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gif" ContentType="image/gif"/>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externalLinks/externalLink295.xml" ContentType="application/vnd.openxmlformats-officedocument.spreadsheetml.externalLink+xml"/>
  <Override PartName="/xl/externalLinks/externalLink296.xml" ContentType="application/vnd.openxmlformats-officedocument.spreadsheetml.externalLink+xml"/>
  <Override PartName="/xl/externalLinks/externalLink297.xml" ContentType="application/vnd.openxmlformats-officedocument.spreadsheetml.externalLink+xml"/>
  <Override PartName="/xl/externalLinks/externalLink298.xml" ContentType="application/vnd.openxmlformats-officedocument.spreadsheetml.externalLink+xml"/>
  <Override PartName="/xl/externalLinks/externalLink299.xml" ContentType="application/vnd.openxmlformats-officedocument.spreadsheetml.externalLink+xml"/>
  <Override PartName="/xl/externalLinks/externalLink300.xml" ContentType="application/vnd.openxmlformats-officedocument.spreadsheetml.externalLink+xml"/>
  <Override PartName="/xl/externalLinks/externalLink301.xml" ContentType="application/vnd.openxmlformats-officedocument.spreadsheetml.externalLink+xml"/>
  <Override PartName="/xl/externalLinks/externalLink302.xml" ContentType="application/vnd.openxmlformats-officedocument.spreadsheetml.externalLink+xml"/>
  <Override PartName="/xl/externalLinks/externalLink303.xml" ContentType="application/vnd.openxmlformats-officedocument.spreadsheetml.externalLink+xml"/>
  <Override PartName="/xl/externalLinks/externalLink304.xml" ContentType="application/vnd.openxmlformats-officedocument.spreadsheetml.externalLink+xml"/>
  <Override PartName="/xl/externalLinks/externalLink305.xml" ContentType="application/vnd.openxmlformats-officedocument.spreadsheetml.externalLink+xml"/>
  <Override PartName="/xl/externalLinks/externalLink306.xml" ContentType="application/vnd.openxmlformats-officedocument.spreadsheetml.externalLink+xml"/>
  <Override PartName="/xl/externalLinks/externalLink307.xml" ContentType="application/vnd.openxmlformats-officedocument.spreadsheetml.externalLink+xml"/>
  <Override PartName="/xl/externalLinks/externalLink308.xml" ContentType="application/vnd.openxmlformats-officedocument.spreadsheetml.externalLink+xml"/>
  <Override PartName="/xl/externalLinks/externalLink309.xml" ContentType="application/vnd.openxmlformats-officedocument.spreadsheetml.externalLink+xml"/>
  <Override PartName="/xl/externalLinks/externalLink310.xml" ContentType="application/vnd.openxmlformats-officedocument.spreadsheetml.externalLink+xml"/>
  <Override PartName="/xl/externalLinks/externalLink311.xml" ContentType="application/vnd.openxmlformats-officedocument.spreadsheetml.externalLink+xml"/>
  <Override PartName="/xl/externalLinks/externalLink31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975" firstSheet="0" activeTab="9"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 r:id="rId303"/>
    <externalReference r:id="rId304"/>
    <externalReference r:id="rId305"/>
    <externalReference r:id="rId306"/>
    <externalReference r:id="rId307"/>
    <externalReference r:id="rId308"/>
    <externalReference r:id="rId309"/>
    <externalReference r:id="rId310"/>
    <externalReference r:id="rId311"/>
    <externalReference r:id="rId312"/>
    <externalReference r:id="rId313"/>
    <externalReference r:id="rId314"/>
    <externalReference r:id="rId315"/>
    <externalReference r:id="rId316"/>
    <externalReference r:id="rId317"/>
    <externalReference r:id="rId318"/>
    <externalReference r:id="rId319"/>
    <externalReference r:id="rId320"/>
    <externalReference r:id="rId321"/>
    <externalReference r:id="rId322"/>
    <externalReference r:id="rId323"/>
    <externalReference r:id="rId324"/>
    <externalReference r:id="rId325"/>
  </externalReferences>
  <definedNames>
    <definedName name="\0">#REF!</definedName>
    <definedName name="\A">#REF!</definedName>
    <definedName name="\B">#REF!</definedName>
    <definedName name="\C">#REF!</definedName>
    <definedName name="\D">#REF!</definedName>
    <definedName name="\E">#REF!</definedName>
    <definedName name="\F">#REF!</definedName>
    <definedName name="\G">#REF!</definedName>
    <definedName name="\H">#REF!</definedName>
    <definedName name="\I">#REF!</definedName>
    <definedName name="\J">'[1]Run Sheet'!#REF!</definedName>
    <definedName name="\L">#REF!</definedName>
    <definedName name="\M">#REF!</definedName>
    <definedName name="\N">#REF!</definedName>
    <definedName name="\O">#REF!</definedName>
    <definedName name="\p">#REF!</definedName>
    <definedName name="\Q">#REF!</definedName>
    <definedName name="\R">#REF!</definedName>
    <definedName name="\S">#REF!</definedName>
    <definedName name="\T">#REF!</definedName>
    <definedName name="\V">#REF!</definedName>
    <definedName name="\X">'[1]Run Sheet'!#REF!</definedName>
    <definedName name="\Y">#REF!</definedName>
    <definedName name="\Z">#REF!</definedName>
    <definedName name="_">#REF!</definedName>
    <definedName name="__">#REF!</definedName>
    <definedName name="_____________________________A4" hidden="1">[7]Run!$B$18:$B$512</definedName>
    <definedName name="____________________________A4" hidden="1">[7]Run!$B$18:$B$512</definedName>
    <definedName name="___________________________A4" hidden="1">[7]Run!$B$18:$B$512</definedName>
    <definedName name="__________________________A4" hidden="1">[7]Run!$B$18:$B$512</definedName>
    <definedName name="_________________________A4" hidden="1">[7]Run!$B$18:$B$512</definedName>
    <definedName name="_________________________bb2789">[9]!Calculate_Pipe</definedName>
    <definedName name="________________________A4" hidden="1">[7]Run!$B$18:$B$512</definedName>
    <definedName name="________________________bb2789">[11]!Calculate_Pipe</definedName>
    <definedName name="_______________________A4" hidden="1">[7]Run!$B$18:$B$512</definedName>
    <definedName name="_______________________bb2789">[9]!Calculate_Pipe</definedName>
    <definedName name="______________________A4" hidden="1">[7]Run!$B$18:$B$512</definedName>
    <definedName name="______________________bb2789">[9]!Calculate_Pipe</definedName>
    <definedName name="_____________________A4" hidden="1">[7]Run!$B$18:$B$512</definedName>
    <definedName name="_____________________bb2789">[12]!Calculate_Pipe</definedName>
    <definedName name="____________________A4" hidden="1">[7]Run!$B$18:$B$512</definedName>
    <definedName name="____________________bb2789">[9]!Calculate_Pipe</definedName>
    <definedName name="___________________A4" hidden="1">[7]Run!$B$18:$B$512</definedName>
    <definedName name="___________________bb2789">[11]!Calculate_Pipe</definedName>
    <definedName name="__________________A4" hidden="1">[7]Run!$B$18:$B$512</definedName>
    <definedName name="__________________bb2789">[13]!Calculate_Pipe</definedName>
    <definedName name="_________________A4" hidden="1">[7]Run!$B$18:$B$512</definedName>
    <definedName name="_________________bb2789">[11]!Calculate_Pipe</definedName>
    <definedName name="________________A4" hidden="1">[7]Run!$B$18:$B$512</definedName>
    <definedName name="________________bb2789">[11]!Calculate_Pipe</definedName>
    <definedName name="_______________A4" hidden="1">[7]Run!$B$18:$B$512</definedName>
    <definedName name="_______________bb2789">[14]!Calculate_Pipe</definedName>
    <definedName name="______________A4" hidden="1">[7]Run!$B$18:$B$512</definedName>
    <definedName name="______________bb2789">[14]!Calculate_Pipe</definedName>
    <definedName name="_____________A4" hidden="1">[7]Run!$B$18:$B$512</definedName>
    <definedName name="_____________bb2789">[14]!Calculate_Pipe</definedName>
    <definedName name="____________A4" hidden="1">[7]Run!$B$18:$B$512</definedName>
    <definedName name="____________bb2789">[14]!Calculate_Pipe</definedName>
    <definedName name="____________wrn1" hidden="1">{#N/A,#N/A,FALSE,"Volume"}</definedName>
    <definedName name="___________A4" hidden="1">[7]Run!$B$18:$B$512</definedName>
    <definedName name="___________bb2789">[14]!Calculate_Pipe</definedName>
    <definedName name="___________wrn1" hidden="1">{#N/A,#N/A,FALSE,"Volume"}</definedName>
    <definedName name="__________A4" hidden="1">[7]Run!$B$18:$B$512</definedName>
    <definedName name="__________bb2789">[14]!Calculate_Pipe</definedName>
    <definedName name="_________A4" hidden="1">[7]Run!$B$18:$B$512</definedName>
    <definedName name="_________bb2789">[14]!Calculate_Pipe</definedName>
    <definedName name="_________wrn1" hidden="1">{#N/A,#N/A,FALSE,"Volume"}</definedName>
    <definedName name="________A4" hidden="1">[7]Run!$B$18:$B$512</definedName>
    <definedName name="________bb2789">[14]!Calculate_Pipe</definedName>
    <definedName name="________wrn1" hidden="1">{#N/A,#N/A,FALSE,"Volume"}</definedName>
    <definedName name="________wrn2" hidden="1">{#N/A,#N/A,FALSE,"Volume"}</definedName>
    <definedName name="_______A4" hidden="1">[7]Run!$B$18:$B$512</definedName>
    <definedName name="_______bb2789">[14]!Calculate_Pipe</definedName>
    <definedName name="_______TST2">#REF!</definedName>
    <definedName name="_______wrn1" hidden="1">{#N/A,#N/A,FALSE,"Volume"}</definedName>
    <definedName name="______A4" hidden="1">[7]Run!$B$18:$B$512</definedName>
    <definedName name="______bb2789">[14]!Calculate_Pipe</definedName>
    <definedName name="______DAT1">#REF!</definedName>
    <definedName name="______DAT10">#REF!</definedName>
    <definedName name="______DAT11">#REF!</definedName>
    <definedName name="______DAT12">#REF!</definedName>
    <definedName name="______DAT13">#REF!</definedName>
    <definedName name="______DAT14">#REF!</definedName>
    <definedName name="______DAT15">#REF!</definedName>
    <definedName name="______DAT16">#REF!</definedName>
    <definedName name="______DAT2">#REF!</definedName>
    <definedName name="______DAT3">#REF!</definedName>
    <definedName name="______DAT4">#REF!</definedName>
    <definedName name="______DAT5">#REF!</definedName>
    <definedName name="______DAT6">#REF!</definedName>
    <definedName name="______DAT7">#REF!</definedName>
    <definedName name="______DAT8">#REF!</definedName>
    <definedName name="______DAT9">#REF!</definedName>
    <definedName name="______ms6">[15]Milestone!#REF!</definedName>
    <definedName name="______ms7">[15]Milestone!#REF!</definedName>
    <definedName name="______SPM1">[16]!Macro1</definedName>
    <definedName name="______TST2">#REF!</definedName>
    <definedName name="______wrn1" hidden="1">{#N/A,#N/A,FALSE,"Volume"}</definedName>
    <definedName name="_____A4" hidden="1">[7]Run!$B$18:$B$512</definedName>
    <definedName name="_____bb2789">[14]!Calculate_Pipe</definedName>
    <definedName name="_____DAT1">#REF!</definedName>
    <definedName name="_____DAT10">#REF!</definedName>
    <definedName name="_____DAT11">#REF!</definedName>
    <definedName name="_____DAT12">#REF!</definedName>
    <definedName name="_____DAT13">#REF!</definedName>
    <definedName name="_____DAT14">#REF!</definedName>
    <definedName name="_____DAT15">#REF!</definedName>
    <definedName name="_____DAT16">#REF!</definedName>
    <definedName name="_____DAT2">#REF!</definedName>
    <definedName name="_____DAT3">#REF!</definedName>
    <definedName name="_____DAT4">#REF!</definedName>
    <definedName name="_____DAT5">#REF!</definedName>
    <definedName name="_____DAT6">#REF!</definedName>
    <definedName name="_____DAT7">#REF!</definedName>
    <definedName name="_____DAT8">#REF!</definedName>
    <definedName name="_____DAT9">#REF!</definedName>
    <definedName name="_____ms6">[17]Milestone!#REF!</definedName>
    <definedName name="_____ms7">[17]Milestone!#REF!</definedName>
    <definedName name="_____SPM1">[16]!Macro1</definedName>
    <definedName name="_____TST2">#REF!</definedName>
    <definedName name="_____wrn1" hidden="1">{#N/A,#N/A,FALSE,"Volume"}</definedName>
    <definedName name="____A4" hidden="1">[7]Run!$B$18:$B$512</definedName>
    <definedName name="____bb2789">[14]!Calculate_Pipe</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DAT9">#REF!</definedName>
    <definedName name="____ms6">[17]Milestone!#REF!</definedName>
    <definedName name="____ms7">[17]Milestone!#REF!</definedName>
    <definedName name="____SPM1">[16]!Macro1</definedName>
    <definedName name="____TST2">#REF!</definedName>
    <definedName name="____wrn1" hidden="1">{#N/A,#N/A,FALSE,"Volume"}</definedName>
    <definedName name="___A4" hidden="1">[7]Run!$B$18:$B$512</definedName>
    <definedName name="___ANC2">[18]Sheet1!#REF!</definedName>
    <definedName name="___bb2789">[14]!Calculate_Pipe</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AT9">#REF!</definedName>
    <definedName name="___JE1">'[4]Cumulative Temp Diff'!#REF!</definedName>
    <definedName name="___JE2">'[4]Cumulative Temp Diff'!#REF!</definedName>
    <definedName name="___ms6">[17]Milestone!#REF!</definedName>
    <definedName name="___ms7">[17]Milestone!#REF!</definedName>
    <definedName name="___RO1">#REF!</definedName>
    <definedName name="___RO10">#REF!</definedName>
    <definedName name="___RO2">#REF!</definedName>
    <definedName name="___RO5">#REF!</definedName>
    <definedName name="___RO6">#REF!</definedName>
    <definedName name="___RO7">#REF!</definedName>
    <definedName name="___RO8">#REF!</definedName>
    <definedName name="___RO9">#REF!</definedName>
    <definedName name="___SPM1">[16]!Macro1</definedName>
    <definedName name="___TST2">#REF!</definedName>
    <definedName name="___vol1">#REF!</definedName>
    <definedName name="___vol2">#REF!</definedName>
    <definedName name="___vol3">#REF!</definedName>
    <definedName name="___vol4">#REF!</definedName>
    <definedName name="___vol5">#REF!</definedName>
    <definedName name="___vol6">#REF!</definedName>
    <definedName name="___wrn1" hidden="1">{#N/A,#N/A,FALSE,"Volume"}</definedName>
    <definedName name="__1__123Graph_ACHART_1" hidden="1">[19]MKN06!#REF!</definedName>
    <definedName name="__10__123Graph_BCHART_2" hidden="1">'[20]Case SJac 19'!#REF!</definedName>
    <definedName name="__10__123Graph_CCHART_2" hidden="1">'[21]Case SJac 19'!#REF!</definedName>
    <definedName name="__12__123Graph_XCHART_1" hidden="1">[22]MKN06!#REF!</definedName>
    <definedName name="__123Graph_A" hidden="1">#REF!</definedName>
    <definedName name="__123Graph_AMAPVIEW" hidden="1">'[24]Minimum Curve Method'!#REF!</definedName>
    <definedName name="__123Graph_AOA16MMBO" hidden="1">#REF!</definedName>
    <definedName name="__123Graph_B" hidden="1">#REF!</definedName>
    <definedName name="__123Graph_BOA16MMBO" hidden="1">#REF!</definedName>
    <definedName name="__123Graph_BVSECT" hidden="1">'[24]Minimum Curve Method'!$K$9:$K$152</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123Graph_XMAPVIEW" hidden="1">'[24]Minimum Curve Method'!#REF!</definedName>
    <definedName name="__14__123Graph_XCHART_2" hidden="1">'[21]Case SJac 19'!#REF!</definedName>
    <definedName name="__15__123Graph_XCHART_1" hidden="1">[25]MKN06!#REF!</definedName>
    <definedName name="__1Module2__2__.gaugeconok2">[26]!__1Module2__2__.gaugeconok2</definedName>
    <definedName name="__2__123Graph_ACHART_1" hidden="1">[25]MKN06!#REF!</definedName>
    <definedName name="__2__123Graph_BCHART_1" hidden="1">[19]MKN06!#REF!</definedName>
    <definedName name="__2Module2__2__.gaugeok2">[26]!__2Module2__2__.gaugeok2</definedName>
    <definedName name="__3__123Graph_XCHART_1" hidden="1">[19]MKN06!#REF!</definedName>
    <definedName name="__3Module2__2__.gaugeselect2">[26]!__3Module2__2__.gaugeselect2</definedName>
    <definedName name="__4__123Graph_ACHART_2" hidden="1">'[21]Case SJac 19'!#REF!</definedName>
    <definedName name="__4Module2__2__.serialselect3">[26]!__4Module2__2__.serialselect3</definedName>
    <definedName name="__5__123Graph_ACHART_2" hidden="1">'[20]Case SJac 19'!#REF!</definedName>
    <definedName name="__5Module2__2__.serialselect4">[26]!__5Module2__2__.serialselect4</definedName>
    <definedName name="__6__123Graph_BCHART_1" hidden="1">[22]MKN06!#REF!</definedName>
    <definedName name="__8__123Graph_BCHART_2" hidden="1">'[21]Case SJac 19'!#REF!</definedName>
    <definedName name="__A4" hidden="1">[7]Run!$B$18:$B$512</definedName>
    <definedName name="__ANC2">[18]Sheet1!#REF!</definedName>
    <definedName name="__bb2789">[14]!Calculate_Pipe</definedName>
    <definedName name="__Csg1">#REF!</definedName>
    <definedName name="__Csg2">#REF!</definedName>
    <definedName name="__Csg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2">#REF!</definedName>
    <definedName name="__DAT3">#REF!</definedName>
    <definedName name="__DAT4">#REF!</definedName>
    <definedName name="__DAT5">#REF!</definedName>
    <definedName name="__DAT6">#REF!</definedName>
    <definedName name="__DAT7">#REF!</definedName>
    <definedName name="__DAT8">#REF!</definedName>
    <definedName name="__DAT9">#REF!</definedName>
    <definedName name="__gas1013">'[28]calculo de gas Total'!#REF!</definedName>
    <definedName name="__GAS1016">'[29]calculo de gas Total'!#REF!</definedName>
    <definedName name="__GAS1017">'[29]calculo de gas Total'!#REF!</definedName>
    <definedName name="__GAS1101">'[29]calculo de gas Total'!#REF!</definedName>
    <definedName name="__GAS1102">'[29]calculo de gas Total'!#REF!</definedName>
    <definedName name="__GAS1200">'[29]calculo de gas Total'!#REF!</definedName>
    <definedName name="__GAS1201">'[29]calculo de gas Total'!#REF!</definedName>
    <definedName name="__GAS1401">'[29]calculo de gas Total'!#REF!</definedName>
    <definedName name="__GAS1611">'[29]calculo de gas Total'!#REF!</definedName>
    <definedName name="__GAS1612">'[29]calculo de gas Total'!#REF!</definedName>
    <definedName name="__GAS1706">'[29]calculo de gas Total'!#REF!</definedName>
    <definedName name="__GAS1707">'[29]calculo de gas Total'!#REF!</definedName>
    <definedName name="__GAS1751">'[29]calculo de gas Total'!#REF!</definedName>
    <definedName name="__GAS1773">'[29]calculo de gas Total'!#REF!</definedName>
    <definedName name="__gas2020">'[28]calculo de gas Total'!#REF!</definedName>
    <definedName name="__gas6969">'[28]calculo de gas Total'!#REF!</definedName>
    <definedName name="__GAS7117">'[29]calculo de gas Total'!#REF!</definedName>
    <definedName name="__GAS7118">'[29]calculo de gas Total'!#REF!</definedName>
    <definedName name="__gs243">'[30]calculo de gas Total'!#REF!</definedName>
    <definedName name="__JE1">'[4]Cumulative Temp Diff'!#REF!</definedName>
    <definedName name="__JE2">'[4]Cumulative Temp Diff'!#REF!</definedName>
    <definedName name="__Mes1">#REF!</definedName>
    <definedName name="__Mes2">#REF!</definedName>
    <definedName name="__Mes3">#REF!</definedName>
    <definedName name="__Mes4">#REF!</definedName>
    <definedName name="__Mo2">#REF!</definedName>
    <definedName name="__Mo3">#REF!</definedName>
    <definedName name="__ms6">[17]Milestone!#REF!</definedName>
    <definedName name="__ms7">[17]Milestone!#REF!</definedName>
    <definedName name="__num15">'[31]Data '!#REF!</definedName>
    <definedName name="__PET1">#REF!</definedName>
    <definedName name="__PM1">#REF!</definedName>
    <definedName name="__PM2">#REF!</definedName>
    <definedName name="__pp1">#N/A</definedName>
    <definedName name="__REG1773">'[29]calculo de gas Total'!#REF!</definedName>
    <definedName name="__Rmk1">#REF!</definedName>
    <definedName name="__Rmk11">#REF!</definedName>
    <definedName name="__Rmk12">#REF!</definedName>
    <definedName name="__Rmk13">#REF!</definedName>
    <definedName name="__Rmk14">#REF!</definedName>
    <definedName name="__Rmk15">#REF!</definedName>
    <definedName name="__Rmk16">#REF!</definedName>
    <definedName name="__Rmk17">#REF!</definedName>
    <definedName name="__Rmk18">#REF!</definedName>
    <definedName name="__Rmk19">#REF!</definedName>
    <definedName name="__Rmk2">#REF!</definedName>
    <definedName name="__Rmk3">#REF!</definedName>
    <definedName name="__Rmk4">#REF!</definedName>
    <definedName name="__Rmk5">#REF!</definedName>
    <definedName name="__Rmk6">#REF!</definedName>
    <definedName name="__Rmk7">#REF!</definedName>
    <definedName name="__Rmk8">#REF!</definedName>
    <definedName name="__Rmk9">#REF!</definedName>
    <definedName name="__RO1">#REF!</definedName>
    <definedName name="__RO10">#REF!</definedName>
    <definedName name="__RO2">#REF!</definedName>
    <definedName name="__RO3">#REF!</definedName>
    <definedName name="__RO4">#REF!</definedName>
    <definedName name="__RO5">#REF!</definedName>
    <definedName name="__RO6">#REF!</definedName>
    <definedName name="__RO7">#REF!</definedName>
    <definedName name="__RO8">#REF!</definedName>
    <definedName name="__RO9">#REF!</definedName>
    <definedName name="__SPM1">[16]!Macro1</definedName>
    <definedName name="__TST2">#REF!</definedName>
    <definedName name="__TT2">#REF!</definedName>
    <definedName name="__UA38">[26]!__UA38</definedName>
    <definedName name="__vol1">#REF!</definedName>
    <definedName name="__vol2">#REF!</definedName>
    <definedName name="__vol3">#REF!</definedName>
    <definedName name="__vol4">#REF!</definedName>
    <definedName name="__vol5">#REF!</definedName>
    <definedName name="__vol6">#REF!</definedName>
    <definedName name="__wrn1" hidden="1">{#N/A,#N/A,FALSE,"Volume"}</definedName>
    <definedName name="_1" hidden="1">{#N/A,#N/A,FALSE,"Volume"}</definedName>
    <definedName name="_1_">#REF!</definedName>
    <definedName name="_1__123Graph_ACHART_1" hidden="1">[19]MKN06!#REF!</definedName>
    <definedName name="_1_of_4">5</definedName>
    <definedName name="_10__123Graph_BCHART_2" hidden="1">'[20]Case SJac 19'!#REF!</definedName>
    <definedName name="_10__123Graph_CCHART_2" hidden="1">'[20]Case SJac 19'!#REF!</definedName>
    <definedName name="_10__123Graph_XCHART_2" hidden="1">'[20]Case SJac 19'!#REF!</definedName>
    <definedName name="_10Module2__2__.serialselect4">#N/A</definedName>
    <definedName name="_10SecGELS">#REF!</definedName>
    <definedName name="_11__123Graph_BCHART_1" hidden="1">[32]MKN06!#REF!</definedName>
    <definedName name="_11__123Graph_CCHART_2" hidden="1">'[20]Case SJac 19'!#REF!</definedName>
    <definedName name="_11_0Druckbereich">[33]RUN_s!#REF!</definedName>
    <definedName name="_11Druckbereich">#N/A</definedName>
    <definedName name="_12__123Graph_BCHART_2" hidden="1">'[20]Case SJac 19'!#REF!</definedName>
    <definedName name="_12__123Graph_CCHART_2" hidden="1">'[20]Case SJac 19'!#REF!</definedName>
    <definedName name="_12__123Graph_XCHART_1" hidden="1">[35]MKN06!#REF!</definedName>
    <definedName name="_1234GRAPH_G" hidden="1">[7]Run!$F$16:$F$514</definedName>
    <definedName name="_13.3_8__casing">#REF!</definedName>
    <definedName name="_13.3_8_casing">#REF!</definedName>
    <definedName name="_13__123Graph_CCHART_2" hidden="1">'[20]Case SJac 19'!#REF!</definedName>
    <definedName name="_14__123Graph_XCHART_2" hidden="1">'[20]Case SJac 19'!#REF!</definedName>
    <definedName name="_15__123Graph_XCHART_1" hidden="1">[35]MKN06!#REF!</definedName>
    <definedName name="_16__123Graph_XCHART_2" hidden="1">'[20]Case SJac 19'!#REF!</definedName>
    <definedName name="_17__123Graph_XCHART_2" hidden="1">'[20]Case SJac 19'!#REF!</definedName>
    <definedName name="_18__123Graph_XCHART_1" hidden="1">[32]MKN06!#REF!</definedName>
    <definedName name="_19__123Graph_XCHART_2" hidden="1">'[20]Case SJac 19'!#REF!</definedName>
    <definedName name="_1Druckbereich">#REF!</definedName>
    <definedName name="_1Module1__2__.impdwg">NA()</definedName>
    <definedName name="_1Module1__2__.impdwg_1">NA()</definedName>
    <definedName name="_1Module1__2__.impdwg_10">NA()</definedName>
    <definedName name="_1Module1__2__.impdwg_11">NA()</definedName>
    <definedName name="_1Module1__2__.impdwg_2">NA()</definedName>
    <definedName name="_1Module1__2__.impdwg_3">NA()</definedName>
    <definedName name="_1Module1__2__.impdwg_4">NA()</definedName>
    <definedName name="_1Module1__2__.impdwg_5">NA()</definedName>
    <definedName name="_1Module1__2__.impdwg_6">NA()</definedName>
    <definedName name="_1Module1__2__.impdwg_7">NA()</definedName>
    <definedName name="_1Module1__2__.impdwg_8">NA()</definedName>
    <definedName name="_1Module1__2__.impdwg_9">NA()</definedName>
    <definedName name="_1Module2__2__.gaugeconok2">#N/A</definedName>
    <definedName name="_2" hidden="1">{#N/A,#N/A,FALSE,"Volume"}</definedName>
    <definedName name="_2__123Graph_ACHART_1" hidden="1">[22]MKN06!#REF!</definedName>
    <definedName name="_2__123Graph_BCHART_1" hidden="1">[19]MKN06!#REF!</definedName>
    <definedName name="_2Module2__2__.gaugeconok2">#N/A</definedName>
    <definedName name="_2Module2__2__.gaugeok2">[26]!_2Module2__2__.gaugeok2</definedName>
    <definedName name="_3__123Graph_ACHART_1" hidden="1">[35]MKN06!#REF!</definedName>
    <definedName name="_3__123Graph_ACHART_2" hidden="1">'[20]Case SJac 19'!#REF!</definedName>
    <definedName name="_3__123Graph_XCHART_1" hidden="1">[19]MKN06!#REF!</definedName>
    <definedName name="_3Module1__2__.impdwg">NA()</definedName>
    <definedName name="_3Module1__2__.impdwg_1">NA()</definedName>
    <definedName name="_3Module1__2__.impdwg_10">NA()</definedName>
    <definedName name="_3Module1__2__.impdwg_11">NA()</definedName>
    <definedName name="_3Module1__2__.impdwg_2">NA()</definedName>
    <definedName name="_3Module1__2__.impdwg_3">NA()</definedName>
    <definedName name="_3Module1__2__.impdwg_4">NA()</definedName>
    <definedName name="_3Module1__2__.impdwg_5">NA()</definedName>
    <definedName name="_3Module1__2__.impdwg_6">NA()</definedName>
    <definedName name="_3Module1__2__.impdwg_7">NA()</definedName>
    <definedName name="_3Module1__2__.impdwg_8">NA()</definedName>
    <definedName name="_3Module1__2__.impdwg_9">NA()</definedName>
    <definedName name="_3Module2__2__.gaugeok2">#N/A</definedName>
    <definedName name="_3Module2__2__.gaugeselect2">[26]!_3Module2__2__.gaugeselect2</definedName>
    <definedName name="_3Module4_Formula_.Macro1">[26]!_3Module4_Formula_.Macro1</definedName>
    <definedName name="_3SecGELS">#REF!</definedName>
    <definedName name="_4__123Graph_ACHART_1" hidden="1">[32]MKN06!#REF!</definedName>
    <definedName name="_4__123Graph_ACHART_2" hidden="1">'[20]Case SJac 19'!#REF!</definedName>
    <definedName name="_4__123Graph_BCHART_1" hidden="1">[22]MKN06!#REF!</definedName>
    <definedName name="_4Druckbereich">[33]RUN_s!#REF!</definedName>
    <definedName name="_4Module2__2__.gaugeok2">#N/A</definedName>
    <definedName name="_4Module2__2__.serialselect3">[26]!_4Module2__2__.serialselect3</definedName>
    <definedName name="_5" hidden="1">{#N/A,#N/A,FALSE,"Volume"}</definedName>
    <definedName name="_5__123Graph_ACHART_1" hidden="1">[32]MKN06!#REF!</definedName>
    <definedName name="_5__123Graph_ACHART_2" hidden="1">'[20]Case SJac 19'!#REF!</definedName>
    <definedName name="_5__123Graph_BCHART_1" hidden="1">[25]MKN06!#REF!</definedName>
    <definedName name="_5Module2__2__.gaugeselect2">#N/A</definedName>
    <definedName name="_5Module2__2__.serialselect4">[26]!_5Module2__2__.serialselect4</definedName>
    <definedName name="_6__123Graph_ACHART_2" hidden="1">'[20]Case SJac 19'!#REF!</definedName>
    <definedName name="_6__123Graph_BCHART_1" hidden="1">[35]MKN06!#REF!</definedName>
    <definedName name="_6__123Graph_BCHART_2" hidden="1">'[20]Case SJac 19'!#REF!</definedName>
    <definedName name="_6__123Graph_XCHART_1" hidden="1">[22]MKN06!#REF!</definedName>
    <definedName name="_6Module2__2__.gaugeselect2">#N/A</definedName>
    <definedName name="_7__123Graph_CCHART_2" hidden="1">'[20]Case SJac 19'!#REF!</definedName>
    <definedName name="_7Module2__2__.serialselect3">#N/A</definedName>
    <definedName name="_8__123Graph_BCHART_1" hidden="1">[35]MKN06!#REF!</definedName>
    <definedName name="_8__123Graph_BCHART_2" hidden="1">'[20]Case SJac 19'!#REF!</definedName>
    <definedName name="_8Module2__2__.serialselect3">#N/A</definedName>
    <definedName name="_9__123Graph_BCHART_1" hidden="1">[32]MKN06!#REF!</definedName>
    <definedName name="_9__123Graph_XCHART_1" hidden="1">[25]MKN06!#REF!</definedName>
    <definedName name="_9_5_8__Csg_OD">#REF!</definedName>
    <definedName name="_9Module2__2__.serialselect4">#N/A</definedName>
    <definedName name="_a" hidden="1">{#N/A,#N/A,FALSE,"Volume"}</definedName>
    <definedName name="_a1">#REF!</definedName>
    <definedName name="_a2" hidden="1">{#N/A,#N/A,FALSE,"Volume"}</definedName>
    <definedName name="_a3" hidden="1">{#N/A,#N/A,FALSE,"Volume"}</definedName>
    <definedName name="_a4" hidden="1">{#N/A,#N/A,FALSE,"Volume"}</definedName>
    <definedName name="_aa" hidden="1">{#N/A,#N/A,FALSE,"Volume"}</definedName>
    <definedName name="_aaa" hidden="1">{#N/A,#N/A,FALSE,"Volume"}</definedName>
    <definedName name="_aaaaa" hidden="1">{#N/A,#N/A,FALSE,"Volume"}</definedName>
    <definedName name="_aaaaaa" hidden="1">{#N/A,#N/A,FALSE,"Volume"}</definedName>
    <definedName name="_ab" hidden="1">{#N/A,#N/A,FALSE,"Volume"}</definedName>
    <definedName name="_ac" hidden="1">{#N/A,#N/A,FALSE,"Volume"}</definedName>
    <definedName name="_acasdf" hidden="1">{#N/A,#N/A,FALSE,"Volume"}</definedName>
    <definedName name="_acc" hidden="1">{#N/A,#N/A,FALSE,"Volume"}</definedName>
    <definedName name="_add1">#REF!</definedName>
    <definedName name="_add2">#REF!</definedName>
    <definedName name="_add3">#REF!</definedName>
    <definedName name="_ANC2">[18]Sheet1!#REF!</definedName>
    <definedName name="_ap1" hidden="1">{#N/A,#N/A,FALSE,"Volume"}</definedName>
    <definedName name="_ap2" hidden="1">{#N/A,#N/A,FALSE,"Volume"}</definedName>
    <definedName name="_ap3" hidden="1">{#N/A,#N/A,FALSE,"Volume"}</definedName>
    <definedName name="_app1" hidden="1">{#N/A,#N/A,FALSE,"Volume"}</definedName>
    <definedName name="_app2" hidden="1">{#N/A,#N/A,FALSE,"Volume"}</definedName>
    <definedName name="_app3" hidden="1">{#N/A,#N/A,FALSE,"Volume"}</definedName>
    <definedName name="_app4" hidden="1">{#N/A,#N/A,FALSE,"Volume"}</definedName>
    <definedName name="_app5" hidden="1">{#N/A,#N/A,FALSE,"Volume"}</definedName>
    <definedName name="_asdfas" hidden="1">{#N/A,#N/A,FALSE,"Volume"}</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b" hidden="1">{#N/A,#N/A,FALSE,"Volume"}</definedName>
    <definedName name="_b1" hidden="1">{#N/A,#N/A,FALSE,"Volume"}</definedName>
    <definedName name="_b2" hidden="1">{#N/A,#N/A,FALSE,"Volume"}</definedName>
    <definedName name="_b3" hidden="1">{#N/A,#N/A,FALSE,"Volume"}</definedName>
    <definedName name="_b4" hidden="1">{#N/A,#N/A,FALSE,"Volume"}</definedName>
    <definedName name="_b5" hidden="1">{#N/A,#N/A,FALSE,"Volume"}</definedName>
    <definedName name="_bb2789">[9]!Calculate_Pipe</definedName>
    <definedName name="_bgn1" hidden="1">{#N/A,#N/A,FALSE,"Sheet1"}</definedName>
    <definedName name="_BHA1">#REF!</definedName>
    <definedName name="_bhp1">'[36]Well Test Sheet'!#REF!</definedName>
    <definedName name="_bhp2">#REF!</definedName>
    <definedName name="_c" hidden="1">{#N/A,#N/A,FALSE,"Volume"}</definedName>
    <definedName name="_c1" hidden="1">{#N/A,#N/A,FALSE,"Volume"}</definedName>
    <definedName name="_c2" hidden="1">{#N/A,#N/A,FALSE,"Volume"}</definedName>
    <definedName name="_c3" hidden="1">{#N/A,#N/A,FALSE,"Volume"}</definedName>
    <definedName name="_c4" hidden="1">{#N/A,#N/A,FALSE,"Volume"}</definedName>
    <definedName name="_cd1" hidden="1">{#N/A,#N/A,FALSE,"Sheet1"}</definedName>
    <definedName name="_cf1" hidden="1">{#N/A,#N/A,FALSE,"Sheet1"}</definedName>
    <definedName name="_Col1">#REF!</definedName>
    <definedName name="_Col10">#REF!</definedName>
    <definedName name="_Col11">#REF!</definedName>
    <definedName name="_Col12">#REF!</definedName>
    <definedName name="_Col13">#REF!</definedName>
    <definedName name="_Col14">#REF!</definedName>
    <definedName name="_Col15">#REF!</definedName>
    <definedName name="_Col16">#REF!</definedName>
    <definedName name="_Col17">#REF!</definedName>
    <definedName name="_Col18">#REF!</definedName>
    <definedName name="_Col19">#REF!</definedName>
    <definedName name="_Col2">#REF!</definedName>
    <definedName name="_Col20">#REF!</definedName>
    <definedName name="_Col21">#REF!</definedName>
    <definedName name="_Col22">#REF!</definedName>
    <definedName name="_Col23">#REF!</definedName>
    <definedName name="_Col24">#REF!</definedName>
    <definedName name="_Col25">#REF!</definedName>
    <definedName name="_Col26">#REF!</definedName>
    <definedName name="_Col27">#REF!</definedName>
    <definedName name="_Col28">#REF!</definedName>
    <definedName name="_Col29">#REF!</definedName>
    <definedName name="_Col3">#REF!</definedName>
    <definedName name="_Col30">#REF!</definedName>
    <definedName name="_Col4">#REF!</definedName>
    <definedName name="_Col5">#REF!</definedName>
    <definedName name="_Col6">#REF!</definedName>
    <definedName name="_Col7">#REF!</definedName>
    <definedName name="_Col8">#REF!</definedName>
    <definedName name="_Col9">#REF!</definedName>
    <definedName name="_Csg1">#REF!</definedName>
    <definedName name="_Csg2">#REF!</definedName>
    <definedName name="_Csg3">#REF!</definedName>
    <definedName name="_CX2">#REF!</definedName>
    <definedName name="_CX3">#REF!</definedName>
    <definedName name="_CX4">#REF!</definedName>
    <definedName name="_CX6">#REF!</definedName>
    <definedName name="_D">#REF!</definedName>
    <definedName name="_d1" hidden="1">{#N/A,#N/A,FALSE,"Volume"}</definedName>
    <definedName name="_d2\" hidden="1">{#N/A,#N/A,FALSE,"Volume"}</definedName>
    <definedName name="_d3" hidden="1">{#N/A,#N/A,FALSE,"Volume"}</definedName>
    <definedName name="_d4" hidden="1">{#N/A,#N/A,FALSE,"Volume"}</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'[38]SAP Serv 06-02'!#REF!</definedName>
    <definedName name="_DAT17">'[38]SAP Serv 06-02'!#REF!</definedName>
    <definedName name="_DAT19">'[38]SAP Serv 06-02'!#REF!</definedName>
    <definedName name="_DAT2">#REF!</definedName>
    <definedName name="_DAT20">'[38]SAP Serv 06-02'!#REF!</definedName>
    <definedName name="_DAT25">'[38]SAP Serv 06-02'!#REF!</definedName>
    <definedName name="_DAT26">'[38]SAP Serv 06-02'!#REF!</definedName>
    <definedName name="_DAT27">'[38]SAP Serv 06-02'!#REF!</definedName>
    <definedName name="_DAT28">'[38]SAP Serv 06-02'!#REF!</definedName>
    <definedName name="_DAT29">'[38]SAP Serv 06-02'!#REF!</definedName>
    <definedName name="_DAT3">#REF!</definedName>
    <definedName name="_DAT31">'[38]SAP Serv 06-02'!#REF!</definedName>
    <definedName name="_DAT32">'[38]SAP Serv 06-02'!#REF!</definedName>
    <definedName name="_DAT34">'[38]SAP Serv 06-02'!#REF!</definedName>
    <definedName name="_DAT35">'[38]SAP Serv 06-02'!#REF!</definedName>
    <definedName name="_DAT36">'[38]SAP Serv 06-02'!#REF!</definedName>
    <definedName name="_DAT4">#REF!</definedName>
    <definedName name="_DAT40">'[38]SAP Serv 06-02'!#REF!</definedName>
    <definedName name="_DAT41">'[38]SAP Serv 06-02'!#REF!</definedName>
    <definedName name="_DAT42">'[38]SAP Serv 06-02'!#REF!</definedName>
    <definedName name="_DAT44">'[38]SAP Serv 06-02'!#REF!</definedName>
    <definedName name="_DAT45">'[38]SAP Serv 06-02'!#REF!</definedName>
    <definedName name="_DAT46">'[38]SAP Serv 06-02'!#REF!</definedName>
    <definedName name="_DAT47">'[38]SAP Serv 06-02'!#REF!</definedName>
    <definedName name="_DAT48">'[38]SAP Serv 06-02'!#REF!</definedName>
    <definedName name="_DAT49">'[38]SAP Serv 06-02'!#REF!</definedName>
    <definedName name="_DAT5">#REF!</definedName>
    <definedName name="_DAT50">'[38]SAP Serv 06-02'!#REF!</definedName>
    <definedName name="_DAT52">'[38]SAP Serv 06-02'!#REF!</definedName>
    <definedName name="_DAT53">'[38]SAP Serv 06-02'!#REF!</definedName>
    <definedName name="_DAT54">'[38]SAP Serv 06-02'!#REF!</definedName>
    <definedName name="_DAT56">'[38]SAP Serv 06-02'!#REF!</definedName>
    <definedName name="_DAT57">'[38]SAP Serv 06-02'!#REF!</definedName>
    <definedName name="_DAT6">#REF!</definedName>
    <definedName name="_DAT62">'[38]SAP Serv 06-02'!#REF!</definedName>
    <definedName name="_DAT63">'[38]SAP Serv 06-02'!#REF!</definedName>
    <definedName name="_DAT7">#REF!</definedName>
    <definedName name="_DAT8">#REF!</definedName>
    <definedName name="_DAT9">#REF!</definedName>
    <definedName name="_E">#REF!</definedName>
    <definedName name="_e1" hidden="1">{#N/A,#N/A,FALSE,"Volume"}</definedName>
    <definedName name="_e2" hidden="1">{#N/A,#N/A,FALSE,"Volume"}</definedName>
    <definedName name="_e3" hidden="1">{#N/A,#N/A,FALSE,"Volume"}</definedName>
    <definedName name="_e4" hidden="1">{#N/A,#N/A,FALSE,"Volume"}</definedName>
    <definedName name="_F">#REF!</definedName>
    <definedName name="_f1" hidden="1">{#N/A,#N/A,FALSE,"Volume"}</definedName>
    <definedName name="_f2" hidden="1">{#N/A,#N/A,FALSE,"Volume"}</definedName>
    <definedName name="_f3" hidden="1">{#N/A,#N/A,FALSE,"Volume"}</definedName>
    <definedName name="_f4" hidden="1">{#N/A,#N/A,FALSE,"Volume"}</definedName>
    <definedName name="_f5" hidden="1">{#N/A,#N/A,FALSE,"Volume"}</definedName>
    <definedName name="_f6" hidden="1">{#N/A,#N/A,FALSE,"Volume"}</definedName>
    <definedName name="_f7" hidden="1">{#N/A,#N/A,FALSE,"Volume"}</definedName>
    <definedName name="_Fill" hidden="1">#REF!</definedName>
    <definedName name="_g" hidden="1">{#N/A,#N/A,FALSE,"Volume"}</definedName>
    <definedName name="_gas1013">'[28]calculo de gas Total'!#REF!</definedName>
    <definedName name="_GAS1016">'[29]calculo de gas Total'!#REF!</definedName>
    <definedName name="_GAS1017">'[29]calculo de gas Total'!#REF!</definedName>
    <definedName name="_GAS1101">'[29]calculo de gas Total'!#REF!</definedName>
    <definedName name="_GAS1102">'[29]calculo de gas Total'!#REF!</definedName>
    <definedName name="_GAS1200">'[29]calculo de gas Total'!#REF!</definedName>
    <definedName name="_GAS1201">'[29]calculo de gas Total'!#REF!</definedName>
    <definedName name="_GAS1401">'[29]calculo de gas Total'!#REF!</definedName>
    <definedName name="_GAS1611">'[29]calculo de gas Total'!#REF!</definedName>
    <definedName name="_GAS1612">'[29]calculo de gas Total'!#REF!</definedName>
    <definedName name="_GAS1706">'[29]calculo de gas Total'!#REF!</definedName>
    <definedName name="_GAS1707">'[29]calculo de gas Total'!#REF!</definedName>
    <definedName name="_GAS1751">'[29]calculo de gas Total'!#REF!</definedName>
    <definedName name="_GAS1773">'[29]calculo de gas Total'!#REF!</definedName>
    <definedName name="_gas2020">'[28]calculo de gas Total'!#REF!</definedName>
    <definedName name="_gas6969">'[28]calculo de gas Total'!#REF!</definedName>
    <definedName name="_GAS7117">'[29]calculo de gas Total'!#REF!</definedName>
    <definedName name="_GAS7118">'[29]calculo de gas Total'!#REF!</definedName>
    <definedName name="_gmh1" hidden="1">{#N/A,#N/A,FALSE,"Sheet1"}</definedName>
    <definedName name="_gs243">'[30]calculo de gas Total'!#REF!</definedName>
    <definedName name="_h" hidden="1">{#N/A,#N/A,FALSE,"Volume"}</definedName>
    <definedName name="_i" hidden="1">{#N/A,#N/A,FALSE,"Volume"}</definedName>
    <definedName name="_iw" hidden="1">[22]MKN06!#REF!</definedName>
    <definedName name="_J">#REF!</definedName>
    <definedName name="_JE">#REF!</definedName>
    <definedName name="_JE1">'[4]Cumulative Temp Diff'!#REF!</definedName>
    <definedName name="_JE2">'[4]Cumulative Temp Diff'!#REF!</definedName>
    <definedName name="_JK">#REF!</definedName>
    <definedName name="_Key1" hidden="1">#REF!</definedName>
    <definedName name="_lyc1">#REF!</definedName>
    <definedName name="_lyc2">#REF!</definedName>
    <definedName name="_lyc3">#REF!</definedName>
    <definedName name="_lyc5">#REF!</definedName>
    <definedName name="_lyc7">#REF!</definedName>
    <definedName name="_Mes1">#REF!</definedName>
    <definedName name="_Mes2">#REF!</definedName>
    <definedName name="_Mes3">#REF!</definedName>
    <definedName name="_Mes4">#REF!</definedName>
    <definedName name="_Mo2">#REF!</definedName>
    <definedName name="_Mo3">#REF!</definedName>
    <definedName name="_mo4">#REF!</definedName>
    <definedName name="_ms6">[17]Milestone!#REF!</definedName>
    <definedName name="_ms7">[17]Milestone!#REF!</definedName>
    <definedName name="_MudVol">#REF!,#REF!,#REF!,#REF!,#REF!</definedName>
    <definedName name="_num15">#REF!</definedName>
    <definedName name="_OD1">#REF!</definedName>
    <definedName name="_OD2">#REF!</definedName>
    <definedName name="_Order1" hidden="1">255</definedName>
    <definedName name="_Order2" hidden="1">0</definedName>
    <definedName name="_P" hidden="1">{#N/A,#N/A,FALSE,"Volume"}</definedName>
    <definedName name="_P1" hidden="1">{#N/A,#N/A,FALSE,"Volume"}</definedName>
    <definedName name="_P2" hidden="1">{#N/A,#N/A,FALSE,"Volume"}</definedName>
    <definedName name="_P3" hidden="1">{#N/A,#N/A,FALSE,"Volume"}</definedName>
    <definedName name="_P4" hidden="1">{#N/A,#N/A,FALSE,"Volume"}</definedName>
    <definedName name="_pap1" hidden="1">{#N/A,#N/A,FALSE,"Volume"}</definedName>
    <definedName name="_pap2" hidden="1">{#N/A,#N/A,FALSE,"Volume"}</definedName>
    <definedName name="_pap3" hidden="1">{#N/A,#N/A,FALSE,"Volume"}</definedName>
    <definedName name="_pap4" hidden="1">{#N/A,#N/A,FALSE,"Volume"}</definedName>
    <definedName name="_pap5" hidden="1">{#N/A,#N/A,FALSE,"Volume"}</definedName>
    <definedName name="_PET1">#REF!</definedName>
    <definedName name="_pg10">#REF!</definedName>
    <definedName name="_Pg2">#REF!</definedName>
    <definedName name="_Pg3">#REF!</definedName>
    <definedName name="_Pg4">#REF!</definedName>
    <definedName name="_Pg5">#REF!</definedName>
    <definedName name="_Pg6">#REF!</definedName>
    <definedName name="_Pg7">#REF!</definedName>
    <definedName name="_Pg8">#REF!</definedName>
    <definedName name="_Pg9">#REF!</definedName>
    <definedName name="_PM1">#REF!</definedName>
    <definedName name="_PM2">#REF!</definedName>
    <definedName name="_pm4">#REF!</definedName>
    <definedName name="_pm5">#REF!</definedName>
    <definedName name="_pm6">#REF!</definedName>
    <definedName name="_PMS2">#REF!</definedName>
    <definedName name="_PMS3">#REF!</definedName>
    <definedName name="_PMS4">#REF!</definedName>
    <definedName name="_pms7">#REF!</definedName>
    <definedName name="_pp1">#N/A</definedName>
    <definedName name="_PPH1">[40]!Calculate_Pipe</definedName>
    <definedName name="_PR1">#REF!</definedName>
    <definedName name="_PR2">#REF!</definedName>
    <definedName name="_r06">[42]!AutoCAD</definedName>
    <definedName name="_REG1773">'[29]calculo de gas Total'!#REF!</definedName>
    <definedName name="_Regression_Out" hidden="1">#REF!</definedName>
    <definedName name="_Regression_X" hidden="1">#REF!</definedName>
    <definedName name="_Regression_Y" hidden="1">#REF!</definedName>
    <definedName name="_Rmk1">#REF!</definedName>
    <definedName name="_Rmk11">#REF!</definedName>
    <definedName name="_Rmk12">#REF!</definedName>
    <definedName name="_Rmk13">#REF!</definedName>
    <definedName name="_Rmk14">#REF!</definedName>
    <definedName name="_Rmk15">#REF!</definedName>
    <definedName name="_Rmk16">#REF!</definedName>
    <definedName name="_Rmk17">#REF!</definedName>
    <definedName name="_Rmk18">#REF!</definedName>
    <definedName name="_Rmk19">#REF!</definedName>
    <definedName name="_Rmk2">#REF!</definedName>
    <definedName name="_Rmk3">#REF!</definedName>
    <definedName name="_Rmk4">#REF!</definedName>
    <definedName name="_Rmk5">#REF!</definedName>
    <definedName name="_Rmk6">#REF!</definedName>
    <definedName name="_Rmk7">#REF!</definedName>
    <definedName name="_Rmk8">#REF!</definedName>
    <definedName name="_Rmk9">#REF!</definedName>
    <definedName name="_RO1">#REF!</definedName>
    <definedName name="_RO10">#REF!</definedName>
    <definedName name="_RO2">#REF!</definedName>
    <definedName name="_RO3">#REF!</definedName>
    <definedName name="_RO4">#REF!</definedName>
    <definedName name="_RO5">#REF!</definedName>
    <definedName name="_RO6">#REF!</definedName>
    <definedName name="_RO7">#REF!</definedName>
    <definedName name="_RO8">#REF!</definedName>
    <definedName name="_RO9">#REF!</definedName>
    <definedName name="_sc20">#REF!</definedName>
    <definedName name="_Sort" hidden="1">#REF!</definedName>
    <definedName name="_SPM1">[16]!Macro1</definedName>
    <definedName name="_SSA1">[43]!Macro46</definedName>
    <definedName name="_SUM1">#REF!</definedName>
    <definedName name="_SUM2">#REF!</definedName>
    <definedName name="_T" hidden="1">{#N/A,#N/A,FALSE,"Volume"}</definedName>
    <definedName name="_Table1_In1" hidden="1">#REF!</definedName>
    <definedName name="_Table1_Out" hidden="1">#REF!</definedName>
    <definedName name="_Table2_In1" hidden="1">#REF!</definedName>
    <definedName name="_Table2_Out" hidden="1">#REF!</definedName>
    <definedName name="_TEL10">'[44]Ref. data2'!$D$34:$D$36</definedName>
    <definedName name="_TEL2">'[44]Ref. data2'!$D$7:$D$10</definedName>
    <definedName name="_TEL5">'[44]Ref. data2'!$D$19:$D$21</definedName>
    <definedName name="_TEL6">'[44]Ref. data2'!$D$22:$D$26</definedName>
    <definedName name="_TEL7">'[44]Ref. data2'!$D$27:$D$29</definedName>
    <definedName name="_TEL8">'[44]Ref. data2'!$D$30:$D$31</definedName>
    <definedName name="_Toc260904219">#REF!</definedName>
    <definedName name="_Toc260904227">#REF!</definedName>
    <definedName name="_Toc260904228">#REF!</definedName>
    <definedName name="_Toc400366483">#REF!</definedName>
    <definedName name="_Toc400366484">#REF!</definedName>
    <definedName name="_Toc400366485">#REF!</definedName>
    <definedName name="_Toc400366486">#REF!</definedName>
    <definedName name="_try1" hidden="1">#REF!</definedName>
    <definedName name="_TST2">#REF!</definedName>
    <definedName name="_TT2">#REF!</definedName>
    <definedName name="_TVD7">#REF!</definedName>
    <definedName name="_TVD8">#REF!</definedName>
    <definedName name="_UA38">[26]!_UA38</definedName>
    <definedName name="_vol1">#REF!</definedName>
    <definedName name="_vol2">#REF!</definedName>
    <definedName name="_vol3">#REF!</definedName>
    <definedName name="_vol4">#REF!</definedName>
    <definedName name="_vol5">#REF!</definedName>
    <definedName name="_vol6">#REF!</definedName>
    <definedName name="_wrn1" hidden="1">{#N/A,#N/A,FALSE,"Volume"}</definedName>
    <definedName name="_x" hidden="1">{#N/A,#N/A,FALSE,"Volume"}</definedName>
    <definedName name="_xa" hidden="1">{#N/A,#N/A,FALSE,"Volume"}</definedName>
    <definedName name="_xb" hidden="1">{#N/A,#N/A,FALSE,"Volume"}</definedName>
    <definedName name="_xc" hidden="1">{#N/A,#N/A,FALSE,"Volume"}</definedName>
    <definedName name="_xlcn.WorksheetConnection_January2023FinalNoHCD.xlsxDWSWells1" hidden="1">#REF!</definedName>
    <definedName name="_z" hidden="1">{#N/A,#N/A,FALSE,"Volume"}</definedName>
    <definedName name="_z1" hidden="1">{#N/A,#N/A,FALSE,"Volume"}</definedName>
    <definedName name="_z2" hidden="1">{#N/A,#N/A,FALSE,"Volume"}</definedName>
    <definedName name="_z3" hidden="1">{#N/A,#N/A,FALSE,"Volume"}</definedName>
    <definedName name="_z4" hidden="1">{#N/A,#N/A,FALSE,"Volume"}</definedName>
    <definedName name="a">#REF!</definedName>
    <definedName name="a_1">NA()</definedName>
    <definedName name="a_10">NA()</definedName>
    <definedName name="a_11">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_L">#REF!</definedName>
    <definedName name="aa">!#REF!</definedName>
    <definedName name="aa.macro111">[48]!Prev.Macro111</definedName>
    <definedName name="AAA">#REF!</definedName>
    <definedName name="aaaa">[49]!Macro59</definedName>
    <definedName name="Aandelen">#REF!</definedName>
    <definedName name="ABC">#REF!</definedName>
    <definedName name="Aboveballdb">#REF!</definedName>
    <definedName name="Aboveballslb">#REF!</definedName>
    <definedName name="Aboveballstring">#REF!</definedName>
    <definedName name="Absexternalstring">#REF!</definedName>
    <definedName name="Absinternalstring">#REF!</definedName>
    <definedName name="ABSOLUTE_TIMES" hidden="1">"TEST_ITEM"</definedName>
    <definedName name="Absoluteexternaldb">#REF!</definedName>
    <definedName name="Absoluteexternalslb">#REF!</definedName>
    <definedName name="Absoluteinternaldb">#REF!</definedName>
    <definedName name="Absoluteinternalslb">#REF!</definedName>
    <definedName name="ABX" hidden="1">[50]Run!$B$18:$B$512</definedName>
    <definedName name="AccessDatabase" hidden="1">"C:\WINNT35\Personal\PRESENCE.mdb"</definedName>
    <definedName name="acid">#REF!</definedName>
    <definedName name="acidizejob">#REF!</definedName>
    <definedName name="acidpump1">'[51]8 Acid Pumping Schedule(s)'!$B$6:$S$52</definedName>
    <definedName name="Act_MD">OFFSET(#REF!,1,0,#REF!)</definedName>
    <definedName name="Act_PU">OFFSET(#REF!,1,0,#REF!)</definedName>
    <definedName name="Act_Rot">OFFSET(#REF!,1,0,#REF!)</definedName>
    <definedName name="Act_RPM">OFFSET(#REF!,1,0,#REF!)</definedName>
    <definedName name="Act_SO">OFFSET(#REF!,1,0,#REF!)</definedName>
    <definedName name="Act_Toff">OFFSET(#REF!,1,0,#REF!)</definedName>
    <definedName name="Act_Ton">OFFSET(#REF!,1,0,#REF!)</definedName>
    <definedName name="Act_WOB">OFFSET(#REF!,1,0,#REF!)</definedName>
    <definedName name="actpitvol">#REF!</definedName>
    <definedName name="ad">#REF!</definedName>
    <definedName name="Add.Comp">'[52]DWS Wells'!$L:$L</definedName>
    <definedName name="Add.Req.">'[52]DWS Wells'!$K:$K</definedName>
    <definedName name="AddCtrl">#REF!</definedName>
    <definedName name="Additionaltools">#REF!</definedName>
    <definedName name="Address">#REF!</definedName>
    <definedName name="addresstwo">#REF!</definedName>
    <definedName name="ADDSTAB">[55]!ADDSTAB</definedName>
    <definedName name="AddWeight">#REF!</definedName>
    <definedName name="ade">#REF!</definedName>
    <definedName name="adf">[56]!Macro60</definedName>
    <definedName name="adfadf" hidden="1">#REF!</definedName>
    <definedName name="ADHDHDJKK">#REF!</definedName>
    <definedName name="ADNOC">#REF!</definedName>
    <definedName name="Advies">#REF!</definedName>
    <definedName name="ae">#REF!</definedName>
    <definedName name="AFASTfotobj">#REF!</definedName>
    <definedName name="AFASTobj">#REF!</definedName>
    <definedName name="AFASTtieonobj">#REF!</definedName>
    <definedName name="AFE19R" hidden="1">{#N/A,#N/A,TRUE,"AFE";#N/A,#N/A,TRUE,"Tangible";#N/A,#N/A,TRUE,"Construction";#N/A,#N/A,TRUE,"Rignmud";#N/A,#N/A,TRUE,"Bitnddr";#N/A,#N/A,TRUE,"Cmtdesign";#N/A,#N/A,TRUE,"Pumpfee";#N/A,#N/A,TRUE,"Corendst";#N/A,#N/A,TRUE,"Ohlogging";#N/A,#N/A,TRUE,"Perforating";#N/A,#N/A,TRUE,"Chlogging";#N/A,#N/A,TRUE,"Stimulation";#N/A,#N/A,TRUE,"Completion";#N/A,#N/A,TRUE,"General"}</definedName>
    <definedName name="ahmed">#REF!</definedName>
    <definedName name="Ai">#REF!</definedName>
    <definedName name="AIR_WEIGHT">#REF!</definedName>
    <definedName name="AirHW">#REF!</definedName>
    <definedName name="AJ">#REF!</definedName>
    <definedName name="ALL">#REF!,#REF!,#REF!,#REF!,#REF!,#REF!,#REF!,#REF!</definedName>
    <definedName name="All_formations">[59]Data!$W$2:$W$65</definedName>
    <definedName name="ALT">#REF!</definedName>
    <definedName name="Altered">[60]AUF_SCREEN!#REF!</definedName>
    <definedName name="Altered_by">[60]AUF_SCREEN!#REF!</definedName>
    <definedName name="alwyn1">#REF!</definedName>
    <definedName name="AMACRO.n2foam">#N/A</definedName>
    <definedName name="Ambient_temp">#REF!</definedName>
    <definedName name="Ambient_temp_1">'[6]#REF'!#REF!</definedName>
    <definedName name="Ambient_temp_10">'[6]#REF'!#REF!</definedName>
    <definedName name="Ambient_temp_11">'[6]#REF'!#REF!</definedName>
    <definedName name="Ambient_temp_2">'[6]#REF'!#REF!</definedName>
    <definedName name="Ambient_temp_3">'[6]#REF'!#REF!</definedName>
    <definedName name="Ambient_temp_4">'[6]#REF'!#REF!</definedName>
    <definedName name="Ambient_temp_5">'[6]#REF'!#REF!</definedName>
    <definedName name="Ambient_temp_6">'[6]#REF'!#REF!</definedName>
    <definedName name="Ambient_temp_7">'[6]#REF'!#REF!</definedName>
    <definedName name="Ambient_temp_8">'[6]#REF'!#REF!</definedName>
    <definedName name="Ambient_temp_9">'[6]#REF'!#REF!</definedName>
    <definedName name="amis">#REF!</definedName>
    <definedName name="amountplaced">[63]WTR!$G$114</definedName>
    <definedName name="ANA">#REF!</definedName>
    <definedName name="ANALYSIS_LAB_OH">#REF!</definedName>
    <definedName name="Anc">[18]Sheet1!#REF!</definedName>
    <definedName name="Anchor">[18]Sheet1!$D$1:$D$7</definedName>
    <definedName name="Anchor_Cell">[60]AUF_SCREEN!#REF!</definedName>
    <definedName name="Anchor_Type">'[64]Drop-Down Items'!$C$4:$C$20</definedName>
    <definedName name="ANDERGAUGE">[55]!ANDERGAUGE</definedName>
    <definedName name="ANGLEA">#REF!</definedName>
    <definedName name="ANGLEB">#REF!</definedName>
    <definedName name="ANGLEF">#REF!</definedName>
    <definedName name="ANGLEG">#REF!</definedName>
    <definedName name="ANN">[65]Macro2!$A$1</definedName>
    <definedName name="Ann_Above_Liner">#REF!</definedName>
    <definedName name="AnnFBot1">#REF!</definedName>
    <definedName name="AnnFBot2">#REF!</definedName>
    <definedName name="AnnFBot3">#REF!</definedName>
    <definedName name="AnnFBot4">#REF!</definedName>
    <definedName name="AnnFTop1">#REF!</definedName>
    <definedName name="AnnFTop2">#REF!</definedName>
    <definedName name="AnnFTop3">#REF!</definedName>
    <definedName name="AnnFTop4">#REF!</definedName>
    <definedName name="AnnFW1">#REF!</definedName>
    <definedName name="AnnFW2">#REF!</definedName>
    <definedName name="AnnFW3">#REF!</definedName>
    <definedName name="AnnFW4">#REF!</definedName>
    <definedName name="AnnularVol">#REF!</definedName>
    <definedName name="annvol1">#REF!</definedName>
    <definedName name="annvol2">#REF!</definedName>
    <definedName name="AnsBalans">#REF!</definedName>
    <definedName name="Ao">#REF!</definedName>
    <definedName name="Ap">#REF!</definedName>
    <definedName name="APC">'[68]Bid Summary'!$K$6</definedName>
    <definedName name="API_Number">#REF!</definedName>
    <definedName name="ApplEnvironment">#REF!</definedName>
    <definedName name="Approval_Page">'[51]Data Go-To-Sheet'!$B$5:$B$95</definedName>
    <definedName name="Approval_Signatures">'[51]Data Go-To-Sheet'!$D$33:$D$51</definedName>
    <definedName name="approved_by">'[69]data sheet'!$G$2:$G$6</definedName>
    <definedName name="Approver_Objectives">#REF!</definedName>
    <definedName name="Approver_Well_Plan">#REF!</definedName>
    <definedName name="apptable">#REF!</definedName>
    <definedName name="APRILANALSCP">#REF!</definedName>
    <definedName name="APRILANALSSWE">#REF!</definedName>
    <definedName name="APRILSUMSCP">#REF!</definedName>
    <definedName name="APRILSUMSSWE">#REF!</definedName>
    <definedName name="Arab_Zone_D">#REF!</definedName>
    <definedName name="Arab_Zones_A_B___C">#REF!</definedName>
    <definedName name="Araej">#REF!</definedName>
    <definedName name="area">'[64]Drop-Down Items'!$W$7:$W$8</definedName>
    <definedName name="ARM">#REF!</definedName>
    <definedName name="As">#REF!</definedName>
    <definedName name="AS_PER_TABLE_I">#REF!</definedName>
    <definedName name="AS_PER_TABLE_II">#REF!</definedName>
    <definedName name="AS_PER_TABLE_III">#REF!</definedName>
    <definedName name="AS_PER_TABLE_IV">#REF!</definedName>
    <definedName name="asasasa">#REF!</definedName>
    <definedName name="asd" hidden="1">#REF!</definedName>
    <definedName name="ASDA">[71]!Calculate_Pipe</definedName>
    <definedName name="asdasda">#REF!</definedName>
    <definedName name="ASDF">#REF!</definedName>
    <definedName name="ASDFF">#REF!</definedName>
    <definedName name="asdftyh">#REF!</definedName>
    <definedName name="AsRunTotalPages">1</definedName>
    <definedName name="ASS">[72]!JointNumber</definedName>
    <definedName name="assadasdasdas">#REF!</definedName>
    <definedName name="Assembly1">[72]!Calculate_Pipe</definedName>
    <definedName name="Assy">#REF!</definedName>
    <definedName name="assy.3">[73]!Calculate_Pipe</definedName>
    <definedName name="assy.4">#N/A</definedName>
    <definedName name="ASSY.6">[72]!Calculate_Pipe</definedName>
    <definedName name="ASSY_098">[72]!JointNumber</definedName>
    <definedName name="ASSY_122">[16]!Macro1</definedName>
    <definedName name="ASSY_123">[72]!JointNumber</definedName>
    <definedName name="ASSY_2111">[16]!Macro1</definedName>
    <definedName name="ASSY_231">[16]!Macro1</definedName>
    <definedName name="ASSY_342">[16]!Macro1</definedName>
    <definedName name="ASSY_36">[16]!Macro1</definedName>
    <definedName name="ASSY_4">[16]!Macro1</definedName>
    <definedName name="ASSY_432">[16]!Macro1</definedName>
    <definedName name="assy_5">[72]!JointNumber</definedName>
    <definedName name="assy_543">[72]!JointNumber</definedName>
    <definedName name="Assy_765">[72]!Calculate_Pipe</definedName>
    <definedName name="Assy_Batch">#REF!</definedName>
    <definedName name="ASSy_blast">[72]!Calculate_Pipe</definedName>
    <definedName name="ASSY_W2">[72]!Calculate_Pipe</definedName>
    <definedName name="ASSY2312">[16]!Macro1</definedName>
    <definedName name="ASSY7">[40]!Calculate_Pipe</definedName>
    <definedName name="ASSYBY">#REF!</definedName>
    <definedName name="ATAN2fotobj">#REF!</definedName>
    <definedName name="ATAN2tieonobj">#REF!</definedName>
    <definedName name="ATARGET">#REF!</definedName>
    <definedName name="aug">#REF!</definedName>
    <definedName name="AutoCAD">#REF!</definedName>
    <definedName name="AutoCAD_1">[74]!AutoCAD</definedName>
    <definedName name="AutoCAD_10">[74]!AutoCAD</definedName>
    <definedName name="AutoCAD_11">[74]!AutoCAD</definedName>
    <definedName name="AutoCAD_2">[74]!AutoCAD</definedName>
    <definedName name="AutoCAD_3">[74]!AutoCAD</definedName>
    <definedName name="AutoCAD_4">[74]!AutoCAD</definedName>
    <definedName name="AutoCAD_5">[74]!AutoCAD</definedName>
    <definedName name="AutoCAD_6">[74]!AutoCAD</definedName>
    <definedName name="AutoCAD_7">[74]!AutoCAD</definedName>
    <definedName name="AutoCAD_8">[74]!AutoCAD</definedName>
    <definedName name="AutoCAD_9">[74]!AutoCAD</definedName>
    <definedName name="Aux_BHA_ID">#REF!</definedName>
    <definedName name="Aux_BHA_OD">#REF!</definedName>
    <definedName name="AvgJoint">[45]DATA!$BO$2:$BO$9</definedName>
    <definedName name="AvgLength">#REF!</definedName>
    <definedName name="axj" hidden="1">{#N/A,#N/A,FALSE,"Sheet1"}</definedName>
    <definedName name="AZCLDfoto">#REF!</definedName>
    <definedName name="AZCLDproj">#REF!</definedName>
    <definedName name="AZcldtieon">#REF!</definedName>
    <definedName name="AZfoto">#REF!</definedName>
    <definedName name="AZfotobj">#REF!</definedName>
    <definedName name="AZfotoLD">#REF!</definedName>
    <definedName name="AZfotoLE">#REF!</definedName>
    <definedName name="AzimColumn">!#REF!</definedName>
    <definedName name="AzimUnit">#REF!</definedName>
    <definedName name="Azimuth">#REF!</definedName>
    <definedName name="Azimuth_In">#REF!</definedName>
    <definedName name="Azimuth_Out">#REF!</definedName>
    <definedName name="AZM">#REF!</definedName>
    <definedName name="AZMAHEAD">#REF!</definedName>
    <definedName name="AZMBOH">#REF!</definedName>
    <definedName name="AZnobj">#REF!</definedName>
    <definedName name="AZobj">#REF!</definedName>
    <definedName name="AZproj">#REF!</definedName>
    <definedName name="AZtieon">#REF!</definedName>
    <definedName name="b">#REF!</definedName>
    <definedName name="B_AMOUNT">'[58]7-30-04'!#REF!</definedName>
    <definedName name="B_VALUE">'[58]7-30-04'!#REF!</definedName>
    <definedName name="Bab_Member">#REF!</definedName>
    <definedName name="back">#N/A</definedName>
    <definedName name="backish">#REF!</definedName>
    <definedName name="BACKLOAD">[18]Sheet1!#REF!</definedName>
    <definedName name="BackReamingDistanceFromBitUnit">#REF!</definedName>
    <definedName name="BackReamingMDUnit">#REF!</definedName>
    <definedName name="BackreamingStressTable">#REF!</definedName>
    <definedName name="Backup">#REF!</definedName>
    <definedName name="bakerpill1">#REF!</definedName>
    <definedName name="bakerpill2">#REF!</definedName>
    <definedName name="bakerpill3">#REF!</definedName>
    <definedName name="BallMaterial">#REF!</definedName>
    <definedName name="Ballooning_Area">#REF!</definedName>
    <definedName name="BallPurpose">#REF!</definedName>
    <definedName name="Ballseat">#REF!</definedName>
    <definedName name="BallSize">#REF!</definedName>
    <definedName name="Base">#REF!</definedName>
    <definedName name="basicok">#N/A</definedName>
    <definedName name="Bat_Source">'[77]JCSI 12'!$AS$29:$AS$42</definedName>
    <definedName name="BATCH">#REF!</definedName>
    <definedName name="Batch_Set_End_Date">#REF!</definedName>
    <definedName name="Batch_Set_Start_Date">#REF!</definedName>
    <definedName name="Battery_1">'[77]JCSI 12'!$AN$26</definedName>
    <definedName name="Battery_2">'[77]JCSI 12'!$AO$26</definedName>
    <definedName name="Battery_3">'[77]JCSI 12'!$AP$26</definedName>
    <definedName name="Battery_4">'[77]JCSI 12'!$AQ$26</definedName>
    <definedName name="Battery_5">'[77]JCSI 12'!$AR$26</definedName>
    <definedName name="Battery_Type">'[77]JCSI 12'!$AN$29:$AN$42</definedName>
    <definedName name="bb">#REF!</definedName>
    <definedName name="bbb" hidden="1">{#N/A,#N/A,FALSE,"Sheet1"}</definedName>
    <definedName name="BBBB">#REF!</definedName>
    <definedName name="bbbbb">[79]!Macro61</definedName>
    <definedName name="bbbbbbbbbbbbbb" hidden="1">#REF!</definedName>
    <definedName name="bbg">#REF!</definedName>
    <definedName name="bbhgrthf">#REF!</definedName>
    <definedName name="bbllm3">'[45]Metric Conversions'!$B$69</definedName>
    <definedName name="bblstk">'[45]Displacement Cal.'!$B$7</definedName>
    <definedName name="BD">INDEX([82]DRAW!$A$2:$B$12,MATCH(#REF!,[82]DRAW!$A$2:$A$12,0),2)</definedName>
    <definedName name="BD_SC">INDEX([82]DRAW!$A$2:$B$12,MATCH(#REF!,[82]DRAW!$A$2:$A$12,0),2)</definedName>
    <definedName name="BD_TB">INDEX([82]DRAW!$A$2:$B$12,MATCH(#REF!,[82]DRAW!$A$2:$A$12,0),2)</definedName>
    <definedName name="Bellows_1">'[77]JCSI 12'!$AI$26</definedName>
    <definedName name="Bellows_2">'[77]JCSI 12'!$AJ$26</definedName>
    <definedName name="Bellows_3">'[77]JCSI 12'!$AK$26</definedName>
    <definedName name="Bellows_4">'[77]JCSI 12'!$AL$26</definedName>
    <definedName name="Bellows_Type">'[77]JCSI 12'!$AI$29:$AI$42</definedName>
    <definedName name="Belowballdb">#REF!</definedName>
    <definedName name="Belowballslb">#REF!</definedName>
    <definedName name="Belowballstring">#REF!</definedName>
    <definedName name="BendInformation">#REF!</definedName>
    <definedName name="BendingStressUnit">#REF!</definedName>
    <definedName name="Besa_Sales">#REF!</definedName>
    <definedName name="Beurswinst">#REF!</definedName>
    <definedName name="bgn" hidden="1">{#N/A,#N/A,FALSE,"Sheet1"}</definedName>
    <definedName name="bha">#REF!</definedName>
    <definedName name="Bha_Range">#REF!</definedName>
    <definedName name="BHAA">#REF!</definedName>
    <definedName name="BhaComments">#REF!</definedName>
    <definedName name="BHALength">#REF!</definedName>
    <definedName name="BhaName">#REF!</definedName>
    <definedName name="BhaSchematic">#REF!</definedName>
    <definedName name="bhfp">[63]Data!$F$3</definedName>
    <definedName name="bhipic">"Bild 3"</definedName>
    <definedName name="BHLEW">#REF!</definedName>
    <definedName name="BHLNS">#REF!</definedName>
    <definedName name="BHLTVD">#REF!</definedName>
    <definedName name="BHP">#REF!</definedName>
    <definedName name="bhr">#REF!</definedName>
    <definedName name="BHRR">#REF!</definedName>
    <definedName name="BHServRep">#REF!</definedName>
    <definedName name="BHT">#REF!</definedName>
    <definedName name="BHTFlow">#REF!</definedName>
    <definedName name="BHTStatic">#REF!</definedName>
    <definedName name="bhy">'[84]Run Sheet'!#REF!</definedName>
    <definedName name="bhya">#REF!</definedName>
    <definedName name="BillingAdd">#REF!</definedName>
    <definedName name="BillingAddres">#REF!</definedName>
    <definedName name="BillingAddress">#REF!</definedName>
    <definedName name="BillingCity">#REF!</definedName>
    <definedName name="BillingState">#REF!</definedName>
    <definedName name="BillingZip">#REF!</definedName>
    <definedName name="billprob">#REF!</definedName>
    <definedName name="BIT">#REF!</definedName>
    <definedName name="Bit_Companies">[85]Data!$G$2:$G$8</definedName>
    <definedName name="BitDia">#REF!</definedName>
    <definedName name="BitMillTypes">#REF!</definedName>
    <definedName name="BitNozzles">#REF!</definedName>
    <definedName name="BitNozzleTFA">#REF!</definedName>
    <definedName name="BitNozzleTFAUnits">#REF!</definedName>
    <definedName name="BitNozzleUnit">#REF!</definedName>
    <definedName name="Bits_12.25in">[85]Data!$K$2:$K$17</definedName>
    <definedName name="Bits_17.5in">[85]Data!$I$2:$I$17</definedName>
    <definedName name="Bits_26in">[85]Data!$H$2:$H$7</definedName>
    <definedName name="Bits_6in">[85]Data!$M$2:$M$14</definedName>
    <definedName name="Bits_8.5in">[85]Data!$L$2:$L$15</definedName>
    <definedName name="Bitsize">#REF!</definedName>
    <definedName name="bj_stroke">'[45]Metric Conversions'!$B$35</definedName>
    <definedName name="bj_strokez">'[45]Metric Conversions'!$C$35</definedName>
    <definedName name="BJ_Tens">#REF!</definedName>
    <definedName name="BJUIHJBH">#REF!</definedName>
    <definedName name="blank">#REF!</definedName>
    <definedName name="BLANK_COVERED_NV">#REF!</definedName>
    <definedName name="BLANK_LENGTH">#REF!</definedName>
    <definedName name="BLANK_OD">#REF!</definedName>
    <definedName name="BlankCell">#REF!</definedName>
    <definedName name="BlankCheck">#REF!</definedName>
    <definedName name="blankcovered">[63]WTR!$I$130</definedName>
    <definedName name="blankcovered2">#REF!</definedName>
    <definedName name="blanklength">#REF!</definedName>
    <definedName name="blankod">#REF!</definedName>
    <definedName name="blanks">#N/A</definedName>
    <definedName name="BlFl">#REF!</definedName>
    <definedName name="blnk2">#REF!,#REF!,#REF!,#REF!,#REF!,#REF!,#REF!,#REF!,#REF!,#REF!,#REF!,#REF!</definedName>
    <definedName name="Block">#REF!</definedName>
    <definedName name="Block_Field">#REF!</definedName>
    <definedName name="BLock_TD_Wt">#REF!</definedName>
    <definedName name="Block_Wt">#REF!</definedName>
    <definedName name="BlockWeight">#REF!</definedName>
    <definedName name="BlockWeightUnitInTripPlot">#REF!</definedName>
    <definedName name="bloque">#REF!</definedName>
    <definedName name="bOB">#REF!</definedName>
    <definedName name="Body">#REF!</definedName>
    <definedName name="bohrmeter">#REF!</definedName>
    <definedName name="bonusticket">'[88]K Factor'!#REF!</definedName>
    <definedName name="BONUSVALUES">#REF!</definedName>
    <definedName name="BOPDepth">#REF!</definedName>
    <definedName name="BOPRams">#REF!</definedName>
    <definedName name="Borehole">#REF!</definedName>
    <definedName name="BoreholeName">#REF!</definedName>
    <definedName name="BOT">#REF!</definedName>
    <definedName name="Bottom">#REF!,#REF!,#REF!</definedName>
    <definedName name="Bottom_Hole_Temp.">#REF!</definedName>
    <definedName name="Bottom_Perforation">#REF!</definedName>
    <definedName name="Bottom_Shot">#REF!</definedName>
    <definedName name="bottomdepthstring">#REF!</definedName>
    <definedName name="BottomHoleTemp">#REF!</definedName>
    <definedName name="bottomPinBoxdb">#REF!</definedName>
    <definedName name="bottompinboxslb">#REF!</definedName>
    <definedName name="bottomthreadstring">#REF!</definedName>
    <definedName name="BottomTop">#REF!</definedName>
    <definedName name="bottomTypedb">#REF!</definedName>
    <definedName name="bottomtypeslb">#REF!</definedName>
    <definedName name="BottomUpStrokes">#REF!</definedName>
    <definedName name="BOX">'[89]Margin Summary'!$E$22</definedName>
    <definedName name="BPLimit">#REF!</definedName>
    <definedName name="BPRNo">#REF!</definedName>
    <definedName name="BR_Column">NULL</definedName>
    <definedName name="BR_Unit">NULL</definedName>
    <definedName name="BRAKAH_____CASING_RUNNING_LIST">[90]tbgtally!#REF!</definedName>
    <definedName name="BranchPlant">#REF!</definedName>
    <definedName name="Break_Bolt_Value">'[64]Drop-Down Items'!$A$14:$A$22</definedName>
    <definedName name="breakerconc1">#REF!</definedName>
    <definedName name="breakerconc2">#REF!</definedName>
    <definedName name="breakerconc3">#REF!</definedName>
    <definedName name="breakertype1">#REF!</definedName>
    <definedName name="breakertype2">#REF!</definedName>
    <definedName name="breakertype3">#REF!</definedName>
    <definedName name="breakerused1">#REF!</definedName>
    <definedName name="breakerused2">#REF!</definedName>
    <definedName name="breakerused3">#REF!</definedName>
    <definedName name="bs">'[92]Max-Torq'!$Q$79</definedName>
    <definedName name="bsw">'[94]Well Test Sheet'!#REF!</definedName>
    <definedName name="BTARGET">#REF!</definedName>
    <definedName name="btos">#REF!</definedName>
    <definedName name="Budget_owner">#REF!</definedName>
    <definedName name="Buoy_Factor">#REF!</definedName>
    <definedName name="Buoyancy">#REF!</definedName>
    <definedName name="BuoyantWeightBelowJar">#REF!</definedName>
    <definedName name="BuoyantWeightBelowJarUnits">#REF!</definedName>
    <definedName name="BUR">#REF!</definedName>
    <definedName name="BURAHEAD">#REF!</definedName>
    <definedName name="BURBOH">#REF!</definedName>
    <definedName name="BURBTMAHEAD">#REF!</definedName>
    <definedName name="BURBTMBOH">#REF!</definedName>
    <definedName name="BURMIDAHEAD">#REF!</definedName>
    <definedName name="BURMIDBOH">#REF!</definedName>
    <definedName name="Burstdb">#REF!</definedName>
    <definedName name="Burstslb">#REF!</definedName>
    <definedName name="burststring">#REF!</definedName>
    <definedName name="BURTOPAHEAD">#REF!</definedName>
    <definedName name="BURTOPBOH">#REF!</definedName>
    <definedName name="BUTT">#REF!</definedName>
    <definedName name="bxf">'[92]Max-Torq'!$P$62</definedName>
    <definedName name="Bypass_Set">#REF!</definedName>
    <definedName name="Bypass_Unset">#REF!</definedName>
    <definedName name="Bypass_valve">'[64]Drop-Down Items'!$E$56:$E$59</definedName>
    <definedName name="BypassRate">#REF!</definedName>
    <definedName name="C_">#REF!</definedName>
    <definedName name="Ca" hidden="1">{#N/A,#N/A,FALSE,"Drlg Param Run 1-1";#N/A,#N/A,FALSE,"DDR (3)";#N/A,#N/A,FALSE,"BHA AT (1)";#N/A,#N/A,FALSE,"Downlinkbha";#N/A,#N/A,FALSE,"Job Status Report"}</definedName>
    <definedName name="CABLE_1">INDEX([82]DRAW!$L$51:$M$52,MATCH([82]DRAW!$B$40,[82]DRAW!$L$51:$L$52,0),2)</definedName>
    <definedName name="CABLE_2">INDEX([82]DRAW!$L$51:$M$53,MATCH([82]DRAW!$B$41,[82]DRAW!$L$51:$L$53,0),2)</definedName>
    <definedName name="CABLE_3">INDEX([82]DRAW!$M$54:$N$55,MATCH([82]DRAW!$B$42,[82]DRAW!$M$54:$M$55,0),2)</definedName>
    <definedName name="CABLE2_1">INDEX([95]DRAW!$L$52:$M$54,MATCH([95]AUTO_DHWS!$AY$8,[95]DRAW!$L$52:$L$54,0),2)</definedName>
    <definedName name="CABLE2_2">INDEX([95]DRAW!$L$52:$M$56,MATCH([95]AUTO_DHWS!$AY$9,[95]DRAW!$L$52:$L$56,0),2)</definedName>
    <definedName name="Calcs">#REF!,#REF!</definedName>
    <definedName name="Calculate_Pipe">#N/A</definedName>
    <definedName name="CalculatePipe">[72]!Calculate_Pipe</definedName>
    <definedName name="Cancel">[97]!Cancel</definedName>
    <definedName name="CAP">#REF!</definedName>
    <definedName name="CAP_XO_PORT">#REF!</definedName>
    <definedName name="Capacities">#REF!,#REF!,#REF!,#REF!,#REF!,#REF!,#REF!,#REF!,#REF!</definedName>
    <definedName name="CAPH">#REF!</definedName>
    <definedName name="CARR_FL_VISCOSITY">#REF!</definedName>
    <definedName name="CARR_FL_VOL_PREPACK">#REF!</definedName>
    <definedName name="Carr_fl_wt_prepack">#REF!</definedName>
    <definedName name="CARRIER_FL_WT">#REF!</definedName>
    <definedName name="Carrier_Index">'[77]JCSI 12'!$AF$26</definedName>
    <definedName name="Carrier_Loc_Index">'[77]JCSI 12'!$AG$26</definedName>
    <definedName name="Carrier_Location">'[77]JCSI 12'!$AG$29:$AG$42</definedName>
    <definedName name="CarrierName">#REF!</definedName>
    <definedName name="CAS_BLNK_ANNULUS">#REF!</definedName>
    <definedName name="CAS_BLNK_VOL">#REF!</definedName>
    <definedName name="CAS_BLNK_VOL_1">'[6]#REF'!#REF!</definedName>
    <definedName name="CAS_BLNK_VOL_10">'[6]#REF'!#REF!</definedName>
    <definedName name="CAS_BLNK_VOL_11">'[6]#REF'!#REF!</definedName>
    <definedName name="CAS_BLNK_VOL_2">'[6]#REF'!#REF!</definedName>
    <definedName name="CAS_BLNK_VOL_3">'[6]#REF'!#REF!</definedName>
    <definedName name="CAS_BLNK_VOL_4">'[6]#REF'!#REF!</definedName>
    <definedName name="CAS_BLNK_VOL_5">'[6]#REF'!#REF!</definedName>
    <definedName name="CAS_BLNK_VOL_6">'[6]#REF'!#REF!</definedName>
    <definedName name="CAS_BLNK_VOL_7">'[6]#REF'!#REF!</definedName>
    <definedName name="CAS_BLNK_VOL_8">'[6]#REF'!#REF!</definedName>
    <definedName name="CAS_BLNK_VOL_9">'[6]#REF'!#REF!</definedName>
    <definedName name="CAS_EXT_VOL">#REF!</definedName>
    <definedName name="CAS_EXT_VOL_1">'[6]#REF'!#REF!</definedName>
    <definedName name="CAS_EXT_VOL_10">'[6]#REF'!#REF!</definedName>
    <definedName name="CAS_EXT_VOL_11">'[6]#REF'!#REF!</definedName>
    <definedName name="CAS_EXT_VOL_2">'[6]#REF'!#REF!</definedName>
    <definedName name="CAS_EXT_VOL_3">'[6]#REF'!#REF!</definedName>
    <definedName name="CAS_EXT_VOL_4">'[6]#REF'!#REF!</definedName>
    <definedName name="CAS_EXT_VOL_5">'[6]#REF'!#REF!</definedName>
    <definedName name="CAS_EXT_VOL_6">'[6]#REF'!#REF!</definedName>
    <definedName name="CAS_EXT_VOL_7">'[6]#REF'!#REF!</definedName>
    <definedName name="CAS_EXT_VOL_8">'[6]#REF'!#REF!</definedName>
    <definedName name="CAS_EXT_VOL_9">'[6]#REF'!#REF!</definedName>
    <definedName name="CAS_ID">#REF!</definedName>
    <definedName name="CAS_OD">#REF!</definedName>
    <definedName name="CAS_SCR_VOL">#REF!</definedName>
    <definedName name="CAS_SCR_VOL_1">'[6]#REF'!#REF!</definedName>
    <definedName name="CAS_SCR_VOL_10">'[6]#REF'!#REF!</definedName>
    <definedName name="CAS_SCR_VOL_11">'[6]#REF'!#REF!</definedName>
    <definedName name="CAS_SCR_VOL_2">'[6]#REF'!#REF!</definedName>
    <definedName name="CAS_SCR_VOL_3">'[6]#REF'!#REF!</definedName>
    <definedName name="CAS_SCR_VOL_4">'[6]#REF'!#REF!</definedName>
    <definedName name="CAS_SCR_VOL_5">'[6]#REF'!#REF!</definedName>
    <definedName name="CAS_SCR_VOL_6">'[6]#REF'!#REF!</definedName>
    <definedName name="CAS_SCR_VOL_7">'[6]#REF'!#REF!</definedName>
    <definedName name="CAS_SCR_VOL_8">'[6]#REF'!#REF!</definedName>
    <definedName name="CAS_SCR_VOL_9">'[6]#REF'!#REF!</definedName>
    <definedName name="CAS_WT">#REF!</definedName>
    <definedName name="Case_Impact">[99]Criteria!$F$2:$F$6</definedName>
    <definedName name="CasFluidInput">#REF!</definedName>
    <definedName name="CASHFLOW_REPORT">#REF!</definedName>
    <definedName name="casidstring">#REF!</definedName>
    <definedName name="casinfr">#REF!</definedName>
    <definedName name="casing">#REF!</definedName>
    <definedName name="Casing_Collapsez">'[45]Liner Job Info'!$J$14</definedName>
    <definedName name="Casing_Connections">[100]Data!$AB$2:$AB$5</definedName>
    <definedName name="Casing_Grades">[100]Data!$AA$2:$AA$4</definedName>
    <definedName name="Casing_Head_Housing">[101]Data!$AK$2:$AK$5</definedName>
    <definedName name="Casing_I.D.">#REF!</definedName>
    <definedName name="Casing_ID_13.375">#REF!</definedName>
    <definedName name="Casing_ID_9.625">#REF!</definedName>
    <definedName name="Casing_Liner">#REF!</definedName>
    <definedName name="casing_seat">#REF!</definedName>
    <definedName name="Casing_Size">#REF!</definedName>
    <definedName name="Casing_Size_Weight">#REF!</definedName>
    <definedName name="Casing_Weight">#REF!</definedName>
    <definedName name="Casing_weights">[100]Data!$Z$2:$Z$9</definedName>
    <definedName name="casingbreakerconc">#REF!</definedName>
    <definedName name="casingbreakertype">#REF!</definedName>
    <definedName name="casingcarrierconc">#REF!</definedName>
    <definedName name="casingcarriertype">#REF!</definedName>
    <definedName name="casingcarriervis">#REF!</definedName>
    <definedName name="casingcarriervol">#REF!</definedName>
    <definedName name="casingcarrierwt">#REF!</definedName>
    <definedName name="casingcolumn">[102]Data!$J$17</definedName>
    <definedName name="CasingDesign">'[52]DWS Wells'!$I:$I</definedName>
    <definedName name="CASINGDRIFTS">#REF!</definedName>
    <definedName name="casinggel">#REF!</definedName>
    <definedName name="casingid">#REF!</definedName>
    <definedName name="casingidref">[102]Data!$GC$1</definedName>
    <definedName name="casinginfuserate">#REF!</definedName>
    <definedName name="casingliner">[102]Data!$E$45</definedName>
    <definedName name="casingmixratio">#REF!</definedName>
    <definedName name="casingod">#REF!</definedName>
    <definedName name="casingpadfluid">#REF!</definedName>
    <definedName name="casingpadvol">#REF!</definedName>
    <definedName name="casingprelbs">#REF!</definedName>
    <definedName name="casingpumppress">#REF!</definedName>
    <definedName name="casingpumprate">#REF!</definedName>
    <definedName name="casingrevout">#REF!</definedName>
    <definedName name="CasingSize">#REF!</definedName>
    <definedName name="CASINGSIZES">#REF!</definedName>
    <definedName name="CasingSizeWeight">#REF!</definedName>
    <definedName name="casingslurrydens">#REF!</definedName>
    <definedName name="casingstage">#REF!</definedName>
    <definedName name="Casingthread">#REF!</definedName>
    <definedName name="casingtotalsand">#REF!</definedName>
    <definedName name="casingtotslurryvol">#REF!</definedName>
    <definedName name="CasingWeight">#REF!</definedName>
    <definedName name="CASINGWEIGHTS">#REF!</definedName>
    <definedName name="CasingWt">#REF!</definedName>
    <definedName name="CasTestInput">#REF!</definedName>
    <definedName name="CasTestOutPut">#REF!</definedName>
    <definedName name="Categories">#REF!</definedName>
    <definedName name="category">[104]Sheet2!$A$70:$A$73</definedName>
    <definedName name="cc">#REF!</definedName>
    <definedName name="ccc">#REF!</definedName>
    <definedName name="CCCC">[33]!CCCC</definedName>
    <definedName name="ccccc">[79]!Macro59</definedName>
    <definedName name="cccccccccccc" hidden="1">#REF!</definedName>
    <definedName name="cdr">'[94]Well Test Sheet'!#REF!</definedName>
    <definedName name="CDWimdbase">'[106]CD''s'!$A$2:$G$374</definedName>
    <definedName name="CellCheck">#REF!</definedName>
    <definedName name="Celldb">#REF!</definedName>
    <definedName name="CellLoco">#REF!</definedName>
    <definedName name="CELLPHONE">#REF!</definedName>
    <definedName name="Cellslb">#REF!</definedName>
    <definedName name="Cement">#REF!</definedName>
    <definedName name="CementCompany">#REF!</definedName>
    <definedName name="CENG">[109]Reference!$A$2:$A$4</definedName>
    <definedName name="Cent">[110]Data!$Q$3:$Q$12</definedName>
    <definedName name="Centralizers">#REF!</definedName>
    <definedName name="cf" hidden="1">{#N/A,#N/A,FALSE,"Sheet1"}</definedName>
    <definedName name="CHANGEA">#REF!</definedName>
    <definedName name="CHANGEB">#REF!</definedName>
    <definedName name="CHANGEC">#REF!</definedName>
    <definedName name="CHANGED">#REF!</definedName>
    <definedName name="CHANGEE">#REF!</definedName>
    <definedName name="CHANGEF">#REF!</definedName>
    <definedName name="CHANGEG">#REF!</definedName>
    <definedName name="CHANGEH">#REF!</definedName>
    <definedName name="CHANGEI">#REF!</definedName>
    <definedName name="Chart" hidden="1">{#N/A,#N/A,FALSE,"Sheet1"}</definedName>
    <definedName name="chart1" hidden="1">{#N/A,#N/A,FALSE,"Sheet1"}</definedName>
    <definedName name="Chemmac">#N/A</definedName>
    <definedName name="Chevron">#REF!</definedName>
    <definedName name="Choice">[111]Lists!$A$1:$A$3</definedName>
    <definedName name="choice2">INDIRECT(#REF!)</definedName>
    <definedName name="choose">#REF!</definedName>
    <definedName name="Chris_Kuyken">#REF!</definedName>
    <definedName name="cim">[112]!Calculate_Pipe</definedName>
    <definedName name="CIPMACRO.n2foam">#N/A</definedName>
    <definedName name="CIR_RATE_RESTRESS">#REF!</definedName>
    <definedName name="circpress1">#REF!</definedName>
    <definedName name="circpress10">#REF!</definedName>
    <definedName name="circpress2">#REF!</definedName>
    <definedName name="circpress3">#REF!</definedName>
    <definedName name="circpress4">#REF!</definedName>
    <definedName name="circpress5">#REF!</definedName>
    <definedName name="circpress6">#REF!</definedName>
    <definedName name="circpress7">#REF!</definedName>
    <definedName name="circpress8">#REF!</definedName>
    <definedName name="circpress9">#REF!</definedName>
    <definedName name="circrate1">#REF!</definedName>
    <definedName name="circrate10">#REF!</definedName>
    <definedName name="circrate2">#REF!</definedName>
    <definedName name="circrate3">#REF!</definedName>
    <definedName name="circrate4">#REF!</definedName>
    <definedName name="circrate5">#REF!</definedName>
    <definedName name="circrate6">#REF!</definedName>
    <definedName name="circrate7">#REF!</definedName>
    <definedName name="circrate8">#REF!</definedName>
    <definedName name="circrate9">#REF!</definedName>
    <definedName name="circsqz">#REF!</definedName>
    <definedName name="City">#REF!</definedName>
    <definedName name="CIV">INDEX([95]DRAW!$A$2:$B$13,MATCH([95]AUTO_DHWS!$AV$10,[95]DRAW!$A$2:$A$13,0),2)</definedName>
    <definedName name="CIV_2">INDEX([95]DRAW!$A$2:$B$14,MATCH([95]AUTO_DHWS!$AV$14,[95]DRAW!$A$2:$A$13,0),2)</definedName>
    <definedName name="CIV_PDHG">INDEX([82]DRAW!$A$2:$B$12,MATCH([82]DRAW!$B$32,[82]DRAW!$A$2:$A$12,0),2)</definedName>
    <definedName name="CL_Wt">'[45]Database Pg1'!$E$28</definedName>
    <definedName name="CLAMPON">[55]!CLAMPON</definedName>
    <definedName name="Class">'[114]Name Range'!$L$2:$L$7</definedName>
    <definedName name="CLDfoto">#REF!</definedName>
    <definedName name="CLDproj">#REF!</definedName>
    <definedName name="CLDtieon">#REF!</definedName>
    <definedName name="CLEARCONTENTS">[115]!CLEARCONTENTS</definedName>
    <definedName name="CLFluid1">#REF!</definedName>
    <definedName name="CLFluid10">#REF!</definedName>
    <definedName name="CLFluid11">#REF!</definedName>
    <definedName name="CLFluid12">#REF!</definedName>
    <definedName name="CLFluid13">#REF!</definedName>
    <definedName name="CLFluid14">#REF!</definedName>
    <definedName name="CLFluid15">#REF!</definedName>
    <definedName name="CLFluid2">#REF!</definedName>
    <definedName name="CLFluid3">#REF!</definedName>
    <definedName name="CLFluid4">#REF!</definedName>
    <definedName name="CLFluid5">#REF!</definedName>
    <definedName name="CLFluid6">#REF!</definedName>
    <definedName name="CLFluid7">#REF!</definedName>
    <definedName name="CLFluid8">#REF!</definedName>
    <definedName name="CLFluid9">#REF!</definedName>
    <definedName name="Client">#REF!</definedName>
    <definedName name="Cliente">#REF!</definedName>
    <definedName name="ClientFd">#REF!</definedName>
    <definedName name="ClientName">#REF!</definedName>
    <definedName name="Clist">OFFSET(INDIRECT(ADDRESS(MATCH(CL_Wt,Objects,0)+1,2,,,"Casing Info")),0,1,COUNTIF(Objects,CL_Wt),1)</definedName>
    <definedName name="Clist2">OFFSET(INDIRECT(ADDRESS(MATCH(Hsize2,Objects,0)+1,2,,,"Casing Info")),0,1,COUNTIF(Objects,Hsize2),1)</definedName>
    <definedName name="Clist3">OFFSET(INDIRECT(ADDRESS(MATCH(Hsize3,Objects,0)+1,2,,,"Casing Info")),0,1,COUNTIF(Objects,Hsize3),1)</definedName>
    <definedName name="Closure">#REF!</definedName>
    <definedName name="ClosureAzimColumn">#REF!</definedName>
    <definedName name="ClosureAzimUnit">#REF!</definedName>
    <definedName name="ClosureColumn">#REF!</definedName>
    <definedName name="ClosureUnit">#REF!</definedName>
    <definedName name="Clrmess">[115]!Clrmess</definedName>
    <definedName name="CM">#REF!</definedName>
    <definedName name="CMT">'[44]Ref. data2'!$C$7:$C$10</definedName>
    <definedName name="CMTshade">#REF!,#REF!,#REF!,#REF!</definedName>
    <definedName name="CO2_">#REF!</definedName>
    <definedName name="Code">#REF!</definedName>
    <definedName name="codelist">#REF!</definedName>
    <definedName name="CODETAB">'[117]CODE SIN'!$C$3:$AD$240</definedName>
    <definedName name="coections">[26]!coections</definedName>
    <definedName name="CoilSizes">#REF!</definedName>
    <definedName name="Col_16">#REF!</definedName>
    <definedName name="Col1_Name">#REF!</definedName>
    <definedName name="Col1_Stat_Name">#REF!</definedName>
    <definedName name="Col1_Unit">#REF!</definedName>
    <definedName name="Col10_Name">#REF!</definedName>
    <definedName name="Col10_Stat">#REF!</definedName>
    <definedName name="Col10_Stat_Name">#REF!</definedName>
    <definedName name="Col10_Unit">#REF!</definedName>
    <definedName name="Col11_Name">#REF!</definedName>
    <definedName name="Col11_Stat">#REF!</definedName>
    <definedName name="Col11_Stat_Name">#REF!</definedName>
    <definedName name="Col11_Unit">#REF!</definedName>
    <definedName name="Col12_Name">#REF!</definedName>
    <definedName name="Col12_Stat">#REF!</definedName>
    <definedName name="Col12_Stat_Name">#REF!</definedName>
    <definedName name="Col12_Unit">#REF!</definedName>
    <definedName name="Col12_Unti">#REF!</definedName>
    <definedName name="Col13_Name">#REF!</definedName>
    <definedName name="Col13_Stat">#REF!</definedName>
    <definedName name="Col13_Stat_Name">#REF!</definedName>
    <definedName name="Col13_Unit">#REF!</definedName>
    <definedName name="Col14_Name">#REF!</definedName>
    <definedName name="Col14_Stat">#REF!</definedName>
    <definedName name="Col14_Stat_Name">#REF!</definedName>
    <definedName name="Col14_Unit">#REF!</definedName>
    <definedName name="Col15_Name">#REF!</definedName>
    <definedName name="Col15_Stat">#REF!</definedName>
    <definedName name="Col15_Stat_Name">#REF!</definedName>
    <definedName name="Col15_Unit">#REF!</definedName>
    <definedName name="Col16_Name">#REF!</definedName>
    <definedName name="Col16_Stat">#REF!</definedName>
    <definedName name="Col16_Stat_Name">#REF!</definedName>
    <definedName name="Col16_Unit">#REF!</definedName>
    <definedName name="Col17_Name">#REF!</definedName>
    <definedName name="Col17_Stat">#REF!</definedName>
    <definedName name="Col17_Stat_Name">#REF!</definedName>
    <definedName name="Col17_Unit">#REF!</definedName>
    <definedName name="Col18_Name">#REF!</definedName>
    <definedName name="Col18_Stat">#REF!</definedName>
    <definedName name="Col18_Stat_Name">#REF!</definedName>
    <definedName name="Col18_Unit">#REF!</definedName>
    <definedName name="Col19_Name">#REF!</definedName>
    <definedName name="Col19_Stat">#REF!</definedName>
    <definedName name="Col19_Stat_Name">#REF!</definedName>
    <definedName name="Col19_Unit">#REF!</definedName>
    <definedName name="Col2_Name">#REF!</definedName>
    <definedName name="Col2_Stat">#REF!</definedName>
    <definedName name="Col2_Stat_Name">#REF!</definedName>
    <definedName name="Col2_Unit">#REF!</definedName>
    <definedName name="Col20_Name">#REF!</definedName>
    <definedName name="Col20_Stat">#REF!</definedName>
    <definedName name="Col20_Stat_Name">#REF!</definedName>
    <definedName name="Col20_Unit">#REF!</definedName>
    <definedName name="Col21_Name">#REF!</definedName>
    <definedName name="Col21_Stat">#REF!</definedName>
    <definedName name="Col21_Stat_Name">#REF!</definedName>
    <definedName name="Col21_Unit">#REF!</definedName>
    <definedName name="Col22_Name">#REF!</definedName>
    <definedName name="Col22_Stat">#REF!</definedName>
    <definedName name="Col22_Stat_Name">#REF!</definedName>
    <definedName name="Col22_Unit">#REF!</definedName>
    <definedName name="Col23_Name">#REF!</definedName>
    <definedName name="Col23_Stat">#REF!</definedName>
    <definedName name="Col23_Stat_Name">#REF!</definedName>
    <definedName name="Col23_Unit">#REF!</definedName>
    <definedName name="Col24_Name">#REF!</definedName>
    <definedName name="Col24_Stat">#REF!</definedName>
    <definedName name="Col24_Stat_Name">#REF!</definedName>
    <definedName name="Col24_Unit">#REF!</definedName>
    <definedName name="Col25_Name">#REF!</definedName>
    <definedName name="Col25_Stat">#REF!</definedName>
    <definedName name="Col25_Stat_Name">#REF!</definedName>
    <definedName name="Col25_Unit">#REF!</definedName>
    <definedName name="Col26_Name">#REF!</definedName>
    <definedName name="Col26_Stat">#REF!</definedName>
    <definedName name="Col26_Stat_Name">#REF!</definedName>
    <definedName name="Col26_Unit">#REF!</definedName>
    <definedName name="Col27_Name">#REF!</definedName>
    <definedName name="Col27_Stat">#REF!</definedName>
    <definedName name="Col27_Stat_Name">#REF!</definedName>
    <definedName name="Col27_Unit">#REF!</definedName>
    <definedName name="Col28_Name">#REF!</definedName>
    <definedName name="Col28_Stat">#REF!</definedName>
    <definedName name="Col28_Stat_Name">#REF!</definedName>
    <definedName name="Col28_Unit">#REF!</definedName>
    <definedName name="Col29_Name">#REF!</definedName>
    <definedName name="Col29_Stat">#REF!</definedName>
    <definedName name="Col29_Stat_Name">#REF!</definedName>
    <definedName name="Col29_Unit">#REF!</definedName>
    <definedName name="Col3_Name">#REF!</definedName>
    <definedName name="Col3_Stat">#REF!</definedName>
    <definedName name="Col3_Stat_Name">#REF!</definedName>
    <definedName name="Col3_Unit">#REF!</definedName>
    <definedName name="Col30_Name">#REF!</definedName>
    <definedName name="Col30_Stat">#REF!</definedName>
    <definedName name="Col30_Stat_Name">#REF!</definedName>
    <definedName name="Col30_Unit">#REF!</definedName>
    <definedName name="Col4_Name">#REF!</definedName>
    <definedName name="Col4_Stat">#REF!</definedName>
    <definedName name="Col4_Stat_Name">#REF!</definedName>
    <definedName name="Col4_Unit">#REF!</definedName>
    <definedName name="Col5_Name">#REF!</definedName>
    <definedName name="Col5_Stat">#REF!</definedName>
    <definedName name="Col5_Stat_Name">#REF!</definedName>
    <definedName name="Col5_Unit">#REF!</definedName>
    <definedName name="Col6_Name">#REF!</definedName>
    <definedName name="Col6_Stat">#REF!</definedName>
    <definedName name="Col6_Stat_Name">#REF!</definedName>
    <definedName name="Col6_Unit">#REF!</definedName>
    <definedName name="Col7_Name">#REF!</definedName>
    <definedName name="Col7_Stat">#REF!</definedName>
    <definedName name="Col7_Stat_Name">#REF!</definedName>
    <definedName name="Col7_Unit">#REF!</definedName>
    <definedName name="Col8_Name">#REF!</definedName>
    <definedName name="Col8_Stat">#REF!</definedName>
    <definedName name="Col8_Stat_Name">#REF!</definedName>
    <definedName name="Col8_Unit">#REF!</definedName>
    <definedName name="Col9_Name">#REF!</definedName>
    <definedName name="Col9_Stat">#REF!</definedName>
    <definedName name="Col9_Stat_Name">#REF!</definedName>
    <definedName name="Col9_Unit">#REF!</definedName>
    <definedName name="Collapsedb">#REF!</definedName>
    <definedName name="Collapseslb">#REF!</definedName>
    <definedName name="Collapsestring">#REF!</definedName>
    <definedName name="Colordb">#REF!</definedName>
    <definedName name="Colorslb">#REF!</definedName>
    <definedName name="ComDetails">#REF!</definedName>
    <definedName name="ComLOg">#REF!</definedName>
    <definedName name="Comment">'[114]Name Range'!$J$2:$J$6</definedName>
    <definedName name="CommentColumn">!#REF!</definedName>
    <definedName name="CommSchemes">#REF!</definedName>
    <definedName name="COMP" hidden="1">{#N/A,#N/A,FALSE,"Volume"}</definedName>
    <definedName name="Companies">#REF!</definedName>
    <definedName name="Company">#REF!</definedName>
    <definedName name="Company_Man">#REF!</definedName>
    <definedName name="Company_Name">#REF!</definedName>
    <definedName name="CompanyMan">'[86]Liner Job Info'!$E$7</definedName>
    <definedName name="CompanyName">'[86]Liner Job Info'!$E$4</definedName>
    <definedName name="Companyy">#REF!</definedName>
    <definedName name="compfluidtype">#REF!</definedName>
    <definedName name="compfluidwt">#REF!</definedName>
    <definedName name="Compl._Fluid_Type">#REF!</definedName>
    <definedName name="Compl._Fluid_Wt.">#REF!</definedName>
    <definedName name="COMPL_FL_VOL">#REF!</definedName>
    <definedName name="COMPL_FL_WT">#REF!</definedName>
    <definedName name="Complete">[60]AUF_SCREEN!#REF!</definedName>
    <definedName name="Completion_Code">[100]Data!$AE$2:$AE$126</definedName>
    <definedName name="Completion_End_Date">#REF!</definedName>
    <definedName name="Completion_Start_Date">#REF!</definedName>
    <definedName name="Completion_Tally_Sheet">'[121]Tally - Upper Completion'!$A$16:$AC$596</definedName>
    <definedName name="Completion_Tubing_Size">[100]Data!$AF$2:$AF$8</definedName>
    <definedName name="CompletionCode">#REF!</definedName>
    <definedName name="Components">#REF!</definedName>
    <definedName name="ComponentTable">#REF!</definedName>
    <definedName name="ComponentTableHeader">#REF!</definedName>
    <definedName name="compres">'[64]Drop-Down Items'!$G$5:$G$9</definedName>
    <definedName name="Compressionaldb">#REF!</definedName>
    <definedName name="Compressionalslb">#REF!</definedName>
    <definedName name="Compressionstring">#REF!</definedName>
    <definedName name="comptype">[63]WTR!$G$27</definedName>
    <definedName name="Conduc._Size">#REF!</definedName>
    <definedName name="Cone">#REF!</definedName>
    <definedName name="conections">[26]!conections</definedName>
    <definedName name="Conflict1" hidden="1">{#N/A,#N/A,FALSE,"Drlg Param Run 1-1";#N/A,#N/A,FALSE,"DDR (3)";#N/A,#N/A,FALSE,"BHA AT (1)";#N/A,#N/A,FALSE,"Downlinkbha";#N/A,#N/A,FALSE,"Job Status Report"}</definedName>
    <definedName name="conical">#REF!</definedName>
    <definedName name="conn_cost">#REF!</definedName>
    <definedName name="ConnAll">#REF!</definedName>
    <definedName name="ConnDn">#REF!</definedName>
    <definedName name="Connect">#REF!</definedName>
    <definedName name="CONNECTION">#REF!</definedName>
    <definedName name="ConnectionHeader">#REF!</definedName>
    <definedName name="ConnectionUnits">#REF!</definedName>
    <definedName name="ConnUp">#REF!</definedName>
    <definedName name="conref">#REF!</definedName>
    <definedName name="consequence">#REF!</definedName>
    <definedName name="Consolidation">[60]AUF_SCREEN!#REF!,[60]AUF_SCREEN!#REF!,[60]AUF_SCREEN!#REF!,[60]AUF_SCREEN!#REF!,[60]AUF_SCREEN!#REF!,[60]AUF_SCREEN!#REF!,[60]AUF_SCREEN!#REF!,[60]AUF_SCREEN!#REF!,[60]AUF_SCREEN!#REF!</definedName>
    <definedName name="Consolisdation">[60]AUF_SCREEN!#REF!,[60]AUF_SCREEN!#REF!,[60]AUF_SCREEN!#REF!,[60]AUF_SCREEN!#REF!,[60]AUF_SCREEN!#REF!,[60]AUF_SCREEN!#REF!,[60]AUF_SCREEN!#REF!,[60]AUF_SCREEN!#REF!,[60]AUF_SCREEN!#REF!,[60]AUF_SCREEN!#REF!</definedName>
    <definedName name="CONT">#REF!</definedName>
    <definedName name="Contact">[123]Mapping!$C$2:$C$10</definedName>
    <definedName name="Contact1">[124]Mapping!$C$2:$C$10</definedName>
    <definedName name="Contacts">#REF!</definedName>
    <definedName name="Contingency">#REF!</definedName>
    <definedName name="contract">'[125]Call Sheet'!$E$3</definedName>
    <definedName name="Contracting_entities">'[127]drop downs'!$C$3:$C$11</definedName>
    <definedName name="Contraction">#REF!</definedName>
    <definedName name="contractnum">#REF!</definedName>
    <definedName name="contractor">'[125]Call Sheet'!$E$6</definedName>
    <definedName name="Conv">#REF!</definedName>
    <definedName name="CoordinateReference">#REF!</definedName>
    <definedName name="CoordinateSystem">#REF!</definedName>
    <definedName name="Coordinator">#REF!</definedName>
    <definedName name="COPL">#REF!</definedName>
    <definedName name="copy_these">#REF!</definedName>
    <definedName name="COPYDESGN">[55]!COPYDESGN</definedName>
    <definedName name="Corebarrel_type">[100]Data!$V$2:$V$10</definedName>
    <definedName name="COREP">#REF!</definedName>
    <definedName name="corrdriftlist">#N/A</definedName>
    <definedName name="corrdriftlist2">#N/A</definedName>
    <definedName name="corrdriftlist3">#N/A</definedName>
    <definedName name="corrdriftlista">#N/A</definedName>
    <definedName name="corridlist">#N/A</definedName>
    <definedName name="corridlist2">#N/A</definedName>
    <definedName name="corridlist3">#N/A</definedName>
    <definedName name="corrlist">#N/A</definedName>
    <definedName name="corrlist2">#N/A</definedName>
    <definedName name="corrlist3">#N/A</definedName>
    <definedName name="corrlist4">#N/A</definedName>
    <definedName name="COSAF">#REF!</definedName>
    <definedName name="COSAJK">#REF!</definedName>
    <definedName name="COSBF">#REF!</definedName>
    <definedName name="COSBJK">#REF!</definedName>
    <definedName name="cosssnuk">#REF!</definedName>
    <definedName name="Cost">#REF!</definedName>
    <definedName name="COSTF">#REF!</definedName>
    <definedName name="COSTJK">#REF!</definedName>
    <definedName name="Costs">#REF!</definedName>
    <definedName name="Cotry">'[45]Liner Job Info'!$E$10</definedName>
    <definedName name="Countries">[45]DATA!$BR$1:$BR$196</definedName>
    <definedName name="Country">#REF!</definedName>
    <definedName name="Country1">#REF!</definedName>
    <definedName name="County">#REF!</definedName>
    <definedName name="Coupling">#REF!</definedName>
    <definedName name="Coupls">#REF!</definedName>
    <definedName name="CQ">#REF!</definedName>
    <definedName name="Crack_DH">#REF!</definedName>
    <definedName name="Crack_Press">#REF!</definedName>
    <definedName name="Created">[60]AUF_SCREEN!#REF!</definedName>
    <definedName name="Created_By">[60]AUF_SCREEN!#REF!</definedName>
    <definedName name="CreateDate">#REF!</definedName>
    <definedName name="CreatedBy">#REF!</definedName>
    <definedName name="Crew">[129]Personnel!$A$3:$D$37</definedName>
    <definedName name="crew0">#REF!</definedName>
    <definedName name="crew1">#REF!</definedName>
    <definedName name="crew2">#REF!</definedName>
    <definedName name="crew3">#REF!</definedName>
    <definedName name="crews">[129]Personnel!$A$3:$D$37</definedName>
    <definedName name="_xlnm.Criteria">#REF!</definedName>
    <definedName name="Critical">#N/A</definedName>
    <definedName name="crs">[131]RSS!$E$199:$E$205</definedName>
    <definedName name="CRS_FLOAT_VALVE">[133]RSS!$O$177:$O$180</definedName>
    <definedName name="CRS_FLOW_KIT">[133]RSS!$E$181:$E$184</definedName>
    <definedName name="CRS_STAB">[133]RSS!$E$191:$E$197</definedName>
    <definedName name="Cs">0.25</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g">#REF!</definedName>
    <definedName name="Csg_Bst">#REF!</definedName>
    <definedName name="Csg_Burst">#REF!</definedName>
    <definedName name="Csg_Burstz">'[45]Liner Job Info'!$H$14</definedName>
    <definedName name="Csg_Dft">#REF!</definedName>
    <definedName name="CSG_DPTH">#REF!</definedName>
    <definedName name="CSG_DPTHz">'[45]Liner Job Info'!$P$14</definedName>
    <definedName name="CSG_Grd">#REF!</definedName>
    <definedName name="CSG_ID">#REF!</definedName>
    <definedName name="CSG_ID_Area">#REF!</definedName>
    <definedName name="CSG_MYS">#REF!</definedName>
    <definedName name="CSG_OD">#REF!</definedName>
    <definedName name="CSG_shoe">#REF!,#REF!,#REF!,#REF!</definedName>
    <definedName name="CSG_SHOE_DEPTH_13.375">#REF!</definedName>
    <definedName name="CSG_SHOE_DEPTH_9.625">#REF!</definedName>
    <definedName name="Csg_Size">[110]Data!$B$3:$B$30</definedName>
    <definedName name="CSG_Thread">#REF!</definedName>
    <definedName name="Csg_Wt">#REF!</definedName>
    <definedName name="Csg1a">#REF!</definedName>
    <definedName name="CSG20_Volume">#REF!</definedName>
    <definedName name="Csg2a">#REF!</definedName>
    <definedName name="Csg3a">#REF!</definedName>
    <definedName name="CsgDr">[18]Sheet1!$H$14:$H$19</definedName>
    <definedName name="CsgDrift1">#REF!</definedName>
    <definedName name="CsgDrift2">#REF!</definedName>
    <definedName name="CsgDrift3">#REF!</definedName>
    <definedName name="CsgDrift4">#REF!</definedName>
    <definedName name="CsgGr">[18]Sheet1!$I$1:$I$8</definedName>
    <definedName name="CsgGrade">#REF!</definedName>
    <definedName name="CsgGrd1">#REF!</definedName>
    <definedName name="CsgGrd2">#REF!</definedName>
    <definedName name="CsgGrd3">#REF!</definedName>
    <definedName name="CsgGrd4">#REF!</definedName>
    <definedName name="CsgID">#REF!</definedName>
    <definedName name="CsgID1">#REF!</definedName>
    <definedName name="CsgID2">#REF!</definedName>
    <definedName name="CsgID3">#REF!</definedName>
    <definedName name="CsgID4">#REF!</definedName>
    <definedName name="CsgInternalYeild">#REF!</definedName>
    <definedName name="CsgPt">#REF!</definedName>
    <definedName name="CsgSelect">#REF!</definedName>
    <definedName name="CsgShoe">#REF!</definedName>
    <definedName name="CsgShoeLeakoff">#REF!</definedName>
    <definedName name="CsgSz1">#REF!</definedName>
    <definedName name="CsgSz2">#REF!</definedName>
    <definedName name="CsgSz3">#REF!</definedName>
    <definedName name="CsgSz4">#REF!</definedName>
    <definedName name="CsgTally">#REF!</definedName>
    <definedName name="CsgThd1">#REF!</definedName>
    <definedName name="CsgThd2">#REF!</definedName>
    <definedName name="CsgThd3">#REF!</definedName>
    <definedName name="CsgThd4">#REF!</definedName>
    <definedName name="CSGWT">#REF!</definedName>
    <definedName name="CsgWt1">#REF!</definedName>
    <definedName name="CsgWt2">#REF!</definedName>
    <definedName name="CsgWt3">#REF!</definedName>
    <definedName name="CsgWt4">#REF!</definedName>
    <definedName name="cslipjoint">#REF!</definedName>
    <definedName name="CSR">#REF!</definedName>
    <definedName name="CsShoeDepth">#REF!</definedName>
    <definedName name="Cthree">#REF!</definedName>
    <definedName name="Ctwo">#REF!</definedName>
    <definedName name="CU.FT.">#REF!</definedName>
    <definedName name="cubicfootperfoot">#REF!</definedName>
    <definedName name="Cum">#REF!</definedName>
    <definedName name="CumCost">#REF!</definedName>
    <definedName name="CumLengthUnits">#REF!</definedName>
    <definedName name="CumP1a">#REF!</definedName>
    <definedName name="CumP1b">#REF!</definedName>
    <definedName name="CumP1c">#REF!</definedName>
    <definedName name="CumP1d">#REF!</definedName>
    <definedName name="CumP1e">#REF!</definedName>
    <definedName name="CumS1a">#REF!</definedName>
    <definedName name="CumS1b">#REF!</definedName>
    <definedName name="CumS1c">#REF!</definedName>
    <definedName name="CumS1d">#REF!</definedName>
    <definedName name="CumS1e">#REF!</definedName>
    <definedName name="CumWeightUnits">#REF!</definedName>
    <definedName name="currency">#REF!</definedName>
    <definedName name="curves">[137]UNCFLAM8!$AJ$10:$AJ$25</definedName>
    <definedName name="CusCV">#REF!</definedName>
    <definedName name="CusFBot1">#REF!</definedName>
    <definedName name="CusFBot2">#REF!</definedName>
    <definedName name="CusFBot3">#REF!</definedName>
    <definedName name="CusFBot4">#REF!</definedName>
    <definedName name="CusFTop1">#REF!</definedName>
    <definedName name="CusFTop2">#REF!</definedName>
    <definedName name="CusFTop3">#REF!</definedName>
    <definedName name="CusFTop4">#REF!</definedName>
    <definedName name="CusFW1">#REF!</definedName>
    <definedName name="CusFW2">#REF!</definedName>
    <definedName name="CusFW3">#REF!</definedName>
    <definedName name="CusFW4">#REF!</definedName>
    <definedName name="CushionHW">#REF!</definedName>
    <definedName name="CusJar">#REF!</definedName>
    <definedName name="CusPsk">#REF!</definedName>
    <definedName name="CusPTV">#REF!</definedName>
    <definedName name="CusRT">#REF!</definedName>
    <definedName name="CusRV">#REF!</definedName>
    <definedName name="CusSLPJ">#REF!</definedName>
    <definedName name="Cust">#REF!</definedName>
    <definedName name="Cust_Index">'[77]JCSI 12'!$V$26</definedName>
    <definedName name="Customer">#REF!</definedName>
    <definedName name="customer1">#N/A</definedName>
    <definedName name="Customer2">#N/A</definedName>
    <definedName name="customerid">#REF!</definedName>
    <definedName name="CustomerName">#REF!</definedName>
    <definedName name="CustomerNo">#REF!</definedName>
    <definedName name="CustomerNumber">#REF!</definedName>
    <definedName name="CustomerRefNumber">#REF!</definedName>
    <definedName name="customerrep">#REF!</definedName>
    <definedName name="Customers">#REF!</definedName>
    <definedName name="CusTV">#REF!</definedName>
    <definedName name="cv">#REF!</definedName>
    <definedName name="CVA">#REF!</definedName>
    <definedName name="CVDepth">#REF!</definedName>
    <definedName name="CX">#REF!</definedName>
    <definedName name="Cyl_Yield">#REF!</definedName>
    <definedName name="d">#REF!</definedName>
    <definedName name="D_I">#REF!</definedName>
    <definedName name="D_t">#REF!</definedName>
    <definedName name="D_t_pt">#REF!</definedName>
    <definedName name="D_t_te">#REF!</definedName>
    <definedName name="D_t_yp">#REF!</definedName>
    <definedName name="DA">[139]TONMILES!#REF!</definedName>
    <definedName name="DAADA">[112]!Calculate_Pipe</definedName>
    <definedName name="DAD">#REF!</definedName>
    <definedName name="DADAA">#REF!</definedName>
    <definedName name="DAEFF">#REF!</definedName>
    <definedName name="Daily_Rate">#REF!</definedName>
    <definedName name="Dammam">#REF!</definedName>
    <definedName name="Dammam_B._Shale">#REF!</definedName>
    <definedName name="DAPage">#REF!</definedName>
    <definedName name="DAR">'[30]calculo de gas Total'!#REF!</definedName>
    <definedName name="DAS_Specialist">'[114]Name Range'!$M$2:$M$4</definedName>
    <definedName name="data">#REF!</definedName>
    <definedName name="Data_Formyy\_h_mmPM_Red_\">#REF!</definedName>
    <definedName name="Data_Ranges">[60]AUF_SCREEN!#REF!</definedName>
    <definedName name="data_sort">#REF!</definedName>
    <definedName name="Data_Table">#REF!</definedName>
    <definedName name="data1" hidden="1">{#N/A,#N/A,TRUE,"AFE";#N/A,#N/A,TRUE,"Tangible";#N/A,#N/A,TRUE,"Construction";#N/A,#N/A,TRUE,"Rignmud";#N/A,#N/A,TRUE,"Bitnddr";#N/A,#N/A,TRUE,"Cmtdesign";#N/A,#N/A,TRUE,"Pumpfee";#N/A,#N/A,TRUE,"Corendst";#N/A,#N/A,TRUE,"Ohlogging";#N/A,#N/A,TRUE,"Perforating";#N/A,#N/A,TRUE,"Chlogging";#N/A,#N/A,TRUE,"Stimulation";#N/A,#N/A,TRUE,"Completion";#N/A,#N/A,TRUE,"General"}</definedName>
    <definedName name="_xlnm.Database">#REF!</definedName>
    <definedName name="DataBaseName">#REF!</definedName>
    <definedName name="DataPipe">#REF!</definedName>
    <definedName name="Dataq1">#REF!</definedName>
    <definedName name="DataRowCenterAlignDark">#REF!</definedName>
    <definedName name="DataRowCenterAlignDarkItalics">#REF!</definedName>
    <definedName name="DataRowCenterAlignLight">#REF!</definedName>
    <definedName name="DataRowCenterAlignLightItalics">#REF!</definedName>
    <definedName name="DataRowCrossCenterLight">#REF!</definedName>
    <definedName name="DataRowLeftAlignDark">#REF!</definedName>
    <definedName name="DataRowLeftAlignDarkItalics">#REF!</definedName>
    <definedName name="DataRowLeftAlignLight">#REF!</definedName>
    <definedName name="DataRowLeftAlignLightItalics">#REF!</definedName>
    <definedName name="DataRowRightAlignDark">#REF!</definedName>
    <definedName name="DataRowRightAlignDark0">#REF!</definedName>
    <definedName name="DataRowRightAlignDark1">#REF!</definedName>
    <definedName name="DataRowRightAlignDark10">#REF!</definedName>
    <definedName name="DataRowRightAlignDark2">#REF!</definedName>
    <definedName name="DataRowRightAlignDark3">#REF!</definedName>
    <definedName name="DataRowRightAlignDark4">#REF!</definedName>
    <definedName name="DataRowRightAlignDark5">#REF!</definedName>
    <definedName name="DataRowRightAlignDark6">#REF!</definedName>
    <definedName name="DataRowRightAlignDark7">#REF!</definedName>
    <definedName name="DataRowRightAlignDark8">#REF!</definedName>
    <definedName name="DataRowRightAlignDark9">#REF!</definedName>
    <definedName name="DataRowRightAlignDarkItalics">#REF!</definedName>
    <definedName name="DataRowRightAlignDarkItalics0">#REF!</definedName>
    <definedName name="DataRowRightAlignDarkItalics1">#REF!</definedName>
    <definedName name="DataRowRightAlignDarkItalics10">#REF!</definedName>
    <definedName name="DataRowRightAlignDarkItalics2">#REF!</definedName>
    <definedName name="DataRowRightAlignDarkItalics3">#REF!</definedName>
    <definedName name="DataRowRightAlignDarkItalics4">#REF!</definedName>
    <definedName name="DataRowRightAlignDarkItalics5">#REF!</definedName>
    <definedName name="DataRowRightAlignDarkItalics6">#REF!</definedName>
    <definedName name="DataRowRightAlignDarkItalics7">#REF!</definedName>
    <definedName name="DataRowRightAlignDarkItalics8">#REF!</definedName>
    <definedName name="DataRowRightAlignDarkItalics9">#REF!</definedName>
    <definedName name="DataRowRightAlignLight">#REF!</definedName>
    <definedName name="DataRowRightAlignLight0">#REF!</definedName>
    <definedName name="DataRowRightAlignLight1">#REF!</definedName>
    <definedName name="DataRowRightAlignLight10">#REF!</definedName>
    <definedName name="DataRowRightAlignLight2">#REF!</definedName>
    <definedName name="DataRowRightAlignLight3">#REF!</definedName>
    <definedName name="DataRowRightAlignLight4">#REF!</definedName>
    <definedName name="DataRowRightAlignLight5">#REF!</definedName>
    <definedName name="DataRowRightAlignLight6">#REF!</definedName>
    <definedName name="DataRowRightAlignLight7">#REF!</definedName>
    <definedName name="DataRowRightAlignLight8">#REF!</definedName>
    <definedName name="DataRowRightAlignLight9">#REF!</definedName>
    <definedName name="DataRowRightAlignLightItalics">#REF!</definedName>
    <definedName name="DataRowRightAlignLightItalics0">#REF!</definedName>
    <definedName name="DataRowRightAlignLightItalics1">#REF!</definedName>
    <definedName name="DataRowRightAlignLightItalics10">#REF!</definedName>
    <definedName name="DataRowRightAlignLightItalics2">#REF!</definedName>
    <definedName name="DataRowRightAlignLightItalics3">#REF!</definedName>
    <definedName name="DataRowRightAlignLightItalics4">#REF!</definedName>
    <definedName name="DataRowRightAlignLightItalics5">#REF!</definedName>
    <definedName name="DataRowRightAlignLightItalics6">#REF!</definedName>
    <definedName name="DataRowRightAlignLightItalics7">#REF!</definedName>
    <definedName name="DataRowRightAlignLightItalics8">#REF!</definedName>
    <definedName name="DataRowRightAlignLightItalics9">#REF!</definedName>
    <definedName name="DataStart">!#REF!</definedName>
    <definedName name="datatable">#REF!</definedName>
    <definedName name="datatabledb">#REF!</definedName>
    <definedName name="datatableslb">#REF!</definedName>
    <definedName name="date">#REF!</definedName>
    <definedName name="date_ref">#REF!</definedName>
    <definedName name="DATEASSY">#REF!</definedName>
    <definedName name="DateFd">#REF!</definedName>
    <definedName name="dateonloc">'[118]Job Summ.'!$X$31</definedName>
    <definedName name="datepostbriefed">#REF!</definedName>
    <definedName name="dateprebriefed">#REF!</definedName>
    <definedName name="datesded">#REF!</definedName>
    <definedName name="DateTimeArrive">#REF!</definedName>
    <definedName name="DAVCO">#REF!</definedName>
    <definedName name="daysoff">#REF!</definedName>
    <definedName name="dc">#REF!</definedName>
    <definedName name="DC_4">#REF!</definedName>
    <definedName name="DC_6">#REF!</definedName>
    <definedName name="DC_8">#REF!</definedName>
    <definedName name="DC_9">#REF!</definedName>
    <definedName name="dcicbbls">#REF!</definedName>
    <definedName name="dcohbbls">#REF!</definedName>
    <definedName name="dcohft">#REF!</definedName>
    <definedName name="DCSCo">#REF!</definedName>
    <definedName name="DCSt">#REF!</definedName>
    <definedName name="dd">#REF!</definedName>
    <definedName name="DD_2">'[141]Dropdown List'!$B$2:$B$6</definedName>
    <definedName name="DD_3">'[141]Dropdown List'!$C$2:$C$4</definedName>
    <definedName name="DD_5">'[141]Dropdown List'!$F$2:$F$4</definedName>
    <definedName name="Dd1_Name">#REF!</definedName>
    <definedName name="Dd2_Name">#REF!</definedName>
    <definedName name="dddd">#REF!</definedName>
    <definedName name="dddddddddddddd" hidden="1">#REF!</definedName>
    <definedName name="DECANALSCP">#REF!</definedName>
    <definedName name="DECANALSSWE">#REF!</definedName>
    <definedName name="decdhm">#REF!</definedName>
    <definedName name="decdlr">#REF!</definedName>
    <definedName name="decfrc">#REF!</definedName>
    <definedName name="DECK_TALLY">#REF!</definedName>
    <definedName name="deck1034">'[144]Blank Casing Deck Tally'!#REF!</definedName>
    <definedName name="decpnd">#REF!</definedName>
    <definedName name="decrl">#REF!</definedName>
    <definedName name="decrup">#REF!</definedName>
    <definedName name="decrupees">#REF!</definedName>
    <definedName name="DECSUMSCP">#REF!</definedName>
    <definedName name="DECSUMSSWE">#REF!</definedName>
    <definedName name="DEFAULT_INTERVALS" hidden="1">"OVERALL REDUCTION,1s,5s,10s,30s,1m,2m,5m,10m,30m,1H,2H,4H,8H,1D,7D,30D"</definedName>
    <definedName name="deg">#REF!</definedName>
    <definedName name="Delay">#REF!</definedName>
    <definedName name="DelayDual1">#REF!</definedName>
    <definedName name="DelayDual2">#REF!</definedName>
    <definedName name="deliveredto">#REF!</definedName>
    <definedName name="deliverto">#REF!</definedName>
    <definedName name="Delivery">#REF!</definedName>
    <definedName name="DeliveryTicket">#REF!</definedName>
    <definedName name="delma">[145]!JointNumber</definedName>
    <definedName name="DEM">[146]Reference!$F$2:$F$3</definedName>
    <definedName name="DENG">[109]Reference!$B$2:$B$9</definedName>
    <definedName name="Dense_A">#REF!</definedName>
    <definedName name="Dense_B">#REF!</definedName>
    <definedName name="Dense_C">#REF!</definedName>
    <definedName name="Dense_D">#REF!</definedName>
    <definedName name="Dense_E">#REF!</definedName>
    <definedName name="Dense_F">#REF!</definedName>
    <definedName name="Dense_G">#REF!</definedName>
    <definedName name="Dense_H">#REF!</definedName>
    <definedName name="Dense_Habshan_1">#REF!</definedName>
    <definedName name="Dense_Habshan_2">#REF!</definedName>
    <definedName name="Dense_Habshan_3">#REF!</definedName>
    <definedName name="Dense_Habshan_4">#REF!</definedName>
    <definedName name="Dense_Habshan_4A">#REF!</definedName>
    <definedName name="Dense_Habshan_5">#REF!</definedName>
    <definedName name="Dense_Unit_11">#REF!</definedName>
    <definedName name="Dense_Unit_12">#REF!</definedName>
    <definedName name="Dense_Unit_13">#REF!</definedName>
    <definedName name="Dense_Unit_14">#REF!</definedName>
    <definedName name="Dense_Unit_15">#REF!</definedName>
    <definedName name="Dense_Unit_17">#REF!</definedName>
    <definedName name="Dense_Unit_18">#REF!</definedName>
    <definedName name="Dense_Unit_6">#REF!</definedName>
    <definedName name="Dense_Unit_7">#REF!</definedName>
    <definedName name="Dense_Unit_8">#REF!</definedName>
    <definedName name="Dense_Unit_9">#REF!</definedName>
    <definedName name="DENSITY">#REF!</definedName>
    <definedName name="DEP">#REF!</definedName>
    <definedName name="department">'[118]Job Summ.'!$X$6</definedName>
    <definedName name="DEPH">#REF!</definedName>
    <definedName name="Dept_Index">'[77]JCSI 12'!$Y$26</definedName>
    <definedName name="dept1">#REF!</definedName>
    <definedName name="DEPTH">#REF!</definedName>
    <definedName name="Depth_In">#REF!</definedName>
    <definedName name="Depth_Out">#REF!</definedName>
    <definedName name="DEPTH_TAGGED_PREPACK">#REF!</definedName>
    <definedName name="DepthIn">#REF!</definedName>
    <definedName name="DepthIncremental">#REF!</definedName>
    <definedName name="DepthInput">#REF!</definedName>
    <definedName name="DepthInUnits">#REF!</definedName>
    <definedName name="depthlblstring">#REF!</definedName>
    <definedName name="DepthOut">#REF!</definedName>
    <definedName name="DepthOutUnits">#REF!</definedName>
    <definedName name="DepthRefString">#REF!</definedName>
    <definedName name="DepthTable">#REF!</definedName>
    <definedName name="DepthUnit">#REF!</definedName>
    <definedName name="DEQ">#REF!</definedName>
    <definedName name="der">#REF!</definedName>
    <definedName name="DESCRIPT_TABLE">#REF!</definedName>
    <definedName name="description">#REF!</definedName>
    <definedName name="Description1">#REF!</definedName>
    <definedName name="Description10">#REF!</definedName>
    <definedName name="Description11">#REF!</definedName>
    <definedName name="Description12">#REF!</definedName>
    <definedName name="Description13">#REF!</definedName>
    <definedName name="Description14">#REF!</definedName>
    <definedName name="Description15">#REF!</definedName>
    <definedName name="Description16">#REF!</definedName>
    <definedName name="Description17">#REF!</definedName>
    <definedName name="Description18">#REF!</definedName>
    <definedName name="Description19">#REF!</definedName>
    <definedName name="Description1db">#REF!</definedName>
    <definedName name="Description1slb">#REF!</definedName>
    <definedName name="Description2">#REF!</definedName>
    <definedName name="Description20">#REF!</definedName>
    <definedName name="Description2db">#REF!</definedName>
    <definedName name="Description2slb">#REF!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criptionstring">#REF!</definedName>
    <definedName name="designpressurelimitsstringlbl">#REF!</definedName>
    <definedName name="designtempstringlbl">#REF!</definedName>
    <definedName name="designtensilelimitsstringlbl">#REF!</definedName>
    <definedName name="Desired_Set_Down">#REF!</definedName>
    <definedName name="details1">#REF!</definedName>
    <definedName name="details2">#REF!</definedName>
    <definedName name="Dev">#REF!</definedName>
    <definedName name="DevFd">#REF!</definedName>
    <definedName name="Deviation">#REF!</definedName>
    <definedName name="DeviationFd">#REF!</definedName>
    <definedName name="df">#REF!</definedName>
    <definedName name="dfg">#REF!</definedName>
    <definedName name="dfr">#REF!</definedName>
    <definedName name="dftg">#REF!</definedName>
    <definedName name="dg">#REF!</definedName>
    <definedName name="dgr">#REF!</definedName>
    <definedName name="DH" hidden="1">#REF!</definedName>
    <definedName name="DHT">#REF!</definedName>
    <definedName name="DHWS" hidden="1">#REF!</definedName>
    <definedName name="DHWS_BB1373" hidden="1">#REF!</definedName>
    <definedName name="DHWS_DY332" hidden="1">#REF!</definedName>
    <definedName name="DHWS1">'[148]Run Sheet'!#REF!</definedName>
    <definedName name="DIAGRAM">#REF!</definedName>
    <definedName name="DiameterConversion">#REF!</definedName>
    <definedName name="diameterUnit">'[149]Metric Conversions'!$C$160</definedName>
    <definedName name="DiamUnit">#REF!</definedName>
    <definedName name="DIESEL">#REF!</definedName>
    <definedName name="DIF_T_U_">'[58]7-30-04'!#REF!</definedName>
    <definedName name="Diff_Across_Ball">#REF!</definedName>
    <definedName name="Digit_Time">#REF!</definedName>
    <definedName name="DigitNumber">#REF!</definedName>
    <definedName name="Dip">#REF!</definedName>
    <definedName name="DipAngle">#REF!</definedName>
    <definedName name="DIRCNG">#REF!</definedName>
    <definedName name="Directional">#REF!</definedName>
    <definedName name="DIRfoto">#REF!</definedName>
    <definedName name="DIRobj">#REF!</definedName>
    <definedName name="DIRtieon">#REF!</definedName>
    <definedName name="DISC">'[58]7-30-04'!$GO$7457</definedName>
    <definedName name="Discription">#REF!</definedName>
    <definedName name="Discrition1">#REF!</definedName>
    <definedName name="Disp._Fluid_Type">#REF!</definedName>
    <definedName name="Disp._Fluid_Weight">#REF!</definedName>
    <definedName name="Disp_Fluid_Wt">#REF!</definedName>
    <definedName name="Displacement">#REF!</definedName>
    <definedName name="DisplacementMethod">#REF!</definedName>
    <definedName name="DisplayFormat">#REF!</definedName>
    <definedName name="DispP1a">#REF!</definedName>
    <definedName name="DispP1b">#REF!</definedName>
    <definedName name="DispP1c">#REF!</definedName>
    <definedName name="DispP1d">#REF!</definedName>
    <definedName name="DispP1e">#REF!</definedName>
    <definedName name="DispS1a">#REF!</definedName>
    <definedName name="DispS1b">#REF!</definedName>
    <definedName name="DispS1c">#REF!</definedName>
    <definedName name="DispS1d">#REF!</definedName>
    <definedName name="DispS1e">#REF!</definedName>
    <definedName name="Dist_Orient_Mode_1">#REF!</definedName>
    <definedName name="Dist_Orient_Mode_1_Name">#REF!</definedName>
    <definedName name="Dist_Orient_Mode_2">#REF!</definedName>
    <definedName name="Dist_Orient_Mode_2_Name">#REF!</definedName>
    <definedName name="Dist_Rotating">#REF!</definedName>
    <definedName name="Dist_Steering">#REF!</definedName>
    <definedName name="DISTfotobj">#REF!</definedName>
    <definedName name="District">#REF!</definedName>
    <definedName name="DistrictPh">#REF!</definedName>
    <definedName name="Districts">#REF!</definedName>
    <definedName name="DIV_MIX_RATIO">#REF!</definedName>
    <definedName name="diverterbreakerconc">#REF!</definedName>
    <definedName name="diverterbreakertype">#REF!</definedName>
    <definedName name="divertercarriervis">#REF!</definedName>
    <definedName name="divertercarrierwt">#REF!</definedName>
    <definedName name="diverterfiltered">#REF!</definedName>
    <definedName name="diverterlbs">#REF!</definedName>
    <definedName name="divertermixratio">#REF!</definedName>
    <definedName name="divertersheared">#REF!</definedName>
    <definedName name="divertertype">#REF!</definedName>
    <definedName name="divertervol">#REF!</definedName>
    <definedName name="diviation">#REF!</definedName>
    <definedName name="djoko" hidden="1">#REF!</definedName>
    <definedName name="dk" hidden="1">#REF!</definedName>
    <definedName name="DL">#REF!</definedName>
    <definedName name="Dlead">#REF!</definedName>
    <definedName name="DLR">#REF!</definedName>
    <definedName name="dlr_pnd">#REF!</definedName>
    <definedName name="DLS">#REF!</definedName>
    <definedName name="DLS_Column">!#REF!</definedName>
    <definedName name="DLS_CompMethod">#REF!</definedName>
    <definedName name="DLS_Unit">#REF!</definedName>
    <definedName name="DLSAHEAD">#REF!</definedName>
    <definedName name="DLSBOH">#REF!</definedName>
    <definedName name="DM">'[69]data sheet'!$J$2:$J$3</definedName>
    <definedName name="DMO">#REF!</definedName>
    <definedName name="Dmsl">#REF!</definedName>
    <definedName name="do">[145]!JointNumber</definedName>
    <definedName name="Doc_Rev">#REF!</definedName>
    <definedName name="DocNum">#REF!</definedName>
    <definedName name="DocRev">#REF!</definedName>
    <definedName name="docs">#REF!</definedName>
    <definedName name="DocTitle">#REF!</definedName>
    <definedName name="Dogleg">#REF!</definedName>
    <definedName name="DOUG">#REF!</definedName>
    <definedName name="dp">#REF!</definedName>
    <definedName name="DP_2_Wt_Per_Ft">#REF!</definedName>
    <definedName name="DP_Differential_Area">#REF!</definedName>
    <definedName name="DP_ID_Area">#REF!</definedName>
    <definedName name="DP_MYS">[45]DATA!$AB$2:$AB$6</definedName>
    <definedName name="DP_Plus_Block">#REF!</definedName>
    <definedName name="DP_PSI">#REF!</definedName>
    <definedName name="DP_PSIz">'[45]Liner Job Info'!$D$35</definedName>
    <definedName name="DP_SF">#REF!</definedName>
    <definedName name="DP_Size">[110]Data!$H$3:$H$30</definedName>
    <definedName name="DP_Wt">[110]Data!$I$3:$I$30</definedName>
    <definedName name="DP1_Cap">#REF!</definedName>
    <definedName name="dp1_conn">#REF!</definedName>
    <definedName name="DP1_Cross_Sect">#REF!</definedName>
    <definedName name="DP1_Grd">#REF!</definedName>
    <definedName name="DP1_ID">#REF!</definedName>
    <definedName name="DP1_Leng">#REF!</definedName>
    <definedName name="DP1_Lengz">'[45]Liner Job Info'!$I$22</definedName>
    <definedName name="DP1_MYS">#REF!</definedName>
    <definedName name="DP1_OD">#REF!</definedName>
    <definedName name="DP1_Tens">#REF!</definedName>
    <definedName name="DP1_Vol">#REF!</definedName>
    <definedName name="DP1_Volz">'[45]Metric Conversions'!$C$70</definedName>
    <definedName name="DP1_Wt_inmud">#REF!</definedName>
    <definedName name="DP1_Wt_Per_Ft">#REF!</definedName>
    <definedName name="DP1_X_Csg_Vol">#REF!</definedName>
    <definedName name="DP1_X_Csg_Volz">'[45]Metric Conversions'!$C$85</definedName>
    <definedName name="DP2_Cap">#REF!</definedName>
    <definedName name="dp2_conn">#REF!</definedName>
    <definedName name="DP2_Cross_Sect">#REF!</definedName>
    <definedName name="DP2_Grd">#REF!</definedName>
    <definedName name="DP2_ID">#REF!</definedName>
    <definedName name="DP2_Leng">#REF!</definedName>
    <definedName name="DP2_Lengz">'[45]Liner Job Info'!$I$23</definedName>
    <definedName name="DP2_MYS">#REF!</definedName>
    <definedName name="DP2_OD">#REF!</definedName>
    <definedName name="DP2_Tens">#REF!</definedName>
    <definedName name="DP2_Vol">#REF!</definedName>
    <definedName name="DP2_Volz">'[45]Metric Conversions'!$C$71</definedName>
    <definedName name="DP2_Wt_inmud">#REF!</definedName>
    <definedName name="DP2_Wt_Per_Ft">#REF!</definedName>
    <definedName name="DP2_X_Csg_Vol">#REF!</definedName>
    <definedName name="DP2_X_Csg_Volz">'[45]Metric Conversions'!$C$86</definedName>
    <definedName name="DP3_bbl_per_ft">#REF!</definedName>
    <definedName name="DP3_Cap">#REF!</definedName>
    <definedName name="dp3_conn">#REF!</definedName>
    <definedName name="DP3_Grd">#REF!</definedName>
    <definedName name="DP3_ID">#REF!</definedName>
    <definedName name="DP3_Leng">#REF!</definedName>
    <definedName name="DP3_Lengz">'[45]Liner Job Info'!$I$24</definedName>
    <definedName name="DP3_MYS">#REF!</definedName>
    <definedName name="DP3_OD">#REF!</definedName>
    <definedName name="DP3_Tens">#REF!</definedName>
    <definedName name="DP3_Vol">#REF!</definedName>
    <definedName name="DP3_Volz">'[45]Metric Conversions'!$C$72</definedName>
    <definedName name="DP3_Wt_inmud">#REF!</definedName>
    <definedName name="DP3_Wt_Per_Ft">#REF!</definedName>
    <definedName name="DP3_X_Csg_Vol">#REF!</definedName>
    <definedName name="DP3_X_Csg_Volz">'[45]Metric Conversions'!$C$87</definedName>
    <definedName name="DP4_Cap">#REF!</definedName>
    <definedName name="dp4_conn">#REF!</definedName>
    <definedName name="DP4_Cross_Sect">#REF!</definedName>
    <definedName name="DP4_Grd">#REF!</definedName>
    <definedName name="DP4_ID">#REF!</definedName>
    <definedName name="DP4_Leng">#REF!</definedName>
    <definedName name="DP4_Lengz">'[45]Liner Job Info'!$I$25</definedName>
    <definedName name="DP4_MYS">#REF!</definedName>
    <definedName name="DP4_OD">#REF!</definedName>
    <definedName name="DP4_Tens">#REF!</definedName>
    <definedName name="DP4_Vol">#REF!</definedName>
    <definedName name="DP4_Volz">'[45]Metric Conversions'!$C$73</definedName>
    <definedName name="DP4_Wt_inmud">#REF!</definedName>
    <definedName name="DP4_Wt_Per_Ft">#REF!</definedName>
    <definedName name="DP4_X_Csg_Vol">#REF!</definedName>
    <definedName name="DP4_X_Csg_Volz">'[45]Metric Conversions'!$C$88</definedName>
    <definedName name="DP5_bbl_per_ft">#REF!</definedName>
    <definedName name="DP5_Cap">#REF!</definedName>
    <definedName name="dp5_conn">#REF!</definedName>
    <definedName name="DP5_Cross_Sect">#REF!</definedName>
    <definedName name="DP5_Grd">#REF!</definedName>
    <definedName name="DP5_ID">#REF!</definedName>
    <definedName name="DP5_Leng">#REF!</definedName>
    <definedName name="DP5_Lengz">'[45]Liner Job Info'!$I$26</definedName>
    <definedName name="DP5_MYS">#REF!</definedName>
    <definedName name="DP5_OD">#REF!</definedName>
    <definedName name="DP5_Tens">#REF!</definedName>
    <definedName name="DP5_Vol">#REF!</definedName>
    <definedName name="DP5_Volz">'[45]Metric Conversions'!$C$74</definedName>
    <definedName name="DP5_Wt_inmud">#REF!</definedName>
    <definedName name="DP5_Wt_Per_Ft">#REF!</definedName>
    <definedName name="DP5_X_Csg_Vol">#REF!</definedName>
    <definedName name="DP5_X_Csg_Volz">'[45]Metric Conversions'!$C$89</definedName>
    <definedName name="dpdt">'[152]WCT-Ft'!$Q$4:$X$18</definedName>
    <definedName name="DPi">#REF!</definedName>
    <definedName name="DPia">#REF!</definedName>
    <definedName name="dpicbbls">#REF!</definedName>
    <definedName name="DPIDColumn">#REF!</definedName>
    <definedName name="DPNumber_35">'[154]DP Length'!$B$3:$B$1000</definedName>
    <definedName name="DPNumber_5">'[154]DP Length'!$D$3:$D$1000</definedName>
    <definedName name="DPo">#REF!</definedName>
    <definedName name="DPoa">#REF!</definedName>
    <definedName name="dpohbbls">#REF!</definedName>
    <definedName name="dpohft">#REF!</definedName>
    <definedName name="DPSCo">#REF!</definedName>
    <definedName name="DPSizeColumn">#REF!</definedName>
    <definedName name="DPSizes">#REF!</definedName>
    <definedName name="DPSizeStart">#REF!</definedName>
    <definedName name="DPSt">#REF!</definedName>
    <definedName name="DPThread">[45]DATA!$AA$44:$AA$94</definedName>
    <definedName name="DPTTL_HYD_LENTH">#REF!</definedName>
    <definedName name="DPWeightColumn">#REF!</definedName>
    <definedName name="DpWt">#REF!</definedName>
    <definedName name="DRAFT">'[1]Run Sheet'!#REF!</definedName>
    <definedName name="draw">#N/A</definedName>
    <definedName name="draw_blanks">#N/A</definedName>
    <definedName name="draw_linerfirst">#N/A</definedName>
    <definedName name="draw_linersecond">#N/A</definedName>
    <definedName name="draw_miscellaneous">#N/A</definedName>
    <definedName name="draw_productionfirst">#N/A</definedName>
    <definedName name="draw_productionsecond">#N/A</definedName>
    <definedName name="draw_quantum">#N/A</definedName>
    <definedName name="draw_screens">#N/A</definedName>
    <definedName name="draw_shearsubs">#N/A</definedName>
    <definedName name="draw_sump">#N/A</definedName>
    <definedName name="drawblanks">#N/A</definedName>
    <definedName name="DrawingTotalPages">2</definedName>
    <definedName name="drawlinerfirst">#N/A</definedName>
    <definedName name="drawlinersecond">#N/A</definedName>
    <definedName name="drawmiscellaneous">#N/A</definedName>
    <definedName name="drawproductionfirst">#N/A</definedName>
    <definedName name="drawproductionsecond">#N/A</definedName>
    <definedName name="drawquantum">#N/A</definedName>
    <definedName name="drawscreens">#N/A</definedName>
    <definedName name="drawshearsubs">#N/A</definedName>
    <definedName name="drawsump">#N/A</definedName>
    <definedName name="Dress_Dull">'[64]Drop-Down Items'!$E$74:$E$79</definedName>
    <definedName name="DriftColumn">#REF!</definedName>
    <definedName name="DrillCollarID">#REF!</definedName>
    <definedName name="DrillCollarOD">#REF!</definedName>
    <definedName name="DrillCollarWt">#REF!</definedName>
    <definedName name="DRILLER">[16]!Macro1</definedName>
    <definedName name="DRILLER2">[155]!Calculate_Pipe</definedName>
    <definedName name="Drilling_End_Date">#REF!</definedName>
    <definedName name="Drilling_Start_Date">#REF!</definedName>
    <definedName name="DrillingDepthRange">#REF!</definedName>
    <definedName name="DrillingPumpPress">#REF!</definedName>
    <definedName name="DrillPipeID">#REF!</definedName>
    <definedName name="DrillPipeOD">#REF!</definedName>
    <definedName name="Drillpipesize">#REF!</definedName>
    <definedName name="Drillpipethread">#REF!</definedName>
    <definedName name="Drillpipetype">#REF!</definedName>
    <definedName name="Drillpipeweight">#REF!</definedName>
    <definedName name="DrillSiteOrWellPad">#REF!</definedName>
    <definedName name="DrillstringVol">#REF!</definedName>
    <definedName name="Druckbereich_MI">'[157]Dev-Baker'!$A$1:$J$46</definedName>
    <definedName name="Druckbereich_S3">#REF!</definedName>
    <definedName name="DRYBUDG">'[159]Exec Summ'!$W$74</definedName>
    <definedName name="DS">#REF!</definedName>
    <definedName name="Dshoe">#REF!</definedName>
    <definedName name="DST">#REF!</definedName>
    <definedName name="DST_Specialist">'[114]Name Range'!$O$2:$O$7</definedName>
    <definedName name="dstrcap1">#REF!</definedName>
    <definedName name="dstrcap2">#REF!</definedName>
    <definedName name="DSTWeight">#REF!</definedName>
    <definedName name="Dtail">#REF!</definedName>
    <definedName name="DTNumber">#REF!</definedName>
    <definedName name="dtr">'[92]Max-Torq'!$P$77</definedName>
    <definedName name="DTS">'[6]#REF'!#REF!</definedName>
    <definedName name="DTS_1">'[6]#REF'!#REF!</definedName>
    <definedName name="DTS_10">'[6]#REF'!#REF!</definedName>
    <definedName name="DTS_11">'[6]#REF'!#REF!</definedName>
    <definedName name="DTS_2">'[6]#REF'!#REF!</definedName>
    <definedName name="DTS_3">'[6]#REF'!#REF!</definedName>
    <definedName name="DTS_4">'[6]#REF'!#REF!</definedName>
    <definedName name="DTS_5">'[6]#REF'!#REF!</definedName>
    <definedName name="DTS_6">'[6]#REF'!#REF!</definedName>
    <definedName name="DTS_7">'[6]#REF'!#REF!</definedName>
    <definedName name="DTS_8">'[6]#REF'!#REF!</definedName>
    <definedName name="DTS_9">'[6]#REF'!#REF!</definedName>
    <definedName name="DU">#REF!</definedName>
    <definedName name="DualTally">#REF!</definedName>
    <definedName name="DUCF">#REF!</definedName>
    <definedName name="dummy">#REF!</definedName>
    <definedName name="DwgRel">#REF!</definedName>
    <definedName name="DwgRel3">#REF!</definedName>
    <definedName name="DWS">[82]DWS2023!$A$4:$AD$257</definedName>
    <definedName name="E">#REF!</definedName>
    <definedName name="EAST5">#REF!</definedName>
    <definedName name="EAST7">#REF!</definedName>
    <definedName name="EAST8">#REF!</definedName>
    <definedName name="EastingColumn">!#REF!</definedName>
    <definedName name="EastingUnit">#REF!</definedName>
    <definedName name="ECP">[90]tbgtally!#REF!</definedName>
    <definedName name="ECTPROJ">#REF!</definedName>
    <definedName name="ED">[72]!Calculate_Pipe</definedName>
    <definedName name="edd">[160]!Calculate_Pipe</definedName>
    <definedName name="EDIT1">#REF!</definedName>
    <definedName name="EDIT2">#REF!</definedName>
    <definedName name="ee">#REF!</definedName>
    <definedName name="eeeeeeeeeeeeeee" hidden="1">#REF!</definedName>
    <definedName name="Eff_Area_Pipe">[161]Selector!$C$23</definedName>
    <definedName name="Eff_Date">#REF!</definedName>
    <definedName name="EffDate">[150]Revision_History!$G$8&amp;" "&amp;TEXT([150]Revision_History!$H$8, "DD-MMM-YYYY")</definedName>
    <definedName name="EffectiveAxialStressUnit">#REF!</definedName>
    <definedName name="efwrf">#REF!</definedName>
    <definedName name="EG">#REF!</definedName>
    <definedName name="EIDT2">#REF!</definedName>
    <definedName name="EJYETYJEJ">#REF!</definedName>
    <definedName name="EKIKO2">#REF!</definedName>
    <definedName name="Elaines">#REF!</definedName>
    <definedName name="Element_Rating">#REF!</definedName>
    <definedName name="Element_Ratingz">'[45]Liner Job Info'!$P$41</definedName>
    <definedName name="Elevation">#REF!</definedName>
    <definedName name="ElevationReference">#REF!</definedName>
    <definedName name="emilia">'[28]calculo de gas Total'!#REF!</definedName>
    <definedName name="emplnum">'[118]Job Summ.'!$A$6</definedName>
    <definedName name="Empty">[60]AUF_SCREEN!#REF!</definedName>
    <definedName name="EmptyRow">#REF!</definedName>
    <definedName name="END">'[58]7-30-04'!#REF!</definedName>
    <definedName name="end_1">'[162]2003 SSWE LINE ITEMS'!$W$304</definedName>
    <definedName name="EndDepthMulti">#REF!</definedName>
    <definedName name="EngineerName">#REF!</definedName>
    <definedName name="English">#REF!</definedName>
    <definedName name="Entity">[123]!Table6[Contracting/Sourcing Entity]</definedName>
    <definedName name="EOBcp">#REF!</definedName>
    <definedName name="EOBm">#REF!</definedName>
    <definedName name="EOBv">#REF!</definedName>
    <definedName name="epm">[17]Scope!#REF!</definedName>
    <definedName name="EQ_2">'[89]Margin Summary'!$E$14</definedName>
    <definedName name="Equip">'[163]#REF'!$B$12</definedName>
    <definedName name="Equipmentrunin">#REF!</definedName>
    <definedName name="equipmenttype">#REF!</definedName>
    <definedName name="erg">#REF!</definedName>
    <definedName name="error">[102]Data!$F$10</definedName>
    <definedName name="ertert">#REF!</definedName>
    <definedName name="erttt">#REF!</definedName>
    <definedName name="ES_Jobs">[60]AUF_SCREEN!#REF!,[60]AUF_SCREEN!#REF!,[60]AUF_SCREEN!#REF!,[60]AUF_SCREEN!#REF!,[60]AUF_SCREEN!#REF!,[60]AUF_SCREEN!#REF!,[60]AUF_SCREEN!#REF!,[60]AUF_SCREEN!#REF!,[60]AUF_SCREEN!#REF!</definedName>
    <definedName name="ES_pricelist">#REF!</definedName>
    <definedName name="ESTPSjobs">[60]AUF_SCREEN!#REF!</definedName>
    <definedName name="EW">#REF!</definedName>
    <definedName name="EW_Column">!#REF!</definedName>
    <definedName name="EW_Unit">#REF!</definedName>
    <definedName name="EWAHEAD">#REF!</definedName>
    <definedName name="EWBOH">#REF!</definedName>
    <definedName name="EWDIFF">#REF!</definedName>
    <definedName name="EWfoto">#REF!</definedName>
    <definedName name="EWnobj">#REF!</definedName>
    <definedName name="EWobj">#REF!</definedName>
    <definedName name="EWproj">#REF!</definedName>
    <definedName name="EWtieon">#REF!</definedName>
    <definedName name="ex">[145]!JointNumber</definedName>
    <definedName name="exceedlimit">#REF!</definedName>
    <definedName name="Excel_BuiltIn_Print_Area">NA()</definedName>
    <definedName name="Excel_BuiltIn_Print_Area_16">#REF!</definedName>
    <definedName name="Excel_BuiltIn_Print_Area_16_1">#REF!</definedName>
    <definedName name="Excel_BuiltIn_Print_Titles">NA()</definedName>
    <definedName name="EXCHANGE">#N/A</definedName>
    <definedName name="Exempt">#REF!</definedName>
    <definedName name="Existing_Liner_Top">#REF!</definedName>
    <definedName name="Existing_Liner_Top_Depth">#REF!</definedName>
    <definedName name="EXIT">#REF!</definedName>
    <definedName name="EXP_1">INDEX([82]DRAW!$A$2:$B$12,MATCH(#REF!,[82]DRAW!$A$2:$A$12,0),2)</definedName>
    <definedName name="Expansion">#REF!</definedName>
    <definedName name="Expected_Job_Date">#REF!</definedName>
    <definedName name="ExpJobDesig">#REF!</definedName>
    <definedName name="Explosive_Type">#REF!</definedName>
    <definedName name="ExplosiveData">#REF!</definedName>
    <definedName name="ExplosiveData1to2">#REF!</definedName>
    <definedName name="ExplosiveType">#REF!</definedName>
    <definedName name="EXT_LENGTH">#REF!</definedName>
    <definedName name="EXT_LENGTH_1">'[6]#REF'!#REF!</definedName>
    <definedName name="EXT_LENGTH_10">'[6]#REF'!#REF!</definedName>
    <definedName name="EXT_LENGTH_11">'[6]#REF'!#REF!</definedName>
    <definedName name="EXT_LENGTH_2">'[6]#REF'!#REF!</definedName>
    <definedName name="EXT_LENGTH_3">'[6]#REF'!#REF!</definedName>
    <definedName name="EXT_LENGTH_4">'[6]#REF'!#REF!</definedName>
    <definedName name="EXT_LENGTH_5">'[6]#REF'!#REF!</definedName>
    <definedName name="EXT_LENGTH_6">'[6]#REF'!#REF!</definedName>
    <definedName name="EXT_LENGTH_7">'[6]#REF'!#REF!</definedName>
    <definedName name="EXT_LENGTH_8">'[6]#REF'!#REF!</definedName>
    <definedName name="EXT_LENGTH_9">'[6]#REF'!#REF!</definedName>
    <definedName name="ExternalSales">[99]Criteria!$D$2:$D$6</definedName>
    <definedName name="Externalvolstring">#REF!</definedName>
    <definedName name="Extra">#REF!</definedName>
    <definedName name="_xlnm.Extract">[167]BOOK5!$C:$C</definedName>
    <definedName name="ExtraPressure">#REF!</definedName>
    <definedName name="F">#REF!</definedName>
    <definedName name="F_COLLAR">[90]tbgtally!#REF!</definedName>
    <definedName name="factor">#REF!</definedName>
    <definedName name="fasc">#REF!</definedName>
    <definedName name="Fault_Tolerance">'[169]Qte BOM'!#REF!</definedName>
    <definedName name="FAX">#REF!</definedName>
    <definedName name="FB">[170]!Calculate_Pipe</definedName>
    <definedName name="FCP">#REF!</definedName>
    <definedName name="fd">#N/A</definedName>
    <definedName name="fde">#REF!</definedName>
    <definedName name="FDF">IF(ISBLANK(#REF!),IF(#REF! #REF! =#REF!,OFFSET([171]!ValidationList2[[#All],[Main Categories]],1,,COUNTA([171]!ValidationList2[Main Categories])),OFFSET([171]!ValidationList2[#Data],0,MATCH(#REF!, [171]!ValidationList2[#Headers],0)-1,COUNTA(OFFSET([171]!ValidationList2[#Data],,MATCH(#REF!, [171]!ValidationList2[#Headers],0)-1,,1)),1)))</definedName>
    <definedName name="fdg">#REF!</definedName>
    <definedName name="FE">[110]Data!$O$3:$O$12</definedName>
    <definedName name="FEBANAL">#REF!</definedName>
    <definedName name="FEBMANAL">#REF!</definedName>
    <definedName name="FEBMARGANAL">#REF!</definedName>
    <definedName name="FEBMARGSCP">#REF!</definedName>
    <definedName name="februpees">#REF!</definedName>
    <definedName name="fec" hidden="1">{#N/A,#N/A,TRUE,"AFE";#N/A,#N/A,TRUE,"Tangible";#N/A,#N/A,TRUE,"Construction";#N/A,#N/A,TRUE,"Rignmud";#N/A,#N/A,TRUE,"Bitnddr";#N/A,#N/A,TRUE,"Cmtdesign";#N/A,#N/A,TRUE,"Pumpfee";#N/A,#N/A,TRUE,"Corendst";#N/A,#N/A,TRUE,"Ohlogging";#N/A,#N/A,TRUE,"Perforating";#N/A,#N/A,TRUE,"Chlogging";#N/A,#N/A,TRUE,"Stimulation";#N/A,#N/A,TRUE,"Completion";#N/A,#N/A,TRUE,"General"}</definedName>
    <definedName name="FEWFW">#REF!</definedName>
    <definedName name="FF">#REF!</definedName>
    <definedName name="FFAPPCOLNAME5_1">[173]CRITERIA1!$F$5</definedName>
    <definedName name="FFAPPCOLNAME6_1">[173]CRITERIA1!$F$6</definedName>
    <definedName name="FFAPPCOLNAME7_1">[173]CRITERIA1!$F$7</definedName>
    <definedName name="FFAPPCOLNAME8_1">[173]CRITERIA1!$F$8</definedName>
    <definedName name="fff">#REF!</definedName>
    <definedName name="ffff">[174]!Prev.Macro113</definedName>
    <definedName name="fffff">[175]Data!$W$2:$W$65</definedName>
    <definedName name="ffffffffffffff" hidden="1">#REF!</definedName>
    <definedName name="FFSEGMENT1_1">[173]CRITERIA1!$D$1</definedName>
    <definedName name="FFSEGMENT2_1">[173]CRITERIA1!$D$2</definedName>
    <definedName name="FFSEGMENT3_1">[173]CRITERIA1!$D$3</definedName>
    <definedName name="FFSEGMENT5_1">[173]CRITERIA1!$D$5</definedName>
    <definedName name="FFSEGMENT6_1">[173]CRITERIA1!$D$6</definedName>
    <definedName name="FFSEGMENT7_1">[173]CRITERIA1!$D$7</definedName>
    <definedName name="FFSEGMENT8_1">[173]CRITERIA1!$D$8</definedName>
    <definedName name="FFSEGSEPARATOR1">[173]CRITERIA1!$B$17</definedName>
    <definedName name="FG">#REF!</definedName>
    <definedName name="fg5ytr">#REF!</definedName>
    <definedName name="fgb">#REF!</definedName>
    <definedName name="fgm">#REF!</definedName>
    <definedName name="FHSelected">#REF!</definedName>
    <definedName name="FHSen3">#REF!</definedName>
    <definedName name="Field">#REF!</definedName>
    <definedName name="Field_Index">'[77]JCSI 12'!$W$26</definedName>
    <definedName name="FieldFd">#REF!</definedName>
    <definedName name="FieldName">#REF!</definedName>
    <definedName name="FIELDNAMEROW1">[173]CRITERIA1!$B$25</definedName>
    <definedName name="FIelds">#REF!</definedName>
    <definedName name="FieldStrength">#REF!</definedName>
    <definedName name="Filename">[60]AUF_SCREEN!#REF!</definedName>
    <definedName name="filtered">#REF!</definedName>
    <definedName name="final">[145]!JointNumber</definedName>
    <definedName name="Finalcp">#REF!</definedName>
    <definedName name="finalstimpress">#REF!</definedName>
    <definedName name="finalstimrate">#REF!</definedName>
    <definedName name="Fiqa">#REF!</definedName>
    <definedName name="First_Header">#REF!</definedName>
    <definedName name="FIRSTDATAROW1">[173]CRITERIA1!$B$27</definedName>
    <definedName name="FISHNECKSIZE">#REF!</definedName>
    <definedName name="FishNeckUnits">#REF!</definedName>
    <definedName name="FJNDEF">#REF!</definedName>
    <definedName name="Float_Collar_13.375">#REF!</definedName>
    <definedName name="Float_Collar_7">#REF!</definedName>
    <definedName name="Float_Collar_9.625">#REF!</definedName>
    <definedName name="Float_Shoe_at_13.375">#REF!</definedName>
    <definedName name="Floatequipment">#REF!</definedName>
    <definedName name="FloatingStart">#REF!</definedName>
    <definedName name="Flow">#REF!</definedName>
    <definedName name="flow1">'[64]Drop-Down Items'!$E$132:$E$135</definedName>
    <definedName name="FlowRegime">#REF!</definedName>
    <definedName name="fluid">#REF!</definedName>
    <definedName name="fluid_vel">'[64]Drop-Down Items'!$P$7:$P$10</definedName>
    <definedName name="fluid_vol">'[64]Drop-Down Items'!$Q$7:$Q$11</definedName>
    <definedName name="Fluids">'[51]Data Go-To-Sheet'!$F$13:$F$71</definedName>
    <definedName name="FluidType">#REF!</definedName>
    <definedName name="FluidTypes">#REF!</definedName>
    <definedName name="FluidWeight">#REF!</definedName>
    <definedName name="FluidWt">#REF!</definedName>
    <definedName name="fm_prop">'[64]Drop-Down Items'!$F$5:$F$12</definedName>
    <definedName name="FNDNAM1">[173]CRITERIA1!$B$12</definedName>
    <definedName name="FNDUSERID1">[173]CRITERIA1!$B$15</definedName>
    <definedName name="Follow_Dress_Dull">'[64]Drop-Down Items'!$E$74:$E$78</definedName>
    <definedName name="Fondsen_Alle">#REF!</definedName>
    <definedName name="FOOTAGE">'[58]7-30-04'!#REF!</definedName>
    <definedName name="Footer">#REF!</definedName>
    <definedName name="FORECAST" hidden="1">#REF!</definedName>
    <definedName name="FORM">#REF!</definedName>
    <definedName name="Form._Pressure">#REF!</definedName>
    <definedName name="formation">#REF!</definedName>
    <definedName name="Formation_Remarks">#REF!</definedName>
    <definedName name="Formation_Type">'[64]Drop-Down Items'!$E$4:$E$27</definedName>
    <definedName name="Formations_Below_Nahr_Umr">[100]Data!$X$2:$X$18</definedName>
    <definedName name="FORMULAS">'[58]7-30-04'!$GO$7457</definedName>
    <definedName name="fpm">#REF!</definedName>
    <definedName name="fracgrad">#REF!</definedName>
    <definedName name="fracmw">#REF!</definedName>
    <definedName name="fracpress">#REF!</definedName>
    <definedName name="Frequencies">#REF!</definedName>
    <definedName name="FRG">'[89]Margin Summary'!$E$23</definedName>
    <definedName name="frictionpressure">[102]Data!$F$8</definedName>
    <definedName name="FRONT">#REF!</definedName>
    <definedName name="fsm">[178]Worksheet!$H$10</definedName>
    <definedName name="FT">#REF!</definedName>
    <definedName name="FT_AVAL">'[58]7-30-04'!#REF!</definedName>
    <definedName name="FT_HLDG">'[58]7-30-04'!#REF!</definedName>
    <definedName name="ftg">#REF!</definedName>
    <definedName name="ftmtrs">#REF!</definedName>
    <definedName name="ftormeters">'[45]Metric Conversions'!$B$14</definedName>
    <definedName name="FULL_COST_CALC">#REF!</definedName>
    <definedName name="functioned">#REF!</definedName>
    <definedName name="FUTOPBUDG">'[159]Exec Summ'!$AA$74</definedName>
    <definedName name="fuv">#REF!</definedName>
    <definedName name="g">#REF!</definedName>
    <definedName name="Gamal_Youssef_Salem">'[179]Distribution List'!#REF!</definedName>
    <definedName name="Gamma_Quadrant">[133]RSS!$N$139:$N$144</definedName>
    <definedName name="GAS">#REF!</definedName>
    <definedName name="gas_cumm">'[94]Well Test Sheet'!#REF!</definedName>
    <definedName name="GasQualities">#REF!</definedName>
    <definedName name="gasrate">'[94]Well Test Sheet'!#REF!</definedName>
    <definedName name="GasTypes">#REF!</definedName>
    <definedName name="GAUGE">#REF!</definedName>
    <definedName name="Gauge_Carrier">'[77]JCSI 12'!$AF$29:$AF$42</definedName>
    <definedName name="Gauge_Index">'[77]JCSI 12'!$AD$26</definedName>
    <definedName name="Gauge_Type">'[77]JCSI 12'!$AD$29:$AD$42</definedName>
    <definedName name="gaugeb">#N/A</definedName>
    <definedName name="Gaugecancel">#N/A</definedName>
    <definedName name="gaugeconok">#N/A</definedName>
    <definedName name="gaugeconok2">#N/A</definedName>
    <definedName name="gaugeok">#N/A</definedName>
    <definedName name="gaugeok2">#N/A</definedName>
    <definedName name="GAUGES">#REF!</definedName>
    <definedName name="gaugeselect">#N/A</definedName>
    <definedName name="gaugeselect2">#N/A</definedName>
    <definedName name="GC">#REF!</definedName>
    <definedName name="GCS">#REF!</definedName>
    <definedName name="gdsg" hidden="1">[180]Run!$C$16:$C$512</definedName>
    <definedName name="GEES">#REF!</definedName>
    <definedName name="gel">#REF!</definedName>
    <definedName name="GenderHeader">#REF!</definedName>
    <definedName name="General">#REF!,#REF!,#REF!,#REF!</definedName>
    <definedName name="genn">'[181]1PCBUD'!#REF!</definedName>
    <definedName name="GeodeticLocation">#REF!</definedName>
    <definedName name="GeomagInfoFirstRow">#REF!</definedName>
    <definedName name="Geometry">#REF!</definedName>
    <definedName name="GFTTC">[145]!JointNumber</definedName>
    <definedName name="GG">#REF!</definedName>
    <definedName name="GGGR">#REF!</definedName>
    <definedName name="gh">#REF!</definedName>
    <definedName name="ghy">#REF!</definedName>
    <definedName name="giu">'[181]1PCBUD'!#REF!</definedName>
    <definedName name="GL">#REF!</definedName>
    <definedName name="GLM">[72]!Calculate_Pipe</definedName>
    <definedName name="GLM_1">INDEX([82]DRAW!$A$2:$B$12,MATCH(#REF!,[82]DRAW!$A$2:$A$12,0),2)</definedName>
    <definedName name="GLM_2">INDEX([82]DRAW!$A$2:$B$12,MATCH(#REF!,[82]DRAW!$A$2:$A$12,0),2)</definedName>
    <definedName name="GLM_3">INDEX([82]DRAW!$A$2:$B$12,MATCH(#REF!,[82]DRAW!$A$2:$A$12,0),2)</definedName>
    <definedName name="GLM_4">INDEX([82]DRAW!$A$2:$B$12,MATCH(#REF!,[82]DRAW!$A$2:$A$12,0),2)</definedName>
    <definedName name="GLMs">'[51]Equipment Go-To Sheet'!$F$201:$F$225</definedName>
    <definedName name="GLVs">'[51]Equipment Go-To Sheet'!$F$223:$F$232</definedName>
    <definedName name="GM">#REF!</definedName>
    <definedName name="Gmh" hidden="1">{#N/A,#N/A,FALSE,"Sheet1"}</definedName>
    <definedName name="gor">'[94]Well Test Sheet'!#REF!</definedName>
    <definedName name="Goto_End_Ranges">[60]AUF_SCREEN!#REF!</definedName>
    <definedName name="Goto_Home_Ranges">[60]AUF_SCREEN!#REF!</definedName>
    <definedName name="Goto_Ranges">[60]AUF_SCREEN!#REF!</definedName>
    <definedName name="GP">#REF!</definedName>
    <definedName name="GP_EXT_OD">#REF!</definedName>
    <definedName name="GP_MIX_RATIO">#REF!</definedName>
    <definedName name="GP_SLURRY_VOL">#REF!</definedName>
    <definedName name="gpbreakerconc">#REF!</definedName>
    <definedName name="gpbreakertype">#REF!</definedName>
    <definedName name="gpcarriertype">#REF!</definedName>
    <definedName name="gpcarriervis">#REF!</definedName>
    <definedName name="gpcarriervol">#REF!</definedName>
    <definedName name="gpcarrierwt">#REF!</definedName>
    <definedName name="gpextlength">#REF!</definedName>
    <definedName name="gpextod">#REF!</definedName>
    <definedName name="gpgel">#REF!</definedName>
    <definedName name="gpinfuserate">#REF!</definedName>
    <definedName name="gplbs">#REF!</definedName>
    <definedName name="gpleakoff">#REF!</definedName>
    <definedName name="gpmixratio">#REF!</definedName>
    <definedName name="gppadfluid">#REF!</definedName>
    <definedName name="gppadvol">#REF!</definedName>
    <definedName name="gppumprate">#REF!</definedName>
    <definedName name="gpreturnrate">[63]WTR!$M$87</definedName>
    <definedName name="gpsandoutpress">#REF!</definedName>
    <definedName name="gpsandoutrate">#REF!</definedName>
    <definedName name="gpslurrydens">#REF!</definedName>
    <definedName name="gptotalslurryvol">#REF!</definedName>
    <definedName name="gptotalslurryvol_1">'[6]#REF'!#REF!</definedName>
    <definedName name="gptotalslurryvol_10">'[6]#REF'!#REF!</definedName>
    <definedName name="gptotalslurryvol_11">'[6]#REF'!#REF!</definedName>
    <definedName name="gptotalslurryvol_2">'[6]#REF'!#REF!</definedName>
    <definedName name="gptotalslurryvol_3">'[6]#REF'!#REF!</definedName>
    <definedName name="gptotalslurryvol_4">'[6]#REF'!#REF!</definedName>
    <definedName name="gptotalslurryvol_5">'[6]#REF'!#REF!</definedName>
    <definedName name="gptotalslurryvol_6">'[6]#REF'!#REF!</definedName>
    <definedName name="gptotalslurryvol_7">'[6]#REF'!#REF!</definedName>
    <definedName name="gptotalslurryvol_8">'[6]#REF'!#REF!</definedName>
    <definedName name="gptotalslurryvol_9">'[6]#REF'!#REF!</definedName>
    <definedName name="GQGQ">#REF!</definedName>
    <definedName name="GQQ">#REF!</definedName>
    <definedName name="GR">#REF!</definedName>
    <definedName name="grade">#REF!</definedName>
    <definedName name="Grade_DP">[110]Data!$J$3:$J$30</definedName>
    <definedName name="GRADEPIPE">#REF!</definedName>
    <definedName name="grapgb" hidden="1">#REF!</definedName>
    <definedName name="GrapHSVOverkill">#REF!</definedName>
    <definedName name="GrapLSV">#REF!</definedName>
    <definedName name="GrapOverkillExtra">#REF!</definedName>
    <definedName name="GrapUBPres">#REF!</definedName>
    <definedName name="GrapUBPress">#REF!</definedName>
    <definedName name="GRAVEL_IN_CSG.">#REF!</definedName>
    <definedName name="gravelincasing">#REF!</definedName>
    <definedName name="gravelinperfs">[63]WTR!$G$101</definedName>
    <definedName name="gravelonblank">[63]WTR!$I$155</definedName>
    <definedName name="gravelonscreen">[63]WTR!$I$154</definedName>
    <definedName name="gravelsize">#REF!</definedName>
    <definedName name="GridConvergence">#REF!</definedName>
    <definedName name="GridLocation">#REF!</definedName>
    <definedName name="grinhhhhhh">#REF!</definedName>
    <definedName name="GROSS_COST_DATA">#REF!</definedName>
    <definedName name="GroundLevelElevation">#REF!</definedName>
    <definedName name="Group_ID">[135]DATA!$Q$2:$Q$268</definedName>
    <definedName name="Groupdb">#REF!</definedName>
    <definedName name="GroupID">[45]DATA!$Q$2:$Q$268</definedName>
    <definedName name="Groupslb">#REF!</definedName>
    <definedName name="GRQ">#REF!</definedName>
    <definedName name="gsa" hidden="1">#REF!</definedName>
    <definedName name="GUB24SECWELL" hidden="1">#REF!</definedName>
    <definedName name="GUCF">#REF!</definedName>
    <definedName name="GudCont">#REF!</definedName>
    <definedName name="Gun">#REF!</definedName>
    <definedName name="Gun_Size">#REF!</definedName>
    <definedName name="GunDatabase">#REF!</definedName>
    <definedName name="GunLength">#REF!</definedName>
    <definedName name="GunSize">#REF!</definedName>
    <definedName name="GunSPF">#REF!</definedName>
    <definedName name="GunsWeight">#REF!</definedName>
    <definedName name="GunSystem">#REF!</definedName>
    <definedName name="gunticket">#REF!</definedName>
    <definedName name="GWS">#REF!</definedName>
    <definedName name="h">#REF!</definedName>
    <definedName name="H2S">#REF!</definedName>
    <definedName name="Habshan">#REF!</definedName>
    <definedName name="Habshan_Zone_1">#REF!</definedName>
    <definedName name="Habshan_Zone_2">#REF!</definedName>
    <definedName name="Habshan_Zone_3">#REF!</definedName>
    <definedName name="Habshan_Zone_4">#REF!</definedName>
    <definedName name="Habshan_Zone_4A">#REF!</definedName>
    <definedName name="Habshan_Zone_5">#REF!</definedName>
    <definedName name="Halul">#REF!</definedName>
    <definedName name="Halul___Laffan">#REF!</definedName>
    <definedName name="HANGER">#REF!</definedName>
    <definedName name="Hanger_Burst">#REF!</definedName>
    <definedName name="Hanger_size">#REF!</definedName>
    <definedName name="Hangerfunction">#REF!</definedName>
    <definedName name="HangSelect">#REF!</definedName>
    <definedName name="Hanifa">#REF!</definedName>
    <definedName name="Hardware">[141]Summary!#REF!</definedName>
    <definedName name="Hassan">[185]!Macro1</definedName>
    <definedName name="HAUL_Thread">[45]DATA!$BM$22:$BM$114</definedName>
    <definedName name="HazCat">[186]HARC_Upload!$B$3:$V$3</definedName>
    <definedName name="HDFDepth">#REF!</definedName>
    <definedName name="HEAD">#REF!</definedName>
    <definedName name="HelBucklingUnit">#REF!</definedName>
    <definedName name="Help">#REF!</definedName>
    <definedName name="hesfluid">#REF!</definedName>
    <definedName name="hfmSBBCopyBBRange">#REF!</definedName>
    <definedName name="hfmSBBSetFormula">#REF!</definedName>
    <definedName name="hfmSBBSetValueRange">#REF!</definedName>
    <definedName name="HGG">[139]TONMILES!#REF!</definedName>
    <definedName name="hgh" hidden="1">[50]Run!$D$15:$D$512</definedName>
    <definedName name="hgr">#REF!</definedName>
    <definedName name="HGR_OL_Packoff_In">#REF!</definedName>
    <definedName name="HgrMaterial">#REF!</definedName>
    <definedName name="hh">#REF!</definedName>
    <definedName name="hhd">#REF!</definedName>
    <definedName name="HHHH">#REF!</definedName>
    <definedName name="hhp">'[94]Well Test Sheet'!#REF!</definedName>
    <definedName name="hideahead">#REF!</definedName>
    <definedName name="hideboh">#REF!</definedName>
    <definedName name="hidebtoincl">#REF!</definedName>
    <definedName name="hidebur2">#REF!</definedName>
    <definedName name="hidesvy">#REF!</definedName>
    <definedName name="Hith_Anhydrite">#REF!</definedName>
    <definedName name="hj">#REF!</definedName>
    <definedName name="HKWT">#REF!</definedName>
    <definedName name="HLDG_CUST">'[58]7-30-04'!#REF!</definedName>
    <definedName name="HLDG_QTY">'[58]7-30-04'!#REF!</definedName>
    <definedName name="Hng_Cap">#REF!</definedName>
    <definedName name="Hngr_Body_OD">#REF!</definedName>
    <definedName name="Hngr_Body_yield">#REF!</definedName>
    <definedName name="Hngr_Bst">#REF!</definedName>
    <definedName name="Hngr_Bstz">'[45]Liner Job Info'!$D$39</definedName>
    <definedName name="Hngr_Coll">#REF!</definedName>
    <definedName name="Hngr_ID">#REF!</definedName>
    <definedName name="Hngr_Model">#REF!</definedName>
    <definedName name="HNGR_OL_PO_Out">#REF!</definedName>
    <definedName name="Hngr_Overload_Cmt_Setup">#REF!</definedName>
    <definedName name="Hngr_Shear">#REF!</definedName>
    <definedName name="Hngr_Tens">#REF!</definedName>
    <definedName name="hole_csg_size">'[64]Drop-Down Items'!$K$7:$K$8</definedName>
    <definedName name="Hole_depth">#REF!</definedName>
    <definedName name="Hole_Size_12.25_9.625">#REF!</definedName>
    <definedName name="Hole_Size_8.5_7">#REF!</definedName>
    <definedName name="HOLEmud">#REF!,#REF!,#REF!</definedName>
    <definedName name="HoleSize">#REF!</definedName>
    <definedName name="HoleSizeUnits">#REF!</definedName>
    <definedName name="holevol">#N/A</definedName>
    <definedName name="HookloadUnit">#REF!</definedName>
    <definedName name="HoursMax">#REF!</definedName>
    <definedName name="hpb">'[94]Well Test Sheet'!#REF!</definedName>
    <definedName name="HR_Turns">#REF!</definedName>
    <definedName name="HRS">'[189]Amberjack A32ream'!#REF!</definedName>
    <definedName name="hrt">#REF!</definedName>
    <definedName name="HSDT3">#REF!</definedName>
    <definedName name="Hsize2">'[45]Database Pg1'!$G$81</definedName>
    <definedName name="Hsize3">'[45]Database Pg1'!$G$83</definedName>
    <definedName name="hslipjoint">#REF!</definedName>
    <definedName name="HSVOverkill">#REF!</definedName>
    <definedName name="HTML_CodePage" hidden="1">1252</definedName>
    <definedName name="HTML_Control" hidden="1">{"'Operator &amp; Well Info.'!$A$1:$F$16"}</definedName>
    <definedName name="HTML_Description" hidden="1">""</definedName>
    <definedName name="HTML_Email" hidden="1">""</definedName>
    <definedName name="HTML_Header" hidden="1">"Operator &amp; Well Info."</definedName>
    <definedName name="HTML_LastUpdate" hidden="1">"3/17/00"</definedName>
    <definedName name="HTML_LineAfter" hidden="1">FALSE</definedName>
    <definedName name="HTML_LineBefore" hidden="1">FALSE</definedName>
    <definedName name="HTML_Name" hidden="1">"Greg Whiteley"</definedName>
    <definedName name="HTML_OBDlg2" hidden="1">TRUE</definedName>
    <definedName name="HTML_OBDlg4" hidden="1">TRUE</definedName>
    <definedName name="HTML_OS" hidden="1">0</definedName>
    <definedName name="HTML_PathFile" hidden="1">"C:\My Documents\MyHTML.htm"</definedName>
    <definedName name="HTML_Title" hidden="1">"Book2"</definedName>
    <definedName name="HWDP">#REF!</definedName>
    <definedName name="HWDP_s">#REF!</definedName>
    <definedName name="hwdpdt">'[152]WCT-Ft'!$Q$19:$X$24</definedName>
    <definedName name="HWDrillPipeID">#REF!</definedName>
    <definedName name="HWDrillPipeLength">#REF!</definedName>
    <definedName name="HWDrillPipeOD">#REF!</definedName>
    <definedName name="HWDrillPipeWt">#REF!</definedName>
    <definedName name="HWSCo">#REF!</definedName>
    <definedName name="HWSt">#REF!</definedName>
    <definedName name="hy">[49]!Prev.Macro106</definedName>
    <definedName name="Hyd._Pressure">#REF!</definedName>
    <definedName name="Hyd_at_TV">#REF!</definedName>
    <definedName name="Hyd_Effect_Force">#REF!</definedName>
    <definedName name="Hyd_force_element">#REF!</definedName>
    <definedName name="HydrocarbonType">[190]Saleables!#REF!</definedName>
    <definedName name="HyfloSeatID">#REF!</definedName>
    <definedName name="HyfloSeatNumber">#REF!</definedName>
    <definedName name="HyfloSupplier">#REF!</definedName>
    <definedName name="i">#REF!</definedName>
    <definedName name="ICMS">#REF!</definedName>
    <definedName name="ICP">#REF!</definedName>
    <definedName name="ID">#REF!</definedName>
    <definedName name="IDColumn">#REF!</definedName>
    <definedName name="IDdb">#REF!</definedName>
    <definedName name="IDDP">#REF!</definedName>
    <definedName name="idlist">[102]Data!$GD$2:$GE$237</definedName>
    <definedName name="idslb">#REF!</definedName>
    <definedName name="idstring">#REF!</definedName>
    <definedName name="IDUnit">#REF!</definedName>
    <definedName name="IGLD_Tally_Depths">'[51]5 GLV Design'!$B$2:$K$23</definedName>
    <definedName name="IGLD_Target_Depths">'[51]5 GLV Design'!$B$26:$K$47</definedName>
    <definedName name="iiiiiiiiiiiiikkk">#REF!</definedName>
    <definedName name="ik">#REF!,#REF!</definedName>
    <definedName name="Imagedb">#REF!</definedName>
    <definedName name="Imageslb">#REF!</definedName>
    <definedName name="imagestring">#REF!</definedName>
    <definedName name="impdwg">#REF!</definedName>
    <definedName name="impdwg_1">impdwg</definedName>
    <definedName name="impdwg_10">impdwg</definedName>
    <definedName name="impdwg_11">impdwg</definedName>
    <definedName name="impdwg_2">impdwg</definedName>
    <definedName name="impdwg_3">impdwg</definedName>
    <definedName name="impdwg_4">impdwg</definedName>
    <definedName name="impdwg_5">impdwg</definedName>
    <definedName name="impdwg_6">impdwg</definedName>
    <definedName name="impdwg_7">impdwg</definedName>
    <definedName name="impdwg_8">impdwg</definedName>
    <definedName name="impdwg_9">impdwg</definedName>
    <definedName name="ImpExpStringLb">#REF!</definedName>
    <definedName name="IMPflow">#REF!</definedName>
    <definedName name="in">#REF!</definedName>
    <definedName name="Inc">#REF!</definedName>
    <definedName name="inch">#REF!</definedName>
    <definedName name="Incl">#REF!</definedName>
    <definedName name="INCLAHEAD">#REF!</definedName>
    <definedName name="INCLBOH">#REF!</definedName>
    <definedName name="InclColumn">!#REF!</definedName>
    <definedName name="INCLfoto">#REF!</definedName>
    <definedName name="INCLfotobj">#REF!</definedName>
    <definedName name="Inclination">#REF!</definedName>
    <definedName name="Inclination_In">#REF!</definedName>
    <definedName name="Inclination_Out">#REF!</definedName>
    <definedName name="InclinationData">OFFSET([191]!Inclination,2,0,COUNT(#REF!),1)</definedName>
    <definedName name="INCLnobj">#REF!</definedName>
    <definedName name="INCLproj">#REF!</definedName>
    <definedName name="INCLtieon">#REF!</definedName>
    <definedName name="InclUnit">#REF!</definedName>
    <definedName name="incrementa" hidden="1">{#N/A,#N/A,TRUE,"AFE";#N/A,#N/A,TRUE,"Tangible";#N/A,#N/A,TRUE,"Construction";#N/A,#N/A,TRUE,"Rignmud";#N/A,#N/A,TRUE,"Bitnddr";#N/A,#N/A,TRUE,"Cmtdesign";#N/A,#N/A,TRUE,"Pumpfee";#N/A,#N/A,TRUE,"Corendst";#N/A,#N/A,TRUE,"Ohlogging";#N/A,#N/A,TRUE,"Perforating";#N/A,#N/A,TRUE,"Chlogging";#N/A,#N/A,TRUE,"Stimulation";#N/A,#N/A,TRUE,"Completion";#N/A,#N/A,TRUE,"General"}</definedName>
    <definedName name="Index_Client">#REF!</definedName>
    <definedName name="INFL">#REF!</definedName>
    <definedName name="Infl.">#REF!</definedName>
    <definedName name="InfoInput">#REF!</definedName>
    <definedName name="Information">[60]AUF_SCREEN!#REF!</definedName>
    <definedName name="Information_Range">[60]AUF_SCREEN!#REF!</definedName>
    <definedName name="INFUSER_RATE">#REF!</definedName>
    <definedName name="INFUSER_RATE_PREPACK">#REF!</definedName>
    <definedName name="Initialcp">#REF!</definedName>
    <definedName name="InitialName">#REF!</definedName>
    <definedName name="injectiona">#REF!</definedName>
    <definedName name="injectionb">#REF!</definedName>
    <definedName name="injectionc">#REF!</definedName>
    <definedName name="injectiond">#REF!</definedName>
    <definedName name="injectione">#REF!</definedName>
    <definedName name="injectionf">#REF!</definedName>
    <definedName name="injectiong">#REF!</definedName>
    <definedName name="injectionh">#REF!</definedName>
    <definedName name="injectioni">#REF!</definedName>
    <definedName name="injectionj">#REF!</definedName>
    <definedName name="InLineConn">#REF!</definedName>
    <definedName name="INPUT">'[4]Cumulative Temp Diff'!#REF!</definedName>
    <definedName name="Insert">#REF!</definedName>
    <definedName name="Insert_New_Page">#REF!</definedName>
    <definedName name="Insert_New_Page_1">[74]!Insert_New_Page</definedName>
    <definedName name="Insert_New_Page_10">[74]!Insert_New_Page</definedName>
    <definedName name="Insert_New_Page_11">[74]!Insert_New_Page</definedName>
    <definedName name="Insert_New_Page_2">[74]!Insert_New_Page</definedName>
    <definedName name="Insert_New_Page_3">[74]!Insert_New_Page</definedName>
    <definedName name="Insert_New_Page_4">[74]!Insert_New_Page</definedName>
    <definedName name="Insert_New_Page_5">[74]!Insert_New_Page</definedName>
    <definedName name="Insert_New_Page_6">[74]!Insert_New_Page</definedName>
    <definedName name="Insert_New_Page_7">[74]!Insert_New_Page</definedName>
    <definedName name="Insert_New_Page_8">[74]!Insert_New_Page</definedName>
    <definedName name="Insert_New_Page_9">[74]!Insert_New_Page</definedName>
    <definedName name="INSERT1">#REF!</definedName>
    <definedName name="INSERT2">#REF!</definedName>
    <definedName name="INSERT3">#REF!</definedName>
    <definedName name="INSERT5">#REF!</definedName>
    <definedName name="InsertPoint">#REF!</definedName>
    <definedName name="Inside_Info">#REF!</definedName>
    <definedName name="INSTRUCTIONS">#REF!</definedName>
    <definedName name="Insurance">#REF!</definedName>
    <definedName name="Internalvolstring">#REF!</definedName>
    <definedName name="IntervalFd">#REF!</definedName>
    <definedName name="IntFd">#REF!</definedName>
    <definedName name="inv">#REF!</definedName>
    <definedName name="INVENT2">#REF!</definedName>
    <definedName name="Inverse_Balloon_Area">#REF!</definedName>
    <definedName name="invoice">#REF!</definedName>
    <definedName name="Involvement">#REF!</definedName>
    <definedName name="InvRefNum">#REF!</definedName>
    <definedName name="ipad_form">'[64]Drop-Down Items'!$AE$7:$AE$8</definedName>
    <definedName name="IPI">#REF!</definedName>
    <definedName name="IR">#REF!</definedName>
    <definedName name="iris">#REF!</definedName>
    <definedName name="isip">#REF!</definedName>
    <definedName name="Issue">#REF!</definedName>
    <definedName name="Item1">INDEX(#REF!,0,MATCH('[194]ENG Input'!$A$12,Categories,0))</definedName>
    <definedName name="Item10">INDEX(#REF!,0,MATCH('[194]ENG Input'!$A$128,Categories,0))</definedName>
    <definedName name="Item11">INDEX(#REF!,0,MATCH('[194]ENG Input'!$A$139,Categories,0))</definedName>
    <definedName name="Item12">INDEX(#REF!,0,MATCH('[194]ENG Input'!$A$155,Categories,0))</definedName>
    <definedName name="Item13">INDEX(#REF!,0,MATCH('[194]ENG Input'!$A$171,Categories,0))</definedName>
    <definedName name="Item14">INDEX(#REF!,0,MATCH('[194]ENG Input'!$A$182,Categories,0))</definedName>
    <definedName name="Item15">INDEX(#REF!,0,MATCH('[194]ENG Input'!$A$193,Categories,0))</definedName>
    <definedName name="Item16">INDEX(#REF!,0,MATCH('[194]ENG Input'!$A$204,Categories,0))</definedName>
    <definedName name="Item17">INDEX(#REF!,0,MATCH('[194]ENG Input'!$A$215,Categories,0))</definedName>
    <definedName name="Item18">INDEX(#REF!,0,MATCH('[194]ENG Input'!$A$226,Categories,0))</definedName>
    <definedName name="Item19">INDEX(#REF!,0,MATCH('[194]ENG Input'!$A$237,Categories,0))</definedName>
    <definedName name="Item2">INDEX(#REF!,0,MATCH('[194]ENG Input'!$A$32,Categories,0))</definedName>
    <definedName name="Item20">INDEX(#REF!,0,MATCH('[194]ENG Input'!$A$248,Categories,0))</definedName>
    <definedName name="Item3">INDEX(#REF!,0,MATCH('[194]ENG Input'!$A$48,Categories,0))</definedName>
    <definedName name="Item4">INDEX(#REF!,0,MATCH('[194]ENG Input'!$A$59,Categories,0))</definedName>
    <definedName name="Item5">INDEX(#REF!,0,MATCH('[194]ENG Input'!$A$73,Categories,0))</definedName>
    <definedName name="Item6">INDEX(#REF!,0,MATCH('[194]ENG Input'!$A$84,Categories,0))</definedName>
    <definedName name="Item7">INDEX(#REF!,0,MATCH('[194]ENG Input'!$A$95,Categories,0))</definedName>
    <definedName name="Item8">INDEX(#REF!,0,MATCH('[194]ENG Input'!$A$106,Categories,0))</definedName>
    <definedName name="Item9">INDEX(#REF!,0,MATCH('[194]ENG Input'!$A$117,Categories,0))</definedName>
    <definedName name="itemnumberstring">#REF!</definedName>
    <definedName name="itemnumberstring2">#REF!</definedName>
    <definedName name="iuuyyyt" hidden="1">#REF!</definedName>
    <definedName name="j">#REF!</definedName>
    <definedName name="JANANALSCP">#REF!</definedName>
    <definedName name="JANANALSSWE">#REF!</definedName>
    <definedName name="janrupees">#REF!</definedName>
    <definedName name="JAR">#REF!</definedName>
    <definedName name="JARDepth">#REF!</definedName>
    <definedName name="JE">#REF!</definedName>
    <definedName name="jena_9">#REF!</definedName>
    <definedName name="JEYJD">#REF!</definedName>
    <definedName name="Jim">#REF!</definedName>
    <definedName name="JimG">#REF!</definedName>
    <definedName name="jj" hidden="1">#REF!</definedName>
    <definedName name="JK">#REF!</definedName>
    <definedName name="Job">#REF!</definedName>
    <definedName name="Job_date">#REF!</definedName>
    <definedName name="Job_Name">#REF!</definedName>
    <definedName name="Job_Number">#REF!</definedName>
    <definedName name="Job_Quality">[60]AUF_SCREEN!#REF!</definedName>
    <definedName name="Job_Type">#REF!</definedName>
    <definedName name="Job_Type_Index">'[77]JCSI 12'!$AB$26</definedName>
    <definedName name="JobCenterID">#REF!</definedName>
    <definedName name="JobCode">#REF!</definedName>
    <definedName name="JobDate">'[86]Liner Job Info'!$O$11</definedName>
    <definedName name="JobEndDate">#REF!</definedName>
    <definedName name="JobFd">#REF!</definedName>
    <definedName name="JobLogCustSig">#REF!</definedName>
    <definedName name="jobno">[63]WTR!$I$3</definedName>
    <definedName name="JobNumber">#REF!</definedName>
    <definedName name="jobpurpose1">#N/A</definedName>
    <definedName name="JobQuest">#REF!</definedName>
    <definedName name="JobRefFd">#REF!</definedName>
    <definedName name="JobStartDate">#REF!</definedName>
    <definedName name="JobType">#REF!</definedName>
    <definedName name="Jobtype1">#N/A</definedName>
    <definedName name="jobtypeandcat">#REF!</definedName>
    <definedName name="jobtypelabel">#REF!</definedName>
    <definedName name="JOINT_NO.">[90]tbgtally!#REF!</definedName>
    <definedName name="JointNumber">#N/A</definedName>
    <definedName name="JOINTNUMBER23">[72]!JointNumber</definedName>
    <definedName name="JOINTNYMBER4">[72]!JointNumber</definedName>
    <definedName name="joints">#REF!</definedName>
    <definedName name="joints1">#REF!</definedName>
    <definedName name="Journal_Entries_Foglio1_Elenca">#REF!</definedName>
    <definedName name="JOYCE" hidden="1">#REF!</definedName>
    <definedName name="JR">#REF!</definedName>
    <definedName name="JRJTRJT">#REF!</definedName>
    <definedName name="JSA">#REF!</definedName>
    <definedName name="JT">[197]!JointNumber</definedName>
    <definedName name="Jt_No">#REF!</definedName>
    <definedName name="JtCount">#REF!</definedName>
    <definedName name="JTNFN">#REF!</definedName>
    <definedName name="Jubaila">#REF!</definedName>
    <definedName name="jun" hidden="1">{#N/A,#N/A,FALSE,"Sheet1"}</definedName>
    <definedName name="June" hidden="1">{#N/A,#N/A,FALSE,"Sheet1"}</definedName>
    <definedName name="June1" hidden="1">{#N/A,#N/A,FALSE,"Sheet1"}</definedName>
    <definedName name="junk" hidden="1">{#N/A,#N/A,FALSE,"Volume"}</definedName>
    <definedName name="junk1" hidden="1">{#N/A,#N/A,FALSE,"Volume"}</definedName>
    <definedName name="junk2" hidden="1">{#N/A,#N/A,FALSE,"Volume"}</definedName>
    <definedName name="junk3" hidden="1">{#N/A,#N/A,FALSE,"Volume"}</definedName>
    <definedName name="junk4" hidden="1">{#N/A,#N/A,FALSE,"Volume"}</definedName>
    <definedName name="k">#REF!</definedName>
    <definedName name="K_1">#REF!</definedName>
    <definedName name="K_2">#REF!</definedName>
    <definedName name="K_Dual">#REF!</definedName>
    <definedName name="KB">#REF!</definedName>
    <definedName name="KD">#REF!</definedName>
    <definedName name="Kelly_Dwn">#REF!</definedName>
    <definedName name="KFactor">#REF!</definedName>
    <definedName name="Kill_Fluid_Type">#REF!</definedName>
    <definedName name="Kill_Fluid_Wt">#REF!</definedName>
    <definedName name="KillSheet">#REF!</definedName>
    <definedName name="KK">[74]!Macro1</definedName>
    <definedName name="kkkkkkkk">#REF!</definedName>
    <definedName name="KL">#REF!</definedName>
    <definedName name="KO">#REF!</definedName>
    <definedName name="KOP">#REF!</definedName>
    <definedName name="KOPANG">#REF!</definedName>
    <definedName name="KOPcp">#REF!</definedName>
    <definedName name="KOPDIR">#REF!</definedName>
    <definedName name="KOPEW">#REF!</definedName>
    <definedName name="KOPm">#REF!</definedName>
    <definedName name="KOPNS">#REF!</definedName>
    <definedName name="KOPTVD">#REF!</definedName>
    <definedName name="KOPv">#REF!</definedName>
    <definedName name="kriteria">[198]Events!#REF!</definedName>
    <definedName name="KRR">#REF!</definedName>
    <definedName name="KUYUKR">#REF!</definedName>
    <definedName name="KWM">#REF!</definedName>
    <definedName name="L">#REF!</definedName>
    <definedName name="L_bhaA">[139]TONMILES!#REF!</definedName>
    <definedName name="L1o">#REF!</definedName>
    <definedName name="L2u">#REF!</definedName>
    <definedName name="LABEL">'[58]7-30-04'!$GO$7457</definedName>
    <definedName name="LABELTEXTROW1">[173]CRITERIA1!$B$23</definedName>
    <definedName name="Laffan">#REF!</definedName>
    <definedName name="Landing_Strings">'[51]Equipment Go-To Sheet'!$F$303:$F$309</definedName>
    <definedName name="landoffshore">#REF!</definedName>
    <definedName name="Landout">[33]!Landout</definedName>
    <definedName name="LastCsgString">#REF!</definedName>
    <definedName name="lastrow">#REF!</definedName>
    <definedName name="Latch_in_Collar_7">#REF!</definedName>
    <definedName name="LatColumn">!#REF!</definedName>
    <definedName name="Lateral_A_Directional">'[199]A3a Well Path (Lateral A)'!$B$9:$O$621</definedName>
    <definedName name="Lateral_B_Directional">'[199]A3b Well Path (Lateral B)'!$B$10:$P$500</definedName>
    <definedName name="Lateral_Lower_Directional">'[51]3A Well Path (lower lateral)'!$B$10:$P$420</definedName>
    <definedName name="latlong">'[125]Call Sheet'!$P$7</definedName>
    <definedName name="Lay">'[163]#REF'!$B$12</definedName>
    <definedName name="lb_ft">#REF!</definedName>
    <definedName name="lb_gal">#REF!</definedName>
    <definedName name="LBS_FT">'[58]7-30-04'!#REF!</definedName>
    <definedName name="LC">INDEX([82]DRAW!$J$12:$K$21,MATCH(#REF!,[82]DRAW!$J$12:$J$21,0),2)</definedName>
    <definedName name="LC_TYPE">INDEX([82]DRAW!$P$60:$Q$62,MATCH([82]DRAW!$Q$59,[82]DRAW!$P$60:$P$62,0),2)</definedName>
    <definedName name="LCJobType">#REF!</definedName>
    <definedName name="Lead_Cmt_Wt">#REF!</definedName>
    <definedName name="Lead_Mill_Dull_Char">'[64]Drop-Down Items'!$B$75:$B$94</definedName>
    <definedName name="Lead_Mill_Dull_Location">'[64]Drop-Down Items'!$A$88:$A$106</definedName>
    <definedName name="Lead_Slurry_in_12.25__OH">'[201]Cmt Csg'!$C$6</definedName>
    <definedName name="Leak_Off_Press">#REF!</definedName>
    <definedName name="Leak_Off_Test_Press.">#REF!</definedName>
    <definedName name="Lease">#REF!</definedName>
    <definedName name="Lease1">#REF!</definedName>
    <definedName name="LEFT_BORDER">#REF!</definedName>
    <definedName name="Leg_Index">'[77]JCSI 12'!$Z$26</definedName>
    <definedName name="Legal">#REF!</definedName>
    <definedName name="length">#REF!</definedName>
    <definedName name="Length_long">#REF!</definedName>
    <definedName name="Length_small">#REF!</definedName>
    <definedName name="Lengthdb">#REF!</definedName>
    <definedName name="Lengthlong">#REF!</definedName>
    <definedName name="Lengths">#REF!,#REF!,#REF!,#REF!,#REF!,#REF!,#REF!,#REF!,#REF!,#REF!,#REF!,#REF!,#REF!,#REF!</definedName>
    <definedName name="lengthslb">#REF!</definedName>
    <definedName name="Lengthsmall">#REF!</definedName>
    <definedName name="lengthstring">#REF!</definedName>
    <definedName name="LengthUnit">#REF!</definedName>
    <definedName name="LengthUnits">#REF!</definedName>
    <definedName name="Level_2_BOMS">#REF!</definedName>
    <definedName name="LFTS">#REF!</definedName>
    <definedName name="LIFTSUB">#REF!</definedName>
    <definedName name="LIFTSUB1">#REF!</definedName>
    <definedName name="Likelihood">#REF!</definedName>
    <definedName name="Liner_I.D.">#REF!</definedName>
    <definedName name="LINER_ID_7">#REF!</definedName>
    <definedName name="Liner_ID_Area">#REF!</definedName>
    <definedName name="LINER_OD_7">#REF!</definedName>
    <definedName name="LINER_SHOE_DEPTH_7">#REF!</definedName>
    <definedName name="Liner_Size">#REF!</definedName>
    <definedName name="Liner_Top__MD">#REF!</definedName>
    <definedName name="Liner_Weight">#REF!</definedName>
    <definedName name="Liner1_Burst">#REF!</definedName>
    <definedName name="Liner1_Burstz">'[45]Liner Job Info'!$J$17</definedName>
    <definedName name="Liner1_Cap">#REF!</definedName>
    <definedName name="Liner1_Collapse">#REF!</definedName>
    <definedName name="Liner1_Collapsez">'[45]Liner Job Info'!$L$17</definedName>
    <definedName name="Liner1_Drift">#REF!</definedName>
    <definedName name="Liner1_ID">#REF!</definedName>
    <definedName name="Liner1_Length">#REF!</definedName>
    <definedName name="Liner1_Lengthz">'[45]Liner Job Info'!$R$17</definedName>
    <definedName name="Liner1_OD">#REF!</definedName>
    <definedName name="Liner1_Tensile">#REF!</definedName>
    <definedName name="Liner1_Thread">#REF!</definedName>
    <definedName name="Liner1_Wt_in_Mud">#REF!</definedName>
    <definedName name="Liner1_Wt_Per_Ft">#REF!</definedName>
    <definedName name="Liner2_Burst">#REF!</definedName>
    <definedName name="Liner2_Burstz">'[45]Liner Job Info'!$J$18</definedName>
    <definedName name="Liner2_Cap">#REF!</definedName>
    <definedName name="Liner2_Collapse">#REF!</definedName>
    <definedName name="Liner2_Collapsez">'[45]Liner Job Info'!$L$18</definedName>
    <definedName name="Liner2_Drift">#REF!</definedName>
    <definedName name="Liner2_ID">#REF!</definedName>
    <definedName name="Liner2_Length">#REF!</definedName>
    <definedName name="Liner2_Lengthz">'[45]Liner Job Info'!$R$18</definedName>
    <definedName name="Liner2_OD">#REF!</definedName>
    <definedName name="Liner2_Tensile">#REF!</definedName>
    <definedName name="Liner2_Thread">#REF!</definedName>
    <definedName name="Liner2_Wt_in_Mud">#REF!</definedName>
    <definedName name="Liner2_Wt_Per_FT">#REF!</definedName>
    <definedName name="LinerGrade">#REF!</definedName>
    <definedName name="LinerHanger">#REF!</definedName>
    <definedName name="LinerID">#REF!</definedName>
    <definedName name="LinerLength">#REF!</definedName>
    <definedName name="linerod">#REF!</definedName>
    <definedName name="Liners">'[51]Equipment Go-To Sheet'!$F$111:$F$118</definedName>
    <definedName name="linersize">#REF!</definedName>
    <definedName name="LinerTopPackerRequired1">#REF!</definedName>
    <definedName name="LinerTopPackerRequired2">#REF!</definedName>
    <definedName name="Linertype">#REF!</definedName>
    <definedName name="LinerWeight">#REF!</definedName>
    <definedName name="linerwt">#REF!</definedName>
    <definedName name="LIST">#REF!</definedName>
    <definedName name="LIST_PRC">'[58]7-30-04'!$GO$7457</definedName>
    <definedName name="listcode">#REF!</definedName>
    <definedName name="Lithology">#N/A</definedName>
    <definedName name="lkj" hidden="1">[180]Run!$B$18:$B$512</definedName>
    <definedName name="ll">#REF!</definedName>
    <definedName name="LNR_L80">"Freeform 8,Freeform 9,SHOE_1"</definedName>
    <definedName name="Lnr_Shoe_Depth">#REF!</definedName>
    <definedName name="Lnr_Shoe_Depthz">'[119]Liner Job Info'!$R$19</definedName>
    <definedName name="Lnr_Size">[110]Data!$D$3:$D$30</definedName>
    <definedName name="Lnr_Type">[110]Data!$L$3:$L$12</definedName>
    <definedName name="Lnr_Wt">[110]Data!$E$3:$E$159</definedName>
    <definedName name="Lnr1_Burst">#REF!</definedName>
    <definedName name="Lnr1_Collapse">#REF!</definedName>
    <definedName name="Lnr1_Grade">#REF!</definedName>
    <definedName name="Lnr1_to_LC_Vol">#REF!</definedName>
    <definedName name="Lnr1_Vol">#REF!</definedName>
    <definedName name="Lnr1_Volz">'[45]Metric Conversions'!$C$77</definedName>
    <definedName name="Lnr1_X_OH_Vol">#REF!</definedName>
    <definedName name="Lnr1_X_OH_Volz">'[45]Metric Conversions'!$C$82</definedName>
    <definedName name="LNR16_volume">#REF!</definedName>
    <definedName name="Lnr2_Burst">#REF!</definedName>
    <definedName name="Lnr2_Collapse">#REF!</definedName>
    <definedName name="Lnr2_Grade">#REF!</definedName>
    <definedName name="Lnr2_Vol">#REF!</definedName>
    <definedName name="Lnr2_Volz">'[45]Metric Conversions'!$C$78</definedName>
    <definedName name="Lnr2_X_OH_Vol">#REF!</definedName>
    <definedName name="Lnr2_X_OH_Volz">'[45]Metric Conversions'!$C$83</definedName>
    <definedName name="LnrDrift1">#REF!</definedName>
    <definedName name="LnrDrift2">#REF!</definedName>
    <definedName name="LnrGrd1">#REF!</definedName>
    <definedName name="LnrGrd2">#REF!</definedName>
    <definedName name="LnrID1">#REF!</definedName>
    <definedName name="LnrID2">#REF!</definedName>
    <definedName name="LnrSz1">#REF!</definedName>
    <definedName name="LnrSz2">#REF!</definedName>
    <definedName name="LnrThd1">#REF!</definedName>
    <definedName name="LnrThd2">#REF!</definedName>
    <definedName name="LnrWt1">#REF!</definedName>
    <definedName name="LnrWt2">#REF!</definedName>
    <definedName name="Loaded">#REF!</definedName>
    <definedName name="Loc_Index">'[77]JCSI 12'!$W$26</definedName>
    <definedName name="Location">#REF!</definedName>
    <definedName name="location_oo">'[64]Drop-Down Items'!$AD$7:$AD$8</definedName>
    <definedName name="location_rig">#REF!</definedName>
    <definedName name="Location1">#REF!</definedName>
    <definedName name="Locations">#REF!</definedName>
    <definedName name="LODO">#REF!</definedName>
    <definedName name="LodSheet">#REF!</definedName>
    <definedName name="Log_suites">[100]Data!$F$2:$F$13</definedName>
    <definedName name="LOGGER">[203]!Calculate_Pipe</definedName>
    <definedName name="Logo">#REF!</definedName>
    <definedName name="Logoo">#REF!</definedName>
    <definedName name="LongColumn">!#REF!</definedName>
    <definedName name="lop">#REF!</definedName>
    <definedName name="lossafter1">#REF!</definedName>
    <definedName name="lossafter2">#REF!</definedName>
    <definedName name="lossafter3">#REF!</definedName>
    <definedName name="lossbefore1">#REF!</definedName>
    <definedName name="lossbefore2">#REF!</definedName>
    <definedName name="lossbefore3">#REF!</definedName>
    <definedName name="LossCat">[186]HARC_Upload!$B$4:$Y$4</definedName>
    <definedName name="LostTime">#REF!</definedName>
    <definedName name="lotd">#REF!</definedName>
    <definedName name="lotmw">#REF!</definedName>
    <definedName name="lotp">#REF!</definedName>
    <definedName name="loudout" hidden="1">[204]Run!$D$15:$D$512</definedName>
    <definedName name="LR_HS">'[64]Drop-Down Items'!$F$34:$F$35</definedName>
    <definedName name="LRG_PROJ">#REF!</definedName>
    <definedName name="LS">#REF!</definedName>
    <definedName name="LSA">[207]!Calculate_Pipe</definedName>
    <definedName name="LSD">#REF!</definedName>
    <definedName name="LStringW">#REF!</definedName>
    <definedName name="LSV">#REF!</definedName>
    <definedName name="LT">'[58]7-30-04'!#REF!</definedName>
    <definedName name="LTP">INDEX([82]DRAW!$D$13:$E$14,MATCH(#REF!,[82]DRAW!$D$13:$D$14,0),2)</definedName>
    <definedName name="LTV">#REF!</definedName>
    <definedName name="LTVCor">#REF!</definedName>
    <definedName name="LU">#REF!</definedName>
    <definedName name="LUCF">#REF!</definedName>
    <definedName name="LWD">#REF!</definedName>
    <definedName name="LWD_Conns">#REF!</definedName>
    <definedName name="LWD_Sizes">#REF!</definedName>
    <definedName name="LWPsys">#REF!</definedName>
    <definedName name="lyc">#REF!</definedName>
    <definedName name="m">#REF!</definedName>
    <definedName name="M___Malabo">#REF!</definedName>
    <definedName name="m_choke">'[94]Well Test Sheet'!#REF!</definedName>
    <definedName name="M_Dual">#REF!</definedName>
    <definedName name="M_TONS">'[58]7-30-04'!#REF!</definedName>
    <definedName name="MA">[139]TONMILES!#REF!</definedName>
    <definedName name="Macro1">#REF!</definedName>
    <definedName name="Macro112">[56]!Macro59</definedName>
    <definedName name="Macro2">#REF!</definedName>
    <definedName name="Macro2_1">#N/A</definedName>
    <definedName name="Macro2_10">#N/A</definedName>
    <definedName name="Macro2_11">#N/A</definedName>
    <definedName name="Macro2_2">#N/A</definedName>
    <definedName name="Macro2_3">#N/A</definedName>
    <definedName name="Macro2_4">#N/A</definedName>
    <definedName name="Macro2_5">#N/A</definedName>
    <definedName name="Macro2_6">#N/A</definedName>
    <definedName name="Macro2_7">#N/A</definedName>
    <definedName name="Macro2_8">#N/A</definedName>
    <definedName name="Macro2_9">#N/A</definedName>
    <definedName name="Macro22">#REF!</definedName>
    <definedName name="Macro22_1">Macro22</definedName>
    <definedName name="Macro22_10">Macro22</definedName>
    <definedName name="Macro22_11">Macro22</definedName>
    <definedName name="Macro22_2">Macro22</definedName>
    <definedName name="Macro22_3">Macro22</definedName>
    <definedName name="Macro22_4">Macro22</definedName>
    <definedName name="Macro22_5">Macro22</definedName>
    <definedName name="Macro22_6">Macro22</definedName>
    <definedName name="Macro22_7">Macro22</definedName>
    <definedName name="Macro22_8">Macro22</definedName>
    <definedName name="Macro22_9">Macro22</definedName>
    <definedName name="Macro233">[16]!Macro1</definedName>
    <definedName name="Macro3">#REF!</definedName>
    <definedName name="Macro3_1">Macro3</definedName>
    <definedName name="Macro3_10">Macro3</definedName>
    <definedName name="Macro3_11">Macro3</definedName>
    <definedName name="Macro3_2">Macro3</definedName>
    <definedName name="Macro3_3">Macro3</definedName>
    <definedName name="Macro3_4">Macro3</definedName>
    <definedName name="Macro3_5">Macro3</definedName>
    <definedName name="Macro3_6">Macro3</definedName>
    <definedName name="Macro3_7">Macro3</definedName>
    <definedName name="Macro3_8">Macro3</definedName>
    <definedName name="Macro3_9">Macro3</definedName>
    <definedName name="Macro46">[26]!Macro46</definedName>
    <definedName name="Macro59">[26]!Macro59</definedName>
    <definedName name="Macro60">[26]!Macro60</definedName>
    <definedName name="Macro61">[26]!Macro61</definedName>
    <definedName name="mag">'[181]1PCBUD'!#REF!</definedName>
    <definedName name="MagDec">#REF!</definedName>
    <definedName name="MagDip">#REF!</definedName>
    <definedName name="MagneticDeclDate">#REF!</definedName>
    <definedName name="MagneticDeclination">#REF!</definedName>
    <definedName name="MagneticDeclModel">#REF!</definedName>
    <definedName name="Make_up">#REF!</definedName>
    <definedName name="Make_Up_Torque_Of_Weak_Link">#REF!</definedName>
    <definedName name="MakeupLoss">#REF!</definedName>
    <definedName name="Man">#REF!</definedName>
    <definedName name="Manifa___Hith">#REF!</definedName>
    <definedName name="MaPSDensity">#REF!</definedName>
    <definedName name="MaPSDiameter">#REF!</definedName>
    <definedName name="MaPSFlowRate">#REF!</definedName>
    <definedName name="MaPSLength">#REF!</definedName>
    <definedName name="MaPSMass">#REF!</definedName>
    <definedName name="MaPSPressure">#REF!</definedName>
    <definedName name="MaPSTemp">#REF!</definedName>
    <definedName name="MaPSWeight">#REF!</definedName>
    <definedName name="mar">'[181]1PCBUD'!#REF!</definedName>
    <definedName name="MARANALSCP">#REF!</definedName>
    <definedName name="MARANALSSWE">#REF!</definedName>
    <definedName name="MARCH_3_1995.">[90]tbgtally!#REF!</definedName>
    <definedName name="Margin">#REF!</definedName>
    <definedName name="margin_pcent">#REF!</definedName>
    <definedName name="Margin_Sheet">#REF!</definedName>
    <definedName name="mark">#REF!</definedName>
    <definedName name="mark1">#REF!</definedName>
    <definedName name="mark2">#REF!</definedName>
    <definedName name="marrupees">#REF!</definedName>
    <definedName name="masp">#REF!</definedName>
    <definedName name="MassUnit">'[149]Metric Conversions'!$C$221</definedName>
    <definedName name="Material">#REF!</definedName>
    <definedName name="Material_list">'[51]Data Go-To-Sheet'!$H$4:$H$26</definedName>
    <definedName name="MatMoveTotalPages">1</definedName>
    <definedName name="Mauddud">#REF!</definedName>
    <definedName name="Max">#REF!</definedName>
    <definedName name="Max._Deviation">#REF!</definedName>
    <definedName name="Max_Bump_psi">#REF!</definedName>
    <definedName name="Max_Bump_psiz">'[45]Metric Conversions'!$C$59</definedName>
    <definedName name="Max_Test_Cmt_Setup">#REF!</definedName>
    <definedName name="Max_Test_Cmt_Setupz">'[45]Metric Conversions'!$C$62</definedName>
    <definedName name="Max_Test_Seals_In">#REF!</definedName>
    <definedName name="Max_Test_Seals_Inz">'[45]Metric Conversions'!$C$61</definedName>
    <definedName name="Max_test_seals_out">#REF!</definedName>
    <definedName name="Max_test_seals_outz">'[45]Metric Conversions'!$C$60</definedName>
    <definedName name="Max_Turns">#REF!</definedName>
    <definedName name="MaxDev">#REF!</definedName>
    <definedName name="MaxDeviationFd">#REF!</definedName>
    <definedName name="MaxDHole">#REF!</definedName>
    <definedName name="MAXDLS">#REF!</definedName>
    <definedName name="MaxOdUnits">#REF!</definedName>
    <definedName name="MaxSurface">#REF!</definedName>
    <definedName name="MaxTempdb">#REF!</definedName>
    <definedName name="MaxTempslb">#REF!</definedName>
    <definedName name="maxtempstring">#REF!</definedName>
    <definedName name="MAYANALSCP">#REF!</definedName>
    <definedName name="MAYANALSSWE">#REF!</definedName>
    <definedName name="MB">[139]TONMILES!#REF!</definedName>
    <definedName name="MBK">[139]TONMILES!#REF!</definedName>
    <definedName name="mccv">#REF!</definedName>
    <definedName name="MD">#REF!</definedName>
    <definedName name="MD_Column">!#REF!</definedName>
    <definedName name="MD_Unit">#REF!</definedName>
    <definedName name="MDAHEAD">#REF!</definedName>
    <definedName name="MDBOH">#REF!</definedName>
    <definedName name="MDData">OFFSET([191]!MDForInclination,2,0,COUNT(#REF!),1)</definedName>
    <definedName name="MDForInclination">#REF!</definedName>
    <definedName name="ME">'[68]Bid Summary'!$K$5</definedName>
    <definedName name="MEA_Countries">'[127]drop downs'!$A$3:$A$16</definedName>
    <definedName name="MEMORYSTICK">#REF!</definedName>
    <definedName name="MENU">#REF!</definedName>
    <definedName name="MeteringTime">#REF!</definedName>
    <definedName name="Metric">#REF!</definedName>
    <definedName name="MFS">#REF!</definedName>
    <definedName name="MH">#REF!</definedName>
    <definedName name="midlife">#REF!</definedName>
    <definedName name="Mill">[18]Sheet1!$G$4:$G$8</definedName>
    <definedName name="Mill_Type">'[64]Drop-Down Items'!$A$34:$A$70</definedName>
    <definedName name="MillType">[18]Sheet1!$A$18:$A$21</definedName>
    <definedName name="Min">#REF!</definedName>
    <definedName name="Min._Ten_Sett_Tool_Assy">#REF!</definedName>
    <definedName name="Min_DP_Tens">#REF!</definedName>
    <definedName name="Min_Ft_Release_RH">'[45]Metric Conversions'!$B$39</definedName>
    <definedName name="Min_Ft_Release_RHz">'[45]Metric Conversions'!$C$39</definedName>
    <definedName name="Mind">#REF!</definedName>
    <definedName name="MinDHole">#REF!</definedName>
    <definedName name="MinDownhole">#REF!</definedName>
    <definedName name="MinE">#REF!</definedName>
    <definedName name="MinSurface">#REF!</definedName>
    <definedName name="MissRuns">#REF!</definedName>
    <definedName name="MiStringW">#REF!</definedName>
    <definedName name="MJ">'[209]#REF'!$B$12</definedName>
    <definedName name="mju">#REF!</definedName>
    <definedName name="mmm">[173]CRITERIA1!$B$32</definedName>
    <definedName name="MN">#REF!</definedName>
    <definedName name="mnh">#REF!</definedName>
    <definedName name="mobile">'[125]Call Sheet'!$R$5</definedName>
    <definedName name="Module1.draw_productionfirst">#N/A</definedName>
    <definedName name="Module1.draw_productionsecond">#N/A</definedName>
    <definedName name="Module1.impdwg">#REF!</definedName>
    <definedName name="Module1.impdwg_1">Module1.impdwg</definedName>
    <definedName name="Module1.impdwg_10">Module1.impdwg</definedName>
    <definedName name="Module1.impdwg_11">Module1.impdwg</definedName>
    <definedName name="Module1.impdwg_2">Module1.impdwg</definedName>
    <definedName name="Module1.impdwg_3">Module1.impdwg</definedName>
    <definedName name="Module1.impdwg_4">Module1.impdwg</definedName>
    <definedName name="Module1.impdwg_5">Module1.impdwg</definedName>
    <definedName name="Module1.impdwg_6">Module1.impdwg</definedName>
    <definedName name="Module1.impdwg_7">Module1.impdwg</definedName>
    <definedName name="Module1.impdwg_8">Module1.impdwg</definedName>
    <definedName name="Module1.impdwg_9">Module1.impdwg</definedName>
    <definedName name="Module4.drawblanks">#N/A</definedName>
    <definedName name="Module4.drawlinerfirst">#N/A</definedName>
    <definedName name="Module4.drawlinersecond">#N/A</definedName>
    <definedName name="Module4.drawmiscellaneous">#N/A</definedName>
    <definedName name="Module4.drawproductionfirst">#N/A</definedName>
    <definedName name="Module4.drawproductionsecond">#N/A</definedName>
    <definedName name="Module4.drawquantum">#N/A</definedName>
    <definedName name="Module4.drawscreens">#N/A</definedName>
    <definedName name="Module4.drawshearsubs">#N/A</definedName>
    <definedName name="Module4.drawsump">#N/A</definedName>
    <definedName name="Module4.textfive">#N/A</definedName>
    <definedName name="Module4.textfivehalf">#N/A</definedName>
    <definedName name="Module4.textninefiveeightfourfirst">#N/A</definedName>
    <definedName name="Module4.textninefiveeightfoursecond">#N/A</definedName>
    <definedName name="Module4.textninefiveeightsixfirst">#N/A</definedName>
    <definedName name="Module4.textninefiveeightsixsecond">#N/A</definedName>
    <definedName name="Module4.textsevenfiveeightfour">#N/A</definedName>
    <definedName name="Module4.textsevenfiveeightthree">#N/A</definedName>
    <definedName name="Module4.textsevenfour">#N/A</definedName>
    <definedName name="Module4.textseventhree">#N/A</definedName>
    <definedName name="MOE">#REF!</definedName>
    <definedName name="month">#REF!</definedName>
    <definedName name="Monthly_Production_Summary">#REF!</definedName>
    <definedName name="monthref">[210]References!$H$1:$I$12</definedName>
    <definedName name="Months">#REF!</definedName>
    <definedName name="MorningReport">'[212]Morning Report'!#REF!</definedName>
    <definedName name="Motor_Company">[100]Data!$U$2:$U$6</definedName>
    <definedName name="MOTOR_LENGTH">#REF!</definedName>
    <definedName name="MOTOR_WEIGHT">#REF!</definedName>
    <definedName name="MotorFits">#REF!</definedName>
    <definedName name="Motors_for_12.1_4in">[100]Data!$R$2:$R$24</definedName>
    <definedName name="Motors_for_17.1_2_or_16in">[85]Data!$Q$2:$Q$13</definedName>
    <definedName name="Motors_for_26in">[85]Data!$P$2:$P$10</definedName>
    <definedName name="Motors_for_6in">[100]Data!$T$2:$T$21</definedName>
    <definedName name="Motors_for_8.1_2in">[85]Data!$S$2:$S$20</definedName>
    <definedName name="MotorSizes">#REF!</definedName>
    <definedName name="MotorType">#REF!</definedName>
    <definedName name="MotorYN">#REF!</definedName>
    <definedName name="MPC">'[68]Bid Summary'!$K$4</definedName>
    <definedName name="mr" hidden="1">{#N/A,#N/A,FALSE,"Sheet1"}</definedName>
    <definedName name="mrjanstring">#REF!</definedName>
    <definedName name="ms5b">[17]Milestone!#REF!</definedName>
    <definedName name="MStringW">#REF!</definedName>
    <definedName name="Mud">#REF!</definedName>
    <definedName name="Mud_Type">#REF!</definedName>
    <definedName name="mud_weight">'[64]Drop-Down Items'!$O$7:$O$11</definedName>
    <definedName name="Mud_Wt">#REF!</definedName>
    <definedName name="Mud_Wtz">'[45]Liner Job Info'!$D$31</definedName>
    <definedName name="MudFunnelViscosity">#REF!</definedName>
    <definedName name="MudFunnelViscosityUnits">#REF!</definedName>
    <definedName name="MudHW">#REF!</definedName>
    <definedName name="MudPV">#REF!</definedName>
    <definedName name="MudPVUnits">#REF!</definedName>
    <definedName name="MudType">#REF!</definedName>
    <definedName name="MudTypeFd">#REF!</definedName>
    <definedName name="MudTypes">#REF!</definedName>
    <definedName name="MudUnit">#REF!</definedName>
    <definedName name="MudWeight">#REF!</definedName>
    <definedName name="MudWeightUnits">#REF!</definedName>
    <definedName name="MudWt">#REF!</definedName>
    <definedName name="MudYP">#REF!</definedName>
    <definedName name="MudYPUnits">#REF!</definedName>
    <definedName name="MULE_SHOE_DEPTH">#REF!</definedName>
    <definedName name="mush">#REF!</definedName>
    <definedName name="Mustang">'[213]Items Listings'!$A$10:$AI$821</definedName>
    <definedName name="mv">#REF!</definedName>
    <definedName name="MW">#REF!</definedName>
    <definedName name="MWD">[55]!MWD</definedName>
    <definedName name="MWD_Bottom_Conn">#REF!</definedName>
    <definedName name="MWD_Flows">#REF!</definedName>
    <definedName name="MWD_Sizes">#REF!</definedName>
    <definedName name="MWD_Top_Conn">#REF!</definedName>
    <definedName name="my">[145]!JointNumber</definedName>
    <definedName name="myData">#REF!</definedName>
    <definedName name="n">#REF!</definedName>
    <definedName name="N2_Precharge">#REF!</definedName>
    <definedName name="N2_Press_DH">#REF!</definedName>
    <definedName name="N2_Stroke">#REF!</definedName>
    <definedName name="N2_Temp_DH">#REF!</definedName>
    <definedName name="N2_Temp_Surf">#REF!</definedName>
    <definedName name="N2_Vol_DH">#REF!</definedName>
    <definedName name="N2_Vol_Surf">#REF!</definedName>
    <definedName name="Nahr_Umr">#REF!</definedName>
    <definedName name="NAKAMI">'[58]7-30-04'!$GO$7457</definedName>
    <definedName name="name">#REF!</definedName>
    <definedName name="NAME1">'[44]Ref. data2'!$B$7:$B$10</definedName>
    <definedName name="NAME4">'[44]Ref. data2'!$B$19:$B$21</definedName>
    <definedName name="NAME5">'[44]Ref. data2'!$B$22:$B$26</definedName>
    <definedName name="NAME6">'[44]Ref. data2'!$B$27:$B$29</definedName>
    <definedName name="NAME7">'[44]Ref. data2'!$B$30:$B$31</definedName>
    <definedName name="NAME9">'[44]Ref. data2'!$B$34:$B$36</definedName>
    <definedName name="namelookupdp">#REF!</definedName>
    <definedName name="namelookupliner">#REF!</definedName>
    <definedName name="namelookupmeasure">#REF!</definedName>
    <definedName name="namelookuptemp">#REF!</definedName>
    <definedName name="NAMEPHONE">#REF!</definedName>
    <definedName name="names">'[69]data sheet'!$A$2:$A$8</definedName>
    <definedName name="nb">#REF!</definedName>
    <definedName name="nbv">#REF!</definedName>
    <definedName name="NCRP2">#REF!</definedName>
    <definedName name="NEBRIGS">[210]References!$D$1:$D$16</definedName>
    <definedName name="Neck">#REF!</definedName>
    <definedName name="Net_Margin">#REF!</definedName>
    <definedName name="NET_PERFS">#REF!</definedName>
    <definedName name="netperf">#REF!</definedName>
    <definedName name="New">[215]MAIN!$B$12</definedName>
    <definedName name="NewData">#N/A</definedName>
    <definedName name="NewDes">#N/A</definedName>
    <definedName name="NEWMD">#REF!</definedName>
    <definedName name="newrisk">#REF!</definedName>
    <definedName name="NewSheet">#REF!</definedName>
    <definedName name="NewSurv">[216]Tally!$F$3</definedName>
    <definedName name="NextTD">'[218]Lookahd EA'!$E$1:$N$3</definedName>
    <definedName name="ng" hidden="1">{#N/A,#N/A,TRUE,"AFE";#N/A,#N/A,TRUE,"Tangible";#N/A,#N/A,TRUE,"Construction";#N/A,#N/A,TRUE,"Rignmud";#N/A,#N/A,TRUE,"Bitnddr";#N/A,#N/A,TRUE,"Cmtdesign";#N/A,#N/A,TRUE,"Pumpfee";#N/A,#N/A,TRUE,"Corendst";#N/A,#N/A,TRUE,"Ohlogging";#N/A,#N/A,TRUE,"Perforating";#N/A,#N/A,TRUE,"Chlogging";#N/A,#N/A,TRUE,"Stimulation";#N/A,#N/A,TRUE,"Completion";#N/A,#N/A,TRUE,"General"}</definedName>
    <definedName name="NG18CHT" hidden="1">{#N/A,#N/A,TRUE,"AFE";#N/A,#N/A,TRUE,"Tangible";#N/A,#N/A,TRUE,"Construction";#N/A,#N/A,TRUE,"Rignmud";#N/A,#N/A,TRUE,"Bitnddr";#N/A,#N/A,TRUE,"Cmtdesign";#N/A,#N/A,TRUE,"Pumpfee";#N/A,#N/A,TRUE,"Corendst";#N/A,#N/A,TRUE,"Ohlogging";#N/A,#N/A,TRUE,"Perforating";#N/A,#N/A,TRUE,"Chlogging";#N/A,#N/A,TRUE,"Stimulation";#N/A,#N/A,TRUE,"Completion";#N/A,#N/A,TRUE,"General"}</definedName>
    <definedName name="ng18cht1" hidden="1">{#N/A,#N/A,TRUE,"AFE";#N/A,#N/A,TRUE,"Tangible";#N/A,#N/A,TRUE,"Construction";#N/A,#N/A,TRUE,"Rignmud";#N/A,#N/A,TRUE,"Bitnddr";#N/A,#N/A,TRUE,"Cmtdesign";#N/A,#N/A,TRUE,"Pumpfee";#N/A,#N/A,TRUE,"Corendst";#N/A,#N/A,TRUE,"Ohlogging";#N/A,#N/A,TRUE,"Perforating";#N/A,#N/A,TRUE,"Chlogging";#N/A,#N/A,TRUE,"Stimulation";#N/A,#N/A,TRUE,"Completion";#N/A,#N/A,TRUE,"General"}</definedName>
    <definedName name="NH4CL">#REF!</definedName>
    <definedName name="NH4CL_1">'[6]#REF'!#REF!</definedName>
    <definedName name="NH4CL_10">'[6]#REF'!#REF!</definedName>
    <definedName name="NH4CL_11">'[6]#REF'!#REF!</definedName>
    <definedName name="NH4CL_2">'[6]#REF'!#REF!</definedName>
    <definedName name="NH4CL_3">'[6]#REF'!#REF!</definedName>
    <definedName name="NH4CL_4">'[6]#REF'!#REF!</definedName>
    <definedName name="NH4CL_5">'[6]#REF'!#REF!</definedName>
    <definedName name="NH4CL_6">'[6]#REF'!#REF!</definedName>
    <definedName name="NH4CL_7">'[6]#REF'!#REF!</definedName>
    <definedName name="NH4CL_8">'[6]#REF'!#REF!</definedName>
    <definedName name="NH4CL_9">'[6]#REF'!#REF!</definedName>
    <definedName name="NIPPLELIST">#REF!</definedName>
    <definedName name="NIPPLEOLD">#REF!</definedName>
    <definedName name="Nipples">#REF!</definedName>
    <definedName name="Nipples_Plugs_WEGs">'[51]Equipment Go-To Sheet'!$F$244:$F$302</definedName>
    <definedName name="NIPPLESAP">#REF!</definedName>
    <definedName name="NIS">#REF!</definedName>
    <definedName name="nitrogen">#REF!</definedName>
    <definedName name="nju">#REF!</definedName>
    <definedName name="nkl">#REF!</definedName>
    <definedName name="NM">[16]!Macro1</definedName>
    <definedName name="NM_pcent">#REF!</definedName>
    <definedName name="nn" hidden="1">#REF!</definedName>
    <definedName name="NNomLength">#REF!</definedName>
    <definedName name="NO">#REF!</definedName>
    <definedName name="No.">#REF!</definedName>
    <definedName name="NOOFFFSEGMENTS1">[173]CRITERIA1!$B$18</definedName>
    <definedName name="NOofTools">[45]DATA!$BP$2:$BP$12</definedName>
    <definedName name="norman">#REF!</definedName>
    <definedName name="NORTH5">#REF!</definedName>
    <definedName name="NORTH7">#REF!</definedName>
    <definedName name="NORTH8">#REF!</definedName>
    <definedName name="NorthingColumn">!#REF!</definedName>
    <definedName name="NorthingUnit">#REF!</definedName>
    <definedName name="NorthReference">#REF!</definedName>
    <definedName name="NOS">#REF!</definedName>
    <definedName name="NosOfTubing">#REF!</definedName>
    <definedName name="NoSystem">#REF!,#REF!</definedName>
    <definedName name="NOT_REQUIRED">#REF!</definedName>
    <definedName name="NOVANALSCP">#REF!</definedName>
    <definedName name="NOVANALSSWE">#REF!</definedName>
    <definedName name="NOVSUM">#REF!</definedName>
    <definedName name="NOVSUMSCP">#REF!</definedName>
    <definedName name="noz_5">#REF!</definedName>
    <definedName name="noz_6">#REF!</definedName>
    <definedName name="NS">#REF!</definedName>
    <definedName name="NS_Column">!#REF!</definedName>
    <definedName name="NS_Unit">#REF!</definedName>
    <definedName name="NSAHEAD">#REF!</definedName>
    <definedName name="NSBOH">#REF!</definedName>
    <definedName name="NSDIFF">#REF!</definedName>
    <definedName name="NSfoto">#REF!</definedName>
    <definedName name="NSnobj">#REF!</definedName>
    <definedName name="NSobj">#REF!</definedName>
    <definedName name="NSproj">#REF!</definedName>
    <definedName name="NStieon">#REF!</definedName>
    <definedName name="NuclearTools">#REF!</definedName>
    <definedName name="NUMBEROFDETAILFIELDS1">[173]CRITERIA1!$B$29</definedName>
    <definedName name="NUMBEROFHEADERFIELDS1">[173]CRITERIA1!$B$28</definedName>
    <definedName name="Numenu">[220]page1!#REF!</definedName>
    <definedName name="o">#REF!</definedName>
    <definedName name="objective">#REF!</definedName>
    <definedName name="Objectives">'[222]DWS Wells'!$M:$M</definedName>
    <definedName name="Objects">#REF!</definedName>
    <definedName name="OCSG">#REF!</definedName>
    <definedName name="OCTG">#REF!</definedName>
    <definedName name="OCTG1">#REF!</definedName>
    <definedName name="OD">#REF!</definedName>
    <definedName name="OD1_Rotating_Name">#REF!</definedName>
    <definedName name="OD2_Rotating_Name">#REF!</definedName>
    <definedName name="odcasing">[102]Data!$J$16</definedName>
    <definedName name="ODdb">#REF!</definedName>
    <definedName name="ODDP">#REF!</definedName>
    <definedName name="OdIdUnits">#REF!</definedName>
    <definedName name="ODSizes">#REF!</definedName>
    <definedName name="odslb">#REF!</definedName>
    <definedName name="odstring">#REF!</definedName>
    <definedName name="ODUnit">#REF!</definedName>
    <definedName name="odworkstring">[102]Data!$W$18</definedName>
    <definedName name="OffBottomSet1InUnit">#REF!</definedName>
    <definedName name="OffBottomSet2InUnit">#REF!</definedName>
    <definedName name="OffBottomSet3InUnit">#REF!</definedName>
    <definedName name="OffBottomSet4InUnit">#REF!</definedName>
    <definedName name="OffBottomTorqueOutputDepth">#REF!</definedName>
    <definedName name="OFFER">'[58]7-30-04'!#REF!</definedName>
    <definedName name="office">'[125]Call Sheet'!$AH$5</definedName>
    <definedName name="Offsets">[60]AUF_SCREEN!#REF!</definedName>
    <definedName name="Offshore_Block">#REF!</definedName>
    <definedName name="OFR_AMOUNT">'[58]7-30-04'!#REF!</definedName>
    <definedName name="ogr">'[224]Test Data'!$T$8:$T$16,'[224]Test Data'!$T$18:$T$122,'[224]Test Data'!$T$132:$T$247</definedName>
    <definedName name="OH_1">[225]References!$V$1:$V$4</definedName>
    <definedName name="OH_Dia">#REF!</definedName>
    <definedName name="OHoleID">#REF!</definedName>
    <definedName name="OHoleLength">#REF!</definedName>
    <definedName name="OIL">#REF!</definedName>
    <definedName name="oil_cumm">'[94]Well Test Sheet'!#REF!</definedName>
    <definedName name="oilgraph" hidden="1">#REF!</definedName>
    <definedName name="oilM">#REF!</definedName>
    <definedName name="oilrate">'[94]Well Test Sheet'!#REF!</definedName>
    <definedName name="oilT">[226]OilT!#REF!</definedName>
    <definedName name="Okill">#REF!</definedName>
    <definedName name="ol">#REF!</definedName>
    <definedName name="Old">#REF!</definedName>
    <definedName name="Oldready">#REF!</definedName>
    <definedName name="olo" hidden="1">#REF!</definedName>
    <definedName name="OM_Type">[99]Criteria!$E$2:$E$15</definedName>
    <definedName name="omdo" hidden="1">{#N/A,#N/A,TRUE,"AFE";#N/A,#N/A,TRUE,"Tangible";#N/A,#N/A,TRUE,"Construction";#N/A,#N/A,TRUE,"Rignmud";#N/A,#N/A,TRUE,"Bitnddr";#N/A,#N/A,TRUE,"Cmtdesign";#N/A,#N/A,TRUE,"Pumpfee";#N/A,#N/A,TRUE,"Corendst";#N/A,#N/A,TRUE,"Ohlogging";#N/A,#N/A,TRUE,"Perforating";#N/A,#N/A,TRUE,"Chlogging";#N/A,#N/A,TRUE,"Stimulation";#N/A,#N/A,TRUE,"Completion";#N/A,#N/A,TRUE,"General"}</definedName>
    <definedName name="OMW">#REF!</definedName>
    <definedName name="ONBOARD">'[228]Initial Tally'!$G$4</definedName>
    <definedName name="onefive">#REF!</definedName>
    <definedName name="ONLYUS">#REF!</definedName>
    <definedName name="ooooooooo">#REF!</definedName>
    <definedName name="oooooooooooooooooooooo">[173]CRITERIA1!$B$33</definedName>
    <definedName name="OP_1">[231]Data!$F$1:$F$3</definedName>
    <definedName name="OP_17">#REF!</definedName>
    <definedName name="OP_26">#REF!</definedName>
    <definedName name="OP_36">#REF!</definedName>
    <definedName name="OP_LWD6_12">#REF!</definedName>
    <definedName name="OP_LWD8_12">#REF!</definedName>
    <definedName name="OPBUDG">'[159]Exec Summ'!$Y$74</definedName>
    <definedName name="OpenEndString">#REF!</definedName>
    <definedName name="OperationTypes">#REF!</definedName>
    <definedName name="operator">'[118]CPS Call Sheet'!$R$58</definedName>
    <definedName name="OpNo">[232]SO!$B$23,[232]SO!$B$32,[232]SO!$B$41,[232]SO!$G$23,[232]SO!$G$32,[232]SO!$G$41,[232]SO!$L$23,[232]SO!$L$32,[232]SO!$L$41,[232]SO!$A$51:$A$58</definedName>
    <definedName name="OPTexponents">"0 3 6"</definedName>
    <definedName name="OptimumTorquedb">#REF!</definedName>
    <definedName name="OptimumTorqueslb">#REF!</definedName>
    <definedName name="OptimumTorqueString">#REF!</definedName>
    <definedName name="OptimumTorqueUntdb">#REF!</definedName>
    <definedName name="OptimumTorqueUntslb">#REF!</definedName>
    <definedName name="OPTvec">"1 1 1 4 1 0 0 1 1 0 0 2 8 0 19 30 1 1 3 0 1 0 1 0 1 0 0 0 0 0 1 1 100 100 0 0 0 0 14 0 0 0 0"</definedName>
    <definedName name="Order">#REF!</definedName>
    <definedName name="OrderedBy">#REF!</definedName>
    <definedName name="OrderedLength">#REF!</definedName>
    <definedName name="Orders_Ex_FX">'[233]Lex Input 1st Pass'!#REF!</definedName>
    <definedName name="Orders_PYDollars">'[233]Lex Input 1st Pass'!#REF!</definedName>
    <definedName name="Orders_USD_2001">'[233]Lex Input 1st Pass'!#REF!</definedName>
    <definedName name="Orientation">[60]AUF_SCREEN!#REF!</definedName>
    <definedName name="OrificieCal">#REF!</definedName>
    <definedName name="oslipjoint">#REF!</definedName>
    <definedName name="Other">#REF!</definedName>
    <definedName name="Other1">#REF!</definedName>
    <definedName name="Other2">#REF!</definedName>
    <definedName name="Overbalance">#REF!</definedName>
    <definedName name="Overlap">#REF!</definedName>
    <definedName name="Overlap_Vol">#REF!</definedName>
    <definedName name="Overlap_Volz">'[45]Metric Conversions'!$C$84</definedName>
    <definedName name="Overlapz">'[45]Liner Job Info'!$R$14</definedName>
    <definedName name="Override_Figures">[60]AUF_SCREEN!#REF!</definedName>
    <definedName name="P" hidden="1">{#N/A,#N/A,FALSE,"Drlg Param Run 1-1";#N/A,#N/A,FALSE,"DDR (3)";#N/A,#N/A,FALSE,"BHA AT (1)";#N/A,#N/A,FALSE,"Downlinkbha";#N/A,#N/A,FALSE,"Job Status Report"}</definedName>
    <definedName name="Packer">#REF!</definedName>
    <definedName name="PACKER_2">INDEX([82]DRAW!$D$12:$E$13,MATCH(#REF!,[82]DRAW!$D$12:$D$13,0),2)</definedName>
    <definedName name="Packer_Body_Burst">#REF!</definedName>
    <definedName name="Packer_Element_Rating">#REF!</definedName>
    <definedName name="Packer_Retrieval">'[51]Equipment Go-To Sheet'!$F$314:$F$318</definedName>
    <definedName name="Packer_Rotation">#REF!</definedName>
    <definedName name="Packer_Set_In">#REF!</definedName>
    <definedName name="Packer_Supplier">#REF!</definedName>
    <definedName name="PackerDepth">#REF!</definedName>
    <definedName name="Packers">'[51]Equipment Go-To Sheet'!$F$171:$F$200</definedName>
    <definedName name="Packoff">#REF!</definedName>
    <definedName name="Packoff_Area">#REF!</definedName>
    <definedName name="Packoff_Pist_Area">#REF!</definedName>
    <definedName name="Packoff_Stinger_OD">#REF!</definedName>
    <definedName name="Packofftype">#REF!</definedName>
    <definedName name="PackoffXDP1_Pist_Area">#REF!</definedName>
    <definedName name="PackoffXDP2_Pist_Area">#REF!</definedName>
    <definedName name="PackoffXDP3_Pist_Area">#REF!</definedName>
    <definedName name="PackoffXDP4_Pist_Area">#REF!</definedName>
    <definedName name="PackoffXDP5_Pist_Area">#REF!</definedName>
    <definedName name="PAdd">#REF!</definedName>
    <definedName name="PAdd1">#REF!</definedName>
    <definedName name="PAGE13">'[4]Cumulative Temp Diff'!#REF!</definedName>
    <definedName name="PAGE14">'[4]Cumulative Temp Diff'!#REF!</definedName>
    <definedName name="PAGE15">'[4]Cumulative Temp Diff'!#REF!</definedName>
    <definedName name="pageoffset">#REF!</definedName>
    <definedName name="pageoffset_1">#REF!</definedName>
    <definedName name="pageoffset_10">#REF!</definedName>
    <definedName name="pageoffset_11">#REF!</definedName>
    <definedName name="pageoffset_12">#REF!</definedName>
    <definedName name="pageoffset_2">#REF!</definedName>
    <definedName name="pageoffset_3">#REF!</definedName>
    <definedName name="pageoffset_4">#REF!</definedName>
    <definedName name="pageoffset_5">#REF!</definedName>
    <definedName name="pageoffset_6">#REF!</definedName>
    <definedName name="pageoffset_7">#REF!</definedName>
    <definedName name="pageoffset_8">#REF!</definedName>
    <definedName name="pageoffset_9">#REF!</definedName>
    <definedName name="PageTop3">#REF!</definedName>
    <definedName name="PageTop4">#REF!</definedName>
    <definedName name="Papel">#REF!</definedName>
    <definedName name="PAR">#REF!</definedName>
    <definedName name="Para3" hidden="1">{#N/A,#N/A,FALSE,"Drlg Param Run 1-1";#N/A,#N/A,FALSE,"DDR (3)";#N/A,#N/A,FALSE,"BHA AT (1)";#N/A,#N/A,FALSE,"Downlinkbha";#N/A,#N/A,FALSE,"Job Status Report"}</definedName>
    <definedName name="Parameters">#REF!,#REF!</definedName>
    <definedName name="Parish">#REF!</definedName>
    <definedName name="Parish_County">#REF!</definedName>
    <definedName name="Part1">#REF!</definedName>
    <definedName name="Part10">#REF!</definedName>
    <definedName name="Part11">#REF!</definedName>
    <definedName name="Part12">#REF!</definedName>
    <definedName name="Part13">#REF!</definedName>
    <definedName name="Part14">#REF!</definedName>
    <definedName name="Part15">#REF!</definedName>
    <definedName name="Part16">#REF!</definedName>
    <definedName name="Part17">#REF!</definedName>
    <definedName name="Part18">#REF!</definedName>
    <definedName name="Part19">#REF!</definedName>
    <definedName name="Part2">#REF!</definedName>
    <definedName name="Part20">#REF!</definedName>
    <definedName name="Part3">#REF!</definedName>
    <definedName name="Part4">#REF!</definedName>
    <definedName name="Part5">#REF!</definedName>
    <definedName name="Part6">#REF!</definedName>
    <definedName name="Part7">#REF!</definedName>
    <definedName name="Part8">#REF!</definedName>
    <definedName name="Part9">#REF!</definedName>
    <definedName name="Parts">#REF!</definedName>
    <definedName name="Pavg3">#REF!</definedName>
    <definedName name="PaycheckDate">#REF!</definedName>
    <definedName name="PAYMENTS_CASHFL">#REF!</definedName>
    <definedName name="PAYS">#REF!</definedName>
    <definedName name="PB">'[129]Price Book'!$A$3:$K$135</definedName>
    <definedName name="PBTD">#REF!</definedName>
    <definedName name="PC">#REF!</definedName>
    <definedName name="Pckr_Body_Bst">#REF!</definedName>
    <definedName name="Pckr_Body_Bstz">'[45]Liner Job Info'!$P$32</definedName>
    <definedName name="Pckr_Body_Coll">#REF!</definedName>
    <definedName name="Pckr_Body_Collz">'[45]Liner Job Info'!$P$33</definedName>
    <definedName name="Pckr_Body_Tens">#REF!</definedName>
    <definedName name="Pckr_Body_Yield">#REF!</definedName>
    <definedName name="Pckr_ID">#REF!</definedName>
    <definedName name="Pckr_Max_OD">#REF!</definedName>
    <definedName name="Pckr_Model">#REF!</definedName>
    <definedName name="Pckr_Seal_Surf_OD">#REF!</definedName>
    <definedName name="Pckr_Sett_Force">#REF!</definedName>
    <definedName name="pct">#REF!</definedName>
    <definedName name="PCTDepth">#REF!</definedName>
    <definedName name="pcthoop">#REF!</definedName>
    <definedName name="PD_PUP">#REF!</definedName>
    <definedName name="PD_SOFTWARE">[133]RSS!$J$148:$J$152</definedName>
    <definedName name="PD_STAB">[133]RSS!$R$131:$R$160</definedName>
    <definedName name="PDDD">'[44]Ref. data1'!$F$18:$F$23</definedName>
    <definedName name="PDDDD">'[44]Ref. data1'!$G$18:$G$23</definedName>
    <definedName name="PDFlowRestrictor">#REF!</definedName>
    <definedName name="PDFlowRestrictorUnit">#REF!</definedName>
    <definedName name="PDHG_2">INDEX([82]DRAW!$A$2:$B$12,MATCH(#REF!,[82]DRAW!$A$2:$A$12,0),2)</definedName>
    <definedName name="Pdiff">#REF!</definedName>
    <definedName name="PDM">#REF!</definedName>
    <definedName name="PDM_PNO_40901">#REF!</definedName>
    <definedName name="Pe">#REF!</definedName>
    <definedName name="PEIGHT_TOTAL">#REF!</definedName>
    <definedName name="Per_Dist_Orient_Mode_1">#REF!</definedName>
    <definedName name="Per_Dist_Orient_Mode_1_Name">#REF!</definedName>
    <definedName name="Per_Dist_Orient_Mode_2">#REF!</definedName>
    <definedName name="Per_Dist_Orient_Mode_2_Name">#REF!</definedName>
    <definedName name="Per_Dist_Rotating">#REF!</definedName>
    <definedName name="Per_Dist_Steering">#REF!</definedName>
    <definedName name="Per_Rot_OD1">#REF!</definedName>
    <definedName name="Per_Rot_OD1_Name">#REF!</definedName>
    <definedName name="Per_Rot_OD2">#REF!</definedName>
    <definedName name="Per_Rot_OD2_Name">#REF!</definedName>
    <definedName name="Per_Time_Rot">#REF!</definedName>
    <definedName name="Per_Time_Rot_Name">#REF!</definedName>
    <definedName name="Per_Time_Steering">#REF!</definedName>
    <definedName name="Per_Time_Steering_Name">#REF!</definedName>
    <definedName name="Percent40">#REF!</definedName>
    <definedName name="PercentGas">#REF!</definedName>
    <definedName name="PercentShort">#REF!</definedName>
    <definedName name="Perf._Interval">#REF!</definedName>
    <definedName name="Perf._Interval_2">#REF!</definedName>
    <definedName name="PERF_1">"Group 2730,PERF"</definedName>
    <definedName name="PERF_BOTTOM">#REF!</definedName>
    <definedName name="PERF_SLURRY">#REF!</definedName>
    <definedName name="PERF_TOP">#REF!</definedName>
    <definedName name="PERF_VOL">#REF!</definedName>
    <definedName name="perfbottom">#REF!</definedName>
    <definedName name="PerfDepth">#REF!</definedName>
    <definedName name="perffilling">[63]WTR!$G$157</definedName>
    <definedName name="perftop">#REF!</definedName>
    <definedName name="PERIODSETNAME1">[173]CRITERIA1!$B$4</definedName>
    <definedName name="perm">[102]Data!$G$56</definedName>
    <definedName name="perm1">[102]Data!$G$57</definedName>
    <definedName name="Permanent">[18]Sheet1!$D$10:$D$11</definedName>
    <definedName name="PERSONEL">#REF!</definedName>
    <definedName name="PERSONNEL_12">#REF!</definedName>
    <definedName name="PERSONNEL_17">#REF!</definedName>
    <definedName name="Personnel1">#N/A</definedName>
    <definedName name="Perv.Macro140">[49]!Prev.Macro102</definedName>
    <definedName name="Pf">#REF!</definedName>
    <definedName name="PFF">#REF!</definedName>
    <definedName name="PFIVE_TOTAL">#REF!</definedName>
    <definedName name="PFOUR_TOTAL">#REF!</definedName>
    <definedName name="PgDn_Ranges">[60]AUF_SCREEN!#REF!</definedName>
    <definedName name="PgUp_Ranges">[60]AUF_SCREEN!#REF!</definedName>
    <definedName name="Ph">#REF!</definedName>
    <definedName name="Phase">#REF!,#REF!,#REF!,#REF!</definedName>
    <definedName name="Phasing">#REF!</definedName>
    <definedName name="PhCV">#REF!</definedName>
    <definedName name="PhFH">#REF!</definedName>
    <definedName name="PhJAR">#REF!</definedName>
    <definedName name="Phone">#REF!</definedName>
    <definedName name="PhOutput">#REF!</definedName>
    <definedName name="PhPsk">#REF!</definedName>
    <definedName name="PhPTV">#REF!</definedName>
    <definedName name="PhRT">#REF!</definedName>
    <definedName name="PhRV">#REF!</definedName>
    <definedName name="PhSLPJ">#REF!</definedName>
    <definedName name="PhTV">#REF!</definedName>
    <definedName name="pi">3.14159265</definedName>
    <definedName name="Piano_de_Conti">#REF!</definedName>
    <definedName name="pick_5_system">#N/A</definedName>
    <definedName name="pick_512_system">#N/A</definedName>
    <definedName name="pick_758x314_system">#N/A</definedName>
    <definedName name="pick_758x4_system">#N/A</definedName>
    <definedName name="pick_7x314_system">#N/A</definedName>
    <definedName name="pick_7x4_system">#N/A</definedName>
    <definedName name="pick_blanks">#N/A</definedName>
    <definedName name="pick_liner">#N/A</definedName>
    <definedName name="pick_liner2">#N/A</definedName>
    <definedName name="pick_miscellaneous">#N/A</definedName>
    <definedName name="pick_quantum">#N/A</definedName>
    <definedName name="pick_screens">#N/A</definedName>
    <definedName name="pick_shearsubs">#N/A</definedName>
    <definedName name="pick_sump">#N/A</definedName>
    <definedName name="pick1_958x475_system">#N/A</definedName>
    <definedName name="pick1_958x6_system">#N/A</definedName>
    <definedName name="pick1_production">#N/A</definedName>
    <definedName name="pick2_958x475_system">#N/A</definedName>
    <definedName name="pick2_958x6_system">#N/A</definedName>
    <definedName name="pick2_production">#N/A</definedName>
    <definedName name="pickle">#REF!</definedName>
    <definedName name="Picture_Axial_Load">#REF!</definedName>
    <definedName name="Picture_BucklingAxialLoad">#REF!</definedName>
    <definedName name="Picture_BucklingMargin">#REF!</definedName>
    <definedName name="Picture_Displacement">#REF!</definedName>
    <definedName name="Picture_GroupRotate">#REF!</definedName>
    <definedName name="Picture_GroupSlide">#REF!</definedName>
    <definedName name="Picture_HookLoad">#REF!</definedName>
    <definedName name="Picture_SideForces">#REF!</definedName>
    <definedName name="Picture_Stresses">#REF!</definedName>
    <definedName name="Picture_SurfaceTorque">#REF!</definedName>
    <definedName name="Picture_Torque">#REF!</definedName>
    <definedName name="pilltype1">#REF!</definedName>
    <definedName name="pilltype2">#REF!</definedName>
    <definedName name="pilltype3">#REF!</definedName>
    <definedName name="Pilot">[235]!'[Module4 Formula].Macro1'</definedName>
    <definedName name="Pin">#REF!</definedName>
    <definedName name="Pipe">#REF!</definedName>
    <definedName name="Pipe_Cost">#REF!</definedName>
    <definedName name="Pipe_table">#REF!</definedName>
    <definedName name="Pipe1">#REF!</definedName>
    <definedName name="PipeChart">#REF!</definedName>
    <definedName name="PipeList">#REF!</definedName>
    <definedName name="pird">3.14159265/180</definedName>
    <definedName name="Pist_Area_Csg_ID_to_DP1_OD">#REF!</definedName>
    <definedName name="Pist_Area_Csg_ID_to_DP2_OD">#REF!</definedName>
    <definedName name="Pist_Area_Csg_ID_to_DP3_OD">#REF!</definedName>
    <definedName name="Pist_Area_Csg_ID_to_DP4_OD">#REF!</definedName>
    <definedName name="Pist_Area_Csg_ID_to_DP5_OD">#REF!</definedName>
    <definedName name="Pist_Area_from_CsgID_to_Packoff_OD">#REF!</definedName>
    <definedName name="Pist_Area_PackoffOD_DP2_OD">#REF!</definedName>
    <definedName name="Pist_Area_PackoffOD_DP4_OD">#REF!</definedName>
    <definedName name="Pist_Area_PackoffOD_DP5_OD">#REF!</definedName>
    <definedName name="Pist_Area_PackoffOD_to_DP1_OD">#REF!</definedName>
    <definedName name="Pist_Area_PackoffOD_to_DP3_OD">#REF!</definedName>
    <definedName name="PistArea_Packoff_to_DP_OD">#REF!</definedName>
    <definedName name="Piston_Disp">#REF!</definedName>
    <definedName name="PitGain">#REF!</definedName>
    <definedName name="PKFactor">#REF!</definedName>
    <definedName name="Pkr_ID">#REF!</definedName>
    <definedName name="PKRIMG">INDEX([236]PKR!$A$2:$B$15,MATCH([236]INPUT!$H$38,[236]PKR!$A$2:$A$15,0),2)</definedName>
    <definedName name="Pkrs">#REF!</definedName>
    <definedName name="Platform">'[127]drop downs'!$I$3:$I$7</definedName>
    <definedName name="plotm">#N/A</definedName>
    <definedName name="Plug_Bmp_Hngr_Ovr_Ld">#REF!</definedName>
    <definedName name="Plug_Bmp_psi_w_DP">#REF!</definedName>
    <definedName name="Plug_Bmp_psi_wo_DP">#REF!</definedName>
    <definedName name="Plug_Press_Rating">#REF!</definedName>
    <definedName name="Plug_Press_Ratingz">'[45]Liner Job Info'!$D$43</definedName>
    <definedName name="Plug_Temp_Rating">#REF!</definedName>
    <definedName name="PlugMethod">#REF!</definedName>
    <definedName name="Plugs">#REF!</definedName>
    <definedName name="PlugSize">#REF!</definedName>
    <definedName name="PMfoto">#REF!</definedName>
    <definedName name="PMnobj">#REF!</definedName>
    <definedName name="pmp1blstk">#REF!</definedName>
    <definedName name="pmp2blstk">#REF!</definedName>
    <definedName name="PMproj">#REF!</definedName>
    <definedName name="PMS">'[127]drop downs'!$G$3:$G$10</definedName>
    <definedName name="PMtieon">#REF!</definedName>
    <definedName name="PNINE_TOTAL">#REF!</definedName>
    <definedName name="PNumber">#REF!</definedName>
    <definedName name="PO">#REF!</definedName>
    <definedName name="PoinFromBit">#REF!</definedName>
    <definedName name="PONumber">#REF!</definedName>
    <definedName name="port">#REF!</definedName>
    <definedName name="Ported_Sub">#REF!</definedName>
    <definedName name="Pos_of_Ball">#REF!</definedName>
    <definedName name="POSITION">#REF!</definedName>
    <definedName name="postbriefer">#REF!</definedName>
    <definedName name="POSTERRORSTOSUSP1">[173]CRITERIA1!$B$34</definedName>
    <definedName name="postgpstim">#REF!</definedName>
    <definedName name="PostJob">#REF!</definedName>
    <definedName name="postvriefer">#REF!</definedName>
    <definedName name="POTENTIAL_PROBLEMS">#REF!</definedName>
    <definedName name="PoundConversion">#REF!</definedName>
    <definedName name="POWERV_TO">[133]RSS!$A$206</definedName>
    <definedName name="Pozo">#REF!</definedName>
    <definedName name="Pp">#REF!</definedName>
    <definedName name="ppacidfiltered">#REF!</definedName>
    <definedName name="ppacidfluid">#REF!</definedName>
    <definedName name="ppacidfluid2">#REF!</definedName>
    <definedName name="ppacidfluid3">#REF!</definedName>
    <definedName name="ppacidfluid4">#REF!</definedName>
    <definedName name="ppacidstages">#REF!</definedName>
    <definedName name="ppacidtype">#REF!</definedName>
    <definedName name="ppacidtype2">#REF!</definedName>
    <definedName name="ppacidtype3">#REF!</definedName>
    <definedName name="ppacidtype4">#REF!</definedName>
    <definedName name="ppacidvolume">#REF!</definedName>
    <definedName name="ppacidweight">#REF!</definedName>
    <definedName name="ppacidweight2">#REF!</definedName>
    <definedName name="ppacidweight3">#REF!</definedName>
    <definedName name="ppacidweight4">#REF!</definedName>
    <definedName name="PPF">#REF!</definedName>
    <definedName name="ppgelfiltered">#REF!</definedName>
    <definedName name="ppgelloading">#REF!</definedName>
    <definedName name="ppgelsheared">#REF!</definedName>
    <definedName name="ppgelvis">#REF!</definedName>
    <definedName name="ppgelvolume">#REF!</definedName>
    <definedName name="ppgsggcc">'[45]Metric Conversions'!$B$65</definedName>
    <definedName name="pph">[40]!Calculate_Pipe</definedName>
    <definedName name="pphours1">#REF!</definedName>
    <definedName name="pphours2">#REF!</definedName>
    <definedName name="pphours3">#REF!</definedName>
    <definedName name="pphours4">#REF!</definedName>
    <definedName name="ppp">#REF!</definedName>
    <definedName name="ppppacidtype3">#REF!</definedName>
    <definedName name="ppppppppppppppppppppppppppp">[173]CRITERIA1!$B$34</definedName>
    <definedName name="ppsandoutpress">#REF!</definedName>
    <definedName name="ppsandoutrate">#REF!</definedName>
    <definedName name="ppstage1">#REF!</definedName>
    <definedName name="ppstage2">#REF!</definedName>
    <definedName name="ppstage3">#REF!</definedName>
    <definedName name="ppstage4">#REF!</definedName>
    <definedName name="PPTVDtd">#REF!</definedName>
    <definedName name="PrDelay">#REF!</definedName>
    <definedName name="pre.Macro220">[49]!Prev.Macro110</definedName>
    <definedName name="prebriefer">#REF!</definedName>
    <definedName name="PrecentTieback">#REF!</definedName>
    <definedName name="pregpstim">#REF!</definedName>
    <definedName name="PreJob">#REF!</definedName>
    <definedName name="PREPACK_MIX_RATIO">#REF!</definedName>
    <definedName name="Pres1a">#REF!</definedName>
    <definedName name="Pres1b">#REF!</definedName>
    <definedName name="Pres1c">#REF!</definedName>
    <definedName name="Pres1d">#REF!</definedName>
    <definedName name="Pres1e">#REF!</definedName>
    <definedName name="PRESENCE_November_Liste">#REF!</definedName>
    <definedName name="presmw">#REF!</definedName>
    <definedName name="press_weight">'[64]Drop-Down Items'!$AC$7:$AC$8</definedName>
    <definedName name="Pressure">#REF!</definedName>
    <definedName name="Pressure_1">#REF!</definedName>
    <definedName name="Pressure_2">#REF!</definedName>
    <definedName name="Pressure_Chart">#REF!</definedName>
    <definedName name="pressure1">[102]Data!$C$2</definedName>
    <definedName name="pressure10">[102]Data!$C$11</definedName>
    <definedName name="pressure2">[102]Data!$C$3</definedName>
    <definedName name="pressure3">[102]Data!$C$4</definedName>
    <definedName name="pressure4">[102]Data!$C$5</definedName>
    <definedName name="pressure5">[102]Data!$C$6</definedName>
    <definedName name="pressure6">[102]Data!$C$7</definedName>
    <definedName name="pressure7">[102]Data!$C$8</definedName>
    <definedName name="pressure8">[102]Data!$C$9</definedName>
    <definedName name="pressure9">[102]Data!$C$10</definedName>
    <definedName name="pressurea">[102]Data!$D$2</definedName>
    <definedName name="pressureb">[102]Data!$D$3</definedName>
    <definedName name="pressurec">[102]Data!$D$4</definedName>
    <definedName name="pressured">[102]Data!$D$5</definedName>
    <definedName name="pressuree">[102]Data!$D$6</definedName>
    <definedName name="pressuref">[102]Data!$D$7</definedName>
    <definedName name="pressureg">[102]Data!$D$8</definedName>
    <definedName name="pressureh">[102]Data!$D$9</definedName>
    <definedName name="pressurei">[102]Data!$D$10</definedName>
    <definedName name="pressurej">[102]Data!$D$11</definedName>
    <definedName name="Pressures">#REF!,#REF!,#REF!</definedName>
    <definedName name="PressureUnit">#REF!</definedName>
    <definedName name="PresUnit">#REF!</definedName>
    <definedName name="Prev.Macro101">[26]!Prev.Macro101</definedName>
    <definedName name="Prev.Macro102">[26]!Prev.Macro102</definedName>
    <definedName name="Prev.Macro103">[26]!Prev.Macro103</definedName>
    <definedName name="Prev.Macro104">[26]!Prev.Macro104</definedName>
    <definedName name="Prev.Macro105">[26]!Prev.Macro105</definedName>
    <definedName name="Prev.Macro106">[26]!Prev.Macro106</definedName>
    <definedName name="Prev.Macro107">[26]!Prev.Macro107</definedName>
    <definedName name="Prev.Macro108">[26]!Prev.Macro108</definedName>
    <definedName name="Prev.Macro109">[26]!Prev.Macro109</definedName>
    <definedName name="Prev.Macro110">[26]!Prev.Macro110</definedName>
    <definedName name="Prev.Macro111">[26]!Prev.Macro111</definedName>
    <definedName name="Prev.Macro112">[26]!Prev.Macro112</definedName>
    <definedName name="Prev.Macro113">[26]!Prev.Macro113</definedName>
    <definedName name="Prev.Macro114">[26]!Prev.Macro114</definedName>
    <definedName name="Prev.Macro115">[26]!Prev.Macro115</definedName>
    <definedName name="Prev.Macro116">[26]!Prev.Macro116</definedName>
    <definedName name="Prev.Macro117">[26]!Prev.Macro117</definedName>
    <definedName name="Prev.Macro118">[26]!Prev.Macro118</definedName>
    <definedName name="Prev.Macro120">[26]!Prev.Macro120</definedName>
    <definedName name="Prev.Macro121">[26]!Prev.Macro121</definedName>
    <definedName name="Prev.Macro122">[26]!Prev.Macro122</definedName>
    <definedName name="Prev.Macro123">[26]!Prev.Macro123</definedName>
    <definedName name="Prev.Macro124">[26]!Prev.Macro124</definedName>
    <definedName name="Prev.Macro125">[26]!Prev.Macro125</definedName>
    <definedName name="Prev.Macro126">[26]!Prev.Macro126</definedName>
    <definedName name="Prev.Macro127">[26]!Prev.Macro127</definedName>
    <definedName name="Prev.Macro128">[26]!Prev.Macro128</definedName>
    <definedName name="Prev.Macro129">[26]!Prev.Macro129</definedName>
    <definedName name="Prev.Macro130">[26]!Prev.Macro130</definedName>
    <definedName name="Prev.Macro131">[26]!Prev.Macro131</definedName>
    <definedName name="prev.macro131.">[26]!prev.macro131.</definedName>
    <definedName name="Prev.Macro132">[26]!Prev.Macro132</definedName>
    <definedName name="Prev.Macro133">[26]!Prev.Macro133</definedName>
    <definedName name="Prev.Macro134">[26]!Prev.Macro134</definedName>
    <definedName name="Prev.Macro135">[26]!Prev.Macro135</definedName>
    <definedName name="Prev.Macro136">[26]!Prev.Macro136</definedName>
    <definedName name="Prev.Macro137">[26]!Prev.Macro137</definedName>
    <definedName name="Prev.Macro138">[26]!Prev.Macro138</definedName>
    <definedName name="Prev.Macro139">[26]!Prev.Macro139</definedName>
    <definedName name="Prev.Macro140">[26]!Prev.Macro140</definedName>
    <definedName name="Prev.Macro141">[26]!Prev.Macro141</definedName>
    <definedName name="Prev.Macro142">[26]!Prev.Macro142</definedName>
    <definedName name="Prev.Macro143">[26]!Prev.Macro143</definedName>
    <definedName name="Prev.Macro144">[26]!Prev.Macro144</definedName>
    <definedName name="Prev.Macro145">[26]!Prev.Macro145</definedName>
    <definedName name="Prev.Macro146">[26]!Prev.Macro146</definedName>
    <definedName name="Prev.Macro147">[26]!Prev.Macro147</definedName>
    <definedName name="Prev.Macro149">[26]!Prev.Macro149</definedName>
    <definedName name="prev.Macro150">[49]!Prev.Macro122</definedName>
    <definedName name="prev.Macro200">[49]!Prev.Macro128</definedName>
    <definedName name="Prev.Macro242">[49]!Prev.Macro106</definedName>
    <definedName name="Prev_Period">#REF!</definedName>
    <definedName name="pricelist">#REF!</definedName>
    <definedName name="priceref">#REF!</definedName>
    <definedName name="PrimaryApp">[190]Saleables!#REF!</definedName>
    <definedName name="PRINT">#REF!</definedName>
    <definedName name="Print_Area___.___mPM_Red_\">#REF!</definedName>
    <definedName name="Print_Area_______mPM_Red_\">#REF!</definedName>
    <definedName name="Print_Area_MI">#REF!</definedName>
    <definedName name="print_DJT">#REF!</definedName>
    <definedName name="print_DTM">#REF!</definedName>
    <definedName name="Print_This">#REF!</definedName>
    <definedName name="Print_Titles_MI">#REF!</definedName>
    <definedName name="print1">#REF!,#REF!</definedName>
    <definedName name="PRINTER">#REF!</definedName>
    <definedName name="Pro_DT">OFFSET(#REF!,1,0,#REF!)</definedName>
    <definedName name="Pro_MD">OFFSET(#REF!,1,0,#REF!)</definedName>
    <definedName name="Pro_PUF1">OFFSET(#REF!,1,0,#REF!)</definedName>
    <definedName name="Pro_PUF2">OFFSET(#REF!,1,0,#REF!)</definedName>
    <definedName name="Pro_ROT">OFFSET(#REF!,1,0,#REF!)</definedName>
    <definedName name="Pro_SOF1">OFFSET(#REF!,1,0,#REF!)</definedName>
    <definedName name="Pro_SOF2">OFFSET(#REF!,1,0,#REF!)</definedName>
    <definedName name="Pro_Tn">OFFSET(#REF!,1,0,#REF!)</definedName>
    <definedName name="Pro_Toff">OFFSET(#REF!,1,0,#REF!)</definedName>
    <definedName name="Pro_WOB">OFFSET(#REF!,1,0,#REF!)</definedName>
    <definedName name="Probability">[99]Criteria!$G$2:$G$6</definedName>
    <definedName name="prod">[239]Products!$A$4:$F$144</definedName>
    <definedName name="PRODPKR">INDEX([241]PKR!$A$2:$B$15,MATCH([241]INPUT!$H$37,[241]PKR!$A$2:$A$15,0),2)</definedName>
    <definedName name="prodtype">[63]Data!$F$9</definedName>
    <definedName name="PRODUCT_DES">#REF!</definedName>
    <definedName name="ProductGroupUnique">'[194]AE Database'!$B$305:INDEX('[194]AE Database'!$B$305:$B$400,'[194]AE Database'!$B$303)</definedName>
    <definedName name="production">#REF!</definedName>
    <definedName name="Production_History_by_Well">#REF!</definedName>
    <definedName name="Production_History_NG_Field">#REF!</definedName>
    <definedName name="profitcntr1">#N/A</definedName>
    <definedName name="Prog">[210]References!$E$1:$E$4</definedName>
    <definedName name="PROJAZI">#REF!</definedName>
    <definedName name="Project">#REF!</definedName>
    <definedName name="Project_Start">#REF!</definedName>
    <definedName name="PROP">#REF!</definedName>
    <definedName name="ProppantName">#REF!</definedName>
    <definedName name="PS">[141]Summary!#REF!</definedName>
    <definedName name="PS_pricelist">#REF!</definedName>
    <definedName name="PSEVEN_TOTAL">#REF!</definedName>
    <definedName name="PSI">#REF!</definedName>
    <definedName name="psia_array">{"HMR","HMR-GT","ZI Probe","Spartek","Omega SP"}</definedName>
    <definedName name="psibarkpa">'[45]Metric Conversions'!$B$42</definedName>
    <definedName name="psig_array">{"RPG-3","RPG-4"}</definedName>
    <definedName name="PSIX_TOTAL">#REF!</definedName>
    <definedName name="PSK">#REF!</definedName>
    <definedName name="PskDepth">#REF!</definedName>
    <definedName name="psl">#REF!</definedName>
    <definedName name="Pstn_Force_Actual">#REF!</definedName>
    <definedName name="Pt">#REF!</definedName>
    <definedName name="ptdtr">'[92]Max-Torq'!$P$71</definedName>
    <definedName name="PTHREE_TOTAL">#REF!</definedName>
    <definedName name="ptsv">#REF!</definedName>
    <definedName name="PTV">#REF!</definedName>
    <definedName name="PTVDepth">#REF!</definedName>
    <definedName name="PTWO_TOTAL">#REF!</definedName>
    <definedName name="PU">#REF!</definedName>
    <definedName name="PU_Dogs">#REF!</definedName>
    <definedName name="PU_Dogsz">'[45]Liner Job Info'!$P$47</definedName>
    <definedName name="PU_Packoff">#REF!</definedName>
    <definedName name="PU_Packoffz">'[45]Liner Job Info'!$P$48</definedName>
    <definedName name="PUCF">#REF!</definedName>
    <definedName name="PumpInput">#REF!</definedName>
    <definedName name="PumpOutput">#REF!</definedName>
    <definedName name="pumpq">'[64]Drop-Down Items'!$AA$7:$AA$10</definedName>
    <definedName name="PUP_B">[90]tbgtally!#REF!</definedName>
    <definedName name="Pups">#REF!</definedName>
    <definedName name="purchasing">'[244]Summary P+L'!$B$17</definedName>
    <definedName name="purpose">#REF!</definedName>
    <definedName name="pushpilltype">#REF!</definedName>
    <definedName name="PV">#REF!</definedName>
    <definedName name="PVfoto">#REF!</definedName>
    <definedName name="PVobj">#REF!</definedName>
    <definedName name="PVproj">#REF!</definedName>
    <definedName name="PVtieon">#REF!</definedName>
    <definedName name="PWD_Ranges">#REF!</definedName>
    <definedName name="PWD_Ratings">#REF!</definedName>
    <definedName name="Pyp">#REF!</definedName>
    <definedName name="q">#REF!</definedName>
    <definedName name="qeeeeeeeeeee">#REF!</definedName>
    <definedName name="qewadc">[246]!Calculate_Pipe</definedName>
    <definedName name="QPNum">#REF!</definedName>
    <definedName name="QQQ">#REF!</definedName>
    <definedName name="qqqqqqqqqqqq">#REF!</definedName>
    <definedName name="QTY">'[58]7-30-04'!$1:$7457</definedName>
    <definedName name="quantum">#REF!</definedName>
    <definedName name="Quarter">[247]Criteria!$E$2:$E$7</definedName>
    <definedName name="Query11">#REF!</definedName>
    <definedName name="QUIT">#REF!</definedName>
    <definedName name="quoteprob">#REF!</definedName>
    <definedName name="Quotes_Contacts">'[248]QUOTE MASTER DATA SHEET'!#REF!</definedName>
    <definedName name="qw">#REF!</definedName>
    <definedName name="QW182Tally">#REF!</definedName>
    <definedName name="QW182Tally2">#REF!</definedName>
    <definedName name="qwe">#REF!</definedName>
    <definedName name="R.DLR">#REF!</definedName>
    <definedName name="R____rig">#REF!</definedName>
    <definedName name="R_Group_ID">[45]DATA!$T$2:$T$79</definedName>
    <definedName name="ra">#REF!</definedName>
    <definedName name="RA_Tag_in_Screens">#REF!</definedName>
    <definedName name="rad">#REF!</definedName>
    <definedName name="RAIOalvo">#REF!</definedName>
    <definedName name="rami">#REF!</definedName>
    <definedName name="Range">#REF!</definedName>
    <definedName name="Range1">OFFSET(#REF!, 1, 0,#REF!,1)</definedName>
    <definedName name="Range2">#REF!</definedName>
    <definedName name="Rat_Hole_12.25">#REF!</definedName>
    <definedName name="Rat_Hole_16">#REF!</definedName>
    <definedName name="Rat_Hole_8.5">#REF!</definedName>
    <definedName name="rate">[102]Data!$F$7</definedName>
    <definedName name="rate1">[102]Data!$A$2</definedName>
    <definedName name="rate10">[102]Data!$A$11</definedName>
    <definedName name="rate2">[102]Data!$A$3</definedName>
    <definedName name="rate3">[102]Data!$A$4</definedName>
    <definedName name="rate4">[102]Data!$A$5</definedName>
    <definedName name="rate5">[102]Data!$A$6</definedName>
    <definedName name="rate6">[102]Data!$A$7</definedName>
    <definedName name="rate7">[102]Data!$A$8</definedName>
    <definedName name="rate8">[102]Data!$A$9</definedName>
    <definedName name="rate9">[102]Data!$A$10</definedName>
    <definedName name="ratea">#REF!</definedName>
    <definedName name="rateb">#REF!</definedName>
    <definedName name="ratec">#REF!</definedName>
    <definedName name="rated">#REF!</definedName>
    <definedName name="ratee">#REF!</definedName>
    <definedName name="ratef">#REF!</definedName>
    <definedName name="rateg">#REF!</definedName>
    <definedName name="rateh">#REF!</definedName>
    <definedName name="ratei">#REF!</definedName>
    <definedName name="ratej">#REF!</definedName>
    <definedName name="Raw_Infl.">#REF!</definedName>
    <definedName name="raw_tally_lower">#N/A</definedName>
    <definedName name="raw_tally_upper">#N/A</definedName>
    <definedName name="rb">#REF!</definedName>
    <definedName name="RC_DROPR2">#REF!</definedName>
    <definedName name="Rch">#REF!</definedName>
    <definedName name="Rcv">#REF!</definedName>
    <definedName name="rd">#REF!</definedName>
    <definedName name="rdn">#REF!</definedName>
    <definedName name="RE">'[252]calculo de gas Total'!#REF!</definedName>
    <definedName name="reading">#REF!</definedName>
    <definedName name="Ready">[253]Master!#REF!</definedName>
    <definedName name="Ready1">#REF!</definedName>
    <definedName name="ReamerNozzles">#REF!</definedName>
    <definedName name="ReamerNozzleTFA">#REF!</definedName>
    <definedName name="ReamerNozzleUnit">#REF!</definedName>
    <definedName name="ReamerTFAUnits">#REF!</definedName>
    <definedName name="Reason_Pulled">'[64]Drop-Down Items'!$C$34:$C$61</definedName>
    <definedName name="Reasons">#REF!</definedName>
    <definedName name="Recalc">[115]!Recalc</definedName>
    <definedName name="RECEIPTS___PAYS">#REF!</definedName>
    <definedName name="Recorddb">#REF!</definedName>
    <definedName name="_xlnm.Recorder">#REF!</definedName>
    <definedName name="Recorder_______mPM" hidden="1">#REF!</definedName>
    <definedName name="Recordslb">#REF!</definedName>
    <definedName name="REDBASKET">#REF!</definedName>
    <definedName name="REF">'[58]7-30-04'!#REF!</definedName>
    <definedName name="REF.2">'[58]7-30-04'!#REF!</definedName>
    <definedName name="REF.3">'[58]7-30-04'!#REF!</definedName>
    <definedName name="REF.NO">'[58]7-30-04'!$GO$7457</definedName>
    <definedName name="REF_1">'[58]7-30-04'!#REF!</definedName>
    <definedName name="refr_test">#REF!</definedName>
    <definedName name="Region">#REF!</definedName>
    <definedName name="Regions">#REF!</definedName>
    <definedName name="ReleaseDate">#REF!</definedName>
    <definedName name="ReloadChk">#REF!</definedName>
    <definedName name="Rem_DP1_Tens">#REF!</definedName>
    <definedName name="Rem_DP2_Tens">#REF!</definedName>
    <definedName name="Rem_DP3_Tens">#REF!</definedName>
    <definedName name="Rem_DP4_Tens">#REF!</definedName>
    <definedName name="Rem_DP5_Tens">#REF!</definedName>
    <definedName name="REMARKS">'[58]7-30-04'!#REF!</definedName>
    <definedName name="rental_array">#REF!</definedName>
    <definedName name="Rental_Tool_ID">[45]DATA!$S$2:$S$79</definedName>
    <definedName name="Rentalequipment">#REF!</definedName>
    <definedName name="Rentalm1">[17]Scope!#REF!</definedName>
    <definedName name="repname">[63]WTR!$D$5</definedName>
    <definedName name="REPORT">#REF!</definedName>
    <definedName name="Report_Title">#REF!</definedName>
    <definedName name="REPORT3">'[1]Run Sheet'!#REF!</definedName>
    <definedName name="ReportApprovedBy">#REF!</definedName>
    <definedName name="ReportDate">#REF!</definedName>
    <definedName name="ReportDesignedBy">#REF!</definedName>
    <definedName name="ReportTitle">#REF!</definedName>
    <definedName name="rere">#REF!</definedName>
    <definedName name="RESE">#REF!</definedName>
    <definedName name="RESERVOIR">#REF!</definedName>
    <definedName name="Reservoir_Pressure">'[51]Data Go-To-Sheet'!$F$5:$F$12</definedName>
    <definedName name="reservoir15">#REF!</definedName>
    <definedName name="reservoir16">#REF!</definedName>
    <definedName name="reservoir17">#REF!</definedName>
    <definedName name="reservoir18">#REF!</definedName>
    <definedName name="reservoir19">#REF!</definedName>
    <definedName name="reservoir20">#REF!</definedName>
    <definedName name="reservoir21">#REF!</definedName>
    <definedName name="reservoir22">#REF!</definedName>
    <definedName name="reservoir23">#REF!</definedName>
    <definedName name="reservoir24">#REF!</definedName>
    <definedName name="reservoir25">#REF!</definedName>
    <definedName name="reservoir26">#REF!</definedName>
    <definedName name="reservoir27">#REF!</definedName>
    <definedName name="reservoir28">#REF!</definedName>
    <definedName name="reservoir29">#REF!</definedName>
    <definedName name="RESET">#REF!</definedName>
    <definedName name="RESPONSIBILITYAPPLICATIONID1">[173]CRITERIA1!$B$7</definedName>
    <definedName name="RESPONSIBILITYID1">[173]CRITERIA1!$B$8</definedName>
    <definedName name="resrevoir09">#REF!</definedName>
    <definedName name="resrevoir10">#REF!</definedName>
    <definedName name="resrevoir12">#REF!</definedName>
    <definedName name="resrevoir13">#REF!</definedName>
    <definedName name="resrevoir14">#REF!</definedName>
    <definedName name="ret">#REF!</definedName>
    <definedName name="Retour">#REF!</definedName>
    <definedName name="Return_to_seabed">#REF!</definedName>
    <definedName name="Rev_XX">#REF!</definedName>
    <definedName name="RevDate">#REF!</definedName>
    <definedName name="ReviseDesign">#REF!</definedName>
    <definedName name="RevNb">#REF!</definedName>
    <definedName name="RevNum">[150]Revision_History!$G$7&amp;" "&amp;[150]Revision_History!$H$7</definedName>
    <definedName name="RGER">'[254]SAP Serv 06-02'!#REF!</definedName>
    <definedName name="RH_SHEAR">#REF!</definedName>
    <definedName name="RH_SHEAR_LNGTH">#REF!</definedName>
    <definedName name="RH_SHEAR_LNGTHz">'[45]Metric Conversions'!$C$37</definedName>
    <definedName name="rho_ahead_cement">#REF!</definedName>
    <definedName name="rho_chase">#REF!</definedName>
    <definedName name="rho_lead">#REF!</definedName>
    <definedName name="rho_tail">#REF!</definedName>
    <definedName name="rhstretchz">'[45]Metric Conversions'!$C$38</definedName>
    <definedName name="RI_LC_Z2_ANSWERS_SCPacker1">#REF!</definedName>
    <definedName name="RI_LC_Z3_ANSWERS_SCPacker1">#REF!</definedName>
    <definedName name="RI_LC_Z4_ANSWERS_SCPacker1">#REF!</definedName>
    <definedName name="RI_LC_Z5_ANSWERS_SCPacker1">#REF!</definedName>
    <definedName name="Rig">#REF!</definedName>
    <definedName name="Rig_Name">#REF!</definedName>
    <definedName name="Rig_Output">#REF!</definedName>
    <definedName name="rigcontractor1">#N/A</definedName>
    <definedName name="RigFd">#REF!</definedName>
    <definedName name="RigName">#REF!</definedName>
    <definedName name="Rigname1">#N/A</definedName>
    <definedName name="RigPh">#REF!</definedName>
    <definedName name="Rigs">[256]Sheet1!$G$2:$I$21</definedName>
    <definedName name="RiseID">#REF!</definedName>
    <definedName name="Riser_Volume">#REF!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atrix">#REF!</definedName>
    <definedName name="RiskMinimizeOnStart" hidden="1">FALSE</definedName>
    <definedName name="RiskMonitorConvergence" hidden="1">FALSE</definedName>
    <definedName name="RiskMultipleCPUSupportEnabled" hidden="1">TRUE</definedName>
    <definedName name="RiskNumIterations" hidden="1">500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KB">#REF!</definedName>
    <definedName name="RKB_TOP_LINER_7">#REF!</definedName>
    <definedName name="ROC">#REF!</definedName>
    <definedName name="Rollover">[60]AUF_SCREEN!#REF!</definedName>
    <definedName name="ROMR">[210]References!$A$1:$A$3</definedName>
    <definedName name="rop">'[64]Drop-Down Items'!$V$7:$V$10</definedName>
    <definedName name="Rop_Orient_Mode_1">#REF!</definedName>
    <definedName name="Rop_Orient_Mode_1_Name">#REF!</definedName>
    <definedName name="Rop_Orient_Mode_2">#REF!</definedName>
    <definedName name="Rop_Orient_Mode_2_Name">#REF!</definedName>
    <definedName name="ROP_Survey">#REF!</definedName>
    <definedName name="Rotary">#REF!</definedName>
    <definedName name="Rotary_Table_To_Landing_Point_13.375">#REF!</definedName>
    <definedName name="Rotary_Table_To_Landing_Point_9.625">#REF!</definedName>
    <definedName name="Rotary_Table_to_Liner_Top">#REF!</definedName>
    <definedName name="RotateOffBottomUnit">#REF!</definedName>
    <definedName name="Rotation">#REF!</definedName>
    <definedName name="RotorByPassNozzleTFA">#REF!</definedName>
    <definedName name="RotorByPassNozzleTFAUnits">#REF!</definedName>
    <definedName name="RowCount">#REF!</definedName>
    <definedName name="RowPage">#REF!</definedName>
    <definedName name="rowq">#REF!</definedName>
    <definedName name="ROWSTOUPLOAD1">[173]CRITERIA1!$B$20</definedName>
    <definedName name="RPM">#REF!</definedName>
    <definedName name="Rpt_Activity_Data" comment=" ">#REF!</definedName>
    <definedName name="Rpt_Ann_Back_Pres" comment=" ">#REF!</definedName>
    <definedName name="Rpt_Ann_Back_Pres_Unit" comment=" ">#REF!</definedName>
    <definedName name="Rpt_Annu_AnnulusData" comment=" ">#REF!</definedName>
    <definedName name="Rpt_Annu_AnnulusOD_Unit" comment=" ">#REF!</definedName>
    <definedName name="Rpt_Annu_BHA_Data" comment=" ">#REF!</definedName>
    <definedName name="Rpt_Annu_CTR_Unit" comment=" ">#REF!</definedName>
    <definedName name="Rpt_Annu_Date" comment=" ">#REF!</definedName>
    <definedName name="Rpt_Annu_Flow_Unit" comment=" ">#REF!</definedName>
    <definedName name="Rpt_Annu_Flowrate" comment=" ">#REF!</definedName>
    <definedName name="Rpt_Annu_Flowrate_Unit" comment=" ">#REF!</definedName>
    <definedName name="Rpt_Annu_HCI_Unit" comment=" ">#REF!</definedName>
    <definedName name="Rpt_Annu_Incl_Unit" comment=" ">#REF!</definedName>
    <definedName name="Rpt_Annu_Length_Unit" comment=" ">#REF!</definedName>
    <definedName name="Rpt_Annu_MD_Unit" comment=" ">#REF!</definedName>
    <definedName name="Rpt_Annu_StringOD_Unit" comment=" ">#REF!</definedName>
    <definedName name="Rpt_Annu_Survey_Data" comment=" ">#REF!</definedName>
    <definedName name="Rpt_Annu_TVD_Unit" comment=" ">#REF!</definedName>
    <definedName name="Rpt_Annu_Velocity_Unit" comment=" ">#REF!</definedName>
    <definedName name="Rpt_Annu_Wellbore_Data" comment=" ">#REF!</definedName>
    <definedName name="Rpt_API_Number">#REF!</definedName>
    <definedName name="Rpt_Average_Header1">'[257]Slide Sheet'!#REF!</definedName>
    <definedName name="Rpt_Average_Header2">'[257]Slide Sheet'!#REF!</definedName>
    <definedName name="Rpt_AzimIn">#REF!</definedName>
    <definedName name="Rpt_AzimIn_Header">#REF!</definedName>
    <definedName name="Rpt_AzimOut">#REF!</definedName>
    <definedName name="Rpt_AzimOut_Header">#REF!</definedName>
    <definedName name="Rpt_BHA_CumLen_Unit" comment=" ">#REF!</definedName>
    <definedName name="Rpt_BHA_Data" comment=" ">#REF!</definedName>
    <definedName name="Rpt_BHA_Desc_Data" comment=" ">#REF!</definedName>
    <definedName name="Rpt_BHA_ID_Unit" comment=" ">#REF!</definedName>
    <definedName name="Rpt_BHA_Length_Unit" comment=" ">#REF!</definedName>
    <definedName name="Rpt_BHA_OD_Unit" comment=" ">#REF!</definedName>
    <definedName name="Rpt_BHA_Picture_Start">#REF!</definedName>
    <definedName name="Rpt_BHA_PressDrop_Unit" comment=" ">#REF!</definedName>
    <definedName name="Rpt_BHARun">#REF!</definedName>
    <definedName name="Rpt_Bit_Dia" comment=" ">#REF!</definedName>
    <definedName name="Rpt_Bit_Dia_Unit" comment=" ">#REF!</definedName>
    <definedName name="Rpt_Bit_FlowRate" comment=" ">#REF!</definedName>
    <definedName name="Rpt_Bit_FlowRate_Unit" comment=" ">#REF!</definedName>
    <definedName name="Rpt_Bit_HSI" comment=" ">#REF!</definedName>
    <definedName name="Rpt_Bit_HSI_Unit" comment=" ">#REF!</definedName>
    <definedName name="Rpt_Bit_Hyd_Pow" comment=" ">#REF!</definedName>
    <definedName name="Rpt_Bit_Hyd_Pow_Unit" comment=" ">#REF!</definedName>
    <definedName name="Rpt_Bit_Jet_Imp_Force" comment=" ">#REF!</definedName>
    <definedName name="Rpt_Bit_Jet_Imp_Force_Unit" comment=" ">#REF!</definedName>
    <definedName name="Rpt_Bit_JetVelocity" comment=" ">#REF!</definedName>
    <definedName name="Rpt_Bit_JetVelocity_Unit" comment=" ">#REF!</definedName>
    <definedName name="Rpt_Bit_Name" comment=" ">#REF!</definedName>
    <definedName name="Rpt_Bit_Name_Duplicated" comment=" ">#REF!</definedName>
    <definedName name="Rpt_Bit_Pressure_Drop_Unit" comment=" ">#REF!</definedName>
    <definedName name="Rpt_Bit_PressureDrop" comment=" ">#REF!</definedName>
    <definedName name="Rpt_Bit_TFA" comment=" ">#REF!</definedName>
    <definedName name="Rpt_Bit_TFA_Unit" comment=" ">#REF!</definedName>
    <definedName name="Rpt_Bit_Type" comment=" ">#REF!</definedName>
    <definedName name="Rpt_BitBearingsIN">#REF!</definedName>
    <definedName name="Rpt_BitBearingsOut">#REF!</definedName>
    <definedName name="Rpt_BitDullCharIN">#REF!</definedName>
    <definedName name="Rpt_BitDullCharOut">#REF!</definedName>
    <definedName name="Rpt_BitGaugeIN">#REF!</definedName>
    <definedName name="Rpt_BitGaugeOut">#REF!</definedName>
    <definedName name="Rpt_BitIADC">#REF!</definedName>
    <definedName name="Rpt_BitInRowIN">#REF!</definedName>
    <definedName name="Rpt_BitLocationIN">#REF!</definedName>
    <definedName name="Rpt_BitLocationOut">#REF!</definedName>
    <definedName name="Rpt_BitOtherIN">#REF!</definedName>
    <definedName name="Rpt_BitOtherOut">#REF!</definedName>
    <definedName name="Rpt_BitOutRowIN">#REF!</definedName>
    <definedName name="Rpt_BitOutRowOut">#REF!</definedName>
    <definedName name="Rpt_BitReasonIN">#REF!</definedName>
    <definedName name="Rpt_BitReasonOUT">#REF!</definedName>
    <definedName name="Rpt_BitRun">#REF!</definedName>
    <definedName name="Rpt_BitSN">#REF!</definedName>
    <definedName name="Rpt_BitTFA">#REF!</definedName>
    <definedName name="Rpt_BitTFA_Header">#REF!</definedName>
    <definedName name="Rpt_BitTYPE">#REF!</definedName>
    <definedName name="Rpt_Borehole" comment=" ">#REF!</definedName>
    <definedName name="Rpt_Borehole_CumLen_Unit" comment=" ">#REF!</definedName>
    <definedName name="Rpt_BoreHole_Desc_Data" comment=" ">#REF!</definedName>
    <definedName name="Rpt_Borehole_ID_Unit" comment=" ">#REF!</definedName>
    <definedName name="Rpt_Borehole_Length_Unit" comment=" ">#REF!</definedName>
    <definedName name="Rpt_BoreholeName">#REF!</definedName>
    <definedName name="Rpt_BRTHours">#REF!</definedName>
    <definedName name="Rpt_CasingShoe">#REF!</definedName>
    <definedName name="Rpt_CasingShoe_Header">#REF!</definedName>
    <definedName name="Rpt_CasingSize">#REF!</definedName>
    <definedName name="Rpt_CasingSize_Header">#REF!</definedName>
    <definedName name="Rpt_CasingWT">#REF!</definedName>
    <definedName name="Rpt_CasingWT_Header">#REF!</definedName>
    <definedName name="Rpt_Client">#REF!</definedName>
    <definedName name="Rpt_ClientName">#REF!</definedName>
    <definedName name="Rpt_ClientRep1">#REF!</definedName>
    <definedName name="Rpt_ClientRep2">#REF!</definedName>
    <definedName name="Rpt_Comments">'[257]Slide Sheet'!#REF!</definedName>
    <definedName name="Rpt_Company_Name" comment=" ">#REF!</definedName>
    <definedName name="Rpt_CoordinateReference">#REF!</definedName>
    <definedName name="Rpt_CoordinateSystem">#REF!</definedName>
    <definedName name="Rpt_Cuttings_Bit_ECD_Increase" comment=" ">#REF!</definedName>
    <definedName name="Rpt_Cuttings_Bit_ECD_Increase_Unit" comment=" ">#REF!</definedName>
    <definedName name="Rpt_Cuttings_Concentration" comment=" ">#REF!</definedName>
    <definedName name="Rpt_Cuttings_Density" comment=" ">#REF!</definedName>
    <definedName name="Rpt_Cuttings_Dia" comment=" ">#REF!</definedName>
    <definedName name="Rpt_Cuttings_Dia_Unit" comment=" ">#REF!</definedName>
    <definedName name="Rpt_Cuttings_ROP" comment=" ">#REF!</definedName>
    <definedName name="Rpt_Cuttings_ROP_Unit" comment=" ">#REF!</definedName>
    <definedName name="Rpt_Cuttings_Weight" comment=" ">#REF!</definedName>
    <definedName name="Rpt_Cuttings_Weight_Unit" comment=" ">#REF!</definedName>
    <definedName name="Rpt_Date">#REF!</definedName>
    <definedName name="Rpt_DateTD">#REF!</definedName>
    <definedName name="Rpt_DepthIn">#REF!</definedName>
    <definedName name="Rpt_DepthIn_Header">#REF!</definedName>
    <definedName name="Rpt_DepthOut">#REF!</definedName>
    <definedName name="Rpt_DepthOut_Header">#REF!</definedName>
    <definedName name="Rpt_Detail_Ann_Annulus_OD_Unit" comment=" ">#REF!</definedName>
    <definedName name="Rpt_Detail_Ann_CumLen_Unit" comment=" ">#REF!</definedName>
    <definedName name="Rpt_Detail_Ann_Length_Unit" comment=" ">#REF!</definedName>
    <definedName name="Rpt_Detail_Ann_PressDrop_Unit" comment=" ">#REF!</definedName>
    <definedName name="Rpt_Detail_Ann_String_OD_Unit" comment=" ">#REF!</definedName>
    <definedName name="Rpt_Detail_Ann_Velocity_Unit" comment=" ">#REF!</definedName>
    <definedName name="Rpt_Detail_Annulus_Desc_Data" comment=" ">#REF!</definedName>
    <definedName name="Rpt_Detail_Annulus_Strokes" comment=" ">#REF!</definedName>
    <definedName name="Rpt_Detail_Annulus_Time" comment=" ">#REF!</definedName>
    <definedName name="Rpt_Detail_Annulus_Volume" comment=" ">#REF!</definedName>
    <definedName name="Rpt_Detail_BHA_CumLen_Unit" comment=" ">#REF!</definedName>
    <definedName name="Rpt_Detail_BHA_Data" comment=" ">#REF!</definedName>
    <definedName name="Rpt_Detail_BHA_Desc_Data" comment=" ">#REF!</definedName>
    <definedName name="Rpt_Detail_BHA_ID_Unit" comment=" ">#REF!</definedName>
    <definedName name="Rpt_Detail_BHA_Length_Unit" comment=" ">#REF!</definedName>
    <definedName name="Rpt_Detail_BHA_PD_Unit" comment=" ">#REF!</definedName>
    <definedName name="Rpt_Detail_BHA_Velocity_Unit" comment=" ">#REF!</definedName>
    <definedName name="Rpt_Detail_BitNozzle_PDrop" comment=" ">#REF!</definedName>
    <definedName name="Rpt_Detail_BitNozzle_PDrop_Unit" comment=" ">#REF!</definedName>
    <definedName name="Rpt_Detail_BitShoe_Strokes" comment=" ">#REF!</definedName>
    <definedName name="Rpt_Detail_BitShoe_Time" comment=" ">#REF!</definedName>
    <definedName name="Rpt_Detail_BitShoe_Volume" comment=" ">#REF!</definedName>
    <definedName name="Rpt_Detail_Borehole_Desc_Data" comment=" ">#REF!</definedName>
    <definedName name="Rpt_Detail_Borehole_ID_Unit" comment=" ">#REF!</definedName>
    <definedName name="Rpt_Detail_Borehole_Length_Unit" comment=" ">#REF!</definedName>
    <definedName name="Rpt_Detail_Borehole_MD_Unit" comment=" ">#REF!</definedName>
    <definedName name="Rpt_Detail_Borehole_PD_Unit" comment=" ">#REF!</definedName>
    <definedName name="Rpt_Detail_Circulation_Strokes" comment=" ">#REF!</definedName>
    <definedName name="Rpt_Detail_Circulation_Time" comment=" ">#REF!</definedName>
    <definedName name="Rpt_Detail_Circulation_Volume" comment=" ">#REF!</definedName>
    <definedName name="Rpt_Detail_Cuttings_Concentration" comment=" ">#REF!</definedName>
    <definedName name="Rpt_Detail_Cuttings_Density" comment=" ">#REF!</definedName>
    <definedName name="Rpt_Detail_Cuttings_Weight" comment=" ">#REF!</definedName>
    <definedName name="Rpt_Detail_Cuttings_Weight_Unit" comment=" ">#REF!</definedName>
    <definedName name="Rpt_Detail_Date" comment=" ">#REF!</definedName>
    <definedName name="Rpt_Detail_DrillString_Strokes" comment=" ">#REF!</definedName>
    <definedName name="Rpt_Detail_DrillString_Time" comment=" ">#REF!</definedName>
    <definedName name="Rpt_Detail_DrillString_Volume" comment=" ">#REF!</definedName>
    <definedName name="Rpt_Detail_Flowrate" comment=" ">#REF!</definedName>
    <definedName name="Rpt_Detail_Flowrate_Unit" comment=" ">#REF!</definedName>
    <definedName name="Rpt_Detail_FlowRestrictor_PDrop" comment=" ">#REF!</definedName>
    <definedName name="Rpt_Detail_FlowRestrictor_PDrop_Unit" comment=" ">#REF!</definedName>
    <definedName name="Rpt_Detail_Motor_PDrop" comment=" ">#REF!</definedName>
    <definedName name="Rpt_Detail_Motor_PDrop_Unit" comment=" ">#REF!</definedName>
    <definedName name="Rpt_Detail_PPower" comment=" ">#REF!</definedName>
    <definedName name="Rpt_Detail_PPower_Unit" comment=" ">#REF!</definedName>
    <definedName name="Rpt_Detail_Press_Drop_Header" comment=" ">#REF!</definedName>
    <definedName name="Rpt_Detail_PSVolume" comment=" ">#REF!</definedName>
    <definedName name="Rpt_Detail_PSVolume_Unit" comment=" ">#REF!</definedName>
    <definedName name="Rpt_Detail_ShoeSurface_Strokes" comment=" ">#REF!</definedName>
    <definedName name="Rpt_Detail_ShoeSurface_Time" comment=" ">#REF!</definedName>
    <definedName name="Rpt_Detail_ShoeSurface_Volume" comment=" ">#REF!</definedName>
    <definedName name="Rpt_Detail_SubTotal_PDrop" comment=" ">#REF!</definedName>
    <definedName name="Rpt_Detail_SubTotal_PDrop_Unit" comment=" ">#REF!</definedName>
    <definedName name="Rpt_Detail_Survey_Data" comment=" ">#REF!</definedName>
    <definedName name="Rpt_Detail_Time_Unit" comment=" ">#REF!</definedName>
    <definedName name="Rpt_Detail_TJ_Ann_PD" comment=" ">#REF!</definedName>
    <definedName name="Rpt_Detail_TJ_Percentage" comment=" ">#REF!</definedName>
    <definedName name="Rpt_Detail_ToolJoint_PDrop" comment=" ">#REF!</definedName>
    <definedName name="Rpt_Detail_ToolJoint_PDrop_Unit" comment=" ">#REF!</definedName>
    <definedName name="Rpt_Detail_Tools_PDrop" comment=" ">#REF!</definedName>
    <definedName name="Rpt_Detail_Tools_PDrop_Unit" comment=" ">#REF!</definedName>
    <definedName name="Rpt_Detail_Total_Ann_PD" comment=" ">#REF!</definedName>
    <definedName name="Rpt_Detail_Total_PDrop" comment=" ">#REF!</definedName>
    <definedName name="Rpt_Detail_Total_PDrop_Unit" comment=" ">#REF!</definedName>
    <definedName name="Rpt_Detail_Tubular_PDrop" comment=" ">#REF!</definedName>
    <definedName name="Rpt_Detail_Tubular_PDrop_Unit" comment=" ">#REF!</definedName>
    <definedName name="Rpt_Detail_Volume_Unit" comment=" ">#REF!</definedName>
    <definedName name="Rpt_Detail_Wellbore_Data" comment=" ">#REF!</definedName>
    <definedName name="Rpt_DipAngle">#REF!</definedName>
    <definedName name="Rpt_District" comment=" ">#REF!</definedName>
    <definedName name="Rpt_DrillingHours">#REF!</definedName>
    <definedName name="Rpt_Drillsheet_Data_Date">#REF!</definedName>
    <definedName name="Rpt_Drillsheet_Header1_Date">#REF!</definedName>
    <definedName name="Rpt_Drillsheet_Header2_Date">#REF!</definedName>
    <definedName name="Rpt_DrillSiteOrWellPad">#REF!</definedName>
    <definedName name="Rpt_ECD_Depth_Title" comment=" ">#REF!</definedName>
    <definedName name="Rpt_Elevation">#REF!</definedName>
    <definedName name="Rpt_ElevationReference">#REF!</definedName>
    <definedName name="Rpt_EndMW">#REF!</definedName>
    <definedName name="Rpt_EndMW_Header">#REF!</definedName>
    <definedName name="Rpt_Fann100" comment=" ">#REF!</definedName>
    <definedName name="Rpt_Fann100_Unit" comment=" ">#REF!</definedName>
    <definedName name="Rpt_Fann200" comment=" ">#REF!</definedName>
    <definedName name="Rpt_Fann200_Unit" comment=" ">#REF!</definedName>
    <definedName name="Rpt_Fann3" comment=" ">#REF!</definedName>
    <definedName name="Rpt_Fann3_Unit" comment=" ">#REF!</definedName>
    <definedName name="Rpt_Fann300" comment=" ">#REF!</definedName>
    <definedName name="Rpt_Fann300_Unit" comment=" ">#REF!</definedName>
    <definedName name="Rpt_Fann6" comment=" ">#REF!</definedName>
    <definedName name="Rpt_Fann6_Unit" comment=" ">#REF!</definedName>
    <definedName name="Rpt_Fann600" comment=" ">#REF!</definedName>
    <definedName name="Rpt_Fann600_Unit" comment=" ">#REF!</definedName>
    <definedName name="Rpt_Field" comment=" ">#REF!</definedName>
    <definedName name="Rpt_FieldName">#REF!</definedName>
    <definedName name="Rpt_FieldStrength">#REF!</definedName>
    <definedName name="Rpt_FirstDD">#REF!</definedName>
    <definedName name="Rpt_Flowrate" comment=" ">#REF!</definedName>
    <definedName name="Rpt_Flowrate_Unit" comment=" ">#REF!</definedName>
    <definedName name="Rpt_FR_Bit_ECD" comment=" ">#REF!</definedName>
    <definedName name="Rpt_FR_Bit_ECD_Unit" comment=" ">#REF!</definedName>
    <definedName name="Rpt_FR_Bit_MD" comment=" ">#REF!</definedName>
    <definedName name="Rpt_FR_Bit_MD_Unit" comment=" ">#REF!</definedName>
    <definedName name="Rpt_FR_Bit_TVD" comment=" ">#REF!</definedName>
    <definedName name="Rpt_FR_Bit_TVD_Unit" comment=" ">#REF!</definedName>
    <definedName name="Rpt_FR_CasingShoe_MD" comment=" ">#REF!</definedName>
    <definedName name="Rpt_FR_CasingShoe_MD_Unit" comment=" ">#REF!</definedName>
    <definedName name="Rpt_FR_Depth_ECD" comment=" ">#REF!</definedName>
    <definedName name="Rpt_FR_Depth_ECD_Unit" comment=" ">#REF!</definedName>
    <definedName name="Rpt_FR_Depth_In" comment=" ">#REF!</definedName>
    <definedName name="Rpt_FR_Depth_In_Unit" comment=" ">#REF!</definedName>
    <definedName name="Rpt_FR_Depth_Out" comment=" ">#REF!</definedName>
    <definedName name="Rpt_FR_Depth_Out_Unit" comment=" ">#REF!</definedName>
    <definedName name="Rpt_FR_ShoeECD" comment=" ">#REF!</definedName>
    <definedName name="Rpt_FR_ShoeECD_Unit" comment=" ">#REF!</definedName>
    <definedName name="Rpt_GeodeticLocation">#REF!</definedName>
    <definedName name="Rpt_Gravity">#REF!</definedName>
    <definedName name="Rpt_GravityModel">#REF!</definedName>
    <definedName name="Rpt_GridConvergence">#REF!</definedName>
    <definedName name="Rpt_GridCorrection">#REF!</definedName>
    <definedName name="Rpt_GridLocation">#REF!</definedName>
    <definedName name="Rpt_GroundLevelElevation">#REF!</definedName>
    <definedName name="Rpt_HBYS" comment=" ">#REF!</definedName>
    <definedName name="Rpt_HBYS_Unit" comment=" ">#REF!</definedName>
    <definedName name="Rpt_HC_Annular_Flow" comment=" ">#REF!</definedName>
    <definedName name="Rpt_HC_Annular_Flow_Unit" comment=" ">#REF!</definedName>
    <definedName name="Rpt_HC_Critical_MD" comment=" ">#REF!</definedName>
    <definedName name="Rpt_HC_Critical_MD_Unit" comment=" ">#REF!</definedName>
    <definedName name="Rpt_HC_Critical_Rate" comment=" ">#REF!</definedName>
    <definedName name="Rpt_HC_Critical_Rate_Flag" comment=" ">#REF!</definedName>
    <definedName name="Rpt_HC_Critical_Rate_Unit" comment=" ">#REF!</definedName>
    <definedName name="Rpt_HC_Hole_Inclination" comment=" ">#REF!</definedName>
    <definedName name="Rpt_HC_Hole_Inclination_Unit" comment=" ">#REF!</definedName>
    <definedName name="Rpt_HC_Riser_Boost_Flow" comment=" ">#REF!</definedName>
    <definedName name="Rpt_HC_Riser_Boost_Flow_Unit" comment=" ">#REF!</definedName>
    <definedName name="Rpt_HC_RPM" comment=" ">#REF!</definedName>
    <definedName name="Rpt_HoleSize">#REF!</definedName>
    <definedName name="Rpt_HoleSize_Header">#REF!</definedName>
    <definedName name="Rpt_InclIn">#REF!</definedName>
    <definedName name="Rpt_InclIn_Header">#REF!</definedName>
    <definedName name="Rpt_InclOut">#REF!</definedName>
    <definedName name="Rpt_InclOut_Header">#REF!</definedName>
    <definedName name="Rpt_InRowOut">#REF!</definedName>
    <definedName name="Rpt_Jets">#REF!</definedName>
    <definedName name="Rpt_Jets_Header">#REF!</definedName>
    <definedName name="Rpt_K" comment=" ">#REF!</definedName>
    <definedName name="Rpt_K_Unit" comment=" ">#REF!</definedName>
    <definedName name="Rpt_LeftLogo">#REF!</definedName>
    <definedName name="Rpt_Location" comment=" ">#REF!</definedName>
    <definedName name="Rpt_LocationName">#REF!</definedName>
    <definedName name="Rpt_Logo_Left">'[257]Slide Sheet'!#REF!</definedName>
    <definedName name="Rpt_Logo_Right">'[257]Slide Sheet'!#REF!</definedName>
    <definedName name="Rpt_MagneticDeclDate">#REF!</definedName>
    <definedName name="Rpt_MagneticDeclination">#REF!</definedName>
    <definedName name="Rpt_MagneticDeclModel">#REF!</definedName>
    <definedName name="Rpt_Manuf">#REF!</definedName>
    <definedName name="Rpt_Max_WOB" comment=" ">#REF!</definedName>
    <definedName name="Rpt_Max_WOB_Unit" comment=" ">#REF!</definedName>
    <definedName name="Rpt_Model" comment=" ">#REF!</definedName>
    <definedName name="Rpt_Mot_Bearing_FR" comment=" ">#REF!</definedName>
    <definedName name="Rpt_Mot_Bearing_FR_Unit" comment=" ">#REF!</definedName>
    <definedName name="Rpt_Mot_DeltaP" comment=" ">#REF!</definedName>
    <definedName name="Rpt_Mot_DeltaP_Unit" comment=" ">#REF!</definedName>
    <definedName name="Rpt_Mot_DTOR" comment=" ">#REF!</definedName>
    <definedName name="Rpt_Mot_DTOR_Unit" comment=" ">#REF!</definedName>
    <definedName name="Rpt_Mot_FR" comment=" ">#REF!</definedName>
    <definedName name="Rpt_Mot_FR_Unit" comment=" ">#REF!</definedName>
    <definedName name="Rpt_Mot_Max_Overpull" comment=" ">#REF!</definedName>
    <definedName name="Rpt_Mot_Max_Overpull_Unit" comment=" ">#REF!</definedName>
    <definedName name="Rpt_Mot_Name" comment=" ">#REF!</definedName>
    <definedName name="Rpt_Mot_Nozzle_FR" comment=" ">#REF!</definedName>
    <definedName name="Rpt_Mot_Nozzle_FR_Unit" comment=" ">#REF!</definedName>
    <definedName name="Rpt_Mot_OnBottom_RPM" comment=" ">#REF!</definedName>
    <definedName name="Rpt_Mot_RSS_Act_Flow" comment=" ">#REF!</definedName>
    <definedName name="Rpt_Mot_RSS_FR" comment=" ">#REF!</definedName>
    <definedName name="Rpt_Mot_RSS_FR_Size" comment=" ">#REF!</definedName>
    <definedName name="Rpt_Mot_RSS_FR_Size_Unit" comment=" ">#REF!</definedName>
    <definedName name="Rpt_Mot_RSS_FR_Unit" comment=" ">#REF!</definedName>
    <definedName name="Rpt_Mot_RSS_Pad_PD" comment=" ">#REF!</definedName>
    <definedName name="Rpt_Mot_RSS_Pad_PD_Unit" comment=" ">#REF!</definedName>
    <definedName name="Rpt_Mot_WOM" comment=" ">#REF!</definedName>
    <definedName name="Rpt_Mot_WOM_Unit" comment=" ">#REF!</definedName>
    <definedName name="Rpt_Motor_Bearing_Comment" comment=" ">#REF!</definedName>
    <definedName name="Rpt_Motor_Bearing_Flow" comment=" ">#REF!</definedName>
    <definedName name="Rpt_Motor_Bearing_Flow_Unit" comment=" ">#REF!</definedName>
    <definedName name="Rpt_Motor_Bearing_FlowPercent" comment=" ">#REF!</definedName>
    <definedName name="Rpt_Motor_Bearing_PDrop" comment=" ">#REF!</definedName>
    <definedName name="Rpt_Motor_Bearing_PDrop_Unit" comment=" ">#REF!</definedName>
    <definedName name="Rpt_Motor_BHA_Data" comment=" ">#REF!</definedName>
    <definedName name="Rpt_Motor_Date" comment=" ">#REF!</definedName>
    <definedName name="Rpt_Motor_Flow_Max" comment=" ">#REF!</definedName>
    <definedName name="Rpt_Motor_Flow_Max_Unit" comment=" ">#REF!</definedName>
    <definedName name="Rpt_Motor_Flow_Min" comment=" ">#REF!</definedName>
    <definedName name="Rpt_Motor_Flow_Min_Unit" comment=" ">#REF!</definedName>
    <definedName name="Rpt_Motor_Flow_Nozzle" comment=" ">#REF!</definedName>
    <definedName name="Rpt_Motor_Flow_Nozzle_Unit" comment=" ">#REF!</definedName>
    <definedName name="Rpt_Motor_Flow_Power" comment=" ">#REF!</definedName>
    <definedName name="Rpt_Motor_Flow_Power_Unit" comment=" ">#REF!</definedName>
    <definedName name="Rpt_Motor_Max_Title" comment=" ">#REF!</definedName>
    <definedName name="Rpt_Motor_MaxEff" comment=" ">#REF!</definedName>
    <definedName name="Rpt_Motor_MaxEff_DiffP" comment=" ">#REF!</definedName>
    <definedName name="Rpt_Motor_MaxEff_DiffP_Unit" comment=" ">#REF!</definedName>
    <definedName name="Rpt_Motor_MaxHP" comment=" ">#REF!</definedName>
    <definedName name="Rpt_Motor_MaxHP_DiffP" comment=" ">#REF!</definedName>
    <definedName name="Rpt_Motor_MaxHP_DiffP_Unit" comment=" ">#REF!</definedName>
    <definedName name="Rpt_Motor_MaxHP_Unit" comment=" ">#REF!</definedName>
    <definedName name="Rpt_Motor_ModelName" comment=" ">#REF!</definedName>
    <definedName name="Rpt_Motor_MotorWear" comment=" ">#REF!</definedName>
    <definedName name="Rpt_Motor_NozzleDiameter" comment=" ">#REF!</definedName>
    <definedName name="Rpt_Motor_NozzleDiameter_Unit" comment=" ">#REF!</definedName>
    <definedName name="Rpt_Motor_OffBottom_NozzleFlow" comment=" ">#REF!</definedName>
    <definedName name="Rpt_Motor_OffBottom_NozzleFlow_Unit" comment=" ">#REF!</definedName>
    <definedName name="Rpt_Motor_OffBottom_PDrop" comment=" ">#REF!</definedName>
    <definedName name="Rpt_Motor_OffBottom_PDrop_Unit" comment=" ">#REF!</definedName>
    <definedName name="Rpt_Motor_OffBottom_PowerFlow" comment=" ">#REF!</definedName>
    <definedName name="Rpt_Motor_OffBottom_PowerFlow_Unit" comment=" ">#REF!</definedName>
    <definedName name="Rpt_Motor_OffBottom_RPM" comment=" ">#REF!</definedName>
    <definedName name="Rpt_Motor_OnBottom_Capacity" comment=" ">#REF!</definedName>
    <definedName name="Rpt_Motor_OnBottom_Capacity_Unit" comment=" ">#REF!</definedName>
    <definedName name="Rpt_Motor_OnBottom_DiffP" comment=" ">#REF!</definedName>
    <definedName name="Rpt_Motor_OnBottom_DiffP_Unit" comment=" ">#REF!</definedName>
    <definedName name="Rpt_Motor_OnBottom_DTOR" comment=" ">#REF!</definedName>
    <definedName name="Rpt_Motor_OnBottom_DTOR_Unit" comment=" ">#REF!</definedName>
    <definedName name="Rpt_Motor_OnBottom_Efficiency" comment=" ">#REF!</definedName>
    <definedName name="Rpt_Motor_OnBottom_HydHP" comment=" ">#REF!</definedName>
    <definedName name="Rpt_Motor_OnBottom_HydHP_Unit" comment=" ">#REF!</definedName>
    <definedName name="Rpt_Motor_OnBottom_MaxOverpull" comment=" ">#REF!</definedName>
    <definedName name="Rpt_Motor_OnBottom_MaxOverpull_Unit" comment=" ">#REF!</definedName>
    <definedName name="Rpt_Motor_OnBottom_MaxWOB" comment=" ">#REF!</definedName>
    <definedName name="Rpt_Motor_OnBottom_MaxWOB_Unit" comment=" ">#REF!</definedName>
    <definedName name="Rpt_Motor_OnBottom_MechHP" comment=" ">#REF!</definedName>
    <definedName name="Rpt_Motor_OnBottom_MechHP_Unit" comment=" ">#REF!</definedName>
    <definedName name="Rpt_Motor_OnBottom_PDrop" comment=" ">#REF!</definedName>
    <definedName name="Rpt_Motor_OnBottom_PDrop_Unit" comment=" ">#REF!</definedName>
    <definedName name="Rpt_Motor_OnBottom_RPM" comment=" ">#REF!</definedName>
    <definedName name="Rpt_Motor_OnBottom_Thrust" comment=" ">#REF!</definedName>
    <definedName name="Rpt_Motor_OnBottom_Thrust_Unit" comment=" ">#REF!</definedName>
    <definedName name="Rpt_Motor_OnBottom_WOB" comment=" ">#REF!</definedName>
    <definedName name="Rpt_Motor_OnBottom_WOB_Unit" comment=" ">#REF!</definedName>
    <definedName name="Rpt_Motor_PumpFlowrate" comment=" ">#REF!</definedName>
    <definedName name="Rpt_Motor_PumpFlowrate_Unit" comment=" ">#REF!</definedName>
    <definedName name="Rpt_Motor_Stall_DiffP" comment=" ">#REF!</definedName>
    <definedName name="Rpt_Motor_Stall_DiffP_Unit" comment=" ">#REF!</definedName>
    <definedName name="Rpt_Motor_Stall_DTOR" comment=" ">#REF!</definedName>
    <definedName name="Rpt_Motor_Stall_DTOR_Unit" comment=" ">#REF!</definedName>
    <definedName name="Rpt_Motor_Stall_MaxDiffP" comment=" ">#REF!</definedName>
    <definedName name="Rpt_Motor_Stall_MaxDiffP_Unit" comment=" ">#REF!</definedName>
    <definedName name="Rpt_Motor_Stall_MaxTitle" comment=" ">#REF!</definedName>
    <definedName name="Rpt_Motor_Stall_MinDiffP" comment=" ">#REF!</definedName>
    <definedName name="Rpt_Motor_Stall_MinDiffP_Unit" comment=" ">#REF!</definedName>
    <definedName name="Rpt_Motor_Stall_MinTitle" comment=" ">#REF!</definedName>
    <definedName name="Rpt_Motor_Stall_NozzleFlow" comment=" ">#REF!</definedName>
    <definedName name="Rpt_Motor_Stall_NozzleFlow_Unit" comment=" ">#REF!</definedName>
    <definedName name="Rpt_Motor_Stall_PowerFlow" comment=" ">#REF!</definedName>
    <definedName name="Rpt_Motor_Stall_PowerFlow_Unit" comment=" ">#REF!</definedName>
    <definedName name="Rpt_Motor_Stall_WOB" comment=" ">#REF!</definedName>
    <definedName name="Rpt_Motor_Stall_WOB_Unit" comment=" ">#REF!</definedName>
    <definedName name="Rpt_Motor_Survey_Data" comment=" ">#REF!</definedName>
    <definedName name="Rpt_Motor_Wellbore_Data" comment=" ">#REF!</definedName>
    <definedName name="Rpt_Mud_Type" comment=" ">#REF!</definedName>
    <definedName name="Rpt_Mud_wt" comment=" ">#REF!</definedName>
    <definedName name="Rpt_Mud_Wt_Unit" comment=" ">#REF!</definedName>
    <definedName name="Rpt_MudType">#REF!</definedName>
    <definedName name="Rpt_Multi_BHA_Data" comment=" ">#REF!</definedName>
    <definedName name="Rpt_Multi_Date" comment=" ">#REF!</definedName>
    <definedName name="Rpt_Multi_Survey_Data" comment=" ">#REF!</definedName>
    <definedName name="Rpt_Multi_Table1A_Depth_Unit" comment=" ">#REF!</definedName>
    <definedName name="Rpt_Multi_Table1A_FR1" comment=" ">#REF!</definedName>
    <definedName name="Rpt_Multi_Table1A_FR1_Unit" comment=" ">#REF!</definedName>
    <definedName name="Rpt_Multi_Table1A_FR2" comment=" ">#REF!</definedName>
    <definedName name="Rpt_Multi_Table1A_FR2_Unit" comment=" ">#REF!</definedName>
    <definedName name="Rpt_Multi_Table1A_FR3" comment=" ">#REF!</definedName>
    <definedName name="Rpt_Multi_Table1A_FR3_Unit" comment=" ">#REF!</definedName>
    <definedName name="Rpt_Multi_Table1A_FR4" comment=" ">#REF!</definedName>
    <definedName name="Rpt_Multi_Table1A_FR4_Unit" comment=" ">#REF!</definedName>
    <definedName name="Rpt_Multi_Table1A_FR5" comment=" ">#REF!</definedName>
    <definedName name="Rpt_Multi_Table1A_FR5_Unit" comment=" ">#REF!</definedName>
    <definedName name="Rpt_Multi_Table1A_FR6" comment=" ">#REF!</definedName>
    <definedName name="Rpt_Multi_Table1A_FR6_Unit" comment=" ">#REF!</definedName>
    <definedName name="Rpt_Multi_Table1A_Title" comment=" ">#REF!</definedName>
    <definedName name="Rpt_Multi_Table1B_Depth_Unit" comment=" ">#REF!</definedName>
    <definedName name="Rpt_Multi_Table1B_FR1" comment=" ">#REF!</definedName>
    <definedName name="Rpt_Multi_Table1B_FR1_Unit" comment=" ">#REF!</definedName>
    <definedName name="Rpt_Multi_Table1B_FR2" comment=" ">#REF!</definedName>
    <definedName name="Rpt_Multi_Table1B_FR2_Unit" comment=" ">#REF!</definedName>
    <definedName name="Rpt_Multi_Table1B_FR3" comment=" ">#REF!</definedName>
    <definedName name="Rpt_Multi_Table1B_FR3_Unit" comment=" ">#REF!</definedName>
    <definedName name="Rpt_Multi_Table1B_FR4" comment=" ">#REF!</definedName>
    <definedName name="Rpt_Multi_Table1B_FR4_Unit" comment=" ">#REF!</definedName>
    <definedName name="Rpt_Multi_Table1B_FR5" comment=" ">#REF!</definedName>
    <definedName name="Rpt_Multi_Table1B_FR5_Unit" comment=" ">#REF!</definedName>
    <definedName name="Rpt_Multi_Table1B_FR6" comment=" ">#REF!</definedName>
    <definedName name="Rpt_Multi_Table1B_FR6_Unit" comment=" ">#REF!</definedName>
    <definedName name="Rpt_Multi_Table1B_Title" comment=" ">#REF!</definedName>
    <definedName name="Rpt_Multi_Table1Data" comment=" ">#REF!</definedName>
    <definedName name="Rpt_Multi_Table2A_Depth_Unit" comment=" ">#REF!</definedName>
    <definedName name="Rpt_Multi_Table2A_FR1" comment=" ">#REF!</definedName>
    <definedName name="Rpt_Multi_Table2A_FR1_Unit" comment=" ">#REF!</definedName>
    <definedName name="Rpt_Multi_Table2A_FR2" comment=" ">#REF!</definedName>
    <definedName name="Rpt_Multi_Table2A_FR2_Unit" comment=" ">#REF!</definedName>
    <definedName name="Rpt_Multi_Table2A_FR3" comment=" ">#REF!</definedName>
    <definedName name="Rpt_Multi_Table2A_FR3_Unit" comment=" ">#REF!</definedName>
    <definedName name="Rpt_Multi_Table2A_FR4" comment=" ">#REF!</definedName>
    <definedName name="Rpt_Multi_Table2A_FR4_Unit" comment=" ">#REF!</definedName>
    <definedName name="Rpt_Multi_Table2A_FR5" comment=" ">#REF!</definedName>
    <definedName name="Rpt_Multi_Table2A_FR5_Unit" comment=" ">#REF!</definedName>
    <definedName name="Rpt_Multi_Table2A_FR6" comment=" ">#REF!</definedName>
    <definedName name="Rpt_Multi_Table2A_FR6_Unit" comment=" ">#REF!</definedName>
    <definedName name="Rpt_Multi_Table2A_Title" comment=" ">#REF!</definedName>
    <definedName name="Rpt_Multi_Table2B_Depth_Unit" comment=" ">#REF!</definedName>
    <definedName name="Rpt_Multi_Table2B_FR1" comment=" ">#REF!</definedName>
    <definedName name="Rpt_Multi_Table2B_FR1_Unit" comment=" ">#REF!</definedName>
    <definedName name="Rpt_Multi_Table2B_FR2" comment=" ">#REF!</definedName>
    <definedName name="Rpt_Multi_Table2B_FR2_Unit" comment=" ">#REF!</definedName>
    <definedName name="Rpt_Multi_Table2B_FR3" comment=" ">#REF!</definedName>
    <definedName name="Rpt_Multi_Table2B_FR3_Unit" comment=" ">#REF!</definedName>
    <definedName name="Rpt_Multi_Table2B_FR4" comment=" ">#REF!</definedName>
    <definedName name="Rpt_Multi_Table2B_FR4_Unit" comment=" ">#REF!</definedName>
    <definedName name="Rpt_Multi_Table2B_FR5" comment=" ">#REF!</definedName>
    <definedName name="Rpt_Multi_Table2B_FR5_Unit" comment=" ">#REF!</definedName>
    <definedName name="Rpt_Multi_Table2B_FR6" comment=" ">#REF!</definedName>
    <definedName name="Rpt_Multi_Table2B_FR6_Unit" comment=" ">#REF!</definedName>
    <definedName name="Rpt_Multi_Table2B_Title" comment=" ">#REF!</definedName>
    <definedName name="Rpt_Multi_Table2Data" comment=" ">#REF!</definedName>
    <definedName name="Rpt_Multi_Wellbore_Data" comment=" ">#REF!</definedName>
    <definedName name="Rpt_n" comment=" ">#REF!</definedName>
    <definedName name="Rpt_NorthReference">#REF!</definedName>
    <definedName name="Rpt_NoteCTR" comment=" ">#REF!</definedName>
    <definedName name="Rpt_NoteDepth" comment=" ">[258]DepthPlot!$A$47</definedName>
    <definedName name="Rpt_NoteECD" comment=" ">#REF!</definedName>
    <definedName name="Rpt_NoteESDECD" comment=" ">#REF!</definedName>
    <definedName name="Rpt_NoteHCI" comment=" ">#REF!</definedName>
    <definedName name="Rpt_NoteNozzleOptimization" comment=" ">#REF!</definedName>
    <definedName name="Rpt_NotePressureDrop" comment=" ">#REF!</definedName>
    <definedName name="Rpt_NotePTMD" comment=" ">#REF!</definedName>
    <definedName name="Rpt_NoteRheology" comment=" ">#REF!</definedName>
    <definedName name="Rpt_Nozzle_Data" comment=" ">#REF!</definedName>
    <definedName name="Rpt_Operator" comment=" ">#REF!</definedName>
    <definedName name="RPT_Pres_Annulus" comment=" ">#REF!</definedName>
    <definedName name="RPT_Pres_Annulus_Unit" comment=" ">#REF!</definedName>
    <definedName name="Rpt_Pres_Bit_Nozzle" comment=" ">#REF!</definedName>
    <definedName name="Rpt_Pres_Bit_Nozzle_Unit" comment=" ">#REF!</definedName>
    <definedName name="Rpt_Pres_Chokeline" comment=" ">#REF!</definedName>
    <definedName name="Rpt_Pres_Chokeline_Unit" comment=" ">#REF!</definedName>
    <definedName name="Rpt_Pres_Flow_Restrictor" comment=" ">#REF!</definedName>
    <definedName name="Rpt_Pres_Flow_Restrictor_Unit" comment=" ">#REF!</definedName>
    <definedName name="Rpt_Pres_High_Imbalance" comment=" ">#REF!</definedName>
    <definedName name="Rpt_Pres_High_Imbalance_Unit" comment=" ">#REF!</definedName>
    <definedName name="Rpt_Pres_Inside_DrillStr" comment=" ">#REF!</definedName>
    <definedName name="Rpt_Pres_Inside_DrillStr_Unit" comment=" ">#REF!</definedName>
    <definedName name="Rpt_Pres_Motor" comment=" ">#REF!</definedName>
    <definedName name="Rpt_Pres_Motor_Unit" comment=" ">#REF!</definedName>
    <definedName name="Rpt_Pres_RSS" comment=" ">#REF!</definedName>
    <definedName name="Rpt_Pres_RSS_Unit" comment=" ">#REF!</definedName>
    <definedName name="Rpt_Pres_Surf_Eqpt" comment=" ">#REF!</definedName>
    <definedName name="Rpt_Pres_Surf_Eqpt_Unit" comment=" ">#REF!</definedName>
    <definedName name="Rpt_Pres_Tools" comment=" ">#REF!</definedName>
    <definedName name="Rpt_Pres_Tools_Unit" comment=" ">#REF!</definedName>
    <definedName name="Rpt_Pres_Total" comment=" ">#REF!</definedName>
    <definedName name="RPT_Pres_Total_Flag" comment=" ">#REF!</definedName>
    <definedName name="Rpt_Pres_Total_Unit" comment=" ">#REF!</definedName>
    <definedName name="Rpt_PT" comment=" ">#REF!</definedName>
    <definedName name="Rpt_PT_Actual_API_PV_Unit" comment=" ">#REF!</definedName>
    <definedName name="Rpt_PT_Actual_API_YP_Unit" comment=" ">#REF!</definedName>
    <definedName name="Rpt_PT_Actual_Fann100_Unit" comment=" ">#REF!</definedName>
    <definedName name="Rpt_PT_Actual_Fann200_Unit" comment=" ">#REF!</definedName>
    <definedName name="Rpt_PT_Actual_Fann3_Unit" comment=" ">#REF!</definedName>
    <definedName name="Rpt_PT_Actual_Fann300_Unit" comment=" ">#REF!</definedName>
    <definedName name="Rpt_PT_Actual_Fann6_Unit" comment=" ">#REF!</definedName>
    <definedName name="Rpt_PT_Actual_Fann600_Unit" comment=" ">#REF!</definedName>
    <definedName name="Rpt_PT_Actual_HBYS_Label" comment=" ">#REF!</definedName>
    <definedName name="Rpt_PT_Actual_HBYS_Unit" comment=" ">#REF!</definedName>
    <definedName name="Rpt_PT_Actual_K_Label" comment=" ">#REF!</definedName>
    <definedName name="Rpt_PT_Actual_n_Label" comment=" ">#REF!</definedName>
    <definedName name="Rpt_PT_Actual_Ref_Pres_Unit" comment=" ">#REF!</definedName>
    <definedName name="Rpt_PT_Actual_Ref_Temp_Unit" comment=" ">#REF!</definedName>
    <definedName name="Rpt_PT_API_PV" comment=" ">#REF!</definedName>
    <definedName name="Rpt_PT_API_PV_Unit" comment=" ">#REF!</definedName>
    <definedName name="Rpt_PT_API_YP" comment=" ">#REF!</definedName>
    <definedName name="Rpt_PT_API_YP_Unit" comment=" ">#REF!</definedName>
    <definedName name="Rpt_PT_Fann100" comment=" ">#REF!</definedName>
    <definedName name="Rpt_PT_Fann100_Unit" comment=" ">#REF!</definedName>
    <definedName name="Rpt_PT_Fann200" comment=" ">#REF!</definedName>
    <definedName name="Rpt_PT_Fann200_Unit" comment=" ">#REF!</definedName>
    <definedName name="Rpt_PT_Fann3" comment=" ">#REF!</definedName>
    <definedName name="Rpt_PT_Fann3_Unit" comment=" ">#REF!</definedName>
    <definedName name="Rpt_PT_Fann300" comment=" ">#REF!</definedName>
    <definedName name="Rpt_PT_Fann300_Unit" comment=" ">#REF!</definedName>
    <definedName name="Rpt_PT_Fann6" comment=" ">#REF!</definedName>
    <definedName name="Rpt_PT_Fann6_Unit" comment=" ">#REF!</definedName>
    <definedName name="Rpt_PT_Fann600" comment=" ">#REF!</definedName>
    <definedName name="Rpt_PT_Fann600_Unit" comment=" ">#REF!</definedName>
    <definedName name="Rpt_PT_Formation_Temp_Data" comment=" ">#REF!</definedName>
    <definedName name="Rpt_PT_Formation_Temp_Unit" comment=" ">#REF!</definedName>
    <definedName name="Rpt_PT_Geothermal_Gradient" comment=" ">#REF!</definedName>
    <definedName name="Rpt_PT_Geothermal_Gradient_Unit" comment=" ">#REF!</definedName>
    <definedName name="Rpt_PT_HB_YS" comment=" ">#REF!</definedName>
    <definedName name="Rpt_PT_HB_YS_Unit" comment=" ">#REF!</definedName>
    <definedName name="Rpt_PT_HBYS_Label" comment=" ">#REF!</definedName>
    <definedName name="Rpt_PT_K" comment=" ">#REF!</definedName>
    <definedName name="Rpt_PT_K_Label" comment=" ">#REF!</definedName>
    <definedName name="Rpt_PT_Model_Type" comment=" ">#REF!</definedName>
    <definedName name="Rpt_PT_Mud_Temp" comment=" ">#REF!</definedName>
    <definedName name="Rpt_PT_Mud_Temp_Unit" comment=" ">#REF!</definedName>
    <definedName name="Rpt_PT_Mud_Type" comment=" ">#REF!</definedName>
    <definedName name="Rpt_PT_Mud_Weight" comment=" ">#REF!</definedName>
    <definedName name="Rpt_PT_Mud_Weight_Unit" comment=" ">#REF!</definedName>
    <definedName name="Rpt_PT_n" comment=" ">#REF!</definedName>
    <definedName name="Rpt_PT_n_Label" comment=" ">#REF!</definedName>
    <definedName name="Rpt_PT_Oil_Water_Ratio" comment=" ">#REF!</definedName>
    <definedName name="Rpt_PT_PT_Type" comment=" ">#REF!</definedName>
    <definedName name="Rpt_PT_Raw_Data_Label" comment=" ">#REF!</definedName>
    <definedName name="Rpt_PT_Raw_PV" comment=" ">#REF!</definedName>
    <definedName name="Rpt_PT_Raw_YP" comment=" ">#REF!</definedName>
    <definedName name="Rpt_PT_Ref_Pres" comment=" ">#REF!</definedName>
    <definedName name="Rpt_PT_Ref_Pres_Unit" comment=" ">#REF!</definedName>
    <definedName name="Rpt_PT_Ref_Temp" comment=" ">#REF!</definedName>
    <definedName name="Rpt_PT_Ref_Temp_Unit" comment=" ">#REF!</definedName>
    <definedName name="Rpt_PT_Rheo_Data" comment=" ">#REF!</definedName>
    <definedName name="Rpt_PT_Rheo_Model" comment=" ">#REF!</definedName>
    <definedName name="Rpt_PT_Rheo_Model_Index" comment=" ">#REF!</definedName>
    <definedName name="Rpt_PT_Rheo_Table_Title" comment=" ">#REF!</definedName>
    <definedName name="Rpt_PT_Seafloor_Temp" comment=" ">#REF!</definedName>
    <definedName name="Rpt_PT_Seafloor_Temp_Unit" comment=" ">#REF!</definedName>
    <definedName name="Rpt_PT_Surface_Ambient" comment=" ">#REF!</definedName>
    <definedName name="Rpt_PT_Surface_Ambient_Unit" comment=" ">#REF!</definedName>
    <definedName name="Rpt_PT_Temp_Type" comment=" ">#REF!</definedName>
    <definedName name="Rpt_PT_Thermocline_Depth" comment=" ">#REF!</definedName>
    <definedName name="Rpt_PT_Thermocline_Depth_Unit" comment=" ">#REF!</definedName>
    <definedName name="Rpt_PT_Thermocline_Temp" comment=" ">#REF!</definedName>
    <definedName name="Rpt_PT_Thermocline_Temp_Unit" comment=" ">#REF!</definedName>
    <definedName name="Rpt_PT_TVD_Unit" comment=" ">#REF!</definedName>
    <definedName name="Rpt_PumpingHours">#REF!</definedName>
    <definedName name="Rpt_PV" comment=" ">#REF!</definedName>
    <definedName name="Rpt_PV_Unit" comment=" ">#REF!</definedName>
    <definedName name="Rpt_Reamer0_Dia" comment=" ">#REF!</definedName>
    <definedName name="Rpt_Reamer0_Flowrate" comment=" ">#REF!</definedName>
    <definedName name="Rpt_Reamer0_HSI" comment=" ">#REF!</definedName>
    <definedName name="Rpt_Reamer0_Hyd_Pow" comment=" ">#REF!</definedName>
    <definedName name="Rpt_Reamer0_Jet_Imp_Force" comment=" ">#REF!</definedName>
    <definedName name="Rpt_Reamer0_JetVelocity" comment=" ">#REF!</definedName>
    <definedName name="Rpt_Reamer0_Name" comment=" ">#REF!</definedName>
    <definedName name="Rpt_Reamer0_Name_Duplicated" comment=" ">#REF!</definedName>
    <definedName name="Rpt_Reamer0_PressureDrop" comment=" ">#REF!</definedName>
    <definedName name="Rpt_Reamer0_TFA" comment=" ">#REF!</definedName>
    <definedName name="Rpt_Reamer0_Type" comment=" ">#REF!</definedName>
    <definedName name="Rpt_Reamer1_Dia" comment=" ">#REF!</definedName>
    <definedName name="Rpt_Reamer1_Flowrate" comment=" ">#REF!</definedName>
    <definedName name="Rpt_Reamer1_HSI" comment=" ">#REF!</definedName>
    <definedName name="Rpt_Reamer1_Hyd_Pow" comment=" ">#REF!</definedName>
    <definedName name="Rpt_Reamer1_Jet_Imp_Force" comment=" ">#REF!</definedName>
    <definedName name="Rpt_Reamer1_JetVelocity" comment=" ">#REF!</definedName>
    <definedName name="Rpt_Reamer1_Name" comment=" ">#REF!</definedName>
    <definedName name="Rpt_Reamer1_Name_Duplicated" comment=" ">#REF!</definedName>
    <definedName name="Rpt_Reamer1_PressureDrop" comment=" ">#REF!</definedName>
    <definedName name="Rpt_Reamer1_TFA" comment=" ">#REF!</definedName>
    <definedName name="Rpt_Reamer1_Type" comment=" ">#REF!</definedName>
    <definedName name="Rpt_Reamer2_Dia" comment=" ">#REF!</definedName>
    <definedName name="Rpt_Reamer2_Flowrate" comment=" ">#REF!</definedName>
    <definedName name="Rpt_Reamer2_HSI" comment=" ">#REF!</definedName>
    <definedName name="Rpt_Reamer2_Hyd_Pow" comment=" ">#REF!</definedName>
    <definedName name="Rpt_Reamer2_Jet_Imp_Force" comment=" ">#REF!</definedName>
    <definedName name="Rpt_Reamer2_JetVelocity" comment=" ">#REF!</definedName>
    <definedName name="Rpt_Reamer2_Name" comment=" ">#REF!</definedName>
    <definedName name="Rpt_Reamer2_Name_Duplicated" comment=" ">#REF!</definedName>
    <definedName name="Rpt_Reamer2_PressureDrop" comment=" ">#REF!</definedName>
    <definedName name="Rpt_Reamer2_TFA" comment=" ">#REF!</definedName>
    <definedName name="Rpt_Reamer2_Type" comment=" ">#REF!</definedName>
    <definedName name="Rpt_Rheo_API_PV_Unit" comment=" ">#REF!</definedName>
    <definedName name="Rpt_Rheo_API_YP_Unit" comment=" ">#REF!</definedName>
    <definedName name="Rpt_Rheo_BHA_Data" comment=" ">#REF!</definedName>
    <definedName name="Rpt_Rheo_Date" comment=" ">#REF!</definedName>
    <definedName name="Rpt_Rheo_ECD_Unit" comment=" ">#REF!</definedName>
    <definedName name="Rpt_Rheo_ESD_Unit" comment=" ">#REF!</definedName>
    <definedName name="Rpt_Rheo_Flowrate" comment=" ">#REF!</definedName>
    <definedName name="Rpt_Rheo_Flowrate_Unit" comment=" ">#REF!</definedName>
    <definedName name="Rpt_Rheo_HBYS_Unit" comment=" ">#REF!</definedName>
    <definedName name="Rpt_Rheo_Index_Unit" comment=" ">#REF!</definedName>
    <definedName name="Rpt_Rheo_K_Unit" comment=" ">#REF!</definedName>
    <definedName name="Rpt_Rheo_MD_Unit" comment=" ">#REF!</definedName>
    <definedName name="Rpt_Rheo_MudWeight_Unit" comment=" ">#REF!</definedName>
    <definedName name="Rpt_Rheo_N_Unit" comment=" ">#REF!</definedName>
    <definedName name="Rpt_Rheo_Pressure_Unit" comment=" ">#REF!</definedName>
    <definedName name="Rpt_Rheo_RheologyData_Ann" comment=" ">#REF!</definedName>
    <definedName name="Rpt_Rheo_RheologyData_BHA" comment=" ">#REF!</definedName>
    <definedName name="Rpt_Rheo_Survey_Data" comment=" ">#REF!</definedName>
    <definedName name="Rpt_Rheo_Temperature_Unit" comment=" ">#REF!</definedName>
    <definedName name="Rpt_Rheo_Wellbore_Data" comment=" ">#REF!</definedName>
    <definedName name="Rpt_RightLogo">#REF!</definedName>
    <definedName name="Rpt_RigName">#REF!</definedName>
    <definedName name="Rpt_RSS_Name" comment=" ">#REF!</definedName>
    <definedName name="Rpt_ScaleFactor">#REF!</definedName>
    <definedName name="Rpt_SecondDD">#REF!</definedName>
    <definedName name="Rpt_Sens_ActualHSI_BO_Current" comment=" ">#REF!</definedName>
    <definedName name="Rpt_Sens_ActualHSI_BO_Unit" comment=" ">#REF!</definedName>
    <definedName name="Rpt_Sens_ActualHSI_BO0" comment=" ">#REF!</definedName>
    <definedName name="Rpt_Sens_ActualHSI_BO1" comment=" ">#REF!</definedName>
    <definedName name="Rpt_Sens_ActualHSI_BO10" comment=" ">#REF!</definedName>
    <definedName name="Rpt_Sens_ActualHSI_BO2" comment=" ">#REF!</definedName>
    <definedName name="Rpt_Sens_ActualHSI_BO3" comment=" ">#REF!</definedName>
    <definedName name="Rpt_Sens_ActualHSI_BO4" comment=" ">#REF!</definedName>
    <definedName name="Rpt_Sens_ActualHSI_BO5" comment=" ">#REF!</definedName>
    <definedName name="Rpt_Sens_ActualHSI_BO6" comment=" ">#REF!</definedName>
    <definedName name="Rpt_Sens_ActualHSI_BO7" comment=" ">#REF!</definedName>
    <definedName name="Rpt_Sens_ActualHSI_BO8" comment=" ">#REF!</definedName>
    <definedName name="Rpt_Sens_ActualHSI_BO9" comment=" ">#REF!</definedName>
    <definedName name="Rpt_Sens_ActualJIF_BO_Current" comment=" ">#REF!</definedName>
    <definedName name="Rpt_Sens_ActualJIF_BO_Unit" comment=" ">#REF!</definedName>
    <definedName name="Rpt_Sens_ActualJIF_BO0" comment=" ">#REF!</definedName>
    <definedName name="Rpt_Sens_ActualJIF_BO1" comment=" ">#REF!</definedName>
    <definedName name="Rpt_Sens_ActualJIF_BO10" comment=" ">#REF!</definedName>
    <definedName name="Rpt_Sens_ActualJIF_BO2" comment=" ">#REF!</definedName>
    <definedName name="Rpt_Sens_ActualJIF_BO3" comment=" ">#REF!</definedName>
    <definedName name="Rpt_Sens_ActualJIF_BO4" comment=" ">#REF!</definedName>
    <definedName name="Rpt_Sens_ActualJIF_BO5" comment=" ">#REF!</definedName>
    <definedName name="Rpt_Sens_ActualJIF_BO6" comment=" ">#REF!</definedName>
    <definedName name="Rpt_Sens_ActualJIF_BO7" comment=" ">#REF!</definedName>
    <definedName name="Rpt_Sens_ActualJIF_BO8" comment=" ">#REF!</definedName>
    <definedName name="Rpt_Sens_ActualJIF_BO9" comment=" ">#REF!</definedName>
    <definedName name="Rpt_Sens_Annulus_PDrop_Current" comment=" ">#REF!</definedName>
    <definedName name="Rpt_Sens_Annulus_PDrop_Unit" comment=" ">#REF!</definedName>
    <definedName name="Rpt_Sens_Annulus_PDrop0" comment=" ">#REF!</definedName>
    <definedName name="Rpt_Sens_Annulus_PDrop1" comment=" ">#REF!</definedName>
    <definedName name="Rpt_Sens_Annulus_PDrop10" comment=" ">#REF!</definedName>
    <definedName name="Rpt_Sens_Annulus_PDrop2" comment=" ">#REF!</definedName>
    <definedName name="Rpt_Sens_Annulus_PDrop3" comment=" ">#REF!</definedName>
    <definedName name="Rpt_Sens_Annulus_PDrop4" comment=" ">#REF!</definedName>
    <definedName name="Rpt_Sens_Annulus_PDrop5" comment=" ">#REF!</definedName>
    <definedName name="Rpt_Sens_Annulus_PDrop6" comment=" ">#REF!</definedName>
    <definedName name="Rpt_Sens_Annulus_PDrop7" comment=" ">#REF!</definedName>
    <definedName name="Rpt_Sens_Annulus_PDrop8" comment=" ">#REF!</definedName>
    <definedName name="Rpt_Sens_Annulus_PDrop9" comment=" ">#REF!</definedName>
    <definedName name="Rpt_Sens_BHA_Data" comment=" ">#REF!</definedName>
    <definedName name="Rpt_Sens_Bit_ECD_Current" comment=" ">#REF!</definedName>
    <definedName name="Rpt_Sens_Bit_ECD_Unit" comment=" ">#REF!</definedName>
    <definedName name="Rpt_Sens_Bit_ECD0" comment=" ">#REF!</definedName>
    <definedName name="Rpt_Sens_Bit_ECD1" comment=" ">#REF!</definedName>
    <definedName name="Rpt_Sens_Bit_ECD10" comment=" ">#REF!</definedName>
    <definedName name="Rpt_Sens_Bit_ECD2" comment=" ">#REF!</definedName>
    <definedName name="Rpt_Sens_Bit_ECD3" comment=" ">#REF!</definedName>
    <definedName name="Rpt_Sens_Bit_ECD4" comment=" ">#REF!</definedName>
    <definedName name="Rpt_Sens_Bit_ECD5" comment=" ">#REF!</definedName>
    <definedName name="Rpt_Sens_Bit_ECD6" comment=" ">#REF!</definedName>
    <definedName name="Rpt_Sens_Bit_ECD7" comment=" ">#REF!</definedName>
    <definedName name="Rpt_Sens_Bit_ECD8" comment=" ">#REF!</definedName>
    <definedName name="Rpt_Sens_Bit_ECD9" comment=" ">#REF!</definedName>
    <definedName name="Rpt_Sens_Bit_Flowrate_Current" comment=" ">#REF!</definedName>
    <definedName name="Rpt_Sens_Bit_Flowrate_Unit" comment=" ">#REF!</definedName>
    <definedName name="Rpt_Sens_Bit_Flowrate0" comment=" ">#REF!</definedName>
    <definedName name="Rpt_Sens_Bit_Flowrate1" comment=" ">#REF!</definedName>
    <definedName name="Rpt_Sens_Bit_Flowrate10" comment=" ">#REF!</definedName>
    <definedName name="Rpt_Sens_Bit_Flowrate2" comment=" ">#REF!</definedName>
    <definedName name="Rpt_Sens_Bit_Flowrate3" comment=" ">#REF!</definedName>
    <definedName name="Rpt_Sens_Bit_Flowrate4" comment=" ">#REF!</definedName>
    <definedName name="Rpt_Sens_Bit_Flowrate5" comment=" ">#REF!</definedName>
    <definedName name="Rpt_Sens_Bit_Flowrate6" comment=" ">#REF!</definedName>
    <definedName name="Rpt_Sens_Bit_Flowrate7" comment=" ">#REF!</definedName>
    <definedName name="Rpt_Sens_Bit_Flowrate8" comment=" ">#REF!</definedName>
    <definedName name="Rpt_Sens_Bit_Flowrate9" comment=" ">#REF!</definedName>
    <definedName name="Rpt_Sens_BitFlowRes_PDrop_Current" comment=" ">#REF!</definedName>
    <definedName name="Rpt_Sens_BitFlowRes_PDrop_Unit" comment=" ">#REF!</definedName>
    <definedName name="Rpt_Sens_BitFlowRes_PDrop0" comment=" ">#REF!</definedName>
    <definedName name="Rpt_Sens_BitFlowRes_PDrop1" comment=" ">#REF!</definedName>
    <definedName name="Rpt_Sens_BitFlowRes_PDrop10" comment=" ">#REF!</definedName>
    <definedName name="Rpt_Sens_BitFlowRes_PDrop2" comment=" ">#REF!</definedName>
    <definedName name="Rpt_Sens_BitFlowRes_PDrop3" comment=" ">#REF!</definedName>
    <definedName name="Rpt_Sens_BitFlowRes_PDrop4" comment=" ">#REF!</definedName>
    <definedName name="Rpt_Sens_BitFlowRes_PDrop5" comment=" ">#REF!</definedName>
    <definedName name="Rpt_Sens_BitFlowRes_PDrop6" comment=" ">#REF!</definedName>
    <definedName name="Rpt_Sens_BitFlowRes_PDrop7" comment=" ">#REF!</definedName>
    <definedName name="Rpt_Sens_BitFlowRes_PDrop8" comment=" ">#REF!</definedName>
    <definedName name="Rpt_Sens_BitFlowRes_PDrop9" comment=" ">#REF!</definedName>
    <definedName name="Rpt_Sens_BitNozzle_PDrop_Current" comment=" ">#REF!</definedName>
    <definedName name="Rpt_Sens_BitNozzle_PDrop_Unit" comment=" ">#REF!</definedName>
    <definedName name="Rpt_Sens_BitNozzle_PDrop0" comment=" ">#REF!</definedName>
    <definedName name="Rpt_Sens_BitNozzle_PDrop1" comment=" ">#REF!</definedName>
    <definedName name="Rpt_Sens_BitNozzle_PDrop10" comment=" ">#REF!</definedName>
    <definedName name="Rpt_Sens_BitNozzle_PDrop2" comment=" ">#REF!</definedName>
    <definedName name="Rpt_Sens_BitNozzle_PDrop3" comment=" ">#REF!</definedName>
    <definedName name="Rpt_Sens_BitNozzle_PDrop4" comment=" ">#REF!</definedName>
    <definedName name="Rpt_Sens_BitNozzle_PDrop5" comment=" ">#REF!</definedName>
    <definedName name="Rpt_Sens_BitNozzle_PDrop6" comment=" ">#REF!</definedName>
    <definedName name="Rpt_Sens_BitNozzle_PDrop7" comment=" ">#REF!</definedName>
    <definedName name="Rpt_Sens_BitNozzle_PDrop8" comment=" ">#REF!</definedName>
    <definedName name="Rpt_Sens_BitNozzle_PDrop9" comment=" ">#REF!</definedName>
    <definedName name="Rpt_Sens_Chokeline_PDrop_Current" comment=" ">#REF!</definedName>
    <definedName name="Rpt_Sens_Chokeline_PDrop_Unit" comment=" ">#REF!</definedName>
    <definedName name="Rpt_Sens_Chokeline_PDrop0" comment=" ">#REF!</definedName>
    <definedName name="Rpt_Sens_Chokeline_PDrop1" comment=" ">#REF!</definedName>
    <definedName name="Rpt_Sens_Chokeline_PDrop10" comment=" ">#REF!</definedName>
    <definedName name="Rpt_Sens_Chokeline_PDrop2" comment=" ">#REF!</definedName>
    <definedName name="Rpt_Sens_Chokeline_PDrop3" comment=" ">#REF!</definedName>
    <definedName name="Rpt_Sens_Chokeline_PDrop4" comment=" ">#REF!</definedName>
    <definedName name="Rpt_Sens_Chokeline_PDrop5" comment=" ">#REF!</definedName>
    <definedName name="Rpt_Sens_Chokeline_PDrop6" comment=" ">#REF!</definedName>
    <definedName name="Rpt_Sens_Chokeline_PDrop7" comment=" ">#REF!</definedName>
    <definedName name="Rpt_Sens_Chokeline_PDrop8" comment=" ">#REF!</definedName>
    <definedName name="Rpt_Sens_Chokeline_PDrop9" comment=" ">#REF!</definedName>
    <definedName name="Rpt_Sens_Date" comment=" ">#REF!</definedName>
    <definedName name="Rpt_Sens_Depth_ECD_Current" comment=" ">#REF!</definedName>
    <definedName name="Rpt_Sens_Depth_ECD_Label" comment=" ">#REF!</definedName>
    <definedName name="Rpt_Sens_Depth_ECD_Unit" comment=" ">#REF!</definedName>
    <definedName name="Rpt_Sens_Depth_ECD0" comment=" ">#REF!</definedName>
    <definedName name="Rpt_Sens_Depth_ECD1" comment=" ">#REF!</definedName>
    <definedName name="Rpt_Sens_Depth_ECD10" comment=" ">#REF!</definedName>
    <definedName name="Rpt_Sens_Depth_ECD2" comment=" ">#REF!</definedName>
    <definedName name="Rpt_Sens_Depth_ECD3" comment=" ">#REF!</definedName>
    <definedName name="Rpt_Sens_Depth_ECD4" comment=" ">#REF!</definedName>
    <definedName name="Rpt_Sens_Depth_ECD5" comment=" ">#REF!</definedName>
    <definedName name="Rpt_Sens_Depth_ECD6" comment=" ">#REF!</definedName>
    <definedName name="Rpt_Sens_Depth_ECD7" comment=" ">#REF!</definedName>
    <definedName name="Rpt_Sens_Depth_ECD8" comment=" ">#REF!</definedName>
    <definedName name="Rpt_Sens_Depth_ECD9" comment=" ">#REF!</definedName>
    <definedName name="Rpt_Sens_DrillString_PDrop_Current" comment=" ">#REF!</definedName>
    <definedName name="Rpt_Sens_DrillString_PDrop_Unit" comment=" ">#REF!</definedName>
    <definedName name="Rpt_Sens_DrillString_PDrop0" comment=" ">#REF!</definedName>
    <definedName name="Rpt_Sens_DrillString_PDrop1" comment=" ">#REF!</definedName>
    <definedName name="Rpt_Sens_DrillString_PDrop10" comment=" ">#REF!</definedName>
    <definedName name="Rpt_Sens_DrillString_PDrop2" comment=" ">#REF!</definedName>
    <definedName name="Rpt_Sens_DrillString_PDrop3" comment=" ">#REF!</definedName>
    <definedName name="Rpt_Sens_DrillString_PDrop4" comment=" ">#REF!</definedName>
    <definedName name="Rpt_Sens_DrillString_PDrop5" comment=" ">#REF!</definedName>
    <definedName name="Rpt_Sens_DrillString_PDrop6" comment=" ">#REF!</definedName>
    <definedName name="Rpt_Sens_DrillString_PDrop7" comment=" ">#REF!</definedName>
    <definedName name="Rpt_Sens_DrillString_PDrop8" comment=" ">#REF!</definedName>
    <definedName name="Rpt_Sens_DrillString_PDrop9" comment=" ">#REF!</definedName>
    <definedName name="Rpt_Sens_FlowPerc_Reamer_Current" comment=" ">#REF!</definedName>
    <definedName name="Rpt_Sens_FlowPerc_Reamer0" comment=" ">#REF!</definedName>
    <definedName name="Rpt_Sens_FlowPerc_Reamer1" comment=" ">#REF!</definedName>
    <definedName name="Rpt_Sens_FlowPerc_Reamer10" comment=" ">#REF!</definedName>
    <definedName name="Rpt_Sens_FlowPerc_Reamer2" comment=" ">#REF!</definedName>
    <definedName name="Rpt_Sens_FlowPerc_Reamer3" comment=" ">#REF!</definedName>
    <definedName name="Rpt_Sens_FlowPerc_Reamer4" comment=" ">#REF!</definedName>
    <definedName name="Rpt_Sens_FlowPerc_Reamer5" comment=" ">#REF!</definedName>
    <definedName name="Rpt_Sens_FlowPerc_Reamer6" comment=" ">#REF!</definedName>
    <definedName name="Rpt_Sens_FlowPerc_Reamer7" comment=" ">#REF!</definedName>
    <definedName name="Rpt_Sens_FlowPerc_Reamer8" comment=" ">#REF!</definedName>
    <definedName name="Rpt_Sens_FlowPerc_Reamer9" comment=" ">#REF!</definedName>
    <definedName name="Rpt_Sens_Flowrate_BO_Current" comment=" ">#REF!</definedName>
    <definedName name="Rpt_Sens_Flowrate_BO_Unit" comment=" ">#REF!</definedName>
    <definedName name="Rpt_Sens_Flowrate_BO0" comment=" ">#REF!</definedName>
    <definedName name="Rpt_Sens_Flowrate_BO1" comment=" ">#REF!</definedName>
    <definedName name="Rpt_Sens_Flowrate_BO10" comment=" ">#REF!</definedName>
    <definedName name="Rpt_Sens_Flowrate_BO2" comment=" ">#REF!</definedName>
    <definedName name="Rpt_Sens_Flowrate_BO3" comment=" ">#REF!</definedName>
    <definedName name="Rpt_Sens_Flowrate_BO4" comment=" ">#REF!</definedName>
    <definedName name="Rpt_Sens_Flowrate_BO5" comment=" ">#REF!</definedName>
    <definedName name="Rpt_Sens_Flowrate_BO6" comment=" ">#REF!</definedName>
    <definedName name="Rpt_Sens_Flowrate_BO7" comment=" ">#REF!</definedName>
    <definedName name="Rpt_Sens_Flowrate_BO8" comment=" ">#REF!</definedName>
    <definedName name="Rpt_Sens_Flowrate_BO9" comment=" ">#REF!</definedName>
    <definedName name="Rpt_Sens_Flowrate_Reamer_Current" comment=" ">#REF!</definedName>
    <definedName name="Rpt_Sens_Flowrate_Reamer_Unit" comment=" ">#REF!</definedName>
    <definedName name="Rpt_Sens_Flowrate_Reamer0" comment=" ">#REF!</definedName>
    <definedName name="Rpt_Sens_Flowrate_Reamer1" comment=" ">#REF!</definedName>
    <definedName name="Rpt_Sens_Flowrate_Reamer10" comment=" ">#REF!</definedName>
    <definedName name="Rpt_Sens_Flowrate_Reamer2" comment=" ">#REF!</definedName>
    <definedName name="Rpt_Sens_Flowrate_Reamer3" comment=" ">#REF!</definedName>
    <definedName name="Rpt_Sens_Flowrate_Reamer4" comment=" ">#REF!</definedName>
    <definedName name="Rpt_Sens_Flowrate_Reamer5" comment=" ">#REF!</definedName>
    <definedName name="Rpt_Sens_Flowrate_Reamer6" comment=" ">#REF!</definedName>
    <definedName name="Rpt_Sens_Flowrate_Reamer7" comment=" ">#REF!</definedName>
    <definedName name="Rpt_Sens_Flowrate_Reamer8" comment=" ">#REF!</definedName>
    <definedName name="Rpt_Sens_Flowrate_Reamer9" comment=" ">#REF!</definedName>
    <definedName name="Rpt_Sens_FlowRes_PDrop_Current" comment=" ">#REF!</definedName>
    <definedName name="Rpt_Sens_FlowRes_PDrop_Unit" comment=" ">#REF!</definedName>
    <definedName name="Rpt_Sens_FlowRes_PDrop0" comment=" ">#REF!</definedName>
    <definedName name="Rpt_Sens_FlowRes_PDrop1" comment=" ">#REF!</definedName>
    <definedName name="Rpt_Sens_FlowRes_PDrop10" comment=" ">#REF!</definedName>
    <definedName name="Rpt_Sens_FlowRes_PDrop2" comment=" ">#REF!</definedName>
    <definedName name="Rpt_Sens_FlowRes_PDrop3" comment=" ">#REF!</definedName>
    <definedName name="Rpt_Sens_FlowRes_PDrop4" comment=" ">#REF!</definedName>
    <definedName name="Rpt_Sens_FlowRes_PDrop5" comment=" ">#REF!</definedName>
    <definedName name="Rpt_Sens_FlowRes_PDrop6" comment=" ">#REF!</definedName>
    <definedName name="Rpt_Sens_FlowRes_PDrop7" comment=" ">#REF!</definedName>
    <definedName name="Rpt_Sens_FlowRes_PDrop8" comment=" ">#REF!</definedName>
    <definedName name="Rpt_Sens_FlowRes_PDrop9" comment=" ">#REF!</definedName>
    <definedName name="Rpt_Sens_HPSI_BO_Current" comment=" ">#REF!</definedName>
    <definedName name="Rpt_Sens_HPSI_BO_Unit" comment=" ">#REF!</definedName>
    <definedName name="Rpt_Sens_HPSI_BO0" comment=" ">#REF!</definedName>
    <definedName name="Rpt_Sens_HPSI_BO1" comment=" ">#REF!</definedName>
    <definedName name="Rpt_Sens_HPSI_BO10" comment=" ">#REF!</definedName>
    <definedName name="Rpt_Sens_HPSI_BO2" comment=" ">#REF!</definedName>
    <definedName name="Rpt_Sens_HPSI_BO3" comment=" ">#REF!</definedName>
    <definedName name="Rpt_Sens_HPSI_BO4" comment=" ">#REF!</definedName>
    <definedName name="Rpt_Sens_HPSI_BO5" comment=" ">#REF!</definedName>
    <definedName name="Rpt_Sens_HPSI_BO6" comment=" ">#REF!</definedName>
    <definedName name="Rpt_Sens_HPSI_BO7" comment=" ">#REF!</definedName>
    <definedName name="Rpt_Sens_HPSI_BO8" comment=" ">#REF!</definedName>
    <definedName name="Rpt_Sens_HPSI_BO9" comment=" ">#REF!</definedName>
    <definedName name="Rpt_Sens_HydPow_BO_Current" comment=" ">#REF!</definedName>
    <definedName name="Rpt_Sens_HydPow_BO_Unit" comment=" ">#REF!</definedName>
    <definedName name="Rpt_Sens_HydPow_BO0" comment=" ">#REF!</definedName>
    <definedName name="Rpt_Sens_HydPow_BO1" comment=" ">#REF!</definedName>
    <definedName name="Rpt_Sens_HydPow_BO10" comment=" ">#REF!</definedName>
    <definedName name="Rpt_Sens_HydPow_BO2" comment=" ">#REF!</definedName>
    <definedName name="Rpt_Sens_HydPow_BO3" comment=" ">#REF!</definedName>
    <definedName name="Rpt_Sens_HydPow_BO4" comment=" ">#REF!</definedName>
    <definedName name="Rpt_Sens_HydPow_BO5" comment=" ">#REF!</definedName>
    <definedName name="Rpt_Sens_HydPow_BO6" comment=" ">#REF!</definedName>
    <definedName name="Rpt_Sens_HydPow_BO7" comment=" ">#REF!</definedName>
    <definedName name="Rpt_Sens_HydPow_BO8" comment=" ">#REF!</definedName>
    <definedName name="Rpt_Sens_HydPow_BO9" comment=" ">#REF!</definedName>
    <definedName name="Rpt_Sens_HydPow_Reamer_Current" comment=" ">#REF!</definedName>
    <definedName name="Rpt_Sens_HydPow_Reamer_Unit" comment=" ">#REF!</definedName>
    <definedName name="Rpt_Sens_HydPow_Reamer0" comment=" ">#REF!</definedName>
    <definedName name="Rpt_Sens_HydPow_Reamer1" comment=" ">#REF!</definedName>
    <definedName name="Rpt_Sens_HydPow_Reamer10" comment=" ">#REF!</definedName>
    <definedName name="Rpt_Sens_HydPow_Reamer2" comment=" ">#REF!</definedName>
    <definedName name="Rpt_Sens_HydPow_Reamer3" comment=" ">#REF!</definedName>
    <definedName name="Rpt_Sens_HydPow_Reamer4" comment=" ">#REF!</definedName>
    <definedName name="Rpt_Sens_HydPow_Reamer5" comment=" ">#REF!</definedName>
    <definedName name="Rpt_Sens_HydPow_Reamer6" comment=" ">#REF!</definedName>
    <definedName name="Rpt_Sens_HydPow_Reamer7" comment=" ">#REF!</definedName>
    <definedName name="Rpt_Sens_HydPow_Reamer8" comment=" ">#REF!</definedName>
    <definedName name="Rpt_Sens_HydPow_Reamer9" comment=" ">#REF!</definedName>
    <definedName name="Rpt_Sens_Imbalance_PDrop_Current" comment=" ">#REF!</definedName>
    <definedName name="Rpt_Sens_Imbalance_PDrop_Unit" comment=" ">#REF!</definedName>
    <definedName name="Rpt_Sens_Imbalance_PDrop0" comment=" ">#REF!</definedName>
    <definedName name="Rpt_Sens_Imbalance_PDrop1" comment=" ">#REF!</definedName>
    <definedName name="Rpt_Sens_Imbalance_PDrop10" comment=" ">#REF!</definedName>
    <definedName name="Rpt_Sens_Imbalance_PDrop2" comment=" ">#REF!</definedName>
    <definedName name="Rpt_Sens_Imbalance_PDrop3" comment=" ">#REF!</definedName>
    <definedName name="Rpt_Sens_Imbalance_PDrop4" comment=" ">#REF!</definedName>
    <definedName name="Rpt_Sens_Imbalance_PDrop5" comment=" ">#REF!</definedName>
    <definedName name="Rpt_Sens_Imbalance_PDrop6" comment=" ">#REF!</definedName>
    <definedName name="Rpt_Sens_Imbalance_PDrop7" comment=" ">#REF!</definedName>
    <definedName name="Rpt_Sens_Imbalance_PDrop8" comment=" ">#REF!</definedName>
    <definedName name="Rpt_Sens_Imbalance_PDrop9" comment=" ">#REF!</definedName>
    <definedName name="Rpt_Sens_JetVelocity_BO_Current" comment=" ">#REF!</definedName>
    <definedName name="Rpt_Sens_JetVelocity_BO_Unit" comment=" ">#REF!</definedName>
    <definedName name="Rpt_Sens_JetVelocity_BO0" comment=" ">#REF!</definedName>
    <definedName name="Rpt_Sens_JetVelocity_BO1" comment=" ">#REF!</definedName>
    <definedName name="Rpt_Sens_JetVelocity_BO10" comment=" ">#REF!</definedName>
    <definedName name="Rpt_Sens_JetVelocity_BO2" comment=" ">#REF!</definedName>
    <definedName name="Rpt_Sens_JetVelocity_BO3" comment=" ">#REF!</definedName>
    <definedName name="Rpt_Sens_JetVelocity_BO4" comment=" ">#REF!</definedName>
    <definedName name="Rpt_Sens_JetVelocity_BO5" comment=" ">#REF!</definedName>
    <definedName name="Rpt_Sens_JetVelocity_BO6" comment=" ">#REF!</definedName>
    <definedName name="Rpt_Sens_JetVelocity_BO7" comment=" ">#REF!</definedName>
    <definedName name="Rpt_Sens_JetVelocity_BO8" comment=" ">#REF!</definedName>
    <definedName name="Rpt_Sens_JetVelocity_BO9" comment=" ">#REF!</definedName>
    <definedName name="Rpt_Sens_JetVelocity_Reamer_Current" comment=" ">#REF!</definedName>
    <definedName name="Rpt_Sens_JetVelocity_Reamer_Unit" comment=" ">#REF!</definedName>
    <definedName name="Rpt_Sens_JetVelocity_Reamer0" comment=" ">#REF!</definedName>
    <definedName name="Rpt_Sens_JetVelocity_Reamer1" comment=" ">#REF!</definedName>
    <definedName name="Rpt_Sens_JetVelocity_Reamer10" comment=" ">#REF!</definedName>
    <definedName name="Rpt_Sens_JetVelocity_Reamer2" comment=" ">#REF!</definedName>
    <definedName name="Rpt_Sens_JetVelocity_Reamer3" comment=" ">#REF!</definedName>
    <definedName name="Rpt_Sens_JetVelocity_Reamer4" comment=" ">#REF!</definedName>
    <definedName name="Rpt_Sens_JetVelocity_Reamer5" comment=" ">#REF!</definedName>
    <definedName name="Rpt_Sens_JetVelocity_Reamer6" comment=" ">#REF!</definedName>
    <definedName name="Rpt_Sens_JetVelocity_Reamer7" comment=" ">#REF!</definedName>
    <definedName name="Rpt_Sens_JetVelocity_Reamer8" comment=" ">#REF!</definedName>
    <definedName name="Rpt_Sens_JetVelocity_Reamer9" comment=" ">#REF!</definedName>
    <definedName name="Rpt_Sens_JIF_BO_Current" comment=" ">#REF!</definedName>
    <definedName name="Rpt_Sens_JIF_BO_Unit" comment=" ">#REF!</definedName>
    <definedName name="Rpt_Sens_JIF_BO0" comment=" ">#REF!</definedName>
    <definedName name="Rpt_Sens_JIF_BO1" comment=" ">#REF!</definedName>
    <definedName name="Rpt_Sens_JIF_BO10" comment=" ">#REF!</definedName>
    <definedName name="Rpt_Sens_JIF_BO2" comment=" ">#REF!</definedName>
    <definedName name="Rpt_Sens_JIF_BO3" comment=" ">#REF!</definedName>
    <definedName name="Rpt_Sens_JIF_BO4" comment=" ">#REF!</definedName>
    <definedName name="Rpt_Sens_JIF_BO5" comment=" ">#REF!</definedName>
    <definedName name="Rpt_Sens_JIF_BO6" comment=" ">#REF!</definedName>
    <definedName name="Rpt_Sens_JIF_BO7" comment=" ">#REF!</definedName>
    <definedName name="Rpt_Sens_JIF_BO8" comment=" ">#REF!</definedName>
    <definedName name="Rpt_Sens_JIF_BO9" comment=" ">#REF!</definedName>
    <definedName name="Rpt_Sens_MotorBearing_Flowrate_Current" comment=" ">#REF!</definedName>
    <definedName name="Rpt_Sens_MotorBearing_Flowrate_Unit" comment=" ">#REF!</definedName>
    <definedName name="Rpt_Sens_MotorBearing_Flowrate0" comment=" ">#REF!</definedName>
    <definedName name="Rpt_Sens_MotorBearing_Flowrate1" comment=" ">#REF!</definedName>
    <definedName name="Rpt_Sens_MotorBearing_Flowrate10" comment=" ">#REF!</definedName>
    <definedName name="Rpt_Sens_MotorBearing_Flowrate2" comment=" ">#REF!</definedName>
    <definedName name="Rpt_Sens_MotorBearing_Flowrate3" comment=" ">#REF!</definedName>
    <definedName name="Rpt_Sens_MotorBearing_Flowrate4" comment=" ">#REF!</definedName>
    <definedName name="Rpt_Sens_MotorBearing_Flowrate5" comment=" ">#REF!</definedName>
    <definedName name="Rpt_Sens_MotorBearing_Flowrate6" comment=" ">#REF!</definedName>
    <definedName name="Rpt_Sens_MotorBearing_Flowrate7" comment=" ">#REF!</definedName>
    <definedName name="Rpt_Sens_MotorBearing_Flowrate8" comment=" ">#REF!</definedName>
    <definedName name="Rpt_Sens_MotorBearing_Flowrate9" comment=" ">#REF!</definedName>
    <definedName name="Rpt_Sens_MotorPower_Flowrate_Current" comment=" ">#REF!</definedName>
    <definedName name="Rpt_Sens_MotorPower_Flowrate_Unit" comment=" ">#REF!</definedName>
    <definedName name="Rpt_Sens_MotorPower_Flowrate0" comment=" ">#REF!</definedName>
    <definedName name="Rpt_Sens_MotorPower_Flowrate1" comment=" ">#REF!</definedName>
    <definedName name="Rpt_Sens_MotorPower_Flowrate10" comment=" ">#REF!</definedName>
    <definedName name="Rpt_Sens_MotorPower_Flowrate2" comment=" ">#REF!</definedName>
    <definedName name="Rpt_Sens_MotorPower_Flowrate3" comment=" ">#REF!</definedName>
    <definedName name="Rpt_Sens_MotorPower_Flowrate4" comment=" ">#REF!</definedName>
    <definedName name="Rpt_Sens_MotorPower_Flowrate5" comment=" ">#REF!</definedName>
    <definedName name="Rpt_Sens_MotorPower_Flowrate6" comment=" ">#REF!</definedName>
    <definedName name="Rpt_Sens_MotorPower_Flowrate7" comment=" ">#REF!</definedName>
    <definedName name="Rpt_Sens_MotorPower_Flowrate8" comment=" ">#REF!</definedName>
    <definedName name="Rpt_Sens_MotorPower_Flowrate9" comment=" ">#REF!</definedName>
    <definedName name="Rpt_Sens_MotorRSS_PDrop_Current" comment=" ">#REF!</definedName>
    <definedName name="Rpt_Sens_MotorRSS_PDrop_Unit" comment=" ">#REF!</definedName>
    <definedName name="Rpt_Sens_MotorRSS_PDrop0" comment=" ">#REF!</definedName>
    <definedName name="Rpt_Sens_MotorRSS_PDrop1" comment=" ">#REF!</definedName>
    <definedName name="Rpt_Sens_MotorRSS_PDrop10" comment=" ">#REF!</definedName>
    <definedName name="Rpt_Sens_MotorRSS_PDrop2" comment=" ">#REF!</definedName>
    <definedName name="Rpt_Sens_MotorRSS_PDrop3" comment=" ">#REF!</definedName>
    <definedName name="Rpt_Sens_MotorRSS_PDrop4" comment=" ">#REF!</definedName>
    <definedName name="Rpt_Sens_MotorRSS_PDrop5" comment=" ">#REF!</definedName>
    <definedName name="Rpt_Sens_MotorRSS_PDrop6" comment=" ">#REF!</definedName>
    <definedName name="Rpt_Sens_MotorRSS_PDrop7" comment=" ">#REF!</definedName>
    <definedName name="Rpt_Sens_MotorRSS_PDrop8" comment=" ">#REF!</definedName>
    <definedName name="Rpt_Sens_MotorRSS_PDrop9" comment=" ">#REF!</definedName>
    <definedName name="Rpt_Sens_PLoss_Reamer_Current" comment=" ">#REF!</definedName>
    <definedName name="Rpt_Sens_PLoss_Reamer_Unit" comment=" ">#REF!</definedName>
    <definedName name="Rpt_Sens_PLoss_Reamer0" comment=" ">#REF!</definedName>
    <definedName name="Rpt_Sens_PLoss_Reamer1" comment=" ">#REF!</definedName>
    <definedName name="Rpt_Sens_PLoss_Reamer10" comment=" ">#REF!</definedName>
    <definedName name="Rpt_Sens_PLoss_Reamer2" comment=" ">#REF!</definedName>
    <definedName name="Rpt_Sens_PLoss_Reamer3" comment=" ">#REF!</definedName>
    <definedName name="Rpt_Sens_PLoss_Reamer4" comment=" ">#REF!</definedName>
    <definedName name="Rpt_Sens_PLoss_Reamer5" comment=" ">#REF!</definedName>
    <definedName name="Rpt_Sens_PLoss_Reamer6" comment=" ">#REF!</definedName>
    <definedName name="Rpt_Sens_PLoss_Reamer7" comment=" ">#REF!</definedName>
    <definedName name="Rpt_Sens_PLoss_Reamer8" comment=" ">#REF!</definedName>
    <definedName name="Rpt_Sens_PLoss_Reamer9" comment=" ">#REF!</definedName>
    <definedName name="Rpt_Sens_Pump_Flowrate_Current" comment=" ">#REF!</definedName>
    <definedName name="Rpt_Sens_Pump_Flowrate_Unit" comment=" ">#REF!</definedName>
    <definedName name="Rpt_Sens_Pump_Flowrate0" comment=" ">#REF!</definedName>
    <definedName name="Rpt_Sens_Pump_Flowrate1" comment=" ">#REF!</definedName>
    <definedName name="Rpt_Sens_Pump_Flowrate10" comment=" ">#REF!</definedName>
    <definedName name="Rpt_Sens_Pump_Flowrate2" comment=" ">#REF!</definedName>
    <definedName name="Rpt_Sens_Pump_Flowrate3" comment=" ">#REF!</definedName>
    <definedName name="Rpt_Sens_Pump_Flowrate4" comment=" ">#REF!</definedName>
    <definedName name="Rpt_Sens_Pump_Flowrate5" comment=" ">#REF!</definedName>
    <definedName name="Rpt_Sens_Pump_Flowrate6" comment=" ">#REF!</definedName>
    <definedName name="Rpt_Sens_Pump_Flowrate7" comment=" ">#REF!</definedName>
    <definedName name="Rpt_Sens_Pump_Flowrate8" comment=" ">#REF!</definedName>
    <definedName name="Rpt_Sens_Pump_Flowrate9" comment=" ">#REF!</definedName>
    <definedName name="Rpt_Sens_Reamer_Flowrate_Current" comment=" ">#REF!</definedName>
    <definedName name="Rpt_Sens_Reamer_Flowrate_Unit" comment=" ">#REF!</definedName>
    <definedName name="Rpt_Sens_Reamer_Flowrate0" comment=" ">#REF!</definedName>
    <definedName name="Rpt_Sens_Reamer_Flowrate1" comment=" ">#REF!</definedName>
    <definedName name="Rpt_Sens_Reamer_Flowrate10" comment=" ">#REF!</definedName>
    <definedName name="Rpt_Sens_Reamer_Flowrate2" comment=" ">#REF!</definedName>
    <definedName name="Rpt_Sens_Reamer_Flowrate3" comment=" ">#REF!</definedName>
    <definedName name="Rpt_Sens_Reamer_Flowrate4" comment=" ">#REF!</definedName>
    <definedName name="Rpt_Sens_Reamer_Flowrate5" comment=" ">#REF!</definedName>
    <definedName name="Rpt_Sens_Reamer_Flowrate6" comment=" ">#REF!</definedName>
    <definedName name="Rpt_Sens_Reamer_Flowrate7" comment=" ">#REF!</definedName>
    <definedName name="Rpt_Sens_Reamer_Flowrate8" comment=" ">#REF!</definedName>
    <definedName name="Rpt_Sens_Reamer_Flowrate9" comment=" ">#REF!</definedName>
    <definedName name="Rpt_Sens_Shoe_ECD_Current" comment=" ">#REF!</definedName>
    <definedName name="Rpt_Sens_Shoe_ECD_Unit" comment=" ">#REF!</definedName>
    <definedName name="Rpt_Sens_Shoe_ECD0" comment=" ">#REF!</definedName>
    <definedName name="Rpt_Sens_Shoe_ECD1" comment=" ">#REF!</definedName>
    <definedName name="Rpt_Sens_Shoe_ECD10" comment=" ">#REF!</definedName>
    <definedName name="Rpt_Sens_Shoe_ECD2" comment=" ">#REF!</definedName>
    <definedName name="Rpt_Sens_Shoe_ECD3" comment=" ">#REF!</definedName>
    <definedName name="Rpt_Sens_Shoe_ECD4" comment=" ">#REF!</definedName>
    <definedName name="Rpt_Sens_Shoe_ECD5" comment=" ">#REF!</definedName>
    <definedName name="Rpt_Sens_Shoe_ECD6" comment=" ">#REF!</definedName>
    <definedName name="Rpt_Sens_Shoe_ECD7" comment=" ">#REF!</definedName>
    <definedName name="Rpt_Sens_Shoe_ECD8" comment=" ">#REF!</definedName>
    <definedName name="Rpt_Sens_Shoe_ECD9" comment=" ">#REF!</definedName>
    <definedName name="Rpt_Sens_SurEquip_PDrop_Current" comment=" ">#REF!</definedName>
    <definedName name="Rpt_Sens_SurEquip_PDrop_Unit" comment=" ">#REF!</definedName>
    <definedName name="Rpt_Sens_SurEquip_PDrop0" comment=" ">#REF!</definedName>
    <definedName name="Rpt_Sens_SurEquip_PDrop1" comment=" ">#REF!</definedName>
    <definedName name="Rpt_Sens_SurEquip_PDrop10" comment=" ">#REF!</definedName>
    <definedName name="Rpt_Sens_SurEquip_PDrop2" comment=" ">#REF!</definedName>
    <definedName name="Rpt_Sens_SurEquip_PDrop3" comment=" ">#REF!</definedName>
    <definedName name="Rpt_Sens_SurEquip_PDrop4" comment=" ">#REF!</definedName>
    <definedName name="Rpt_Sens_SurEquip_PDrop5" comment=" ">#REF!</definedName>
    <definedName name="Rpt_Sens_SurEquip_PDrop6" comment=" ">#REF!</definedName>
    <definedName name="Rpt_Sens_SurEquip_PDrop7" comment=" ">#REF!</definedName>
    <definedName name="Rpt_Sens_SurEquip_PDrop8" comment=" ">#REF!</definedName>
    <definedName name="Rpt_Sens_SurEquip_PDrop9" comment=" ">#REF!</definedName>
    <definedName name="Rpt_Sens_Survey_Data" comment=" ">#REF!</definedName>
    <definedName name="Rpt_Sens_Tool_PDrop_Current" comment=" ">#REF!</definedName>
    <definedName name="Rpt_Sens_Tool_PDrop_Unit" comment=" ">#REF!</definedName>
    <definedName name="Rpt_Sens_Tool_PDrop0" comment=" ">#REF!</definedName>
    <definedName name="Rpt_Sens_Tool_PDrop1" comment=" ">#REF!</definedName>
    <definedName name="Rpt_Sens_Tool_PDrop10" comment=" ">#REF!</definedName>
    <definedName name="Rpt_Sens_Tool_PDrop2" comment=" ">#REF!</definedName>
    <definedName name="Rpt_Sens_Tool_PDrop3" comment=" ">#REF!</definedName>
    <definedName name="Rpt_Sens_Tool_PDrop4" comment=" ">#REF!</definedName>
    <definedName name="Rpt_Sens_Tool_PDrop5" comment=" ">#REF!</definedName>
    <definedName name="Rpt_Sens_Tool_PDrop6" comment=" ">#REF!</definedName>
    <definedName name="Rpt_Sens_Tool_PDrop7" comment=" ">#REF!</definedName>
    <definedName name="Rpt_Sens_Tool_PDrop8" comment=" ">#REF!</definedName>
    <definedName name="Rpt_Sens_Tool_PDrop9" comment=" ">#REF!</definedName>
    <definedName name="Rpt_Sens_Total_PDrop_Current" comment=" ">#REF!</definedName>
    <definedName name="Rpt_Sens_Total_PDrop_Unit" comment=" ">#REF!</definedName>
    <definedName name="Rpt_Sens_Total_PDrop0" comment=" ">#REF!</definedName>
    <definedName name="Rpt_Sens_Total_PDrop1" comment=" ">#REF!</definedName>
    <definedName name="Rpt_Sens_Total_PDrop10" comment=" ">#REF!</definedName>
    <definedName name="Rpt_Sens_Total_PDrop2" comment=" ">#REF!</definedName>
    <definedName name="Rpt_Sens_Total_PDrop3" comment=" ">#REF!</definedName>
    <definedName name="Rpt_Sens_Total_PDrop4" comment=" ">#REF!</definedName>
    <definedName name="Rpt_Sens_Total_PDrop5" comment=" ">#REF!</definedName>
    <definedName name="Rpt_Sens_Total_PDrop6" comment=" ">#REF!</definedName>
    <definedName name="Rpt_Sens_Total_PDrop7" comment=" ">#REF!</definedName>
    <definedName name="Rpt_Sens_Total_PDrop8" comment=" ">#REF!</definedName>
    <definedName name="Rpt_Sens_Total_PDrop9" comment=" ">#REF!</definedName>
    <definedName name="Rpt_Sens_Wellbore_Data" comment=" ">#REF!</definedName>
    <definedName name="Rpt_Structure" comment=" ">#REF!</definedName>
    <definedName name="Rpt_Survey_Data" comment=" ">#REF!</definedName>
    <definedName name="Rpt_SurveyCompMethod">#REF!</definedName>
    <definedName name="Rpt_SurveyDate">#REF!</definedName>
    <definedName name="Rpt_SurveyName">#REF!</definedName>
    <definedName name="Rpt_SurveyStats">#REF!</definedName>
    <definedName name="rpt_TestSheet2" comment=" ">#REF!</definedName>
    <definedName name="Rpt_TimeIn">#REF!</definedName>
    <definedName name="Rpt_TimeOut">#REF!</definedName>
    <definedName name="Rpt_Title">#REF!</definedName>
    <definedName name="Rpt_Title2">#REF!</definedName>
    <definedName name="Rpt_Tool_Joint_Percentage" comment=" ">#REF!</definedName>
    <definedName name="Rpt_Tool_Joint_Percentage_Header" comment=" ">#REF!</definedName>
    <definedName name="Rpt_Tool_Joint_Percentage_Unit" comment=" ">#REF!</definedName>
    <definedName name="Rpt_TotalCorrection">#REF!</definedName>
    <definedName name="Rpt_TotalCorrectionLabel">#REF!</definedName>
    <definedName name="Rpt_Version">#REF!</definedName>
    <definedName name="Rpt_VSEC_Azim">#REF!</definedName>
    <definedName name="Rpt_VSEC_Origin">#REF!</definedName>
    <definedName name="Rpt_Well" comment=" ">#REF!</definedName>
    <definedName name="Rpt_Wellbore_Data" comment=" ">#REF!</definedName>
    <definedName name="Rpt_WellName">#REF!</definedName>
    <definedName name="Rpt_YP" comment=" ">#REF!</definedName>
    <definedName name="Rpt_YP_Unit" comment=" ">#REF!</definedName>
    <definedName name="RQC">#REF!</definedName>
    <definedName name="rrr" hidden="1">{#N/A,#N/A,FALSE,"Sheet1"}</definedName>
    <definedName name="rrrrrrrrrrrrrr" hidden="1">#REF!</definedName>
    <definedName name="rshdsrhj">#REF!</definedName>
    <definedName name="RSS_TO_COMPLETE">[133]RSS!$K$197</definedName>
    <definedName name="RT">#REF!</definedName>
    <definedName name="rtb">'[92]Max-Torq'!$P$61</definedName>
    <definedName name="RTDepth">#REF!</definedName>
    <definedName name="RthLth">#REF!</definedName>
    <definedName name="run">#N/A</definedName>
    <definedName name="Run_Statistics_Name">#REF!</definedName>
    <definedName name="RunFd">#REF!</definedName>
    <definedName name="Running">#REF!</definedName>
    <definedName name="Runningtool">#REF!</definedName>
    <definedName name="Runs">#REF!</definedName>
    <definedName name="runtool">#REF!</definedName>
    <definedName name="Rupees">#REF!</definedName>
    <definedName name="Rus">#REF!</definedName>
    <definedName name="Ruwaydha">#REF!</definedName>
    <definedName name="RV">#REF!</definedName>
    <definedName name="RVDepth">#REF!</definedName>
    <definedName name="s">#REF!</definedName>
    <definedName name="S___sick">#REF!</definedName>
    <definedName name="SA">#REF!</definedName>
    <definedName name="Saeed">#REF!</definedName>
    <definedName name="safety">'[259]All Certification Status'!#REF!</definedName>
    <definedName name="safetyjtdepth">#REF!</definedName>
    <definedName name="SafetySpace">#REF!</definedName>
    <definedName name="SafetySpacer">#REF!</definedName>
    <definedName name="salbesa">#REF!</definedName>
    <definedName name="SALE_1">'[58]7-30-04'!#REF!</definedName>
    <definedName name="SALE_2">'[58]7-30-04'!#REF!</definedName>
    <definedName name="sale_array">#REF!</definedName>
    <definedName name="Sales">#REF!</definedName>
    <definedName name="sales_cell">[260]Data!#REF!</definedName>
    <definedName name="Sales_Contacts">#REF!</definedName>
    <definedName name="SALES_CUST">'[58]7-30-04'!$GO$7457</definedName>
    <definedName name="Sales_Ex_Fx">'[233]Lex Input 1st Pass'!#REF!</definedName>
    <definedName name="Sales_Explosive_Type">#REF!</definedName>
    <definedName name="Sales_Gun_Size">#REF!</definedName>
    <definedName name="Sales_Lease">#REF!</definedName>
    <definedName name="Sales_PYDollars">'[233]Lex Input 1st Pass'!#REF!</definedName>
    <definedName name="SALES_QTY">'[58]7-30-04'!$GO$7457</definedName>
    <definedName name="Sales_Reps">#REF!</definedName>
    <definedName name="Sales_SPF">#REF!</definedName>
    <definedName name="Sales_Ticket_Number">#REF!</definedName>
    <definedName name="Sales_Underbalance">#REF!</definedName>
    <definedName name="Sales_USD_2001">'[233]Lex Input 1st Pass'!#REF!</definedName>
    <definedName name="Sales_Well_Name">#REF!</definedName>
    <definedName name="Salesequipment">#REF!</definedName>
    <definedName name="SalesInflation">'[233]Lex Input 1st Pass'!#REF!</definedName>
    <definedName name="Salesman">#REF!</definedName>
    <definedName name="SalesPYDR95Aug">'[233]Lex Input 1st Pass'!#REF!</definedName>
    <definedName name="SalesPYDR95AugLira">'[233]Lex Input 1st Pass'!#REF!</definedName>
    <definedName name="SALESRECORD">'[58]7-30-04'!$GO$7457</definedName>
    <definedName name="SalesTranslation">'[233]Lex Input 1st Pass'!#REF!</definedName>
    <definedName name="SalesVolumeImpact">'[233]Lex Input 1st Pass'!#REF!</definedName>
    <definedName name="salinity">'[94]Well Test Sheet'!#REF!</definedName>
    <definedName name="SAND_ABOVE_PERFS_PREPACK">#REF!</definedName>
    <definedName name="SAND_DIVERTER">#REF!</definedName>
    <definedName name="SAND_GP">#REF!</definedName>
    <definedName name="SAND_IN_CAS_BLNK">#REF!</definedName>
    <definedName name="SAND_IN_CAS_BLNK_1">'[6]#REF'!#REF!</definedName>
    <definedName name="SAND_IN_CAS_BLNK_10">'[6]#REF'!#REF!</definedName>
    <definedName name="SAND_IN_CAS_BLNK_11">'[6]#REF'!#REF!</definedName>
    <definedName name="SAND_IN_CAS_BLNK_2">'[6]#REF'!#REF!</definedName>
    <definedName name="SAND_IN_CAS_BLNK_3">'[6]#REF'!#REF!</definedName>
    <definedName name="SAND_IN_CAS_BLNK_4">'[6]#REF'!#REF!</definedName>
    <definedName name="SAND_IN_CAS_BLNK_5">'[6]#REF'!#REF!</definedName>
    <definedName name="SAND_IN_CAS_BLNK_6">'[6]#REF'!#REF!</definedName>
    <definedName name="SAND_IN_CAS_BLNK_7">'[6]#REF'!#REF!</definedName>
    <definedName name="SAND_IN_CAS_BLNK_8">'[6]#REF'!#REF!</definedName>
    <definedName name="SAND_IN_CAS_BLNK_9">'[6]#REF'!#REF!</definedName>
    <definedName name="SAND_IN_CAS_EXT">#REF!</definedName>
    <definedName name="SAND_IN_CAS_EXT_1">'[6]#REF'!#REF!</definedName>
    <definedName name="SAND_IN_CAS_EXT_10">'[6]#REF'!#REF!</definedName>
    <definedName name="SAND_IN_CAS_EXT_11">'[6]#REF'!#REF!</definedName>
    <definedName name="SAND_IN_CAS_EXT_2">'[6]#REF'!#REF!</definedName>
    <definedName name="SAND_IN_CAS_EXT_3">'[6]#REF'!#REF!</definedName>
    <definedName name="SAND_IN_CAS_EXT_4">'[6]#REF'!#REF!</definedName>
    <definedName name="SAND_IN_CAS_EXT_5">'[6]#REF'!#REF!</definedName>
    <definedName name="SAND_IN_CAS_EXT_6">'[6]#REF'!#REF!</definedName>
    <definedName name="SAND_IN_CAS_EXT_7">'[6]#REF'!#REF!</definedName>
    <definedName name="SAND_IN_CAS_EXT_8">'[6]#REF'!#REF!</definedName>
    <definedName name="SAND_IN_CAS_EXT_9">'[6]#REF'!#REF!</definedName>
    <definedName name="SAND_IN_CAS_PREPACK">#REF!</definedName>
    <definedName name="SAND_IN_CAS_SCR">#REF!</definedName>
    <definedName name="SAND_IN_CAS_SCR_1">'[6]#REF'!#REF!</definedName>
    <definedName name="SAND_IN_CAS_SCR_10">'[6]#REF'!#REF!</definedName>
    <definedName name="SAND_IN_CAS_SCR_11">'[6]#REF'!#REF!</definedName>
    <definedName name="SAND_IN_CAS_SCR_2">'[6]#REF'!#REF!</definedName>
    <definedName name="SAND_IN_CAS_SCR_3">'[6]#REF'!#REF!</definedName>
    <definedName name="SAND_IN_CAS_SCR_4">'[6]#REF'!#REF!</definedName>
    <definedName name="SAND_IN_CAS_SCR_5">'[6]#REF'!#REF!</definedName>
    <definedName name="SAND_IN_CAS_SCR_6">'[6]#REF'!#REF!</definedName>
    <definedName name="SAND_IN_CAS_SCR_7">'[6]#REF'!#REF!</definedName>
    <definedName name="SAND_IN_CAS_SCR_8">'[6]#REF'!#REF!</definedName>
    <definedName name="SAND_IN_CAS_SCR_9">'[6]#REF'!#REF!</definedName>
    <definedName name="SAND_IN_PERFS">#REF!</definedName>
    <definedName name="SAND_IN_PERFS_PP">#REF!</definedName>
    <definedName name="SAND_PASS_XO_PORT">#REF!</definedName>
    <definedName name="SAND_PERMEABILITY">#REF!</definedName>
    <definedName name="SAND_PLACED_GP">#REF!</definedName>
    <definedName name="SAND_PREPACK">#REF!</definedName>
    <definedName name="SAND_PUMPED_GP">#REF!</definedName>
    <definedName name="SAND_PUMPED_PREPACK">#REF!</definedName>
    <definedName name="SAND_REVOUT_GP">#REF!</definedName>
    <definedName name="SAND_REVOUT_PREPACK">#REF!</definedName>
    <definedName name="SANDOUT_PRESSURE">#REF!</definedName>
    <definedName name="SAPBEXrevision" hidden="1">1</definedName>
    <definedName name="SAPBEXsysID" hidden="1">"PC6"</definedName>
    <definedName name="SAPBEXwbID" hidden="1">"3TT5CSIDBQS4W9STQ52L47NUV"</definedName>
    <definedName name="SAVE">#REF!</definedName>
    <definedName name="Save_Document">#REF!</definedName>
    <definedName name="Save_Document_1">Save_Document</definedName>
    <definedName name="Save_Document_10">Save_Document</definedName>
    <definedName name="Save_Document_11">Save_Document</definedName>
    <definedName name="Save_Document_2">Save_Document</definedName>
    <definedName name="Save_Document_3">Save_Document</definedName>
    <definedName name="Save_Document_4">Save_Document</definedName>
    <definedName name="Save_Document_5">Save_Document</definedName>
    <definedName name="Save_Document_6">Save_Document</definedName>
    <definedName name="Save_Document_7">Save_Document</definedName>
    <definedName name="Save_Document_8">Save_Document</definedName>
    <definedName name="Save_Document_9">Save_Document</definedName>
    <definedName name="SBE">#REF!</definedName>
    <definedName name="sbsv">#REF!</definedName>
    <definedName name="ScaleFactor">#REF!</definedName>
    <definedName name="SCB">[133]RSS!$B$136:$B$144</definedName>
    <definedName name="scen_result" hidden="1">#VALUE!</definedName>
    <definedName name="ScenarioInputSummaryDTORUnit">#REF!</definedName>
    <definedName name="ScenarioInputSummaryDWOBUnit">#REF!</definedName>
    <definedName name="ScenarioInputSummaryOverpullUnit">#REF!</definedName>
    <definedName name="ScenarioName">#REF!</definedName>
    <definedName name="SCHE">[16]!Macro1</definedName>
    <definedName name="Schematic" hidden="1">{#N/A,#N/A,TRUE,"AFE";#N/A,#N/A,TRUE,"Tangible";#N/A,#N/A,TRUE,"Construction";#N/A,#N/A,TRUE,"Rignmud";#N/A,#N/A,TRUE,"Bitnddr";#N/A,#N/A,TRUE,"Cmtdesign";#N/A,#N/A,TRUE,"Pumpfee";#N/A,#N/A,TRUE,"Corendst";#N/A,#N/A,TRUE,"Ohlogging";#N/A,#N/A,TRUE,"Perforating";#N/A,#N/A,TRUE,"Chlogging";#N/A,#N/A,TRUE,"Stimulation";#N/A,#N/A,TRUE,"Completion";#N/A,#N/A,TRUE,"General"}</definedName>
    <definedName name="Schematic1" hidden="1">{#N/A,#N/A,TRUE,"AFE";#N/A,#N/A,TRUE,"Tangible";#N/A,#N/A,TRUE,"Construction";#N/A,#N/A,TRUE,"Rignmud";#N/A,#N/A,TRUE,"Bitnddr";#N/A,#N/A,TRUE,"Cmtdesign";#N/A,#N/A,TRUE,"Pumpfee";#N/A,#N/A,TRUE,"Corendst";#N/A,#N/A,TRUE,"Ohlogging";#N/A,#N/A,TRUE,"Perforating";#N/A,#N/A,TRUE,"Chlogging";#N/A,#N/A,TRUE,"Stimulation";#N/A,#N/A,TRUE,"Completion";#N/A,#N/A,TRUE,"General"}</definedName>
    <definedName name="SCHETCH">#REF!</definedName>
    <definedName name="SCPOCTOBER">'[261]SSWE October revenue analysis'!#REF!</definedName>
    <definedName name="screeensss" hidden="1">#REF!</definedName>
    <definedName name="SCREEN">#REF!</definedName>
    <definedName name="SCREEN_LENGTH">#REF!</definedName>
    <definedName name="SCREEN_OD">#REF!</definedName>
    <definedName name="screengauge2">#REF!</definedName>
    <definedName name="screengauge3">#REF!</definedName>
    <definedName name="screenguage">#REF!</definedName>
    <definedName name="screenidlist">[102]Data!$E$79:$F$127</definedName>
    <definedName name="screenlength">#REF!</definedName>
    <definedName name="screenlength2">#REF!</definedName>
    <definedName name="screenlength3">#REF!</definedName>
    <definedName name="screenod">#REF!</definedName>
    <definedName name="screenod2">#REF!</definedName>
    <definedName name="screenod3">#REF!</definedName>
    <definedName name="Screens">#REF!</definedName>
    <definedName name="screentype">#REF!</definedName>
    <definedName name="screentype2">#REF!</definedName>
    <definedName name="screentype3">#REF!</definedName>
    <definedName name="Scrolling_Increment">#REF!</definedName>
    <definedName name="sd">#REF!</definedName>
    <definedName name="sdadad">#REF!</definedName>
    <definedName name="sdagd">#REF!</definedName>
    <definedName name="SDE_23">[72]!Calculate_Pipe</definedName>
    <definedName name="SDrag">#REF!</definedName>
    <definedName name="se">'[263]calculo de gas Total'!#REF!</definedName>
    <definedName name="sea_bed">#REF!</definedName>
    <definedName name="Seals">#REF!</definedName>
    <definedName name="SeatID">#REF!</definedName>
    <definedName name="SeatNumber">#REF!</definedName>
    <definedName name="SeatShear">#REF!</definedName>
    <definedName name="SeatType">#REF!</definedName>
    <definedName name="SEÇÃOfoto">#REF!</definedName>
    <definedName name="SEÇÃOtieon">#REF!</definedName>
    <definedName name="SecondaryApp">[190]Saleables!#REF!</definedName>
    <definedName name="SECTION">#REF!</definedName>
    <definedName name="SeDelay">#REF!</definedName>
    <definedName name="semilife">#REF!</definedName>
    <definedName name="SensorDistanceToBit">#REF!</definedName>
    <definedName name="SensorDistanceToBitUnit">#REF!</definedName>
    <definedName name="Sensors">#REF!</definedName>
    <definedName name="SensorType">#REF!</definedName>
    <definedName name="SENTTO">#REF!</definedName>
    <definedName name="sep_press">'[94]Well Test Sheet'!#REF!</definedName>
    <definedName name="sep_temp">'[94]Well Test Sheet'!#REF!</definedName>
    <definedName name="SeqEvents">#REF!</definedName>
    <definedName name="SeqEventTotalPages">1</definedName>
    <definedName name="Sequence">'[52]DWS Wells'!$C:$C</definedName>
    <definedName name="ser">#N/A</definedName>
    <definedName name="Serial1">#REF!</definedName>
    <definedName name="Serial10">#REF!</definedName>
    <definedName name="Serial11">#REF!</definedName>
    <definedName name="Serial12">#REF!</definedName>
    <definedName name="Serial13">#REF!</definedName>
    <definedName name="Serial14">#REF!</definedName>
    <definedName name="Serial15">#REF!</definedName>
    <definedName name="Serial16">#REF!</definedName>
    <definedName name="Serial17">#REF!</definedName>
    <definedName name="Serial18">#REF!</definedName>
    <definedName name="Serial19">#REF!</definedName>
    <definedName name="Serial2">#REF!</definedName>
    <definedName name="Serial20">#REF!</definedName>
    <definedName name="Serial3">#REF!</definedName>
    <definedName name="Serial4">#REF!</definedName>
    <definedName name="Serial5">#REF!</definedName>
    <definedName name="Serial6">#REF!</definedName>
    <definedName name="Serial7">#REF!</definedName>
    <definedName name="Serial8">#REF!</definedName>
    <definedName name="Serial9">#REF!</definedName>
    <definedName name="SerialNumber">#REF!</definedName>
    <definedName name="SerialNumberdb">#REF!</definedName>
    <definedName name="SerialNumberslb">#REF!</definedName>
    <definedName name="SerialNumberTb">#REF!</definedName>
    <definedName name="serialselect1">#N/A</definedName>
    <definedName name="serialselect2">#N/A</definedName>
    <definedName name="serialselect3">#N/A</definedName>
    <definedName name="serialselect4">#N/A</definedName>
    <definedName name="Service">[17]Scope!#REF!</definedName>
    <definedName name="Service_Rep">#REF!</definedName>
    <definedName name="Service_Ticket_Number">#REF!</definedName>
    <definedName name="ServiceCenter">#REF!</definedName>
    <definedName name="ServiceCompanies">#REF!</definedName>
    <definedName name="SERVICECOMPANY">#REF!</definedName>
    <definedName name="ServiceOperator">#REF!</definedName>
    <definedName name="ServiceTicketTotalPages">1</definedName>
    <definedName name="ServiceTypes">#REF!</definedName>
    <definedName name="ServRep">#REF!</definedName>
    <definedName name="set">'[181]1PCBUD'!#REF!</definedName>
    <definedName name="Set1InUnit">#REF!</definedName>
    <definedName name="Set1Name">#REF!</definedName>
    <definedName name="Set1OutUnit">#REF!</definedName>
    <definedName name="Set2InUnit">#REF!</definedName>
    <definedName name="Set2Name">#REF!</definedName>
    <definedName name="Set2OutUnit">#REF!</definedName>
    <definedName name="Set3InUnit">#REF!</definedName>
    <definedName name="Set3Name">#REF!</definedName>
    <definedName name="Set3OutUnit">#REF!</definedName>
    <definedName name="Set4InUnit">#REF!</definedName>
    <definedName name="Set4Name">#REF!</definedName>
    <definedName name="Set4OutUnit">#REF!</definedName>
    <definedName name="SETOFBOOKSID1">[173]CRITERIA1!$B$1</definedName>
    <definedName name="Sett_Tool_Tens">#REF!</definedName>
    <definedName name="Sett_Tool_Torsion_Limit">#REF!</definedName>
    <definedName name="SettingMethod">[190]Saleables!#REF!</definedName>
    <definedName name="SETTINGTOOL">#REF!</definedName>
    <definedName name="SETTLEMENT_RATE">#REF!</definedName>
    <definedName name="Setup">[60]AUF_SCREEN!#REF!</definedName>
    <definedName name="SEVEN">#REF!</definedName>
    <definedName name="SGA">#REF!</definedName>
    <definedName name="sga_pcent">#REF!</definedName>
    <definedName name="sgdfg">#REF!</definedName>
    <definedName name="SGgas">#REF!</definedName>
    <definedName name="Shear_HR_Mech_Release">#REF!</definedName>
    <definedName name="sheared">#REF!</definedName>
    <definedName name="ShearPinbyHand">#REF!</definedName>
    <definedName name="ShearPinElect">#REF!</definedName>
    <definedName name="SHEET">#REF!</definedName>
    <definedName name="SHEET_1">#REF!</definedName>
    <definedName name="SHEET_10">#REF!</definedName>
    <definedName name="SHEET_11">#REF!</definedName>
    <definedName name="SHEET_12">#REF!</definedName>
    <definedName name="SHEET_2">#REF!</definedName>
    <definedName name="SHEET_3">#REF!</definedName>
    <definedName name="SHEET_4">#REF!</definedName>
    <definedName name="SHEET_5">#REF!</definedName>
    <definedName name="SHEET_6">#REF!</definedName>
    <definedName name="SHEET_7">#REF!</definedName>
    <definedName name="SHEET_8">#REF!</definedName>
    <definedName name="SHEET_9">#REF!</definedName>
    <definedName name="SHER">#REF!</definedName>
    <definedName name="Sher_for_HR_Mech_Release">#REF!</definedName>
    <definedName name="shet">#REF!</definedName>
    <definedName name="ShiftHOver">#REF!</definedName>
    <definedName name="Shilaif">#REF!</definedName>
    <definedName name="ShipDate">#REF!</definedName>
    <definedName name="shippedvia">#REF!</definedName>
    <definedName name="ShipTo">#REF!</definedName>
    <definedName name="ShipToAddress">#REF!</definedName>
    <definedName name="ShipToCityCounty">#REF!</definedName>
    <definedName name="ShipToState">#REF!</definedName>
    <definedName name="ShipToZip">#REF!</definedName>
    <definedName name="shit" hidden="1">{#N/A,#N/A,FALSE,"Sheet1"}</definedName>
    <definedName name="SHO">#REF!</definedName>
    <definedName name="Shoe">#REF!</definedName>
    <definedName name="shoe_height">#REF!</definedName>
    <definedName name="Shoe_Track_Length">#REF!</definedName>
    <definedName name="Shoe_Track_Lengthz">'[45]Liner Job Info'!$D$19</definedName>
    <definedName name="shoe1">#REF!</definedName>
    <definedName name="ShoeLeakoffMudWt">#REF!</definedName>
    <definedName name="shoes">#REF!</definedName>
    <definedName name="ShoeTrack_Vol">#REF!</definedName>
    <definedName name="ShoeTrack_Volz">'[45]Metric Conversions'!$C$76</definedName>
    <definedName name="short">#REF!</definedName>
    <definedName name="Shot1">#REF!</definedName>
    <definedName name="Shot2">#REF!</definedName>
    <definedName name="Shot3">#REF!</definedName>
    <definedName name="Shot4">#REF!</definedName>
    <definedName name="Shot5">#REF!</definedName>
    <definedName name="Shot6">#REF!</definedName>
    <definedName name="Shot7">#REF!</definedName>
    <definedName name="Shot8">#REF!</definedName>
    <definedName name="Show_1">#REF!</definedName>
    <definedName name="Show_1_1">[74]!Show_1</definedName>
    <definedName name="Show_1_10">[74]!Show_1</definedName>
    <definedName name="Show_1_11">[74]!Show_1</definedName>
    <definedName name="Show_1_2">[74]!Show_1</definedName>
    <definedName name="Show_1_3">[74]!Show_1</definedName>
    <definedName name="Show_1_4">[74]!Show_1</definedName>
    <definedName name="Show_1_5">[74]!Show_1</definedName>
    <definedName name="Show_1_6">[74]!Show_1</definedName>
    <definedName name="Show_1_7">[74]!Show_1</definedName>
    <definedName name="Show_1_8">[74]!Show_1</definedName>
    <definedName name="Show_1_9">[74]!Show_1</definedName>
    <definedName name="Show_2">#REF!</definedName>
    <definedName name="Show_2_1">[74]!Show_2</definedName>
    <definedName name="Show_2_10">[74]!Show_2</definedName>
    <definedName name="Show_2_11">[74]!Show_2</definedName>
    <definedName name="Show_2_2">[74]!Show_2</definedName>
    <definedName name="Show_2_3">[74]!Show_2</definedName>
    <definedName name="Show_2_4">[74]!Show_2</definedName>
    <definedName name="Show_2_5">[74]!Show_2</definedName>
    <definedName name="Show_2_6">[74]!Show_2</definedName>
    <definedName name="Show_2_7">[74]!Show_2</definedName>
    <definedName name="Show_2_8">[74]!Show_2</definedName>
    <definedName name="Show_2_9">[74]!Show_2</definedName>
    <definedName name="SHPD_1_QTY">'[58]7-30-04'!#REF!</definedName>
    <definedName name="SHPD_2_QTY">'[58]7-30-04'!#REF!</definedName>
    <definedName name="SHPD_3_QTY">'[58]7-30-04'!#REF!</definedName>
    <definedName name="SICP">#REF!</definedName>
    <definedName name="SIDP">#REF!</definedName>
    <definedName name="Simsima">#REF!</definedName>
    <definedName name="SinBucklingUnit">#REF!</definedName>
    <definedName name="SinglePointDepth">#REF!</definedName>
    <definedName name="size">[264]Control!$D$7</definedName>
    <definedName name="SizeColumn">#REF!</definedName>
    <definedName name="SizeList">#REF!</definedName>
    <definedName name="SizeStart">#REF!</definedName>
    <definedName name="SJ_DEPTH">#REF!</definedName>
    <definedName name="sjm">#REF!</definedName>
    <definedName name="sjoint">#REF!</definedName>
    <definedName name="SJT_DEPTH">#REF!</definedName>
    <definedName name="SKFactor">#REF!</definedName>
    <definedName name="SL">#REF!</definedName>
    <definedName name="SL_Index">'[77]JCSI 12'!$AY$26</definedName>
    <definedName name="SLC">#REF!</definedName>
    <definedName name="sld">#N/A</definedName>
    <definedName name="SleeveLength">#REF!</definedName>
    <definedName name="Slickline">'[77]JCSI 12'!$AY$29:$AY$42</definedName>
    <definedName name="SlipClosed">#REF!</definedName>
    <definedName name="SlipOpen">#REF!</definedName>
    <definedName name="SLPJ">#REF!</definedName>
    <definedName name="SLPJDepth">#REF!</definedName>
    <definedName name="SLS">#REF!</definedName>
    <definedName name="SLURRY_DENSITY">#REF!</definedName>
    <definedName name="SLURRY_VOL_PREPACK">#REF!</definedName>
    <definedName name="SM">#REF!</definedName>
    <definedName name="SML_PROJ">#REF!</definedName>
    <definedName name="SO">#REF!</definedName>
    <definedName name="SOE">'[69]data sheet'!$D$2:$D$4</definedName>
    <definedName name="soldto">'[125]Call Sheet'!$AL$3</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20</definedName>
    <definedName name="SONumber">#REF!</definedName>
    <definedName name="SORT">#REF!</definedName>
    <definedName name="SORT_AREA">#REF!</definedName>
    <definedName name="Source_1">'[77]JCSI 12'!$AS$26</definedName>
    <definedName name="Source_2">'[77]JCSI 12'!$AT$26</definedName>
    <definedName name="Source_3">'[77]JCSI 12'!$AU$26</definedName>
    <definedName name="Source_4">'[77]JCSI 12'!$AV$26</definedName>
    <definedName name="Source_5">'[77]JCSI 12'!$AW$26</definedName>
    <definedName name="Source_entities">'[127]drop downs'!$E$3:$E$11</definedName>
    <definedName name="Spacedout" hidden="1">{#N/A,#N/A,FALSE,"Drlg Param Run 1-1";#N/A,#N/A,FALSE,"DDR (3)";#N/A,#N/A,FALSE,"BHA AT (1)";#N/A,#N/A,FALSE,"Downlinkbha";#N/A,#N/A,FALSE,"Job Status Report"}</definedName>
    <definedName name="Spacer_Wt">#REF!</definedName>
    <definedName name="SpacerType">#REF!</definedName>
    <definedName name="Spare">[60]AUF_SCREEN!#REF!</definedName>
    <definedName name="SPCL">'[58]7-30-04'!#REF!</definedName>
    <definedName name="Specialist">#REF!</definedName>
    <definedName name="spf">#REF!</definedName>
    <definedName name="SPI">'[233]Lex Input 1st Pass'!#REF!</definedName>
    <definedName name="Spiral_Type">#REF!</definedName>
    <definedName name="SpiralType">#REF!</definedName>
    <definedName name="SPM">#REF!</definedName>
    <definedName name="SPP">#REF!</definedName>
    <definedName name="SPS">#REF!</definedName>
    <definedName name="SpudDate">'[52]DWS Wells'!$G:$G</definedName>
    <definedName name="Sr.No">#REF!</definedName>
    <definedName name="SSA">[267]!Macro46</definedName>
    <definedName name="SSDHGR">#REF!</definedName>
    <definedName name="ssdsd">#REF!</definedName>
    <definedName name="SSID">'[45]Liner Job Info'!$O$6</definedName>
    <definedName name="SSS">#REF!</definedName>
    <definedName name="SSSV">#REF!</definedName>
    <definedName name="ssweoctober">#REF!</definedName>
    <definedName name="SSWEOCTOBERMARGIN">#REF!</definedName>
    <definedName name="StabilizerBladeLengthUnits">#REF!</definedName>
    <definedName name="StabilizerMidPtToBitUnits">#REF!</definedName>
    <definedName name="StabilizerSummary">#REF!</definedName>
    <definedName name="Stage_Number">#REF!</definedName>
    <definedName name="stages">#REF!</definedName>
    <definedName name="Start_Here">'[269]9.625 TCP String'!$B$10</definedName>
    <definedName name="Start_Time">#REF!</definedName>
    <definedName name="StartDepthMulti">#REF!</definedName>
    <definedName name="StartingSunday">#REF!</definedName>
    <definedName name="STARTJOURNALIMPORT1">[173]CRITERIA1!$B$21</definedName>
    <definedName name="State">#REF!</definedName>
    <definedName name="StateProvince">#REF!</definedName>
    <definedName name="States">#REF!</definedName>
    <definedName name="status">#REF!</definedName>
    <definedName name="STB_17">#REF!</definedName>
    <definedName name="STB_26">#REF!</definedName>
    <definedName name="STB_36">#REF!</definedName>
    <definedName name="STB_CDN8_12">#REF!</definedName>
    <definedName name="STB_DRL8_12">#REF!</definedName>
    <definedName name="STB_LWD6_12">#REF!</definedName>
    <definedName name="STB_LWD8_12">#REF!</definedName>
    <definedName name="STE_Specialist">'[114]Name Range'!$P$2:$P$6</definedName>
    <definedName name="Stick_up_above_rotary_13.375">#REF!</definedName>
    <definedName name="Stick_up_above_rotary_7">#REF!</definedName>
    <definedName name="Stick_up_above_rotary_9.625">#REF!</definedName>
    <definedName name="Stickup">#REF!</definedName>
    <definedName name="Stim_Lower_Schedule">'[51]8 Acid Pumping Schedule(s)'!$B$6:$S$52</definedName>
    <definedName name="Stimulation_Items">'[51]Data Go-To-Sheet'!$D$4:$D$21</definedName>
    <definedName name="Stock">#REF!</definedName>
    <definedName name="StrengthUnit">#REF!</definedName>
    <definedName name="Stretch">#REF!</definedName>
    <definedName name="Stretch_DP1_Lnr_Wt">'[45]Metric Conversions'!$B$30</definedName>
    <definedName name="Stretch_DP1_Lnr_Wtz">'[45]Metric Conversions'!$C$30</definedName>
    <definedName name="Stretch_DP2_Lnr_Wt">'[45]Metric Conversions'!$B$31</definedName>
    <definedName name="Stretch_DP2_Lnr_Wtz">'[45]Metric Conversions'!$C$31</definedName>
    <definedName name="Stretch_DP3_Lnr_Wt">'[45]Metric Conversions'!$B$32</definedName>
    <definedName name="Stretch_DP3_Lnr_Wtz">'[45]Metric Conversions'!$C$32</definedName>
    <definedName name="Stretch_DP4_Lnr_Wt">'[45]Metric Conversions'!$B$33</definedName>
    <definedName name="Stretch_DP4_Lnr_Wtz">'[45]Metric Conversions'!$C$33</definedName>
    <definedName name="Stretch_DP5_Lnr_Wt">'[45]Metric Conversions'!$B$34</definedName>
    <definedName name="Stretch_DP5_Lnr_Wtz">'[45]Metric Conversions'!$C$34</definedName>
    <definedName name="Stretch_TTL_Lnr_Wt">#REF!</definedName>
    <definedName name="Stretch_TTL_Lnr_Wtz">'[45]Metric Conversions'!$C$36</definedName>
    <definedName name="STREW">#REF!</definedName>
    <definedName name="String1">#REF!</definedName>
    <definedName name="String2">#REF!</definedName>
    <definedName name="String3">#REF!</definedName>
    <definedName name="StringBot1">#REF!</definedName>
    <definedName name="StringBot2">#REF!</definedName>
    <definedName name="StringBot3">#REF!</definedName>
    <definedName name="StringDiag">#REF!</definedName>
    <definedName name="StringTable">#REF!</definedName>
    <definedName name="StringTop1">#REF!</definedName>
    <definedName name="StringTop2">#REF!</definedName>
    <definedName name="StringTop3">#REF!</definedName>
    <definedName name="StringVolToEOB">#REF!</definedName>
    <definedName name="StringVolToKOP">#REF!</definedName>
    <definedName name="strlen">#REF!</definedName>
    <definedName name="strlen1">#REF!</definedName>
    <definedName name="STRNS">#REF!</definedName>
    <definedName name="StrokesToBit">#REF!</definedName>
    <definedName name="StrokesToEOB">#REF!</definedName>
    <definedName name="StrokesToKOP">#REF!</definedName>
    <definedName name="STRTVD">#REF!</definedName>
    <definedName name="Structure">#REF!</definedName>
    <definedName name="StructureName">#REF!</definedName>
    <definedName name="STV">#REF!</definedName>
    <definedName name="STVCor">#REF!</definedName>
    <definedName name="Sub_Segment">#REF!</definedName>
    <definedName name="SubGroupdb">#REF!</definedName>
    <definedName name="SubGroupslb">#REF!</definedName>
    <definedName name="subinvol">'[181]1PCBUD'!#REF!</definedName>
    <definedName name="SUBJECT">[210]References!$B$1:$B$15</definedName>
    <definedName name="submission">[270]!Table5[Platform]</definedName>
    <definedName name="SubSeaTVD_Column">NULL</definedName>
    <definedName name="SubSeaTVD_Unit">NULL</definedName>
    <definedName name="subtransit">'[181]1PCBUD'!#REF!</definedName>
    <definedName name="subvar1">'[181]1PCBUD'!#REF!</definedName>
    <definedName name="subvar2">'[181]1PCBUD'!#REF!</definedName>
    <definedName name="subvar3">'[181]1PCBUD'!#REF!</definedName>
    <definedName name="SUM">#REF!</definedName>
    <definedName name="Summary">#REF!</definedName>
    <definedName name="SUMP">#N/A</definedName>
    <definedName name="SUMP_DEPTH">#REF!</definedName>
    <definedName name="sumppacker">#REF!</definedName>
    <definedName name="Supplier">#REF!</definedName>
    <definedName name="Surf_Equip_Model">#REF!</definedName>
    <definedName name="Surf_Equip_Tens">#REF!</definedName>
    <definedName name="Surfaceequipment">#REF!</definedName>
    <definedName name="surfacefracpressure">[102]Data!$F$4</definedName>
    <definedName name="SurfaceTorqueUnit">#REF!</definedName>
    <definedName name="SURVEY">#REF!</definedName>
    <definedName name="SURVEY1">#REF!</definedName>
    <definedName name="survey1b">#REF!</definedName>
    <definedName name="SURVEY2">#REF!</definedName>
    <definedName name="SURVEY3">[271]RIG_FL_1!#REF!</definedName>
    <definedName name="survey3b">#REF!</definedName>
    <definedName name="SURVEY4">#REF!</definedName>
    <definedName name="SURVEY5">#REF!</definedName>
    <definedName name="SurveyCompMethod">#REF!</definedName>
    <definedName name="SurveyDate">#REF!</definedName>
    <definedName name="SurveyName">#REF!</definedName>
    <definedName name="SurveyProgram">!#REF!</definedName>
    <definedName name="SurveyProgramFormatA">#REF!</definedName>
    <definedName name="SurveyProgramFormatB">#REF!</definedName>
    <definedName name="SurveyProgramHeader">#REF!</definedName>
    <definedName name="SurveyStats">#REF!</definedName>
    <definedName name="SVY_OFF">#REF!</definedName>
    <definedName name="Svy_Print_Area">'[269]9.625 TCP String'!$B$12:$I$3772</definedName>
    <definedName name="SvyDLSCompMethod">#REF!</definedName>
    <definedName name="swd">#REF!</definedName>
    <definedName name="SWELL_PKR">INDEX([82]PKR!$F$2:$G$10,MATCH([82]PKR!$H$1,[82]PKR!$F$2:$F$10,0),2)</definedName>
    <definedName name="Sy">#REF!</definedName>
    <definedName name="T">#REF!</definedName>
    <definedName name="t.">[49]!Prev.Macro102</definedName>
    <definedName name="T____training">#REF!</definedName>
    <definedName name="T_ABOP">#REF!</definedName>
    <definedName name="T_AccumulatedLength">#REF!</definedName>
    <definedName name="T_BFluidColumn">#REF!</definedName>
    <definedName name="T_BHFieldRep">#REF!</definedName>
    <definedName name="T_BHP">#REF!</definedName>
    <definedName name="T_BHRepNamePrinted">#REF!</definedName>
    <definedName name="T_BHRepSignatureJobLog">#REF!</definedName>
    <definedName name="T_BHT">#REF!</definedName>
    <definedName name="T_C_H">#REF!</definedName>
    <definedName name="T_Casing1">#REF!</definedName>
    <definedName name="T_Casing2">#REF!</definedName>
    <definedName name="T_Casing3">#REF!</definedName>
    <definedName name="T_Casing4">#REF!</definedName>
    <definedName name="T_Ccasing">#REF!</definedName>
    <definedName name="T_Comments">[83]Schematic!$L$12</definedName>
    <definedName name="T_Customer">#REF!</definedName>
    <definedName name="T_CustomerNamePrinted">#REF!</definedName>
    <definedName name="T_CustomerProject">#REF!</definedName>
    <definedName name="T_CustomerRep">#REF!</definedName>
    <definedName name="T_CustomerSignatureJobLog">#REF!</definedName>
    <definedName name="T_Date">#REF!</definedName>
    <definedName name="T_DateSubmitted">#REF!</definedName>
    <definedName name="T_Depth">[83]Schematic!$N$31</definedName>
    <definedName name="T_Description">#REF!</definedName>
    <definedName name="T_District">#REF!</definedName>
    <definedName name="T_DistrictPh">#REF!</definedName>
    <definedName name="T_DProductionPacker">#REF!</definedName>
    <definedName name="T_Drift">#REF!</definedName>
    <definedName name="T_Dual">#REF!</definedName>
    <definedName name="T_DUEL">#REF!</definedName>
    <definedName name="T_EBridgePlug">#REF!</definedName>
    <definedName name="T_FluidType">#REF!</definedName>
    <definedName name="T_FluidWeight">#REF!</definedName>
    <definedName name="T_FOtherBarriers">#REF!</definedName>
    <definedName name="T_Grade">#REF!</definedName>
    <definedName name="T_ID">#REF!</definedName>
    <definedName name="T_ItemNumber">#REF!</definedName>
    <definedName name="T_JCID">#REF!</definedName>
    <definedName name="T_JobLog">#REF!</definedName>
    <definedName name="T_Length">#REF!</definedName>
    <definedName name="T_Liner1">#REF!</definedName>
    <definedName name="T_Liner2">#REF!</definedName>
    <definedName name="T_MaxDev">#REF!</definedName>
    <definedName name="T_No">#REF!</definedName>
    <definedName name="T_Notes">#REF!</definedName>
    <definedName name="T_OD">#REF!</definedName>
    <definedName name="T_OperationsRemarks">#REF!</definedName>
    <definedName name="T_Project">#REF!</definedName>
    <definedName name="T_Rig">#REF!</definedName>
    <definedName name="T_SDC">#REF!</definedName>
    <definedName name="T_StandNumber">#REF!</definedName>
    <definedName name="T_TallySheet">#REF!</definedName>
    <definedName name="T_Thread">#REF!</definedName>
    <definedName name="T_Time">#REF!</definedName>
    <definedName name="T_Tubing1">#REF!</definedName>
    <definedName name="T_Tubing2">#REF!</definedName>
    <definedName name="T_Tubing3">#REF!</definedName>
    <definedName name="T_Tubing4">#REF!</definedName>
    <definedName name="T_Tubulars">#REF!</definedName>
    <definedName name="T_Weight">#REF!</definedName>
    <definedName name="T_Well">#REF!</definedName>
    <definedName name="T_Workstring1">#REF!</definedName>
    <definedName name="T_Workstring2">#REF!</definedName>
    <definedName name="T_Workstring3">#REF!</definedName>
    <definedName name="T_Workstring4">#REF!</definedName>
    <definedName name="T10Crtl">#REF!</definedName>
    <definedName name="T1a">#REF!</definedName>
    <definedName name="T1b">#REF!</definedName>
    <definedName name="T1c">#REF!</definedName>
    <definedName name="T1cCell">#REF!</definedName>
    <definedName name="T1d">#REF!</definedName>
    <definedName name="T1DCell">#REF!</definedName>
    <definedName name="T1e">#REF!</definedName>
    <definedName name="T1ECell">#REF!</definedName>
    <definedName name="TABLE">#REF!</definedName>
    <definedName name="TABLE2_LIV_TFE_31102003">#REF!</definedName>
    <definedName name="TableHeaderCenter">#REF!</definedName>
    <definedName name="TableHeaderCrossCenter">#REF!</definedName>
    <definedName name="TableHeaderCrossRight">#REF!</definedName>
    <definedName name="TableHeaderLeft">#REF!</definedName>
    <definedName name="TableHeaderRight">#REF!</definedName>
    <definedName name="TabSlurry">#REF!</definedName>
    <definedName name="TAD">#REF!</definedName>
    <definedName name="TAD_SUMURY">#REF!</definedName>
    <definedName name="taggedsand">#REF!</definedName>
    <definedName name="Tail_Cmt_Wt">#REF!</definedName>
    <definedName name="TailPipeWeight">#REF!</definedName>
    <definedName name="Taladro">#REF!</definedName>
    <definedName name="Tally">#REF!</definedName>
    <definedName name="TALLY_1">[273]Tally!$A$5:$C$1004</definedName>
    <definedName name="Tally_2">[275]Tally!$E$5:$G$1004</definedName>
    <definedName name="Tally_3">[275]Tally!$I$5:$K$1004</definedName>
    <definedName name="tallyc">'[2]Run Sheet'!#REF!</definedName>
    <definedName name="TallyCumLengthUnit">#REF!</definedName>
    <definedName name="TallyDepthUnit">#REF!</definedName>
    <definedName name="TallyLength">#REF!</definedName>
    <definedName name="TallyLengthUnit">#REF!</definedName>
    <definedName name="TANQUES">#REF!</definedName>
    <definedName name="Taper_String_Grade">#REF!</definedName>
    <definedName name="Taper_String_Size">#REF!</definedName>
    <definedName name="Taper_String_Type">#REF!</definedName>
    <definedName name="Taper_String_Wt._Ft.">#REF!</definedName>
    <definedName name="TAR">#REF!</definedName>
    <definedName name="TarBTM">#REF!</definedName>
    <definedName name="targe" hidden="1">{#N/A,#N/A,TRUE,"AFE";#N/A,#N/A,TRUE,"Tangible";#N/A,#N/A,TRUE,"Construction";#N/A,#N/A,TRUE,"Rignmud";#N/A,#N/A,TRUE,"Bitnddr";#N/A,#N/A,TRUE,"Cmtdesign";#N/A,#N/A,TRUE,"Pumpfee";#N/A,#N/A,TRUE,"Corendst";#N/A,#N/A,TRUE,"Ohlogging";#N/A,#N/A,TRUE,"Perforating";#N/A,#N/A,TRUE,"Chlogging";#N/A,#N/A,TRUE,"Stimulation";#N/A,#N/A,TRUE,"Completion";#N/A,#N/A,TRUE,"General"}</definedName>
    <definedName name="Target">#REF!</definedName>
    <definedName name="TargetE">#REF!</definedName>
    <definedName name="TargetN">#REF!</definedName>
    <definedName name="TarINC">#REF!</definedName>
    <definedName name="TARIQ">[145]!Calculate_Pipe</definedName>
    <definedName name="TarTOP">#REF!</definedName>
    <definedName name="TarTVD">#REF!</definedName>
    <definedName name="TarVS">#REF!</definedName>
    <definedName name="TAX">#REF!</definedName>
    <definedName name="Taxable">#REF!</definedName>
    <definedName name="TB_Ext_API_Coll">#REF!</definedName>
    <definedName name="TB_Ext_API_Collz">'[45]Liner Job Info'!$P$37</definedName>
    <definedName name="TB_Ext_Bst">#REF!</definedName>
    <definedName name="TB_Ext_Bstz">'[45]Liner Job Info'!$P$36</definedName>
    <definedName name="TB_EXT_ID">#REF!</definedName>
    <definedName name="Tb_Ext_OD">#REF!</definedName>
    <definedName name="TB_Ext_Yield_Coll">#REF!</definedName>
    <definedName name="TB_Ext_Yield_Collz">'[45]Liner Job Info'!$P$38</definedName>
    <definedName name="TB_Ext_Yld">#REF!</definedName>
    <definedName name="TB_Extension_API_Collapse">#REF!</definedName>
    <definedName name="TB_Extension_Burst">#REF!</definedName>
    <definedName name="Tbg">#REF!</definedName>
    <definedName name="TBG_2">"Group 3471,Group 3472,Group 3473"</definedName>
    <definedName name="TbgDrift1">#REF!</definedName>
    <definedName name="TbgDrift2">#REF!</definedName>
    <definedName name="TbgDrift3">#REF!</definedName>
    <definedName name="TbgDrift4">#REF!</definedName>
    <definedName name="TbgGrade">[277]MUT!$O$3:$O$4</definedName>
    <definedName name="TbgGrd1">#REF!</definedName>
    <definedName name="TbgGrd2">#REF!</definedName>
    <definedName name="TbgGrd3">#REF!</definedName>
    <definedName name="TbgGrd4">#REF!</definedName>
    <definedName name="TbgID1">#REF!</definedName>
    <definedName name="TbgID2">#REF!</definedName>
    <definedName name="TbgID3">#REF!</definedName>
    <definedName name="TbgID4">#REF!</definedName>
    <definedName name="TbgPt">#REF!</definedName>
    <definedName name="TbgSize">[278]MUT!$L$3:$L$8</definedName>
    <definedName name="TbgSz1">#REF!</definedName>
    <definedName name="TbgSz2">#REF!</definedName>
    <definedName name="TbgSz3">#REF!</definedName>
    <definedName name="TbgSz4">#REF!</definedName>
    <definedName name="tbgthd">#REF!</definedName>
    <definedName name="TbgThd1">#REF!</definedName>
    <definedName name="TbgThd2">#REF!</definedName>
    <definedName name="TbgThd3">#REF!</definedName>
    <definedName name="TbgThd4">#REF!</definedName>
    <definedName name="TbgWt1">#REF!</definedName>
    <definedName name="TbgWt2">#REF!</definedName>
    <definedName name="TbgWt3">#REF!</definedName>
    <definedName name="TbgWt4">#REF!</definedName>
    <definedName name="tbgys">#REF!</definedName>
    <definedName name="tblAcct">#REF!</definedName>
    <definedName name="tblAcctKey">#REF!</definedName>
    <definedName name="tblEntity">#REF!</definedName>
    <definedName name="tblEntityEssSel">#REF!</definedName>
    <definedName name="tblEntityLBox">#REF!</definedName>
    <definedName name="tblEntitySel">#REF!</definedName>
    <definedName name="tblEntitySelDesc">#REF!</definedName>
    <definedName name="tblICAcct">#REF!</definedName>
    <definedName name="tblICAcctIdx">#REF!</definedName>
    <definedName name="tblICAcctSel">#REF!</definedName>
    <definedName name="tblICAcctSelDesc">#REF!</definedName>
    <definedName name="tblMonth">#REF!</definedName>
    <definedName name="tblPeriod">#REF!</definedName>
    <definedName name="tblPeriodIdx">#REF!</definedName>
    <definedName name="tblPeriodLBox">#REF!</definedName>
    <definedName name="tblPeriodSel">#REF!</definedName>
    <definedName name="tblValue">#REF!</definedName>
    <definedName name="tblValueEssSel">#REF!</definedName>
    <definedName name="tblValueIdx">#REF!</definedName>
    <definedName name="tblValueSel">#REF!</definedName>
    <definedName name="tblValueSelDesc">#REF!</definedName>
    <definedName name="tblYear">#REF!</definedName>
    <definedName name="tblYearEssSel">#REF!</definedName>
    <definedName name="tblYearIdx">#REF!</definedName>
    <definedName name="tblYearLBox">#REF!</definedName>
    <definedName name="TBR">[110]Data!$R$3:$R$12</definedName>
    <definedName name="TCosts">#REF!</definedName>
    <definedName name="TCP_Specialist">'[114]Name Range'!$N$2:$N$5</definedName>
    <definedName name="TCPSTRING">[279]!ADDSTAB</definedName>
    <definedName name="TD">#REF!</definedName>
    <definedName name="TD_Depth_md">#REF!</definedName>
    <definedName name="TD_md">#REF!</definedName>
    <definedName name="TDH">#REF!</definedName>
    <definedName name="Tecnico">#REF!</definedName>
    <definedName name="Técnico">#REF!</definedName>
    <definedName name="tecnio">#REF!</definedName>
    <definedName name="tedtr">'[92]Max-Torq'!$P$72</definedName>
    <definedName name="teks" hidden="1">{#N/A,#N/A,TRUE,"AFE";#N/A,#N/A,TRUE,"Tangible";#N/A,#N/A,TRUE,"Construction";#N/A,#N/A,TRUE,"Rignmud";#N/A,#N/A,TRUE,"Bitnddr";#N/A,#N/A,TRUE,"Cmtdesign";#N/A,#N/A,TRUE,"Pumpfee";#N/A,#N/A,TRUE,"Corendst";#N/A,#N/A,TRUE,"Ohlogging";#N/A,#N/A,TRUE,"Perforating";#N/A,#N/A,TRUE,"Chlogging";#N/A,#N/A,TRUE,"Stimulation";#N/A,#N/A,TRUE,"Completion";#N/A,#N/A,TRUE,"General"}</definedName>
    <definedName name="TELY">#REF!</definedName>
    <definedName name="TEM">#REF!</definedName>
    <definedName name="Temp">#REF!</definedName>
    <definedName name="Temperature">#REF!</definedName>
    <definedName name="TempF">#REF!</definedName>
    <definedName name="TempFac">#REF!</definedName>
    <definedName name="TempFd">#REF!</definedName>
    <definedName name="TempInput">#REF!</definedName>
    <definedName name="TEMPLATENUMBER1">[173]CRITERIA1!$B$32</definedName>
    <definedName name="TEMPLATESTYLE1">[173]CRITERIA1!$B$31</definedName>
    <definedName name="TEMPLATETYPE1">[173]CRITERIA1!$B$30</definedName>
    <definedName name="TempMax">#REF!</definedName>
    <definedName name="TempTable">#REF!</definedName>
    <definedName name="TempU">#REF!</definedName>
    <definedName name="TempUnit">#REF!</definedName>
    <definedName name="TempUnitFd">#REF!</definedName>
    <definedName name="TENDER">'[245]Report Long(Esso)'!$E$4</definedName>
    <definedName name="TENDER_PROFILE">#REF!</definedName>
    <definedName name="tens">'[92]Max-Torq'!$N$58</definedName>
    <definedName name="Tensiledb">#REF!</definedName>
    <definedName name="Tensileslb">#REF!</definedName>
    <definedName name="tensilestring">#REF!</definedName>
    <definedName name="terry1" hidden="1">{#N/A,#N/A,FALSE,"Volume"}</definedName>
    <definedName name="terry2" hidden="1">{#N/A,#N/A,FALSE,"Volume"}</definedName>
    <definedName name="terry3" hidden="1">{#N/A,#N/A,FALSE,"Volume"}</definedName>
    <definedName name="terry4" hidden="1">{#N/A,#N/A,FALSE,"Volume"}</definedName>
    <definedName name="terry5" hidden="1">{#N/A,#N/A,FALSE,"Volume"}</definedName>
    <definedName name="test">4</definedName>
    <definedName name="TEST.XLS">#REF!</definedName>
    <definedName name="TEST_IMG">INDEX(#REF!,MATCH(#REF!,#REF!,0),2)</definedName>
    <definedName name="Test_Index">'[77]JCSI 12'!$X$26</definedName>
    <definedName name="Test_po_out_1">#REF!</definedName>
    <definedName name="Test_po_out_2">#REF!</definedName>
    <definedName name="Test_Type">'[77]JCSI 12'!$X$29:$X$42</definedName>
    <definedName name="TEST0">#REF!</definedName>
    <definedName name="test1">#REF!</definedName>
    <definedName name="TEST10">#REF!</definedName>
    <definedName name="TEST11">#REF!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#REF!</definedName>
    <definedName name="TESTKEYS">#REF!</definedName>
    <definedName name="TESTVKEY">#REF!</definedName>
    <definedName name="text_five">#N/A</definedName>
    <definedName name="text_fivehalf">#N/A</definedName>
    <definedName name="text_ninefiveeightfourfirst">#N/A</definedName>
    <definedName name="text_ninefiveeightfoursecond">#N/A</definedName>
    <definedName name="text_ninefiveeightsixfirst">#N/A</definedName>
    <definedName name="text_ninefiveeightsixsecond">#N/A</definedName>
    <definedName name="text_sevenfiveeightfour">#N/A</definedName>
    <definedName name="text_sevenfiveeightthree">#N/A</definedName>
    <definedName name="text_sevenfour">#N/A</definedName>
    <definedName name="text_seventhree">#N/A</definedName>
    <definedName name="Text38">#REF!</definedName>
    <definedName name="textfive">#N/A</definedName>
    <definedName name="textfivehalf">#N/A</definedName>
    <definedName name="textninefiveeightfourfirst">#N/A</definedName>
    <definedName name="textninefiveeightfoursecond">#N/A</definedName>
    <definedName name="textninefiveeightsixfirst">#N/A</definedName>
    <definedName name="textninefiveeightsixsecond">#N/A</definedName>
    <definedName name="textsevenfiveeightfour">#N/A</definedName>
    <definedName name="textsevenfiveeightthree">#N/A</definedName>
    <definedName name="textsevenfour">#N/A</definedName>
    <definedName name="textseventhree">#N/A</definedName>
    <definedName name="TF_Column">#REF!</definedName>
    <definedName name="TF_Unit">#REF!</definedName>
    <definedName name="TFactor">#REF!</definedName>
    <definedName name="TFactorOutput">#REF!</definedName>
    <definedName name="tftf">#REF!</definedName>
    <definedName name="tftv">#REF!</definedName>
    <definedName name="tgrade">[228]Control!$D$9</definedName>
    <definedName name="TGW">#REF!</definedName>
    <definedName name="Thread">[110]Data!$P$3:$P$54</definedName>
    <definedName name="Thread_DP">[110]Data!$K$3:$K$30</definedName>
    <definedName name="ThreadCon">[281]MUT!$R$3:$R$9</definedName>
    <definedName name="Threads">'[51]Data Go-To-Sheet'!$H$29:$H$74</definedName>
    <definedName name="THREADTYPES">#REF!</definedName>
    <definedName name="TICKET">#REF!</definedName>
    <definedName name="ticketdate">'[125]Call Sheet'!$AH$1</definedName>
    <definedName name="tickettype">#REF!</definedName>
    <definedName name="TICKIT">#REF!</definedName>
    <definedName name="Tight_Hole">'[64]Drop-Down Items'!$G$43:$G$45</definedName>
    <definedName name="TIL">#REF!</definedName>
    <definedName name="TIM">#REF!</definedName>
    <definedName name="TIME">#REF!</definedName>
    <definedName name="Time_1">#REF!</definedName>
    <definedName name="Time_1__Time_2">'[282]K Factor'!#REF!</definedName>
    <definedName name="Time_2">#REF!</definedName>
    <definedName name="Time_Orient_Mode_1">#REF!</definedName>
    <definedName name="Time_Orient_Mode_1_Name">#REF!</definedName>
    <definedName name="Time_Orient_Mode_2">#REF!</definedName>
    <definedName name="Time_Orient_Mode_2_Name">#REF!</definedName>
    <definedName name="Time_Rot">#REF!</definedName>
    <definedName name="Time_Rot_Name">#REF!</definedName>
    <definedName name="Time_Steering">#REF!</definedName>
    <definedName name="Time_Steering_Name">#REF!</definedName>
    <definedName name="Time_Step">#REF!</definedName>
    <definedName name="Time_Step__minutes">#REF!</definedName>
    <definedName name="Time2" hidden="1">{#N/A,#N/A,FALSE,"Volume"}</definedName>
    <definedName name="TimeT1a">#REF!</definedName>
    <definedName name="TimeT1b">#REF!</definedName>
    <definedName name="TimeT1c">#REF!</definedName>
    <definedName name="TimeT1d">#REF!</definedName>
    <definedName name="TimeT1e">#REF!</definedName>
    <definedName name="TIPE">#REF!</definedName>
    <definedName name="TIPN">#REF!</definedName>
    <definedName name="TITLE">#REF!</definedName>
    <definedName name="TJ">#REF!</definedName>
    <definedName name="TJt">#REF!</definedName>
    <definedName name="TLCENG">[109]Reference!$D$2</definedName>
    <definedName name="TLDENG">[109]Reference!$C$2</definedName>
    <definedName name="TLDOPS">[109]Reference!$E$2</definedName>
    <definedName name="TMD">#REF!</definedName>
    <definedName name="Today1">#REF!</definedName>
    <definedName name="Today2">#REF!</definedName>
    <definedName name="TOL">#REF!</definedName>
    <definedName name="TOLz">'[45]Liner Job Info'!$I$19</definedName>
    <definedName name="Tool">#REF!</definedName>
    <definedName name="Tool_ID">[45]DATA!$P$2:$P$268</definedName>
    <definedName name="ToolAboveSurvey">#REF!</definedName>
    <definedName name="ToolBelowSurvey">#REF!</definedName>
    <definedName name="toolImage1">#REF!</definedName>
    <definedName name="Tooling">[141]Summary!#REF!</definedName>
    <definedName name="ToolMaterial">[45]DATA!$BN$2:$BN$8</definedName>
    <definedName name="ToolName">#REF!</definedName>
    <definedName name="ToolPos">#REF!</definedName>
    <definedName name="Tools">#REF!</definedName>
    <definedName name="ToolType">#REF!</definedName>
    <definedName name="ToolWeightAirString">#REF!</definedName>
    <definedName name="ToolWeightCshString">#REF!</definedName>
    <definedName name="ToolWeightdb">#REF!</definedName>
    <definedName name="ToolWeightMudString">#REF!</definedName>
    <definedName name="ToolWeightslb">#REF!</definedName>
    <definedName name="ToolWeightString">#REF!</definedName>
    <definedName name="ToolWeightString2">#REF!</definedName>
    <definedName name="ToolWeightUntdb">#REF!</definedName>
    <definedName name="ToolWeightUntslb">#REF!</definedName>
    <definedName name="ToolWeightUntString">#REF!</definedName>
    <definedName name="Top_Drive_y_n">#REF!</definedName>
    <definedName name="Top_Packer_to_Top_7__Liner">#REF!</definedName>
    <definedName name="Top_Perf._TVD">#REF!</definedName>
    <definedName name="Top_Perforation">#REF!</definedName>
    <definedName name="Top_Shot">#REF!</definedName>
    <definedName name="topdepthstring">#REF!</definedName>
    <definedName name="topPinBoxdb">#REF!</definedName>
    <definedName name="toppinboxslb">#REF!</definedName>
    <definedName name="TOPPKRIMG">INDEX([284]PKR!$A$16:$B$17,MATCH([284]INPUT!$G$56,[284]PKR!$A$16:$A$17,0),2)</definedName>
    <definedName name="TOPPKRIMG_1">INDEX([241]PKR!$A$16:$B$18,MATCH([241]INPUT!$G$56,[241]PKR!$A$16:$A$18,0),2)</definedName>
    <definedName name="topthreadstring">#REF!</definedName>
    <definedName name="topTypedb">#REF!</definedName>
    <definedName name="toptypelocdb">#REF!</definedName>
    <definedName name="toptypeslb">#REF!</definedName>
    <definedName name="Torque">#REF!</definedName>
    <definedName name="torque1">'[64]Drop-Down Items'!$Y$7:$Y$9</definedName>
    <definedName name="TorqUnit">#REF!</definedName>
    <definedName name="TorsionalStressUnit">#REF!</definedName>
    <definedName name="TortuosityPeriodUnit">#REF!</definedName>
    <definedName name="TortuositySeed">#REF!</definedName>
    <definedName name="TortuosityStartDepthUnit">#REF!</definedName>
    <definedName name="TorutuosityEndDepthUnit">#REF!</definedName>
    <definedName name="TorutuosityMagUnit">#REF!</definedName>
    <definedName name="TorutuosityName">#REF!</definedName>
    <definedName name="TOServiceTypes">#REF!</definedName>
    <definedName name="TOT_ANN_CAP">#REF!</definedName>
    <definedName name="Tot_Bottoms_Up">#REF!</definedName>
    <definedName name="Tot_Bottoms_Upz">'[45]Metric Conversions'!$C$90</definedName>
    <definedName name="TOT_CAP_HOLE">#REF!</definedName>
    <definedName name="Tot_Distance">#REF!</definedName>
    <definedName name="Tot_DP_Length">#REF!</definedName>
    <definedName name="Tot_DP_Vol">#REF!</definedName>
    <definedName name="Tot_DP_Volz">'[45]Metric Conversions'!$C$75</definedName>
    <definedName name="Tot_Liner_Wt">#REF!</definedName>
    <definedName name="Tot_Lnr_Vol_to_LC">#REF!</definedName>
    <definedName name="Tot_Lnr_Vol_to_LCz">'[45]Metric Conversions'!$C$79</definedName>
    <definedName name="Tot_Rop">#REF!</definedName>
    <definedName name="Tot_Rop_Name">#REF!</definedName>
    <definedName name="TOT_SAND_2B_PUMPED">#REF!</definedName>
    <definedName name="TOT_SAND_2B_PUMPED_1">'[6]#REF'!#REF!</definedName>
    <definedName name="TOT_SAND_2B_PUMPED_10">'[6]#REF'!#REF!</definedName>
    <definedName name="TOT_SAND_2B_PUMPED_11">'[6]#REF'!#REF!</definedName>
    <definedName name="TOT_SAND_2B_PUMPED_2">'[6]#REF'!#REF!</definedName>
    <definedName name="TOT_SAND_2B_PUMPED_3">'[6]#REF'!#REF!</definedName>
    <definedName name="TOT_SAND_2B_PUMPED_4">'[6]#REF'!#REF!</definedName>
    <definedName name="TOT_SAND_2B_PUMPED_5">'[6]#REF'!#REF!</definedName>
    <definedName name="TOT_SAND_2B_PUMPED_6">'[6]#REF'!#REF!</definedName>
    <definedName name="TOT_SAND_2B_PUMPED_7">'[6]#REF'!#REF!</definedName>
    <definedName name="TOT_SAND_2B_PUMPED_8">'[6]#REF'!#REF!</definedName>
    <definedName name="TOT_SAND_2B_PUMPED_9">'[6]#REF'!#REF!</definedName>
    <definedName name="TOT_SAND_COV_BLANK">#REF!</definedName>
    <definedName name="TOT_SAND_COV_SCREEN">#REF!</definedName>
    <definedName name="TOT_SAND_IN_PERFS">#REF!</definedName>
    <definedName name="TOT_SAND_PLACED">#REF!</definedName>
    <definedName name="TOT_SAND_REVOUT">#REF!</definedName>
    <definedName name="TOT_SAND_REVOUT_1">'[6]#REF'!#REF!</definedName>
    <definedName name="TOT_SAND_REVOUT_10">'[6]#REF'!#REF!</definedName>
    <definedName name="TOT_SAND_REVOUT_11">'[6]#REF'!#REF!</definedName>
    <definedName name="TOT_SAND_REVOUT_2">'[6]#REF'!#REF!</definedName>
    <definedName name="TOT_SAND_REVOUT_3">'[6]#REF'!#REF!</definedName>
    <definedName name="TOT_SAND_REVOUT_4">'[6]#REF'!#REF!</definedName>
    <definedName name="TOT_SAND_REVOUT_5">'[6]#REF'!#REF!</definedName>
    <definedName name="TOT_SAND_REVOUT_6">'[6]#REF'!#REF!</definedName>
    <definedName name="TOT_SAND_REVOUT_7">'[6]#REF'!#REF!</definedName>
    <definedName name="TOT_SAND_REVOUT_8">'[6]#REF'!#REF!</definedName>
    <definedName name="TOT_SAND_REVOUT_9">'[6]#REF'!#REF!</definedName>
    <definedName name="Tot_Time">#REF!</definedName>
    <definedName name="Tot_Time_Name">#REF!</definedName>
    <definedName name="Tot_Vol_to_Bump_Plugs">#REF!</definedName>
    <definedName name="Tot_Vol_to_Bump_Plugsz">'[45]Metric Conversions'!$C$80</definedName>
    <definedName name="Tot_Vol_to_Shoe">#REF!</definedName>
    <definedName name="Tot_Vol_to_Shoez">'[45]Metric Conversions'!$C$81</definedName>
    <definedName name="TOTAL">#REF!</definedName>
    <definedName name="Total_Actual_Lease_Charges">#REF!</definedName>
    <definedName name="Total_DP_Wt">#REF!</definedName>
    <definedName name="Total_Length_of_BHA">#REF!</definedName>
    <definedName name="TotalBitsLabel">"Label 203"</definedName>
    <definedName name="TotalBuoyantWeight">#REF!</definedName>
    <definedName name="TotalBuoyantWeightUnits">#REF!</definedName>
    <definedName name="TotalCirculation">#REF!</definedName>
    <definedName name="TotalCorrection">#REF!</definedName>
    <definedName name="TotalCorrectionLbl">#REF!</definedName>
    <definedName name="TotalCsg">#REF!</definedName>
    <definedName name="TotalCsga">#REF!</definedName>
    <definedName name="TotalCum">#REF!</definedName>
    <definedName name="TotalDepth">#REF!</definedName>
    <definedName name="Totale">#REF!</definedName>
    <definedName name="TotalLength">#REF!</definedName>
    <definedName name="TotalLengthUnits">#REF!</definedName>
    <definedName name="TotalPipeSpent">#REF!</definedName>
    <definedName name="totalplaced">[63]WTR!$G$153</definedName>
    <definedName name="TotalPresOutput">#REF!</definedName>
    <definedName name="TotalTime">#REF!</definedName>
    <definedName name="TotalWeightInAir">#REF!</definedName>
    <definedName name="TotalWeightInAirUnits">#REF!</definedName>
    <definedName name="totCubGas">'[181]1PCBUD'!#REF!</definedName>
    <definedName name="totGen">'[181]1PCBUD'!#REF!</definedName>
    <definedName name="totgravelinperfs">[63]WTR!$G$156</definedName>
    <definedName name="totPCalde">'[181]1PCBUD'!#REF!</definedName>
    <definedName name="TP">#REF!</definedName>
    <definedName name="tpermit">[228]Control!$D$5</definedName>
    <definedName name="TQW">#REF!</definedName>
    <definedName name="TR">#REF!</definedName>
    <definedName name="TR_Column">NULL</definedName>
    <definedName name="TR_Unit">NULL</definedName>
    <definedName name="Trajectory">#REF!</definedName>
    <definedName name="transport">#REF!</definedName>
    <definedName name="tre">#REF!</definedName>
    <definedName name="treatment">#REF!</definedName>
    <definedName name="TripInSet1Name">#REF!</definedName>
    <definedName name="TripInSet2Name">#REF!</definedName>
    <definedName name="TripInSet3Name">#REF!</definedName>
    <definedName name="TripInSet4Name">#REF!</definedName>
    <definedName name="Triplex">[18]Sheet1!$D$14:$D$15</definedName>
    <definedName name="TripOutSet1Name">#REF!</definedName>
    <definedName name="TripOutSet2Name">#REF!</definedName>
    <definedName name="TripOutSet3Name">#REF!</definedName>
    <definedName name="TripOutSet4Name">#REF!</definedName>
    <definedName name="TrippingDepthRange">#REF!</definedName>
    <definedName name="TrippingLoadOutputDepth">#REF!</definedName>
    <definedName name="TrippingLoadOutputDepthUnit">#REF!</definedName>
    <definedName name="TRSSV2">'[51]Equipment Go-To Sheet'!$D$140:$L$170</definedName>
    <definedName name="trsv">'[285]SAP Serv 06-02'!#REF!</definedName>
    <definedName name="try">#REF!</definedName>
    <definedName name="TS_pricelist">#REF!</definedName>
    <definedName name="tshoe">[228]Drillers!$Q$20</definedName>
    <definedName name="tsize">[228]Control!$D$7</definedName>
    <definedName name="TST">#REF!</definedName>
    <definedName name="tstickup">[228]Drillers!$O$20</definedName>
    <definedName name="TStringW">#REF!</definedName>
    <definedName name="TTARGET">#REF!</definedName>
    <definedName name="TU">#REF!</definedName>
    <definedName name="TUB">[287]CODE!$J$1:$P$4</definedName>
    <definedName name="tubing">#REF!</definedName>
    <definedName name="Tubing_Hanger">[289]Data!$AH$2:$AH$5</definedName>
    <definedName name="Tubing_Head_Spool">[101]Data!$AI$2:$AI$4</definedName>
    <definedName name="TubingAverage">((SUM(NosOfTubing))-(MakeupLoss*COUNT(NosOfTubing)))/COUNT(NosOfTubing)</definedName>
    <definedName name="TUBINGDRIFTS">#REF!</definedName>
    <definedName name="tubingInfo">#REF!</definedName>
    <definedName name="TubingLength">#REF!</definedName>
    <definedName name="tubingmat">#REF!</definedName>
    <definedName name="TubingOD">#REF!</definedName>
    <definedName name="tubingSG">#REF!</definedName>
    <definedName name="TubingSize">#REF!</definedName>
    <definedName name="TubingSizes">#REF!</definedName>
    <definedName name="tubingtype">#REF!</definedName>
    <definedName name="tubingW">#REF!</definedName>
    <definedName name="tubingweight">#REF!</definedName>
    <definedName name="Tubingweights">#REF!</definedName>
    <definedName name="tubingweigth">#REF!</definedName>
    <definedName name="tubulars">#REF!</definedName>
    <definedName name="TUCF">#REF!</definedName>
    <definedName name="TURN">#REF!</definedName>
    <definedName name="TURNAHEAD">#REF!</definedName>
    <definedName name="TURNBOH">#REF!</definedName>
    <definedName name="Tuwaiq">#REF!</definedName>
    <definedName name="Tuwayil">#REF!</definedName>
    <definedName name="TV">#REF!</definedName>
    <definedName name="TV_TVD">#REF!</definedName>
    <definedName name="TV_Vol">#REF!</definedName>
    <definedName name="TVD">#REF!</definedName>
    <definedName name="TVD.">'[290]#REF'!$C$34</definedName>
    <definedName name="TVD_Column">!#REF!</definedName>
    <definedName name="TVD_MID_PERF">#REF!</definedName>
    <definedName name="TVD_Reference">#REF!</definedName>
    <definedName name="TVD_ReferenceValue">#REF!</definedName>
    <definedName name="TVD_Unit">#REF!</definedName>
    <definedName name="TVDadj">#REF!</definedName>
    <definedName name="TVDAHEAD">#REF!</definedName>
    <definedName name="TVDBOH">#REF!</definedName>
    <definedName name="TVDCV">#REF!</definedName>
    <definedName name="TVDRV">#REF!</definedName>
    <definedName name="TVDSLPJ">#REF!</definedName>
    <definedName name="TVDtd">#REF!</definedName>
    <definedName name="TW_bhaA">[139]TONMILES!#REF!</definedName>
    <definedName name="tweight">[228]Control!$D$8</definedName>
    <definedName name="twell">[228]Control!$D$4</definedName>
    <definedName name="twstest" hidden="1">{#N/A,#N/A,TRUE,"AFE";#N/A,#N/A,TRUE,"Tangible";#N/A,#N/A,TRUE,"Construction";#N/A,#N/A,TRUE,"Rignmud";#N/A,#N/A,TRUE,"Bitnddr";#N/A,#N/A,TRUE,"Cmtdesign";#N/A,#N/A,TRUE,"Pumpfee";#N/A,#N/A,TRUE,"Corendst";#N/A,#N/A,TRUE,"Ohlogging";#N/A,#N/A,TRUE,"Perforating";#N/A,#N/A,TRUE,"Chlogging";#N/A,#N/A,TRUE,"Stimulation";#N/A,#N/A,TRUE,"Completion";#N/A,#N/A,TRUE,"General"}</definedName>
    <definedName name="ty">#REF!</definedName>
    <definedName name="TYJEJE">#REF!</definedName>
    <definedName name="TYPE">[210]References!$F$1:$F$2</definedName>
    <definedName name="type_of_job">'[64]Drop-Down Items'!$I$7:$I$10</definedName>
    <definedName name="type1">[63]WTR!$M$48</definedName>
    <definedName name="type2">[63]WTR!$M$49</definedName>
    <definedName name="type3">[63]WTR!$M$50</definedName>
    <definedName name="type4">[63]WTR!$M$51</definedName>
    <definedName name="type5">[63]WTR!$M$52</definedName>
    <definedName name="type6">#REF!</definedName>
    <definedName name="TypeColumn">#REF!</definedName>
    <definedName name="TYPEOFPLUG">#N/A</definedName>
    <definedName name="TypeStart">#REF!</definedName>
    <definedName name="U">#REF!</definedName>
    <definedName name="U.E.R._Basal_Shale">#REF!</definedName>
    <definedName name="UB">#REF!</definedName>
    <definedName name="UBDpDw">#REF!</definedName>
    <definedName name="UBPressure">#REF!</definedName>
    <definedName name="UI">#REF!</definedName>
    <definedName name="uk">#REF!</definedName>
    <definedName name="ÜK">#REF!</definedName>
    <definedName name="Umm_El_Radhuma">#REF!</definedName>
    <definedName name="Underbalance">#REF!</definedName>
    <definedName name="UNI_AA_VERSION" hidden="1">"320.1.0"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_11">#REF!</definedName>
    <definedName name="Unit_12">#REF!</definedName>
    <definedName name="Unit_13">#REF!</definedName>
    <definedName name="Unit_14">#REF!</definedName>
    <definedName name="Unit_15">#REF!</definedName>
    <definedName name="Unit_17">#REF!</definedName>
    <definedName name="Unit_18">#REF!</definedName>
    <definedName name="Unit_6">#REF!</definedName>
    <definedName name="Unit_7">#REF!</definedName>
    <definedName name="Unit_8">#REF!</definedName>
    <definedName name="Unit_9">#REF!</definedName>
    <definedName name="unit_weight">'[64]Drop-Down Items'!$N$7:$N$8</definedName>
    <definedName name="UnitDb">#REF!</definedName>
    <definedName name="UnitLength">#REF!</definedName>
    <definedName name="UnitPressure">#REF!</definedName>
    <definedName name="units">'[64]Drop-Down Items'!$J$7:$J$9</definedName>
    <definedName name="UnitTemp">#REF!</definedName>
    <definedName name="UnitTemperature">#REF!</definedName>
    <definedName name="UnitWeigth">#REF!</definedName>
    <definedName name="Update">#REF!</definedName>
    <definedName name="UpdateCrtl">#REF!</definedName>
    <definedName name="UpdateFlag">#REF!</definedName>
    <definedName name="upsTDATAMAP">#REF!</definedName>
    <definedName name="Urutan">#REF!</definedName>
    <definedName name="Used">#REF!</definedName>
    <definedName name="Using_Hanger">'[45]Liner Job Info'!$D$38</definedName>
    <definedName name="Using_Packer">'[45]Liner Job Info'!$P$30</definedName>
    <definedName name="UZ_380">[90]tbgtally!#REF!</definedName>
    <definedName name="UZI">#REF!</definedName>
    <definedName name="V0">'[5]MACRO125 '!$G$6</definedName>
    <definedName name="VAL">#REF!</definedName>
    <definedName name="valeuro">#REF!</definedName>
    <definedName name="VALIDCURR">#REF!</definedName>
    <definedName name="validcurr2">[295]Currency!$A$1:$A$170</definedName>
    <definedName name="Vallist">#REF!</definedName>
    <definedName name="vallist2">OFFSET(INDIRECT(ADDRESS(MATCH(Liner1_OD,Objects,0)+1,2,,,"Casing Info")),0,1,COUNTIF(Objects,Liner1_OD),1)</definedName>
    <definedName name="ValName">IF(ISBLANK([296]BOM1!B1),IF(#REF! [296]BOM1!A:A =#REF!,OFFSET([296]!ValidationLists[[#All],[Main Categories]],1,,COUNTA([296]!ValidationLists[Main Categories])),OFFSET([296]!ValidationLists[#Data],0,MATCH([296]BOM1!XFD1, [296]!ValidationLists[#Headers],0)-1,COUNTA(OFFSET([296]!ValidationLists[#Data],,MATCH([296]BOM1!XFD1, [296]!ValidationLists[#Headers],0)-1,,1)),1)))</definedName>
    <definedName name="ValName11">IF(ISBLANK('[297]Section F'!B1),IF(#REF! '[297]Section F'!A:A =#REF!,OFFSET([297]!ValidationList2[[#All],[Main Categories]],1,,COUNTA([297]!ValidationList2[Main Categories])),OFFSET([297]!ValidationList2[#Data],0,MATCH('[297]Section F'!XFD1, [297]!ValidationList2[#Headers],0)-1,COUNTA(OFFSET([297]!ValidationList2[#Data],,MATCH('[297]Section F'!XFD1, [297]!ValidationList2[#Headers],0)-1,,1)),1)))</definedName>
    <definedName name="ValName12">IF(ISBLANK('[297]Section F'!B1),IF(#REF! '[297]Section F'!A:A =#REF!,OFFSET([297]!ValidationList1[[#All],[Main Items]],1,,COUNTA([297]!ValidationList1[Main Items])),OFFSET([297]!ValidationList1[#Data],0,MATCH('[297]Section F'!XFD1, [297]!ValidationList1[#Headers],0)-1,COUNTA(OFFSET([297]!ValidationList1[#Data],,MATCH('[297]Section F'!XFD1, [297]!ValidationList1[#Headers],0)-1,,1)),1)))</definedName>
    <definedName name="VARdir">#REF!</definedName>
    <definedName name="VARincl">#REF!</definedName>
    <definedName name="VASSA">#REF!</definedName>
    <definedName name="vbcode.draw_blanks">#N/A</definedName>
    <definedName name="vbcode.draw_linerfirst">#N/A</definedName>
    <definedName name="vbcode.draw_linersecond">#N/A</definedName>
    <definedName name="vbcode.draw_miscellaneous">#N/A</definedName>
    <definedName name="vbcode.draw_productionfirst">#N/A</definedName>
    <definedName name="vbcode.draw_productionsecond">#N/A</definedName>
    <definedName name="vbcode.draw_quantum">#N/A</definedName>
    <definedName name="vbcode.draw_screens">#N/A</definedName>
    <definedName name="vbcode.draw_shearsubs">#N/A</definedName>
    <definedName name="vbcode.draw_sump">#N/A</definedName>
    <definedName name="vbcode.text_five">#N/A</definedName>
    <definedName name="vbcode.text_fivehalf">#N/A</definedName>
    <definedName name="vbcode.text_ninefiveeightfourfirst">#N/A</definedName>
    <definedName name="vbcode.text_ninefiveeightfoursecond">#N/A</definedName>
    <definedName name="vbcode.text_ninefiveeightsixfirst">#N/A</definedName>
    <definedName name="vbcode.text_ninefiveeightsixsecond">#N/A</definedName>
    <definedName name="vbcode.text_sevenfiveeightfour">#N/A</definedName>
    <definedName name="vbcode.text_sevenfiveeightthree">#N/A</definedName>
    <definedName name="vbcode.text_sevenfour">#N/A</definedName>
    <definedName name="vbcode.text_seventhree">#N/A</definedName>
    <definedName name="Version">[60]AUF_SCREEN!#REF!</definedName>
    <definedName name="Verticaldepth">'[133]Front Page Info'!$C$18</definedName>
    <definedName name="VETCO">#REF!</definedName>
    <definedName name="vfdvf">[174]!Macro61</definedName>
    <definedName name="vfr">#REF!</definedName>
    <definedName name="vgy">#REF!</definedName>
    <definedName name="VirginSheet">#REF!</definedName>
    <definedName name="VIS">#REF!</definedName>
    <definedName name="VOI5XG">#REF!</definedName>
    <definedName name="VOL_MULE_SHOE">#REF!</definedName>
    <definedName name="Volume">#REF!</definedName>
    <definedName name="volume1" hidden="1">{#N/A,#N/A,FALSE,"Volume"}</definedName>
    <definedName name="volumemixed1">#REF!</definedName>
    <definedName name="volumemixed2">#REF!</definedName>
    <definedName name="volumemixed3">#REF!</definedName>
    <definedName name="volumepumped1">#REF!</definedName>
    <definedName name="volumepumped2">#REF!</definedName>
    <definedName name="volumepumped3">#REF!</definedName>
    <definedName name="volumesstringlbl">#REF!</definedName>
    <definedName name="VolUnit">#REF!</definedName>
    <definedName name="VonMisesStressUnit">#REF!</definedName>
    <definedName name="VS">#REF!</definedName>
    <definedName name="VSAHEAD">#REF!</definedName>
    <definedName name="VSBOH">#REF!</definedName>
    <definedName name="VSEC_Azim">#REF!</definedName>
    <definedName name="VSEC_Column">!#REF!</definedName>
    <definedName name="VSEC_Origin">#REF!</definedName>
    <definedName name="VSEC_Unit">#REF!</definedName>
    <definedName name="VUSD">#REF!</definedName>
    <definedName name="VUSL">#REF!</definedName>
    <definedName name="vv" hidden="1">#REF!</definedName>
    <definedName name="vvv">#REF!</definedName>
    <definedName name="vvvdf">#REF!</definedName>
    <definedName name="vvvvv">[79]!Macro60</definedName>
    <definedName name="w">#N/A</definedName>
    <definedName name="W_mA">[139]TONMILES!#REF!</definedName>
    <definedName name="water">#REF!</definedName>
    <definedName name="Water_Depth">#REF!</definedName>
    <definedName name="WBJobRev">#REF!</definedName>
    <definedName name="WCTRep">#REF!</definedName>
    <definedName name="WD">#REF!</definedName>
    <definedName name="we">#REF!</definedName>
    <definedName name="Weak_DP">#REF!</definedName>
    <definedName name="Weak_link">#REF!</definedName>
    <definedName name="Wear">[18]Sheet1!$F$14:$F$22</definedName>
    <definedName name="Wear_Grade">'[64]Drop-Down Items'!$A$75:$A$84</definedName>
    <definedName name="wedx">#REF!</definedName>
    <definedName name="week">#REF!</definedName>
    <definedName name="Weight">#REF!</definedName>
    <definedName name="weight10">#REF!</definedName>
    <definedName name="weight11">#REF!</definedName>
    <definedName name="weight7.5">#REF!</definedName>
    <definedName name="WeightColumn">#REF!</definedName>
    <definedName name="WeightDP">#REF!</definedName>
    <definedName name="WeightInAirBelowJar">#REF!</definedName>
    <definedName name="WeightInAirBelowJarUnits">#REF!</definedName>
    <definedName name="WeightUni">#REF!</definedName>
    <definedName name="WeightUnit">#REF!</definedName>
    <definedName name="WeigthInput">#REF!</definedName>
    <definedName name="Weld_Cost">#REF!</definedName>
    <definedName name="Well">#REF!</definedName>
    <definedName name="Well_changes_approver">#REF!</definedName>
    <definedName name="Well_code">[100]Data!$E$2:$E$94</definedName>
    <definedName name="well_direction">'[64]Drop-Down Items'!$F$43:$F$47</definedName>
    <definedName name="Well_Index">'[77]JCSI 12'!$U$26</definedName>
    <definedName name="Well_Name">#REF!</definedName>
    <definedName name="Well_Number">#REF!</definedName>
    <definedName name="Well_objectives_approver">#REF!</definedName>
    <definedName name="Well_plan_approver">#REF!</definedName>
    <definedName name="well_target">'[64]Drop-Down Items'!$E$43:$E$50</definedName>
    <definedName name="WELL_TD_12.25">#REF!</definedName>
    <definedName name="WELL_TD_16">#REF!</definedName>
    <definedName name="WELL_TD_8.5">#REF!</definedName>
    <definedName name="Well_Type">'[77]JCSI 12'!$U$29:$U$42</definedName>
    <definedName name="Well_Type__Oil_Gas">#REF!</definedName>
    <definedName name="well1" hidden="1">{#N/A,#N/A,TRUE,"AFE";#N/A,#N/A,TRUE,"Tangible";#N/A,#N/A,TRUE,"Construction";#N/A,#N/A,TRUE,"Rignmud";#N/A,#N/A,TRUE,"Bitnddr";#N/A,#N/A,TRUE,"Cmtdesign";#N/A,#N/A,TRUE,"Pumpfee";#N/A,#N/A,TRUE,"Corendst";#N/A,#N/A,TRUE,"Ohlogging";#N/A,#N/A,TRUE,"Perforating";#N/A,#N/A,TRUE,"Chlogging";#N/A,#N/A,TRUE,"Stimulation";#N/A,#N/A,TRUE,"Completion";#N/A,#N/A,TRUE,"General"}</definedName>
    <definedName name="WellAngle">#REF!</definedName>
    <definedName name="WellboreName">#REF!</definedName>
    <definedName name="wellborevol">#REF!</definedName>
    <definedName name="wellcategory1">#N/A</definedName>
    <definedName name="WellDegree">#REF!</definedName>
    <definedName name="WellDeviation">[190]Saleables!#REF!</definedName>
    <definedName name="WellFd">#REF!</definedName>
    <definedName name="Wellhead_Manufacturer">[100]Data!$AC$2:$AC$6</definedName>
    <definedName name="Welllocation1">#N/A</definedName>
    <definedName name="WellMD">#REF!</definedName>
    <definedName name="WellName">#REF!</definedName>
    <definedName name="wellno">#REF!</definedName>
    <definedName name="wellnum">'[118]CPS Call Sheet'!$AH$4</definedName>
    <definedName name="WellNumber">#REF!</definedName>
    <definedName name="Wells">#REF!</definedName>
    <definedName name="WellSequence">#REF!</definedName>
    <definedName name="WellTVD">#REF!</definedName>
    <definedName name="welltype">#REF!</definedName>
    <definedName name="Welltype2">#REF!</definedName>
    <definedName name="werty">#REF!</definedName>
    <definedName name="wewe2">#N/A</definedName>
    <definedName name="WH">'[44]Ref. data2'!$C$27:$C$29</definedName>
    <definedName name="when1">#REF!</definedName>
    <definedName name="when2">#REF!</definedName>
    <definedName name="when3">#REF!</definedName>
    <definedName name="Whipstock_Retrieval_Method">'[64]Drop-Down Items'!$E$34:$E$37</definedName>
    <definedName name="whipstock_size">'[64]Drop-Down Items'!$B$53:$B$64</definedName>
    <definedName name="Whipstock_Type">'[64]Drop-Down Items'!$B$4:$B$16</definedName>
    <definedName name="whp">'[94]Well Test Sheet'!#REF!</definedName>
    <definedName name="wht">'[94]Well Test Sheet'!#REF!</definedName>
    <definedName name="WHTFlow">#REF!</definedName>
    <definedName name="WHTStatic">#REF!</definedName>
    <definedName name="WIP_REPORT">#REF!</definedName>
    <definedName name="wiperplugunity">[45]Test!$G$18</definedName>
    <definedName name="Withinlimit">#REF!</definedName>
    <definedName name="WIV?">'[149]Multi Stage Info'!$D$37</definedName>
    <definedName name="WkstrDrift1">#REF!</definedName>
    <definedName name="WkstrDrift2">#REF!</definedName>
    <definedName name="WkstrDrift3">#REF!</definedName>
    <definedName name="WkstrDrift4">#REF!</definedName>
    <definedName name="WkstrGrd1">#REF!</definedName>
    <definedName name="WkstrGrd2">#REF!</definedName>
    <definedName name="WkstrGrd3">#REF!</definedName>
    <definedName name="WkstrGrd4">#REF!</definedName>
    <definedName name="WkstrID1">#REF!</definedName>
    <definedName name="WkstrID2">#REF!</definedName>
    <definedName name="WkstrID3">#REF!</definedName>
    <definedName name="WkstrID4">#REF!</definedName>
    <definedName name="WkstrSz1">#REF!</definedName>
    <definedName name="WkstrSz2">#REF!</definedName>
    <definedName name="WkstrSz3">#REF!</definedName>
    <definedName name="WkstrSz4">#REF!</definedName>
    <definedName name="WkstrThd1">#REF!</definedName>
    <definedName name="WkstrThd2">#REF!</definedName>
    <definedName name="WkstrThd3">#REF!</definedName>
    <definedName name="WkstrThd4">#REF!</definedName>
    <definedName name="WkstrWt1">#REF!</definedName>
    <definedName name="WkstrWt2">#REF!</definedName>
    <definedName name="WkstrWt3">#REF!</definedName>
    <definedName name="WkstrWt4">#REF!</definedName>
    <definedName name="WL">'[44]Ref. data2'!$C$34:$C$36</definedName>
    <definedName name="WOB">#REF!</definedName>
    <definedName name="Woodside">"Picture 4"</definedName>
    <definedName name="Workstring_Grade">#REF!</definedName>
    <definedName name="Workstring_ID">#REF!</definedName>
    <definedName name="Workstring_Length">#REF!</definedName>
    <definedName name="Workstring_Size">#REF!</definedName>
    <definedName name="Workstring_Type">#REF!</definedName>
    <definedName name="Workstring_Wt._Ft.">#REF!</definedName>
    <definedName name="workstringid">#REF!</definedName>
    <definedName name="workstringid2">#REF!</definedName>
    <definedName name="workstringid3">#REF!</definedName>
    <definedName name="workstringid4">#REF!</definedName>
    <definedName name="workstringidref">[102]Data!$GC$3</definedName>
    <definedName name="workstringlength">#REF!</definedName>
    <definedName name="workstringlength2">#REF!</definedName>
    <definedName name="workstringlength3">#REF!</definedName>
    <definedName name="workstringlength4">#REF!</definedName>
    <definedName name="workstringod">#REF!</definedName>
    <definedName name="workstringod2">#REF!</definedName>
    <definedName name="workstringod3">#REF!</definedName>
    <definedName name="workstringod4">#REF!</definedName>
    <definedName name="workstringtable">#REF!</definedName>
    <definedName name="workstringwt">#REF!</definedName>
    <definedName name="workstringwt2">#REF!</definedName>
    <definedName name="workstringwt3">#REF!</definedName>
    <definedName name="workstringwt4">#REF!</definedName>
    <definedName name="WorkTime">#REF!</definedName>
    <definedName name="WP_Tally">#REF!</definedName>
    <definedName name="WPsk">#REF!</definedName>
    <definedName name="wqe">#REF!</definedName>
    <definedName name="wrn.1999._.DIRECT._.PLAN." hidden="1">{#N/A,#N/A,TRUE,"TOTAL";#N/A,#N/A,TRUE,"AGIBA ";#N/A,#N/A,TRUE,"AMOCO";#N/A,#N/A,TRUE,"BAPETCO";#N/A,#N/A,TRUE,"GUPCO";#N/A,#N/A,TRUE,"KHALDA";#N/A,#N/A,TRUE,"SUCO";#N/A,#N/A,TRUE,"PETROBEL";#N/A,#N/A,TRUE,"ZAFCO";#N/A,#N/A,TRUE,"TULLOW";#N/A,#N/A,TRUE,"HBS";#N/A,#N/A,TRUE,"QARUN";#N/A,#N/A,TRUE,"MISC"}</definedName>
    <definedName name="wrn.ASDF." hidden="1">{#N/A,#N/A,FALSE,"SHEET 1";#N/A,#N/A,FALSE,"Sheet4"}</definedName>
    <definedName name="wrn.AT._.Reports." hidden="1">{#N/A,#N/A,FALSE,"Drlg Param Run 1-1";#N/A,#N/A,FALSE,"DDR (3)";#N/A,#N/A,FALSE,"BHA AT (1)";#N/A,#N/A,FALSE,"Downlinkbha";#N/A,#N/A,FALSE,"Job Status Report"}</definedName>
    <definedName name="wrn.CD_MST." hidden="1">{#N/A,#N/A,FALSE,"Sheet1"}</definedName>
    <definedName name="wrn.Closing._.P14Q5FY98." hidden="1">{#N/A,#N/A,TRUE,"P14 Summary";#N/A,#N/A,TRUE,"ACT_PLAN";#N/A,#N/A,TRUE,"BESA P14";#N/A,#N/A,TRUE,"Drexel P14";#N/A,#N/A,TRUE,"BSC P14";#N/A,#N/A,TRUE,"DIRECT-P14"}</definedName>
    <definedName name="wrn.DST_TCP." hidden="1">{#N/A,#N/A,FALSE,"INFO";#N/A,#N/A,FALSE,"PCT";#N/A,#N/A,FALSE,"DISCS";#N/A,#N/A,FALSE,"DISC TABLE";#N/A,#N/A,FALSE,"CUSHION";#N/A,#N/A,FALSE,"HYDRAULICS";#N/A,#N/A,FALSE,"MCCV";#N/A,#N/A,FALSE,"HDF";#N/A,#N/A,FALSE,"GUNS";#N/A,#N/A,FALSE,"GUNDATA"}</definedName>
    <definedName name="wrn.FULL._.DTL." hidden="1">{"CF",#N/A,FALSE,"FULL COST";"MANUFACT",#N/A,FALSE,"FULL COST";"PAYNMENT",#N/A,FALSE,"FULL COST"}</definedName>
    <definedName name="wrn.FULLSUM." hidden="1">{#N/A,#N/A,FALSE,"SUM-1";#N/A,#N/A,FALSE,"SUM-2";#N/A,#N/A,FALSE,"TENDER"}</definedName>
    <definedName name="wrn.FY99._.LOCAL._.PLAN." hidden="1">{#N/A,#N/A,TRUE,"TOTAL";#N/A,#N/A,TRUE,"AGIBA ";#N/A,#N/A,TRUE,"AMOCO";#N/A,#N/A,TRUE,"BAPETCO";#N/A,#N/A,TRUE,"ERITREA";#N/A,#N/A,TRUE,"GUPCO";#N/A,#N/A,TRUE,"I.E.O.C.";#N/A,#N/A,TRUE,"KHALDA";#N/A,#N/A,TRUE,"PETROBEL";#N/A,#N/A,TRUE,"QARUN";#N/A,#N/A,TRUE,"ZAFCO";#N/A,#N/A,TRUE,"TULLOW";#N/A,#N/A,TRUE,"MISC"}</definedName>
    <definedName name="wrn.ratios." hidden="1">{"raatios",#N/A,FALSE,"A";"ratios",#N/A,FALSE,"B";"ratios",#N/A,FALSE,"C";"ratios",#N/A,FALSE,"D";"ratios",#N/A,FALSE,"F"}</definedName>
    <definedName name="wrn.SUMMARY." hidden="1">{#N/A,#N/A,FALSE,"JUNK"}</definedName>
    <definedName name="wrn.VOLUME." hidden="1">{#N/A,#N/A,FALSE,"Volume"}</definedName>
    <definedName name="wrn.VOLUME._1">{#N/A,#N/A,FALSE,"Volume"}</definedName>
    <definedName name="wrn.VOLUME._2">{#N/A,#N/A,FALSE,"Volume"}</definedName>
    <definedName name="wrn.VOLUME._3">{#N/A,#N/A,FALSE,"Volume"}</definedName>
    <definedName name="wrn.VOLUME._4">{#N/A,#N/A,FALSE,"Volume"}</definedName>
    <definedName name="wrn.VOLUME._5">{#N/A,#N/A,FALSE,"Volume"}</definedName>
    <definedName name="wrn.volume.2" hidden="1">{#N/A,#N/A,FALSE,"Volume"}</definedName>
    <definedName name="wrn.volume.2_1">{#N/A,#N/A,FALSE,"Volume"}</definedName>
    <definedName name="wrn.volume.2_2">{#N/A,#N/A,FALSE,"Volume"}</definedName>
    <definedName name="wrn.volume.2_3">{#N/A,#N/A,FALSE,"Volume"}</definedName>
    <definedName name="wrn.volume.2_4">{#N/A,#N/A,FALSE,"Volume"}</definedName>
    <definedName name="wrn.volume.2_5">{#N/A,#N/A,FALSE,"Volume"}</definedName>
    <definedName name="wrn.volume.3" hidden="1">{#N/A,#N/A,FALSE,"Volume"}</definedName>
    <definedName name="wrn.volume.3_1">{#N/A,#N/A,FALSE,"Volume"}</definedName>
    <definedName name="wrn.volume.3_2">{#N/A,#N/A,FALSE,"Volume"}</definedName>
    <definedName name="wrn.volume.3_3">{#N/A,#N/A,FALSE,"Volume"}</definedName>
    <definedName name="wrn.volume.3_4">{#N/A,#N/A,FALSE,"Volume"}</definedName>
    <definedName name="wrn.volume.3_5">{#N/A,#N/A,FALSE,"Volume"}</definedName>
    <definedName name="WRN.VULUME" hidden="1">{#N/A,#N/A,FALSE,"Volume"}</definedName>
    <definedName name="wrn.Wellplan." hidden="1">{#N/A,#N/A,TRUE,"AFE";#N/A,#N/A,TRUE,"Tangible";#N/A,#N/A,TRUE,"Construction";#N/A,#N/A,TRUE,"Rignmud";#N/A,#N/A,TRUE,"Bitnddr";#N/A,#N/A,TRUE,"Cmtdesign";#N/A,#N/A,TRUE,"Pumpfee";#N/A,#N/A,TRUE,"Corendst";#N/A,#N/A,TRUE,"Ohlogging";#N/A,#N/A,TRUE,"Perforating";#N/A,#N/A,TRUE,"Chlogging";#N/A,#N/A,TRUE,"Stimulation";#N/A,#N/A,TRUE,"Completion";#N/A,#N/A,TRUE,"General"}</definedName>
    <definedName name="wrn2.asdf" hidden="1">{#N/A,#N/A,FALSE,"SHEET 1";#N/A,#N/A,FALSE,"Sheet4"}</definedName>
    <definedName name="WS_ID">#REF!</definedName>
    <definedName name="WS_LENGTH">#REF!</definedName>
    <definedName name="WS_OD">#REF!</definedName>
    <definedName name="wscolumn">[102]Data!$W$19</definedName>
    <definedName name="wt">'[92]Max-Torq'!$P$64</definedName>
    <definedName name="Wt_Bouyant">#REF!</definedName>
    <definedName name="Wt_w_Cmt">#REF!</definedName>
    <definedName name="Wt_W_Pkr_Tst">#REF!</definedName>
    <definedName name="wtcasing">[102]Data!$J$19</definedName>
    <definedName name="wtr_cumm">'[94]Well Test Sheet'!#REF!</definedName>
    <definedName name="wtr_rate">'[94]Well Test Sheet'!#REF!</definedName>
    <definedName name="wtworkstring">[102]Data!$W$21</definedName>
    <definedName name="Wtype">'[45]Liner Job Info'!$E$9</definedName>
    <definedName name="WUnit">#REF!</definedName>
    <definedName name="WWW">#REF!</definedName>
    <definedName name="x" hidden="1">{#N/A,#N/A,FALSE,"Drlg Param Run 1-1";#N/A,#N/A,FALSE,"DDR (3)";#N/A,#N/A,FALSE,"BHA AT (1)";#N/A,#N/A,FALSE,"Downlinkbha";#N/A,#N/A,FALSE,"Job Status Report"}</definedName>
    <definedName name="X_O">[90]tbgtally!#REF!</definedName>
    <definedName name="X5_TO">[133]RSS!$C$197</definedName>
    <definedName name="XCEED_TO">[133]RSS!$G$201</definedName>
    <definedName name="xdd">'[64]Drop-Down Items'!$Z$7</definedName>
    <definedName name="XdryCG">'[159]Item Listings'!$AV$46</definedName>
    <definedName name="Xfoto">#REF!</definedName>
    <definedName name="XfutopCG">'[159]Wt Rpt'!$O$76</definedName>
    <definedName name="xls">#REF!</definedName>
    <definedName name="Xmas_Tree">[289]Data!$AG$2:$AG$6</definedName>
    <definedName name="Xnobj">#REF!</definedName>
    <definedName name="XO">#REF!</definedName>
    <definedName name="XO_DEPTH">#REF!</definedName>
    <definedName name="XO_PORT_DEPTH">#REF!</definedName>
    <definedName name="Xobj">#REF!</definedName>
    <definedName name="XopCG">'[159]Wt Rpt'!$E$76</definedName>
    <definedName name="xoportdepth">#REF!</definedName>
    <definedName name="Xproj">#REF!</definedName>
    <definedName name="XRID">#REF!</definedName>
    <definedName name="XSHHS">#REF!</definedName>
    <definedName name="Xsonda">#REF!</definedName>
    <definedName name="Xtieon">#REF!</definedName>
    <definedName name="XTRA_TO">[133]RSS!$E$201</definedName>
    <definedName name="xx">#REF!</definedName>
    <definedName name="xxx" hidden="1">{#N/A,#N/A,FALSE,"Sheet1"}</definedName>
    <definedName name="xxxx">[301]!Macro46</definedName>
    <definedName name="xyc">'[2]Run Sheet'!#REF!</definedName>
    <definedName name="y">#REF!</definedName>
    <definedName name="YdryCG">'[159]Item Listings'!$AW$46</definedName>
    <definedName name="year">#REF!</definedName>
    <definedName name="Yes_No">'[114]Name Range'!$K$2:$K$4</definedName>
    <definedName name="YesNo">#REF!</definedName>
    <definedName name="Yfoto">#REF!</definedName>
    <definedName name="YfutopCG">'[159]Wt Rpt'!$P$76</definedName>
    <definedName name="YJEJD">#REF!</definedName>
    <definedName name="YN">#REF!</definedName>
    <definedName name="Ynobj">#REF!</definedName>
    <definedName name="ynu">'[64]Drop-Down Items'!$B$24:$B$26</definedName>
    <definedName name="Yobj">#REF!</definedName>
    <definedName name="YopCG">'[159]Wt Rpt'!$F$76</definedName>
    <definedName name="YP">#REF!</definedName>
    <definedName name="ypa">'[92]Max-Torq'!$P$63</definedName>
    <definedName name="ypdtr">'[92]Max-Torq'!$P$70</definedName>
    <definedName name="Yproj">#REF!</definedName>
    <definedName name="Ysonda">#REF!</definedName>
    <definedName name="Ytieon">#REF!</definedName>
    <definedName name="yyyyyyyyyyyy" hidden="1">{"raatios",#N/A,FALSE,"A";"ratios",#N/A,FALSE,"B";"ratios",#N/A,FALSE,"C";"ratios",#N/A,FALSE,"D";"ratios",#N/A,FALSE,"F"}</definedName>
    <definedName name="Z">#REF!</definedName>
    <definedName name="Z_Fact_DH">#REF!</definedName>
    <definedName name="Z_Fact_Surf">#REF!</definedName>
    <definedName name="zdc">#REF!</definedName>
    <definedName name="ZdryCG">'[159]Item Listings'!$AX$46</definedName>
    <definedName name="ZfutopCG">'[159]Wt Rpt'!$Q$76</definedName>
    <definedName name="zhang">#REF!</definedName>
    <definedName name="Zip">#REF!</definedName>
    <definedName name="ZonaNascosta">#REF!</definedName>
    <definedName name="zone">#REF!</definedName>
    <definedName name="Zone_A">#REF!</definedName>
    <definedName name="Zone_B">#REF!</definedName>
    <definedName name="Zone_C">#REF!</definedName>
    <definedName name="Zone_D">#REF!</definedName>
    <definedName name="Zone_d_impression">#REF!</definedName>
    <definedName name="Zone_E">#REF!</definedName>
    <definedName name="Zone_F">#REF!</definedName>
    <definedName name="Zone_G">#REF!</definedName>
    <definedName name="Zone_H">#REF!</definedName>
    <definedName name="Zone_impres_MI">'[303]Com OldNom'!$A$1:$M$62</definedName>
    <definedName name="Zone1BHP">#REF!</definedName>
    <definedName name="Zone1BHT">#REF!</definedName>
    <definedName name="Zone1Bottom">#REF!</definedName>
    <definedName name="Zone1Dev">#REF!</definedName>
    <definedName name="Zone1FluidType">#REF!</definedName>
    <definedName name="Zone1FluidWt">#REF!</definedName>
    <definedName name="Zone1Name">#REF!</definedName>
    <definedName name="Zone1Top">#REF!</definedName>
    <definedName name="Zone2BHP">#REF!</definedName>
    <definedName name="Zone2BHT">#REF!</definedName>
    <definedName name="Zone2Bottom">#REF!</definedName>
    <definedName name="Zone2Dev">#REF!</definedName>
    <definedName name="Zone2FluidType">#REF!</definedName>
    <definedName name="Zone2FluidWt">#REF!</definedName>
    <definedName name="Zone2Name">#REF!</definedName>
    <definedName name="Zone2Top">#REF!</definedName>
    <definedName name="Zone3BHP">#REF!</definedName>
    <definedName name="Zone3BHT">#REF!</definedName>
    <definedName name="Zone3Bottom">#REF!</definedName>
    <definedName name="Zone3Dev">#REF!</definedName>
    <definedName name="Zone3FluidType">#REF!</definedName>
    <definedName name="Zone3FluidWt">#REF!</definedName>
    <definedName name="Zone3Name">#REF!</definedName>
    <definedName name="Zone3Top">#REF!</definedName>
    <definedName name="Zone4BHP">#REF!</definedName>
    <definedName name="Zone4BHT">#REF!</definedName>
    <definedName name="Zone4Bottom">#REF!</definedName>
    <definedName name="Zone4Dev">#REF!</definedName>
    <definedName name="Zone4FluidType">#REF!</definedName>
    <definedName name="Zone4FluidWt">#REF!</definedName>
    <definedName name="Zone4Name">#REF!</definedName>
    <definedName name="Zone4Top">#REF!</definedName>
    <definedName name="Zone5BHP">#REF!</definedName>
    <definedName name="Zone5BHT">#REF!</definedName>
    <definedName name="Zone5Bottom">#REF!</definedName>
    <definedName name="Zone5Dev">#REF!</definedName>
    <definedName name="Zone5FluidType">#REF!</definedName>
    <definedName name="Zone5FluidWt">#REF!</definedName>
    <definedName name="Zone5Name">#REF!</definedName>
    <definedName name="Zone5Top">#REF!</definedName>
    <definedName name="zonename">[63]WTR!$L$5</definedName>
    <definedName name="ZopCG">'[159]Wt Rpt'!$G$76</definedName>
    <definedName name="ZXP_Seal_Area">#REF!</definedName>
    <definedName name="ZXPSLEEVE">#REF!</definedName>
    <definedName name="ZYX">#REF!</definedName>
    <definedName name="ZZZ">#REF!</definedName>
    <definedName name="zzzzzz">[301]!'[Module4 Formula].Macro1'</definedName>
    <definedName name="一">#REF!</definedName>
    <definedName name="伸缩短节需上提长度">#REF!</definedName>
    <definedName name="伸缩短节需压缩长度">#REF!</definedName>
    <definedName name="内径">#REF!</definedName>
    <definedName name="可可可">#REF!</definedName>
    <definedName name="司念亭">#REF!</definedName>
    <definedName name="同位素应在海拔深度">#REF!</definedName>
    <definedName name="啊">#REF!</definedName>
    <definedName name="图7bE27井生产管柱">#REF!</definedName>
    <definedName name="思念亭">#REF!</definedName>
    <definedName name="所甩掉的油管长度">#REF!</definedName>
    <definedName name="柴油量">#REF!</definedName>
    <definedName name="校深前同位素海拔深度">#REF!</definedName>
    <definedName name="歼击机">#REF!</definedName>
    <definedName name="油层中部垂深">#REF!</definedName>
    <definedName name="油管四通海拔">#REF!</definedName>
    <definedName name="油补距及油管挂、变扣长度">#REF!</definedName>
    <definedName name="渤十转盘面海拔">#REF!</definedName>
    <definedName name="滑套深度">#REF!</definedName>
    <definedName name="第320根方余">#REF!</definedName>
    <definedName name="考虑座油管挂时油补距及油管挂、变扣长度管柱需要上提长度">#REF!</definedName>
    <definedName name="起始日期">#REF!</definedName>
    <definedName name="转盘面海拔">#REF!</definedName>
    <definedName name="_xlnm.Print_Area" localSheetId="0">'MS2'!$A$1:$I$13</definedName>
    <definedName name="_________wrn1" localSheetId="2" hidden="1">{#N/A,#N/A,FALSE,"Volume"}</definedName>
    <definedName name="________wrn1" localSheetId="2" hidden="1">{#N/A,#N/A,FALSE,"Volume"}</definedName>
    <definedName name="________wrn2" localSheetId="2" hidden="1">{#N/A,#N/A,FALSE,"Volume"}</definedName>
    <definedName name="_______wrn1" localSheetId="2" hidden="1">{#N/A,#N/A,FALSE,"Volume"}</definedName>
    <definedName name="______wrn1" localSheetId="2" hidden="1">{#N/A,#N/A,FALSE,"Volume"}</definedName>
    <definedName name="_____wrn1" localSheetId="2" hidden="1">{#N/A,#N/A,FALSE,"Volume"}</definedName>
    <definedName name="____wrn1" localSheetId="2" hidden="1">{#N/A,#N/A,FALSE,"Volume"}</definedName>
    <definedName name="___wrn1" localSheetId="2" hidden="1">{#N/A,#N/A,FALSE,"Volume"}</definedName>
    <definedName name="__wrn1" localSheetId="2" hidden="1">{#N/A,#N/A,FALSE,"Volume"}</definedName>
    <definedName name="_bgn1" localSheetId="2" hidden="1">{#N/A,#N/A,FALSE,"Sheet1"}</definedName>
    <definedName name="_cd1" localSheetId="2" hidden="1">{#N/A,#N/A,FALSE,"Sheet1"}</definedName>
    <definedName name="_cf1" localSheetId="2" hidden="1">{#N/A,#N/A,FALSE,"Sheet1"}</definedName>
    <definedName name="_gmh1" localSheetId="2" hidden="1">{#N/A,#N/A,FALSE,"Sheet1"}</definedName>
    <definedName name="_wrn1" localSheetId="2" hidden="1">{#N/A,#N/A,FALSE,"Volume"}</definedName>
    <definedName name="AFE19R"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{#N/A,#N/A,FALSE,"Sheet1"}</definedName>
    <definedName name="bbb" localSheetId="2" hidden="1">{#N/A,#N/A,FALSE,"Sheet1"}</definedName>
    <definedName name="bgn" localSheetId="2" hidden="1">{#N/A,#N/A,FALSE,"Sheet1"}</definedName>
    <definedName name="cf" localSheetId="2" hidden="1">{#N/A,#N/A,FALSE,"Sheet1"}</definedName>
    <definedName name="Chart" localSheetId="2" hidden="1">{#N/A,#N/A,FALSE,"Sheet1"}</definedName>
    <definedName name="chart1" localSheetId="2" hidden="1">{#N/A,#N/A,FALSE,"Sheet1"}</definedName>
    <definedName name="COMP" localSheetId="2" hidden="1">{#N/A,#N/A,FALSE,"Volume"}</definedName>
    <definedName name="Conflict1" localSheetId="2" hidden="1">{#N/A,#N/A,FALSE,"Drlg Param Run 1-1";#N/A,#N/A,FALSE,"DDR (3)";#N/A,#N/A,FALSE,"BHA AT (1)";#N/A,#N/A,FALSE,"Downlinkbha";#N/A,#N/A,FALSE,"Job Status Report"}</definedName>
    <definedName name="data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{#N/A,#N/A,FALSE,"Sheet1"}</definedName>
    <definedName name="incrementa"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{#N/A,#N/A,FALSE,"Sheet1"}</definedName>
    <definedName name="June" localSheetId="2" hidden="1">{#N/A,#N/A,FALSE,"Sheet1"}</definedName>
    <definedName name="June1" localSheetId="2" hidden="1">{#N/A,#N/A,FALSE,"Sheet1"}</definedName>
    <definedName name="mr" localSheetId="2" hidden="1">{#N/A,#N/A,FALSE,"Sheet1"}</definedName>
    <definedName name="ng"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{#N/A,#N/A,FALSE,"Drlg Param Run 1-1";#N/A,#N/A,FALSE,"DDR (3)";#N/A,#N/A,FALSE,"BHA AT (1)";#N/A,#N/A,FALSE,"Downlinkbha";#N/A,#N/A,FALSE,"Job Status Report"}</definedName>
    <definedName name="Para3" localSheetId="2" hidden="1">{#N/A,#N/A,FALSE,"Drlg Param Run 1-1";#N/A,#N/A,FALSE,"DDR (3)";#N/A,#N/A,FALSE,"BHA AT (1)";#N/A,#N/A,FALSE,"Downlinkbha";#N/A,#N/A,FALSE,"Job Status Report"}</definedName>
    <definedName name="rrr" localSheetId="2" hidden="1">{#N/A,#N/A,FALSE,"Sheet1"}</definedName>
    <definedName name="Schematic"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{#N/A,#N/A,FALSE,"Sheet1"}</definedName>
    <definedName name="Spacedout" localSheetId="2" hidden="1">{#N/A,#N/A,FALSE,"Drlg Param Run 1-1";#N/A,#N/A,FALSE,"DDR (3)";#N/A,#N/A,FALSE,"BHA AT (1)";#N/A,#N/A,FALSE,"Downlinkbha";#N/A,#N/A,FALSE,"Job Status Report"}</definedName>
    <definedName name="targe"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{#N/A,#N/A,FALSE,"Volume"}</definedName>
    <definedName name="TubingAverage" localSheetId="2">((SUM(NosOfTubing))-(MakeupLoss*COUNT(NosOfTubing)))/COUNT(NosOfTubing)</definedName>
    <definedName name="twstest"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OFFSET(INDIRECT(ADDRESS(MATCH(Liner1_OD,Objects,0)+1,2,,,"Casing Info")),0,1,COUNTIF(Objects,Liner1_OD),1)</definedName>
    <definedName name="volume1" localSheetId="2" hidden="1">{#N/A,#N/A,FALSE,"Volume"}</definedName>
    <definedName name="well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{#N/A,#N/A,TRUE,"TOTAL";#N/A,#N/A,TRUE,"AGIBA ";#N/A,#N/A,TRUE,"AMOCO";#N/A,#N/A,TRUE,"BAPETCO";#N/A,#N/A,TRUE,"GUPCO";#N/A,#N/A,TRUE,"KHALDA";#N/A,#N/A,TRUE,"SUCO";#N/A,#N/A,TRUE,"PETROBEL";#N/A,#N/A,TRUE,"ZAFCO";#N/A,#N/A,TRUE,"TULLOW";#N/A,#N/A,TRUE,"HBS";#N/A,#N/A,TRUE,"QARUN";#N/A,#N/A,TRUE,"MISC"}</definedName>
    <definedName name="wrn.AT._.Reports." localSheetId="2" hidden="1">{#N/A,#N/A,FALSE,"Drlg Param Run 1-1";#N/A,#N/A,FALSE,"DDR (3)";#N/A,#N/A,FALSE,"BHA AT (1)";#N/A,#N/A,FALSE,"Downlinkbha";#N/A,#N/A,FALSE,"Job Status Report"}</definedName>
    <definedName name="wrn.CD_MST." localSheetId="2" hidden="1">{#N/A,#N/A,FALSE,"Sheet1"}</definedName>
    <definedName name="wrn.Closing._.P14Q5FY98." localSheetId="2" hidden="1">{#N/A,#N/A,TRUE,"P14 Summary";#N/A,#N/A,TRUE,"ACT_PLAN";#N/A,#N/A,TRUE,"BESA P14";#N/A,#N/A,TRUE,"Drexel P14";#N/A,#N/A,TRUE,"BSC P14";#N/A,#N/A,TRUE,"DIRECT-P14"}</definedName>
    <definedName name="wrn.FY99._.LOCAL._.PLAN." localSheetId="2" hidden="1">{#N/A,#N/A,TRUE,"TOTAL";#N/A,#N/A,TRUE,"AGIBA ";#N/A,#N/A,TRUE,"AMOCO";#N/A,#N/A,TRUE,"BAPETCO";#N/A,#N/A,TRUE,"ERITREA";#N/A,#N/A,TRUE,"GUPCO";#N/A,#N/A,TRUE,"I.E.O.C.";#N/A,#N/A,TRUE,"KHALDA";#N/A,#N/A,TRUE,"PETROBEL";#N/A,#N/A,TRUE,"QARUN";#N/A,#N/A,TRUE,"ZAFCO";#N/A,#N/A,TRUE,"TULLOW";#N/A,#N/A,TRUE,"MISC"}</definedName>
    <definedName name="wrn.VOLUME." localSheetId="2" hidden="1">{#N/A,#N/A,FALSE,"Volume"}</definedName>
    <definedName name="wrn.Wellplan."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{#N/A,#N/A,FALSE,"Drlg Param Run 1-1";#N/A,#N/A,FALSE,"DDR (3)";#N/A,#N/A,FALSE,"BHA AT (1)";#N/A,#N/A,FALSE,"Downlinkbha";#N/A,#N/A,FALSE,"Job Status Report"}</definedName>
    <definedName name="xxx" localSheetId="2" hidden="1">{#N/A,#N/A,FALSE,"Sheet1"}</definedName>
    <definedName name="_xlnm.Print_Titles" localSheetId="2">'SOE'!$1:$4</definedName>
    <definedName name="_xlnm.Print_Area" localSheetId="2">'SOE'!$A$1:$S$68</definedName>
    <definedName name="_xlnm.Print_Area" localSheetId="3">'Proforma'!$A$1:$F$17</definedName>
    <definedName name="_________wrn1" localSheetId="4" hidden="1">{#N/A,#N/A,FALSE,"Volume"}</definedName>
    <definedName name="________wrn1" localSheetId="4" hidden="1">{#N/A,#N/A,FALSE,"Volume"}</definedName>
    <definedName name="________wrn2" localSheetId="4" hidden="1">{#N/A,#N/A,FALSE,"Volume"}</definedName>
    <definedName name="_______wrn1" localSheetId="4" hidden="1">{#N/A,#N/A,FALSE,"Volume"}</definedName>
    <definedName name="______wrn1" localSheetId="4" hidden="1">{#N/A,#N/A,FALSE,"Volume"}</definedName>
    <definedName name="_____wrn1" localSheetId="4" hidden="1">{#N/A,#N/A,FALSE,"Volume"}</definedName>
    <definedName name="____wrn1" localSheetId="4" hidden="1">{#N/A,#N/A,FALSE,"Volume"}</definedName>
    <definedName name="___wrn1" localSheetId="4" hidden="1">{#N/A,#N/A,FALSE,"Volume"}</definedName>
    <definedName name="__wrn1" localSheetId="4" hidden="1">{#N/A,#N/A,FALSE,"Volume"}</definedName>
    <definedName name="_bgn1" localSheetId="4" hidden="1">{#N/A,#N/A,FALSE,"Sheet1"}</definedName>
    <definedName name="_cd1" localSheetId="4" hidden="1">{#N/A,#N/A,FALSE,"Sheet1"}</definedName>
    <definedName name="_cf1" localSheetId="4" hidden="1">{#N/A,#N/A,FALSE,"Sheet1"}</definedName>
    <definedName name="_gmh1" localSheetId="4" hidden="1">{#N/A,#N/A,FALSE,"Sheet1"}</definedName>
    <definedName name="_wrn1" localSheetId="4" hidden="1">{#N/A,#N/A,FALSE,"Volume"}</definedName>
    <definedName name="AFE19R"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{#N/A,#N/A,FALSE,"Sheet1"}</definedName>
    <definedName name="bbb" localSheetId="4" hidden="1">{#N/A,#N/A,FALSE,"Sheet1"}</definedName>
    <definedName name="bgn" localSheetId="4" hidden="1">{#N/A,#N/A,FALSE,"Sheet1"}</definedName>
    <definedName name="cf" localSheetId="4" hidden="1">{#N/A,#N/A,FALSE,"Sheet1"}</definedName>
    <definedName name="Chart" localSheetId="4" hidden="1">{#N/A,#N/A,FALSE,"Sheet1"}</definedName>
    <definedName name="chart1" localSheetId="4" hidden="1">{#N/A,#N/A,FALSE,"Sheet1"}</definedName>
    <definedName name="COMP" localSheetId="4" hidden="1">{#N/A,#N/A,FALSE,"Volume"}</definedName>
    <definedName name="Conflict1" localSheetId="4" hidden="1">{#N/A,#N/A,FALSE,"Drlg Param Run 1-1";#N/A,#N/A,FALSE,"DDR (3)";#N/A,#N/A,FALSE,"BHA AT (1)";#N/A,#N/A,FALSE,"Downlinkbha";#N/A,#N/A,FALSE,"Job Status Report"}</definedName>
    <definedName name="data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{#N/A,#N/A,FALSE,"Sheet1"}</definedName>
    <definedName name="incrementa"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{#N/A,#N/A,FALSE,"Sheet1"}</definedName>
    <definedName name="June" localSheetId="4" hidden="1">{#N/A,#N/A,FALSE,"Sheet1"}</definedName>
    <definedName name="June1" localSheetId="4" hidden="1">{#N/A,#N/A,FALSE,"Sheet1"}</definedName>
    <definedName name="mr" localSheetId="4" hidden="1">{#N/A,#N/A,FALSE,"Sheet1"}</definedName>
    <definedName name="ng"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{#N/A,#N/A,FALSE,"Drlg Param Run 1-1";#N/A,#N/A,FALSE,"DDR (3)";#N/A,#N/A,FALSE,"BHA AT (1)";#N/A,#N/A,FALSE,"Downlinkbha";#N/A,#N/A,FALSE,"Job Status Report"}</definedName>
    <definedName name="Para3" localSheetId="4" hidden="1">{#N/A,#N/A,FALSE,"Drlg Param Run 1-1";#N/A,#N/A,FALSE,"DDR (3)";#N/A,#N/A,FALSE,"BHA AT (1)";#N/A,#N/A,FALSE,"Downlinkbha";#N/A,#N/A,FALSE,"Job Status Report"}</definedName>
    <definedName name="rrr" localSheetId="4" hidden="1">{#N/A,#N/A,FALSE,"Sheet1"}</definedName>
    <definedName name="Schemati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{#N/A,#N/A,FALSE,"Sheet1"}</definedName>
    <definedName name="Spacedout" localSheetId="4" hidden="1">{#N/A,#N/A,FALSE,"Drlg Param Run 1-1";#N/A,#N/A,FALSE,"DDR (3)";#N/A,#N/A,FALSE,"BHA AT (1)";#N/A,#N/A,FALSE,"Downlinkbha";#N/A,#N/A,FALSE,"Job Status Report"}</definedName>
    <definedName name="targe"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{#N/A,#N/A,FALSE,"Volume"}</definedName>
    <definedName name="TubingAverage" localSheetId="4">((SUM(NosOfTubing))-(MakeupLoss*COUNT(NosOfTubing)))/COUNT(NosOfTubing)</definedName>
    <definedName name="twstes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OFFSET(INDIRECT(ADDRESS(MATCH(Liner1_OD,Objects,0)+1,2,,,"Casing Info")),0,1,COUNTIF(Objects,Liner1_OD),1)</definedName>
    <definedName name="volume1" localSheetId="4" hidden="1">{#N/A,#N/A,FALSE,"Volume"}</definedName>
    <definedName name="well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{#N/A,#N/A,TRUE,"TOTAL";#N/A,#N/A,TRUE,"AGIBA ";#N/A,#N/A,TRUE,"AMOCO";#N/A,#N/A,TRUE,"BAPETCO";#N/A,#N/A,TRUE,"GUPCO";#N/A,#N/A,TRUE,"KHALDA";#N/A,#N/A,TRUE,"SUCO";#N/A,#N/A,TRUE,"PETROBEL";#N/A,#N/A,TRUE,"ZAFCO";#N/A,#N/A,TRUE,"TULLOW";#N/A,#N/A,TRUE,"HBS";#N/A,#N/A,TRUE,"QARUN";#N/A,#N/A,TRUE,"MISC"}</definedName>
    <definedName name="wrn.AT._.Reports." localSheetId="4" hidden="1">{#N/A,#N/A,FALSE,"Drlg Param Run 1-1";#N/A,#N/A,FALSE,"DDR (3)";#N/A,#N/A,FALSE,"BHA AT (1)";#N/A,#N/A,FALSE,"Downlinkbha";#N/A,#N/A,FALSE,"Job Status Report"}</definedName>
    <definedName name="wrn.CD_MST." localSheetId="4" hidden="1">{#N/A,#N/A,FALSE,"Sheet1"}</definedName>
    <definedName name="wrn.Closing._.P14Q5FY98." localSheetId="4" hidden="1">{#N/A,#N/A,TRUE,"P14 Summary";#N/A,#N/A,TRUE,"ACT_PLAN";#N/A,#N/A,TRUE,"BESA P14";#N/A,#N/A,TRUE,"Drexel P14";#N/A,#N/A,TRUE,"BSC P14";#N/A,#N/A,TRUE,"DIRECT-P14"}</definedName>
    <definedName name="wrn.FY99._.LOCAL._.PLAN." localSheetId="4" hidden="1">{#N/A,#N/A,TRUE,"TOTAL";#N/A,#N/A,TRUE,"AGIBA ";#N/A,#N/A,TRUE,"AMOCO";#N/A,#N/A,TRUE,"BAPETCO";#N/A,#N/A,TRUE,"ERITREA";#N/A,#N/A,TRUE,"GUPCO";#N/A,#N/A,TRUE,"I.E.O.C.";#N/A,#N/A,TRUE,"KHALDA";#N/A,#N/A,TRUE,"PETROBEL";#N/A,#N/A,TRUE,"QARUN";#N/A,#N/A,TRUE,"ZAFCO";#N/A,#N/A,TRUE,"TULLOW";#N/A,#N/A,TRUE,"MISC"}</definedName>
    <definedName name="wrn.VOLUME." localSheetId="4" hidden="1">{#N/A,#N/A,FALSE,"Volume"}</definedName>
    <definedName name="wrn.Wellplan."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{#N/A,#N/A,FALSE,"Drlg Param Run 1-1";#N/A,#N/A,FALSE,"DDR (3)";#N/A,#N/A,FALSE,"BHA AT (1)";#N/A,#N/A,FALSE,"Downlinkbha";#N/A,#N/A,FALSE,"Job Status Report"}</definedName>
    <definedName name="xxx" localSheetId="4" hidden="1">{#N/A,#N/A,FALSE,"Sheet1"}</definedName>
    <definedName name="_xlnm.Print_Area" localSheetId="4">'ADNOC KPI'!$A$1:$I$47</definedName>
    <definedName name="_________wrn1" localSheetId="5" hidden="1">{#N/A,#N/A,FALSE,"Volume"}</definedName>
    <definedName name="________wrn1" localSheetId="5" hidden="1">{#N/A,#N/A,FALSE,"Volume"}</definedName>
    <definedName name="________wrn2" localSheetId="5" hidden="1">{#N/A,#N/A,FALSE,"Volume"}</definedName>
    <definedName name="_______wrn1" localSheetId="5" hidden="1">{#N/A,#N/A,FALSE,"Volume"}</definedName>
    <definedName name="______wrn1" localSheetId="5" hidden="1">{#N/A,#N/A,FALSE,"Volume"}</definedName>
    <definedName name="_____wrn1" localSheetId="5" hidden="1">{#N/A,#N/A,FALSE,"Volume"}</definedName>
    <definedName name="____wrn1" localSheetId="5" hidden="1">{#N/A,#N/A,FALSE,"Volume"}</definedName>
    <definedName name="___wrn1" localSheetId="5" hidden="1">{#N/A,#N/A,FALSE,"Volume"}</definedName>
    <definedName name="__wrn1" localSheetId="5" hidden="1">{#N/A,#N/A,FALSE,"Volume"}</definedName>
    <definedName name="_bgn1" localSheetId="5" hidden="1">{#N/A,#N/A,FALSE,"Sheet1"}</definedName>
    <definedName name="_cd1" localSheetId="5" hidden="1">{#N/A,#N/A,FALSE,"Sheet1"}</definedName>
    <definedName name="_cf1" localSheetId="5" hidden="1">{#N/A,#N/A,FALSE,"Sheet1"}</definedName>
    <definedName name="_gmh1" localSheetId="5" hidden="1">{#N/A,#N/A,FALSE,"Sheet1"}</definedName>
    <definedName name="_wrn1" localSheetId="5" hidden="1">{#N/A,#N/A,FALSE,"Volume"}</definedName>
    <definedName name="AFE19R"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{#N/A,#N/A,FALSE,"Sheet1"}</definedName>
    <definedName name="bbb" localSheetId="5" hidden="1">{#N/A,#N/A,FALSE,"Sheet1"}</definedName>
    <definedName name="bgn" localSheetId="5" hidden="1">{#N/A,#N/A,FALSE,"Sheet1"}</definedName>
    <definedName name="cf" localSheetId="5" hidden="1">{#N/A,#N/A,FALSE,"Sheet1"}</definedName>
    <definedName name="Chart" localSheetId="5" hidden="1">{#N/A,#N/A,FALSE,"Sheet1"}</definedName>
    <definedName name="chart1" localSheetId="5" hidden="1">{#N/A,#N/A,FALSE,"Sheet1"}</definedName>
    <definedName name="COMP" localSheetId="5" hidden="1">{#N/A,#N/A,FALSE,"Volume"}</definedName>
    <definedName name="Conflict1" localSheetId="5" hidden="1">{#N/A,#N/A,FALSE,"Drlg Param Run 1-1";#N/A,#N/A,FALSE,"DDR (3)";#N/A,#N/A,FALSE,"BHA AT (1)";#N/A,#N/A,FALSE,"Downlinkbha";#N/A,#N/A,FALSE,"Job Status Report"}</definedName>
    <definedName name="data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{#N/A,#N/A,FALSE,"Sheet1"}</definedName>
    <definedName name="incrementa"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{#N/A,#N/A,FALSE,"Sheet1"}</definedName>
    <definedName name="June" localSheetId="5" hidden="1">{#N/A,#N/A,FALSE,"Sheet1"}</definedName>
    <definedName name="June1" localSheetId="5" hidden="1">{#N/A,#N/A,FALSE,"Sheet1"}</definedName>
    <definedName name="mr" localSheetId="5" hidden="1">{#N/A,#N/A,FALSE,"Sheet1"}</definedName>
    <definedName name="ng"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{#N/A,#N/A,FALSE,"Drlg Param Run 1-1";#N/A,#N/A,FALSE,"DDR (3)";#N/A,#N/A,FALSE,"BHA AT (1)";#N/A,#N/A,FALSE,"Downlinkbha";#N/A,#N/A,FALSE,"Job Status Report"}</definedName>
    <definedName name="Para3" localSheetId="5" hidden="1">{#N/A,#N/A,FALSE,"Drlg Param Run 1-1";#N/A,#N/A,FALSE,"DDR (3)";#N/A,#N/A,FALSE,"BHA AT (1)";#N/A,#N/A,FALSE,"Downlinkbha";#N/A,#N/A,FALSE,"Job Status Report"}</definedName>
    <definedName name="rrr" localSheetId="5" hidden="1">{#N/A,#N/A,FALSE,"Sheet1"}</definedName>
    <definedName name="Schemati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{#N/A,#N/A,FALSE,"Sheet1"}</definedName>
    <definedName name="Spacedout" localSheetId="5" hidden="1">{#N/A,#N/A,FALSE,"Drlg Param Run 1-1";#N/A,#N/A,FALSE,"DDR (3)";#N/A,#N/A,FALSE,"BHA AT (1)";#N/A,#N/A,FALSE,"Downlinkbha";#N/A,#N/A,FALSE,"Job Status Report"}</definedName>
    <definedName name="targe"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{#N/A,#N/A,FALSE,"Volume"}</definedName>
    <definedName name="TubingAverage" localSheetId="5">((SUM(NosOfTubing))-(MakeupLoss*COUNT(NosOfTubing)))/COUNT(NosOfTubing)</definedName>
    <definedName name="twstes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OFFSET(INDIRECT(ADDRESS(MATCH(Liner1_OD,Objects,0)+1,2,,,"Casing Info")),0,1,COUNTIF(Objects,Liner1_OD),1)</definedName>
    <definedName name="volume1" localSheetId="5" hidden="1">{#N/A,#N/A,FALSE,"Volume"}</definedName>
    <definedName name="well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{#N/A,#N/A,TRUE,"TOTAL";#N/A,#N/A,TRUE,"AGIBA ";#N/A,#N/A,TRUE,"AMOCO";#N/A,#N/A,TRUE,"BAPETCO";#N/A,#N/A,TRUE,"GUPCO";#N/A,#N/A,TRUE,"KHALDA";#N/A,#N/A,TRUE,"SUCO";#N/A,#N/A,TRUE,"PETROBEL";#N/A,#N/A,TRUE,"ZAFCO";#N/A,#N/A,TRUE,"TULLOW";#N/A,#N/A,TRUE,"HBS";#N/A,#N/A,TRUE,"QARUN";#N/A,#N/A,TRUE,"MISC"}</definedName>
    <definedName name="wrn.AT._.Reports." localSheetId="5" hidden="1">{#N/A,#N/A,FALSE,"Drlg Param Run 1-1";#N/A,#N/A,FALSE,"DDR (3)";#N/A,#N/A,FALSE,"BHA AT (1)";#N/A,#N/A,FALSE,"Downlinkbha";#N/A,#N/A,FALSE,"Job Status Report"}</definedName>
    <definedName name="wrn.CD_MST." localSheetId="5" hidden="1">{#N/A,#N/A,FALSE,"Sheet1"}</definedName>
    <definedName name="wrn.Closing._.P14Q5FY98." localSheetId="5" hidden="1">{#N/A,#N/A,TRUE,"P14 Summary";#N/A,#N/A,TRUE,"ACT_PLAN";#N/A,#N/A,TRUE,"BESA P14";#N/A,#N/A,TRUE,"Drexel P14";#N/A,#N/A,TRUE,"BSC P14";#N/A,#N/A,TRUE,"DIRECT-P14"}</definedName>
    <definedName name="wrn.FY99._.LOCAL._.PLAN." localSheetId="5" hidden="1">{#N/A,#N/A,TRUE,"TOTAL";#N/A,#N/A,TRUE,"AGIBA ";#N/A,#N/A,TRUE,"AMOCO";#N/A,#N/A,TRUE,"BAPETCO";#N/A,#N/A,TRUE,"ERITREA";#N/A,#N/A,TRUE,"GUPCO";#N/A,#N/A,TRUE,"I.E.O.C.";#N/A,#N/A,TRUE,"KHALDA";#N/A,#N/A,TRUE,"PETROBEL";#N/A,#N/A,TRUE,"QARUN";#N/A,#N/A,TRUE,"ZAFCO";#N/A,#N/A,TRUE,"TULLOW";#N/A,#N/A,TRUE,"MISC"}</definedName>
    <definedName name="wrn.VOLUME." localSheetId="5" hidden="1">{#N/A,#N/A,FALSE,"Volume"}</definedName>
    <definedName name="wrn.Wellplan."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{#N/A,#N/A,FALSE,"Drlg Param Run 1-1";#N/A,#N/A,FALSE,"DDR (3)";#N/A,#N/A,FALSE,"BHA AT (1)";#N/A,#N/A,FALSE,"Downlinkbha";#N/A,#N/A,FALSE,"Job Status Report"}</definedName>
    <definedName name="xxx" localSheetId="5" hidden="1">{#N/A,#N/A,FALSE,"Sheet1"}</definedName>
    <definedName name="_________wrn1" localSheetId="6" hidden="1">{#N/A,#N/A,FALSE,"Volume"}</definedName>
    <definedName name="________wrn1" localSheetId="6" hidden="1">{#N/A,#N/A,FALSE,"Volume"}</definedName>
    <definedName name="________wrn2" localSheetId="6" hidden="1">{#N/A,#N/A,FALSE,"Volume"}</definedName>
    <definedName name="_______wrn1" localSheetId="6" hidden="1">{#N/A,#N/A,FALSE,"Volume"}</definedName>
    <definedName name="______wrn1" localSheetId="6" hidden="1">{#N/A,#N/A,FALSE,"Volume"}</definedName>
    <definedName name="_____wrn1" localSheetId="6" hidden="1">{#N/A,#N/A,FALSE,"Volume"}</definedName>
    <definedName name="____wrn1" localSheetId="6" hidden="1">{#N/A,#N/A,FALSE,"Volume"}</definedName>
    <definedName name="___wrn1" localSheetId="6" hidden="1">{#N/A,#N/A,FALSE,"Volume"}</definedName>
    <definedName name="__wrn1" localSheetId="6" hidden="1">{#N/A,#N/A,FALSE,"Volume"}</definedName>
    <definedName name="_bgn1" localSheetId="6" hidden="1">{#N/A,#N/A,FALSE,"Sheet1"}</definedName>
    <definedName name="_cd1" localSheetId="6" hidden="1">{#N/A,#N/A,FALSE,"Sheet1"}</definedName>
    <definedName name="_cf1" localSheetId="6" hidden="1">{#N/A,#N/A,FALSE,"Sheet1"}</definedName>
    <definedName name="_gmh1" localSheetId="6" hidden="1">{#N/A,#N/A,FALSE,"Sheet1"}</definedName>
    <definedName name="_Order1" localSheetId="6" hidden="1">0</definedName>
    <definedName name="_wrn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a" localSheetId="6">!#REF!</definedName>
    <definedName name="AFE19R"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Ai" localSheetId="6">#REF!</definedName>
    <definedName name="As" localSheetId="6">#REF!</definedName>
    <definedName name="axj" localSheetId="6" hidden="1">{#N/A,#N/A,FALSE,"Sheet1"}</definedName>
    <definedName name="bbb" localSheetId="6" hidden="1">{#N/A,#N/A,FALSE,"Sheet1"}</definedName>
    <definedName name="bgn" localSheetId="6" hidden="1">{#N/A,#N/A,FALSE,"Sheet1"}</definedName>
    <definedName name="cf" localSheetId="6" hidden="1">{#N/A,#N/A,FALSE,"Sheet1"}</definedName>
    <definedName name="Chart" localSheetId="6" hidden="1">{#N/A,#N/A,FALSE,"Sheet1"}</definedName>
    <definedName name="chart1" localSheetId="6" hidden="1">{#N/A,#N/A,FALSE,"Sheet1"}</definedName>
    <definedName name="CHOOSE" localSheetId="6">#REF!</definedName>
    <definedName name="COMP" localSheetId="6" hidden="1">{#N/A,#N/A,FALSE,"Volume"}</definedName>
    <definedName name="Conflict1" localSheetId="6" hidden="1">{#N/A,#N/A,FALSE,"Drlg Param Run 1-1";#N/A,#N/A,FALSE,"DDR (3)";#N/A,#N/A,FALSE,"BHA AT (1)";#N/A,#N/A,FALSE,"Downlinkbha";#N/A,#N/A,FALSE,"Job Status Report"}</definedName>
    <definedName name="CSG_ID" localSheetId="6">#REF!</definedName>
    <definedName name="CSG_OD" localSheetId="6">#REF!</definedName>
    <definedName name="CSG_WT" localSheetId="6">#REF!</definedName>
    <definedName name="D" localSheetId="6">#REF!</definedName>
    <definedName name="DATA"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dfg" localSheetId="6">#REF!</definedName>
    <definedName name="draw_blanks" localSheetId="6">#REF!</definedName>
    <definedName name="draw_linerfirst" localSheetId="6">#REF!</definedName>
    <definedName name="draw_linersecond" localSheetId="6">#REF!</definedName>
    <definedName name="draw_miscellaneous" localSheetId="6">#REF!</definedName>
    <definedName name="draw_productionfirst" localSheetId="6">#REF!</definedName>
    <definedName name="draw_productionsecond" localSheetId="6">#REF!</definedName>
    <definedName name="draw_quantum" localSheetId="6">#REF!</definedName>
    <definedName name="draw_screens" localSheetId="6">#REF!</definedName>
    <definedName name="draw_shearsubs" localSheetId="6">#REF!</definedName>
    <definedName name="draw_sump" localSheetId="6">#REF!</definedName>
    <definedName name="drawblanks" localSheetId="6">#REF!</definedName>
    <definedName name="drawlinerfirst" localSheetId="6">#REF!</definedName>
    <definedName name="drawlinersecond" localSheetId="6">#REF!</definedName>
    <definedName name="drawmiscellaneous" localSheetId="6">#REF!</definedName>
    <definedName name="drawproductionfirst" localSheetId="6">#REF!</definedName>
    <definedName name="drawproductionsecond" localSheetId="6">#REF!</definedName>
    <definedName name="drawquantum" localSheetId="6">#REF!</definedName>
    <definedName name="drawscreens" localSheetId="6">#REF!</definedName>
    <definedName name="drawshearsubs" localSheetId="6">#REF!</definedName>
    <definedName name="drawsump" localSheetId="6">#REF!</definedName>
    <definedName name="E" localSheetId="6">#REF!</definedName>
    <definedName name="F" localSheetId="6">#REF!</definedName>
    <definedName name="fe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field" localSheetId="6">#REF!</definedName>
    <definedName name="Gmh" localSheetId="6" hidden="1">{#N/A,#N/A,FALSE,"Sheet1"}</definedName>
    <definedName name="incrementa"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{#N/A,#N/A,FALSE,"Sheet1"}</definedName>
    <definedName name="June" localSheetId="6" hidden="1">{#N/A,#N/A,FALSE,"Sheet1"}</definedName>
    <definedName name="June1" localSheetId="6" hidden="1">{#N/A,#N/A,FALSE,"Sheet1"}</definedName>
    <definedName name="Macro2" localSheetId="6">#REF!</definedName>
    <definedName name="Module1.draw_productionfirst" localSheetId="6">#REF!</definedName>
    <definedName name="Module1.draw_productionsecond" localSheetId="6">#REF!</definedName>
    <definedName name="Module4.drawblanks" localSheetId="6">#REF!</definedName>
    <definedName name="Module4.drawlinerfirst" localSheetId="6">#REF!</definedName>
    <definedName name="Module4.drawlinersecond" localSheetId="6">#REF!</definedName>
    <definedName name="Module4.drawmiscellaneous" localSheetId="6">#REF!</definedName>
    <definedName name="Module4.drawproductionfirst" localSheetId="6">#REF!</definedName>
    <definedName name="Module4.drawproductionsecond" localSheetId="6">#REF!</definedName>
    <definedName name="Module4.drawquantum" localSheetId="6">#REF!</definedName>
    <definedName name="Module4.drawscreens" localSheetId="6">#REF!</definedName>
    <definedName name="Module4.drawshearsubs" localSheetId="6">#REF!</definedName>
    <definedName name="Module4.drawsump" localSheetId="6">#REF!</definedName>
    <definedName name="Module4.textfive" localSheetId="6">#REF!</definedName>
    <definedName name="Module4.textfivehalf" localSheetId="6">#REF!</definedName>
    <definedName name="Module4.textninefiveeightfourfirst" localSheetId="6">#REF!</definedName>
    <definedName name="Module4.textninefiveeightfoursecond" localSheetId="6">#REF!</definedName>
    <definedName name="Module4.textninefiveeightsixfirst" localSheetId="6">#REF!</definedName>
    <definedName name="Module4.textninefiveeightsixsecond" localSheetId="6">#REF!</definedName>
    <definedName name="Module4.textsevenfiveeightfour" localSheetId="6">#REF!</definedName>
    <definedName name="Module4.textsevenfiveeightthree" localSheetId="6">#REF!</definedName>
    <definedName name="Module4.textsevenfour" localSheetId="6">#REF!</definedName>
    <definedName name="Module4.textseventhree" localSheetId="6">#REF!</definedName>
    <definedName name="mr" localSheetId="6" hidden="1">{#N/A,#N/A,FALSE,"Sheet1"}</definedName>
    <definedName name="n" localSheetId="6">#REF!</definedName>
    <definedName name="ng"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{#N/A,#N/A,FALSE,"Drlg Param Run 1-1";#N/A,#N/A,FALSE,"DDR (3)";#N/A,#N/A,FALSE,"BHA AT (1)";#N/A,#N/A,FALSE,"Downlinkbha";#N/A,#N/A,FALSE,"Job Status Report"}</definedName>
    <definedName name="Para3" localSheetId="6" hidden="1">{#N/A,#N/A,FALSE,"Drlg Param Run 1-1";#N/A,#N/A,FALSE,"DDR (3)";#N/A,#N/A,FALSE,"BHA AT (1)";#N/A,#N/A,FALSE,"Downlinkbha";#N/A,#N/A,FALSE,"Job Status Report"}</definedName>
    <definedName name="pick_5_system" localSheetId="6">#REF!</definedName>
    <definedName name="pick_512_system" localSheetId="6">#REF!</definedName>
    <definedName name="pick_758x314_system" localSheetId="6">#REF!</definedName>
    <definedName name="pick_758x4_system" localSheetId="6">#REF!</definedName>
    <definedName name="pick_7x314_system" localSheetId="6">#REF!</definedName>
    <definedName name="pick_7x4_system" localSheetId="6">#REF!</definedName>
    <definedName name="pick_blanks" localSheetId="6">#REF!</definedName>
    <definedName name="pick_liner" localSheetId="6">#REF!</definedName>
    <definedName name="pick_liner2" localSheetId="6">#REF!</definedName>
    <definedName name="pick_miscellaneous" localSheetId="6">#REF!</definedName>
    <definedName name="pick_quantum" localSheetId="6">#REF!</definedName>
    <definedName name="pick_screens" localSheetId="6">#REF!</definedName>
    <definedName name="pick_shearsubs" localSheetId="6">#REF!</definedName>
    <definedName name="pick_sump" localSheetId="6">#REF!</definedName>
    <definedName name="pick1_958x475_system" localSheetId="6">#REF!</definedName>
    <definedName name="pick1_958x6_system" localSheetId="6">#REF!</definedName>
    <definedName name="pick1_production" localSheetId="6">#REF!</definedName>
    <definedName name="pick2_958x475_system" localSheetId="6">#REF!</definedName>
    <definedName name="pick2_958x6_system" localSheetId="6">#REF!</definedName>
    <definedName name="pick2_production" localSheetId="6">#REF!</definedName>
    <definedName name="Print_Area_MI" localSheetId="6">#REF!</definedName>
    <definedName name="rrr" localSheetId="6" hidden="1">{#N/A,#N/A,FALSE,"Sheet1"}</definedName>
    <definedName name="Schemati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{#N/A,#N/A,FALSE,"Sheet1"}</definedName>
    <definedName name="Spacedout" localSheetId="6" hidden="1">{#N/A,#N/A,FALSE,"Drlg Param Run 1-1";#N/A,#N/A,FALSE,"DDR (3)";#N/A,#N/A,FALSE,"BHA AT (1)";#N/A,#N/A,FALSE,"Downlinkbha";#N/A,#N/A,FALSE,"Job Status Report"}</definedName>
    <definedName name="targe"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st" localSheetId="6">#REF!</definedName>
    <definedName name="test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xt_five" localSheetId="6">#REF!</definedName>
    <definedName name="text_fivehalf" localSheetId="6">#REF!</definedName>
    <definedName name="text_ninefiveeightfourfirst" localSheetId="6">#REF!</definedName>
    <definedName name="text_ninefiveeightfoursecond" localSheetId="6">#REF!</definedName>
    <definedName name="text_ninefiveeightsixfirst" localSheetId="6">#REF!</definedName>
    <definedName name="text_ninefiveeightsixsecond" localSheetId="6">#REF!</definedName>
    <definedName name="text_sevenfiveeightfour" localSheetId="6">#REF!</definedName>
    <definedName name="text_sevenfiveeightthree" localSheetId="6">#REF!</definedName>
    <definedName name="text_sevenfour" localSheetId="6">#REF!</definedName>
    <definedName name="text_seventhree" localSheetId="6">#REF!</definedName>
    <definedName name="textfive" localSheetId="6">#REF!</definedName>
    <definedName name="textfivehalf" localSheetId="6">#REF!</definedName>
    <definedName name="textninefiveeightfourfirst" localSheetId="6">#REF!</definedName>
    <definedName name="textninefiveeightfoursecond" localSheetId="6">#REF!</definedName>
    <definedName name="textninefiveeightsixfirst" localSheetId="6">#REF!</definedName>
    <definedName name="textninefiveeightsixsecond" localSheetId="6">#REF!</definedName>
    <definedName name="textsevenfiveeightfour" localSheetId="6">#REF!</definedName>
    <definedName name="textsevenfiveeightthree" localSheetId="6">#REF!</definedName>
    <definedName name="textsevenfour" localSheetId="6">#REF!</definedName>
    <definedName name="textseventhree" localSheetId="6">#REF!</definedName>
    <definedName name="Time2" localSheetId="6" hidden="1">{#N/A,#N/A,FALSE,"Volume"}</definedName>
    <definedName name="Tubing" localSheetId="6">#REF!</definedName>
    <definedName name="TubingAverage" localSheetId="6">((SUM(NosOfTubing))-(MakeupLoss*COUNT(NosOfTubing)))/COUNT(NosOfTubing)</definedName>
    <definedName name="twstes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OFFSET(INDIRECT(ADDRESS(MATCH(Liner1_OD,Objects,0)+1,2,,,"Casing Info")),0,1,COUNTIF(Objects,Liner1_OD),1)</definedName>
    <definedName name="vbcode.draw_blanks" localSheetId="6">#REF!</definedName>
    <definedName name="vbcode.draw_linerfirst" localSheetId="6">#REF!</definedName>
    <definedName name="vbcode.draw_linersecond" localSheetId="6">#REF!</definedName>
    <definedName name="vbcode.draw_miscellaneous" localSheetId="6">#REF!</definedName>
    <definedName name="vbcode.draw_productionfirst" localSheetId="6">#REF!</definedName>
    <definedName name="vbcode.draw_productionsecond" localSheetId="6">#REF!</definedName>
    <definedName name="vbcode.draw_quantum" localSheetId="6">#REF!</definedName>
    <definedName name="vbcode.draw_screens" localSheetId="6">#REF!</definedName>
    <definedName name="vbcode.draw_shearsubs" localSheetId="6">#REF!</definedName>
    <definedName name="vbcode.draw_sump" localSheetId="6">#REF!</definedName>
    <definedName name="vbcode.text_five" localSheetId="6">#REF!</definedName>
    <definedName name="vbcode.text_fivehalf" localSheetId="6">#REF!</definedName>
    <definedName name="vbcode.text_ninefiveeightfourfirst" localSheetId="6">#REF!</definedName>
    <definedName name="vbcode.text_ninefiveeightfoursecond" localSheetId="6">#REF!</definedName>
    <definedName name="vbcode.text_ninefiveeightsixfirst" localSheetId="6">#REF!</definedName>
    <definedName name="vbcode.text_ninefiveeightsixsecond" localSheetId="6">#REF!</definedName>
    <definedName name="vbcode.text_sevenfiveeightfour" localSheetId="6">#REF!</definedName>
    <definedName name="vbcode.text_sevenfiveeightthree" localSheetId="6">#REF!</definedName>
    <definedName name="vbcode.text_sevenfour" localSheetId="6">#REF!</definedName>
    <definedName name="vbcode.text_seventhree" localSheetId="6">#REF!</definedName>
    <definedName name="volume1" localSheetId="6" hidden="1">{#N/A,#N/A,FALSE,"Volume"}</definedName>
    <definedName name="well"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#REF!</definedName>
    <definedName name="well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6" hidden="1">{#N/A,#N/A,TRUE,"TOTAL";#N/A,#N/A,TRUE,"AGIBA ";#N/A,#N/A,TRUE,"AMOCO";#N/A,#N/A,TRUE,"BAPETCO";#N/A,#N/A,TRUE,"GUPCO";#N/A,#N/A,TRUE,"KHALDA";#N/A,#N/A,TRUE,"SUCO";#N/A,#N/A,TRUE,"PETROBEL";#N/A,#N/A,TRUE,"ZAFCO";#N/A,#N/A,TRUE,"TULLOW";#N/A,#N/A,TRUE,"HBS";#N/A,#N/A,TRUE,"QARUN";#N/A,#N/A,TRUE,"MISC"}</definedName>
    <definedName name="wrn.AT._.Reports." localSheetId="6" hidden="1">{#N/A,#N/A,FALSE,"Drlg Param Run 1-1";#N/A,#N/A,FALSE,"DDR (3)";#N/A,#N/A,FALSE,"BHA AT (1)";#N/A,#N/A,FALSE,"Downlinkbha";#N/A,#N/A,FALSE,"Job Status Report"}</definedName>
    <definedName name="wrn.CD_MST." localSheetId="6" hidden="1">{#N/A,#N/A,FALSE,"Sheet1"}</definedName>
    <definedName name="wrn.Closing._.P14Q5FY98." localSheetId="6" hidden="1">{#N/A,#N/A,TRUE,"P14 Summary";#N/A,#N/A,TRUE,"ACT_PLAN";#N/A,#N/A,TRUE,"BESA P14";#N/A,#N/A,TRUE,"Drexel P14";#N/A,#N/A,TRUE,"BSC P14";#N/A,#N/A,TRUE,"DIRECT-P14"}</definedName>
    <definedName name="wrn.FY99._.LOCAL._.PLAN." localSheetId="6" hidden="1">{#N/A,#N/A,TRUE,"TOTAL";#N/A,#N/A,TRUE,"AGIBA ";#N/A,#N/A,TRUE,"AMOCO";#N/A,#N/A,TRUE,"BAPETCO";#N/A,#N/A,TRUE,"ERITREA";#N/A,#N/A,TRUE,"GUPCO";#N/A,#N/A,TRUE,"I.E.O.C.";#N/A,#N/A,TRUE,"KHALDA";#N/A,#N/A,TRUE,"PETROBEL";#N/A,#N/A,TRUE,"QARUN";#N/A,#N/A,TRUE,"ZAFCO";#N/A,#N/A,TRUE,"TULLOW";#N/A,#N/A,TRUE,"MISC"}</definedName>
    <definedName name="wrn.VOLUME." localSheetId="6" hidden="1">{#N/A,#N/A,FALSE,"Volume"}</definedName>
    <definedName name="wrn.Wellplan."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{#N/A,#N/A,FALSE,"Drlg Param Run 1-1";#N/A,#N/A,FALSE,"DDR (3)";#N/A,#N/A,FALSE,"BHA AT (1)";#N/A,#N/A,FALSE,"Downlinkbha";#N/A,#N/A,FALSE,"Job Status Report"}</definedName>
    <definedName name="xxx" localSheetId="6" hidden="1">{#N/A,#N/A,FALSE,"Sheet1"}</definedName>
    <definedName name="yesno" localSheetId="6">#REF!</definedName>
    <definedName name="_xlnm.Print_Area" localSheetId="6">'Timesheet'!$A$1:$AO$39</definedName>
    <definedName name="_________wrn1" localSheetId="7" hidden="1">{#N/A,#N/A,FALSE,"Volume"}</definedName>
    <definedName name="________wrn1" localSheetId="7" hidden="1">{#N/A,#N/A,FALSE,"Volume"}</definedName>
    <definedName name="________wrn2" localSheetId="7" hidden="1">{#N/A,#N/A,FALSE,"Volume"}</definedName>
    <definedName name="_______wrn1" localSheetId="7" hidden="1">{#N/A,#N/A,FALSE,"Volume"}</definedName>
    <definedName name="______wrn1" localSheetId="7" hidden="1">{#N/A,#N/A,FALSE,"Volume"}</definedName>
    <definedName name="_____wrn1" localSheetId="7" hidden="1">{#N/A,#N/A,FALSE,"Volume"}</definedName>
    <definedName name="____wrn1" localSheetId="7" hidden="1">{#N/A,#N/A,FALSE,"Volume"}</definedName>
    <definedName name="___wrn1" localSheetId="7" hidden="1">{#N/A,#N/A,FALSE,"Volume"}</definedName>
    <definedName name="__wrn1" localSheetId="7" hidden="1">{#N/A,#N/A,FALSE,"Volume"}</definedName>
    <definedName name="_bgn1" localSheetId="7" hidden="1">{#N/A,#N/A,FALSE,"Sheet1"}</definedName>
    <definedName name="_cd1" localSheetId="7" hidden="1">{#N/A,#N/A,FALSE,"Sheet1"}</definedName>
    <definedName name="_cf1" localSheetId="7" hidden="1">{#N/A,#N/A,FALSE,"Sheet1"}</definedName>
    <definedName name="_gmh1" localSheetId="7" hidden="1">{#N/A,#N/A,FALSE,"Sheet1"}</definedName>
    <definedName name="_wrn1" localSheetId="7" hidden="1">{#N/A,#N/A,FALSE,"Volume"}</definedName>
    <definedName name="AFE19R"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{#N/A,#N/A,FALSE,"Sheet1"}</definedName>
    <definedName name="bbb" localSheetId="7" hidden="1">{#N/A,#N/A,FALSE,"Sheet1"}</definedName>
    <definedName name="bgn" localSheetId="7" hidden="1">{#N/A,#N/A,FALSE,"Sheet1"}</definedName>
    <definedName name="cf" localSheetId="7" hidden="1">{#N/A,#N/A,FALSE,"Sheet1"}</definedName>
    <definedName name="Chart" localSheetId="7" hidden="1">{#N/A,#N/A,FALSE,"Sheet1"}</definedName>
    <definedName name="chart1" localSheetId="7" hidden="1">{#N/A,#N/A,FALSE,"Sheet1"}</definedName>
    <definedName name="COMP" localSheetId="7" hidden="1">{#N/A,#N/A,FALSE,"Volume"}</definedName>
    <definedName name="Conflict1" localSheetId="7" hidden="1">{#N/A,#N/A,FALSE,"Drlg Param Run 1-1";#N/A,#N/A,FALSE,"DDR (3)";#N/A,#N/A,FALSE,"BHA AT (1)";#N/A,#N/A,FALSE,"Downlinkbha";#N/A,#N/A,FALSE,"Job Status Report"}</definedName>
    <definedName name="data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{#N/A,#N/A,FALSE,"Sheet1"}</definedName>
    <definedName name="incrementa"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{#N/A,#N/A,FALSE,"Sheet1"}</definedName>
    <definedName name="June" localSheetId="7" hidden="1">{#N/A,#N/A,FALSE,"Sheet1"}</definedName>
    <definedName name="June1" localSheetId="7" hidden="1">{#N/A,#N/A,FALSE,"Sheet1"}</definedName>
    <definedName name="mr" localSheetId="7" hidden="1">{#N/A,#N/A,FALSE,"Sheet1"}</definedName>
    <definedName name="ng"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{#N/A,#N/A,FALSE,"Drlg Param Run 1-1";#N/A,#N/A,FALSE,"DDR (3)";#N/A,#N/A,FALSE,"BHA AT (1)";#N/A,#N/A,FALSE,"Downlinkbha";#N/A,#N/A,FALSE,"Job Status Report"}</definedName>
    <definedName name="Para3" localSheetId="7" hidden="1">{#N/A,#N/A,FALSE,"Drlg Param Run 1-1";#N/A,#N/A,FALSE,"DDR (3)";#N/A,#N/A,FALSE,"BHA AT (1)";#N/A,#N/A,FALSE,"Downlinkbha";#N/A,#N/A,FALSE,"Job Status Report"}</definedName>
    <definedName name="rrr" localSheetId="7" hidden="1">{#N/A,#N/A,FALSE,"Sheet1"}</definedName>
    <definedName name="Schemati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{#N/A,#N/A,FALSE,"Sheet1"}</definedName>
    <definedName name="Spacedout" localSheetId="7" hidden="1">{#N/A,#N/A,FALSE,"Drlg Param Run 1-1";#N/A,#N/A,FALSE,"DDR (3)";#N/A,#N/A,FALSE,"BHA AT (1)";#N/A,#N/A,FALSE,"Downlinkbha";#N/A,#N/A,FALSE,"Job Status Report"}</definedName>
    <definedName name="targe"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{#N/A,#N/A,FALSE,"Volume"}</definedName>
    <definedName name="TubingAverage" localSheetId="7">((SUM(NosOfTubing))-(MakeupLoss*COUNT(NosOfTubing)))/COUNT(NosOfTubing)</definedName>
    <definedName name="twstes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OFFSET(INDIRECT(ADDRESS(MATCH(Liner1_OD,Objects,0)+1,2,,,"Casing Info")),0,1,COUNTIF(Objects,Liner1_OD),1)</definedName>
    <definedName name="volume1" localSheetId="7" hidden="1">{#N/A,#N/A,FALSE,"Volume"}</definedName>
    <definedName name="well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{#N/A,#N/A,TRUE,"TOTAL";#N/A,#N/A,TRUE,"AGIBA ";#N/A,#N/A,TRUE,"AMOCO";#N/A,#N/A,TRUE,"BAPETCO";#N/A,#N/A,TRUE,"GUPCO";#N/A,#N/A,TRUE,"KHALDA";#N/A,#N/A,TRUE,"SUCO";#N/A,#N/A,TRUE,"PETROBEL";#N/A,#N/A,TRUE,"ZAFCO";#N/A,#N/A,TRUE,"TULLOW";#N/A,#N/A,TRUE,"HBS";#N/A,#N/A,TRUE,"QARUN";#N/A,#N/A,TRUE,"MISC"}</definedName>
    <definedName name="wrn.AT._.Reports." localSheetId="7" hidden="1">{#N/A,#N/A,FALSE,"Drlg Param Run 1-1";#N/A,#N/A,FALSE,"DDR (3)";#N/A,#N/A,FALSE,"BHA AT (1)";#N/A,#N/A,FALSE,"Downlinkbha";#N/A,#N/A,FALSE,"Job Status Report"}</definedName>
    <definedName name="wrn.CD_MST." localSheetId="7" hidden="1">{#N/A,#N/A,FALSE,"Sheet1"}</definedName>
    <definedName name="wrn.Closing._.P14Q5FY98." localSheetId="7" hidden="1">{#N/A,#N/A,TRUE,"P14 Summary";#N/A,#N/A,TRUE,"ACT_PLAN";#N/A,#N/A,TRUE,"BESA P14";#N/A,#N/A,TRUE,"Drexel P14";#N/A,#N/A,TRUE,"BSC P14";#N/A,#N/A,TRUE,"DIRECT-P14"}</definedName>
    <definedName name="wrn.FY99._.LOCAL._.PLAN." localSheetId="7" hidden="1">{#N/A,#N/A,TRUE,"TOTAL";#N/A,#N/A,TRUE,"AGIBA ";#N/A,#N/A,TRUE,"AMOCO";#N/A,#N/A,TRUE,"BAPETCO";#N/A,#N/A,TRUE,"ERITREA";#N/A,#N/A,TRUE,"GUPCO";#N/A,#N/A,TRUE,"I.E.O.C.";#N/A,#N/A,TRUE,"KHALDA";#N/A,#N/A,TRUE,"PETROBEL";#N/A,#N/A,TRUE,"QARUN";#N/A,#N/A,TRUE,"ZAFCO";#N/A,#N/A,TRUE,"TULLOW";#N/A,#N/A,TRUE,"MISC"}</definedName>
    <definedName name="wrn.VOLUME." localSheetId="7" hidden="1">{#N/A,#N/A,FALSE,"Volume"}</definedName>
    <definedName name="wrn.Wellplan."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{#N/A,#N/A,FALSE,"Drlg Param Run 1-1";#N/A,#N/A,FALSE,"DDR (3)";#N/A,#N/A,FALSE,"BHA AT (1)";#N/A,#N/A,FALSE,"Downlinkbha";#N/A,#N/A,FALSE,"Job Status Report"}</definedName>
    <definedName name="xxx" localSheetId="7" hidden="1">{#N/A,#N/A,FALSE,"Sheet1"}</definedName>
    <definedName name="_xlnm.Print_Titles" localSheetId="7">'Backload'!$1:$7,'Backload'!$A:$K</definedName>
    <definedName name="_xlnm.Print_Area" localSheetId="7">'Backload'!$A$1:$K$28</definedName>
    <definedName name="\A" localSheetId="8">'[306]Run Sheet'!#REF!</definedName>
    <definedName name="\B" localSheetId="8">#REF!</definedName>
    <definedName name="\C" localSheetId="8">'[306]Run Sheet'!#REF!</definedName>
    <definedName name="\D" localSheetId="8">'[306]Run Sheet'!#REF!</definedName>
    <definedName name="\E" localSheetId="8">'[306]Run Sheet'!#REF!</definedName>
    <definedName name="\f" localSheetId="8">'[2]Run Sheet'!#REF!</definedName>
    <definedName name="\g" localSheetId="8">'[2]Run Sheet'!#REF!</definedName>
    <definedName name="\h" localSheetId="8">'[2]Run Sheet'!#REF!</definedName>
    <definedName name="\I" localSheetId="8">'[306]Run Sheet'!#REF!</definedName>
    <definedName name="\J" localSheetId="8">'[306]Run Sheet'!#REF!</definedName>
    <definedName name="\L" localSheetId="8">'[306]Run Sheet'!#REF!</definedName>
    <definedName name="\N" localSheetId="8">'[306]Run Sheet'!#REF!</definedName>
    <definedName name="\q" localSheetId="8">'[3]Run Sheet'!#REF!</definedName>
    <definedName name="\T" localSheetId="8">'[4]Cumulative Temp Diff'!#REF!</definedName>
    <definedName name="\V" localSheetId="8">#REF!</definedName>
    <definedName name="\X" localSheetId="8">'[306]Run Sheet'!#REF!</definedName>
    <definedName name="\Z" localSheetId="8">'[306]Run Sheet'!#REF!</definedName>
    <definedName name="_" localSheetId="8">[5]Readings!#REF!</definedName>
    <definedName name="__" localSheetId="8">'[6]#REF'!$E$29</definedName>
    <definedName name="___________________________A4" localSheetId="8" hidden="1">[7]Run!$B$18:$B$512</definedName>
    <definedName name="__________________________A4" localSheetId="8" hidden="1">[7]Run!$B$18:$B$512</definedName>
    <definedName name="_________________________bb2789" localSheetId="8">[9]!Calculate_Pipe</definedName>
    <definedName name="________________________A4" localSheetId="8" hidden="1">[7]Run!$B$18:$B$512</definedName>
    <definedName name="________________________bb2789" localSheetId="8">[11]!Calculate_Pipe</definedName>
    <definedName name="_______________________A4" localSheetId="8" hidden="1">[7]Run!$B$18:$B$512</definedName>
    <definedName name="_______________________bb2789" localSheetId="8">[9]!Calculate_Pipe</definedName>
    <definedName name="______________________A4" localSheetId="8" hidden="1">[7]Run!$B$18:$B$512</definedName>
    <definedName name="______________________bb2789" localSheetId="8">[9]!Calculate_Pipe</definedName>
    <definedName name="_____________________A4" localSheetId="8" hidden="1">[10]Run!$B$18:$B$512</definedName>
    <definedName name="_____________________bb2789" localSheetId="8">[12]!Calculate_Pipe</definedName>
    <definedName name="____________________A4" localSheetId="8" hidden="1">[7]Run!$B$18:$B$512</definedName>
    <definedName name="____________________bb2789" localSheetId="8">[9]!Calculate_Pipe</definedName>
    <definedName name="___________________A4" localSheetId="8" hidden="1">[10]Run!$B$18:$B$512</definedName>
    <definedName name="___________________bb2789" localSheetId="8">[11]!Calculate_Pipe</definedName>
    <definedName name="__________________A4" localSheetId="8" hidden="1">[10]Run!$B$18:$B$512</definedName>
    <definedName name="__________________bb2789" localSheetId="8">[11]!Calculate_Pipe</definedName>
    <definedName name="_________________A4" localSheetId="8" hidden="1">[10]Run!$B$18:$B$512</definedName>
    <definedName name="_________________bb2789" localSheetId="8">[308]!Calculate_Pipe</definedName>
    <definedName name="________________A4" localSheetId="8" hidden="1">[10]Run!$B$18:$B$512</definedName>
    <definedName name="________________bb2789" localSheetId="8">[9]!Calculate_Pipe</definedName>
    <definedName name="_______________A4" localSheetId="8" hidden="1">[10]Run!$B$18:$B$512</definedName>
    <definedName name="_______________bb2789" localSheetId="8">[14]!Calculate_Pipe</definedName>
    <definedName name="______________A4" localSheetId="8" hidden="1">[10]Run!$B$18:$B$512</definedName>
    <definedName name="______________bb2789" localSheetId="8">[14]!Calculate_Pipe</definedName>
    <definedName name="_____________A4" localSheetId="8" hidden="1">[10]Run!$B$18:$B$512</definedName>
    <definedName name="_____________bb2789" localSheetId="8">[14]!Calculate_Pipe</definedName>
    <definedName name="____________A4" localSheetId="8" hidden="1">[10]Run!$B$18:$B$512</definedName>
    <definedName name="____________bb2789" localSheetId="8">[14]!Calculate_Pipe</definedName>
    <definedName name="____________wrn1" localSheetId="8" hidden="1">{#N/A,#N/A,FALSE,"Volume"}</definedName>
    <definedName name="___________A4" localSheetId="8" hidden="1">[10]Run!$B$18:$B$512</definedName>
    <definedName name="___________bb2789" localSheetId="8">[14]!Calculate_Pipe</definedName>
    <definedName name="___________wrn1" localSheetId="8" hidden="1">{#N/A,#N/A,FALSE,"Volume"}</definedName>
    <definedName name="__________A4" localSheetId="8" hidden="1">[10]Run!$B$18:$B$512</definedName>
    <definedName name="__________bb2789" localSheetId="8">[14]!Calculate_Pipe</definedName>
    <definedName name="_________A4" localSheetId="8" hidden="1">[10]Run!$B$18:$B$512</definedName>
    <definedName name="_________bb2789" localSheetId="8">[9]!Calculate_Pipe</definedName>
    <definedName name="_________wrn1" localSheetId="8" hidden="1">{#N/A,#N/A,FALSE,"Volume"}</definedName>
    <definedName name="________A4" localSheetId="8" hidden="1">[10]Run!$B$18:$B$512</definedName>
    <definedName name="________bb2789" localSheetId="8">[9]!Calculate_Pipe</definedName>
    <definedName name="_______A4" localSheetId="8" hidden="1">[10]Run!$B$18:$B$512</definedName>
    <definedName name="_______bb2789" localSheetId="8">[9]!Calculate_Pipe</definedName>
    <definedName name="_______wrn1" localSheetId="8" hidden="1">{#N/A,#N/A,FALSE,"Volume"}</definedName>
    <definedName name="______A4" localSheetId="8" hidden="1">[10]Run!$B$18:$B$512</definedName>
    <definedName name="______bb2789" localSheetId="8">[9]!Calculate_Pipe</definedName>
    <definedName name="______SPM1" localSheetId="8">[16]!Macro1</definedName>
    <definedName name="_____A4" localSheetId="8" hidden="1">[10]Run!$B$18:$B$512</definedName>
    <definedName name="_____bb2789" localSheetId="8">[9]!Calculate_Pipe</definedName>
    <definedName name="_____SPM1" localSheetId="8">[16]!Macro1</definedName>
    <definedName name="_____wrn1" localSheetId="8" hidden="1">{#N/A,#N/A,FALSE,"Volume"}</definedName>
    <definedName name="____A4" localSheetId="8" hidden="1">[10]Run!$B$18:$B$512</definedName>
    <definedName name="____bb2789" localSheetId="8">[9]!Calculate_Pipe</definedName>
    <definedName name="____SPM1" localSheetId="8">[16]!Macro1</definedName>
    <definedName name="____wrn1" localSheetId="8" hidden="1">{#N/A,#N/A,FALSE,"Volume"}</definedName>
    <definedName name="___A4" localSheetId="8" hidden="1">[10]Run!$B$18:$B$512</definedName>
    <definedName name="___bb2789" localSheetId="8">[9]!Calculate_Pipe</definedName>
    <definedName name="___SPM1" localSheetId="8">[16]!Macro1</definedName>
    <definedName name="___wrn1" localSheetId="8" hidden="1">{#N/A,#N/A,FALSE,"Volume"}</definedName>
    <definedName name="__123Graph_A" localSheetId="8" hidden="1">[23]Run!$B$18:$B$512</definedName>
    <definedName name="__123Graph_B" localSheetId="8" hidden="1">'[24]Minimum Curve Method'!$K$9:$K$152</definedName>
    <definedName name="__123Graph_C" localSheetId="8" hidden="1">[23]Run!$C$16:$C$512</definedName>
    <definedName name="__123Graph_D" localSheetId="8" hidden="1">[23]Run!$D$15:$D$512</definedName>
    <definedName name="__123Graph_E" localSheetId="8" hidden="1">[23]Run!$E$16:$E$514</definedName>
    <definedName name="__123Graph_F" localSheetId="8" hidden="1">[23]Run!$F$16:$F$514</definedName>
    <definedName name="__123Graph_X" localSheetId="8" hidden="1">'[24]Minimum Curve Method'!$K$9:$K$152</definedName>
    <definedName name="__1Module2__2__.gaugeconok2" localSheetId="8">[27]!__1Module2__2__.gaugeconok2</definedName>
    <definedName name="__2Module2__2__.gaugeok2" localSheetId="8">[27]!__2Module2__2__.gaugeok2</definedName>
    <definedName name="__3Module2__2__.gaugeselect2" localSheetId="8">[27]!__3Module2__2__.gaugeselect2</definedName>
    <definedName name="__4Module2__2__.serialselect3" localSheetId="8">[27]!__4Module2__2__.serialselect3</definedName>
    <definedName name="__5Module2__2__.serialselect4" localSheetId="8">[27]!__5Module2__2__.serialselect4</definedName>
    <definedName name="__A4" localSheetId="8" hidden="1">[10]Run!$B$18:$B$512</definedName>
    <definedName name="__bb2789" localSheetId="8">[9]!Calculate_Pipe</definedName>
    <definedName name="__SPM1" localSheetId="8">[16]!Macro1</definedName>
    <definedName name="__UA38" localSheetId="8">[27]!__UA38</definedName>
    <definedName name="__wrn1" localSheetId="8" hidden="1">{#N/A,#N/A,FALSE,"Volume"}</definedName>
    <definedName name="_1" localSheetId="8" hidden="1">{#N/A,#N/A,FALSE,"Volume"}</definedName>
    <definedName name="_1_" localSheetId="8">#REF!</definedName>
    <definedName name="_11Druckbereich" localSheetId="8">[34]RUN_s!#REF!</definedName>
    <definedName name="_1234GRAPH_G" localSheetId="8" hidden="1">[10]Run!$F$16:$F$514</definedName>
    <definedName name="_1Druckbereich" localSheetId="8">[33]RUN_s!#REF!</definedName>
    <definedName name="_1Module2__2__.gaugeconok2" localSheetId="8">[27]!_1Module2__2__.gaugeconok2</definedName>
    <definedName name="_2" localSheetId="8" hidden="1">{#N/A,#N/A,FALSE,"Volume"}</definedName>
    <definedName name="_2Module2__2__.gaugeok2" localSheetId="8">[27]!_2Module2__2__.gaugeok2</definedName>
    <definedName name="_3Module2__2__.gaugeselect2" localSheetId="8">[27]!_3Module2__2__.gaugeselect2</definedName>
    <definedName name="_4Module2__2__.serialselect3" localSheetId="8">[27]!_4Module2__2__.serialselect3</definedName>
    <definedName name="_5" localSheetId="8" hidden="1">{#N/A,#N/A,FALSE,"Volume"}</definedName>
    <definedName name="_5Module2__2__.serialselect4" localSheetId="8">[27]!_5Module2__2__.serialselect4</definedName>
    <definedName name="_a" localSheetId="8" hidden="1">{#N/A,#N/A,FALSE,"Volume"}</definedName>
    <definedName name="_a1" localSheetId="8" hidden="1">{#N/A,#N/A,FALSE,"Volume"}</definedName>
    <definedName name="_a2" localSheetId="8" hidden="1">{#N/A,#N/A,FALSE,"Volume"}</definedName>
    <definedName name="_a3" localSheetId="8" hidden="1">{#N/A,#N/A,FALSE,"Volume"}</definedName>
    <definedName name="_A4" localSheetId="8" hidden="1">[10]Run!$B$18:$B$512</definedName>
    <definedName name="_aa" localSheetId="8" hidden="1">{#N/A,#N/A,FALSE,"Volume"}</definedName>
    <definedName name="_aaa" localSheetId="8" hidden="1">{#N/A,#N/A,FALSE,"Volume"}</definedName>
    <definedName name="_aaaaa" localSheetId="8" hidden="1">{#N/A,#N/A,FALSE,"Volume"}</definedName>
    <definedName name="_aaaaaa" localSheetId="8" hidden="1">{#N/A,#N/A,FALSE,"Volume"}</definedName>
    <definedName name="_ab" localSheetId="8" hidden="1">{#N/A,#N/A,FALSE,"Volume"}</definedName>
    <definedName name="_ac" localSheetId="8" hidden="1">{#N/A,#N/A,FALSE,"Volume"}</definedName>
    <definedName name="_acasdf" localSheetId="8" hidden="1">{#N/A,#N/A,FALSE,"Volume"}</definedName>
    <definedName name="_acc" localSheetId="8" hidden="1">{#N/A,#N/A,FALSE,"Volume"}</definedName>
    <definedName name="_ap1" localSheetId="8" hidden="1">{#N/A,#N/A,FALSE,"Volume"}</definedName>
    <definedName name="_ap2" localSheetId="8" hidden="1">{#N/A,#N/A,FALSE,"Volume"}</definedName>
    <definedName name="_ap3" localSheetId="8" hidden="1">{#N/A,#N/A,FALSE,"Volume"}</definedName>
    <definedName name="_app1" localSheetId="8" hidden="1">{#N/A,#N/A,FALSE,"Volume"}</definedName>
    <definedName name="_app2" localSheetId="8" hidden="1">{#N/A,#N/A,FALSE,"Volume"}</definedName>
    <definedName name="_app3" localSheetId="8" hidden="1">{#N/A,#N/A,FALSE,"Volume"}</definedName>
    <definedName name="_app4" localSheetId="8" hidden="1">{#N/A,#N/A,FALSE,"Volume"}</definedName>
    <definedName name="_app5" localSheetId="8" hidden="1">{#N/A,#N/A,FALSE,"Volume"}</definedName>
    <definedName name="_asdfas" localSheetId="8" hidden="1">{#N/A,#N/A,FALSE,"Volume"}</definedName>
    <definedName name="_b" localSheetId="8" hidden="1">{#N/A,#N/A,FALSE,"Volume"}</definedName>
    <definedName name="_b1" localSheetId="8" hidden="1">{#N/A,#N/A,FALSE,"Volume"}</definedName>
    <definedName name="_b2" localSheetId="8" hidden="1">{#N/A,#N/A,FALSE,"Volume"}</definedName>
    <definedName name="_b3" localSheetId="8" hidden="1">{#N/A,#N/A,FALSE,"Volume"}</definedName>
    <definedName name="_b4" localSheetId="8" hidden="1">{#N/A,#N/A,FALSE,"Volume"}</definedName>
    <definedName name="_b5" localSheetId="8" hidden="1">{#N/A,#N/A,FALSE,"Volume"}</definedName>
    <definedName name="_bb2789" localSheetId="8">[308]!Calculate_Pipe</definedName>
    <definedName name="_bgn1" localSheetId="8" hidden="1">{#N/A,#N/A,FALSE,"Sheet1"}</definedName>
    <definedName name="_c" localSheetId="8" hidden="1">{#N/A,#N/A,FALSE,"Volume"}</definedName>
    <definedName name="_c1" localSheetId="8" hidden="1">{#N/A,#N/A,FALSE,"Volume"}</definedName>
    <definedName name="_c2" localSheetId="8" hidden="1">{#N/A,#N/A,FALSE,"Volume"}</definedName>
    <definedName name="_c3" localSheetId="8" hidden="1">{#N/A,#N/A,FALSE,"Volume"}</definedName>
    <definedName name="_c4" localSheetId="8" hidden="1">{#N/A,#N/A,FALSE,"Volume"}</definedName>
    <definedName name="_cd1" localSheetId="8" hidden="1">{#N/A,#N/A,FALSE,"Sheet1"}</definedName>
    <definedName name="_cf1" localSheetId="8" hidden="1">{#N/A,#N/A,FALSE,"Sheet1"}</definedName>
    <definedName name="_d" localSheetId="8" hidden="1">{#N/A,#N/A,FALSE,"Volume"}</definedName>
    <definedName name="_d1" localSheetId="8" hidden="1">{#N/A,#N/A,FALSE,"Volume"}</definedName>
    <definedName name="_d2\" localSheetId="8" hidden="1">{#N/A,#N/A,FALSE,"Volume"}</definedName>
    <definedName name="_d3" localSheetId="8" hidden="1">{#N/A,#N/A,FALSE,"Volume"}</definedName>
    <definedName name="_d4" localSheetId="8" hidden="1">{#N/A,#N/A,FALSE,"Volume"}</definedName>
    <definedName name="_DAT16" localSheetId="8">'[37]SAP Serv 06-02'!#REF!</definedName>
    <definedName name="_DAT17" localSheetId="8">'[37]SAP Serv 06-02'!#REF!</definedName>
    <definedName name="_DAT19" localSheetId="8">'[37]SAP Serv 06-02'!#REF!</definedName>
    <definedName name="_DAT20" localSheetId="8">'[37]SAP Serv 06-02'!#REF!</definedName>
    <definedName name="_DAT25" localSheetId="8">'[37]SAP Serv 06-02'!#REF!</definedName>
    <definedName name="_DAT26" localSheetId="8">'[37]SAP Serv 06-02'!#REF!</definedName>
    <definedName name="_DAT27" localSheetId="8">'[37]SAP Serv 06-02'!#REF!</definedName>
    <definedName name="_DAT28" localSheetId="8">'[37]SAP Serv 06-02'!#REF!</definedName>
    <definedName name="_DAT29" localSheetId="8">'[37]SAP Serv 06-02'!#REF!</definedName>
    <definedName name="_DAT31" localSheetId="8">'[37]SAP Serv 06-02'!#REF!</definedName>
    <definedName name="_DAT32" localSheetId="8">'[37]SAP Serv 06-02'!#REF!</definedName>
    <definedName name="_DAT34" localSheetId="8">'[37]SAP Serv 06-02'!#REF!</definedName>
    <definedName name="_DAT35" localSheetId="8">'[37]SAP Serv 06-02'!#REF!</definedName>
    <definedName name="_DAT36" localSheetId="8">'[37]SAP Serv 06-02'!#REF!</definedName>
    <definedName name="_DAT40" localSheetId="8">'[37]SAP Serv 06-02'!#REF!</definedName>
    <definedName name="_DAT41" localSheetId="8">'[37]SAP Serv 06-02'!#REF!</definedName>
    <definedName name="_DAT42" localSheetId="8">'[37]SAP Serv 06-02'!#REF!</definedName>
    <definedName name="_DAT44" localSheetId="8">'[37]SAP Serv 06-02'!#REF!</definedName>
    <definedName name="_DAT45" localSheetId="8">'[37]SAP Serv 06-02'!#REF!</definedName>
    <definedName name="_DAT46" localSheetId="8">'[37]SAP Serv 06-02'!#REF!</definedName>
    <definedName name="_DAT47" localSheetId="8">'[37]SAP Serv 06-02'!#REF!</definedName>
    <definedName name="_DAT48" localSheetId="8">'[37]SAP Serv 06-02'!#REF!</definedName>
    <definedName name="_DAT49" localSheetId="8">'[37]SAP Serv 06-02'!#REF!</definedName>
    <definedName name="_DAT50" localSheetId="8">'[37]SAP Serv 06-02'!#REF!</definedName>
    <definedName name="_DAT52" localSheetId="8">'[37]SAP Serv 06-02'!#REF!</definedName>
    <definedName name="_DAT53" localSheetId="8">'[37]SAP Serv 06-02'!#REF!</definedName>
    <definedName name="_DAT54" localSheetId="8">'[37]SAP Serv 06-02'!#REF!</definedName>
    <definedName name="_DAT56" localSheetId="8">'[37]SAP Serv 06-02'!#REF!</definedName>
    <definedName name="_DAT57" localSheetId="8">'[37]SAP Serv 06-02'!#REF!</definedName>
    <definedName name="_DAT62" localSheetId="8">'[37]SAP Serv 06-02'!#REF!</definedName>
    <definedName name="_DAT63" localSheetId="8">'[37]SAP Serv 06-02'!#REF!</definedName>
    <definedName name="_e" localSheetId="8" hidden="1">{#N/A,#N/A,FALSE,"Volume"}</definedName>
    <definedName name="_e1" localSheetId="8" hidden="1">{#N/A,#N/A,FALSE,"Volume"}</definedName>
    <definedName name="_e2" localSheetId="8" hidden="1">{#N/A,#N/A,FALSE,"Volume"}</definedName>
    <definedName name="_e3" localSheetId="8" hidden="1">{#N/A,#N/A,FALSE,"Volume"}</definedName>
    <definedName name="_e4" localSheetId="8" hidden="1">{#N/A,#N/A,FALSE,"Volume"}</definedName>
    <definedName name="_f" localSheetId="8" hidden="1">{#N/A,#N/A,FALSE,"Volume"}</definedName>
    <definedName name="_f1" localSheetId="8" hidden="1">{#N/A,#N/A,FALSE,"Volume"}</definedName>
    <definedName name="_f2" localSheetId="8" hidden="1">{#N/A,#N/A,FALSE,"Volume"}</definedName>
    <definedName name="_f3" localSheetId="8" hidden="1">{#N/A,#N/A,FALSE,"Volume"}</definedName>
    <definedName name="_f4" localSheetId="8" hidden="1">{#N/A,#N/A,FALSE,"Volume"}</definedName>
    <definedName name="_f5" localSheetId="8" hidden="1">{#N/A,#N/A,FALSE,"Volume"}</definedName>
    <definedName name="_f6" localSheetId="8" hidden="1">{#N/A,#N/A,FALSE,"Volume"}</definedName>
    <definedName name="_f7" localSheetId="8" hidden="1">{#N/A,#N/A,FALSE,"Volume"}</definedName>
    <definedName name="_Fill" localSheetId="8" hidden="1">#REF!</definedName>
    <definedName name="_g" localSheetId="8" hidden="1">{#N/A,#N/A,FALSE,"Volume"}</definedName>
    <definedName name="_gmh1" localSheetId="8" hidden="1">{#N/A,#N/A,FALSE,"Sheet1"}</definedName>
    <definedName name="_h" localSheetId="8" hidden="1">{#N/A,#N/A,FALSE,"Volume"}</definedName>
    <definedName name="_i" localSheetId="8" hidden="1">{#N/A,#N/A,FALSE,"Volume"}</definedName>
    <definedName name="_Key1" localSheetId="8" hidden="1">#REF!</definedName>
    <definedName name="_lyc7" localSheetId="8">[39]钻井日报表!$G$5</definedName>
    <definedName name="_num15" localSheetId="8">'[31]Data '!#REF!</definedName>
    <definedName name="_Order2" localSheetId="8" hidden="1">255</definedName>
    <definedName name="_P" localSheetId="8" hidden="1">{#N/A,#N/A,FALSE,"Volume"}</definedName>
    <definedName name="_P1" localSheetId="8" hidden="1">{#N/A,#N/A,FALSE,"Volume"}</definedName>
    <definedName name="_P2" localSheetId="8" hidden="1">{#N/A,#N/A,FALSE,"Volume"}</definedName>
    <definedName name="_P3" localSheetId="8" hidden="1">{#N/A,#N/A,FALSE,"Volume"}</definedName>
    <definedName name="_P4" localSheetId="8" hidden="1">{#N/A,#N/A,FALSE,"Volume"}</definedName>
    <definedName name="_pap1" localSheetId="8" hidden="1">{#N/A,#N/A,FALSE,"Volume"}</definedName>
    <definedName name="_pap2" localSheetId="8" hidden="1">{#N/A,#N/A,FALSE,"Volume"}</definedName>
    <definedName name="_pap3" localSheetId="8" hidden="1">{#N/A,#N/A,FALSE,"Volume"}</definedName>
    <definedName name="_pap4" localSheetId="8" hidden="1">{#N/A,#N/A,FALSE,"Volume"}</definedName>
    <definedName name="_pap5" localSheetId="8" hidden="1">{#N/A,#N/A,FALSE,"Volume"}</definedName>
    <definedName name="_PPH1" localSheetId="8">[40]!Calculate_Pipe</definedName>
    <definedName name="_r06" localSheetId="8">[41]!AutoCAD</definedName>
    <definedName name="_Regression_Out" localSheetId="8" hidden="1">#REF!</definedName>
    <definedName name="_Regression_X" localSheetId="8" hidden="1">#REF!</definedName>
    <definedName name="_Regression_Y" localSheetId="8" hidden="1">#REF!</definedName>
    <definedName name="_Sort" localSheetId="8" hidden="1">#REF!</definedName>
    <definedName name="_SPM1" localSheetId="8">[16]!Macro1</definedName>
    <definedName name="_SSA1" localSheetId="8">[43]!Macro46</definedName>
    <definedName name="_T" localSheetId="8" hidden="1">{#N/A,#N/A,FALSE,"Volume"}</definedName>
    <definedName name="_Table1_In1" localSheetId="8" hidden="1">[23]Run!$E$575</definedName>
    <definedName name="_Table1_Out" localSheetId="8" hidden="1">[23]Run!$C$16:$E$577</definedName>
    <definedName name="_Table2_In1" localSheetId="8" hidden="1">#REF!</definedName>
    <definedName name="_Table2_Out" localSheetId="8" hidden="1">#REF!</definedName>
    <definedName name="_TST2" localSheetId="8">'[46]Liner Job Info'!$O$7</definedName>
    <definedName name="_UA38" localSheetId="8">[27]!_UA38</definedName>
    <definedName name="_wrn1" localSheetId="8" hidden="1">{#N/A,#N/A,FALSE,"Volume"}</definedName>
    <definedName name="_x" localSheetId="8" hidden="1">{#N/A,#N/A,FALSE,"Volume"}</definedName>
    <definedName name="_xa" localSheetId="8" hidden="1">{#N/A,#N/A,FALSE,"Volume"}</definedName>
    <definedName name="_xb" localSheetId="8" hidden="1">{#N/A,#N/A,FALSE,"Volume"}</definedName>
    <definedName name="_xc" localSheetId="8" hidden="1">{#N/A,#N/A,FALSE,"Volume"}</definedName>
    <definedName name="_z" localSheetId="8" hidden="1">{#N/A,#N/A,FALSE,"Volume"}</definedName>
    <definedName name="_z1" localSheetId="8" hidden="1">{#N/A,#N/A,FALSE,"Volume"}</definedName>
    <definedName name="_z2" localSheetId="8" hidden="1">{#N/A,#N/A,FALSE,"Volume"}</definedName>
    <definedName name="_z3" localSheetId="8" hidden="1">{#N/A,#N/A,FALSE,"Volume"}</definedName>
    <definedName name="_z4" localSheetId="8" hidden="1">{#N/A,#N/A,FALSE,"Volume"}</definedName>
    <definedName name="a" localSheetId="8" hidden="1">#REF!</definedName>
    <definedName name="A_L" localSheetId="8">'[47]12(762mm)套管'!#REF!</definedName>
    <definedName name="AA" localSheetId="8">#REF!</definedName>
    <definedName name="aa.macro111" localSheetId="8">[48]!Prev.Macro111</definedName>
    <definedName name="aaaa" localSheetId="8">[49]!Macro59</definedName>
    <definedName name="ABX" localSheetId="8" hidden="1">[23]Run!$B$18:$B$512</definedName>
    <definedName name="addresstwo" localSheetId="8">[54]Data!#REF!</definedName>
    <definedName name="ADDSTAB" localSheetId="8">[55]!ADDSTAB</definedName>
    <definedName name="adf" localSheetId="8">[56]!Macro60</definedName>
    <definedName name="ae" localSheetId="8">'[57]forecast 3YP'!$AD$6</definedName>
    <definedName name="AFE19R"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8">'[58]7-30-04'!$W$55:$IV$7457</definedName>
    <definedName name="alwyn1" localSheetId="8">#REF!</definedName>
    <definedName name="AMACRO.n2foam" localSheetId="8">'[61]Tool Backload DT'!AMACRO.n2foam</definedName>
    <definedName name="Ambient_temp" localSheetId="8">'[6]#REF'!#REF!</definedName>
    <definedName name="amis" localSheetId="8">[62]Tally!$A$5:$J$825</definedName>
    <definedName name="ANDERGAUGE" localSheetId="8">[55]!ANDERGAUGE</definedName>
    <definedName name="annularvol" localSheetId="8">[66]Data!$F$13</definedName>
    <definedName name="Ao" localSheetId="8">[67]Piston!$F$5</definedName>
    <definedName name="Ap" localSheetId="8">[67]Piston!$F$6</definedName>
    <definedName name="Approver_Objectives" localSheetId="8">'[70]Well Team Goals'!#REF!</definedName>
    <definedName name="Approver_Well_Plan" localSheetId="8">'[70]Well Team Goals'!#REF!</definedName>
    <definedName name="asd" localSheetId="8" hidden="1">#REF!</definedName>
    <definedName name="ASDA" localSheetId="8">[71]!Calculate_Pipe</definedName>
    <definedName name="ASS" localSheetId="8">[72]!JointNumber</definedName>
    <definedName name="Assembly1" localSheetId="8">[72]!Calculate_Pipe</definedName>
    <definedName name="assy.3" localSheetId="8">[72]!Calculate_Pipe</definedName>
    <definedName name="ASSY.6" localSheetId="8">[72]!Calculate_Pipe</definedName>
    <definedName name="ASSY_098" localSheetId="8">[72]!JointNumber</definedName>
    <definedName name="ASSY_122" localSheetId="8">[27]!Macro1</definedName>
    <definedName name="ASSY_123" localSheetId="8">[72]!JointNumber</definedName>
    <definedName name="ASSY_2111" localSheetId="8">[27]!Macro1</definedName>
    <definedName name="ASSY_231" localSheetId="8">[27]!Macro1</definedName>
    <definedName name="ASSY_342" localSheetId="8">[27]!Macro1</definedName>
    <definedName name="ASSY_36" localSheetId="8">[27]!Macro1</definedName>
    <definedName name="ASSY_4" localSheetId="8">[27]!Macro1</definedName>
    <definedName name="ASSY_432" localSheetId="8">[27]!Macro1</definedName>
    <definedName name="assy_5" localSheetId="8">[72]!JointNumber</definedName>
    <definedName name="assy_543" localSheetId="8">[72]!JointNumber</definedName>
    <definedName name="Assy_765" localSheetId="8">[72]!Calculate_Pipe</definedName>
    <definedName name="ASSy_blast" localSheetId="8">[72]!Calculate_Pipe</definedName>
    <definedName name="ASSY_W2" localSheetId="8">[72]!Calculate_Pipe</definedName>
    <definedName name="ASSY2312" localSheetId="8">[27]!Macro1</definedName>
    <definedName name="ASSY7" localSheetId="8">[40]!Calculate_Pipe</definedName>
    <definedName name="AutoCAD" localSheetId="8">[41]!AutoCAD</definedName>
    <definedName name="AutoCAD_1" localSheetId="8">[27]!AutoCAD</definedName>
    <definedName name="AutoCAD_10" localSheetId="8">[27]!AutoCAD</definedName>
    <definedName name="AutoCAD_11" localSheetId="8">[27]!AutoCAD</definedName>
    <definedName name="AutoCAD_2" localSheetId="8">[27]!AutoCAD</definedName>
    <definedName name="AutoCAD_3" localSheetId="8">[27]!AutoCAD</definedName>
    <definedName name="AutoCAD_4" localSheetId="8">[27]!AutoCAD</definedName>
    <definedName name="AutoCAD_5" localSheetId="8">[27]!AutoCAD</definedName>
    <definedName name="AutoCAD_6" localSheetId="8">[27]!AutoCAD</definedName>
    <definedName name="AutoCAD_7" localSheetId="8">[27]!AutoCAD</definedName>
    <definedName name="AutoCAD_8" localSheetId="8">[27]!AutoCAD</definedName>
    <definedName name="AutoCAD_9" localSheetId="8">[27]!AutoCAD</definedName>
    <definedName name="Aux_BHA_ID" localSheetId="8">'[75]Job Calculation Sheet'!$F$20</definedName>
    <definedName name="Aux_BHA_OD" localSheetId="8">'[75]Job Calculation Sheet'!$E$20</definedName>
    <definedName name="AvgJoint" localSheetId="8">[46]DATA!$BO$2:$BO$9</definedName>
    <definedName name="AvgLength" localSheetId="8">'[76]Casing Talley'!#REF!</definedName>
    <definedName name="axj" localSheetId="8" hidden="1">{#N/A,#N/A,FALSE,"Sheet1"}</definedName>
    <definedName name="b" localSheetId="8" hidden="1">#REF!</definedName>
    <definedName name="back" localSheetId="8">'[61]Tool Backload DT'!back</definedName>
    <definedName name="BallMaterial" localSheetId="8">[46]DATA!$BL$2:$BL$11</definedName>
    <definedName name="Ballooning_Area" localSheetId="8">[46]Test!$M$18</definedName>
    <definedName name="Ballseat" localSheetId="8">[46]DATA!$AG$2:$AG$9</definedName>
    <definedName name="BallSize" localSheetId="8">[46]DATA!$BF$3:$BF$8</definedName>
    <definedName name="basicok" localSheetId="8">[27]!basicok</definedName>
    <definedName name="BBB" localSheetId="8">'[78]DD Worksheet'!$C$1</definedName>
    <definedName name="bbbbb" localSheetId="8">[79]!Macro61</definedName>
    <definedName name="bbllm3" localSheetId="8">'[46]Metric Conversions'!$B$69</definedName>
    <definedName name="bblstk" localSheetId="8">'[46]Displacement Cal.'!$B$7</definedName>
    <definedName name="BD" localSheetId="8">INDEX([80]DRAW!$A$2:$B$13,MATCH([81]AUTO_DHWS!$AV$15,[80]DRAW!$A$2:$A$13,0),2)</definedName>
    <definedName name="BD_SC" localSheetId="8">INDEX([80]DRAW!$A$2:$B$13,MATCH([81]AUTO_DHWS!$AV$16,[80]DRAW!$A$2:$A$13,0),2)</definedName>
    <definedName name="BD_TB" localSheetId="8">INDEX([80]DRAW!$A$2:$B$13,MATCH([81]AUTO_DHWS!$AV$9,[80]DRAW!$A$2:$A$13,0),2)</definedName>
    <definedName name="bgn" localSheetId="8" hidden="1">{#N/A,#N/A,FALSE,"Sheet1"}</definedName>
    <definedName name="BHP" localSheetId="8">'[83]Job Technical Info'!$B$42</definedName>
    <definedName name="bhr" localSheetId="8">#REF!</definedName>
    <definedName name="BHRR" localSheetId="8">#REF!</definedName>
    <definedName name="BHServRep" localSheetId="8">#REF!</definedName>
    <definedName name="BHT" localSheetId="8">'[83]Job Technical Info'!$D$42</definedName>
    <definedName name="Bitsize" localSheetId="8">[46]DATA!$L$2:$L$41</definedName>
    <definedName name="bj_stroke" localSheetId="8">'[46]Metric Conversions'!$B$35</definedName>
    <definedName name="bj_strokez" localSheetId="8">'[46]Metric Conversions'!$C$35</definedName>
    <definedName name="BJ_Tens" localSheetId="8">'[46]Liner Job Info'!$P$45</definedName>
    <definedName name="BLANK_COVERED_NV" localSheetId="8">'[6]#REF'!$G$111</definedName>
    <definedName name="BLANK_LENGTH" localSheetId="8">'[6]#REF'!$J$13</definedName>
    <definedName name="BLANK_OD" localSheetId="8">'[6]#REF'!$F$13</definedName>
    <definedName name="blanklength" localSheetId="8">'[6]#REF'!$J$13</definedName>
    <definedName name="blankod" localSheetId="8">'[6]#REF'!$F$13</definedName>
    <definedName name="BlFl" localSheetId="8">#REF!</definedName>
    <definedName name="block" localSheetId="8">[63]WTR!$I$5</definedName>
    <definedName name="Block_Field" localSheetId="8">'[75]Pre-Job Info Sheet'!$D$7</definedName>
    <definedName name="BLock_TD_Wt" localSheetId="8">'[86]Liner Job Info'!$D$33</definedName>
    <definedName name="Block_Wt" localSheetId="8">'[46]Weight Calculations'!$H$14</definedName>
    <definedName name="bOB" localSheetId="8">[87]Volumes!$K$1:$Y$76</definedName>
    <definedName name="bohrmeter" localSheetId="8">[33]RUN_s!$H$10:$H$25</definedName>
    <definedName name="BOT" localSheetId="8">'[83]Job Technical Info'!$A$4</definedName>
    <definedName name="Bottom_Hole_Temp." localSheetId="8">'[75]Pre-Job Info Sheet'!$B$34</definedName>
    <definedName name="Bottom_Perforation" localSheetId="8">'[75]Pre-Job Info Sheet'!$B$29</definedName>
    <definedName name="Bottom_Shot" localSheetId="8">'[75]TCP-BHA'!$H$36</definedName>
    <definedName name="BPLimit" localSheetId="8">[83]!TubTable[[340]:[438]]</definedName>
    <definedName name="BR_Column" localSheetId="8">NULL</definedName>
    <definedName name="BR_Unit" localSheetId="8">NULL</definedName>
    <definedName name="bs" localSheetId="8">'[91]Max-Torq'!$Q$79</definedName>
    <definedName name="bsw" localSheetId="8">'[93]Well Test Sheet'!#REF!</definedName>
    <definedName name="Budget_owner" localSheetId="8">'[70]Well Specification'!#REF!</definedName>
    <definedName name="Buoy_Factor" localSheetId="8">'[86]Liner Job Info'!$D$32</definedName>
    <definedName name="Buoyancy" localSheetId="8">#REF!</definedName>
    <definedName name="bxf" localSheetId="8">'[91]Max-Torq'!$P$62</definedName>
    <definedName name="BypassRate" localSheetId="8">[83]!TubTable[[340]:[438]]</definedName>
    <definedName name="Ca" localSheetId="8" hidden="1">{#N/A,#N/A,FALSE,"Drlg Param Run 1-1";#N/A,#N/A,FALSE,"DDR (3)";#N/A,#N/A,FALSE,"BHA AT (1)";#N/A,#N/A,FALSE,"Downlinkbha";#N/A,#N/A,FALSE,"Job Status Report"}</definedName>
    <definedName name="CABLE_1" localSheetId="8">INDEX([80]DRAW!$L$52:$M$53,MATCH([81]AUTO_DHWS!$AY$4,[80]DRAW!$L$52:$L$53,0),2)</definedName>
    <definedName name="CABLE_2" localSheetId="8">INDEX([80]DRAW!$L$52:$M$56,MATCH([81]AUTO_DHWS!$AY$5,[80]DRAW!$L$52:$L$56,0),2)</definedName>
    <definedName name="CABLE_3" localSheetId="8">INDEX([80]DRAW!$M$57:$N$63,MATCH([81]AUTO_DHWS!$AY$6,[80]DRAW!$M$57:$M$63,0),2)</definedName>
    <definedName name="CABLE2_1" localSheetId="8">INDEX([80]DRAW!$L$52:$M$54,MATCH([81]AUTO_DHWS!$AY$8,[80]DRAW!$L$52:$L$54,0),2)</definedName>
    <definedName name="CABLE2_2" localSheetId="8">INDEX([80]DRAW!$L$52:$M$56,MATCH([81]AUTO_DHWS!$AY$9,[80]DRAW!$L$52:$L$56,0),2)</definedName>
    <definedName name="Calculate_Pipe" localSheetId="8">[96]!Calculate_Pipe</definedName>
    <definedName name="CalculatePipe" localSheetId="8">[72]!Calculate_Pipe</definedName>
    <definedName name="Cancel" localSheetId="8">[97]!Cancel</definedName>
    <definedName name="CAP_XO_PORT" localSheetId="8">'[6]#REF'!$G$188</definedName>
    <definedName name="Capacities" localSheetId="8">'[98]Kill Sheet - Horizontal'!$T$8,'[98]Kill Sheet - Horizontal'!$T$10,'[98]Kill Sheet - Horizontal'!$T$12,'[98]Kill Sheet - Horizontal'!$T$14:$U$15,'[98]Kill Sheet - Horizontal'!$AH$8,'[98]Kill Sheet - Horizontal'!$AH$10,'[98]Kill Sheet - Horizontal'!$AH$12:$AI$15,'[98]Kill Sheet - Horizontal'!$F$35,'[98]Kill Sheet - Horizontal'!$F$37</definedName>
    <definedName name="CARR_FL_VISCOSITY" localSheetId="8">'[6]#REF'!$I$106</definedName>
    <definedName name="CARR_FL_VOL_PREPACK" localSheetId="8">'[6]#REF'!$F$47</definedName>
    <definedName name="Carr_fl_wt_prepack" localSheetId="8">'[6]#REF'!$F$46</definedName>
    <definedName name="CARRIER_FL_WT" localSheetId="8">'[6]#REF'!$F$67</definedName>
    <definedName name="CAS_BLNK_ANNULUS" localSheetId="8">'[6]#REF'!$I$108</definedName>
    <definedName name="CAS_BLNK_VOL" localSheetId="8">'[6]#REF'!#REF!</definedName>
    <definedName name="CAS_EXT_VOL" localSheetId="8">'[6]#REF'!#REF!</definedName>
    <definedName name="CAS_ID" localSheetId="8">'[6]#REF'!$H$11</definedName>
    <definedName name="CAS_OD" localSheetId="8">'[6]#REF'!$J$11</definedName>
    <definedName name="CAS_SCR_VOL" localSheetId="8">'[6]#REF'!#REF!</definedName>
    <definedName name="CAS_WT" localSheetId="8">'[6]#REF'!$J$11</definedName>
    <definedName name="Casing_Collapsez" localSheetId="8">'[46]Liner Job Info'!$J$14</definedName>
    <definedName name="Casing_I.D." localSheetId="8">'[75]Job Calculation Sheet'!$F$13</definedName>
    <definedName name="Casing_Liner" localSheetId="8">'[83]Installation Results #1'!$C$27</definedName>
    <definedName name="Casing_Size" localSheetId="8">'[75]Pre-Job Info Sheet'!$D$15</definedName>
    <definedName name="Casing_Size_Weight" localSheetId="8">'[75]TCP-BHA'!$I$5</definedName>
    <definedName name="Casing_Weight" localSheetId="8">'[75]Pre-Job Info Sheet'!$D$16</definedName>
    <definedName name="casingcolumn" localSheetId="8">[66]Data!$J$17</definedName>
    <definedName name="casingid" localSheetId="8">'[6]#REF'!$H$11</definedName>
    <definedName name="casingidref" localSheetId="8">[66]Data!$GC$1</definedName>
    <definedName name="casinginfuserate" localSheetId="8">'[6]#REF'!$K$50</definedName>
    <definedName name="casingliner" localSheetId="8">[66]Data!$E$45</definedName>
    <definedName name="casingod" localSheetId="8">'[6]#REF'!$F$11</definedName>
    <definedName name="CasingSize" localSheetId="8">'[61]Well Installation Drawing'!$E$15</definedName>
    <definedName name="CasingWeight" localSheetId="8">'[61]Well Installation Drawing'!$G$15</definedName>
    <definedName name="casingwt" localSheetId="8">'[6]#REF'!$J$11</definedName>
    <definedName name="category" localSheetId="8">[103]Sheet2!$A$70:$A$73</definedName>
    <definedName name="Cc" localSheetId="8">0.3</definedName>
    <definedName name="ccc" localSheetId="8">[39]钻井日报表!$I$7</definedName>
    <definedName name="CCCC" localSheetId="8">[33]!CCCC</definedName>
    <definedName name="ccccc" localSheetId="8">[79]!Macro59</definedName>
    <definedName name="cdr" localSheetId="8">'[93]Well Test Sheet'!#REF!</definedName>
    <definedName name="CDWimdbase" localSheetId="8">'[105]CD''s'!$A$2:$G$374</definedName>
    <definedName name="CementCompany" localSheetId="8">[46]DATA!$BJ$2:$BJ$8</definedName>
    <definedName name="CENG" localSheetId="8">[309]Reference!$A$2:$A$4</definedName>
    <definedName name="Centralizers" localSheetId="8">[46]DATA!$AI$2:$AI$9</definedName>
    <definedName name="cf" localSheetId="8" hidden="1">{#N/A,#N/A,FALSE,"Sheet1"}</definedName>
    <definedName name="Chart" localSheetId="8" hidden="1">{#N/A,#N/A,FALSE,"Sheet1"}</definedName>
    <definedName name="chart1" localSheetId="8" hidden="1">{#N/A,#N/A,FALSE,"Sheet1"}</definedName>
    <definedName name="Chemmac" localSheetId="8">'[61]Tool Backload DT'!Chemmac</definedName>
    <definedName name="Choice" localSheetId="8">[310]Lists!$A$1:$A$3</definedName>
    <definedName name="cim" localSheetId="8">[113]!Calculate_Pipe</definedName>
    <definedName name="CIPMACRO.n2foam" localSheetId="8">'[61]Tool Backload DT'!CIPMACRO.n2foam</definedName>
    <definedName name="CIR_RATE_RESTRESS" localSheetId="8">'[6]#REF'!$I$109</definedName>
    <definedName name="circsqz" localSheetId="8">[63]WTR!$M$86</definedName>
    <definedName name="CIV" localSheetId="8">INDEX([80]DRAW!$A$2:$B$13,MATCH([81]AUTO_DHWS!$AV$10,[80]DRAW!$A$2:$A$13,0),2)</definedName>
    <definedName name="CIV_2" localSheetId="8">INDEX([80]DRAW!$A$2:$B$14,MATCH([81]AUTO_DHWS!$AV$14,[80]DRAW!$A$2:$A$13,0),2)</definedName>
    <definedName name="CIV_PDHG" localSheetId="8">INDEX([80]DRAW!$A$2:$B$13,MATCH([81]AUTO_DHWS!$AV$11,[80]DRAW!$A$2:$A$13,0),2)</definedName>
    <definedName name="CL_Wt" localSheetId="8">'[46]Database Pg1'!$E$28</definedName>
    <definedName name="CLAMPON" localSheetId="8">[55]!CLAMPON</definedName>
    <definedName name="CLEARCONTENTS" localSheetId="8">[115]!CLEARCONTENTS</definedName>
    <definedName name="CLFluid1" localSheetId="8">'[83]Installation Results #1'!$E$270</definedName>
    <definedName name="CLFluid10" localSheetId="8">'[83]Installation Results #1'!$E$279</definedName>
    <definedName name="CLFluid11" localSheetId="8">'[83]Installation Results #1'!$E$280</definedName>
    <definedName name="CLFluid12" localSheetId="8">'[83]Installation Results #1'!$E$281</definedName>
    <definedName name="CLFluid13" localSheetId="8">'[83]Installation Results #1'!$E$282</definedName>
    <definedName name="CLFluid14" localSheetId="8">'[83]Installation Results #1'!$E$283</definedName>
    <definedName name="CLFluid15" localSheetId="8">'[83]Installation Results #1'!$E$284</definedName>
    <definedName name="CLFluid2" localSheetId="8">'[83]Installation Results #1'!$E$271</definedName>
    <definedName name="CLFluid3" localSheetId="8">'[83]Installation Results #1'!$E$272</definedName>
    <definedName name="CLFluid4" localSheetId="8">'[83]Installation Results #1'!$E$273</definedName>
    <definedName name="CLFluid5" localSheetId="8">'[83]Installation Results #1'!$E$274</definedName>
    <definedName name="CLFluid6" localSheetId="8">'[83]Installation Results #1'!$E$275</definedName>
    <definedName name="CLFluid7" localSheetId="8">'[83]Installation Results #1'!$E$276</definedName>
    <definedName name="CLFluid8" localSheetId="8">'[83]Installation Results #1'!$E$277</definedName>
    <definedName name="CLFluid9" localSheetId="8">'[83]Installation Results #1'!$E$278</definedName>
    <definedName name="Clist" localSheetId="8">OFFSET(INDIRECT(ADDRESS(MATCH('COVER PAGE '!CL_Wt,'COVER PAGE '!Objects,0)+1,2,,,"Casing Info")),0,1,COUNTIF('COVER PAGE '!Objects,'COVER PAGE '!CL_Wt),1)</definedName>
    <definedName name="Clist2" localSheetId="8">OFFSET(INDIRECT(ADDRESS(MATCH('COVER PAGE '!Hsize2,'COVER PAGE '!Objects,0)+1,2,,,"Casing Info")),0,1,COUNTIF('COVER PAGE '!Objects,'COVER PAGE '!Hsize2),1)</definedName>
    <definedName name="Clist3" localSheetId="8">OFFSET(INDIRECT(ADDRESS(MATCH('COVER PAGE '!Hsize3,'COVER PAGE '!Objects,0)+1,2,,,"Casing Info")),0,1,COUNTIF('COVER PAGE '!Objects,'COVER PAGE '!Hsize3),1)</definedName>
    <definedName name="Clrmess" localSheetId="8">[115]!Clrmess</definedName>
    <definedName name="CO2_" localSheetId="8">'[83]Job Technical Info'!$L$42</definedName>
    <definedName name="CODELIST" localSheetId="8">'[117]CODE SIN'!$A$3:$A$240</definedName>
    <definedName name="CODETAB" localSheetId="8">'[117]CODE SIN'!$C$3:$AD$240</definedName>
    <definedName name="coections" localSheetId="8">[27]!coections</definedName>
    <definedName name="COMP" localSheetId="8">#REF!</definedName>
    <definedName name="company" localSheetId="8">'[118]CPS Call Sheet'!$E$4</definedName>
    <definedName name="Company_Man" localSheetId="8">'[119]Liner Job Info'!$E$7</definedName>
    <definedName name="Company_Name" localSheetId="8">'[120]Liner Job Info'!$E$4</definedName>
    <definedName name="compfluidwt" localSheetId="8">'[6]#REF'!$L$27</definedName>
    <definedName name="Compl._Fluid_Type" localSheetId="8">'[75]Pre-Job Info Sheet'!$D$32</definedName>
    <definedName name="Compl._Fluid_Wt." localSheetId="8">'[75]Pre-Job Info Sheet'!$D$33</definedName>
    <definedName name="COMPL_FL_VOL" localSheetId="8">'[6]#REF'!$F$68</definedName>
    <definedName name="COMPL_FL_WT" localSheetId="8">'[6]#REF'!$K$27</definedName>
    <definedName name="conections" localSheetId="8">[27]!conections</definedName>
    <definedName name="Conflict1" localSheetId="8" hidden="1">{#N/A,#N/A,FALSE,"Drlg Param Run 1-1";#N/A,#N/A,FALSE,"DDR (3)";#N/A,#N/A,FALSE,"BHA AT (1)";#N/A,#N/A,FALSE,"Downlinkbha";#N/A,#N/A,FALSE,"Job Status Report"}</definedName>
    <definedName name="conical" localSheetId="8">#REF!</definedName>
    <definedName name="conref" localSheetId="8">[31]Price!$A$1:$A$65536</definedName>
    <definedName name="consequence" localSheetId="8">[122]Sheet2!$A$1:$A$5</definedName>
    <definedName name="contract" localSheetId="8">'[126]Call Sheet'!$E$3</definedName>
    <definedName name="contractnum" localSheetId="8">'[31]Data '!#REF!</definedName>
    <definedName name="contractor" localSheetId="8">'[126]Call Sheet'!$E$6</definedName>
    <definedName name="Coordinator" localSheetId="8">'[83]Job Technical Info'!$G$10</definedName>
    <definedName name="COPYDESGN" localSheetId="8">[55]!COPYDESGN</definedName>
    <definedName name="CoRep" localSheetId="8">'[83]Job Technical Info'!$C$16</definedName>
    <definedName name="corrlist2" localSheetId="8">OFFSET(INDIRECT(ADDRESS(MATCH('COVER PAGE '!Hsize2,'COVER PAGE '!Objects,0)+1,2,,,"Casing Info")),0,1,COUNTIF('COVER PAGE '!Objects,[27]!Liner1_OD),1)</definedName>
    <definedName name="corrlist4" localSheetId="8">OFFSET(INDIRECT(ADDRESS(MATCH('COVER PAGE '!Hanger_Size,'COVER PAGE '!Objects,0)+1,2,,,"Casing Info")),0,1,COUNTIF('COVER PAGE '!Objects, 'COVER PAGE '!Hanger_Size),1)</definedName>
    <definedName name="Cotry" localSheetId="8">'[46]Liner Job Info'!$E$10</definedName>
    <definedName name="Countries" localSheetId="8">[46]DATA!$BR$1:$BR$196</definedName>
    <definedName name="COUNTRY" localSheetId="8">'[128]Master data'!$A$2:$A$239</definedName>
    <definedName name="county" localSheetId="8">'[118]CPS Call Sheet'!$P$7</definedName>
    <definedName name="Coupls" localSheetId="8">#REF!</definedName>
    <definedName name="Crack_DH" localSheetId="8">'[75]Tester Valve Calcs'!$F$31</definedName>
    <definedName name="Crack_Press" localSheetId="8">'[75]Tester Valve Calcs'!$F$13</definedName>
    <definedName name="crs" localSheetId="8">[130]RSS!$E$199:$E$205</definedName>
    <definedName name="CRS_FLOAT_VALVE" localSheetId="8">[132]RSS!$O$177:$O$180</definedName>
    <definedName name="CRS_FLOW_KIT" localSheetId="8">[132]RSS!$E$181:$E$184</definedName>
    <definedName name="CRS_STAB" localSheetId="8">[132]RSS!$E$191:$E$197</definedName>
    <definedName name="Csg" localSheetId="8">[18]Sheet1!$G$1:$G$3</definedName>
    <definedName name="Csg_Bst" localSheetId="8">'[46]Metric Conversions'!$B$43</definedName>
    <definedName name="Csg_Burstz" localSheetId="8">'[46]Liner Job Info'!$H$14</definedName>
    <definedName name="Csg_Dft" localSheetId="8">'[46]Liner Job Info'!$L$14</definedName>
    <definedName name="CSG_DPTH" localSheetId="8">'[134]Metric Conversions'!$B$15</definedName>
    <definedName name="CSG_DPTHz" localSheetId="8">'[46]Liner Job Info'!$P$14</definedName>
    <definedName name="CSG_Grd" localSheetId="8">'[134]Liner Job Info'!$D$14</definedName>
    <definedName name="CSG_ID" localSheetId="8">'[46]Liner Job Info'!$B$14</definedName>
    <definedName name="CSG_ID_Area" localSheetId="8">[46]Test!$Z$39</definedName>
    <definedName name="CSG_MYS" localSheetId="8">[136]DATA!$J$3:$J$22</definedName>
    <definedName name="CSG_OD" localSheetId="8">'[134]Liner Job Info'!$A$14</definedName>
    <definedName name="CSG_Thread" localSheetId="8">'[134]Liner Job Info'!$E$14</definedName>
    <definedName name="Csg_Wt" localSheetId="8">'[134]Liner Job Info'!$C$14</definedName>
    <definedName name="CsgDrift1" localSheetId="8">'[83]Job Technical Info'!$G$25</definedName>
    <definedName name="CsgDrift2" localSheetId="8">'[83]Job Technical Info'!$G$26</definedName>
    <definedName name="CsgDrift3" localSheetId="8">'[83]Job Technical Info'!$G$27</definedName>
    <definedName name="CsgDrift4" localSheetId="8">'[83]Job Technical Info'!$G$28</definedName>
    <definedName name="CsgGrd1" localSheetId="8">'[83]Job Technical Info'!$H$25</definedName>
    <definedName name="CsgGrd2" localSheetId="8">'[83]Job Technical Info'!$H$26</definedName>
    <definedName name="CsgGrd3" localSheetId="8">'[83]Job Technical Info'!$H$27</definedName>
    <definedName name="CsgGrd4" localSheetId="8">'[83]Job Technical Info'!$H$28</definedName>
    <definedName name="CsgID1" localSheetId="8">'[83]Job Technical Info'!$F$25</definedName>
    <definedName name="CsgID2" localSheetId="8">'[83]Job Technical Info'!$F$26</definedName>
    <definedName name="CsgID3" localSheetId="8">'[83]Job Technical Info'!$F$27</definedName>
    <definedName name="CsgID4" localSheetId="8">'[83]Job Technical Info'!$F$28</definedName>
    <definedName name="CsgSz1" localSheetId="8">'[83]Job Technical Info'!$D$25</definedName>
    <definedName name="CsgSz2" localSheetId="8">'[83]Job Technical Info'!$D$26</definedName>
    <definedName name="CsgSz3" localSheetId="8">'[83]Job Technical Info'!$D$27</definedName>
    <definedName name="CsgSz4" localSheetId="8">'[83]Job Technical Info'!$D$28</definedName>
    <definedName name="CsgThd1" localSheetId="8">'[83]Job Technical Info'!$J$25</definedName>
    <definedName name="CsgThd2" localSheetId="8">'[83]Job Technical Info'!$J$26</definedName>
    <definedName name="CsgThd3" localSheetId="8">'[83]Job Technical Info'!$J$27</definedName>
    <definedName name="CsgThd4" localSheetId="8">'[83]Job Technical Info'!$J$28</definedName>
    <definedName name="CsgWt" localSheetId="8">[18]Sheet1!$H$1:$H$10</definedName>
    <definedName name="CsgWt1" localSheetId="8">'[83]Job Technical Info'!$E$25</definedName>
    <definedName name="CsgWt2" localSheetId="8">'[83]Job Technical Info'!$E$26</definedName>
    <definedName name="CsgWt3" localSheetId="8">'[83]Job Technical Info'!$E$27</definedName>
    <definedName name="CsgWt4" localSheetId="8">'[83]Job Technical Info'!$E$28</definedName>
    <definedName name="CsShoeDepth" localSheetId="8">'[83]Job Technical Info'!$F$40</definedName>
    <definedName name="CU.FT." localSheetId="8">'[6]#REF'!$E$23</definedName>
    <definedName name="currency" localSheetId="8">[54]Data!#REF!</definedName>
    <definedName name="Customer" localSheetId="8">'[83]Job Technical Info'!$C$12</definedName>
    <definedName name="customer1" localSheetId="8">[54]Data!$A$1:$A$65536</definedName>
    <definedName name="Customer2" localSheetId="8">[54]Data!$B$1:$B$65536</definedName>
    <definedName name="CustomerName" localSheetId="8">'[138]Job Info Sheet'!#REF!</definedName>
    <definedName name="customerrep" localSheetId="8">'[6]#REF'!$E$6</definedName>
    <definedName name="Cyl_Yield" localSheetId="8">'[46]Liner Job Info'!#REF!</definedName>
    <definedName name="d" localSheetId="8">'[306]Run Sheet'!#REF!</definedName>
    <definedName name="DAADA" localSheetId="8">[113]!Calculate_Pipe</definedName>
    <definedName name="DAD" localSheetId="8">'[140]Tally checklist'!DAD</definedName>
    <definedName name="DADAA" localSheetId="8">'[140]Tally checklist'!DADAA</definedName>
    <definedName name="DAEFF" localSheetId="8">'[140]Tally checklist'!DAEFF</definedName>
    <definedName name="DAPage" localSheetId="8">'[83]Data Acq. Results'!$S$5</definedName>
    <definedName name="data1" localSheetId="8">#REF!</definedName>
    <definedName name="_xlnm.Database" localSheetId="8">#REF!</definedName>
    <definedName name="DataPipe" localSheetId="8">#REF!</definedName>
    <definedName name="Date" localSheetId="8">#REF!</definedName>
    <definedName name="DAVCO" localSheetId="8">#REF!</definedName>
    <definedName name="DC" localSheetId="8">'[58]7-30-04'!$GO$7457</definedName>
    <definedName name="dd" localSheetId="8">NULL</definedName>
    <definedName name="dddd" localSheetId="8">[142]试油成果记录!#REF!</definedName>
    <definedName name="decdhm" localSheetId="8">'[143]Personal Expense Dec-95 (MH)'!$K$5</definedName>
    <definedName name="decdlr" localSheetId="8">'[143]Personal Expense Dec-95 (MH)'!$H$5</definedName>
    <definedName name="decfrc" localSheetId="8">'[143]Personal Expense Dec-95 (MH)'!$I$5</definedName>
    <definedName name="decpnd" localSheetId="8">'[143]Personal Expense Dec-95 (MH)'!$G$5</definedName>
    <definedName name="decrl" localSheetId="8">'[143]Personal Expense Dec-95 (MH)'!$J$5</definedName>
    <definedName name="decrup" localSheetId="8">'[143]Personal Expense Dec-95 (MH)'!$L$5</definedName>
    <definedName name="decrupees" localSheetId="8">'[143]Cash Expense December-95'!$H$6</definedName>
    <definedName name="Delay" localSheetId="8">#REF!</definedName>
    <definedName name="DelayDual1" localSheetId="8">#REF!</definedName>
    <definedName name="DelayDual2" localSheetId="8">#REF!</definedName>
    <definedName name="deliveredto" localSheetId="8">'[31]Data '!#REF!</definedName>
    <definedName name="deliverto" localSheetId="8">[54]Data!#REF!</definedName>
    <definedName name="delma" localSheetId="8">[145]!JointNumber</definedName>
    <definedName name="DENG" localSheetId="8">[309]Reference!$B$2:$B$12</definedName>
    <definedName name="DEPTH_TAGGED_PREPACK" localSheetId="8">'[6]#REF'!$F$80</definedName>
    <definedName name="DEQ" localSheetId="8">'[140]Tally checklist'!DEQ</definedName>
    <definedName name="Desired_Set_Down" localSheetId="8">'[75]Packer Calculation Sheet'!$G$47</definedName>
    <definedName name="Dev" localSheetId="8">'[46]Liner Job Info'!$D$30</definedName>
    <definedName name="DEVIATION" localSheetId="8">'[6]#REF'!$F$24</definedName>
    <definedName name="dftg" localSheetId="8">'[147]井口装置示意图-4'!$E$1:$E$65536</definedName>
    <definedName name="DHWS_BB1373" localSheetId="8" hidden="1">#REF!</definedName>
    <definedName name="DiameterConversion" localSheetId="8">[83]Lists!$AD$3</definedName>
    <definedName name="diameterUnit" localSheetId="8">'[149]Metric Conversions'!$C$160</definedName>
    <definedName name="Diff_Across_Ball" localSheetId="8">'[75]Tester Valve Calcs'!$F$30</definedName>
    <definedName name="Disp._Fluid_Type" localSheetId="8">'[75]Pre-Job Info Sheet'!$D$37</definedName>
    <definedName name="Disp._Fluid_Weight" localSheetId="8">'[75]Pre-Job Info Sheet'!$D$38</definedName>
    <definedName name="Disp_Fluid_Wt" localSheetId="8">'[75]Job Calculation Sheet'!$D$30</definedName>
    <definedName name="Displacement" localSheetId="8">[46]DATA!$AJ$2:$AJ$12</definedName>
    <definedName name="DisplacementMethod" localSheetId="8">[46]DATA!$AS$2:$AS$4</definedName>
    <definedName name="District" localSheetId="8">'[86]Liner Job Info'!$O$4</definedName>
    <definedName name="DistrictPh" localSheetId="8">'[83]Job Technical Info'!$G$11</definedName>
    <definedName name="Districts" localSheetId="8">[46]DATA!$A$6:$A$437</definedName>
    <definedName name="DIV_MIX_RATIO" localSheetId="8">'[6]#REF'!$K$55</definedName>
    <definedName name="diverterlbs" localSheetId="8">[63]WTR!$G$59</definedName>
    <definedName name="dk" localSheetId="8" hidden="1">#REF!</definedName>
    <definedName name="DL" localSheetId="8">[67]Piston!$F$21</definedName>
    <definedName name="do" localSheetId="8">[145]!JointNumber</definedName>
    <definedName name="Doc_Rev" localSheetId="8">'[86]Liner Job Info'!$A$2</definedName>
    <definedName name="docNum" localSheetId="8">[311]Revision_History!$A$12</definedName>
    <definedName name="DocTitle" localSheetId="8">'[83]Job Technical Info'!$C$2</definedName>
    <definedName name="DP_MYS" localSheetId="8">[46]DATA!$AB$2:$AB$6</definedName>
    <definedName name="DP_Plus_Block" localSheetId="8">'[46]Weight Calculations'!$H$15</definedName>
    <definedName name="DP_PSI" localSheetId="8">'[46]Metric Conversions'!$B$49</definedName>
    <definedName name="DP_PSIz" localSheetId="8">'[46]Liner Job Info'!$D$35</definedName>
    <definedName name="DP_SF" localSheetId="8">'[46]Liner Job Info'!$R$27</definedName>
    <definedName name="DP1_Cap" localSheetId="8">'[46]Liner Job Info'!$G$22</definedName>
    <definedName name="DP1_conn" localSheetId="8">'[134]Liner Job Info'!$J$22</definedName>
    <definedName name="DP1_Grd" localSheetId="8">'[134]Liner Job Info'!$F$22</definedName>
    <definedName name="DP1_ID" localSheetId="8">'[46]Liner Job Info'!$E$22</definedName>
    <definedName name="DP1_Leng" localSheetId="8">'[134]Metric Conversions'!$B$20</definedName>
    <definedName name="DP1_Lengz" localSheetId="8">'[46]Liner Job Info'!$I$22</definedName>
    <definedName name="DP1_MYS" localSheetId="8">'[46]Liner Job Info'!$AD$31</definedName>
    <definedName name="DP1_OD" localSheetId="8">'[134]Liner Job Info'!$C$22</definedName>
    <definedName name="DP1_Tens" localSheetId="8">'[46]Liner Job Info'!$M$22</definedName>
    <definedName name="DP1_Volz" localSheetId="8">'[46]Metric Conversions'!$C$70</definedName>
    <definedName name="DP1_Wt_inmud" localSheetId="8">'[46]Weight Calculations'!$H$8</definedName>
    <definedName name="DP1_Wt_Per_Ft" localSheetId="8">'[134]Liner Job Info'!$D$22</definedName>
    <definedName name="DP1_X_Csg_Volz" localSheetId="8">'[46]Metric Conversions'!$C$85</definedName>
    <definedName name="DP2_Cap" localSheetId="8">'[46]Liner Job Info'!$G$23</definedName>
    <definedName name="DP2_conn" localSheetId="8">'[134]Liner Job Info'!$J$23</definedName>
    <definedName name="DP2_Cross_Sect" localSheetId="8">'[46]Liner Job Info'!#REF!</definedName>
    <definedName name="DP2_Grd" localSheetId="8">'[134]Liner Job Info'!$F$23</definedName>
    <definedName name="DP2_ID" localSheetId="8">'[46]Liner Job Info'!$E$23</definedName>
    <definedName name="DP2_Leng" localSheetId="8">'[134]Metric Conversions'!$B$21</definedName>
    <definedName name="DP2_Lengz" localSheetId="8">'[46]Liner Job Info'!$I$23</definedName>
    <definedName name="DP2_MYS" localSheetId="8">'[46]Liner Job Info'!$AD$32</definedName>
    <definedName name="DP2_OD" localSheetId="8">'[134]Liner Job Info'!$C$23</definedName>
    <definedName name="DP2_Tens" localSheetId="8">'[46]Liner Job Info'!$M$23</definedName>
    <definedName name="DP2_Volz" localSheetId="8">'[46]Metric Conversions'!$C$71</definedName>
    <definedName name="DP2_Wt_inmud" localSheetId="8">'[46]Weight Calculations'!$H$9</definedName>
    <definedName name="DP2_Wt_Per_Ft" localSheetId="8">'[134]Liner Job Info'!$D$23</definedName>
    <definedName name="DP2_X_Csg_Volz" localSheetId="8">'[46]Metric Conversions'!$C$86</definedName>
    <definedName name="DP3_bbl_per_ft" localSheetId="8">'[46]Liner Job Info'!#REF!</definedName>
    <definedName name="DP3_Cap" localSheetId="8">'[46]Liner Job Info'!$G$24</definedName>
    <definedName name="DP3_COnn" localSheetId="8">'[134]Liner Job Info'!$J$24</definedName>
    <definedName name="DP3_Grd" localSheetId="8">'[134]Liner Job Info'!$F$24</definedName>
    <definedName name="DP3_ID" localSheetId="8">'[46]Liner Job Info'!$E$24</definedName>
    <definedName name="DP3_Leng" localSheetId="8">'[134]Metric Conversions'!$B$22</definedName>
    <definedName name="DP3_Lengz" localSheetId="8">'[46]Liner Job Info'!$I$24</definedName>
    <definedName name="DP3_MYS" localSheetId="8">'[46]Liner Job Info'!$AD$33</definedName>
    <definedName name="DP3_OD" localSheetId="8">'[134]Liner Job Info'!$C$24</definedName>
    <definedName name="DP3_Tens" localSheetId="8">'[46]Liner Job Info'!$M$24</definedName>
    <definedName name="DP3_Volz" localSheetId="8">'[46]Metric Conversions'!$C$72</definedName>
    <definedName name="DP3_Wt_inmud" localSheetId="8">'[46]Weight Calculations'!$H$10</definedName>
    <definedName name="DP3_Wt_Per_Ft" localSheetId="8">'[134]Liner Job Info'!$D$24</definedName>
    <definedName name="DP3_X_Csg_Volz" localSheetId="8">'[46]Metric Conversions'!$C$87</definedName>
    <definedName name="DP4_Cap" localSheetId="8">'[46]Liner Job Info'!$G$25</definedName>
    <definedName name="DP4_COnn" localSheetId="8">'[134]Liner Job Info'!$J$25</definedName>
    <definedName name="DP4_Grd" localSheetId="8">'[134]Liner Job Info'!$F$25</definedName>
    <definedName name="DP4_ID" localSheetId="8">'[46]Liner Job Info'!$E$25</definedName>
    <definedName name="DP4_Leng" localSheetId="8">'[134]Metric Conversions'!$B$23</definedName>
    <definedName name="DP4_Lengz" localSheetId="8">'[46]Liner Job Info'!$I$25</definedName>
    <definedName name="DP4_MYS" localSheetId="8">'[46]Liner Job Info'!$AD$34</definedName>
    <definedName name="DP4_OD" localSheetId="8">'[134]Liner Job Info'!$C$25</definedName>
    <definedName name="DP4_Tens" localSheetId="8">'[46]Liner Job Info'!$M$25</definedName>
    <definedName name="DP4_Volz" localSheetId="8">'[46]Metric Conversions'!$C$73</definedName>
    <definedName name="DP4_Wt_inmud" localSheetId="8">'[46]Weight Calculations'!$H$11</definedName>
    <definedName name="DP4_Wt_Per_Ft" localSheetId="8">'[134]Liner Job Info'!$D$25</definedName>
    <definedName name="DP4_X_Csg_Volz" localSheetId="8">'[46]Metric Conversions'!$C$88</definedName>
    <definedName name="DP5_bbl_per_ft" localSheetId="8">'[46]Liner Job Info'!$AT$73</definedName>
    <definedName name="DP5_COnn" localSheetId="8">'[134]Liner Job Info'!$J$26</definedName>
    <definedName name="DP5_Grd" localSheetId="8">'[134]Liner Job Info'!$F$26</definedName>
    <definedName name="DP5_ID" localSheetId="8">'[46]Liner Job Info'!$E$26</definedName>
    <definedName name="DP5_Leng" localSheetId="8">'[134]Metric Conversions'!$B$24</definedName>
    <definedName name="DP5_Lengz" localSheetId="8">'[46]Liner Job Info'!$I$26</definedName>
    <definedName name="DP5_MYS" localSheetId="8">'[46]Liner Job Info'!$AD$35</definedName>
    <definedName name="DP5_OD" localSheetId="8">'[134]Liner Job Info'!$C$26</definedName>
    <definedName name="DP5_Tens" localSheetId="8">'[46]Liner Job Info'!$M$26</definedName>
    <definedName name="DP5_Volz" localSheetId="8">'[46]Metric Conversions'!$C$74</definedName>
    <definedName name="DP5_Wt_inmud" localSheetId="8">'[46]Weight Calculations'!$H$12</definedName>
    <definedName name="DP5_Wt_Per_Ft" localSheetId="8">'[134]Liner Job Info'!$D$26</definedName>
    <definedName name="DP5_X_Csg_Volz" localSheetId="8">'[46]Metric Conversions'!$C$89</definedName>
    <definedName name="dpdt" localSheetId="8">'[151]WCT-Ft'!$Q$4:$X$18</definedName>
    <definedName name="DPi" localSheetId="8">[67]Piston!$F$10</definedName>
    <definedName name="DPia" localSheetId="8">[67]Balooning!$F$9</definedName>
    <definedName name="DPNumber_35" localSheetId="8">'[153]DP Length'!$A$3:$A$1000</definedName>
    <definedName name="DPNumber_5" localSheetId="8">'[153]DP Length'!$C$3:$C$1000</definedName>
    <definedName name="DPo" localSheetId="8">[67]Piston!$F$11</definedName>
    <definedName name="DPoa" localSheetId="8">[67]Balooning!$F$10</definedName>
    <definedName name="DPThread" localSheetId="8">[46]DATA!$AA$44:$AA$94</definedName>
    <definedName name="DPTTL_HYD_LENTH" localSheetId="8">'[46]Weight Calculations'!$F$46</definedName>
    <definedName name="DRAFT" localSheetId="8">'[306]Run Sheet'!#REF!</definedName>
    <definedName name="draw_blanks" localSheetId="8">'[140]Tally checklist'!draw_blanks</definedName>
    <definedName name="draw_linerfirst" localSheetId="8">'[140]Tally checklist'!draw_linerfirst</definedName>
    <definedName name="draw_linersecond" localSheetId="8">'[140]Tally checklist'!draw_linersecond</definedName>
    <definedName name="draw_miscellaneous" localSheetId="8">'[140]Tally checklist'!draw_miscellaneous</definedName>
    <definedName name="draw_productionfirst" localSheetId="8">'[140]Tally checklist'!draw_productionfirst</definedName>
    <definedName name="draw_productionsecond" localSheetId="8">'[140]Tally checklist'!draw_productionsecond</definedName>
    <definedName name="draw_quantum" localSheetId="8">'[140]Tally checklist'!draw_quantum</definedName>
    <definedName name="draw_screens" localSheetId="8">'[140]Tally checklist'!draw_screens</definedName>
    <definedName name="draw_shearsubs" localSheetId="8">'[140]Tally checklist'!draw_shearsubs</definedName>
    <definedName name="draw_sump" localSheetId="8">'[140]Tally checklist'!draw_sump</definedName>
    <definedName name="drawblanks" localSheetId="8">'[140]Tally checklist'!drawblanks</definedName>
    <definedName name="drawlinerfirst" localSheetId="8">'[140]Tally checklist'!drawlinerfirst</definedName>
    <definedName name="drawlinersecond" localSheetId="8">'[140]Tally checklist'!drawlinersecond</definedName>
    <definedName name="drawmiscellaneous" localSheetId="8">'[140]Tally checklist'!drawmiscellaneous</definedName>
    <definedName name="drawproductionfirst" localSheetId="8">'[140]Tally checklist'!drawproductionfirst</definedName>
    <definedName name="drawproductionsecond" localSheetId="8">'[140]Tally checklist'!drawproductionsecond</definedName>
    <definedName name="drawquantum" localSheetId="8">'[140]Tally checklist'!drawquantum</definedName>
    <definedName name="drawscreens" localSheetId="8">'[140]Tally checklist'!drawscreens</definedName>
    <definedName name="drawshearsubs" localSheetId="8">'[140]Tally checklist'!drawshearsubs</definedName>
    <definedName name="drawsump" localSheetId="8">'[140]Tally checklist'!drawsump</definedName>
    <definedName name="DRILLER" localSheetId="8">#REF!</definedName>
    <definedName name="DRILLER2" localSheetId="8">[155]!Calculate_Pipe</definedName>
    <definedName name="Drillpipesize" localSheetId="8">[46]DATA!$X$2:$X$10</definedName>
    <definedName name="Drillpipetype" localSheetId="8">[46]DATA!$AA$2:$AA$6</definedName>
    <definedName name="Drillpipeweight" localSheetId="8">[46]DATA!$Z$2:$Z$36</definedName>
    <definedName name="Druckbereich_MI" localSheetId="8">'[156]Dev-Baker'!$A$1:$J$46</definedName>
    <definedName name="Druckbereich_S3" localSheetId="8">'[158]RUN_s.XLS'!#REF!</definedName>
    <definedName name="dtr" localSheetId="8">'[91]Max-Torq'!$P$77</definedName>
    <definedName name="DualTally" localSheetId="8">#REF!</definedName>
    <definedName name="DWS" localSheetId="8">[80]DWS2023!$A$4:$AD$257</definedName>
    <definedName name="E" localSheetId="8">#REF!</definedName>
    <definedName name="ED" localSheetId="8">[72]!Calculate_Pipe</definedName>
    <definedName name="edd" localSheetId="8">[160]!Calculate_Pipe</definedName>
    <definedName name="Eff_Date" localSheetId="8">'[83]Job Technical Info'!$L$3</definedName>
    <definedName name="EffDate" localSheetId="8">[311]Revision_History!$G$5</definedName>
    <definedName name="EJYETYJEJ" localSheetId="8">'[140]Tally checklist'!EJYETYJEJ</definedName>
    <definedName name="EKIKO2" localSheetId="8">#REF!</definedName>
    <definedName name="Element_Rating" localSheetId="8">'[46]Metric Conversions'!$B$57</definedName>
    <definedName name="Element_Ratingz" localSheetId="8">'[46]Liner Job Info'!$P$41</definedName>
    <definedName name="equipmenttype" localSheetId="8">[54]Data!#REF!</definedName>
    <definedName name="error" localSheetId="8">[66]Data!$F$10</definedName>
    <definedName name="ertert" localSheetId="8">[164]试压!#REF!</definedName>
    <definedName name="ES_pricelist" localSheetId="8">[165]Pricelist!$A$8:$B$18</definedName>
    <definedName name="ex" localSheetId="8">[145]!JointNumber</definedName>
    <definedName name="EXP_1" localSheetId="8">INDEX([80]DRAW!$A$2:$B$13,MATCH([81]AUTO_DHWS!$AV$7,[80]DRAW!$A$2:$A$13,0),2)</definedName>
    <definedName name="Expected_Job_Date" localSheetId="8">'[75]Pre-Job Info Sheet'!$D$5</definedName>
    <definedName name="Explosive_Type" localSheetId="8">'[75]TCP-BHA'!$E$7</definedName>
    <definedName name="EXT_LENGTH" localSheetId="8">'[6]#REF'!#REF!</definedName>
    <definedName name="Extra" localSheetId="8">#REF!</definedName>
    <definedName name="F" localSheetId="8">[168]Parts!$A:$I</definedName>
    <definedName name="FB" localSheetId="8">[170]!Calculate_Pipe</definedName>
    <definedName name="fdg" localSheetId="8">[39]钻井日报表!$G$7</definedName>
    <definedName name="februpees" localSheetId="8">'[172]Cash Expense March-96'!$H$6</definedName>
    <definedName name="fec"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8">'[140]Tally checklist'!FEWFW</definedName>
    <definedName name="fff" localSheetId="8">'[140]Tally checklist'!fff</definedName>
    <definedName name="ffff" localSheetId="8">[174]!Prev.Macro113</definedName>
    <definedName name="final" localSheetId="8">[145]!JointNumber</definedName>
    <definedName name="FJNDEF" localSheetId="8">'[140]Tally checklist'!FJNDEF</definedName>
    <definedName name="Floatequipment" localSheetId="8">[46]DATA!$AM$2:$AM$9</definedName>
    <definedName name="FluidType" localSheetId="8">'[83]Job Technical Info'!$F$42</definedName>
    <definedName name="FluidWt" localSheetId="8">'[83]Job Technical Info'!$H$42</definedName>
    <definedName name="Form._Pressure" localSheetId="8">'[75]Pre-Job Info Sheet'!$B$33</definedName>
    <definedName name="formation" localSheetId="8">[54]Data!#REF!</definedName>
    <definedName name="fracgrad" localSheetId="8">[63]WTR!$L$38</definedName>
    <definedName name="fracpress" localSheetId="8">'[6]#REF'!$L$25</definedName>
    <definedName name="frictionpressure" localSheetId="8">[66]Data!$F$8</definedName>
    <definedName name="FRONT" localSheetId="8">'[177]DAILY RPT'!$A$1:$Y$67</definedName>
    <definedName name="ftormeters" localSheetId="8">'[46]Metric Conversions'!$B$14</definedName>
    <definedName name="Gamma_Quadrant" localSheetId="8">[132]RSS!$N$139:$N$144</definedName>
    <definedName name="gas_cumm" localSheetId="8">'[93]Well Test Sheet'!#REF!</definedName>
    <definedName name="gasrate" localSheetId="8">'[93]Well Test Sheet'!#REF!</definedName>
    <definedName name="Gauge" localSheetId="8">'[64]Drop-Down Items'!$D$74:$D$92</definedName>
    <definedName name="Gaugecancel" localSheetId="8">[27]!Gaugecancel</definedName>
    <definedName name="gaugeconok" localSheetId="8">[27]!gaugeconok</definedName>
    <definedName name="gaugeconok2" localSheetId="8">[27]!gaugeconok2</definedName>
    <definedName name="gaugeok" localSheetId="8">[27]!gaugeok</definedName>
    <definedName name="gaugeok2" localSheetId="8">[27]!gaugeok2</definedName>
    <definedName name="gaugeselect" localSheetId="8">[27]!gaugeselect</definedName>
    <definedName name="gaugeselect2" localSheetId="8">[27]!gaugeselect2</definedName>
    <definedName name="gdsg" localSheetId="8" hidden="1">[23]Run!$C$16:$C$512</definedName>
    <definedName name="GFTTC" localSheetId="8">[145]!JointNumber</definedName>
    <definedName name="GGGR" localSheetId="8">'[140]Tally checklist'!GGGR</definedName>
    <definedName name="GL" localSheetId="8">'[182]offset data'!#REF!</definedName>
    <definedName name="GLM" localSheetId="8">[72]!Calculate_Pipe</definedName>
    <definedName name="GLM_1" localSheetId="8">INDEX([80]DRAW!$A$2:$B$13,MATCH([81]AUTO_DHWS!$AV$3,[80]DRAW!$A$2:$A$13,0),2)</definedName>
    <definedName name="GLM_2" localSheetId="8">INDEX([80]DRAW!$A$2:$B$13,MATCH([81]AUTO_DHWS!$AV$4,[80]DRAW!$A$2:$A$13,0),2)</definedName>
    <definedName name="GLM_3" localSheetId="8">INDEX([80]DRAW!$A$2:$B$13,MATCH([81]AUTO_DHWS!$AV$5,[80]DRAW!$A$2:$A$13,0),2)</definedName>
    <definedName name="GLM_4" localSheetId="8">INDEX([80]DRAW!$A$2:$B$13,MATCH([81]AUTO_DHWS!$AV$6,[80]DRAW!$A$2:$A$13,0),2)</definedName>
    <definedName name="Gmh" localSheetId="8" hidden="1">{#N/A,#N/A,FALSE,"Sheet1"}</definedName>
    <definedName name="gor" localSheetId="8">'[93]Well Test Sheet'!#REF!</definedName>
    <definedName name="GP_EXT_OD" localSheetId="8">'[6]#REF'!$F$15</definedName>
    <definedName name="GP_MIX_RATIO" localSheetId="8">'[6]#REF'!$K$64</definedName>
    <definedName name="GP_SLURRY_VOL" localSheetId="8">'[6]#REF'!$F$69</definedName>
    <definedName name="gpbreakerconc" localSheetId="8">'[6]#REF'!$K$68</definedName>
    <definedName name="gpbreakertype" localSheetId="8">'[6]#REF'!$K$67</definedName>
    <definedName name="gpcarriertype" localSheetId="8">[63]WTR!$G$83</definedName>
    <definedName name="gpcarriervis" localSheetId="8">'[6]#REF'!$K$66</definedName>
    <definedName name="gpcarriervol" localSheetId="8">'[6]#REF'!$F$69</definedName>
    <definedName name="gpcarrierwt" localSheetId="8">'[6]#REF'!$F$67</definedName>
    <definedName name="gpextlength" localSheetId="8">'[6]#REF'!$J$15</definedName>
    <definedName name="gpextod" localSheetId="8">'[6]#REF'!$F$15</definedName>
    <definedName name="gpgel" localSheetId="8">'[6]#REF'!$K$65</definedName>
    <definedName name="gplbs" localSheetId="8">'[6]#REF'!$F$64</definedName>
    <definedName name="gpmixratio" localSheetId="8">[63]WTR!$M$81</definedName>
    <definedName name="gppumprate" localSheetId="8">[63]WTR!$F$88</definedName>
    <definedName name="gpslurrydens" localSheetId="8">'[6]#REF'!$F$70</definedName>
    <definedName name="GQGQ" localSheetId="8">'[140]Tally checklist'!GQGQ</definedName>
    <definedName name="GQQ" localSheetId="8">'[140]Tally checklist'!GQQ</definedName>
    <definedName name="Grade" localSheetId="8">#REF!</definedName>
    <definedName name="GRAVEL_IN_CSG." localSheetId="8">'[6]#REF'!XEP1048377</definedName>
    <definedName name="gravelsize" localSheetId="8">[63]WTR!$G$82</definedName>
    <definedName name="Group_ID" localSheetId="8">[136]DATA!$Q$2:$Q$268</definedName>
    <definedName name="GroupID" localSheetId="8">[46]DATA!$Q$2:$Q$268</definedName>
    <definedName name="GRQ" localSheetId="8">'[140]Tally checklist'!GRQ</definedName>
    <definedName name="gsa" localSheetId="8" hidden="1">#REF!</definedName>
    <definedName name="GUB24SECWELL" localSheetId="8" hidden="1">[183]Sheet1!$A$181:$H$210</definedName>
    <definedName name="GudCont" localSheetId="8">#REF!</definedName>
    <definedName name="Gun_Size" localSheetId="8">'[75]TCP-BHA'!$F$5</definedName>
    <definedName name="GWS" localSheetId="8">'[140]Tally checklist'!GWS</definedName>
    <definedName name="h" localSheetId="8">[184]Tally!$A$5:$H$1064</definedName>
    <definedName name="H2S" localSheetId="8">'[83]Job Technical Info'!$L$41</definedName>
    <definedName name="Hanger_Size" localSheetId="8">'[46]Database Pg1'!$G$79</definedName>
    <definedName name="Hangerfunction" localSheetId="8">[46]DATA!$AH$2:$AH$9</definedName>
    <definedName name="Hassan" localSheetId="8">[185]!Macro1</definedName>
    <definedName name="HAUL_Thread" localSheetId="8">[46]DATA!$BM$22:$BM$114</definedName>
    <definedName name="HEAD" localSheetId="8">#REF!</definedName>
    <definedName name="hesfluid" localSheetId="8">[54]Data!#REF!</definedName>
    <definedName name="hgh" localSheetId="8" hidden="1">[23]Run!$D$15:$D$512</definedName>
    <definedName name="HGR_OL_Packoff_In" localSheetId="8">[46]Test!$M$36</definedName>
    <definedName name="hhp" localSheetId="8">'[93]Well Test Sheet'!#REF!</definedName>
    <definedName name="hj" localSheetId="8">[187]BHA!#REF!</definedName>
    <definedName name="HKWT" localSheetId="8">[39]钻井日报表!$E$7</definedName>
    <definedName name="Hng_Cap" localSheetId="8">'[46]Liner Job Info'!$D$41</definedName>
    <definedName name="Hngr_Bst" localSheetId="8">'[46]Metric Conversions'!$B$50</definedName>
    <definedName name="Hngr_Bstz" localSheetId="8">'[46]Liner Job Info'!$D$39</definedName>
    <definedName name="Hngr_OL_PO_out" localSheetId="8">[46]Test!$M$30</definedName>
    <definedName name="Hngr_Overload_Cmt_Setup" localSheetId="8">[46]Test!$M$42</definedName>
    <definedName name="Hngr_Tens" localSheetId="8">'[46]Liner Job Info'!$D$40</definedName>
    <definedName name="holevol" localSheetId="8">'[61]Tool Backload DT'!holevol</definedName>
    <definedName name="hpb" localSheetId="8">'[93]Well Test Sheet'!#REF!</definedName>
    <definedName name="HR_Turns" localSheetId="8">'[46]Weight Calculations'!$Q$36</definedName>
    <definedName name="Hsize2" localSheetId="8">'[46]Database Pg1'!$G$81</definedName>
    <definedName name="Hsize3" localSheetId="8">'[46]Database Pg1'!$G$83</definedName>
    <definedName name="HTML_Control" localSheetId="8" hidden="1">{"'Operator &amp; Well Info.'!$A$1:$F$16"}</definedName>
    <definedName name="hwdpdt" localSheetId="8">'[151]WCT-Ft'!$Q$19:$X$24</definedName>
    <definedName name="hy" localSheetId="8">[49]!Prev.Macro106</definedName>
    <definedName name="Hyd._Pressure" localSheetId="8">'[75]Job Calculation Sheet'!$H$28</definedName>
    <definedName name="Hyd_at_TV" localSheetId="8">'[75]Tester Valve Calcs'!$F$21</definedName>
    <definedName name="Hyd_Effect_Force" localSheetId="8">'[46]Weight Calculations'!$F$47</definedName>
    <definedName name="Hyd_force_element" localSheetId="8">[46]Test!$M$17</definedName>
    <definedName name="HyfloSeatID" localSheetId="8">[46]DATA!$AY$2:$AY$4</definedName>
    <definedName name="HyfloSeatNumber" localSheetId="8">[46]DATA!$AZ$2:$AZ$5</definedName>
    <definedName name="HyfloSupplier" localSheetId="8">[46]DATA!$BA$2:$BA$5</definedName>
    <definedName name="I" localSheetId="8">#REF!</definedName>
    <definedName name="idlist" localSheetId="8">[66]Data!$GD$2:$GE$237</definedName>
    <definedName name="IDUnit" localSheetId="8">'[83]Job Technical Info'!$F$24</definedName>
    <definedName name="impdwg" localSheetId="8">[27]!impdwg</definedName>
    <definedName name="impdwg_1" localSheetId="8">'COVER PAGE '!impdwg</definedName>
    <definedName name="impdwg_10" localSheetId="8">'COVER PAGE '!impdwg</definedName>
    <definedName name="impdwg_11" localSheetId="8">'COVER PAGE '!impdwg</definedName>
    <definedName name="impdwg_2" localSheetId="8">'COVER PAGE '!impdwg</definedName>
    <definedName name="impdwg_3" localSheetId="8">'COVER PAGE '!impdwg</definedName>
    <definedName name="impdwg_4" localSheetId="8">'COVER PAGE '!impdwg</definedName>
    <definedName name="impdwg_5" localSheetId="8">'COVER PAGE '!impdwg</definedName>
    <definedName name="impdwg_6" localSheetId="8">'COVER PAGE '!impdwg</definedName>
    <definedName name="impdwg_7" localSheetId="8">'COVER PAGE '!impdwg</definedName>
    <definedName name="impdwg_8" localSheetId="8">'COVER PAGE '!impdwg</definedName>
    <definedName name="impdwg_9" localSheetId="8">'COVER PAGE '!impdwg</definedName>
    <definedName name="Inc" localSheetId="8">[39]钻井日报表!$G$8</definedName>
    <definedName name="InclinationData" localSheetId="8">OFFSET([27]!Inclination,2,0,COUNT(#REF!),1)</definedName>
    <definedName name="incrementa"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'[192]Job File Index'!$B$7</definedName>
    <definedName name="INFUSER_RATE" localSheetId="8">'[6]#REF'!$F$71</definedName>
    <definedName name="INFUSER_RATE_PREPACK" localSheetId="8">'[6]#REF'!$F$50</definedName>
    <definedName name="Insert_New_Page" localSheetId="8">[41]!Insert_New_Page</definedName>
    <definedName name="Insert_New_Page_1" localSheetId="8">[27]!Insert_New_Page</definedName>
    <definedName name="Insert_New_Page_10" localSheetId="8">[27]!Insert_New_Page</definedName>
    <definedName name="Insert_New_Page_11" localSheetId="8">[27]!Insert_New_Page</definedName>
    <definedName name="Insert_New_Page_2" localSheetId="8">[27]!Insert_New_Page</definedName>
    <definedName name="Insert_New_Page_3" localSheetId="8">[27]!Insert_New_Page</definedName>
    <definedName name="Insert_New_Page_4" localSheetId="8">[27]!Insert_New_Page</definedName>
    <definedName name="Insert_New_Page_5" localSheetId="8">[27]!Insert_New_Page</definedName>
    <definedName name="Insert_New_Page_6" localSheetId="8">[27]!Insert_New_Page</definedName>
    <definedName name="Insert_New_Page_7" localSheetId="8">[27]!Insert_New_Page</definedName>
    <definedName name="Insert_New_Page_8" localSheetId="8">[27]!Insert_New_Page</definedName>
    <definedName name="Insert_New_Page_9" localSheetId="8">[27]!Insert_New_Page</definedName>
    <definedName name="InsertPoint" localSheetId="8">#REF!</definedName>
    <definedName name="Inverse_Balloon_Area" localSheetId="8">[46]Test!$M$19</definedName>
    <definedName name="isip" localSheetId="8">[63]WTR!$G$41</definedName>
    <definedName name="Issue" localSheetId="8">'[193]Title Page'!$Q$2:$Q$20</definedName>
    <definedName name="Item1" localSheetId="8">INDEX(#REF!,0,MATCH('[194]ENG Input'!$A$12,Categories,0))</definedName>
    <definedName name="Item10" localSheetId="8">INDEX(#REF!,0,MATCH('[194]ENG Input'!$A$128,Categories,0))</definedName>
    <definedName name="Item11" localSheetId="8">INDEX(#REF!,0,MATCH('[194]ENG Input'!$A$139,Categories,0))</definedName>
    <definedName name="Item12" localSheetId="8">INDEX(#REF!,0,MATCH('[194]ENG Input'!$A$155,Categories,0))</definedName>
    <definedName name="Item13" localSheetId="8">INDEX(#REF!,0,MATCH('[194]ENG Input'!$A$171,Categories,0))</definedName>
    <definedName name="Item14" localSheetId="8">INDEX(#REF!,0,MATCH('[194]ENG Input'!$A$182,Categories,0))</definedName>
    <definedName name="Item15" localSheetId="8">INDEX(#REF!,0,MATCH('[194]ENG Input'!$A$193,Categories,0))</definedName>
    <definedName name="Item16" localSheetId="8">INDEX(#REF!,0,MATCH('[194]ENG Input'!$A$204,Categories,0))</definedName>
    <definedName name="Item17" localSheetId="8">INDEX(#REF!,0,MATCH('[194]ENG Input'!$A$215,Categories,0))</definedName>
    <definedName name="Item18" localSheetId="8">INDEX(#REF!,0,MATCH('[194]ENG Input'!$A$226,Categories,0))</definedName>
    <definedName name="Item19" localSheetId="8">INDEX(#REF!,0,MATCH('[194]ENG Input'!$A$237,Categories,0))</definedName>
    <definedName name="Item2" localSheetId="8">INDEX(#REF!,0,MATCH('[194]ENG Input'!$A$32,Categories,0))</definedName>
    <definedName name="Item20" localSheetId="8">INDEX(#REF!,0,MATCH('[194]ENG Input'!$A$248,Categories,0))</definedName>
    <definedName name="Item3" localSheetId="8">INDEX(#REF!,0,MATCH('[194]ENG Input'!$A$48,Categories,0))</definedName>
    <definedName name="Item4" localSheetId="8">INDEX(#REF!,0,MATCH('[194]ENG Input'!$A$59,Categories,0))</definedName>
    <definedName name="Item5" localSheetId="8">INDEX(#REF!,0,MATCH('[194]ENG Input'!$A$73,Categories,0))</definedName>
    <definedName name="Item6" localSheetId="8">INDEX(#REF!,0,MATCH('[194]ENG Input'!$A$84,Categories,0))</definedName>
    <definedName name="Item7" localSheetId="8">INDEX(#REF!,0,MATCH('[194]ENG Input'!$A$95,Categories,0))</definedName>
    <definedName name="Item8" localSheetId="8">INDEX(#REF!,0,MATCH('[194]ENG Input'!$A$106,Categories,0))</definedName>
    <definedName name="Item9" localSheetId="8">INDEX(#REF!,0,MATCH('[194]ENG Input'!$A$117,Categories,0))</definedName>
    <definedName name="J" localSheetId="8" hidden="1">#REF!</definedName>
    <definedName name="janrupees" localSheetId="8">'[195]Cash Expense January-96'!$H$6</definedName>
    <definedName name="jena_9" localSheetId="8">#REF!</definedName>
    <definedName name="JEYJD" localSheetId="8">'[140]Tally checklist'!JEYJD</definedName>
    <definedName name="jj" localSheetId="8" hidden="1">#REF!</definedName>
    <definedName name="JK" localSheetId="8">[196]CSG13!$B$5</definedName>
    <definedName name="Job_date" localSheetId="8">'[75]TCP-BHA'!$D$5</definedName>
    <definedName name="Job_Name" localSheetId="8">'[86]Liner Job Info'!$E$5</definedName>
    <definedName name="Job_Type" localSheetId="8">'[77]JCSI 12'!$AB$29:$AB$42</definedName>
    <definedName name="JobCenterID" localSheetId="8">'[83]Job Technical Info'!$C$10</definedName>
    <definedName name="JobEndDate" localSheetId="8">'[138]Job Info Sheet'!#REF!</definedName>
    <definedName name="JobLogCustSig" localSheetId="8">#REF!</definedName>
    <definedName name="JobNumber" localSheetId="8">'[132]Front Page Info'!$C$4</definedName>
    <definedName name="jobpurpose1" localSheetId="8">[54]Data!$L$1:$L$65536</definedName>
    <definedName name="JobType" localSheetId="8">[18]Sheet1!$A$11:$A$16</definedName>
    <definedName name="Jobtype1" localSheetId="8">[54]Data!$N$1:$N$65536</definedName>
    <definedName name="JointNumber" localSheetId="8">[96]!JointNumber</definedName>
    <definedName name="JOINTNUMBER23" localSheetId="8">[72]!JointNumber</definedName>
    <definedName name="JOINTNYMBER4" localSheetId="8">[72]!JointNumber</definedName>
    <definedName name="JOYCE" localSheetId="8" hidden="1">#REF!</definedName>
    <definedName name="JRJTRJT" localSheetId="8">'[140]Tally checklist'!JRJTRJT</definedName>
    <definedName name="JT" localSheetId="8">[197]!JointNumber</definedName>
    <definedName name="JtCount" localSheetId="8">'[76]Casing Talley'!#REF!</definedName>
    <definedName name="JTNFN" localSheetId="8">'[140]Tally checklist'!JTNFN</definedName>
    <definedName name="jun" localSheetId="8" hidden="1">{#N/A,#N/A,FALSE,"Sheet1"}</definedName>
    <definedName name="June" localSheetId="8" hidden="1">{#N/A,#N/A,FALSE,"Sheet1"}</definedName>
    <definedName name="June1" localSheetId="8" hidden="1">{#N/A,#N/A,FALSE,"Sheet1"}</definedName>
    <definedName name="junk" localSheetId="8" hidden="1">{#N/A,#N/A,FALSE,"Volume"}</definedName>
    <definedName name="junk1" localSheetId="8" hidden="1">{#N/A,#N/A,FALSE,"Volume"}</definedName>
    <definedName name="junk2" localSheetId="8" hidden="1">{#N/A,#N/A,FALSE,"Volume"}</definedName>
    <definedName name="junk3" localSheetId="8" hidden="1">{#N/A,#N/A,FALSE,"Volume"}</definedName>
    <definedName name="junk4" localSheetId="8" hidden="1">{#N/A,#N/A,FALSE,"Volume"}</definedName>
    <definedName name="k" localSheetId="8" hidden="1">#REF!</definedName>
    <definedName name="K_1" localSheetId="8">#REF!</definedName>
    <definedName name="K_2" localSheetId="8">#REF!</definedName>
    <definedName name="K_Dual" localSheetId="8">#REF!</definedName>
    <definedName name="Kill_Fluid_Type" localSheetId="8">'[75]TCP-BHA'!$G$7</definedName>
    <definedName name="Kill_Fluid_Wt" localSheetId="8">'[75]TCP-BHA'!$F$7</definedName>
    <definedName name="KK" localSheetId="8">[27]!Macro1</definedName>
    <definedName name="KL" localSheetId="8">[187]BHA!$C$4</definedName>
    <definedName name="KO" localSheetId="8">[196]CSG13!$F$6</definedName>
    <definedName name="KRR" localSheetId="8">'[140]Tally checklist'!KRR</definedName>
    <definedName name="KUYUKR" localSheetId="8">'[140]Tally checklist'!KUYUKR</definedName>
    <definedName name="L" localSheetId="8">#REF!</definedName>
    <definedName name="landoffshore" localSheetId="8">[54]Data!#REF!</definedName>
    <definedName name="Landout" localSheetId="8">[33]!Landout</definedName>
    <definedName name="LastCsgString" localSheetId="8">[46]DATA!$AU$2:$AU$4</definedName>
    <definedName name="latlong" localSheetId="8">'[126]Call Sheet'!$P$7</definedName>
    <definedName name="LC" localSheetId="8">INDEX([80]DRAW!$J$13:$K$22,MATCH([81]AUTO_DHWS!$BC$4,[80]DRAW!$J$13:$J$22,0),2)</definedName>
    <definedName name="LC_TYPE" localSheetId="8">INDEX([80]DRAW!$P$68:$Q$70,MATCH([80]DRAW!$Q$67,[80]DRAW!$P$68:$P$70,0),2)</definedName>
    <definedName name="LCJobType" localSheetId="8">'[83]Installation Results #1'!$C$306</definedName>
    <definedName name="Lead_Slurry_in_12.25__OH" localSheetId="8">'[200]Cmt Csg'!$C$6</definedName>
    <definedName name="lease" localSheetId="8">[63]WTR!$I$6</definedName>
    <definedName name="Lease1" localSheetId="8">'[75]TCP-BHA'!$A$7</definedName>
    <definedName name="Length" localSheetId="8">#REF!</definedName>
    <definedName name="Lengths" localSheetId="8">'[98]Kill Sheet - Horizontal'!$Q$8,'[98]Kill Sheet - Horizontal'!$Q$10,'[98]Kill Sheet - Horizontal'!$Q$12,'[98]Kill Sheet - Horizontal'!$Q$14,'[98]Kill Sheet - Horizontal'!$Q$15,'[98]Kill Sheet - Horizontal'!$AE$8,'[98]Kill Sheet - Horizontal'!$AE$10,'[98]Kill Sheet - Horizontal'!$AE$12:$AF$15,'[98]Kill Sheet - Horizontal'!$W$24,'[98]Kill Sheet - Horizontal'!$W$25,'[98]Kill Sheet - Horizontal'!$I$19,'[98]Kill Sheet - Horizontal'!$I$20,'[98]Kill Sheet - Horizontal'!$H$29,'[98]Kill Sheet - Horizontal'!$H$30</definedName>
    <definedName name="Likelihood" localSheetId="8">[122]Sheet2!$C$1:$C$5</definedName>
    <definedName name="Liner_I.D." localSheetId="8">'[75]Job Calculation Sheet'!$F$14</definedName>
    <definedName name="Liner_ID_Area" localSheetId="8">[46]Test!$V$40</definedName>
    <definedName name="Liner_Size" localSheetId="8">'[75]Pre-Job Info Sheet'!$D$17</definedName>
    <definedName name="Liner_Top__MD" localSheetId="8">'[75]Pre-Job Info Sheet'!$D$19</definedName>
    <definedName name="Liner_Weight" localSheetId="8">'[75]Pre-Job Info Sheet'!$D$18</definedName>
    <definedName name="Liner1_Burst" localSheetId="8">'[46]Metric Conversions'!$B$45</definedName>
    <definedName name="Liner1_Burstz" localSheetId="8">'[46]Liner Job Info'!$J$17</definedName>
    <definedName name="Liner1_Cap" localSheetId="8">'[46]Liner Job Info'!$P$17</definedName>
    <definedName name="Liner1_Collapsez" localSheetId="8">'[46]Liner Job Info'!$L$17</definedName>
    <definedName name="Liner1_ID" localSheetId="8">'[46]Liner Job Info'!$D$17</definedName>
    <definedName name="Liner1_Length" localSheetId="8">'[134]Metric Conversions'!$B$17</definedName>
    <definedName name="Liner1_Lengthz" localSheetId="8">'[46]Liner Job Info'!$R$17</definedName>
    <definedName name="Liner1_OD" localSheetId="8">'[134]Liner Job Info'!$C$17</definedName>
    <definedName name="Liner1_Thread" localSheetId="8">'[134]Liner Job Info'!$H$17</definedName>
    <definedName name="Liner1_Wt_in_Mud" localSheetId="8">'[46]Weight Calculations'!$H$16</definedName>
    <definedName name="Liner1_Wt_Per_Ft" localSheetId="8">'[134]Liner Job Info'!$E$17</definedName>
    <definedName name="Liner2_Burst" localSheetId="8">'[46]Metric Conversions'!$B$46</definedName>
    <definedName name="Liner2_Burstz" localSheetId="8">'[46]Liner Job Info'!$J$18</definedName>
    <definedName name="Liner2_Cap" localSheetId="8">'[46]Liner Job Info'!$P$18</definedName>
    <definedName name="Liner2_Collapsez" localSheetId="8">'[46]Liner Job Info'!$L$18</definedName>
    <definedName name="Liner2_ID" localSheetId="8">'[46]Liner Job Info'!$D$18</definedName>
    <definedName name="Liner2_Length" localSheetId="8">'[134]Metric Conversions'!$B$18</definedName>
    <definedName name="Liner2_Lengthz" localSheetId="8">'[46]Liner Job Info'!$R$18</definedName>
    <definedName name="Liner2_OD" localSheetId="8">'[134]Liner Job Info'!$C$18</definedName>
    <definedName name="Liner2_Thread" localSheetId="8">'[134]Liner Job Info'!$H$18</definedName>
    <definedName name="Liner2_Wt_in_Mud" localSheetId="8">'[46]Weight Calculations'!$H$17</definedName>
    <definedName name="Liner2_Wt_Per_FT" localSheetId="8">'[134]Liner Job Info'!$E$18</definedName>
    <definedName name="Linertype" localSheetId="8">[46]DATA!$W$2:$W$12</definedName>
    <definedName name="lkj" localSheetId="8" hidden="1">[23]Run!$B$18:$B$512</definedName>
    <definedName name="Lnr_Shoe_Depth" localSheetId="8">'[134]Metric Conversions'!$B$29</definedName>
    <definedName name="Lnr1_Grade" localSheetId="8">'[134]Liner Job Info'!$F$17</definedName>
    <definedName name="Lnr1_Vol" localSheetId="8">'[46]Metric Conversions'!$B$77</definedName>
    <definedName name="Lnr1_Volz" localSheetId="8">'[46]Metric Conversions'!$C$77</definedName>
    <definedName name="Lnr1_X_OH_Volz" localSheetId="8">'[46]Metric Conversions'!$C$82</definedName>
    <definedName name="Lnr2_Grade" localSheetId="8">'[134]Liner Job Info'!$F$18</definedName>
    <definedName name="Lnr2_Vol" localSheetId="8">'[46]Metric Conversions'!$B$78</definedName>
    <definedName name="Lnr2_Volz" localSheetId="8">'[46]Metric Conversions'!$C$78</definedName>
    <definedName name="Lnr2_X_OH_Volz" localSheetId="8">'[46]Metric Conversions'!$C$83</definedName>
    <definedName name="LnrDrift1" localSheetId="8">'[83]Job Technical Info'!$G$29</definedName>
    <definedName name="LnrDrift2" localSheetId="8">'[83]Job Technical Info'!$G$30</definedName>
    <definedName name="LnrGrd1" localSheetId="8">'[83]Job Technical Info'!$H$29</definedName>
    <definedName name="LnrGrd2" localSheetId="8">'[83]Job Technical Info'!$H$30</definedName>
    <definedName name="LnrID1" localSheetId="8">'[83]Job Technical Info'!$F$29</definedName>
    <definedName name="LnrID2" localSheetId="8">'[83]Job Technical Info'!$F$30</definedName>
    <definedName name="LnrSz1" localSheetId="8">'[83]Job Technical Info'!$D$29</definedName>
    <definedName name="LnrSz2" localSheetId="8">'[83]Job Technical Info'!$D$30</definedName>
    <definedName name="LnrThd1" localSheetId="8">'[83]Job Technical Info'!$J$29</definedName>
    <definedName name="LnrThd2" localSheetId="8">'[83]Job Technical Info'!$J$30</definedName>
    <definedName name="LnrWt1" localSheetId="8">'[83]Job Technical Info'!$E$29</definedName>
    <definedName name="LnrWt2" localSheetId="8">'[83]Job Technical Info'!$E$30</definedName>
    <definedName name="Loaded" localSheetId="8">'[75]Pre-Job Info Sheet'!$B$19</definedName>
    <definedName name="Location" localSheetId="8">[60]AUF_SCREEN!#REF!</definedName>
    <definedName name="LOGGER" localSheetId="8">[202]!Calculate_Pipe</definedName>
    <definedName name="loudout" localSheetId="8" hidden="1">[205]Run!$D$15:$D$512</definedName>
    <definedName name="LS" localSheetId="8">'[189]Amberjack A32ream'!#REF!</definedName>
    <definedName name="LSA" localSheetId="8">[206]!Calculate_Pipe</definedName>
    <definedName name="LSD" localSheetId="8">'[138]Job Info Sheet'!#REF!</definedName>
    <definedName name="LTP" localSheetId="8">INDEX([80]DRAW!$D$14:$E$15,MATCH([81]AUTO_DHWS!$BB$7,[80]DRAW!$D$14:$D$15,0),2)</definedName>
    <definedName name="M" localSheetId="8" hidden="1">#REF!</definedName>
    <definedName name="m_choke" localSheetId="8">'[93]Well Test Sheet'!#REF!</definedName>
    <definedName name="M_Dual" localSheetId="8">#REF!</definedName>
    <definedName name="Macro1" localSheetId="8">[16]!Macro1</definedName>
    <definedName name="Macro112" localSheetId="8">[56]!Macro59</definedName>
    <definedName name="Macro2" localSheetId="8">[27]!Macro2</definedName>
    <definedName name="Macro2_1" localSheetId="8">'COVER PAGE '!Macro2</definedName>
    <definedName name="Macro2_10" localSheetId="8">'COVER PAGE '!Macro2</definedName>
    <definedName name="Macro2_11" localSheetId="8">'COVER PAGE '!Macro2</definedName>
    <definedName name="Macro2_2" localSheetId="8">'COVER PAGE '!Macro2</definedName>
    <definedName name="Macro2_3" localSheetId="8">'COVER PAGE '!Macro2</definedName>
    <definedName name="Macro2_4" localSheetId="8">'COVER PAGE '!Macro2</definedName>
    <definedName name="Macro2_5" localSheetId="8">'COVER PAGE '!Macro2</definedName>
    <definedName name="Macro2_6" localSheetId="8">'COVER PAGE '!Macro2</definedName>
    <definedName name="Macro2_7" localSheetId="8">'COVER PAGE '!Macro2</definedName>
    <definedName name="Macro2_8" localSheetId="8">'COVER PAGE '!Macro2</definedName>
    <definedName name="Macro2_9" localSheetId="8">'COVER PAGE '!Macro2</definedName>
    <definedName name="Macro22" localSheetId="8">[27]!Macro22</definedName>
    <definedName name="Macro22_1" localSheetId="8">'COVER PAGE '!Macro22</definedName>
    <definedName name="Macro22_10" localSheetId="8">'COVER PAGE '!Macro22</definedName>
    <definedName name="Macro22_11" localSheetId="8">'COVER PAGE '!Macro22</definedName>
    <definedName name="Macro22_2" localSheetId="8">'COVER PAGE '!Macro22</definedName>
    <definedName name="Macro22_3" localSheetId="8">'COVER PAGE '!Macro22</definedName>
    <definedName name="Macro22_4" localSheetId="8">'COVER PAGE '!Macro22</definedName>
    <definedName name="Macro22_5" localSheetId="8">'COVER PAGE '!Macro22</definedName>
    <definedName name="Macro22_6" localSheetId="8">'COVER PAGE '!Macro22</definedName>
    <definedName name="Macro22_7" localSheetId="8">'COVER PAGE '!Macro22</definedName>
    <definedName name="Macro22_8" localSheetId="8">'COVER PAGE '!Macro22</definedName>
    <definedName name="Macro22_9" localSheetId="8">'COVER PAGE '!Macro22</definedName>
    <definedName name="Macro233" localSheetId="8">[27]!Macro1</definedName>
    <definedName name="Macro3" localSheetId="8">[27]!Macro3</definedName>
    <definedName name="Macro3_1" localSheetId="8">'COVER PAGE '!Macro3</definedName>
    <definedName name="Macro3_10" localSheetId="8">'COVER PAGE '!Macro3</definedName>
    <definedName name="Macro3_11" localSheetId="8">'COVER PAGE '!Macro3</definedName>
    <definedName name="Macro3_2" localSheetId="8">'COVER PAGE '!Macro3</definedName>
    <definedName name="Macro3_3" localSheetId="8">'COVER PAGE '!Macro3</definedName>
    <definedName name="Macro3_4" localSheetId="8">'COVER PAGE '!Macro3</definedName>
    <definedName name="Macro3_5" localSheetId="8">'COVER PAGE '!Macro3</definedName>
    <definedName name="Macro3_6" localSheetId="8">'COVER PAGE '!Macro3</definedName>
    <definedName name="Macro3_7" localSheetId="8">'COVER PAGE '!Macro3</definedName>
    <definedName name="Macro3_8" localSheetId="8">'COVER PAGE '!Macro3</definedName>
    <definedName name="Macro3_9" localSheetId="8">'COVER PAGE '!Macro3</definedName>
    <definedName name="Make_Up_Torque_Of_Weak_Link" localSheetId="8">'[46]Liner Job Info'!$P$50</definedName>
    <definedName name="MaPSDensity" localSheetId="8">'[83]SetUp Tab'!$G$25</definedName>
    <definedName name="MaPSDiameter" localSheetId="8">'[83]SetUp Tab'!$G$23</definedName>
    <definedName name="MaPSFlowRate" localSheetId="8">'[83]SetUp Tab'!$G$26</definedName>
    <definedName name="MaPSLength" localSheetId="8">'[83]SetUp Tab'!$E$23</definedName>
    <definedName name="MaPSMass" localSheetId="8">[83]Lists!$BJ$3</definedName>
    <definedName name="MaPSPressure" localSheetId="8">'[83]SetUp Tab'!$G$24</definedName>
    <definedName name="MaPSTemp" localSheetId="8">'[83]SetUp Tab'!$E$26</definedName>
    <definedName name="MaPSWeight" localSheetId="8">'[83]SetUp Tab'!$E$24</definedName>
    <definedName name="marrupees" localSheetId="8">'[208]Cash Expsense March-96'!$H$6</definedName>
    <definedName name="MassUnit" localSheetId="8">'[149]Metric Conversions'!$C$221</definedName>
    <definedName name="Material" localSheetId="8">[46]DATA!$I$3:$I$22</definedName>
    <definedName name="Max._Deviation" localSheetId="8">'[75]Pre-Job Info Sheet'!$B$36</definedName>
    <definedName name="Max_Bump_psi" localSheetId="8">'[46]Metric Conversions'!$B$59</definedName>
    <definedName name="Max_Bump_psiz" localSheetId="8">'[46]Metric Conversions'!$C$59</definedName>
    <definedName name="Max_Test_Cmt_Setup" localSheetId="8">'[46]Metric Conversions'!$B$62</definedName>
    <definedName name="Max_Test_Cmt_Setupz" localSheetId="8">'[46]Metric Conversions'!$C$62</definedName>
    <definedName name="Max_Test_Seals_In" localSheetId="8">'[46]Metric Conversions'!$B$61</definedName>
    <definedName name="Max_Test_Seals_Inz" localSheetId="8">'[46]Metric Conversions'!$C$61</definedName>
    <definedName name="Max_test_seals_out" localSheetId="8">'[46]Metric Conversions'!$B$60</definedName>
    <definedName name="Max_test_seals_outz" localSheetId="8">'[46]Metric Conversions'!$C$60</definedName>
    <definedName name="Max_Turns" localSheetId="8">'[46]Weight Calculations'!$T$36</definedName>
    <definedName name="MaxDev" localSheetId="8">'[83]Job Technical Info'!$F$41</definedName>
    <definedName name="MDData" localSheetId="8">OFFSET([27]!MDForInclination,2,0,COUNT(#REF!),1)</definedName>
    <definedName name="MeteringTime" localSheetId="8">[46]DATA!$BG$2:$BG$42</definedName>
    <definedName name="Min._Ten_Sett_Tool_Assy" localSheetId="8">'[46]Weight Calculations'!$S$60</definedName>
    <definedName name="Min_DP_Tens" localSheetId="8">'[46]Weight Calculations'!$W$61</definedName>
    <definedName name="Min_Ft_Release_RH" localSheetId="8">'[46]Metric Conversions'!$B$39</definedName>
    <definedName name="Min_Ft_Release_RHz" localSheetId="8">'[46]Metric Conversions'!$C$39</definedName>
    <definedName name="mobile" localSheetId="8">'[126]Call Sheet'!$R$5</definedName>
    <definedName name="Module1.draw_productionfirst" localSheetId="8">'[140]Tally checklist'!Module1.draw_productionfirst</definedName>
    <definedName name="Module1.draw_productionsecond" localSheetId="8">'[140]Tally checklist'!Module1.draw_productionsecond</definedName>
    <definedName name="Module1.impdwg" localSheetId="8">[27]!Module1.impdwg</definedName>
    <definedName name="Module1.impdwg_1" localSheetId="8">'COVER PAGE '!Module1.impdwg</definedName>
    <definedName name="Module1.impdwg_10" localSheetId="8">'COVER PAGE '!Module1.impdwg</definedName>
    <definedName name="Module1.impdwg_11" localSheetId="8">'COVER PAGE '!Module1.impdwg</definedName>
    <definedName name="Module1.impdwg_2" localSheetId="8">'COVER PAGE '!Module1.impdwg</definedName>
    <definedName name="Module1.impdwg_3" localSheetId="8">'COVER PAGE '!Module1.impdwg</definedName>
    <definedName name="Module1.impdwg_4" localSheetId="8">'COVER PAGE '!Module1.impdwg</definedName>
    <definedName name="Module1.impdwg_5" localSheetId="8">'COVER PAGE '!Module1.impdwg</definedName>
    <definedName name="Module1.impdwg_6" localSheetId="8">'COVER PAGE '!Module1.impdwg</definedName>
    <definedName name="Module1.impdwg_7" localSheetId="8">'COVER PAGE '!Module1.impdwg</definedName>
    <definedName name="Module1.impdwg_8" localSheetId="8">'COVER PAGE '!Module1.impdwg</definedName>
    <definedName name="Module1.impdwg_9" localSheetId="8">'COVER PAGE '!Module1.impdwg</definedName>
    <definedName name="Module4.drawblanks" localSheetId="8">'[140]Tally checklist'!Module4.drawblanks</definedName>
    <definedName name="Module4.drawlinerfirst" localSheetId="8">'[140]Tally checklist'!Module4.drawlinerfirst</definedName>
    <definedName name="Module4.drawlinersecond" localSheetId="8">'[140]Tally checklist'!Module4.drawlinersecond</definedName>
    <definedName name="Module4.drawmiscellaneous" localSheetId="8">'[140]Tally checklist'!Module4.drawmiscellaneous</definedName>
    <definedName name="Module4.drawproductionfirst" localSheetId="8">'[140]Tally checklist'!Module4.drawproductionfirst</definedName>
    <definedName name="Module4.drawproductionsecond" localSheetId="8">'[140]Tally checklist'!Module4.drawproductionsecond</definedName>
    <definedName name="Module4.drawquantum" localSheetId="8">'[140]Tally checklist'!Module4.drawquantum</definedName>
    <definedName name="Module4.drawscreens" localSheetId="8">'[140]Tally checklist'!Module4.drawscreens</definedName>
    <definedName name="Module4.drawshearsubs" localSheetId="8">'[140]Tally checklist'!Module4.drawshearsubs</definedName>
    <definedName name="Module4.drawsump" localSheetId="8">'[140]Tally checklist'!Module4.drawsump</definedName>
    <definedName name="Module4.textfive" localSheetId="8">'[140]Tally checklist'!Module4.textfive</definedName>
    <definedName name="Module4.textfivehalf" localSheetId="8">'[140]Tally checklist'!Module4.textfivehalf</definedName>
    <definedName name="Module4.textninefiveeightfourfirst" localSheetId="8">'[140]Tally checklist'!Module4.textninefiveeightfourfirst</definedName>
    <definedName name="Module4.textninefiveeightfoursecond" localSheetId="8">'[140]Tally checklist'!Module4.textninefiveeightfoursecond</definedName>
    <definedName name="Module4.textninefiveeightsixfirst" localSheetId="8">'[140]Tally checklist'!Module4.textninefiveeightsixfirst</definedName>
    <definedName name="Module4.textninefiveeightsixsecond" localSheetId="8">'[140]Tally checklist'!Module4.textninefiveeightsixsecond</definedName>
    <definedName name="Module4.textsevenfiveeightfour" localSheetId="8">'[140]Tally checklist'!Module4.textsevenfiveeightfour</definedName>
    <definedName name="Module4.textsevenfiveeightthree" localSheetId="8">'[140]Tally checklist'!Module4.textsevenfiveeightthree</definedName>
    <definedName name="Module4.textsevenfour" localSheetId="8">'[140]Tally checklist'!Module4.textsevenfour</definedName>
    <definedName name="Module4.textseventhree" localSheetId="8">'[140]Tally checklist'!Module4.textseventhree</definedName>
    <definedName name="MOE" localSheetId="8">#REF!</definedName>
    <definedName name="Month" localSheetId="8">[60]AUF_SCREEN!#REF!</definedName>
    <definedName name="MorningReport" localSheetId="8">'[211]Morning Report'!#REF!</definedName>
    <definedName name="mr" localSheetId="8" hidden="1">{#N/A,#N/A,FALSE,"Sheet1"}</definedName>
    <definedName name="Mud_Type" localSheetId="8">'[64]Drop-Down Items'!$D$4:$D$14</definedName>
    <definedName name="Mud_Wt" localSheetId="8">'[134]Metric Conversions'!$B$66</definedName>
    <definedName name="Mud_Wtz" localSheetId="8">'[46]Liner Job Info'!$D$31</definedName>
    <definedName name="Mudtype" localSheetId="8">[46]DATA!$N$2:$N$18</definedName>
    <definedName name="Mudwt" localSheetId="8">"Dialog2_Edit Box 5"</definedName>
    <definedName name="MULE_SHOE_DEPTH" localSheetId="8">'[6]#REF'!$F$182</definedName>
    <definedName name="MW" localSheetId="8">#REF!,#REF!,#REF!,#REF!,#REF!</definedName>
    <definedName name="MWD" localSheetId="8">[18]Sheet1!$F$10:$F$12</definedName>
    <definedName name="my" localSheetId="8">[145]!JointNumber</definedName>
    <definedName name="n" localSheetId="8">'[140]Tally checklist'!n</definedName>
    <definedName name="N2_Precharge" localSheetId="8">'[75]Tester Valve Calcs'!$F$16</definedName>
    <definedName name="N2_Press_DH" localSheetId="8">'[75]Tester Valve Calcs'!$F$29</definedName>
    <definedName name="N2_Stroke" localSheetId="8">'[75]Tester Valve Calcs'!$M$18</definedName>
    <definedName name="N2_Temp_DH" localSheetId="8">'[75]Tester Valve Calcs'!$F$22</definedName>
    <definedName name="N2_Temp_Surf" localSheetId="8">'[75]Tester Valve Calcs'!$F$17</definedName>
    <definedName name="N2_Vol_DH" localSheetId="8">'[75]Tester Valve Calcs'!$F$25</definedName>
    <definedName name="N2_Vol_Surf" localSheetId="8">'[75]Tester Valve Calcs'!$F$14</definedName>
    <definedName name="nb" localSheetId="8">'[147]井口装置示意图-4'!$E$1:$E$65536</definedName>
    <definedName name="NET_PERFS" localSheetId="8">'[6]#REF'!$F$20</definedName>
    <definedName name="netperf" localSheetId="8">[63]WTR!$G$33</definedName>
    <definedName name="NewData" localSheetId="8">'[54]New Contract'!$A$1:$G$65536</definedName>
    <definedName name="NewDes" localSheetId="8">'[54]New Contract'!$A$1:$A$65536</definedName>
    <definedName name="newrisk" localSheetId="8">[122]Sheet2!$D$1:$D$3</definedName>
    <definedName name="NextTD" localSheetId="8">'[217]Lookahd EA'!$E$1:$N$3</definedName>
    <definedName name="ng"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8">'[6]#REF'!#REF!</definedName>
    <definedName name="Nipples" localSheetId="8">#REF!</definedName>
    <definedName name="NM" localSheetId="8">[16]!Macro1</definedName>
    <definedName name="No" localSheetId="8">'[219]BPR LOG'!$A:$A</definedName>
    <definedName name="NOofTools" localSheetId="8">[46]DATA!$BP$2:$BP$12</definedName>
    <definedName name="NosOfTubing" localSheetId="8">#REF!</definedName>
    <definedName name="O" localSheetId="8">'[221]Report Long(Esso)'!$E$4</definedName>
    <definedName name="Objects" localSheetId="8">'[46]Casing Info'!$B$2:$B$241</definedName>
    <definedName name="odcasing" localSheetId="8">[66]Data!$J$16</definedName>
    <definedName name="ODSizes" localSheetId="8">[83]Lists!$AF$3:$AF$42</definedName>
    <definedName name="ODUnit" localSheetId="8">'[83]Job Technical Info'!$D$24</definedName>
    <definedName name="odworkstring" localSheetId="8">[66]Data!$W$18</definedName>
    <definedName name="office" localSheetId="8">'[126]Call Sheet'!$AH$5</definedName>
    <definedName name="Offshore_Block" localSheetId="8">'[75]TCP-BHA'!$A$9</definedName>
    <definedName name="ogr" localSheetId="8">'[223]Test Data'!$T$8:$T$16,'[223]Test Data'!$T$18:$T$122,'[223]Test Data'!$T$132:$T$247</definedName>
    <definedName name="OH_Dia" localSheetId="8">'[46]Liner Job Info'!$Q$14</definedName>
    <definedName name="OHoleID" localSheetId="8">'[83]Job Technical Info'!$B$40</definedName>
    <definedName name="OHoleLength" localSheetId="8">'[83]Job Technical Info'!$D$40</definedName>
    <definedName name="oil_cumm" localSheetId="8">'[93]Well Test Sheet'!#REF!</definedName>
    <definedName name="oilrate" localSheetId="8">'[93]Well Test Sheet'!#REF!</definedName>
    <definedName name="omdo"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8">'[227]Initial Tally'!$G$4</definedName>
    <definedName name="onefive" localSheetId="8">[54]Data!#REF!</definedName>
    <definedName name="OP_1" localSheetId="8">[230]Data!$F$1:$F$3</definedName>
    <definedName name="OrderedLength" localSheetId="8">#REF!</definedName>
    <definedName name="Overbalance" localSheetId="8">'[75]Pre-Job Info Sheet'!$D$34</definedName>
    <definedName name="Overlap" localSheetId="8">'[46]Metric Conversions'!$B$16</definedName>
    <definedName name="Overlap_Volz" localSheetId="8">'[46]Metric Conversions'!$C$84</definedName>
    <definedName name="Overlapz" localSheetId="8">'[46]Liner Job Info'!$R$14</definedName>
    <definedName name="P" localSheetId="8" hidden="1">{#N/A,#N/A,FALSE,"Drlg Param Run 1-1";#N/A,#N/A,FALSE,"DDR (3)";#N/A,#N/A,FALSE,"BHA AT (1)";#N/A,#N/A,FALSE,"Downlinkbha";#N/A,#N/A,FALSE,"Job Status Report"}</definedName>
    <definedName name="PACKER" localSheetId="8">INDEX([80]DRAW!$A$2:$B$13,MATCH([81]AUTO_DHWS!$AV$8,[80]DRAW!$A$2:$A$13,0),2)</definedName>
    <definedName name="PACKER_2" localSheetId="8">INDEX([80]DRAW!$D$13:$E$14,MATCH([81]AUTO_DHWS!$AV$12,[80]DRAW!$D$13:$D$14,0),2)</definedName>
    <definedName name="Packer_Rotation" localSheetId="8">'[46]Liner Job Info'!$P$40</definedName>
    <definedName name="Packer_Set_In" localSheetId="8">'[75]Pre-Job Info Sheet'!$D$22</definedName>
    <definedName name="PackerDepth" localSheetId="8">'[76]Casing Talley'!#REF!</definedName>
    <definedName name="PackOff" localSheetId="8">[46]DATA!$AP$2:$AP$6</definedName>
    <definedName name="Packoff_Pist_Area" localSheetId="8">'[46]Liner Job Info'!$AG$31</definedName>
    <definedName name="Packoff_Stinger_OD" localSheetId="8">'[46]Liner Job Info'!$P$42</definedName>
    <definedName name="PackoffXDP1_Pist_Area" localSheetId="8">'[46]Liner Job Info'!$AF$2</definedName>
    <definedName name="PackoffXDP2_Pist_Area" localSheetId="8">'[46]Liner Job Info'!$AF$3</definedName>
    <definedName name="PackoffXDP3_Pist_Area" localSheetId="8">'[46]Liner Job Info'!$AG$28</definedName>
    <definedName name="PackoffXDP4_Pist_Area" localSheetId="8">'[46]Liner Job Info'!$AG$29</definedName>
    <definedName name="PackoffXDP5_Pist_Area" localSheetId="8">'[46]Liner Job Info'!$AG$30</definedName>
    <definedName name="Para3" localSheetId="8" hidden="1">{#N/A,#N/A,FALSE,"Drlg Param Run 1-1";#N/A,#N/A,FALSE,"DDR (3)";#N/A,#N/A,FALSE,"BHA AT (1)";#N/A,#N/A,FALSE,"Downlinkbha";#N/A,#N/A,FALSE,"Job Status Report"}</definedName>
    <definedName name="Parish" localSheetId="8">'[75]TCP-BHA'!$C$9</definedName>
    <definedName name="Parish_County" localSheetId="8">'[75]Pre-Job Info Sheet'!$D$9</definedName>
    <definedName name="Parts" localSheetId="8">#REF!</definedName>
    <definedName name="PBTD" localSheetId="8">'[76]Casing Talley'!#REF!</definedName>
    <definedName name="Pckr_Body_Bst" localSheetId="8">'[46]Metric Conversions'!$B$52</definedName>
    <definedName name="Pckr_Body_Bstz" localSheetId="8">'[46]Liner Job Info'!$P$32</definedName>
    <definedName name="Pckr_Body_Collz" localSheetId="8">'[46]Liner Job Info'!$P$33</definedName>
    <definedName name="Pckr_Body_Tens" localSheetId="8">'[46]Liner Job Info'!$P$34</definedName>
    <definedName name="Pckr_Seal_Surf_OD" localSheetId="8">'[46]Liner Job Info'!$P$31</definedName>
    <definedName name="Pckr_Sett_Force" localSheetId="8">'[46]Liner Job Info'!$P$39</definedName>
    <definedName name="PD_SOFTWARE" localSheetId="8">[132]RSS!$J$148:$J$152</definedName>
    <definedName name="PD_STAB" localSheetId="8">[132]RSS!$R$131:$R$160</definedName>
    <definedName name="PDHG_2" localSheetId="8">INDEX([80]DRAW!$A$2:$B$13,MATCH([81]AUTO_DHWS!$AV$13,[80]DRAW!$A$2:$A$13,0),2)</definedName>
    <definedName name="PEIGHT_TOTAL" localSheetId="8">[234]Index!#REF!</definedName>
    <definedName name="Perf._Interval" localSheetId="8">'[75]Pre-Job Info Sheet'!$B$17</definedName>
    <definedName name="Perf._Interval_2" localSheetId="8">'[75]Pre-Job Info Sheet'!$B$18</definedName>
    <definedName name="PERF_BOTTOM" localSheetId="8">'[6]#REF'!$H$19</definedName>
    <definedName name="PERF_SLURRY" localSheetId="8">'[6]#REF'!$H$198</definedName>
    <definedName name="PERF_TOP" localSheetId="8">'[6]#REF'!$F$19</definedName>
    <definedName name="PERF_VOL" localSheetId="8">'[6]#REF'!$J$12</definedName>
    <definedName name="perfbottom" localSheetId="8">[63]WTR!$I$32</definedName>
    <definedName name="PerfDepth" localSheetId="8">'[76]Casing Talley'!#REF!</definedName>
    <definedName name="perftop" localSheetId="8">[63]WTR!$G$32</definedName>
    <definedName name="perm" localSheetId="8">[66]Data!$G$56</definedName>
    <definedName name="perm1" localSheetId="8">[66]Data!$G$57</definedName>
    <definedName name="Personnel1" localSheetId="8">[54]Data!$P$1:$P$65536</definedName>
    <definedName name="Perv.Macro140" localSheetId="8">[49]!Prev.Macro102</definedName>
    <definedName name="PFIVE_TOTAL" localSheetId="8">[234]Index!#REF!</definedName>
    <definedName name="PFOUR_TOTAL" localSheetId="8">[234]Index!#REF!</definedName>
    <definedName name="Phasing" localSheetId="8">'[75]Pre-Job Info Sheet'!$B$23</definedName>
    <definedName name="Phone" localSheetId="8">'[61]Well Installation Drawing'!$K$11</definedName>
    <definedName name="pick_5_system" localSheetId="8">'[140]Tally checklist'!pick_5_system</definedName>
    <definedName name="pick_512_system" localSheetId="8">'[140]Tally checklist'!pick_512_system</definedName>
    <definedName name="pick_758x314_system" localSheetId="8">'[140]Tally checklist'!pick_758x314_system</definedName>
    <definedName name="pick_758x4_system" localSheetId="8">'[140]Tally checklist'!pick_758x4_system</definedName>
    <definedName name="pick_7x314_system" localSheetId="8">'[140]Tally checklist'!pick_7x314_system</definedName>
    <definedName name="pick_7x4_system" localSheetId="8">'[140]Tally checklist'!pick_7x4_system</definedName>
    <definedName name="pick_blanks" localSheetId="8">'[140]Tally checklist'!pick_blanks</definedName>
    <definedName name="pick_liner" localSheetId="8">'[140]Tally checklist'!pick_liner</definedName>
    <definedName name="pick_liner2" localSheetId="8">'[140]Tally checklist'!pick_liner2</definedName>
    <definedName name="pick_miscellaneous" localSheetId="8">'[140]Tally checklist'!pick_miscellaneous</definedName>
    <definedName name="pick_quantum" localSheetId="8">'[140]Tally checklist'!pick_quantum</definedName>
    <definedName name="pick_screens" localSheetId="8">'[140]Tally checklist'!pick_screens</definedName>
    <definedName name="pick_shearsubs" localSheetId="8">'[140]Tally checklist'!pick_shearsubs</definedName>
    <definedName name="pick_sump" localSheetId="8">'[140]Tally checklist'!pick_sump</definedName>
    <definedName name="pick1_958x475_system" localSheetId="8">'[140]Tally checklist'!pick1_958x475_system</definedName>
    <definedName name="pick1_958x6_system" localSheetId="8">'[140]Tally checklist'!pick1_958x6_system</definedName>
    <definedName name="pick1_production" localSheetId="8">'[140]Tally checklist'!pick1_production</definedName>
    <definedName name="pick2_958x475_system" localSheetId="8">'[140]Tally checklist'!pick2_958x475_system</definedName>
    <definedName name="pick2_958x6_system" localSheetId="8">'[140]Tally checklist'!pick2_958x6_system</definedName>
    <definedName name="pick2_production" localSheetId="8">'[140]Tally checklist'!pick2_production</definedName>
    <definedName name="Pilot" localSheetId="8">[235]!'[Module4 Formula].Macro1'</definedName>
    <definedName name="PipeList" localSheetId="8">#REF!</definedName>
    <definedName name="Pist_Area_Csg_ID_to_DP1_OD" localSheetId="8">[46]Test!$U$26</definedName>
    <definedName name="Pist_Area_Csg_ID_to_DP2_OD" localSheetId="8">[46]Test!$U$27</definedName>
    <definedName name="Pist_Area_Csg_ID_to_DP3_OD" localSheetId="8">[46]Test!$U$28</definedName>
    <definedName name="Pist_Area_Csg_ID_to_DP4_OD" localSheetId="8">[46]Test!$U$29</definedName>
    <definedName name="Pist_Area_Csg_ID_to_DP5_OD" localSheetId="8">[46]Test!$U$30</definedName>
    <definedName name="Pist_Area_from_CsgID_to_Packoff_OD" localSheetId="8">[46]Test!$M$14</definedName>
    <definedName name="Pist_Area_PackoffOD_DP2_OD" localSheetId="8">[46]Test!$Y$27</definedName>
    <definedName name="Pist_Area_PackoffOD_DP4_OD" localSheetId="8">[46]Test!$Y$29</definedName>
    <definedName name="Pist_Area_PackoffOD_DP5_OD" localSheetId="8">[46]Test!$Y$30</definedName>
    <definedName name="Pist_Area_PackoffOD_to_DP1_OD" localSheetId="8">[46]Test!$Y$26</definedName>
    <definedName name="Pist_Area_PackoffOD_to_DP3_OD" localSheetId="8">[46]Test!$Y$28</definedName>
    <definedName name="PistArea_Packoff_to_DP_OD" localSheetId="8">[46]Test!$M$16</definedName>
    <definedName name="Piston_Disp" localSheetId="8">'[75]Tester Valve Calcs'!$M$16</definedName>
    <definedName name="Pkrs" localSheetId="8">#REF!</definedName>
    <definedName name="plotm" localSheetId="8">'[61]Tool Backload DT'!plotm</definedName>
    <definedName name="Plug_Bmp_Hngr_Ovr_Ld" localSheetId="8">[46]Test!$M$25</definedName>
    <definedName name="Plug_Bmp_psi_w_DP" localSheetId="8">[46]Test!$M$24</definedName>
    <definedName name="Plug_Bmp_psi_wo_DP" localSheetId="8">[46]Test!$M$23</definedName>
    <definedName name="Plug_Press_Rating" localSheetId="8">'[46]Metric Conversions'!$B$51</definedName>
    <definedName name="Plug_Press_Ratingz" localSheetId="8">'[46]Liner Job Info'!$D$43</definedName>
    <definedName name="Plug_Temp_Rating" localSheetId="8">'[46]Liner Job Info'!$D$44</definedName>
    <definedName name="PlugMethod" localSheetId="8">[46]DATA!$BI$2:$BI$6</definedName>
    <definedName name="Plugs" localSheetId="8">[46]DATA!$AL$2:$AL$13</definedName>
    <definedName name="PNINE_TOTAL" localSheetId="8">[234]Index!#REF!</definedName>
    <definedName name="po" localSheetId="8">[237]Drillers!$O$20</definedName>
    <definedName name="Ported_Sub" localSheetId="8">'[75]TCP-BHA'!$H$30</definedName>
    <definedName name="Pos_of_Ball" localSheetId="8">'[75]Tester Valve Calcs'!$F$12</definedName>
    <definedName name="PoundConversion" localSheetId="8">[83]Lists!$AD$4</definedName>
    <definedName name="POWERV_TO" localSheetId="8">[132]RSS!$A$206</definedName>
    <definedName name="ppgsggcc" localSheetId="8">'[46]Metric Conversions'!$B$65</definedName>
    <definedName name="pph" localSheetId="8">[40]!Calculate_Pipe</definedName>
    <definedName name="pre.Macro220" localSheetId="8">[49]!Prev.Macro110</definedName>
    <definedName name="pregpstim" localSheetId="8">[63]WTR!$G$48</definedName>
    <definedName name="PREPACK_MIX_RATIO" localSheetId="8">'[6]#REF'!$K$44</definedName>
    <definedName name="Pressure" localSheetId="8">#REF!</definedName>
    <definedName name="Pressure_1" localSheetId="8">#REF!</definedName>
    <definedName name="Pressure_2" localSheetId="8">#REF!</definedName>
    <definedName name="pressure1" localSheetId="8">[66]Data!$C$2</definedName>
    <definedName name="pressure10" localSheetId="8">[66]Data!$C$11</definedName>
    <definedName name="pressure2" localSheetId="8">[66]Data!$C$3</definedName>
    <definedName name="pressure3" localSheetId="8">[66]Data!$C$4</definedName>
    <definedName name="pressure4" localSheetId="8">[66]Data!$C$5</definedName>
    <definedName name="pressure5" localSheetId="8">[66]Data!$C$6</definedName>
    <definedName name="pressure6" localSheetId="8">[66]Data!$C$7</definedName>
    <definedName name="pressure7" localSheetId="8">[66]Data!$C$8</definedName>
    <definedName name="pressure8" localSheetId="8">[66]Data!$C$9</definedName>
    <definedName name="pressure9" localSheetId="8">[66]Data!$C$10</definedName>
    <definedName name="pressurea" localSheetId="8">[66]Data!$D$2</definedName>
    <definedName name="pressureb" localSheetId="8">[66]Data!$D$3</definedName>
    <definedName name="pressurec" localSheetId="8">[66]Data!$D$4</definedName>
    <definedName name="pressured" localSheetId="8">[66]Data!$D$5</definedName>
    <definedName name="pressuree" localSheetId="8">[66]Data!$D$6</definedName>
    <definedName name="pressuref" localSheetId="8">[66]Data!$D$7</definedName>
    <definedName name="pressureg" localSheetId="8">[66]Data!$D$8</definedName>
    <definedName name="pressureh" localSheetId="8">[66]Data!$D$9</definedName>
    <definedName name="pressurei" localSheetId="8">[66]Data!$D$10</definedName>
    <definedName name="pressurej" localSheetId="8">[66]Data!$D$11</definedName>
    <definedName name="Pressures" localSheetId="8">'[98]Kill Sheet - Horizontal'!$W$27,'[98]Kill Sheet - Horizontal'!$W$31,'[98]Kill Sheet - Horizontal'!$W$32</definedName>
    <definedName name="prev.Macro150" localSheetId="8">[49]!Prev.Macro122</definedName>
    <definedName name="prev.Macro200" localSheetId="8">[49]!Prev.Macro128</definedName>
    <definedName name="Prev.Macro242" localSheetId="8">[49]!Prev.Macro106</definedName>
    <definedName name="pricelist" localSheetId="8">[165]Pricelist!$A$8:$B$11</definedName>
    <definedName name="print" localSheetId="8">'[238]2003 SSWE LINE ITEMS'!$A$1:$V$302</definedName>
    <definedName name="PRODPKR" localSheetId="8">INDEX([240]PKR!$A$2:$B$15,MATCH([240]INPUT!$H$37,[240]PKR!$A$2:$A$15,0),2)</definedName>
    <definedName name="production" localSheetId="8">[242]WTR!$L$6</definedName>
    <definedName name="Production_History_by_Well" localSheetId="8">'[243]NEB-Wells'!#REF!</definedName>
    <definedName name="profitcntr1" localSheetId="8">[54]Data!$I$1:$I$65536</definedName>
    <definedName name="Project" localSheetId="8">'[83]Job Technical Info'!$G$12</definedName>
    <definedName name="ProppantName" localSheetId="8">'[83]Installation Results #1'!$B$326</definedName>
    <definedName name="PS_pricelist" localSheetId="8">[165]Pricelist!$A$22:$B$35</definedName>
    <definedName name="PSEVEN_TOTAL" localSheetId="8">[234]Index!#REF!</definedName>
    <definedName name="PSI" localSheetId="8">'[75]Tester Valve Calcs'!#REF!</definedName>
    <definedName name="psia_array" localSheetId="8">{"HMR","HMR-GT","ZI Probe","Spartek","Omega SP"}</definedName>
    <definedName name="psibarkpa" localSheetId="8">'[46]Metric Conversions'!$B$42</definedName>
    <definedName name="psig_array" localSheetId="8">{"RPG-3","RPG-4"}</definedName>
    <definedName name="PSIX_TOTAL" localSheetId="8">[234]Index!#REF!</definedName>
    <definedName name="psl" localSheetId="8">[54]Data!#REF!</definedName>
    <definedName name="Pstn_Force_Actual" localSheetId="8">'[46]Weight Calculations'!$H$26</definedName>
    <definedName name="ptdtr" localSheetId="8">'[91]Max-Torq'!$P$71</definedName>
    <definedName name="PTHREE_TOTAL" localSheetId="8">[234]Index!#REF!</definedName>
    <definedName name="PTWO_TOTAL" localSheetId="8">[234]Index!#REF!</definedName>
    <definedName name="PU_Dogs" localSheetId="8">'[46]Metric Conversions'!$B$25</definedName>
    <definedName name="PU_Dogsz" localSheetId="8">'[46]Liner Job Info'!$P$47</definedName>
    <definedName name="PU_Packoffz" localSheetId="8">'[46]Liner Job Info'!$P$48</definedName>
    <definedName name="Pups" localSheetId="8">#REF!</definedName>
    <definedName name="pv" localSheetId="8">'[64]Drop-Down Items'!$R$7:$R$9</definedName>
    <definedName name="q" localSheetId="8">'[312]Report Long(Esso)'!$E$2</definedName>
    <definedName name="qewadc" localSheetId="8">[246]!Calculate_Pipe</definedName>
    <definedName name="QPNum" localSheetId="8">'[83]Job Technical Info'!$K$11</definedName>
    <definedName name="qqq" localSheetId="8" hidden="1">{#N/A,#N/A,FALSE,"Drlg Param Run 1-1";#N/A,#N/A,FALSE,"DDR (3)";#N/A,#N/A,FALSE,"BHA AT (1)";#N/A,#N/A,FALSE,"Downlinkbha";#N/A,#N/A,FALSE,"Job Status Report"}</definedName>
    <definedName name="quantum" localSheetId="8">'[140]Tally checklist'!quantum</definedName>
    <definedName name="R_Group_ID" localSheetId="8">[46]DATA!$T$2:$T$79</definedName>
    <definedName name="Range1" localSheetId="8">OFFSET([249]Sheet1!$E$5, 1, 0,[249]Sheet1!$E$2,1)</definedName>
    <definedName name="rate" localSheetId="8">[66]Data!$F$7</definedName>
    <definedName name="rate1" localSheetId="8">[66]Data!$A$2</definedName>
    <definedName name="rate10" localSheetId="8">[66]Data!$A$11</definedName>
    <definedName name="rate2" localSheetId="8">[66]Data!$A$3</definedName>
    <definedName name="rate3" localSheetId="8">[66]Data!$A$4</definedName>
    <definedName name="rate4" localSheetId="8">[66]Data!$A$5</definedName>
    <definedName name="rate5" localSheetId="8">[66]Data!$A$6</definedName>
    <definedName name="rate6" localSheetId="8">[66]Data!$A$7</definedName>
    <definedName name="rate7" localSheetId="8">[66]Data!$A$8</definedName>
    <definedName name="rate8" localSheetId="8">[66]Data!$A$9</definedName>
    <definedName name="rate9" localSheetId="8">[66]Data!$A$10</definedName>
    <definedName name="raw_tally_lower" localSheetId="8">'[251]2B Raw Rig Tally'!$B$13:$D$501</definedName>
    <definedName name="raw_tally_upper" localSheetId="8">'[251]2B Raw Rig Tally'!$F$13:$H$501</definedName>
    <definedName name="Reasons" localSheetId="8">'[193]Title Page'!$O$2:$O$23</definedName>
    <definedName name="Recalc" localSheetId="8">[115]!Recalc</definedName>
    <definedName name="Region" localSheetId="8">'[83]SetUp Tab'!$D$15</definedName>
    <definedName name="Regions" localSheetId="8">[99]Criteria!$B$2:$B$11</definedName>
    <definedName name="Rem_DP1_Tens" localSheetId="8">'[46]Weight Calculations'!$W$53</definedName>
    <definedName name="Rem_DP2_Tens" localSheetId="8">'[46]Weight Calculations'!$W$54</definedName>
    <definedName name="Rem_DP3_Tens" localSheetId="8">'[46]Weight Calculations'!$W$55</definedName>
    <definedName name="Rem_DP4_Tens" localSheetId="8">'[46]Weight Calculations'!$W$59</definedName>
    <definedName name="Rem_DP5_Tens" localSheetId="8">'[46]Weight Calculations'!$W$60</definedName>
    <definedName name="Rental_Tool_ID" localSheetId="8">[46]DATA!$S$2:$S$79</definedName>
    <definedName name="Rentalequipment" localSheetId="8">[46]DATA!$R$2:$R$79</definedName>
    <definedName name="REPORT3" localSheetId="8">'[306]Run Sheet'!#REF!</definedName>
    <definedName name="RESE" localSheetId="8">'[140]Tally checklist'!RESE</definedName>
    <definedName name="reservoir15" localSheetId="8">'[70]Geological Prognosis'!#REF!</definedName>
    <definedName name="reservoir16" localSheetId="8">'[70]Geological Prognosis'!#REF!</definedName>
    <definedName name="reservoir17" localSheetId="8">'[70]Geological Prognosis'!#REF!</definedName>
    <definedName name="reservoir18" localSheetId="8">'[70]Geological Prognosis'!#REF!</definedName>
    <definedName name="reservoir19" localSheetId="8">'[70]Geological Prognosis'!#REF!</definedName>
    <definedName name="reservoir20" localSheetId="8">'[70]Geological Prognosis'!#REF!</definedName>
    <definedName name="reservoir21" localSheetId="8">'[70]Geological Prognosis'!#REF!</definedName>
    <definedName name="reservoir22" localSheetId="8">'[70]Geological Prognosis'!#REF!</definedName>
    <definedName name="reservoir23" localSheetId="8">'[70]Geological Prognosis'!#REF!</definedName>
    <definedName name="reservoir24" localSheetId="8">'[70]Geological Prognosis'!#REF!</definedName>
    <definedName name="reservoir25" localSheetId="8">'[70]Geological Prognosis'!#REF!</definedName>
    <definedName name="reservoir26" localSheetId="8">'[70]Geological Prognosis'!#REF!</definedName>
    <definedName name="reservoir27" localSheetId="8">'[70]Geological Prognosis'!#REF!</definedName>
    <definedName name="reservoir28" localSheetId="8">'[70]Geological Prognosis'!#REF!</definedName>
    <definedName name="reservoir29" localSheetId="8">'[70]Geological Prognosis'!#REF!</definedName>
    <definedName name="resrevoir09" localSheetId="8">'[70]Geological Prognosis'!#REF!</definedName>
    <definedName name="resrevoir10" localSheetId="8">'[70]Geological Prognosis'!#REF!</definedName>
    <definedName name="resrevoir12" localSheetId="8">'[70]Geological Prognosis'!#REF!</definedName>
    <definedName name="resrevoir13" localSheetId="8">'[70]Geological Prognosis'!#REF!</definedName>
    <definedName name="resrevoir14" localSheetId="8">'[70]Geological Prognosis'!#REF!</definedName>
    <definedName name="ret" localSheetId="8">[39]钻井日报表!$G$3</definedName>
    <definedName name="Rev_XX" localSheetId="8">'[83]Job Technical Info'!$L$4</definedName>
    <definedName name="RevNum" localSheetId="8">[311]Revision_History!$G$6</definedName>
    <definedName name="RH_SHEAR" localSheetId="8">'[46]Weight Calculations'!$H$21</definedName>
    <definedName name="RH_SHEAR_LNGTH" localSheetId="8">'[46]Metric Conversions'!$B$37</definedName>
    <definedName name="RH_SHEAR_LNGTHz" localSheetId="8">'[46]Metric Conversions'!$C$37</definedName>
    <definedName name="rhstretchz" localSheetId="8">'[46]Metric Conversions'!$C$38</definedName>
    <definedName name="RI_LC_Z2_ANSWERS_SCPacker1" localSheetId="8">'[255]LowerCompletions - Risk Index'!$G$56</definedName>
    <definedName name="RI_LC_Z3_ANSWERS_SCPacker1" localSheetId="8">'[255]LowerCompletions - Risk Index'!$G$69</definedName>
    <definedName name="RI_LC_Z4_ANSWERS_SCPacker1" localSheetId="8">'[255]LowerCompletions - Risk Index'!$G$82</definedName>
    <definedName name="RI_LC_Z5_ANSWERS_SCPacker1" localSheetId="8">'[255]LowerCompletions - Risk Index'!$G$95</definedName>
    <definedName name="Rig" localSheetId="8">'[312]Report Long(Esso)'!$E$4</definedName>
    <definedName name="Rig_Name" localSheetId="8">'[75]Pre-Job Info Sheet'!$D$11</definedName>
    <definedName name="Rig_Output" localSheetId="8">'[46]Displacement Cal.'!$G$7</definedName>
    <definedName name="rigcontractor1" localSheetId="8">[54]Data!$G$1:$G$65536</definedName>
    <definedName name="Rigname1" localSheetId="8">[54]Data!$E$1:$E$65536</definedName>
    <definedName name="RigPh" localSheetId="8">'[83]Job Technical Info'!$G$17</definedName>
    <definedName name="Rotation" localSheetId="8">[46]DATA!$AK$2:$AK$10</definedName>
    <definedName name="Rpt_Average_Header1" localSheetId="8">#REF!</definedName>
    <definedName name="Rpt_Average_Header2" localSheetId="8">#REF!</definedName>
    <definedName name="Rpt_Comments" localSheetId="8">#REF!</definedName>
    <definedName name="Rpt_Logo_Left" localSheetId="8">#REF!</definedName>
    <definedName name="Rpt_Logo_Right" localSheetId="8">#REF!</definedName>
    <definedName name="rrr" localSheetId="8" hidden="1">{#N/A,#N/A,FALSE,"Sheet1"}</definedName>
    <definedName name="RSS_TO_COMPLETE" localSheetId="8">[132]RSS!$K$197</definedName>
    <definedName name="rtb" localSheetId="8">'[91]Max-Torq'!$P$61</definedName>
    <definedName name="RthLth" localSheetId="8">#REF!</definedName>
    <definedName name="Runningtool" localSheetId="8">[46]DATA!$AO$2:$AO$8</definedName>
    <definedName name="Rupees" localSheetId="8">'[172]Cash Expense March-96'!$H$6</definedName>
    <definedName name="S" localSheetId="8">'[306]Run Sheet'!#REF!</definedName>
    <definedName name="Sales_Explosive_Type" localSheetId="8">'[75]Pre-Job Info Sheet'!$B$24</definedName>
    <definedName name="Sales_Gun_Size" localSheetId="8">'[75]Pre-Job Info Sheet'!$B$21</definedName>
    <definedName name="Sales_Lease" localSheetId="8">'[75]Pre-Job Info Sheet'!$D$8</definedName>
    <definedName name="Sales_SPF" localSheetId="8">'[75]Pre-Job Info Sheet'!$B$22</definedName>
    <definedName name="Sales_Ticket_Number" localSheetId="8">'[86]Liner Job Info'!$E$11</definedName>
    <definedName name="Sales_Underbalance" localSheetId="8">'[75]Pre-Job Info Sheet'!$D$35</definedName>
    <definedName name="Sales_Well_Name" localSheetId="8">'[75]Pre-Job Info Sheet'!$D$6</definedName>
    <definedName name="Salesequipment" localSheetId="8">[46]DATA!$O$2:$O$268</definedName>
    <definedName name="Salesman" localSheetId="8">'[75]Pre-Job Info Sheet'!$B$7</definedName>
    <definedName name="salinity" localSheetId="8">'[93]Well Test Sheet'!#REF!</definedName>
    <definedName name="SAND_ABOVE_PERFS_PREPACK" localSheetId="8">'[6]#REF'!$F$175</definedName>
    <definedName name="SAND_DIVERTER" localSheetId="8">'[6]#REF'!$F$56</definedName>
    <definedName name="SAND_GP" localSheetId="8">'[6]#REF'!$F$64</definedName>
    <definedName name="SAND_IN_CAS_BLNK" localSheetId="8">'[6]#REF'!#REF!</definedName>
    <definedName name="SAND_IN_CAS_EXT" localSheetId="8">'[6]#REF'!#REF!</definedName>
    <definedName name="SAND_IN_CAS_PREPACK" localSheetId="8">'[6]#REF'!$F$81</definedName>
    <definedName name="SAND_IN_CAS_SCR" localSheetId="8">'[6]#REF'!#REF!</definedName>
    <definedName name="SAND_IN_PERFS" localSheetId="8">'[6]#REF'!$I$185</definedName>
    <definedName name="SAND_IN_PERFS_PP" localSheetId="8">'[6]#REF'!$F$82</definedName>
    <definedName name="SAND_PASS_XO_PORT" localSheetId="8">'[6]#REF'!$E$195</definedName>
    <definedName name="SAND_PERMEABILITY" localSheetId="8">'[6]#REF'!$I$105</definedName>
    <definedName name="SAND_PLACED_GP" localSheetId="8">'[6]#REF'!$F$95</definedName>
    <definedName name="SAND_PREPACK" localSheetId="8">'[6]#REF'!$F$44</definedName>
    <definedName name="SAND_PUMPED_GP" localSheetId="8">'[6]#REF'!$F$92</definedName>
    <definedName name="SAND_PUMPED_PREPACK" localSheetId="8">'[6]#REF'!$F$78</definedName>
    <definedName name="SAND_REVOUT_GP" localSheetId="8">'[6]#REF'!$F$93</definedName>
    <definedName name="SAND_REVOUT_PREPACK" localSheetId="8">'[6]#REF'!$F$79</definedName>
    <definedName name="SANDOUT_PRESSURE" localSheetId="8">'[6]#REF'!$I$107</definedName>
    <definedName name="Save_Document" localSheetId="8">[27]!Save_Document</definedName>
    <definedName name="Save_Document_1" localSheetId="8">'COVER PAGE '!Save_Document</definedName>
    <definedName name="Save_Document_10" localSheetId="8">'COVER PAGE '!Save_Document</definedName>
    <definedName name="Save_Document_11" localSheetId="8">'COVER PAGE '!Save_Document</definedName>
    <definedName name="Save_Document_2" localSheetId="8">'COVER PAGE '!Save_Document</definedName>
    <definedName name="Save_Document_3" localSheetId="8">'COVER PAGE '!Save_Document</definedName>
    <definedName name="Save_Document_4" localSheetId="8">'COVER PAGE '!Save_Document</definedName>
    <definedName name="Save_Document_5" localSheetId="8">'COVER PAGE '!Save_Document</definedName>
    <definedName name="Save_Document_6" localSheetId="8">'COVER PAGE '!Save_Document</definedName>
    <definedName name="Save_Document_7" localSheetId="8">'COVER PAGE '!Save_Document</definedName>
    <definedName name="Save_Document_8" localSheetId="8">'COVER PAGE '!Save_Document</definedName>
    <definedName name="Save_Document_9" localSheetId="8">'COVER PAGE '!Save_Document</definedName>
    <definedName name="SBE" localSheetId="8">#REF!</definedName>
    <definedName name="SCB" localSheetId="8">[132]RSS!$B$136:$B$144</definedName>
    <definedName name="SCHE" localSheetId="8">[16]!Macro1</definedName>
    <definedName name="Schematic"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#REF!</definedName>
    <definedName name="SCREEN_LENGTH" localSheetId="8">'[6]#REF'!$J$13</definedName>
    <definedName name="SCREEN_OD" localSheetId="8">'[6]#REF'!$F$14</definedName>
    <definedName name="screenguage" localSheetId="8">'[6]#REF'!$H$14</definedName>
    <definedName name="screenidlist" localSheetId="8">[66]Data!$E$79:$F$127</definedName>
    <definedName name="screenlength" localSheetId="8">'[6]#REF'!$J$14</definedName>
    <definedName name="screenod" localSheetId="8">'[6]#REF'!$F$14</definedName>
    <definedName name="screentype" localSheetId="8">'[6]#REF'!$M$14</definedName>
    <definedName name="sd" localSheetId="8">NULL</definedName>
    <definedName name="SDE_23" localSheetId="8">[72]!Calculate_Pipe</definedName>
    <definedName name="se" localSheetId="8">'[262]calculo de gas Total'!#REF!</definedName>
    <definedName name="Seals" localSheetId="8">#REF!</definedName>
    <definedName name="SeatID" localSheetId="8">[46]DATA!$BC$2:$BC$6</definedName>
    <definedName name="SeatNumber" localSheetId="8">[46]DATA!$BD$2:$BD$7</definedName>
    <definedName name="SeatShear" localSheetId="8">[46]DATA!$BE$2:$BE$4</definedName>
    <definedName name="SeatType" localSheetId="8">[46]DATA!$BB$2:$BB$4</definedName>
    <definedName name="sep_press" localSheetId="8">'[93]Well Test Sheet'!#REF!</definedName>
    <definedName name="sep_temp" localSheetId="8">'[93]Well Test Sheet'!#REF!</definedName>
    <definedName name="serialselect1" localSheetId="8">[27]!serialselect1</definedName>
    <definedName name="serialselect2" localSheetId="8">[27]!serialselect2</definedName>
    <definedName name="serialselect3" localSheetId="8">[27]!serialselect3</definedName>
    <definedName name="serialselect4" localSheetId="8">[27]!serialselect4</definedName>
    <definedName name="ServiceCenter" localSheetId="8">'[61]Well Installation Drawing'!$L$13</definedName>
    <definedName name="ServRep" localSheetId="8">#REF!</definedName>
    <definedName name="Sett_Tool_Tens" localSheetId="8">'[46]Liner Job Info'!$P$44</definedName>
    <definedName name="SETTLEMENT_RATE" localSheetId="8">'[6]#REF'!$I$120</definedName>
    <definedName name="Shear_HR_Mech_Release" localSheetId="8">'[46]Liner Job Info'!$P$49</definedName>
    <definedName name="SHER" localSheetId="8">'[140]Tally checklist'!SHER</definedName>
    <definedName name="shippedvia" localSheetId="8">'[31]Data '!#REF!</definedName>
    <definedName name="shit" localSheetId="8" hidden="1">{#N/A,#N/A,FALSE,"Sheet1"}</definedName>
    <definedName name="SHO" localSheetId="8">[39]钻井日报表!$G$3</definedName>
    <definedName name="Shoe_Track_Length" localSheetId="8">'[46]Metric Conversions'!$B$19</definedName>
    <definedName name="Shoe_Track_Lengthz" localSheetId="8">'[46]Liner Job Info'!$D$19</definedName>
    <definedName name="ShoeTrack_Vol" localSheetId="8">'[46]Metric Conversions'!$B$76</definedName>
    <definedName name="ShoeTrack_Volz" localSheetId="8">'[46]Metric Conversions'!$C$76</definedName>
    <definedName name="Show_1" localSheetId="8">[41]!Show_1</definedName>
    <definedName name="Show_1_1" localSheetId="8">[27]!Show_1</definedName>
    <definedName name="Show_1_10" localSheetId="8">[27]!Show_1</definedName>
    <definedName name="Show_1_11" localSheetId="8">[27]!Show_1</definedName>
    <definedName name="Show_1_2" localSheetId="8">[27]!Show_1</definedName>
    <definedName name="Show_1_3" localSheetId="8">[27]!Show_1</definedName>
    <definedName name="Show_1_4" localSheetId="8">[27]!Show_1</definedName>
    <definedName name="Show_1_5" localSheetId="8">[27]!Show_1</definedName>
    <definedName name="Show_1_6" localSheetId="8">[27]!Show_1</definedName>
    <definedName name="Show_1_7" localSheetId="8">[27]!Show_1</definedName>
    <definedName name="Show_1_8" localSheetId="8">[27]!Show_1</definedName>
    <definedName name="Show_1_9" localSheetId="8">[27]!Show_1</definedName>
    <definedName name="Show_2" localSheetId="8">[41]!Show_2</definedName>
    <definedName name="Show_2_1" localSheetId="8">[27]!Show_2</definedName>
    <definedName name="Show_2_10" localSheetId="8">[27]!Show_2</definedName>
    <definedName name="Show_2_11" localSheetId="8">[27]!Show_2</definedName>
    <definedName name="Show_2_2" localSheetId="8">[27]!Show_2</definedName>
    <definedName name="Show_2_3" localSheetId="8">[27]!Show_2</definedName>
    <definedName name="Show_2_4" localSheetId="8">[27]!Show_2</definedName>
    <definedName name="Show_2_5" localSheetId="8">[27]!Show_2</definedName>
    <definedName name="Show_2_6" localSheetId="8">[27]!Show_2</definedName>
    <definedName name="Show_2_7" localSheetId="8">[27]!Show_2</definedName>
    <definedName name="Show_2_8" localSheetId="8">[27]!Show_2</definedName>
    <definedName name="Show_2_9" localSheetId="8">[27]!Show_2</definedName>
    <definedName name="Size" localSheetId="8">#REF!</definedName>
    <definedName name="SJ_DEPTH" localSheetId="8">'[6]#REF'!$F$22</definedName>
    <definedName name="SJT_DEPTH" localSheetId="8">'[6]#REF'!$F$22</definedName>
    <definedName name="SL" localSheetId="8">[187]BHA!$C$3</definedName>
    <definedName name="SleeveLength" localSheetId="8">[46]DATA!$AV$2:$AV$4</definedName>
    <definedName name="SLURRY_DENSITY" localSheetId="8">'[6]#REF'!$F$70</definedName>
    <definedName name="SLURRY_VOL_PREPACK" localSheetId="8">'[6]#REF'!$F$48</definedName>
    <definedName name="soldto" localSheetId="8">'[126]Call Sheet'!$AL$3</definedName>
    <definedName name="solver_adj" localSheetId="8" hidden="1">#REF!</definedName>
    <definedName name="solver_opt" localSheetId="8" hidden="1">#REF!</definedName>
    <definedName name="sort" localSheetId="8" hidden="1">[265]Sheet1!$A$181:$H$210</definedName>
    <definedName name="SORT_AREA" localSheetId="8">'[266]DI-ESTI'!$A$8:$R$489</definedName>
    <definedName name="Spacedout" localSheetId="8" hidden="1">{#N/A,#N/A,FALSE,"Drlg Param Run 1-1";#N/A,#N/A,FALSE,"DDR (3)";#N/A,#N/A,FALSE,"BHA AT (1)";#N/A,#N/A,FALSE,"Downlinkbha";#N/A,#N/A,FALSE,"Job Status Report"}</definedName>
    <definedName name="SpacerType" localSheetId="8">[46]DATA!$BK$2:$BK$7</definedName>
    <definedName name="Spiral_Type" localSheetId="8">[46]DATA!$BM$2:$BM$5</definedName>
    <definedName name="SPM" localSheetId="8">#REF!</definedName>
    <definedName name="SSA" localSheetId="8">[267]!Macro46</definedName>
    <definedName name="SSDHGR" localSheetId="8">#REF!</definedName>
    <definedName name="ssdsd" localSheetId="8">'[140]Tally checklist'!ssdsd</definedName>
    <definedName name="SSID" localSheetId="8">'[46]Liner Job Info'!$O$6</definedName>
    <definedName name="sss" localSheetId="8" hidden="1">{#N/A,#N/A,FALSE,"Drlg Param Run 1-1";#N/A,#N/A,FALSE,"DDR (3)";#N/A,#N/A,FALSE,"BHA AT (1)";#N/A,#N/A,FALSE,"Downlinkbha";#N/A,#N/A,FALSE,"Job Status Report"}</definedName>
    <definedName name="SSSV" localSheetId="8">#REF!</definedName>
    <definedName name="Stage_Number" localSheetId="8">'[75]Pre-Job Info Sheet'!$B$15</definedName>
    <definedName name="stages" localSheetId="8">[63]WTR!$G$52</definedName>
    <definedName name="Start_Here" localSheetId="8">'[268]9.625 TCP String'!$B$10</definedName>
    <definedName name="state" localSheetId="8">'[118]CPS Call Sheet'!$AC$7</definedName>
    <definedName name="status" localSheetId="8">'[219]BPR LOG'!$H:$H</definedName>
    <definedName name="Stretch_DP1_Lnr_Wt" localSheetId="8">'[46]Metric Conversions'!$B$30</definedName>
    <definedName name="Stretch_DP1_Lnr_Wtz" localSheetId="8">'[46]Metric Conversions'!$C$30</definedName>
    <definedName name="Stretch_DP2_Lnr_Wt" localSheetId="8">'[46]Metric Conversions'!$B$31</definedName>
    <definedName name="Stretch_DP2_Lnr_Wtz" localSheetId="8">'[46]Metric Conversions'!$C$31</definedName>
    <definedName name="Stretch_DP3_Lnr_Wt" localSheetId="8">'[46]Metric Conversions'!$B$32</definedName>
    <definedName name="Stretch_DP3_Lnr_Wtz" localSheetId="8">'[46]Metric Conversions'!$C$32</definedName>
    <definedName name="Stretch_DP4_Lnr_Wt" localSheetId="8">'[46]Metric Conversions'!$B$33</definedName>
    <definedName name="Stretch_DP4_Lnr_Wtz" localSheetId="8">'[46]Metric Conversions'!$C$33</definedName>
    <definedName name="Stretch_DP5_Lnr_Wt" localSheetId="8">'[46]Metric Conversions'!$B$34</definedName>
    <definedName name="Stretch_DP5_Lnr_Wtz" localSheetId="8">'[46]Metric Conversions'!$C$34</definedName>
    <definedName name="Stretch_TTL_Lnr_Wt" localSheetId="8">'[46]Metric Conversions'!$B$36</definedName>
    <definedName name="Stretch_TTL_Lnr_Wtz" localSheetId="8">'[46]Metric Conversions'!$C$36</definedName>
    <definedName name="SubSeaTVD_Column" localSheetId="8">NULL</definedName>
    <definedName name="SubSeaTVD_Unit" localSheetId="8">NULL</definedName>
    <definedName name="SUMP_DEPTH" localSheetId="8">'[6]#REF'!$F$23</definedName>
    <definedName name="Surf_Equip_Tens" localSheetId="8">'[46]Liner Job Info'!$P$46</definedName>
    <definedName name="Surfaceequipment" localSheetId="8">[46]DATA!$AQ$2:$AQ$11</definedName>
    <definedName name="surfacefracpressure" localSheetId="8">[66]Data!$F$4</definedName>
    <definedName name="Svy_Print_Area" localSheetId="8">'[268]9.625 TCP String'!$B$12:$I$3772</definedName>
    <definedName name="SWELL_PKR" localSheetId="8">INDEX([80]PKR!$F$2:$G$10,MATCH([80]PKR!$H$1,[80]PKR!$F$2:$F$10,0),2)</definedName>
    <definedName name="T" localSheetId="8">#REF!</definedName>
    <definedName name="t." localSheetId="8">[49]!Prev.Macro102</definedName>
    <definedName name="T_ABOP" localSheetId="8">'[83]Physical Barrier Check Form'!$B$15</definedName>
    <definedName name="T_BFluidColumn" localSheetId="8">'[83]Physical Barrier Check Form'!$B$19</definedName>
    <definedName name="T_BHFieldRep" localSheetId="8">#REF!</definedName>
    <definedName name="T_BHP" localSheetId="8">'[83]Job Technical Info'!$A$42</definedName>
    <definedName name="T_BHRepNamePrinted" localSheetId="8">#REF!</definedName>
    <definedName name="T_BHRepSignatureJobLog" localSheetId="8">#REF!</definedName>
    <definedName name="T_BHT" localSheetId="8">'[83]Job Technical Info'!$C$42</definedName>
    <definedName name="T_C_H" localSheetId="8">'[47]12(762mm)套管'!#REF!</definedName>
    <definedName name="T_Casing1" localSheetId="8">'[83]Job Technical Info'!$B$25</definedName>
    <definedName name="T_Casing2" localSheetId="8">'[83]Job Technical Info'!$B$26</definedName>
    <definedName name="T_Casing3" localSheetId="8">'[83]Job Technical Info'!$B$27</definedName>
    <definedName name="T_Casing4" localSheetId="8">'[83]Job Technical Info'!$B$28</definedName>
    <definedName name="T_Ccasing" localSheetId="8">'[83]Physical Barrier Check Form'!$B$23</definedName>
    <definedName name="T_Comments" localSheetId="8">[83]Schematic!$L$12</definedName>
    <definedName name="T_Customer" localSheetId="8">#REF!</definedName>
    <definedName name="T_CustomerNamePrinted" localSheetId="8">#REF!</definedName>
    <definedName name="T_CustomerProject" localSheetId="8">[83]Schematic!$A$8</definedName>
    <definedName name="T_CustomerRep" localSheetId="8">#REF!</definedName>
    <definedName name="T_CustomerSignatureJobLog" localSheetId="8">#REF!</definedName>
    <definedName name="T_Date" localSheetId="8">#REF!</definedName>
    <definedName name="T_Depth" localSheetId="8">[83]Schematic!$N$31</definedName>
    <definedName name="T_Description" localSheetId="8">[83]Schematic!$D$31</definedName>
    <definedName name="T_District" localSheetId="8">'[83]Physical Barrier Check Form'!$B$4</definedName>
    <definedName name="T_DistrictPh" localSheetId="8">#REF!</definedName>
    <definedName name="T_DProductionPacker" localSheetId="8">'[83]Physical Barrier Check Form'!$B$27</definedName>
    <definedName name="T_Drift" localSheetId="8">'[83]Job Technical Info'!$G$23</definedName>
    <definedName name="T_Dual" localSheetId="8">#REF!</definedName>
    <definedName name="T_EBridgePlug" localSheetId="8">'[83]Physical Barrier Check Form'!$B$31</definedName>
    <definedName name="T_FluidType" localSheetId="8">'[83]Job Technical Info'!$E$42</definedName>
    <definedName name="T_FluidWeight" localSheetId="8">'[83]Job Technical Info'!$G$42</definedName>
    <definedName name="T_FOtherBarriers" localSheetId="8">'[83]Physical Barrier Check Form'!$B$35</definedName>
    <definedName name="T_Grade" localSheetId="8">'[83]Job Technical Info'!$H$23</definedName>
    <definedName name="T_ID" localSheetId="8">'[83]Job Technical Info'!$F$23</definedName>
    <definedName name="T_JCID" localSheetId="8">#REF!</definedName>
    <definedName name="T_JobLog" localSheetId="8">#REF!</definedName>
    <definedName name="T_Length" localSheetId="8">[83]Schematic!$M$31</definedName>
    <definedName name="T_Liner1" localSheetId="8">'[83]Job Technical Info'!$B$29</definedName>
    <definedName name="T_Liner2" localSheetId="8">'[83]Job Technical Info'!$B$30</definedName>
    <definedName name="T_MaxDev" localSheetId="8">[83]Schematic!$M$10</definedName>
    <definedName name="T_No" localSheetId="8">[83]Schematic!$C$31</definedName>
    <definedName name="T_Notes" localSheetId="8">'[83]Physical Barrier Check Form'!$H$13</definedName>
    <definedName name="T_OD" localSheetId="8">'[83]Job Technical Info'!$D$23</definedName>
    <definedName name="T_OperationsRemarks" localSheetId="8">#REF!</definedName>
    <definedName name="T_Project" localSheetId="8">#REF!</definedName>
    <definedName name="T_Rig" localSheetId="8">#REF!</definedName>
    <definedName name="T_SDC" localSheetId="8">#REF!</definedName>
    <definedName name="T_Thread" localSheetId="8">'[83]Job Technical Info'!$J$23</definedName>
    <definedName name="T_Time" localSheetId="8">#REF!</definedName>
    <definedName name="T_Tubing1" localSheetId="8">'[83]Job Technical Info'!$B$35</definedName>
    <definedName name="T_Tubing2" localSheetId="8">'[83]Job Technical Info'!$B$36</definedName>
    <definedName name="T_Tubing3" localSheetId="8">'[83]Job Technical Info'!$B$37</definedName>
    <definedName name="T_Tubing4" localSheetId="8">'[83]Job Technical Info'!$B$38</definedName>
    <definedName name="T_Tubulars" localSheetId="8">'[83]Job Technical Info'!$B$23</definedName>
    <definedName name="T_Weight" localSheetId="8">'[83]Job Technical Info'!$E$23</definedName>
    <definedName name="T_Well" localSheetId="8">#REF!</definedName>
    <definedName name="T_Workstring1" localSheetId="8">'[83]Job Technical Info'!$B$31</definedName>
    <definedName name="T_Workstring2" localSheetId="8">'[83]Job Technical Info'!$B$32</definedName>
    <definedName name="T_Workstring3" localSheetId="8">'[83]Job Technical Info'!$B$33</definedName>
    <definedName name="T_Workstring4" localSheetId="8">'[83]Job Technical Info'!$B$34</definedName>
    <definedName name="Tally" localSheetId="8">#REF!</definedName>
    <definedName name="Tally_2" localSheetId="8">[272]Tally!$E$5:$G$1004</definedName>
    <definedName name="Tally_3" localSheetId="8">[272]Tally!$I$5:$K$1004</definedName>
    <definedName name="tallyc" localSheetId="8">'[2]Run Sheet'!#REF!</definedName>
    <definedName name="TallyLengthUnit" localSheetId="8">#REF!</definedName>
    <definedName name="Taper_String_Grade" localSheetId="8">'[75]Pre-Job Info Sheet'!$D$31</definedName>
    <definedName name="Taper_String_Size" localSheetId="8">'[75]Pre-Job Info Sheet'!$D$29</definedName>
    <definedName name="Taper_String_Type" localSheetId="8">'[75]Pre-Job Info Sheet'!$D$28</definedName>
    <definedName name="Taper_String_Wt._Ft." localSheetId="8">'[75]Pre-Job Info Sheet'!$D$30</definedName>
    <definedName name="targe"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8">#REF!,#REF!</definedName>
    <definedName name="TARIQ" localSheetId="8">[145]!Calculate_Pipe</definedName>
    <definedName name="TB_Ext_API_Coll" localSheetId="8">'[46]Metric Conversions'!$B$55</definedName>
    <definedName name="TB_Ext_API_Collz" localSheetId="8">'[46]Liner Job Info'!$P$37</definedName>
    <definedName name="TB_Ext_Bst" localSheetId="8">'[46]Metric Conversions'!$B$54</definedName>
    <definedName name="TB_Ext_Bstz" localSheetId="8">'[46]Liner Job Info'!$P$36</definedName>
    <definedName name="TB_EXT_ID" localSheetId="8">'[46]Liner Job Info'!$P$35</definedName>
    <definedName name="TB_Ext_Yield_Collz" localSheetId="8">'[46]Liner Job Info'!$P$38</definedName>
    <definedName name="Tbg" localSheetId="8">#REF!</definedName>
    <definedName name="TbgDrift1" localSheetId="8">'[83]Job Technical Info'!$G$35</definedName>
    <definedName name="TbgDrift2" localSheetId="8">'[83]Job Technical Info'!$G$36</definedName>
    <definedName name="TbgDrift3" localSheetId="8">'[83]Job Technical Info'!$G$37</definedName>
    <definedName name="TbgDrift4" localSheetId="8">'[83]Job Technical Info'!$G$38</definedName>
    <definedName name="TbgGrade" localSheetId="8">[276]MUT!$O$3:$O$4</definedName>
    <definedName name="TbgGrd1" localSheetId="8">'[83]Job Technical Info'!$H$35</definedName>
    <definedName name="TbgGrd2" localSheetId="8">'[83]Job Technical Info'!$H$36</definedName>
    <definedName name="TbgGrd3" localSheetId="8">'[83]Job Technical Info'!$H$37</definedName>
    <definedName name="TbgGrd4" localSheetId="8">'[83]Job Technical Info'!$H$38</definedName>
    <definedName name="TbgID1" localSheetId="8">'[83]Job Technical Info'!$F$35</definedName>
    <definedName name="TbgID2" localSheetId="8">'[83]Job Technical Info'!$F$36</definedName>
    <definedName name="TbgID3" localSheetId="8">'[83]Job Technical Info'!$F$37</definedName>
    <definedName name="TbgID4" localSheetId="8">'[83]Job Technical Info'!$F$38</definedName>
    <definedName name="TbgSz1" localSheetId="8">'[83]Job Technical Info'!$D$35</definedName>
    <definedName name="TbgSz2" localSheetId="8">'[83]Job Technical Info'!$D$36</definedName>
    <definedName name="TbgSz3" localSheetId="8">'[83]Job Technical Info'!$D$37</definedName>
    <definedName name="TbgSz4" localSheetId="8">'[83]Job Technical Info'!$D$38</definedName>
    <definedName name="TbgThd1" localSheetId="8">'[83]Job Technical Info'!$J$35</definedName>
    <definedName name="TbgThd2" localSheetId="8">'[83]Job Technical Info'!$J$36</definedName>
    <definedName name="TbgThd3" localSheetId="8">'[83]Job Technical Info'!$J$37</definedName>
    <definedName name="TbgThd4" localSheetId="8">'[83]Job Technical Info'!$J$38</definedName>
    <definedName name="TbgWt1" localSheetId="8">'[83]Job Technical Info'!$E$35</definedName>
    <definedName name="TbgWt2" localSheetId="8">'[83]Job Technical Info'!$E$36</definedName>
    <definedName name="TbgWt3" localSheetId="8">'[83]Job Technical Info'!$E$37</definedName>
    <definedName name="TbgWt4" localSheetId="8">'[83]Job Technical Info'!$E$38</definedName>
    <definedName name="TCPSTRING" localSheetId="8">[279]!ADDSTAB</definedName>
    <definedName name="TD_Depth_md" localSheetId="8">'[70]Well Specification'!#REF!</definedName>
    <definedName name="TD_md" localSheetId="8">'[70]Well Specification'!#REF!</definedName>
    <definedName name="tedtr" localSheetId="8">'[91]Max-Torq'!$P$72</definedName>
    <definedName name="teks"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ELY" localSheetId="8">#REF!</definedName>
    <definedName name="Temperature" localSheetId="8">#REF!</definedName>
    <definedName name="TENDER" localSheetId="8">'[312]Report Long(Esso)'!$E$4</definedName>
    <definedName name="tens" localSheetId="8">'[91]Max-Torq'!$N$58</definedName>
    <definedName name="terry1" localSheetId="8" hidden="1">{#N/A,#N/A,FALSE,"Volume"}</definedName>
    <definedName name="terry2" localSheetId="8" hidden="1">{#N/A,#N/A,FALSE,"Volume"}</definedName>
    <definedName name="terry3" localSheetId="8" hidden="1">{#N/A,#N/A,FALSE,"Volume"}</definedName>
    <definedName name="terry4" localSheetId="8" hidden="1">{#N/A,#N/A,FALSE,"Volume"}</definedName>
    <definedName name="terry5" localSheetId="8" hidden="1">{#N/A,#N/A,FALSE,"Volume"}</definedName>
    <definedName name="TEST" localSheetId="8">#REF!</definedName>
    <definedName name="Test_po_out_1" localSheetId="8">[46]Test!$M$28</definedName>
    <definedName name="Test_po_out_2" localSheetId="8">[46]Test!$M$29</definedName>
    <definedName name="test1" localSheetId="8" hidden="1">#REF!</definedName>
    <definedName name="text_five" localSheetId="8">'[140]Tally checklist'!text_five</definedName>
    <definedName name="text_fivehalf" localSheetId="8">'[140]Tally checklist'!text_fivehalf</definedName>
    <definedName name="text_ninefiveeightfourfirst" localSheetId="8">'[140]Tally checklist'!text_ninefiveeightfourfirst</definedName>
    <definedName name="text_ninefiveeightfoursecond" localSheetId="8">'[140]Tally checklist'!text_ninefiveeightfoursecond</definedName>
    <definedName name="text_ninefiveeightsixfirst" localSheetId="8">'[140]Tally checklist'!text_ninefiveeightsixfirst</definedName>
    <definedName name="text_ninefiveeightsixsecond" localSheetId="8">'[140]Tally checklist'!text_ninefiveeightsixsecond</definedName>
    <definedName name="text_sevenfiveeightfour" localSheetId="8">'[140]Tally checklist'!text_sevenfiveeightfour</definedName>
    <definedName name="text_sevenfiveeightthree" localSheetId="8">'[140]Tally checklist'!text_sevenfiveeightthree</definedName>
    <definedName name="text_sevenfour" localSheetId="8">'[140]Tally checklist'!text_sevenfour</definedName>
    <definedName name="text_seventhree" localSheetId="8">'[140]Tally checklist'!text_seventhree</definedName>
    <definedName name="textfive" localSheetId="8">'[140]Tally checklist'!textfive</definedName>
    <definedName name="textfivehalf" localSheetId="8">'[140]Tally checklist'!textfivehalf</definedName>
    <definedName name="textninefiveeightfourfirst" localSheetId="8">'[140]Tally checklist'!textninefiveeightfourfirst</definedName>
    <definedName name="textninefiveeightfoursecond" localSheetId="8">'[140]Tally checklist'!textninefiveeightfoursecond</definedName>
    <definedName name="textninefiveeightsixfirst" localSheetId="8">'[140]Tally checklist'!textninefiveeightsixfirst</definedName>
    <definedName name="textninefiveeightsixsecond" localSheetId="8">'[140]Tally checklist'!textninefiveeightsixsecond</definedName>
    <definedName name="textsevenfiveeightfour" localSheetId="8">'[140]Tally checklist'!textsevenfiveeightfour</definedName>
    <definedName name="textsevenfiveeightthree" localSheetId="8">'[140]Tally checklist'!textsevenfiveeightthree</definedName>
    <definedName name="textsevenfour" localSheetId="8">'[140]Tally checklist'!textsevenfour</definedName>
    <definedName name="textseventhree" localSheetId="8">'[140]Tally checklist'!textseventhree</definedName>
    <definedName name="tgrade" localSheetId="8">[227]Control!$D$9</definedName>
    <definedName name="TGW" localSheetId="8">'[140]Tally checklist'!TGW</definedName>
    <definedName name="ThreadCon" localSheetId="8">[280]MUT!$R$3:$R$9</definedName>
    <definedName name="ticketdate" localSheetId="8">'[126]Call Sheet'!$AH$1</definedName>
    <definedName name="tickettype" localSheetId="8">[54]Data!#REF!</definedName>
    <definedName name="time" localSheetId="8">'[93]Well Test Sheet'!#REF!</definedName>
    <definedName name="Time_1" localSheetId="8">#REF!</definedName>
    <definedName name="Time_1__Time_2" localSheetId="8">'[282]K Factor'!#REF!</definedName>
    <definedName name="Time_2" localSheetId="8">#REF!</definedName>
    <definedName name="TLCENG" localSheetId="8">[309]Reference!$D$2</definedName>
    <definedName name="TLDENG" localSheetId="8">[309]Reference!$C$2</definedName>
    <definedName name="TLDOPS" localSheetId="8">[309]Reference!$E$2:$E$3</definedName>
    <definedName name="TOL" localSheetId="8">'[134]Metric Conversions'!$B$28</definedName>
    <definedName name="TOLz" localSheetId="8">'[46]Liner Job Info'!$I$19</definedName>
    <definedName name="Tool_ID" localSheetId="8">[46]DATA!$P$2:$P$268</definedName>
    <definedName name="ToolMaterial" localSheetId="8">[46]DATA!$BN$2:$BN$8</definedName>
    <definedName name="Top_Drive_y_n" localSheetId="8">'[46]Liner Job Info'!#REF!</definedName>
    <definedName name="Top_Perf._TVD" localSheetId="8">'[75]Pre-Job Info Sheet'!$B$30</definedName>
    <definedName name="Top_Perforation" localSheetId="8">'[75]Pre-Job Info Sheet'!$B$28</definedName>
    <definedName name="TOPPKRIMG" localSheetId="8">INDEX([283]PKR!$A$16:$B$17,MATCH([283]INPUT!$G$56,[283]PKR!$A$16:$A$17,0),2)</definedName>
    <definedName name="TOPPKRIMG_1" localSheetId="8">INDEX([240]PKR!$A$16:$B$18,MATCH([240]INPUT!$G$56,[240]PKR!$A$16:$A$18,0),2)</definedName>
    <definedName name="TOT_ANN_CAP" localSheetId="8">'[6]#REF'!$G$189</definedName>
    <definedName name="Tot_Bottoms_Upz" localSheetId="8">'[46]Metric Conversions'!$C$90</definedName>
    <definedName name="TOT_CAP_HOLE" localSheetId="8">'[6]#REF'!$G$190</definedName>
    <definedName name="Tot_DP_Vol" localSheetId="8">'[46]Metric Conversions'!$B$75</definedName>
    <definedName name="Tot_DP_Volz" localSheetId="8">'[46]Metric Conversions'!$C$75</definedName>
    <definedName name="Tot_Liner_Wt" localSheetId="8">'[46]Weight Calculations'!$H$18</definedName>
    <definedName name="Tot_Lnr_Vol_to_LC" localSheetId="8">'[46]Metric Conversions'!$B$79</definedName>
    <definedName name="Tot_Lnr_Vol_to_LCz" localSheetId="8">'[46]Metric Conversions'!$C$79</definedName>
    <definedName name="TOT_SAND_2B_PUMPED" localSheetId="8">'[6]#REF'!#REF!</definedName>
    <definedName name="TOT_SAND_COV_BLANK" localSheetId="8">'[6]#REF'!$H$136</definedName>
    <definedName name="TOT_SAND_COV_SCREEN" localSheetId="8">'[6]#REF'!$H$135</definedName>
    <definedName name="TOT_SAND_IN_PERFS" localSheetId="8">'[6]#REF'!$F$137</definedName>
    <definedName name="TOT_SAND_PLACED" localSheetId="8">'[6]#REF'!$F$131</definedName>
    <definedName name="TOT_SAND_REVOUT" localSheetId="8">'[6]#REF'!#REF!</definedName>
    <definedName name="Tot_Vol_to_Bump_Plugs" localSheetId="8">'[46]Metric Conversions'!$B$80</definedName>
    <definedName name="Tot_Vol_to_Bump_Plugsz" localSheetId="8">'[46]Metric Conversions'!$C$80</definedName>
    <definedName name="Tot_Vol_to_Shoez" localSheetId="8">'[46]Metric Conversions'!$C$81</definedName>
    <definedName name="Total_DP_Wt" localSheetId="8">'[46]Weight Calculations'!$H$13</definedName>
    <definedName name="Total_Length_of_BHA" localSheetId="8">'[75]TCP-BHA'!$H$47</definedName>
    <definedName name="tpermit" localSheetId="8">[227]Control!$D$5</definedName>
    <definedName name="TQW" localSheetId="8">'[140]Tally checklist'!TQW</definedName>
    <definedName name="tr" localSheetId="8">NULL</definedName>
    <definedName name="TR_Column" localSheetId="8">NULL</definedName>
    <definedName name="TR_Unit" localSheetId="8">NULL</definedName>
    <definedName name="transport" localSheetId="8">[54]Data!#REF!</definedName>
    <definedName name="treatment" localSheetId="8">[54]Data!#REF!</definedName>
    <definedName name="try" localSheetId="8">[286]Calculos!$K$3:$V$31</definedName>
    <definedName name="TS_pricelist" localSheetId="8">[165]Pricelist!$A$57:$B$65</definedName>
    <definedName name="tshoe" localSheetId="8">[227]Drillers!$Q$20</definedName>
    <definedName name="tsize" localSheetId="8">[227]Control!$D$7</definedName>
    <definedName name="TST" localSheetId="8">'[86]Liner Job Info'!$O$5</definedName>
    <definedName name="tstickup" localSheetId="8">[227]Drillers!$O$20</definedName>
    <definedName name="Tubing" localSheetId="8">[288]Tubing!$B$7:$I$142</definedName>
    <definedName name="TubingAverage" localSheetId="8">((SUM(NosOfTubing))-(MakeupLoss*COUNT(NosOfTubing)))/COUNT(NosOfTubing)</definedName>
    <definedName name="tubingInfo" localSheetId="8">#REF!</definedName>
    <definedName name="TubingLength" localSheetId="8">#REF!</definedName>
    <definedName name="tubingmat" localSheetId="8">#REF!</definedName>
    <definedName name="TubingOD" localSheetId="8">[83]Lists!$AH$3:$AH$297</definedName>
    <definedName name="tubingSG" localSheetId="8">#REF!</definedName>
    <definedName name="tubingsize" localSheetId="8">#REF!</definedName>
    <definedName name="TubingSizes" localSheetId="8">[83]Lists!$H$2:$H$14</definedName>
    <definedName name="tubingtype" localSheetId="8">#REF!</definedName>
    <definedName name="tubingW" localSheetId="8">#REF!</definedName>
    <definedName name="tubingweight" localSheetId="8">[83]!TubTable[ID List (in)]</definedName>
    <definedName name="tubingweigth" localSheetId="8">#REF!</definedName>
    <definedName name="TV_TVD" localSheetId="8">'[75]Tester Valve Calcs'!$F$20</definedName>
    <definedName name="TV_Vol" localSheetId="8">'[75]Tester Valve Calcs'!$M$17</definedName>
    <definedName name="TVD_MID_PERF" localSheetId="8">'[6]#REF'!$F$25</definedName>
    <definedName name="tweight" localSheetId="8">[227]Control!$D$8</definedName>
    <definedName name="twell" localSheetId="8">[227]Control!$D$4</definedName>
    <definedName name="twstes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8">'[140]Tally checklist'!TYJEJE</definedName>
    <definedName name="TYPE" localSheetId="8">'[58]7-30-04'!#REF!</definedName>
    <definedName name="TYPEOFPLUG" localSheetId="8">'[292]DATA CALL OUT'!$C$1:$C$65536</definedName>
    <definedName name="U" localSheetId="8">[293]Lists!$A$1:$A$3</definedName>
    <definedName name="Underbalance" localSheetId="8">'[75]Job Calculation Sheet'!$H$34</definedName>
    <definedName name="UNI_AA_VERSION" localSheetId="8" hidden="1">"322.2.0"</definedName>
    <definedName name="Used" localSheetId="8">[46]DATA!$AR$2:$AR$3</definedName>
    <definedName name="Using_Hanger" localSheetId="8">'[46]Liner Job Info'!$D$38</definedName>
    <definedName name="Using_Packer" localSheetId="8">'[46]Liner Job Info'!$P$30</definedName>
    <definedName name="VALIDCURR" localSheetId="8">[294]Currency!$A$1:$A$170</definedName>
    <definedName name="Vallist" localSheetId="8">'[46]Casing Info'!$A$2:$A$34</definedName>
    <definedName name="vallist2" localSheetId="8">#N/A</definedName>
    <definedName name="vbcode.draw_blanks" localSheetId="8">'[140]Tally checklist'!vbcode.draw_blanks</definedName>
    <definedName name="vbcode.draw_linerfirst" localSheetId="8">'[140]Tally checklist'!vbcode.draw_linerfirst</definedName>
    <definedName name="vbcode.draw_linersecond" localSheetId="8">'[140]Tally checklist'!vbcode.draw_linersecond</definedName>
    <definedName name="vbcode.draw_miscellaneous" localSheetId="8">'[140]Tally checklist'!vbcode.draw_miscellaneous</definedName>
    <definedName name="vbcode.draw_productionfirst" localSheetId="8">'[140]Tally checklist'!vbcode.draw_productionfirst</definedName>
    <definedName name="vbcode.draw_productionsecond" localSheetId="8">'[140]Tally checklist'!vbcode.draw_productionsecond</definedName>
    <definedName name="vbcode.draw_quantum" localSheetId="8">'[140]Tally checklist'!vbcode.draw_quantum</definedName>
    <definedName name="vbcode.draw_screens" localSheetId="8">'[140]Tally checklist'!vbcode.draw_screens</definedName>
    <definedName name="vbcode.draw_shearsubs" localSheetId="8">'[140]Tally checklist'!vbcode.draw_shearsubs</definedName>
    <definedName name="vbcode.draw_sump" localSheetId="8">'[140]Tally checklist'!vbcode.draw_sump</definedName>
    <definedName name="vbcode.text_five" localSheetId="8">'[140]Tally checklist'!vbcode.text_five</definedName>
    <definedName name="vbcode.text_fivehalf" localSheetId="8">'[140]Tally checklist'!vbcode.text_fivehalf</definedName>
    <definedName name="vbcode.text_ninefiveeightfourfirst" localSheetId="8">'[140]Tally checklist'!vbcode.text_ninefiveeightfourfirst</definedName>
    <definedName name="vbcode.text_ninefiveeightfoursecond" localSheetId="8">'[140]Tally checklist'!vbcode.text_ninefiveeightfoursecond</definedName>
    <definedName name="vbcode.text_ninefiveeightsixfirst" localSheetId="8">'[140]Tally checklist'!vbcode.text_ninefiveeightsixfirst</definedName>
    <definedName name="vbcode.text_ninefiveeightsixsecond" localSheetId="8">'[140]Tally checklist'!vbcode.text_ninefiveeightsixsecond</definedName>
    <definedName name="vbcode.text_sevenfiveeightfour" localSheetId="8">'[140]Tally checklist'!vbcode.text_sevenfiveeightfour</definedName>
    <definedName name="vbcode.text_sevenfiveeightthree" localSheetId="8">'[140]Tally checklist'!vbcode.text_sevenfiveeightthree</definedName>
    <definedName name="vbcode.text_sevenfour" localSheetId="8">'[140]Tally checklist'!vbcode.text_sevenfour</definedName>
    <definedName name="vbcode.text_seventhree" localSheetId="8">'[140]Tally checklist'!vbcode.text_seventhree</definedName>
    <definedName name="Verticaldepth" localSheetId="8">'[132]Front Page Info'!$C$18</definedName>
    <definedName name="vfdvf" localSheetId="8">[174]!Macro61</definedName>
    <definedName name="VirginSheet" localSheetId="8">#REF!</definedName>
    <definedName name="VOL_MULE_SHOE" localSheetId="8">'[6]#REF'!$F$178</definedName>
    <definedName name="volume1" localSheetId="8" hidden="1">{#N/A,#N/A,FALSE,"Volume"}</definedName>
    <definedName name="VS" localSheetId="8">'[5]MACRO125 '!$F$6</definedName>
    <definedName name="vvv" localSheetId="8">[39]钻井日报表!$E$7</definedName>
    <definedName name="vvvdf" localSheetId="8">[39]钻井日报表!$G$8</definedName>
    <definedName name="vvvvv" localSheetId="8">[79]!Macro60</definedName>
    <definedName name="w" localSheetId="8">'[298]Run Sheet'!#REF!</definedName>
    <definedName name="WBJobRev" localSheetId="8">'[83]Job Technical Info'!$C$11</definedName>
    <definedName name="Weak_DP" localSheetId="8">'[46]Weight Calculations'!$V$63</definedName>
    <definedName name="Weak_link" localSheetId="8">'[46]Weight Calculations'!$R$61</definedName>
    <definedName name="Week" localSheetId="8">[99]Criteria!$A$2:$A$51</definedName>
    <definedName name="weight" localSheetId="8">'[64]Drop-Down Items'!$M$7:$M$10</definedName>
    <definedName name="WeightUnit" localSheetId="8">'[83]Job Technical Info'!$E$24</definedName>
    <definedName name="Well" localSheetId="8">'[83]Job Technical Info'!$K$12</definedName>
    <definedName name="Well_Name" localSheetId="8">'[75]TCP-BHA'!$C$7</definedName>
    <definedName name="Well_Number" localSheetId="8">'[119]Liner Job Info'!$E$6</definedName>
    <definedName name="well_type" localSheetId="8">'[64]Drop-Down Items'!$D$43:$D$48</definedName>
    <definedName name="Well_Type__Oil_Gas" localSheetId="8">'[75]Pre-Job Info Sheet'!$B$31</definedName>
    <definedName name="well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[54]Data!$K$1:$K$65536</definedName>
    <definedName name="Welllocation1" localSheetId="8">[54]Data!$M$1:$M$65536</definedName>
    <definedName name="WellMD" localSheetId="8">'[83]Job Technical Info'!$H$41</definedName>
    <definedName name="WellNo" localSheetId="8">'[312]Report Long(Esso)'!$E$2</definedName>
    <definedName name="Wells" localSheetId="8">[299]WELLTEST!#REF!</definedName>
    <definedName name="WellTVD" localSheetId="8">'[83]Job Technical Info'!$J$41</definedName>
    <definedName name="welltype" localSheetId="8">'[6]#REF'!$F$18</definedName>
    <definedName name="Welltype2" localSheetId="8">[300]Data!$H$1:$H$65536</definedName>
    <definedName name="WHP" localSheetId="8">#REF!</definedName>
    <definedName name="wht" localSheetId="8">'[93]Well Test Sheet'!#REF!</definedName>
    <definedName name="wiperplugunity" localSheetId="8">[46]Test!$G$18</definedName>
    <definedName name="WIV?" localSheetId="8">'[149]Multi Stage Info'!$D$37</definedName>
    <definedName name="WkstrDrift1" localSheetId="8">'[83]Job Technical Info'!$G$31</definedName>
    <definedName name="WkstrDrift2" localSheetId="8">'[83]Job Technical Info'!$G$32</definedName>
    <definedName name="WkstrDrift3" localSheetId="8">'[83]Job Technical Info'!$G$33</definedName>
    <definedName name="WkstrDrift4" localSheetId="8">'[83]Job Technical Info'!$G$34</definedName>
    <definedName name="WkstrGrd1" localSheetId="8">'[83]Job Technical Info'!$H$31</definedName>
    <definedName name="WkstrGrd2" localSheetId="8">'[83]Job Technical Info'!$H$32</definedName>
    <definedName name="WkstrGrd3" localSheetId="8">'[83]Job Technical Info'!$H$33</definedName>
    <definedName name="WkstrGrd4" localSheetId="8">'[83]Job Technical Info'!$H$34</definedName>
    <definedName name="WkstrID1" localSheetId="8">'[83]Job Technical Info'!$F$31</definedName>
    <definedName name="WkstrID2" localSheetId="8">'[83]Job Technical Info'!$F$32</definedName>
    <definedName name="WkstrID3" localSheetId="8">'[83]Job Technical Info'!$F$33</definedName>
    <definedName name="WkstrID4" localSheetId="8">'[83]Job Technical Info'!$F$34</definedName>
    <definedName name="WkstrSz1" localSheetId="8">'[83]Job Technical Info'!$D$31</definedName>
    <definedName name="WkstrSz2" localSheetId="8">'[83]Job Technical Info'!$D$32</definedName>
    <definedName name="WkstrSz3" localSheetId="8">'[83]Job Technical Info'!$D$33</definedName>
    <definedName name="WkstrSz4" localSheetId="8">'[83]Job Technical Info'!$D$34</definedName>
    <definedName name="WkstrThd1" localSheetId="8">'[83]Job Technical Info'!$J$31</definedName>
    <definedName name="WkstrThd2" localSheetId="8">'[83]Job Technical Info'!$J$32</definedName>
    <definedName name="WkstrThd3" localSheetId="8">'[83]Job Technical Info'!$J$33</definedName>
    <definedName name="WkstrThd4" localSheetId="8">'[83]Job Technical Info'!$J$34</definedName>
    <definedName name="WkstrWt1" localSheetId="8">'[83]Job Technical Info'!$E$31</definedName>
    <definedName name="WkstrWt2" localSheetId="8">'[83]Job Technical Info'!$E$32</definedName>
    <definedName name="WkstrWt3" localSheetId="8">'[83]Job Technical Info'!$E$33</definedName>
    <definedName name="WkstrWt4" localSheetId="8">'[83]Job Technical Info'!$E$34</definedName>
    <definedName name="Workstring_Grade" localSheetId="8">'[75]Pre-Job Info Sheet'!$D$27</definedName>
    <definedName name="Workstring_ID" localSheetId="8">'[75]Job Calculation Sheet'!$F$16</definedName>
    <definedName name="Workstring_Length" localSheetId="8">'[75]TCP-BHA'!$G$12</definedName>
    <definedName name="Workstring_Size" localSheetId="8">'[75]Pre-Job Info Sheet'!$D$25</definedName>
    <definedName name="Workstring_Type" localSheetId="8">'[75]Pre-Job Info Sheet'!$D$24</definedName>
    <definedName name="Workstring_Wt._Ft." localSheetId="8">'[75]Pre-Job Info Sheet'!$D$26</definedName>
    <definedName name="workstringid" localSheetId="8">'[6]#REF'!$H$12</definedName>
    <definedName name="workstringidref" localSheetId="8">[66]Data!$GC$3</definedName>
    <definedName name="workstringlength" localSheetId="8">'[6]#REF'!$J$12</definedName>
    <definedName name="workstringod" localSheetId="8">'[6]#REF'!$F$12</definedName>
    <definedName name="workstringtable" localSheetId="8">[83]!CasingTable[#Data]</definedName>
    <definedName name="workstringwt" localSheetId="8">'[6]#REF'!$M$12</definedName>
    <definedName name="wrn.ASDF." localSheetId="8" hidden="1">{#N/A,#N/A,FALSE,"SHEET 1";#N/A,#N/A,FALSE,"Sheet4"}</definedName>
    <definedName name="wrn.AT._.Reports." localSheetId="8" hidden="1">{#N/A,#N/A,FALSE,"Drlg Param Run 1-1";#N/A,#N/A,FALSE,"DDR (3)";#N/A,#N/A,FALSE,"BHA AT (1)";#N/A,#N/A,FALSE,"Downlinkbha";#N/A,#N/A,FALSE,"Job Status Report"}</definedName>
    <definedName name="wrn.CD_MST." localSheetId="8" hidden="1">{#N/A,#N/A,FALSE,"Sheet1"}</definedName>
    <definedName name="wrn.DST_TCP." localSheetId="8" hidden="1">{#N/A,#N/A,FALSE,"INFO";#N/A,#N/A,FALSE,"PCT";#N/A,#N/A,FALSE,"DISCS";#N/A,#N/A,FALSE,"DISC TABLE";#N/A,#N/A,FALSE,"CUSHION";#N/A,#N/A,FALSE,"HYDRAULICS";#N/A,#N/A,FALSE,"MCCV";#N/A,#N/A,FALSE,"HDF";#N/A,#N/A,FALSE,"GUNS";#N/A,#N/A,FALSE,"GUNDATA"}</definedName>
    <definedName name="wrn.FULL._.DTL." localSheetId="8" hidden="1">{"CF",#N/A,FALSE,"FULL COST";"MANUFACT",#N/A,FALSE,"FULL COST";"PAYNMENT",#N/A,FALSE,"FULL COST"}</definedName>
    <definedName name="wrn.FULLSUM." localSheetId="8" hidden="1">{#N/A,#N/A,FALSE,"SUM-1";#N/A,#N/A,FALSE,"SUM-2";#N/A,#N/A,FALSE,"TENDER"}</definedName>
    <definedName name="wrn.ratios." localSheetId="8" hidden="1">{"raatios",#N/A,FALSE,"A";"ratios",#N/A,FALSE,"B";"ratios",#N/A,FALSE,"C";"ratios",#N/A,FALSE,"D";"ratios",#N/A,FALSE,"F"}</definedName>
    <definedName name="wrn.SUMMARY." localSheetId="8" hidden="1">{#N/A,#N/A,FALSE,"JUNK"}</definedName>
    <definedName name="wrn.VOLUME." localSheetId="8" hidden="1">{#N/A,#N/A,FALSE,"Volume"}</definedName>
    <definedName name="wrn.VOLUME._1" localSheetId="8">{#N/A,#N/A,FALSE,"Volume"}</definedName>
    <definedName name="wrn.VOLUME._2" localSheetId="8">{#N/A,#N/A,FALSE,"Volume"}</definedName>
    <definedName name="wrn.VOLUME._3" localSheetId="8">{#N/A,#N/A,FALSE,"Volume"}</definedName>
    <definedName name="wrn.VOLUME._4" localSheetId="8">{#N/A,#N/A,FALSE,"Volume"}</definedName>
    <definedName name="wrn.VOLUME._5" localSheetId="8">{#N/A,#N/A,FALSE,"Volume"}</definedName>
    <definedName name="wrn.volume.2" localSheetId="8" hidden="1">{#N/A,#N/A,FALSE,"Volume"}</definedName>
    <definedName name="wrn.volume.2_1" localSheetId="8">{#N/A,#N/A,FALSE,"Volume"}</definedName>
    <definedName name="wrn.volume.2_2" localSheetId="8">{#N/A,#N/A,FALSE,"Volume"}</definedName>
    <definedName name="wrn.volume.2_3" localSheetId="8">{#N/A,#N/A,FALSE,"Volume"}</definedName>
    <definedName name="wrn.volume.2_4" localSheetId="8">{#N/A,#N/A,FALSE,"Volume"}</definedName>
    <definedName name="wrn.volume.2_5" localSheetId="8">{#N/A,#N/A,FALSE,"Volume"}</definedName>
    <definedName name="wrn.volume.3" localSheetId="8" hidden="1">{#N/A,#N/A,FALSE,"Volume"}</definedName>
    <definedName name="wrn.volume.3_1" localSheetId="8">{#N/A,#N/A,FALSE,"Volume"}</definedName>
    <definedName name="wrn.volume.3_2" localSheetId="8">{#N/A,#N/A,FALSE,"Volume"}</definedName>
    <definedName name="wrn.volume.3_3" localSheetId="8">{#N/A,#N/A,FALSE,"Volume"}</definedName>
    <definedName name="wrn.volume.3_4" localSheetId="8">{#N/A,#N/A,FALSE,"Volume"}</definedName>
    <definedName name="wrn.volume.3_5" localSheetId="8">{#N/A,#N/A,FALSE,"Volume"}</definedName>
    <definedName name="WRN.VULUME" localSheetId="8" hidden="1">{#N/A,#N/A,FALSE,"Volume"}</definedName>
    <definedName name="wrn.Wellplan."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{#N/A,#N/A,FALSE,"SHEET 1";#N/A,#N/A,FALSE,"Sheet4"}</definedName>
    <definedName name="WS_ID" localSheetId="8">'[6]#REF'!$H$12</definedName>
    <definedName name="WS_LENGTH" localSheetId="8">'[6]#REF'!$J$12</definedName>
    <definedName name="WS_OD" localSheetId="8">'[6]#REF'!$F$12</definedName>
    <definedName name="wscolumn" localSheetId="8">[66]Data!$W$19</definedName>
    <definedName name="wt" localSheetId="8">'[91]Max-Torq'!$P$64</definedName>
    <definedName name="Wt_Bouyant" localSheetId="8">'[75]Packer Calculation Sheet'!$I$34</definedName>
    <definedName name="Wt_w_Cmt" localSheetId="8">'[46]Liner Job Info'!$D$34</definedName>
    <definedName name="Wt_W_Pkr_Tst" localSheetId="8">'[46]Liner Job Info'!$D$36</definedName>
    <definedName name="wtcasing" localSheetId="8">[66]Data!$J$19</definedName>
    <definedName name="wtr_cumm" localSheetId="8">'[93]Well Test Sheet'!#REF!</definedName>
    <definedName name="wtr_rate" localSheetId="8">'[93]Well Test Sheet'!#REF!</definedName>
    <definedName name="wtworkstring" localSheetId="8">[66]Data!$W$21</definedName>
    <definedName name="Wtype" localSheetId="8">'[46]Liner Job Info'!$E$9</definedName>
    <definedName name="X" localSheetId="8">#REF!</definedName>
    <definedName name="X5_TO" localSheetId="8">[132]RSS!$C$197</definedName>
    <definedName name="XCEED_TO" localSheetId="8">[132]RSS!$G$201</definedName>
    <definedName name="XO" localSheetId="8">#REF!</definedName>
    <definedName name="XO_DEPTH" localSheetId="8">'[6]#REF'!$F$21</definedName>
    <definedName name="XO_PORT_DEPTH" localSheetId="8">'[6]#REF'!$F$21</definedName>
    <definedName name="xoportdepth" localSheetId="8">'[6]#REF'!$F$21</definedName>
    <definedName name="XTRA_TO" localSheetId="8">[132]RSS!$E$201</definedName>
    <definedName name="xxx" localSheetId="8" hidden="1">{#N/A,#N/A,FALSE,"Sheet1"}</definedName>
    <definedName name="xxxx" localSheetId="8">[301]!Macro46</definedName>
    <definedName name="Y" localSheetId="8">'[302]#REF'!#REF!</definedName>
    <definedName name="YESNO" localSheetId="8">[132]RSS!$E$139:$E$141</definedName>
    <definedName name="YJEJD" localSheetId="8">'[140]Tally checklist'!YJEJD</definedName>
    <definedName name="yp" localSheetId="8">'[91]Max-Torq'!$N$59</definedName>
    <definedName name="ypa" localSheetId="8">'[91]Max-Torq'!$P$63</definedName>
    <definedName name="ypdtr" localSheetId="8">'[91]Max-Torq'!$P$70</definedName>
    <definedName name="yyyyyyyyyyyy" localSheetId="8" hidden="1">{"raatios",#N/A,FALSE,"A";"ratios",#N/A,FALSE,"B";"ratios",#N/A,FALSE,"C";"ratios",#N/A,FALSE,"D";"ratios",#N/A,FALSE,"F"}</definedName>
    <definedName name="Z" localSheetId="8">#REF!</definedName>
    <definedName name="Z_Fact_DH" localSheetId="8">'[75]Tester Valve Calcs'!$F$23</definedName>
    <definedName name="Z_Fact_Surf" localSheetId="8">'[75]Tester Valve Calcs'!$F$18</definedName>
    <definedName name="zone" localSheetId="8">[63]WTR!$L$4</definedName>
    <definedName name="Zone1BHP" localSheetId="8">'[83]Job Technical Info'!$G$49</definedName>
    <definedName name="Zone1BHT" localSheetId="8">'[83]Job Technical Info'!$H$49</definedName>
    <definedName name="Zone1Bottom" localSheetId="8">'[83]Job Technical Info'!$E$49</definedName>
    <definedName name="Zone1Dev" localSheetId="8">'[83]Job Technical Info'!$F$49</definedName>
    <definedName name="Zone1FluidType" localSheetId="8">'[83]Job Technical Info'!$I$49</definedName>
    <definedName name="Zone1FluidWt" localSheetId="8">'[83]Job Technical Info'!$J$49</definedName>
    <definedName name="Zone1Name" localSheetId="8">'[83]Job Technical Info'!$C$49</definedName>
    <definedName name="Zone1Top" localSheetId="8">'[83]Job Technical Info'!$D$49</definedName>
    <definedName name="Zone2BHP" localSheetId="8">'[83]Job Technical Info'!$G$50</definedName>
    <definedName name="Zone2BHT" localSheetId="8">'[83]Job Technical Info'!$H$50</definedName>
    <definedName name="Zone2Bottom" localSheetId="8">'[83]Job Technical Info'!$E$50</definedName>
    <definedName name="Zone2Dev" localSheetId="8">'[83]Job Technical Info'!$F$50</definedName>
    <definedName name="Zone2FluidType" localSheetId="8">'[83]Job Technical Info'!$I$50</definedName>
    <definedName name="Zone2FluidWt" localSheetId="8">'[83]Job Technical Info'!$J$50</definedName>
    <definedName name="Zone2Name" localSheetId="8">'[83]Job Technical Info'!$C$50</definedName>
    <definedName name="Zone2Top" localSheetId="8">'[83]Job Technical Info'!$D$50</definedName>
    <definedName name="Zone3BHP" localSheetId="8">'[83]Job Technical Info'!$G$51</definedName>
    <definedName name="Zone3BHT" localSheetId="8">'[83]Job Technical Info'!$H$51</definedName>
    <definedName name="Zone3Bottom" localSheetId="8">'[83]Job Technical Info'!$E$51</definedName>
    <definedName name="Zone3Dev" localSheetId="8">'[83]Job Technical Info'!$F$51</definedName>
    <definedName name="Zone3FluidType" localSheetId="8">'[83]Job Technical Info'!$I$51</definedName>
    <definedName name="Zone3FluidWt" localSheetId="8">'[83]Job Technical Info'!$J$51</definedName>
    <definedName name="Zone3Name" localSheetId="8">'[83]Job Technical Info'!$C$51</definedName>
    <definedName name="Zone3Top" localSheetId="8">'[83]Job Technical Info'!$D$51</definedName>
    <definedName name="Zone4BHP" localSheetId="8">'[83]Job Technical Info'!$G$52</definedName>
    <definedName name="Zone4BHT" localSheetId="8">'[83]Job Technical Info'!$H$52</definedName>
    <definedName name="Zone4Bottom" localSheetId="8">'[83]Job Technical Info'!$E$52</definedName>
    <definedName name="Zone4Dev" localSheetId="8">'[83]Job Technical Info'!$F$52</definedName>
    <definedName name="Zone4FluidType" localSheetId="8">'[83]Job Technical Info'!$I$52</definedName>
    <definedName name="Zone4FluidWt" localSheetId="8">'[83]Job Technical Info'!$J$52</definedName>
    <definedName name="Zone4Name" localSheetId="8">'[83]Job Technical Info'!$C$52</definedName>
    <definedName name="Zone4Top" localSheetId="8">'[83]Job Technical Info'!$D$52</definedName>
    <definedName name="Zone5BHP" localSheetId="8">'[83]Job Technical Info'!$G$53</definedName>
    <definedName name="Zone5BHT" localSheetId="8">'[83]Job Technical Info'!$H$53</definedName>
    <definedName name="Zone5Bottom" localSheetId="8">'[83]Job Technical Info'!$E$53</definedName>
    <definedName name="Zone5Dev" localSheetId="8">'[83]Job Technical Info'!$F$53</definedName>
    <definedName name="Zone5FluidType" localSheetId="8">'[83]Job Technical Info'!$I$53</definedName>
    <definedName name="Zone5FluidWt" localSheetId="8">'[83]Job Technical Info'!$J$53</definedName>
    <definedName name="Zone5Name" localSheetId="8">'[83]Job Technical Info'!$C$53</definedName>
    <definedName name="Zone5Top" localSheetId="8">'[83]Job Technical Info'!$D$53</definedName>
    <definedName name="ZXP_Seal_Area" localSheetId="8">[46]Test!$Z$38</definedName>
    <definedName name="zzzzzz" localSheetId="8">[301]!'[Module4 Formula].Macro1'</definedName>
    <definedName name="歼击机" localSheetId="8">[39]钻井日报表!$E$7</definedName>
    <definedName name="起始日期" localSheetId="8">[305]钻井日报表!$B$1</definedName>
    <definedName name="_xlnm.Print_Area" localSheetId="8">'COVER PAGE '!$A$2:$N$46</definedName>
    <definedName name="\A" localSheetId="9">'[1]Run Sheet'!#REF!</definedName>
    <definedName name="\C" localSheetId="9">'[1]Run Sheet'!#REF!</definedName>
    <definedName name="\D" localSheetId="9">'[1]Run Sheet'!#REF!</definedName>
    <definedName name="\E" localSheetId="9">'[1]Run Sheet'!#REF!</definedName>
    <definedName name="\f" localSheetId="9">'[2]Run Sheet'!#REF!</definedName>
    <definedName name="\g" localSheetId="9">'[2]Run Sheet'!#REF!</definedName>
    <definedName name="\h" localSheetId="9">'[2]Run Sheet'!#REF!</definedName>
    <definedName name="\I" localSheetId="9">'[1]Run Sheet'!#REF!</definedName>
    <definedName name="\L" localSheetId="9">'[1]Run Sheet'!#REF!</definedName>
    <definedName name="\N" localSheetId="9">'[1]Run Sheet'!#REF!</definedName>
    <definedName name="\q" localSheetId="9">'[3]Run Sheet'!#REF!</definedName>
    <definedName name="\T" localSheetId="9">'[4]Cumulative Temp Diff'!#REF!</definedName>
    <definedName name="\Z" localSheetId="9">'[1]Run Sheet'!#REF!</definedName>
    <definedName name="_" localSheetId="9">[5]Readings!#REF!</definedName>
    <definedName name="__" localSheetId="9">'[6]#REF'!$E$29</definedName>
    <definedName name="__________________________A4" localSheetId="9" hidden="1">[8]Run!$B$18:$B$512</definedName>
    <definedName name="_________________________bb2789" localSheetId="9">[9]!Calculate_Pipe</definedName>
    <definedName name="________________________A4" localSheetId="9" hidden="1">[10]Run!$B$18:$B$512</definedName>
    <definedName name="________________________bb2789" localSheetId="9">[11]!Calculate_Pipe</definedName>
    <definedName name="_______________________A4" localSheetId="9" hidden="1">[8]Run!$B$18:$B$512</definedName>
    <definedName name="_______________________bb2789" localSheetId="9">[9]!Calculate_Pipe</definedName>
    <definedName name="______________________A4" localSheetId="9" hidden="1">[10]Run!$B$18:$B$512</definedName>
    <definedName name="______________________bb2789" localSheetId="9">[9]!Calculate_Pipe</definedName>
    <definedName name="_____________________A4" localSheetId="9" hidden="1">[10]Run!$B$18:$B$512</definedName>
    <definedName name="_____________________bb2789" localSheetId="9">[12]!Calculate_Pipe</definedName>
    <definedName name="____________________A4" localSheetId="9" hidden="1">[8]Run!$B$18:$B$512</definedName>
    <definedName name="____________________bb2789" localSheetId="9">[9]!Calculate_Pipe</definedName>
    <definedName name="___________________A4" localSheetId="9" hidden="1">[10]Run!$B$18:$B$512</definedName>
    <definedName name="___________________bb2789" localSheetId="9">[11]!Calculate_Pipe</definedName>
    <definedName name="__________________A4" localSheetId="9" hidden="1">[10]Run!$B$18:$B$512</definedName>
    <definedName name="__________________bb2789" localSheetId="9">[11]!Calculate_Pipe</definedName>
    <definedName name="_________________A4" localSheetId="9" hidden="1">[10]Run!$B$18:$B$512</definedName>
    <definedName name="_________________bb2789" localSheetId="9">[9]!Calculate_Pipe</definedName>
    <definedName name="________________A4" localSheetId="9" hidden="1">[10]Run!$B$18:$B$512</definedName>
    <definedName name="________________bb2789" localSheetId="9">[9]!Calculate_Pipe</definedName>
    <definedName name="_______________A4" localSheetId="9" hidden="1">[10]Run!$B$18:$B$512</definedName>
    <definedName name="_______________bb2789" localSheetId="9">[14]!Calculate_Pipe</definedName>
    <definedName name="______________A4" localSheetId="9" hidden="1">[10]Run!$B$18:$B$512</definedName>
    <definedName name="______________bb2789" localSheetId="9">[14]!Calculate_Pipe</definedName>
    <definedName name="_____________A4" localSheetId="9" hidden="1">[10]Run!$B$18:$B$512</definedName>
    <definedName name="_____________bb2789" localSheetId="9">[14]!Calculate_Pipe</definedName>
    <definedName name="____________A4" localSheetId="9" hidden="1">[10]Run!$B$18:$B$512</definedName>
    <definedName name="____________bb2789" localSheetId="9">[14]!Calculate_Pipe</definedName>
    <definedName name="____________wrn1" localSheetId="9">{#N/A,#N/A,FALSE,"Volume"}</definedName>
    <definedName name="___________A4" localSheetId="9" hidden="1">[10]Run!$B$18:$B$512</definedName>
    <definedName name="___________bb2789" localSheetId="9">[14]!Calculate_Pipe</definedName>
    <definedName name="___________wrn1" localSheetId="9">{#N/A,#N/A,FALSE,"Volume"}</definedName>
    <definedName name="__________A4" localSheetId="9" hidden="1">[10]Run!$B$18:$B$512</definedName>
    <definedName name="__________bb2789" localSheetId="9">[14]!Calculate_Pipe</definedName>
    <definedName name="_________A4" localSheetId="9" hidden="1">[10]Run!$B$18:$B$512</definedName>
    <definedName name="_________bb2789" localSheetId="9">[14]!Calculate_Pipe</definedName>
    <definedName name="_________wrn1" localSheetId="9">{#N/A,#N/A,FALSE,"Volume"}</definedName>
    <definedName name="________A4" localSheetId="9" hidden="1">[10]Run!$B$18:$B$512</definedName>
    <definedName name="________bb2789" localSheetId="9">[14]!Calculate_Pipe</definedName>
    <definedName name="_______A4" localSheetId="9" hidden="1">[10]Run!$B$18:$B$512</definedName>
    <definedName name="_______bb2789" localSheetId="9">[14]!Calculate_Pipe</definedName>
    <definedName name="_______wrn1" localSheetId="9">{#N/A,#N/A,FALSE,"Volume"}</definedName>
    <definedName name="______A4" localSheetId="9" hidden="1">[10]Run!$B$18:$B$512</definedName>
    <definedName name="______bb2789" localSheetId="9">[14]!Calculate_Pipe</definedName>
    <definedName name="______SPM1" localSheetId="9">[16]!Macro1</definedName>
    <definedName name="_____A4" localSheetId="9" hidden="1">[10]Run!$B$18:$B$512</definedName>
    <definedName name="_____bb2789" localSheetId="9">[14]!Calculate_Pipe</definedName>
    <definedName name="_____SPM1" localSheetId="9">[16]!Macro1</definedName>
    <definedName name="_____wrn1" localSheetId="9">{#N/A,#N/A,FALSE,"Volume"}</definedName>
    <definedName name="____A4" localSheetId="9" hidden="1">[10]Run!$B$18:$B$512</definedName>
    <definedName name="____bb2789" localSheetId="9">[9]!Calculate_Pipe</definedName>
    <definedName name="____SPM1" localSheetId="9">[16]!Macro1</definedName>
    <definedName name="____wrn1" localSheetId="9">{#N/A,#N/A,FALSE,"Volume"}</definedName>
    <definedName name="___A4" localSheetId="9" hidden="1">[10]Run!$B$18:$B$512</definedName>
    <definedName name="___bb2789" localSheetId="9">[9]!Calculate_Pipe</definedName>
    <definedName name="___SPM1" localSheetId="9">[16]!Macro1</definedName>
    <definedName name="___wrn1" localSheetId="9">{#N/A,#N/A,FALSE,"Volume"}</definedName>
    <definedName name="__123Graph_A" localSheetId="9" hidden="1">[23]Run!$B$18:$B$512</definedName>
    <definedName name="__123Graph_B" localSheetId="9" hidden="1">'[24]Minimum Curve Method'!$K$9:$K$152</definedName>
    <definedName name="__123Graph_C" localSheetId="9" hidden="1">[23]Run!$C$16:$C$512</definedName>
    <definedName name="__123Graph_D" localSheetId="9" hidden="1">[23]Run!$D$15:$D$512</definedName>
    <definedName name="__123Graph_E" localSheetId="9" hidden="1">[23]Run!$E$16:$E$514</definedName>
    <definedName name="__123Graph_F" localSheetId="9" hidden="1">[23]Run!$F$16:$F$514</definedName>
    <definedName name="__123Graph_X" localSheetId="9" hidden="1">'[24]Minimum Curve Method'!$K$9:$K$152</definedName>
    <definedName name="__1Module2__2__.gaugeconok2" localSheetId="9">'JOB ORDER '!__1Module2__2__.gaugeconok2</definedName>
    <definedName name="__2Module2__2__.gaugeok2" localSheetId="9">'JOB ORDER '!__2Module2__2__.gaugeok2</definedName>
    <definedName name="__3Module2__2__.gaugeselect2" localSheetId="9">'JOB ORDER '!__3Module2__2__.gaugeselect2</definedName>
    <definedName name="__4Module2__2__.serialselect3" localSheetId="9">'JOB ORDER '!__4Module2__2__.serialselect3</definedName>
    <definedName name="__5Module2__2__.serialselect4" localSheetId="9">'JOB ORDER '!__5Module2__2__.serialselect4</definedName>
    <definedName name="__A4" localSheetId="9" hidden="1">[10]Run!$B$18:$B$512</definedName>
    <definedName name="__bb2789" localSheetId="9">[9]!Calculate_Pipe</definedName>
    <definedName name="__SPM1" localSheetId="9">[16]!Macro1</definedName>
    <definedName name="__UA38" localSheetId="9">'JOB ORDER '!__UA38</definedName>
    <definedName name="__wrn1" localSheetId="9">{#N/A,#N/A,FALSE,"Volume"}</definedName>
    <definedName name="_1" localSheetId="9">{#N/A,#N/A,FALSE,"Volume"}</definedName>
    <definedName name="_11Druckbereich" localSheetId="9">[34]RUN_s!#REF!</definedName>
    <definedName name="_1234GRAPH_G" localSheetId="9" hidden="1">[10]Run!$F$16:$F$514</definedName>
    <definedName name="_1Druckbereich" localSheetId="9">[33]RUN_s!#REF!</definedName>
    <definedName name="_1Module2__2__.gaugeconok2" localSheetId="9">'JOB ORDER '!_1Module2__2__.gaugeconok2</definedName>
    <definedName name="_2" localSheetId="9">{#N/A,#N/A,FALSE,"Volume"}</definedName>
    <definedName name="_2Module2__2__.gaugeok2" localSheetId="9">'JOB ORDER '!_2Module2__2__.gaugeok2</definedName>
    <definedName name="_3Module2__2__.gaugeselect2" localSheetId="9">'JOB ORDER '!_3Module2__2__.gaugeselect2</definedName>
    <definedName name="_4Module2__2__.serialselect3" localSheetId="9">'JOB ORDER '!_4Module2__2__.serialselect3</definedName>
    <definedName name="_5" localSheetId="9">{#N/A,#N/A,FALSE,"Volume"}</definedName>
    <definedName name="_5Module2__2__.serialselect4" localSheetId="9">'JOB ORDER '!_5Module2__2__.serialselect4</definedName>
    <definedName name="_a" localSheetId="9">{#N/A,#N/A,FALSE,"Volume"}</definedName>
    <definedName name="_a1" localSheetId="9">{#N/A,#N/A,FALSE,"Volume"}</definedName>
    <definedName name="_a2" localSheetId="9">{#N/A,#N/A,FALSE,"Volume"}</definedName>
    <definedName name="_a3" localSheetId="9">{#N/A,#N/A,FALSE,"Volume"}</definedName>
    <definedName name="_A4" localSheetId="9" hidden="1">[10]Run!$B$18:$B$512</definedName>
    <definedName name="_aa" localSheetId="9">{#N/A,#N/A,FALSE,"Volume"}</definedName>
    <definedName name="_aaa" localSheetId="9">{#N/A,#N/A,FALSE,"Volume"}</definedName>
    <definedName name="_aaaaa" localSheetId="9">{#N/A,#N/A,FALSE,"Volume"}</definedName>
    <definedName name="_aaaaaa" localSheetId="9">{#N/A,#N/A,FALSE,"Volume"}</definedName>
    <definedName name="_ab" localSheetId="9">{#N/A,#N/A,FALSE,"Volume"}</definedName>
    <definedName name="_ac" localSheetId="9">{#N/A,#N/A,FALSE,"Volume"}</definedName>
    <definedName name="_acasdf" localSheetId="9">{#N/A,#N/A,FALSE,"Volume"}</definedName>
    <definedName name="_acc" localSheetId="9">{#N/A,#N/A,FALSE,"Volume"}</definedName>
    <definedName name="_ap1" localSheetId="9">{#N/A,#N/A,FALSE,"Volume"}</definedName>
    <definedName name="_ap2" localSheetId="9">{#N/A,#N/A,FALSE,"Volume"}</definedName>
    <definedName name="_ap3" localSheetId="9">{#N/A,#N/A,FALSE,"Volume"}</definedName>
    <definedName name="_app1" localSheetId="9">{#N/A,#N/A,FALSE,"Volume"}</definedName>
    <definedName name="_app2" localSheetId="9">{#N/A,#N/A,FALSE,"Volume"}</definedName>
    <definedName name="_app3" localSheetId="9">{#N/A,#N/A,FALSE,"Volume"}</definedName>
    <definedName name="_app4" localSheetId="9">{#N/A,#N/A,FALSE,"Volume"}</definedName>
    <definedName name="_app5" localSheetId="9">{#N/A,#N/A,FALSE,"Volume"}</definedName>
    <definedName name="_asdfas" localSheetId="9">{#N/A,#N/A,FALSE,"Volume"}</definedName>
    <definedName name="_b" localSheetId="9">{#N/A,#N/A,FALSE,"Volume"}</definedName>
    <definedName name="_b1" localSheetId="9">{#N/A,#N/A,FALSE,"Volume"}</definedName>
    <definedName name="_b2" localSheetId="9">{#N/A,#N/A,FALSE,"Volume"}</definedName>
    <definedName name="_b3" localSheetId="9">{#N/A,#N/A,FALSE,"Volume"}</definedName>
    <definedName name="_b4" localSheetId="9">{#N/A,#N/A,FALSE,"Volume"}</definedName>
    <definedName name="_b5" localSheetId="9">{#N/A,#N/A,FALSE,"Volume"}</definedName>
    <definedName name="_bb2789" localSheetId="9">[9]!Calculate_Pipe</definedName>
    <definedName name="_bgn1" localSheetId="9" hidden="1">{#N/A,#N/A,FALSE,"Sheet1"}</definedName>
    <definedName name="_c" localSheetId="9">{#N/A,#N/A,FALSE,"Volume"}</definedName>
    <definedName name="_c1" localSheetId="9">{#N/A,#N/A,FALSE,"Volume"}</definedName>
    <definedName name="_c2" localSheetId="9">{#N/A,#N/A,FALSE,"Volume"}</definedName>
    <definedName name="_c3" localSheetId="9">{#N/A,#N/A,FALSE,"Volume"}</definedName>
    <definedName name="_c4" localSheetId="9">{#N/A,#N/A,FALSE,"Volume"}</definedName>
    <definedName name="_cd1" localSheetId="9" hidden="1">{#N/A,#N/A,FALSE,"Sheet1"}</definedName>
    <definedName name="_cf1" localSheetId="9" hidden="1">{#N/A,#N/A,FALSE,"Sheet1"}</definedName>
    <definedName name="_d" localSheetId="9">{#N/A,#N/A,FALSE,"Volume"}</definedName>
    <definedName name="_d1" localSheetId="9">{#N/A,#N/A,FALSE,"Volume"}</definedName>
    <definedName name="_d2\" localSheetId="9">{#N/A,#N/A,FALSE,"Volume"}</definedName>
    <definedName name="_d3" localSheetId="9">{#N/A,#N/A,FALSE,"Volume"}</definedName>
    <definedName name="_d4" localSheetId="9">{#N/A,#N/A,FALSE,"Volume"}</definedName>
    <definedName name="_DAT16" localSheetId="9">'[37]SAP Serv 06-02'!#REF!</definedName>
    <definedName name="_DAT17" localSheetId="9">'[37]SAP Serv 06-02'!#REF!</definedName>
    <definedName name="_DAT19" localSheetId="9">'[37]SAP Serv 06-02'!#REF!</definedName>
    <definedName name="_DAT20" localSheetId="9">'[37]SAP Serv 06-02'!#REF!</definedName>
    <definedName name="_DAT25" localSheetId="9">'[37]SAP Serv 06-02'!#REF!</definedName>
    <definedName name="_DAT26" localSheetId="9">'[37]SAP Serv 06-02'!#REF!</definedName>
    <definedName name="_DAT27" localSheetId="9">'[37]SAP Serv 06-02'!#REF!</definedName>
    <definedName name="_DAT28" localSheetId="9">'[37]SAP Serv 06-02'!#REF!</definedName>
    <definedName name="_DAT29" localSheetId="9">'[37]SAP Serv 06-02'!#REF!</definedName>
    <definedName name="_DAT31" localSheetId="9">'[37]SAP Serv 06-02'!#REF!</definedName>
    <definedName name="_DAT32" localSheetId="9">'[37]SAP Serv 06-02'!#REF!</definedName>
    <definedName name="_DAT34" localSheetId="9">'[37]SAP Serv 06-02'!#REF!</definedName>
    <definedName name="_DAT35" localSheetId="9">'[37]SAP Serv 06-02'!#REF!</definedName>
    <definedName name="_DAT36" localSheetId="9">'[37]SAP Serv 06-02'!#REF!</definedName>
    <definedName name="_DAT40" localSheetId="9">'[37]SAP Serv 06-02'!#REF!</definedName>
    <definedName name="_DAT41" localSheetId="9">'[37]SAP Serv 06-02'!#REF!</definedName>
    <definedName name="_DAT42" localSheetId="9">'[37]SAP Serv 06-02'!#REF!</definedName>
    <definedName name="_DAT44" localSheetId="9">'[37]SAP Serv 06-02'!#REF!</definedName>
    <definedName name="_DAT45" localSheetId="9">'[37]SAP Serv 06-02'!#REF!</definedName>
    <definedName name="_DAT46" localSheetId="9">'[37]SAP Serv 06-02'!#REF!</definedName>
    <definedName name="_DAT47" localSheetId="9">'[37]SAP Serv 06-02'!#REF!</definedName>
    <definedName name="_DAT48" localSheetId="9">'[37]SAP Serv 06-02'!#REF!</definedName>
    <definedName name="_DAT49" localSheetId="9">'[37]SAP Serv 06-02'!#REF!</definedName>
    <definedName name="_DAT50" localSheetId="9">'[37]SAP Serv 06-02'!#REF!</definedName>
    <definedName name="_DAT52" localSheetId="9">'[37]SAP Serv 06-02'!#REF!</definedName>
    <definedName name="_DAT53" localSheetId="9">'[37]SAP Serv 06-02'!#REF!</definedName>
    <definedName name="_DAT54" localSheetId="9">'[37]SAP Serv 06-02'!#REF!</definedName>
    <definedName name="_DAT56" localSheetId="9">'[37]SAP Serv 06-02'!#REF!</definedName>
    <definedName name="_DAT57" localSheetId="9">'[37]SAP Serv 06-02'!#REF!</definedName>
    <definedName name="_DAT62" localSheetId="9">'[37]SAP Serv 06-02'!#REF!</definedName>
    <definedName name="_DAT63" localSheetId="9">'[37]SAP Serv 06-02'!#REF!</definedName>
    <definedName name="_e" localSheetId="9">{#N/A,#N/A,FALSE,"Volume"}</definedName>
    <definedName name="_e1" localSheetId="9">{#N/A,#N/A,FALSE,"Volume"}</definedName>
    <definedName name="_e2" localSheetId="9">{#N/A,#N/A,FALSE,"Volume"}</definedName>
    <definedName name="_e3" localSheetId="9">{#N/A,#N/A,FALSE,"Volume"}</definedName>
    <definedName name="_e4" localSheetId="9">{#N/A,#N/A,FALSE,"Volume"}</definedName>
    <definedName name="_f" localSheetId="9">{#N/A,#N/A,FALSE,"Volume"}</definedName>
    <definedName name="_f1" localSheetId="9">{#N/A,#N/A,FALSE,"Volume"}</definedName>
    <definedName name="_f2" localSheetId="9">{#N/A,#N/A,FALSE,"Volume"}</definedName>
    <definedName name="_f3" localSheetId="9">{#N/A,#N/A,FALSE,"Volume"}</definedName>
    <definedName name="_f4" localSheetId="9">{#N/A,#N/A,FALSE,"Volume"}</definedName>
    <definedName name="_f5" localSheetId="9">{#N/A,#N/A,FALSE,"Volume"}</definedName>
    <definedName name="_f6" localSheetId="9">{#N/A,#N/A,FALSE,"Volume"}</definedName>
    <definedName name="_f7" localSheetId="9">{#N/A,#N/A,FALSE,"Volume"}</definedName>
    <definedName name="_Fill" localSheetId="9" hidden="1">#REF!</definedName>
    <definedName name="_g" localSheetId="9">{#N/A,#N/A,FALSE,"Volume"}</definedName>
    <definedName name="_gmh1" localSheetId="9" hidden="1">{#N/A,#N/A,FALSE,"Sheet1"}</definedName>
    <definedName name="_h" localSheetId="9">{#N/A,#N/A,FALSE,"Volume"}</definedName>
    <definedName name="_i" localSheetId="9">{#N/A,#N/A,FALSE,"Volume"}</definedName>
    <definedName name="_Key1" localSheetId="9" hidden="1">#REF!</definedName>
    <definedName name="_lyc7" localSheetId="9">[39]钻井日报表!$G$5</definedName>
    <definedName name="_num15" localSheetId="9">'[31]Data '!#REF!</definedName>
    <definedName name="_Order2" localSheetId="9" hidden="1">255</definedName>
    <definedName name="_P" localSheetId="9">{#N/A,#N/A,FALSE,"Volume"}</definedName>
    <definedName name="_P1" localSheetId="9">{#N/A,#N/A,FALSE,"Volume"}</definedName>
    <definedName name="_P2" localSheetId="9">{#N/A,#N/A,FALSE,"Volume"}</definedName>
    <definedName name="_P3" localSheetId="9">{#N/A,#N/A,FALSE,"Volume"}</definedName>
    <definedName name="_P4" localSheetId="9">{#N/A,#N/A,FALSE,"Volume"}</definedName>
    <definedName name="_pap1" localSheetId="9">{#N/A,#N/A,FALSE,"Volume"}</definedName>
    <definedName name="_pap2" localSheetId="9">{#N/A,#N/A,FALSE,"Volume"}</definedName>
    <definedName name="_pap3" localSheetId="9">{#N/A,#N/A,FALSE,"Volume"}</definedName>
    <definedName name="_pap4" localSheetId="9">{#N/A,#N/A,FALSE,"Volume"}</definedName>
    <definedName name="_pap5" localSheetId="9">{#N/A,#N/A,FALSE,"Volume"}</definedName>
    <definedName name="_PPH1" localSheetId="9">[40]!Calculate_Pipe</definedName>
    <definedName name="_r06" localSheetId="9">[41]!AutoCAD</definedName>
    <definedName name="_Sort" localSheetId="9" hidden="1">#REF!</definedName>
    <definedName name="_SPM1" localSheetId="9">[16]!Macro1</definedName>
    <definedName name="_SSA1" localSheetId="9">[43]!Macro46</definedName>
    <definedName name="_T" localSheetId="9">{#N/A,#N/A,FALSE,"Volume"}</definedName>
    <definedName name="_Table1_In1" localSheetId="9" hidden="1">[23]Run!$E$575</definedName>
    <definedName name="_Table1_Out" localSheetId="9" hidden="1">[23]Run!$C$16:$E$577</definedName>
    <definedName name="_TST2" localSheetId="9">'[46]Liner Job Info'!$O$7</definedName>
    <definedName name="_UA38" localSheetId="9">'JOB ORDER '!_UA38</definedName>
    <definedName name="_wrn1" localSheetId="9">{#N/A,#N/A,FALSE,"Volume"}</definedName>
    <definedName name="_x" localSheetId="9">{#N/A,#N/A,FALSE,"Volume"}</definedName>
    <definedName name="_xa" localSheetId="9">{#N/A,#N/A,FALSE,"Volume"}</definedName>
    <definedName name="_xb" localSheetId="9">{#N/A,#N/A,FALSE,"Volume"}</definedName>
    <definedName name="_xc" localSheetId="9">{#N/A,#N/A,FALSE,"Volume"}</definedName>
    <definedName name="_z" localSheetId="9">{#N/A,#N/A,FALSE,"Volume"}</definedName>
    <definedName name="_z1" localSheetId="9">{#N/A,#N/A,FALSE,"Volume"}</definedName>
    <definedName name="_z2" localSheetId="9">{#N/A,#N/A,FALSE,"Volume"}</definedName>
    <definedName name="_z3" localSheetId="9">{#N/A,#N/A,FALSE,"Volume"}</definedName>
    <definedName name="_z4" localSheetId="9">{#N/A,#N/A,FALSE,"Volume"}</definedName>
    <definedName name="a" localSheetId="9" hidden="1">#REF!</definedName>
    <definedName name="A_L" localSheetId="9">'[47]12(762mm)套管'!#REF!</definedName>
    <definedName name="AA" localSheetId="9">#REF!</definedName>
    <definedName name="aa.macro111" localSheetId="9">[48]!Prev.Macro111</definedName>
    <definedName name="aaaa" localSheetId="9">[49]!Macro59</definedName>
    <definedName name="ABX" localSheetId="9" hidden="1">[23]Run!$B$18:$B$512</definedName>
    <definedName name="addresstwo" localSheetId="9">[54]Data!#REF!</definedName>
    <definedName name="ADDSTAB" localSheetId="9">[55]!ADDSTAB</definedName>
    <definedName name="adf" localSheetId="9">[56]!Macro60</definedName>
    <definedName name="ae" localSheetId="9">'[57]forecast 3YP'!$AD$6</definedName>
    <definedName name="AFE19R"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9">'[58]7-30-04'!$W$55:$IV$7457</definedName>
    <definedName name="AMACRO.n2foam" localSheetId="9">'[61]Tool Backload DT'!AMACRO.n2foam</definedName>
    <definedName name="Ambient_temp" localSheetId="9">'[6]#REF'!#REF!</definedName>
    <definedName name="amis" localSheetId="9">[62]Tally!$A$5:$J$825</definedName>
    <definedName name="ANDERGAUGE" localSheetId="9">[55]!ANDERGAUGE</definedName>
    <definedName name="annularvol" localSheetId="9">[66]Data!$F$13</definedName>
    <definedName name="Ao" localSheetId="9">[67]Piston!$F$5</definedName>
    <definedName name="Ap" localSheetId="9">[67]Piston!$F$6</definedName>
    <definedName name="Approver_Objectives" localSheetId="9">'[70]Well Team Goals'!#REF!</definedName>
    <definedName name="Approver_Well_Plan" localSheetId="9">'[70]Well Team Goals'!#REF!</definedName>
    <definedName name="ASDA" localSheetId="9">[71]!Calculate_Pipe</definedName>
    <definedName name="ASS" localSheetId="9">[72]!JointNumber</definedName>
    <definedName name="Assembly1" localSheetId="9">[72]!Calculate_Pipe</definedName>
    <definedName name="assy.3" localSheetId="9">[72]!Calculate_Pipe</definedName>
    <definedName name="ASSY.6" localSheetId="9">[72]!Calculate_Pipe</definedName>
    <definedName name="ASSY_098" localSheetId="9">[72]!JointNumber</definedName>
    <definedName name="ASSY_122" localSheetId="9">[27]!Macro1</definedName>
    <definedName name="ASSY_123" localSheetId="9">[72]!JointNumber</definedName>
    <definedName name="ASSY_2111" localSheetId="9">[27]!Macro1</definedName>
    <definedName name="ASSY_231" localSheetId="9">[27]!Macro1</definedName>
    <definedName name="ASSY_342" localSheetId="9">[27]!Macro1</definedName>
    <definedName name="ASSY_36" localSheetId="9">[27]!Macro1</definedName>
    <definedName name="ASSY_4" localSheetId="9">[27]!Macro1</definedName>
    <definedName name="ASSY_432" localSheetId="9">[27]!Macro1</definedName>
    <definedName name="assy_5" localSheetId="9">[72]!JointNumber</definedName>
    <definedName name="assy_543" localSheetId="9">[72]!JointNumber</definedName>
    <definedName name="Assy_765" localSheetId="9">[72]!Calculate_Pipe</definedName>
    <definedName name="ASSy_blast" localSheetId="9">[72]!Calculate_Pipe</definedName>
    <definedName name="ASSY_W2" localSheetId="9">[72]!Calculate_Pipe</definedName>
    <definedName name="ASSY2312" localSheetId="9">[27]!Macro1</definedName>
    <definedName name="ASSY7" localSheetId="9">[40]!Calculate_Pipe</definedName>
    <definedName name="AutoCAD" localSheetId="9">[41]!AutoCAD</definedName>
    <definedName name="AutoCAD_1" localSheetId="9">[27]!AutoCAD</definedName>
    <definedName name="AutoCAD_10" localSheetId="9">[27]!AutoCAD</definedName>
    <definedName name="AutoCAD_11" localSheetId="9">[27]!AutoCAD</definedName>
    <definedName name="AutoCAD_2" localSheetId="9">[27]!AutoCAD</definedName>
    <definedName name="AutoCAD_3" localSheetId="9">[27]!AutoCAD</definedName>
    <definedName name="AutoCAD_4" localSheetId="9">[27]!AutoCAD</definedName>
    <definedName name="AutoCAD_5" localSheetId="9">[27]!AutoCAD</definedName>
    <definedName name="AutoCAD_6" localSheetId="9">[27]!AutoCAD</definedName>
    <definedName name="AutoCAD_7" localSheetId="9">[27]!AutoCAD</definedName>
    <definedName name="AutoCAD_8" localSheetId="9">[27]!AutoCAD</definedName>
    <definedName name="AutoCAD_9" localSheetId="9">[27]!AutoCAD</definedName>
    <definedName name="Aux_BHA_ID" localSheetId="9">'[75]Job Calculation Sheet'!$F$20</definedName>
    <definedName name="Aux_BHA_OD" localSheetId="9">'[75]Job Calculation Sheet'!$E$20</definedName>
    <definedName name="AvgJoint" localSheetId="9">[46]DATA!$BO$2:$BO$9</definedName>
    <definedName name="AvgLength" localSheetId="9">'[76]Casing Talley'!#REF!</definedName>
    <definedName name="axj" localSheetId="9" hidden="1">{#N/A,#N/A,FALSE,"Sheet1"}</definedName>
    <definedName name="b" localSheetId="9" hidden="1">#REF!</definedName>
    <definedName name="back" localSheetId="9">'[61]Tool Backload DT'!back</definedName>
    <definedName name="BallMaterial" localSheetId="9">[46]DATA!$BL$2:$BL$11</definedName>
    <definedName name="Ballooning_Area" localSheetId="9">[46]Test!$M$18</definedName>
    <definedName name="Ballseat" localSheetId="9">[46]DATA!$AG$2:$AG$9</definedName>
    <definedName name="BallSize" localSheetId="9">[46]DATA!$BF$3:$BF$8</definedName>
    <definedName name="basicok" localSheetId="9">'JOB ORDER '!basicok</definedName>
    <definedName name="BBB" localSheetId="9">'[78]DD Worksheet'!$C$1</definedName>
    <definedName name="bbbbb" localSheetId="9">[79]!Macro61</definedName>
    <definedName name="bbllm3" localSheetId="9">'[46]Metric Conversions'!$B$69</definedName>
    <definedName name="bblstk" localSheetId="9">'[46]Displacement Cal.'!$B$7</definedName>
    <definedName name="BD" localSheetId="9">INDEX([80]DRAW!$A$2:$B$13,MATCH([81]AUTO_DHWS!$AV$15,[80]DRAW!$A$2:$A$13,0),2)</definedName>
    <definedName name="BD_SC" localSheetId="9">INDEX([80]DRAW!$A$2:$B$13,MATCH([81]AUTO_DHWS!$AV$16,[80]DRAW!$A$2:$A$13,0),2)</definedName>
    <definedName name="BD_TB" localSheetId="9">INDEX([80]DRAW!$A$2:$B$13,MATCH([81]AUTO_DHWS!$AV$9,[80]DRAW!$A$2:$A$13,0),2)</definedName>
    <definedName name="bgn" localSheetId="9" hidden="1">{#N/A,#N/A,FALSE,"Sheet1"}</definedName>
    <definedName name="BHT" localSheetId="9">'[83]Job Technical Info'!$D$42</definedName>
    <definedName name="Bitsize" localSheetId="9">[46]DATA!$L$2:$L$41</definedName>
    <definedName name="bj_stroke" localSheetId="9">'[46]Metric Conversions'!$B$35</definedName>
    <definedName name="bj_strokez" localSheetId="9">'[46]Metric Conversions'!$C$35</definedName>
    <definedName name="BJ_Tens" localSheetId="9">'[46]Liner Job Info'!$P$45</definedName>
    <definedName name="BLANK_COVERED_NV" localSheetId="9">'[6]#REF'!$G$111</definedName>
    <definedName name="BLANK_LENGTH" localSheetId="9">'[6]#REF'!$J$13</definedName>
    <definedName name="BLANK_OD" localSheetId="9">'[6]#REF'!$F$13</definedName>
    <definedName name="blanklength" localSheetId="9">'[6]#REF'!$J$13</definedName>
    <definedName name="blankod" localSheetId="9">'[6]#REF'!$F$13</definedName>
    <definedName name="block" localSheetId="9">[63]WTR!$I$5</definedName>
    <definedName name="Block_Field" localSheetId="9">'[75]Pre-Job Info Sheet'!$D$7</definedName>
    <definedName name="BLock_TD_Wt" localSheetId="9">'[86]Liner Job Info'!$D$33</definedName>
    <definedName name="Block_Wt" localSheetId="9">'[46]Weight Calculations'!$H$14</definedName>
    <definedName name="bOB" localSheetId="9">[87]Volumes!$K$1:$Y$76</definedName>
    <definedName name="bohrmeter" localSheetId="9">[33]RUN_s!$H$10:$H$25</definedName>
    <definedName name="BOT" localSheetId="9">'[83]Job Technical Info'!$A$4</definedName>
    <definedName name="Bottom_Hole_Temp." localSheetId="9">'[75]Pre-Job Info Sheet'!$B$34</definedName>
    <definedName name="Bottom_Perforation" localSheetId="9">'[75]Pre-Job Info Sheet'!$B$29</definedName>
    <definedName name="Bottom_Shot" localSheetId="9">'[75]TCP-BHA'!$H$36</definedName>
    <definedName name="BPLimit" localSheetId="9">[83]!TubTable[[340]:[438]]</definedName>
    <definedName name="BR_Column" localSheetId="9">NULL</definedName>
    <definedName name="BR_Unit" localSheetId="9">NULL</definedName>
    <definedName name="bs" localSheetId="9">'[91]Max-Torq'!$Q$79</definedName>
    <definedName name="bsw" localSheetId="9">'[93]Well Test Sheet'!#REF!</definedName>
    <definedName name="Budget_owner" localSheetId="9">'[70]Well Specification'!#REF!</definedName>
    <definedName name="Buoy_Factor" localSheetId="9">'[86]Liner Job Info'!$D$32</definedName>
    <definedName name="bxf" localSheetId="9">'[91]Max-Torq'!$P$62</definedName>
    <definedName name="BypassRate" localSheetId="9">[83]!TubTable[[340]:[438]]</definedName>
    <definedName name="Ca" localSheetId="9" hidden="1">{#N/A,#N/A,FALSE,"Drlg Param Run 1-1";#N/A,#N/A,FALSE,"DDR (3)";#N/A,#N/A,FALSE,"BHA AT (1)";#N/A,#N/A,FALSE,"Downlinkbha";#N/A,#N/A,FALSE,"Job Status Report"}</definedName>
    <definedName name="CABLE_1" localSheetId="9">INDEX([80]DRAW!$L$52:$M$53,MATCH([81]AUTO_DHWS!$AY$4,[80]DRAW!$L$52:$L$53,0),2)</definedName>
    <definedName name="CABLE_2" localSheetId="9">INDEX([80]DRAW!$L$52:$M$56,MATCH([81]AUTO_DHWS!$AY$5,[80]DRAW!$L$52:$L$56,0),2)</definedName>
    <definedName name="CABLE_3" localSheetId="9">INDEX([80]DRAW!$M$57:$N$63,MATCH([81]AUTO_DHWS!$AY$6,[80]DRAW!$M$57:$M$63,0),2)</definedName>
    <definedName name="CABLE2_1" localSheetId="9">INDEX([80]DRAW!$L$52:$M$54,MATCH([81]AUTO_DHWS!$AY$8,[80]DRAW!$L$52:$L$54,0),2)</definedName>
    <definedName name="CABLE2_2" localSheetId="9">INDEX([80]DRAW!$L$52:$M$56,MATCH([81]AUTO_DHWS!$AY$9,[80]DRAW!$L$52:$L$56,0),2)</definedName>
    <definedName name="Calculate_Pipe" localSheetId="9">[96]!Calculate_Pipe</definedName>
    <definedName name="CalculatePipe" localSheetId="9">[72]!Calculate_Pipe</definedName>
    <definedName name="Cancel" localSheetId="9">[97]!Cancel</definedName>
    <definedName name="CAP_XO_PORT" localSheetId="9">'[6]#REF'!$G$188</definedName>
    <definedName name="Capacities" localSheetId="9">'[98]Kill Sheet - Horizontal'!$T$8,'[98]Kill Sheet - Horizontal'!$T$10,'[98]Kill Sheet - Horizontal'!$T$12,'[98]Kill Sheet - Horizontal'!$T$14:$U$15,'[98]Kill Sheet - Horizontal'!$AH$8,'[98]Kill Sheet - Horizontal'!$AH$10,'[98]Kill Sheet - Horizontal'!$AH$12:$AI$15,'[98]Kill Sheet - Horizontal'!$F$35,'[98]Kill Sheet - Horizontal'!$F$37</definedName>
    <definedName name="CARR_FL_VISCOSITY" localSheetId="9">'[6]#REF'!$I$106</definedName>
    <definedName name="CARR_FL_VOL_PREPACK" localSheetId="9">'[6]#REF'!$F$47</definedName>
    <definedName name="Carr_fl_wt_prepack" localSheetId="9">'[6]#REF'!$F$46</definedName>
    <definedName name="CARRIER_FL_WT" localSheetId="9">'[6]#REF'!$F$67</definedName>
    <definedName name="CAS_BLNK_ANNULUS" localSheetId="9">'[6]#REF'!$I$108</definedName>
    <definedName name="CAS_BLNK_VOL" localSheetId="9">'[6]#REF'!#REF!</definedName>
    <definedName name="CAS_EXT_VOL" localSheetId="9">'[6]#REF'!#REF!</definedName>
    <definedName name="CAS_ID" localSheetId="9">'[6]#REF'!$H$11</definedName>
    <definedName name="CAS_OD" localSheetId="9">'[6]#REF'!$J$11</definedName>
    <definedName name="CAS_SCR_VOL" localSheetId="9">'[6]#REF'!#REF!</definedName>
    <definedName name="CAS_WT" localSheetId="9">'[6]#REF'!$J$11</definedName>
    <definedName name="Casing_Collapsez" localSheetId="9">'[46]Liner Job Info'!$J$14</definedName>
    <definedName name="Casing_I.D." localSheetId="9">'[75]Job Calculation Sheet'!$F$13</definedName>
    <definedName name="Casing_Liner" localSheetId="9">'[83]Installation Results #1'!$C$27</definedName>
    <definedName name="Casing_Size" localSheetId="9">'[75]Pre-Job Info Sheet'!$D$15</definedName>
    <definedName name="Casing_Size_Weight" localSheetId="9">'[75]TCP-BHA'!$I$5</definedName>
    <definedName name="Casing_Weight" localSheetId="9">'[75]Pre-Job Info Sheet'!$D$16</definedName>
    <definedName name="casingcolumn" localSheetId="9">[66]Data!$J$17</definedName>
    <definedName name="casingid" localSheetId="9">'[6]#REF'!$H$11</definedName>
    <definedName name="casingidref" localSheetId="9">[66]Data!$GC$1</definedName>
    <definedName name="casinginfuserate" localSheetId="9">'[6]#REF'!$K$50</definedName>
    <definedName name="casingliner" localSheetId="9">[66]Data!$E$45</definedName>
    <definedName name="casingod" localSheetId="9">'[6]#REF'!$F$11</definedName>
    <definedName name="CasingSize" localSheetId="9">'[61]Well Installation Drawing'!$E$15</definedName>
    <definedName name="CasingWeight" localSheetId="9">'[61]Well Installation Drawing'!$G$15</definedName>
    <definedName name="casingwt" localSheetId="9">'[6]#REF'!$J$11</definedName>
    <definedName name="category" localSheetId="9">[103]Sheet2!$A$70:$A$73</definedName>
    <definedName name="Cc" localSheetId="9">0.3</definedName>
    <definedName name="ccc" localSheetId="9">[39]钻井日报表!$I$7</definedName>
    <definedName name="CCCC" localSheetId="9">[33]!CCCC</definedName>
    <definedName name="ccccc" localSheetId="9">[79]!Macro59</definedName>
    <definedName name="cdr" localSheetId="9">'[93]Well Test Sheet'!#REF!</definedName>
    <definedName name="CDWimdbase" localSheetId="9">'[105]CD''s'!$A$2:$G$374</definedName>
    <definedName name="CementCompany" localSheetId="9">[46]DATA!$BJ$2:$BJ$8</definedName>
    <definedName name="CENG" localSheetId="9">[108]Reference!$A$2:$A$4</definedName>
    <definedName name="Centralizers" localSheetId="9">[46]DATA!$AI$2:$AI$9</definedName>
    <definedName name="cf" localSheetId="9" hidden="1">{#N/A,#N/A,FALSE,"Sheet1"}</definedName>
    <definedName name="Chart" localSheetId="9" hidden="1">{#N/A,#N/A,FALSE,"Sheet1"}</definedName>
    <definedName name="chart1" localSheetId="9" hidden="1">{#N/A,#N/A,FALSE,"Sheet1"}</definedName>
    <definedName name="Chemmac" localSheetId="9">'[61]Tool Backload DT'!Chemmac</definedName>
    <definedName name="cim" localSheetId="9">[113]!Calculate_Pipe</definedName>
    <definedName name="CIPMACRO.n2foam" localSheetId="9">'[61]Tool Backload DT'!CIPMACRO.n2foam</definedName>
    <definedName name="CIR_RATE_RESTRESS" localSheetId="9">'[6]#REF'!$I$109</definedName>
    <definedName name="circsqz" localSheetId="9">[63]WTR!$M$86</definedName>
    <definedName name="CIV" localSheetId="9">INDEX([80]DRAW!$A$2:$B$13,MATCH([81]AUTO_DHWS!$AV$10,[80]DRAW!$A$2:$A$13,0),2)</definedName>
    <definedName name="CIV_2" localSheetId="9">INDEX([80]DRAW!$A$2:$B$14,MATCH([81]AUTO_DHWS!$AV$14,[80]DRAW!$A$2:$A$13,0),2)</definedName>
    <definedName name="CIV_PDHG" localSheetId="9">INDEX([80]DRAW!$A$2:$B$13,MATCH([81]AUTO_DHWS!$AV$11,[80]DRAW!$A$2:$A$13,0),2)</definedName>
    <definedName name="CL_Wt" localSheetId="9">'[46]Database Pg1'!$E$28</definedName>
    <definedName name="CLAMPON" localSheetId="9">[55]!CLAMPON</definedName>
    <definedName name="CLEARCONTENTS" localSheetId="9">[115]!CLEARCONTENTS</definedName>
    <definedName name="CLFluid1" localSheetId="9">'[83]Installation Results #1'!$E$270</definedName>
    <definedName name="CLFluid10" localSheetId="9">'[83]Installation Results #1'!$E$279</definedName>
    <definedName name="CLFluid11" localSheetId="9">'[83]Installation Results #1'!$E$280</definedName>
    <definedName name="CLFluid12" localSheetId="9">'[83]Installation Results #1'!$E$281</definedName>
    <definedName name="CLFluid13" localSheetId="9">'[83]Installation Results #1'!$E$282</definedName>
    <definedName name="CLFluid14" localSheetId="9">'[83]Installation Results #1'!$E$283</definedName>
    <definedName name="CLFluid15" localSheetId="9">'[83]Installation Results #1'!$E$284</definedName>
    <definedName name="CLFluid2" localSheetId="9">'[83]Installation Results #1'!$E$271</definedName>
    <definedName name="CLFluid3" localSheetId="9">'[83]Installation Results #1'!$E$272</definedName>
    <definedName name="CLFluid4" localSheetId="9">'[83]Installation Results #1'!$E$273</definedName>
    <definedName name="CLFluid5" localSheetId="9">'[83]Installation Results #1'!$E$274</definedName>
    <definedName name="CLFluid6" localSheetId="9">'[83]Installation Results #1'!$E$275</definedName>
    <definedName name="CLFluid7" localSheetId="9">'[83]Installation Results #1'!$E$276</definedName>
    <definedName name="CLFluid8" localSheetId="9">'[83]Installation Results #1'!$E$277</definedName>
    <definedName name="CLFluid9" localSheetId="9">'[83]Installation Results #1'!$E$278</definedName>
    <definedName name="Clist" localSheetId="9">OFFSET(INDIRECT(ADDRESS(MATCH('JOB ORDER '!CL_Wt,'JOB ORDER '!Objects,0)+1,2,,,"Casing Info")),0,1,COUNTIF('JOB ORDER '!Objects,'JOB ORDER '!CL_Wt),1)</definedName>
    <definedName name="Clist2" localSheetId="9">OFFSET(INDIRECT(ADDRESS(MATCH('JOB ORDER '!Hsize2,'JOB ORDER '!Objects,0)+1,2,,,"Casing Info")),0,1,COUNTIF('JOB ORDER '!Objects,'JOB ORDER '!Hsize2),1)</definedName>
    <definedName name="Clist3" localSheetId="9">OFFSET(INDIRECT(ADDRESS(MATCH('JOB ORDER '!Hsize3,'JOB ORDER '!Objects,0)+1,2,,,"Casing Info")),0,1,COUNTIF('JOB ORDER '!Objects,'JOB ORDER '!Hsize3),1)</definedName>
    <definedName name="Clrmess" localSheetId="9">[115]!Clrmess</definedName>
    <definedName name="CO2_" localSheetId="9">'[83]Job Technical Info'!$L$42</definedName>
    <definedName name="CODELIST" localSheetId="9">'[116]CODE SIN'!$A$3:$A$240</definedName>
    <definedName name="CODETAB" localSheetId="9">'[116]CODE SIN'!$C$3:$AD$240</definedName>
    <definedName name="coections" localSheetId="9">'JOB ORDER '!coections</definedName>
    <definedName name="COMP" localSheetId="9">#REF!</definedName>
    <definedName name="company" localSheetId="9">'[118]CPS Call Sheet'!$E$4</definedName>
    <definedName name="Company_Man" localSheetId="9">'[119]Liner Job Info'!$E$7</definedName>
    <definedName name="Company_Name" localSheetId="9">'[120]Liner Job Info'!$E$4</definedName>
    <definedName name="compfluidwt" localSheetId="9">'[6]#REF'!$L$27</definedName>
    <definedName name="Compl._Fluid_Type" localSheetId="9">'[75]Pre-Job Info Sheet'!$D$32</definedName>
    <definedName name="Compl._Fluid_Wt." localSheetId="9">'[75]Pre-Job Info Sheet'!$D$33</definedName>
    <definedName name="COMPL_FL_VOL" localSheetId="9">'[6]#REF'!$F$68</definedName>
    <definedName name="COMPL_FL_WT" localSheetId="9">'[6]#REF'!$K$27</definedName>
    <definedName name="conections" localSheetId="9">'JOB ORDER '!conections</definedName>
    <definedName name="Conflict1" localSheetId="9" hidden="1">{#N/A,#N/A,FALSE,"Drlg Param Run 1-1";#N/A,#N/A,FALSE,"DDR (3)";#N/A,#N/A,FALSE,"BHA AT (1)";#N/A,#N/A,FALSE,"Downlinkbha";#N/A,#N/A,FALSE,"Job Status Report"}</definedName>
    <definedName name="conref" localSheetId="9">[31]Price!$A$1:$A$65536</definedName>
    <definedName name="consequence" localSheetId="9">[122]Sheet2!$A$1:$A$5</definedName>
    <definedName name="contract" localSheetId="9">'[126]Call Sheet'!$E$3</definedName>
    <definedName name="contractnum" localSheetId="9">'[31]Data '!#REF!</definedName>
    <definedName name="contractor" localSheetId="9">'[126]Call Sheet'!$E$6</definedName>
    <definedName name="Coordinator" localSheetId="9">'[83]Job Technical Info'!$G$10</definedName>
    <definedName name="COPYDESGN" localSheetId="9">[55]!COPYDESGN</definedName>
    <definedName name="CoRep" localSheetId="9">'[83]Job Technical Info'!$C$16</definedName>
    <definedName name="corrlist2" localSheetId="9">OFFSET(INDIRECT(ADDRESS(MATCH('JOB ORDER '!Hsize2,'JOB ORDER '!Objects,0)+1,2,,,"Casing Info")),0,1,COUNTIF('JOB ORDER '!Objects,[27]!Liner1_OD),1)</definedName>
    <definedName name="corrlist4" localSheetId="9">OFFSET(INDIRECT(ADDRESS(MATCH('JOB ORDER '!Hanger_Size,'JOB ORDER '!Objects,0)+1,2,,,"Casing Info")),0,1,COUNTIF('JOB ORDER '!Objects, 'JOB ORDER '!Hanger_Size),1)</definedName>
    <definedName name="Cotry" localSheetId="9">'[46]Liner Job Info'!$E$10</definedName>
    <definedName name="Countries" localSheetId="9">[46]DATA!$BR$1:$BR$196</definedName>
    <definedName name="COUNTRY" localSheetId="9">'[128]Master data'!$A$2:$A$239</definedName>
    <definedName name="county" localSheetId="9">'[118]CPS Call Sheet'!$P$7</definedName>
    <definedName name="Crack_DH" localSheetId="9">'[75]Tester Valve Calcs'!$F$31</definedName>
    <definedName name="Crack_Press" localSheetId="9">'[75]Tester Valve Calcs'!$F$13</definedName>
    <definedName name="crs" localSheetId="9">[130]RSS!$E$199:$E$205</definedName>
    <definedName name="CRS_FLOAT_VALVE" localSheetId="9">[132]RSS!$O$177:$O$180</definedName>
    <definedName name="CRS_FLOW_KIT" localSheetId="9">[132]RSS!$E$181:$E$184</definedName>
    <definedName name="CRS_STAB" localSheetId="9">[132]RSS!$E$191:$E$197</definedName>
    <definedName name="Csg" localSheetId="9">[18]Sheet1!$G$1:$G$3</definedName>
    <definedName name="Csg_Bst" localSheetId="9">'[46]Metric Conversions'!$B$43</definedName>
    <definedName name="Csg_Burstz" localSheetId="9">'[46]Liner Job Info'!$H$14</definedName>
    <definedName name="Csg_Dft" localSheetId="9">'[46]Liner Job Info'!$L$14</definedName>
    <definedName name="CSG_DPTH" localSheetId="9">'[134]Metric Conversions'!$B$15</definedName>
    <definedName name="CSG_DPTHz" localSheetId="9">'[46]Liner Job Info'!$P$14</definedName>
    <definedName name="CSG_Grd" localSheetId="9">'[134]Liner Job Info'!$D$14</definedName>
    <definedName name="CSG_ID" localSheetId="9">'[46]Liner Job Info'!$B$14</definedName>
    <definedName name="CSG_ID_Area" localSheetId="9">[46]Test!$Z$39</definedName>
    <definedName name="CSG_MYS" localSheetId="9">[136]DATA!$J$3:$J$22</definedName>
    <definedName name="CSG_OD" localSheetId="9">'[134]Liner Job Info'!$A$14</definedName>
    <definedName name="CSG_Thread" localSheetId="9">'[134]Liner Job Info'!$E$14</definedName>
    <definedName name="Csg_Wt" localSheetId="9">'[134]Liner Job Info'!$C$14</definedName>
    <definedName name="CsgDrift1" localSheetId="9">'[83]Job Technical Info'!$G$25</definedName>
    <definedName name="CsgDrift2" localSheetId="9">'[83]Job Technical Info'!$G$26</definedName>
    <definedName name="CsgDrift3" localSheetId="9">'[83]Job Technical Info'!$G$27</definedName>
    <definedName name="CsgDrift4" localSheetId="9">'[83]Job Technical Info'!$G$28</definedName>
    <definedName name="CsgGrd1" localSheetId="9">'[83]Job Technical Info'!$H$25</definedName>
    <definedName name="CsgGrd2" localSheetId="9">'[83]Job Technical Info'!$H$26</definedName>
    <definedName name="CsgGrd3" localSheetId="9">'[83]Job Technical Info'!$H$27</definedName>
    <definedName name="CsgGrd4" localSheetId="9">'[83]Job Technical Info'!$H$28</definedName>
    <definedName name="CsgID1" localSheetId="9">'[83]Job Technical Info'!$F$25</definedName>
    <definedName name="CsgID2" localSheetId="9">'[83]Job Technical Info'!$F$26</definedName>
    <definedName name="CsgID3" localSheetId="9">'[83]Job Technical Info'!$F$27</definedName>
    <definedName name="CsgID4" localSheetId="9">'[83]Job Technical Info'!$F$28</definedName>
    <definedName name="CsgSz1" localSheetId="9">'[83]Job Technical Info'!$D$25</definedName>
    <definedName name="CsgSz2" localSheetId="9">'[83]Job Technical Info'!$D$26</definedName>
    <definedName name="CsgSz3" localSheetId="9">'[83]Job Technical Info'!$D$27</definedName>
    <definedName name="CsgSz4" localSheetId="9">'[83]Job Technical Info'!$D$28</definedName>
    <definedName name="CsgThd1" localSheetId="9">'[83]Job Technical Info'!$J$25</definedName>
    <definedName name="CsgThd2" localSheetId="9">'[83]Job Technical Info'!$J$26</definedName>
    <definedName name="CsgThd3" localSheetId="9">'[83]Job Technical Info'!$J$27</definedName>
    <definedName name="CsgThd4" localSheetId="9">'[83]Job Technical Info'!$J$28</definedName>
    <definedName name="CsgWt" localSheetId="9">[18]Sheet1!$H$1:$H$10</definedName>
    <definedName name="CsgWt1" localSheetId="9">'[83]Job Technical Info'!$E$25</definedName>
    <definedName name="CsgWt2" localSheetId="9">'[83]Job Technical Info'!$E$26</definedName>
    <definedName name="CsgWt3" localSheetId="9">'[83]Job Technical Info'!$E$27</definedName>
    <definedName name="CsgWt4" localSheetId="9">'[83]Job Technical Info'!$E$28</definedName>
    <definedName name="CsShoeDepth" localSheetId="9">'[83]Job Technical Info'!$F$40</definedName>
    <definedName name="CU.FT." localSheetId="9">'[6]#REF'!$E$23</definedName>
    <definedName name="currency" localSheetId="9">[54]Data!#REF!</definedName>
    <definedName name="Customer" localSheetId="9">'[83]Job Technical Info'!$C$12</definedName>
    <definedName name="customer1" localSheetId="9">[54]Data!$A$1:$A$65536</definedName>
    <definedName name="Customer2" localSheetId="9">[54]Data!$B$1:$B$65536</definedName>
    <definedName name="CustomerName" localSheetId="9">'[138]Job Info Sheet'!#REF!</definedName>
    <definedName name="customerrep" localSheetId="9">'[6]#REF'!$E$6</definedName>
    <definedName name="Cyl_Yield" localSheetId="9">'[46]Liner Job Info'!#REF!</definedName>
    <definedName name="d" localSheetId="9">'[1]Run Sheet'!#REF!</definedName>
    <definedName name="DAADA" localSheetId="9">[113]!Calculate_Pipe</definedName>
    <definedName name="DAD" localSheetId="9">'[140]Tally checklist'!DAD</definedName>
    <definedName name="DADAA" localSheetId="9">'[140]Tally checklist'!DADAA</definedName>
    <definedName name="DAEFF" localSheetId="9">'[140]Tally checklist'!DAEFF</definedName>
    <definedName name="DAPage" localSheetId="9">'[83]Data Acq. Results'!$S$5</definedName>
    <definedName name="data1" localSheetId="9">#REF!</definedName>
    <definedName name="DC" localSheetId="9">'[58]7-30-04'!$GO$7457</definedName>
    <definedName name="dd" localSheetId="9">NULL</definedName>
    <definedName name="dddd" localSheetId="9">[142]试油成果记录!#REF!</definedName>
    <definedName name="decdhm" localSheetId="9">'[143]Personal Expense Dec-95 (MH)'!$K$5</definedName>
    <definedName name="decdlr" localSheetId="9">'[143]Personal Expense Dec-95 (MH)'!$H$5</definedName>
    <definedName name="decfrc" localSheetId="9">'[143]Personal Expense Dec-95 (MH)'!$I$5</definedName>
    <definedName name="decpnd" localSheetId="9">'[143]Personal Expense Dec-95 (MH)'!$G$5</definedName>
    <definedName name="decrl" localSheetId="9">'[143]Personal Expense Dec-95 (MH)'!$J$5</definedName>
    <definedName name="decrup" localSheetId="9">'[143]Personal Expense Dec-95 (MH)'!$L$5</definedName>
    <definedName name="decrupees" localSheetId="9">'[143]Cash Expense December-95'!$H$6</definedName>
    <definedName name="deliveredto" localSheetId="9">'[31]Data '!#REF!</definedName>
    <definedName name="deliverto" localSheetId="9">[54]Data!#REF!</definedName>
    <definedName name="delma" localSheetId="9">[145]!JointNumber</definedName>
    <definedName name="DENG" localSheetId="9">[108]Reference!$B$2:$B$12</definedName>
    <definedName name="DEPTH_TAGGED_PREPACK" localSheetId="9">'[6]#REF'!$F$80</definedName>
    <definedName name="DEQ" localSheetId="9">'[140]Tally checklist'!DEQ</definedName>
    <definedName name="Desired_Set_Down" localSheetId="9">'[75]Packer Calculation Sheet'!$G$47</definedName>
    <definedName name="Dev" localSheetId="9">'[46]Liner Job Info'!$D$30</definedName>
    <definedName name="DEVIATION" localSheetId="9">'[6]#REF'!$F$24</definedName>
    <definedName name="dftg" localSheetId="9">'[147]井口装置示意图-4'!$E$1:$E$65536</definedName>
    <definedName name="DiameterConversion" localSheetId="9">[83]Lists!$AD$3</definedName>
    <definedName name="Diff_Across_Ball" localSheetId="9">'[75]Tester Valve Calcs'!$F$30</definedName>
    <definedName name="Disp._Fluid_Type" localSheetId="9">'[75]Pre-Job Info Sheet'!$D$37</definedName>
    <definedName name="Disp._Fluid_Weight" localSheetId="9">'[75]Pre-Job Info Sheet'!$D$38</definedName>
    <definedName name="Disp_Fluid_Wt" localSheetId="9">'[75]Job Calculation Sheet'!$D$30</definedName>
    <definedName name="Displacement" localSheetId="9">[46]DATA!$AJ$2:$AJ$12</definedName>
    <definedName name="DisplacementMethod" localSheetId="9">[46]DATA!$AS$2:$AS$4</definedName>
    <definedName name="District" localSheetId="9">'[86]Liner Job Info'!$O$4</definedName>
    <definedName name="DistrictPh" localSheetId="9">'[83]Job Technical Info'!$G$11</definedName>
    <definedName name="Districts" localSheetId="9">[46]DATA!$A$6:$A$437</definedName>
    <definedName name="DIV_MIX_RATIO" localSheetId="9">'[6]#REF'!$K$55</definedName>
    <definedName name="diverterlbs" localSheetId="9">[63]WTR!$G$59</definedName>
    <definedName name="DL" localSheetId="9">[67]Piston!$F$21</definedName>
    <definedName name="do" localSheetId="9">[145]!JointNumber</definedName>
    <definedName name="Doc_Rev" localSheetId="9">'[86]Liner Job Info'!$A$2</definedName>
    <definedName name="docNum" localSheetId="9">[150]Revision_History!$G$6&amp;" "&amp;[150]Revision_History!$H$6</definedName>
    <definedName name="DocTitle" localSheetId="9">'[83]Job Technical Info'!$C$2</definedName>
    <definedName name="DP_MYS" localSheetId="9">[46]DATA!$AB$2:$AB$6</definedName>
    <definedName name="DP_Plus_Block" localSheetId="9">'[46]Weight Calculations'!$H$15</definedName>
    <definedName name="DP_PSI" localSheetId="9">'[46]Metric Conversions'!$B$49</definedName>
    <definedName name="DP_PSIz" localSheetId="9">'[46]Liner Job Info'!$D$35</definedName>
    <definedName name="DP_SF" localSheetId="9">'[46]Liner Job Info'!$R$27</definedName>
    <definedName name="DP1_Cap" localSheetId="9">'[46]Liner Job Info'!$G$22</definedName>
    <definedName name="DP1_conn" localSheetId="9">'[134]Liner Job Info'!$J$22</definedName>
    <definedName name="DP1_Grd" localSheetId="9">'[134]Liner Job Info'!$F$22</definedName>
    <definedName name="DP1_ID" localSheetId="9">'[46]Liner Job Info'!$E$22</definedName>
    <definedName name="DP1_Leng" localSheetId="9">'[134]Metric Conversions'!$B$20</definedName>
    <definedName name="DP1_Lengz" localSheetId="9">'[46]Liner Job Info'!$I$22</definedName>
    <definedName name="DP1_MYS" localSheetId="9">'[46]Liner Job Info'!$AD$31</definedName>
    <definedName name="DP1_OD" localSheetId="9">'[134]Liner Job Info'!$C$22</definedName>
    <definedName name="DP1_Tens" localSheetId="9">'[46]Liner Job Info'!$M$22</definedName>
    <definedName name="DP1_Volz" localSheetId="9">'[46]Metric Conversions'!$C$70</definedName>
    <definedName name="DP1_Wt_inmud" localSheetId="9">'[46]Weight Calculations'!$H$8</definedName>
    <definedName name="DP1_Wt_Per_Ft" localSheetId="9">'[134]Liner Job Info'!$D$22</definedName>
    <definedName name="DP1_X_Csg_Volz" localSheetId="9">'[46]Metric Conversions'!$C$85</definedName>
    <definedName name="DP2_Cap" localSheetId="9">'[46]Liner Job Info'!$G$23</definedName>
    <definedName name="DP2_conn" localSheetId="9">'[134]Liner Job Info'!$J$23</definedName>
    <definedName name="DP2_Cross_Sect" localSheetId="9">'[46]Liner Job Info'!#REF!</definedName>
    <definedName name="DP2_Grd" localSheetId="9">'[134]Liner Job Info'!$F$23</definedName>
    <definedName name="DP2_ID" localSheetId="9">'[46]Liner Job Info'!$E$23</definedName>
    <definedName name="DP2_Leng" localSheetId="9">'[134]Metric Conversions'!$B$21</definedName>
    <definedName name="DP2_Lengz" localSheetId="9">'[46]Liner Job Info'!$I$23</definedName>
    <definedName name="DP2_MYS" localSheetId="9">'[46]Liner Job Info'!$AD$32</definedName>
    <definedName name="DP2_OD" localSheetId="9">'[134]Liner Job Info'!$C$23</definedName>
    <definedName name="DP2_Tens" localSheetId="9">'[46]Liner Job Info'!$M$23</definedName>
    <definedName name="DP2_Volz" localSheetId="9">'[46]Metric Conversions'!$C$71</definedName>
    <definedName name="DP2_Wt_inmud" localSheetId="9">'[46]Weight Calculations'!$H$9</definedName>
    <definedName name="DP2_Wt_Per_Ft" localSheetId="9">'[134]Liner Job Info'!$D$23</definedName>
    <definedName name="DP2_X_Csg_Volz" localSheetId="9">'[46]Metric Conversions'!$C$86</definedName>
    <definedName name="DP3_bbl_per_ft" localSheetId="9">'[46]Liner Job Info'!#REF!</definedName>
    <definedName name="DP3_Cap" localSheetId="9">'[46]Liner Job Info'!$G$24</definedName>
    <definedName name="DP3_COnn" localSheetId="9">'[134]Liner Job Info'!$J$24</definedName>
    <definedName name="DP3_Grd" localSheetId="9">'[134]Liner Job Info'!$F$24</definedName>
    <definedName name="DP3_ID" localSheetId="9">'[46]Liner Job Info'!$E$24</definedName>
    <definedName name="DP3_Leng" localSheetId="9">'[134]Metric Conversions'!$B$22</definedName>
    <definedName name="DP3_Lengz" localSheetId="9">'[46]Liner Job Info'!$I$24</definedName>
    <definedName name="DP3_MYS" localSheetId="9">'[46]Liner Job Info'!$AD$33</definedName>
    <definedName name="DP3_OD" localSheetId="9">'[134]Liner Job Info'!$C$24</definedName>
    <definedName name="DP3_Tens" localSheetId="9">'[46]Liner Job Info'!$M$24</definedName>
    <definedName name="DP3_Volz" localSheetId="9">'[46]Metric Conversions'!$C$72</definedName>
    <definedName name="DP3_Wt_inmud" localSheetId="9">'[46]Weight Calculations'!$H$10</definedName>
    <definedName name="DP3_Wt_Per_Ft" localSheetId="9">'[134]Liner Job Info'!$D$24</definedName>
    <definedName name="DP3_X_Csg_Volz" localSheetId="9">'[46]Metric Conversions'!$C$87</definedName>
    <definedName name="DP4_Cap" localSheetId="9">'[46]Liner Job Info'!$G$25</definedName>
    <definedName name="DP4_COnn" localSheetId="9">'[134]Liner Job Info'!$J$25</definedName>
    <definedName name="DP4_Grd" localSheetId="9">'[134]Liner Job Info'!$F$25</definedName>
    <definedName name="DP4_ID" localSheetId="9">'[46]Liner Job Info'!$E$25</definedName>
    <definedName name="DP4_Leng" localSheetId="9">'[134]Metric Conversions'!$B$23</definedName>
    <definedName name="DP4_Lengz" localSheetId="9">'[46]Liner Job Info'!$I$25</definedName>
    <definedName name="DP4_MYS" localSheetId="9">'[46]Liner Job Info'!$AD$34</definedName>
    <definedName name="DP4_OD" localSheetId="9">'[134]Liner Job Info'!$C$25</definedName>
    <definedName name="DP4_Tens" localSheetId="9">'[46]Liner Job Info'!$M$25</definedName>
    <definedName name="DP4_Volz" localSheetId="9">'[46]Metric Conversions'!$C$73</definedName>
    <definedName name="DP4_Wt_inmud" localSheetId="9">'[46]Weight Calculations'!$H$11</definedName>
    <definedName name="DP4_Wt_Per_Ft" localSheetId="9">'[134]Liner Job Info'!$D$25</definedName>
    <definedName name="DP4_X_Csg_Volz" localSheetId="9">'[46]Metric Conversions'!$C$88</definedName>
    <definedName name="DP5_bbl_per_ft" localSheetId="9">'[46]Liner Job Info'!$AT$73</definedName>
    <definedName name="DP5_COnn" localSheetId="9">'[134]Liner Job Info'!$J$26</definedName>
    <definedName name="DP5_Grd" localSheetId="9">'[134]Liner Job Info'!$F$26</definedName>
    <definedName name="DP5_ID" localSheetId="9">'[46]Liner Job Info'!$E$26</definedName>
    <definedName name="DP5_Leng" localSheetId="9">'[134]Metric Conversions'!$B$24</definedName>
    <definedName name="DP5_Lengz" localSheetId="9">'[46]Liner Job Info'!$I$26</definedName>
    <definedName name="DP5_MYS" localSheetId="9">'[46]Liner Job Info'!$AD$35</definedName>
    <definedName name="DP5_OD" localSheetId="9">'[134]Liner Job Info'!$C$26</definedName>
    <definedName name="DP5_Tens" localSheetId="9">'[46]Liner Job Info'!$M$26</definedName>
    <definedName name="DP5_Volz" localSheetId="9">'[46]Metric Conversions'!$C$74</definedName>
    <definedName name="DP5_Wt_inmud" localSheetId="9">'[46]Weight Calculations'!$H$12</definedName>
    <definedName name="DP5_Wt_Per_Ft" localSheetId="9">'[134]Liner Job Info'!$D$26</definedName>
    <definedName name="DP5_X_Csg_Volz" localSheetId="9">'[46]Metric Conversions'!$C$89</definedName>
    <definedName name="dpdt" localSheetId="9">'[151]WCT-Ft'!$Q$4:$X$18</definedName>
    <definedName name="DPi" localSheetId="9">[67]Piston!$F$10</definedName>
    <definedName name="DPia" localSheetId="9">[67]Balooning!$F$9</definedName>
    <definedName name="DPNumber_35" localSheetId="9">'[153]DP Length'!$A$3:$A$1000</definedName>
    <definedName name="DPNumber_5" localSheetId="9">'[153]DP Length'!$C$3:$C$1000</definedName>
    <definedName name="DPo" localSheetId="9">[67]Piston!$F$11</definedName>
    <definedName name="DPoa" localSheetId="9">[67]Balooning!$F$10</definedName>
    <definedName name="DPThread" localSheetId="9">[46]DATA!$AA$44:$AA$94</definedName>
    <definedName name="DPTTL_HYD_LENTH" localSheetId="9">'[46]Weight Calculations'!$F$46</definedName>
    <definedName name="draw_blanks" localSheetId="9">'[140]Tally checklist'!draw_blanks</definedName>
    <definedName name="draw_linerfirst" localSheetId="9">'[140]Tally checklist'!draw_linerfirst</definedName>
    <definedName name="draw_linersecond" localSheetId="9">'[140]Tally checklist'!draw_linersecond</definedName>
    <definedName name="draw_miscellaneous" localSheetId="9">'[140]Tally checklist'!draw_miscellaneous</definedName>
    <definedName name="draw_productionfirst" localSheetId="9">'[140]Tally checklist'!draw_productionfirst</definedName>
    <definedName name="draw_productionsecond" localSheetId="9">'[140]Tally checklist'!draw_productionsecond</definedName>
    <definedName name="draw_quantum" localSheetId="9">'[140]Tally checklist'!draw_quantum</definedName>
    <definedName name="draw_screens" localSheetId="9">'[140]Tally checklist'!draw_screens</definedName>
    <definedName name="draw_shearsubs" localSheetId="9">'[140]Tally checklist'!draw_shearsubs</definedName>
    <definedName name="draw_sump" localSheetId="9">'[140]Tally checklist'!draw_sump</definedName>
    <definedName name="drawblanks" localSheetId="9">'[140]Tally checklist'!drawblanks</definedName>
    <definedName name="drawlinerfirst" localSheetId="9">'[140]Tally checklist'!drawlinerfirst</definedName>
    <definedName name="drawlinersecond" localSheetId="9">'[140]Tally checklist'!drawlinersecond</definedName>
    <definedName name="drawmiscellaneous" localSheetId="9">'[140]Tally checklist'!drawmiscellaneous</definedName>
    <definedName name="drawproductionfirst" localSheetId="9">'[140]Tally checklist'!drawproductionfirst</definedName>
    <definedName name="drawproductionsecond" localSheetId="9">'[140]Tally checklist'!drawproductionsecond</definedName>
    <definedName name="drawquantum" localSheetId="9">'[140]Tally checklist'!drawquantum</definedName>
    <definedName name="drawscreens" localSheetId="9">'[140]Tally checklist'!drawscreens</definedName>
    <definedName name="drawshearsubs" localSheetId="9">'[140]Tally checklist'!drawshearsubs</definedName>
    <definedName name="drawsump" localSheetId="9">'[140]Tally checklist'!drawsump</definedName>
    <definedName name="DRILLER" localSheetId="9">#REF!</definedName>
    <definedName name="DRILLER2" localSheetId="9">[155]!Calculate_Pipe</definedName>
    <definedName name="Drillpipesize" localSheetId="9">[46]DATA!$X$2:$X$10</definedName>
    <definedName name="Drillpipetype" localSheetId="9">[46]DATA!$AA$2:$AA$6</definedName>
    <definedName name="Drillpipeweight" localSheetId="9">[46]DATA!$Z$2:$Z$36</definedName>
    <definedName name="Druckbereich_MI" localSheetId="9">'[156]Dev-Baker'!$A$1:$J$46</definedName>
    <definedName name="Druckbereich_S3" localSheetId="9">'[158]RUN_s.XLS'!#REF!</definedName>
    <definedName name="dtr" localSheetId="9">'[91]Max-Torq'!$P$77</definedName>
    <definedName name="DWS" localSheetId="9">[80]DWS2023!$A$4:$AD$257</definedName>
    <definedName name="ED" localSheetId="9">[72]!Calculate_Pipe</definedName>
    <definedName name="edd" localSheetId="9">[160]!Calculate_Pipe</definedName>
    <definedName name="Eff_Date" localSheetId="9">'[83]Job Technical Info'!$L$3</definedName>
    <definedName name="EJYETYJEJ" localSheetId="9">'[140]Tally checklist'!EJYETYJEJ</definedName>
    <definedName name="Element_Rating" localSheetId="9">'[46]Metric Conversions'!$B$57</definedName>
    <definedName name="Element_Ratingz" localSheetId="9">'[46]Liner Job Info'!$P$41</definedName>
    <definedName name="equipmenttype" localSheetId="9">[54]Data!#REF!</definedName>
    <definedName name="error" localSheetId="9">[66]Data!$F$10</definedName>
    <definedName name="ertert" localSheetId="9">[164]试压!#REF!</definedName>
    <definedName name="ES_pricelist" localSheetId="9">[165]Pricelist!$A$8:$B$18</definedName>
    <definedName name="ex" localSheetId="9">[145]!JointNumber</definedName>
    <definedName name="EXP_1" localSheetId="9">INDEX([80]DRAW!$A$2:$B$13,MATCH([81]AUTO_DHWS!$AV$7,[80]DRAW!$A$2:$A$13,0),2)</definedName>
    <definedName name="Expected_Job_Date" localSheetId="9">'[75]Pre-Job Info Sheet'!$D$5</definedName>
    <definedName name="Explosive_Type" localSheetId="9">'[75]TCP-BHA'!$E$7</definedName>
    <definedName name="EXT_LENGTH" localSheetId="9">'[6]#REF'!#REF!</definedName>
    <definedName name="F" localSheetId="9">[168]Parts!$A$1:$I$65536</definedName>
    <definedName name="FB" localSheetId="9">[170]!Calculate_Pipe</definedName>
    <definedName name="fdg" localSheetId="9">[39]钻井日报表!$G$7</definedName>
    <definedName name="februpees" localSheetId="9">'[172]Cash Expense March-96'!$H$6</definedName>
    <definedName name="fec"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9">'[140]Tally checklist'!FEWFW</definedName>
    <definedName name="fff" localSheetId="9">'[140]Tally checklist'!fff</definedName>
    <definedName name="ffff" localSheetId="9">[174]!Prev.Macro113</definedName>
    <definedName name="final" localSheetId="9">[145]!JointNumber</definedName>
    <definedName name="FJNDEF" localSheetId="9">'[140]Tally checklist'!FJNDEF</definedName>
    <definedName name="Floatequipment" localSheetId="9">[46]DATA!$AM$2:$AM$9</definedName>
    <definedName name="FluidType" localSheetId="9">'[83]Job Technical Info'!$F$42</definedName>
    <definedName name="FluidWt" localSheetId="9">'[83]Job Technical Info'!$H$42</definedName>
    <definedName name="Form._Pressure" localSheetId="9">'[75]Pre-Job Info Sheet'!$B$33</definedName>
    <definedName name="formation" localSheetId="9">[54]Data!#REF!</definedName>
    <definedName name="fracgrad" localSheetId="9">[63]WTR!$L$38</definedName>
    <definedName name="fracpress" localSheetId="9">'[6]#REF'!$L$25</definedName>
    <definedName name="frictionpressure" localSheetId="9">[66]Data!$F$8</definedName>
    <definedName name="FRONT" localSheetId="9">'[177]DAILY RPT'!$A$1:$Y$67</definedName>
    <definedName name="ftormeters" localSheetId="9">'[46]Metric Conversions'!$B$14</definedName>
    <definedName name="Gamma_Quadrant" localSheetId="9">[132]RSS!$N$139:$N$144</definedName>
    <definedName name="gas_cumm" localSheetId="9">'[93]Well Test Sheet'!#REF!</definedName>
    <definedName name="gasrate" localSheetId="9">'[93]Well Test Sheet'!#REF!</definedName>
    <definedName name="Gauge" localSheetId="9">'[64]Drop-Down Items'!$D$74:$D$92</definedName>
    <definedName name="Gaugecancel" localSheetId="9">'JOB ORDER '!Gaugecancel</definedName>
    <definedName name="gaugeconok" localSheetId="9">'JOB ORDER '!gaugeconok</definedName>
    <definedName name="gaugeconok2" localSheetId="9">'JOB ORDER '!gaugeconok2</definedName>
    <definedName name="gaugeok" localSheetId="9">'JOB ORDER '!gaugeok</definedName>
    <definedName name="gaugeok2" localSheetId="9">'JOB ORDER '!gaugeok2</definedName>
    <definedName name="gaugeselect" localSheetId="9">'JOB ORDER '!gaugeselect</definedName>
    <definedName name="gaugeselect2" localSheetId="9">'JOB ORDER '!gaugeselect2</definedName>
    <definedName name="gdsg" localSheetId="9" hidden="1">[23]Run!$C$16:$C$512</definedName>
    <definedName name="GFTTC" localSheetId="9">[145]!JointNumber</definedName>
    <definedName name="GGGR" localSheetId="9">'[140]Tally checklist'!GGGR</definedName>
    <definedName name="GL" localSheetId="9">'[182]offset data'!#REF!</definedName>
    <definedName name="GLM" localSheetId="9">[72]!Calculate_Pipe</definedName>
    <definedName name="GLM_1" localSheetId="9">INDEX([80]DRAW!$A$2:$B$13,MATCH([81]AUTO_DHWS!$AV$3,[80]DRAW!$A$2:$A$13,0),2)</definedName>
    <definedName name="GLM_2" localSheetId="9">INDEX([80]DRAW!$A$2:$B$13,MATCH([81]AUTO_DHWS!$AV$4,[80]DRAW!$A$2:$A$13,0),2)</definedName>
    <definedName name="GLM_3" localSheetId="9">INDEX([80]DRAW!$A$2:$B$13,MATCH([81]AUTO_DHWS!$AV$5,[80]DRAW!$A$2:$A$13,0),2)</definedName>
    <definedName name="GLM_4" localSheetId="9">INDEX([80]DRAW!$A$2:$B$13,MATCH([81]AUTO_DHWS!$AV$6,[80]DRAW!$A$2:$A$13,0),2)</definedName>
    <definedName name="Gmh" localSheetId="9" hidden="1">{#N/A,#N/A,FALSE,"Sheet1"}</definedName>
    <definedName name="gor" localSheetId="9">'[93]Well Test Sheet'!#REF!</definedName>
    <definedName name="GP_EXT_OD" localSheetId="9">'[6]#REF'!$F$15</definedName>
    <definedName name="GP_MIX_RATIO" localSheetId="9">'[6]#REF'!$K$64</definedName>
    <definedName name="GP_SLURRY_VOL" localSheetId="9">'[6]#REF'!$F$69</definedName>
    <definedName name="gpbreakerconc" localSheetId="9">'[6]#REF'!$K$68</definedName>
    <definedName name="gpbreakertype" localSheetId="9">'[6]#REF'!$K$67</definedName>
    <definedName name="gpcarriertype" localSheetId="9">[63]WTR!$G$83</definedName>
    <definedName name="gpcarriervis" localSheetId="9">'[6]#REF'!$K$66</definedName>
    <definedName name="gpcarriervol" localSheetId="9">'[6]#REF'!$F$69</definedName>
    <definedName name="gpcarrierwt" localSheetId="9">'[6]#REF'!$F$67</definedName>
    <definedName name="gpextlength" localSheetId="9">'[6]#REF'!$J$15</definedName>
    <definedName name="gpextod" localSheetId="9">'[6]#REF'!$F$15</definedName>
    <definedName name="gpgel" localSheetId="9">'[6]#REF'!$K$65</definedName>
    <definedName name="gplbs" localSheetId="9">'[6]#REF'!$F$64</definedName>
    <definedName name="gpmixratio" localSheetId="9">[63]WTR!$M$81</definedName>
    <definedName name="gppumprate" localSheetId="9">[63]WTR!$F$88</definedName>
    <definedName name="gpslurrydens" localSheetId="9">'[6]#REF'!$F$70</definedName>
    <definedName name="GQGQ" localSheetId="9">'[140]Tally checklist'!GQGQ</definedName>
    <definedName name="GQQ" localSheetId="9">'[140]Tally checklist'!GQQ</definedName>
    <definedName name="GRAVEL_IN_CSG." localSheetId="9">'[6]#REF'!XEP1048377</definedName>
    <definedName name="gravelsize" localSheetId="9">[63]WTR!$G$82</definedName>
    <definedName name="Group_ID" localSheetId="9">[136]DATA!$Q$2:$Q$268</definedName>
    <definedName name="GroupID" localSheetId="9">[46]DATA!$Q$2:$Q$268</definedName>
    <definedName name="GRQ" localSheetId="9">'[140]Tally checklist'!GRQ</definedName>
    <definedName name="GUB24SECWELL" localSheetId="9" hidden="1">[183]Sheet1!$A$181:$H$210</definedName>
    <definedName name="Gun_Size" localSheetId="9">'[75]TCP-BHA'!$F$5</definedName>
    <definedName name="GWS" localSheetId="9">'[140]Tally checklist'!GWS</definedName>
    <definedName name="h" localSheetId="9">[184]Tally!$A$5:$H$1064</definedName>
    <definedName name="H2S" localSheetId="9">'[83]Job Technical Info'!$L$41</definedName>
    <definedName name="Hanger_Size" localSheetId="9">'[46]Database Pg1'!$G$79</definedName>
    <definedName name="Hangerfunction" localSheetId="9">[46]DATA!$AH$2:$AH$9</definedName>
    <definedName name="Hassan" localSheetId="9">[185]!Macro1</definedName>
    <definedName name="HAUL_Thread" localSheetId="9">[46]DATA!$BM$22:$BM$114</definedName>
    <definedName name="hesfluid" localSheetId="9">[54]Data!#REF!</definedName>
    <definedName name="hgh" localSheetId="9" hidden="1">[23]Run!$D$15:$D$512</definedName>
    <definedName name="HGR_OL_Packoff_In" localSheetId="9">[46]Test!$M$36</definedName>
    <definedName name="hhp" localSheetId="9">'[93]Well Test Sheet'!#REF!</definedName>
    <definedName name="hj" localSheetId="9">[187]BHA!#REF!</definedName>
    <definedName name="HKWT" localSheetId="9">[39]钻井日报表!$E$7</definedName>
    <definedName name="Hng_Cap" localSheetId="9">'[46]Liner Job Info'!$D$41</definedName>
    <definedName name="Hngr_Bst" localSheetId="9">'[46]Metric Conversions'!$B$50</definedName>
    <definedName name="Hngr_Bstz" localSheetId="9">'[46]Liner Job Info'!$D$39</definedName>
    <definedName name="Hngr_OL_PO_out" localSheetId="9">[46]Test!$M$30</definedName>
    <definedName name="Hngr_Overload_Cmt_Setup" localSheetId="9">[46]Test!$M$42</definedName>
    <definedName name="Hngr_Tens" localSheetId="9">'[46]Liner Job Info'!$D$40</definedName>
    <definedName name="holevol" localSheetId="9">'[61]Tool Backload DT'!holevol</definedName>
    <definedName name="hpb" localSheetId="9">'[93]Well Test Sheet'!#REF!</definedName>
    <definedName name="HR_Turns" localSheetId="9">'[46]Weight Calculations'!$Q$36</definedName>
    <definedName name="Hsize2" localSheetId="9">'[46]Database Pg1'!$G$81</definedName>
    <definedName name="Hsize3" localSheetId="9">'[46]Database Pg1'!$G$83</definedName>
    <definedName name="HTML_Control" localSheetId="9" hidden="1">{"'Operator &amp; Well Info.'!$A$1:$F$16"}</definedName>
    <definedName name="hwdpdt" localSheetId="9">'[151]WCT-Ft'!$Q$19:$X$24</definedName>
    <definedName name="hy" localSheetId="9">[49]!Prev.Macro106</definedName>
    <definedName name="Hyd._Pressure" localSheetId="9">'[75]Job Calculation Sheet'!$H$28</definedName>
    <definedName name="Hyd_at_TV" localSheetId="9">'[75]Tester Valve Calcs'!$F$21</definedName>
    <definedName name="Hyd_Effect_Force" localSheetId="9">'[46]Weight Calculations'!$F$47</definedName>
    <definedName name="Hyd_force_element" localSheetId="9">[46]Test!$M$17</definedName>
    <definedName name="HyfloSeatID" localSheetId="9">[46]DATA!$AY$2:$AY$4</definedName>
    <definedName name="HyfloSeatNumber" localSheetId="9">[46]DATA!$AZ$2:$AZ$5</definedName>
    <definedName name="HyfloSupplier" localSheetId="9">[46]DATA!$BA$2:$BA$5</definedName>
    <definedName name="idlist" localSheetId="9">[66]Data!$GD$2:$GE$237</definedName>
    <definedName name="IDUnit" localSheetId="9">'[83]Job Technical Info'!$F$24</definedName>
    <definedName name="impdwg" localSheetId="9">[27]!impdwg</definedName>
    <definedName name="impdwg_1" localSheetId="9">'JOB ORDER '!impdwg</definedName>
    <definedName name="impdwg_10" localSheetId="9">'JOB ORDER '!impdwg</definedName>
    <definedName name="impdwg_11" localSheetId="9">'JOB ORDER '!impdwg</definedName>
    <definedName name="impdwg_2" localSheetId="9">'JOB ORDER '!impdwg</definedName>
    <definedName name="impdwg_3" localSheetId="9">'JOB ORDER '!impdwg</definedName>
    <definedName name="impdwg_4" localSheetId="9">'JOB ORDER '!impdwg</definedName>
    <definedName name="impdwg_5" localSheetId="9">'JOB ORDER '!impdwg</definedName>
    <definedName name="impdwg_6" localSheetId="9">'JOB ORDER '!impdwg</definedName>
    <definedName name="impdwg_7" localSheetId="9">'JOB ORDER '!impdwg</definedName>
    <definedName name="impdwg_8" localSheetId="9">'JOB ORDER '!impdwg</definedName>
    <definedName name="impdwg_9" localSheetId="9">'JOB ORDER '!impdwg</definedName>
    <definedName name="Inc" localSheetId="9">[39]钻井日报表!$G$8</definedName>
    <definedName name="InclinationData" localSheetId="9">OFFSET([27]!Inclination,2,0,COUNT(#REF!),1)</definedName>
    <definedName name="incrementa"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'[192]Job File Index'!$B$7</definedName>
    <definedName name="INFUSER_RATE" localSheetId="9">'[6]#REF'!$F$71</definedName>
    <definedName name="INFUSER_RATE_PREPACK" localSheetId="9">'[6]#REF'!$F$50</definedName>
    <definedName name="Insert_New_Page" localSheetId="9">[41]!Insert_New_Page</definedName>
    <definedName name="Insert_New_Page_1" localSheetId="9">[27]!Insert_New_Page</definedName>
    <definedName name="Insert_New_Page_10" localSheetId="9">[27]!Insert_New_Page</definedName>
    <definedName name="Insert_New_Page_11" localSheetId="9">[27]!Insert_New_Page</definedName>
    <definedName name="Insert_New_Page_2" localSheetId="9">[27]!Insert_New_Page</definedName>
    <definedName name="Insert_New_Page_3" localSheetId="9">[27]!Insert_New_Page</definedName>
    <definedName name="Insert_New_Page_4" localSheetId="9">[27]!Insert_New_Page</definedName>
    <definedName name="Insert_New_Page_5" localSheetId="9">[27]!Insert_New_Page</definedName>
    <definedName name="Insert_New_Page_6" localSheetId="9">[27]!Insert_New_Page</definedName>
    <definedName name="Insert_New_Page_7" localSheetId="9">[27]!Insert_New_Page</definedName>
    <definedName name="Insert_New_Page_8" localSheetId="9">[27]!Insert_New_Page</definedName>
    <definedName name="Insert_New_Page_9" localSheetId="9">[27]!Insert_New_Page</definedName>
    <definedName name="Inverse_Balloon_Area" localSheetId="9">[46]Test!$M$19</definedName>
    <definedName name="isip" localSheetId="9">[63]WTR!$G$41</definedName>
    <definedName name="Issue" localSheetId="9">'[193]Title Page'!$Q$2:$Q$20</definedName>
    <definedName name="J" localSheetId="9" hidden="1">#REF!</definedName>
    <definedName name="janrupees" localSheetId="9">'[195]Cash Expense January-96'!$H$6</definedName>
    <definedName name="JEYJD" localSheetId="9">'[140]Tally checklist'!JEYJD</definedName>
    <definedName name="JK" localSheetId="9">[196]CSG13!$B$5</definedName>
    <definedName name="Job_date" localSheetId="9">'[75]TCP-BHA'!$D$5</definedName>
    <definedName name="Job_Name" localSheetId="9">'[86]Liner Job Info'!$E$5</definedName>
    <definedName name="Job_Type" localSheetId="9">'[77]JCSI 12'!$AB$29:$AB$42</definedName>
    <definedName name="JobCenterID" localSheetId="9">'[83]Job Technical Info'!$C$10</definedName>
    <definedName name="JobEndDate" localSheetId="9">'[138]Job Info Sheet'!#REF!</definedName>
    <definedName name="JobNumber" localSheetId="9">'[132]Front Page Info'!$C$4</definedName>
    <definedName name="jobpurpose1" localSheetId="9">[54]Data!$L$1:$L$65536</definedName>
    <definedName name="JobType" localSheetId="9">[18]Sheet1!$A$11:$A$16</definedName>
    <definedName name="Jobtype1" localSheetId="9">[54]Data!$N$1:$N$65536</definedName>
    <definedName name="JointNumber" localSheetId="9">[96]!JointNumber</definedName>
    <definedName name="JOINTNUMBER23" localSheetId="9">[72]!JointNumber</definedName>
    <definedName name="JOINTNYMBER4" localSheetId="9">[72]!JointNumber</definedName>
    <definedName name="JOYCE" localSheetId="9" hidden="1">#REF!</definedName>
    <definedName name="JRJTRJT" localSheetId="9">'[140]Tally checklist'!JRJTRJT</definedName>
    <definedName name="JT" localSheetId="9">[197]!JointNumber</definedName>
    <definedName name="JtCount" localSheetId="9">'[76]Casing Talley'!#REF!</definedName>
    <definedName name="JTNFN" localSheetId="9">'[140]Tally checklist'!JTNFN</definedName>
    <definedName name="jun" localSheetId="9" hidden="1">{#N/A,#N/A,FALSE,"Sheet1"}</definedName>
    <definedName name="June" localSheetId="9" hidden="1">{#N/A,#N/A,FALSE,"Sheet1"}</definedName>
    <definedName name="June1" localSheetId="9" hidden="1">{#N/A,#N/A,FALSE,"Sheet1"}</definedName>
    <definedName name="junk" localSheetId="9">{#N/A,#N/A,FALSE,"Volume"}</definedName>
    <definedName name="junk1" localSheetId="9">{#N/A,#N/A,FALSE,"Volume"}</definedName>
    <definedName name="junk2" localSheetId="9">{#N/A,#N/A,FALSE,"Volume"}</definedName>
    <definedName name="junk3" localSheetId="9">{#N/A,#N/A,FALSE,"Volume"}</definedName>
    <definedName name="junk4" localSheetId="9">{#N/A,#N/A,FALSE,"Volume"}</definedName>
    <definedName name="k" localSheetId="9" hidden="1">#REF!</definedName>
    <definedName name="Kill_Fluid_Type" localSheetId="9">'[75]TCP-BHA'!$G$7</definedName>
    <definedName name="Kill_Fluid_Wt" localSheetId="9">'[75]TCP-BHA'!$F$7</definedName>
    <definedName name="KK" localSheetId="9">[27]!Macro1</definedName>
    <definedName name="KL" localSheetId="9">[187]BHA!$C$4</definedName>
    <definedName name="KO" localSheetId="9">[196]CSG13!$F$6</definedName>
    <definedName name="KRR" localSheetId="9">'[140]Tally checklist'!KRR</definedName>
    <definedName name="KUYUKR" localSheetId="9">'[140]Tally checklist'!KUYUKR</definedName>
    <definedName name="landoffshore" localSheetId="9">[54]Data!#REF!</definedName>
    <definedName name="Landout" localSheetId="9">[33]!Landout</definedName>
    <definedName name="LastCsgString" localSheetId="9">[46]DATA!$AU$2:$AU$4</definedName>
    <definedName name="latlong" localSheetId="9">'[126]Call Sheet'!$P$7</definedName>
    <definedName name="LC" localSheetId="9">INDEX([80]DRAW!$J$13:$K$22,MATCH([81]AUTO_DHWS!$BC$4,[80]DRAW!$J$13:$J$22,0),2)</definedName>
    <definedName name="LC_TYPE" localSheetId="9">INDEX([80]DRAW!$P$68:$Q$70,MATCH([80]DRAW!$Q$67,[80]DRAW!$P$68:$P$70,0),2)</definedName>
    <definedName name="LCJobType" localSheetId="9">'[83]Installation Results #1'!$C$306</definedName>
    <definedName name="Lead_Slurry_in_12.25__OH" localSheetId="9">'[200]Cmt Csg'!$C$6</definedName>
    <definedName name="lease" localSheetId="9">[63]WTR!$I$6</definedName>
    <definedName name="Lease1" localSheetId="9">'[75]TCP-BHA'!$A$7</definedName>
    <definedName name="Lengths" localSheetId="9">'[98]Kill Sheet - Horizontal'!$Q$8,'[98]Kill Sheet - Horizontal'!$Q$10,'[98]Kill Sheet - Horizontal'!$Q$12,'[98]Kill Sheet - Horizontal'!$Q$14,'[98]Kill Sheet - Horizontal'!$Q$15,'[98]Kill Sheet - Horizontal'!$AE$8,'[98]Kill Sheet - Horizontal'!$AE$10,'[98]Kill Sheet - Horizontal'!$AE$12:$AF$15,'[98]Kill Sheet - Horizontal'!$W$24,'[98]Kill Sheet - Horizontal'!$W$25,'[98]Kill Sheet - Horizontal'!$I$19,'[98]Kill Sheet - Horizontal'!$I$20,'[98]Kill Sheet - Horizontal'!$H$29,'[98]Kill Sheet - Horizontal'!$H$30</definedName>
    <definedName name="Likelihood" localSheetId="9">[122]Sheet2!$C$1:$C$5</definedName>
    <definedName name="Liner_I.D." localSheetId="9">'[75]Job Calculation Sheet'!$F$14</definedName>
    <definedName name="Liner_ID_Area" localSheetId="9">[46]Test!$V$40</definedName>
    <definedName name="Liner_Size" localSheetId="9">'[75]Pre-Job Info Sheet'!$D$17</definedName>
    <definedName name="Liner_Top__MD" localSheetId="9">'[75]Pre-Job Info Sheet'!$D$19</definedName>
    <definedName name="Liner_Weight" localSheetId="9">'[75]Pre-Job Info Sheet'!$D$18</definedName>
    <definedName name="Liner1_Burst" localSheetId="9">'[46]Metric Conversions'!$B$45</definedName>
    <definedName name="Liner1_Burstz" localSheetId="9">'[46]Liner Job Info'!$J$17</definedName>
    <definedName name="Liner1_Cap" localSheetId="9">'[46]Liner Job Info'!$P$17</definedName>
    <definedName name="Liner1_Collapsez" localSheetId="9">'[46]Liner Job Info'!$L$17</definedName>
    <definedName name="Liner1_ID" localSheetId="9">'[46]Liner Job Info'!$D$17</definedName>
    <definedName name="Liner1_Length" localSheetId="9">'[134]Metric Conversions'!$B$17</definedName>
    <definedName name="Liner1_Lengthz" localSheetId="9">'[46]Liner Job Info'!$R$17</definedName>
    <definedName name="Liner1_OD" localSheetId="9">'[134]Liner Job Info'!$C$17</definedName>
    <definedName name="Liner1_Thread" localSheetId="9">'[134]Liner Job Info'!$H$17</definedName>
    <definedName name="Liner1_Wt_in_Mud" localSheetId="9">'[46]Weight Calculations'!$H$16</definedName>
    <definedName name="Liner1_Wt_Per_Ft" localSheetId="9">'[134]Liner Job Info'!$E$17</definedName>
    <definedName name="Liner2_Burst" localSheetId="9">'[46]Metric Conversions'!$B$46</definedName>
    <definedName name="Liner2_Burstz" localSheetId="9">'[46]Liner Job Info'!$J$18</definedName>
    <definedName name="Liner2_Cap" localSheetId="9">'[46]Liner Job Info'!$P$18</definedName>
    <definedName name="Liner2_Collapsez" localSheetId="9">'[46]Liner Job Info'!$L$18</definedName>
    <definedName name="Liner2_ID" localSheetId="9">'[46]Liner Job Info'!$D$18</definedName>
    <definedName name="Liner2_Length" localSheetId="9">'[134]Metric Conversions'!$B$18</definedName>
    <definedName name="Liner2_Lengthz" localSheetId="9">'[46]Liner Job Info'!$R$18</definedName>
    <definedName name="Liner2_OD" localSheetId="9">'[134]Liner Job Info'!$C$18</definedName>
    <definedName name="Liner2_Thread" localSheetId="9">'[134]Liner Job Info'!$H$18</definedName>
    <definedName name="Liner2_Wt_in_Mud" localSheetId="9">'[46]Weight Calculations'!$H$17</definedName>
    <definedName name="Liner2_Wt_Per_FT" localSheetId="9">'[134]Liner Job Info'!$E$18</definedName>
    <definedName name="Linertype" localSheetId="9">[46]DATA!$W$2:$W$12</definedName>
    <definedName name="lkj" localSheetId="9" hidden="1">[23]Run!$B$18:$B$512</definedName>
    <definedName name="Lnr_Shoe_Depth" localSheetId="9">'[134]Metric Conversions'!$B$29</definedName>
    <definedName name="Lnr1_Grade" localSheetId="9">'[134]Liner Job Info'!$F$17</definedName>
    <definedName name="Lnr1_Vol" localSheetId="9">'[46]Metric Conversions'!$B$77</definedName>
    <definedName name="Lnr1_Volz" localSheetId="9">'[46]Metric Conversions'!$C$77</definedName>
    <definedName name="Lnr1_X_OH_Volz" localSheetId="9">'[46]Metric Conversions'!$C$82</definedName>
    <definedName name="Lnr2_Grade" localSheetId="9">'[134]Liner Job Info'!$F$18</definedName>
    <definedName name="Lnr2_Vol" localSheetId="9">'[46]Metric Conversions'!$B$78</definedName>
    <definedName name="Lnr2_Volz" localSheetId="9">'[46]Metric Conversions'!$C$78</definedName>
    <definedName name="Lnr2_X_OH_Volz" localSheetId="9">'[46]Metric Conversions'!$C$83</definedName>
    <definedName name="LnrDrift1" localSheetId="9">'[83]Job Technical Info'!$G$29</definedName>
    <definedName name="LnrDrift2" localSheetId="9">'[83]Job Technical Info'!$G$30</definedName>
    <definedName name="LnrGrd1" localSheetId="9">'[83]Job Technical Info'!$H$29</definedName>
    <definedName name="LnrGrd2" localSheetId="9">'[83]Job Technical Info'!$H$30</definedName>
    <definedName name="LnrID1" localSheetId="9">'[83]Job Technical Info'!$F$29</definedName>
    <definedName name="LnrID2" localSheetId="9">'[83]Job Technical Info'!$F$30</definedName>
    <definedName name="LnrSz1" localSheetId="9">'[83]Job Technical Info'!$D$29</definedName>
    <definedName name="LnrSz2" localSheetId="9">'[83]Job Technical Info'!$D$30</definedName>
    <definedName name="LnrThd1" localSheetId="9">'[83]Job Technical Info'!$J$29</definedName>
    <definedName name="LnrThd2" localSheetId="9">'[83]Job Technical Info'!$J$30</definedName>
    <definedName name="LnrWt1" localSheetId="9">'[83]Job Technical Info'!$E$29</definedName>
    <definedName name="LnrWt2" localSheetId="9">'[83]Job Technical Info'!$E$30</definedName>
    <definedName name="Loaded" localSheetId="9">'[75]Pre-Job Info Sheet'!$B$19</definedName>
    <definedName name="Location" localSheetId="9">[60]AUF_SCREEN!#REF!</definedName>
    <definedName name="LOGGER" localSheetId="9">[202]!Calculate_Pipe</definedName>
    <definedName name="loudout" localSheetId="9" hidden="1">[205]Run!$D$15:$D$512</definedName>
    <definedName name="LS" localSheetId="9">'[189]Amberjack A32ream'!#REF!</definedName>
    <definedName name="LSA" localSheetId="9">[206]!Calculate_Pipe</definedName>
    <definedName name="LSD" localSheetId="9">'[138]Job Info Sheet'!#REF!</definedName>
    <definedName name="LTP" localSheetId="9">INDEX([80]DRAW!$D$14:$E$15,MATCH([81]AUTO_DHWS!$BB$7,[80]DRAW!$D$14:$D$15,0),2)</definedName>
    <definedName name="M" localSheetId="9" hidden="1">#REF!</definedName>
    <definedName name="m_choke" localSheetId="9">'[93]Well Test Sheet'!#REF!</definedName>
    <definedName name="Macro1" localSheetId="9">[16]!Macro1</definedName>
    <definedName name="Macro112" localSheetId="9">[56]!Macro59</definedName>
    <definedName name="Macro2" localSheetId="9">[27]!Macro2</definedName>
    <definedName name="Macro2_1" localSheetId="9">'JOB ORDER '!Macro2</definedName>
    <definedName name="Macro2_10" localSheetId="9">'JOB ORDER '!Macro2</definedName>
    <definedName name="Macro2_11" localSheetId="9">'JOB ORDER '!Macro2</definedName>
    <definedName name="Macro2_2" localSheetId="9">'JOB ORDER '!Macro2</definedName>
    <definedName name="Macro2_3" localSheetId="9">'JOB ORDER '!Macro2</definedName>
    <definedName name="Macro2_4" localSheetId="9">'JOB ORDER '!Macro2</definedName>
    <definedName name="Macro2_5" localSheetId="9">'JOB ORDER '!Macro2</definedName>
    <definedName name="Macro2_6" localSheetId="9">'JOB ORDER '!Macro2</definedName>
    <definedName name="Macro2_7" localSheetId="9">'JOB ORDER '!Macro2</definedName>
    <definedName name="Macro2_8" localSheetId="9">'JOB ORDER '!Macro2</definedName>
    <definedName name="Macro2_9" localSheetId="9">'JOB ORDER '!Macro2</definedName>
    <definedName name="Macro22" localSheetId="9">[27]!Macro22</definedName>
    <definedName name="Macro22_1" localSheetId="9">'JOB ORDER '!Macro22</definedName>
    <definedName name="Macro22_10" localSheetId="9">'JOB ORDER '!Macro22</definedName>
    <definedName name="Macro22_11" localSheetId="9">'JOB ORDER '!Macro22</definedName>
    <definedName name="Macro22_2" localSheetId="9">'JOB ORDER '!Macro22</definedName>
    <definedName name="Macro22_3" localSheetId="9">'JOB ORDER '!Macro22</definedName>
    <definedName name="Macro22_4" localSheetId="9">'JOB ORDER '!Macro22</definedName>
    <definedName name="Macro22_5" localSheetId="9">'JOB ORDER '!Macro22</definedName>
    <definedName name="Macro22_6" localSheetId="9">'JOB ORDER '!Macro22</definedName>
    <definedName name="Macro22_7" localSheetId="9">'JOB ORDER '!Macro22</definedName>
    <definedName name="Macro22_8" localSheetId="9">'JOB ORDER '!Macro22</definedName>
    <definedName name="Macro22_9" localSheetId="9">'JOB ORDER '!Macro22</definedName>
    <definedName name="Macro233" localSheetId="9">[27]!Macro1</definedName>
    <definedName name="Macro3" localSheetId="9">[27]!Macro3</definedName>
    <definedName name="Macro3_1" localSheetId="9">'JOB ORDER '!Macro3</definedName>
    <definedName name="Macro3_10" localSheetId="9">'JOB ORDER '!Macro3</definedName>
    <definedName name="Macro3_11" localSheetId="9">'JOB ORDER '!Macro3</definedName>
    <definedName name="Macro3_2" localSheetId="9">'JOB ORDER '!Macro3</definedName>
    <definedName name="Macro3_3" localSheetId="9">'JOB ORDER '!Macro3</definedName>
    <definedName name="Macro3_4" localSheetId="9">'JOB ORDER '!Macro3</definedName>
    <definedName name="Macro3_5" localSheetId="9">'JOB ORDER '!Macro3</definedName>
    <definedName name="Macro3_6" localSheetId="9">'JOB ORDER '!Macro3</definedName>
    <definedName name="Macro3_7" localSheetId="9">'JOB ORDER '!Macro3</definedName>
    <definedName name="Macro3_8" localSheetId="9">'JOB ORDER '!Macro3</definedName>
    <definedName name="Macro3_9" localSheetId="9">'JOB ORDER '!Macro3</definedName>
    <definedName name="Make_Up_Torque_Of_Weak_Link" localSheetId="9">'[46]Liner Job Info'!$P$50</definedName>
    <definedName name="MaPSDensity" localSheetId="9">'[83]SetUp Tab'!$G$25</definedName>
    <definedName name="MaPSDiameter" localSheetId="9">'[83]SetUp Tab'!$G$23</definedName>
    <definedName name="MaPSFlowRate" localSheetId="9">'[83]SetUp Tab'!$G$26</definedName>
    <definedName name="MaPSLength" localSheetId="9">'[83]SetUp Tab'!$E$23</definedName>
    <definedName name="MaPSMass" localSheetId="9">[83]Lists!$BJ$3</definedName>
    <definedName name="MaPSPressure" localSheetId="9">'[83]SetUp Tab'!$G$24</definedName>
    <definedName name="MaPSTemp" localSheetId="9">'[83]SetUp Tab'!$E$26</definedName>
    <definedName name="MaPSWeight" localSheetId="9">'[83]SetUp Tab'!$E$24</definedName>
    <definedName name="marrupees" localSheetId="9">'[208]Cash Expsense March-96'!$H$6</definedName>
    <definedName name="Material" localSheetId="9">[46]DATA!$I$3:$I$22</definedName>
    <definedName name="Max._Deviation" localSheetId="9">'[75]Pre-Job Info Sheet'!$B$36</definedName>
    <definedName name="Max_Bump_psi" localSheetId="9">'[46]Metric Conversions'!$B$59</definedName>
    <definedName name="Max_Bump_psiz" localSheetId="9">'[46]Metric Conversions'!$C$59</definedName>
    <definedName name="Max_Test_Cmt_Setup" localSheetId="9">'[46]Metric Conversions'!$B$62</definedName>
    <definedName name="Max_Test_Cmt_Setupz" localSheetId="9">'[46]Metric Conversions'!$C$62</definedName>
    <definedName name="Max_Test_Seals_In" localSheetId="9">'[46]Metric Conversions'!$B$61</definedName>
    <definedName name="Max_Test_Seals_Inz" localSheetId="9">'[46]Metric Conversions'!$C$61</definedName>
    <definedName name="Max_test_seals_out" localSheetId="9">'[46]Metric Conversions'!$B$60</definedName>
    <definedName name="Max_test_seals_outz" localSheetId="9">'[46]Metric Conversions'!$C$60</definedName>
    <definedName name="Max_Turns" localSheetId="9">'[46]Weight Calculations'!$T$36</definedName>
    <definedName name="MaxDev" localSheetId="9">'[83]Job Technical Info'!$F$41</definedName>
    <definedName name="MDData" localSheetId="9">OFFSET([27]!MDForInclination,2,0,COUNT(#REF!),1)</definedName>
    <definedName name="MeteringTime" localSheetId="9">[46]DATA!$BG$2:$BG$42</definedName>
    <definedName name="Min._Ten_Sett_Tool_Assy" localSheetId="9">'[46]Weight Calculations'!$S$60</definedName>
    <definedName name="Min_DP_Tens" localSheetId="9">'[46]Weight Calculations'!$W$61</definedName>
    <definedName name="Min_Ft_Release_RH" localSheetId="9">'[46]Metric Conversions'!$B$39</definedName>
    <definedName name="Min_Ft_Release_RHz" localSheetId="9">'[46]Metric Conversions'!$C$39</definedName>
    <definedName name="mobile" localSheetId="9">'[126]Call Sheet'!$R$5</definedName>
    <definedName name="Module1.draw_productionfirst" localSheetId="9">'[140]Tally checklist'!Module1.draw_productionfirst</definedName>
    <definedName name="Module1.draw_productionsecond" localSheetId="9">'[140]Tally checklist'!Module1.draw_productionsecond</definedName>
    <definedName name="Module1.impdwg" localSheetId="9">[27]!Module1.impdwg</definedName>
    <definedName name="Module1.impdwg_1" localSheetId="9">'JOB ORDER '!Module1.impdwg</definedName>
    <definedName name="Module1.impdwg_10" localSheetId="9">'JOB ORDER '!Module1.impdwg</definedName>
    <definedName name="Module1.impdwg_11" localSheetId="9">'JOB ORDER '!Module1.impdwg</definedName>
    <definedName name="Module1.impdwg_2" localSheetId="9">'JOB ORDER '!Module1.impdwg</definedName>
    <definedName name="Module1.impdwg_3" localSheetId="9">'JOB ORDER '!Module1.impdwg</definedName>
    <definedName name="Module1.impdwg_4" localSheetId="9">'JOB ORDER '!Module1.impdwg</definedName>
    <definedName name="Module1.impdwg_5" localSheetId="9">'JOB ORDER '!Module1.impdwg</definedName>
    <definedName name="Module1.impdwg_6" localSheetId="9">'JOB ORDER '!Module1.impdwg</definedName>
    <definedName name="Module1.impdwg_7" localSheetId="9">'JOB ORDER '!Module1.impdwg</definedName>
    <definedName name="Module1.impdwg_8" localSheetId="9">'JOB ORDER '!Module1.impdwg</definedName>
    <definedName name="Module1.impdwg_9" localSheetId="9">'JOB ORDER '!Module1.impdwg</definedName>
    <definedName name="Module4.drawblanks" localSheetId="9">'[140]Tally checklist'!Module4.drawblanks</definedName>
    <definedName name="Module4.drawlinerfirst" localSheetId="9">'[140]Tally checklist'!Module4.drawlinerfirst</definedName>
    <definedName name="Module4.drawlinersecond" localSheetId="9">'[140]Tally checklist'!Module4.drawlinersecond</definedName>
    <definedName name="Module4.drawmiscellaneous" localSheetId="9">'[140]Tally checklist'!Module4.drawmiscellaneous</definedName>
    <definedName name="Module4.drawproductionfirst" localSheetId="9">'[140]Tally checklist'!Module4.drawproductionfirst</definedName>
    <definedName name="Module4.drawproductionsecond" localSheetId="9">'[140]Tally checklist'!Module4.drawproductionsecond</definedName>
    <definedName name="Module4.drawquantum" localSheetId="9">'[140]Tally checklist'!Module4.drawquantum</definedName>
    <definedName name="Module4.drawscreens" localSheetId="9">'[140]Tally checklist'!Module4.drawscreens</definedName>
    <definedName name="Module4.drawshearsubs" localSheetId="9">'[140]Tally checklist'!Module4.drawshearsubs</definedName>
    <definedName name="Module4.drawsump" localSheetId="9">'[140]Tally checklist'!Module4.drawsump</definedName>
    <definedName name="Module4.textfive" localSheetId="9">'[140]Tally checklist'!Module4.textfive</definedName>
    <definedName name="Module4.textfivehalf" localSheetId="9">'[140]Tally checklist'!Module4.textfivehalf</definedName>
    <definedName name="Module4.textninefiveeightfourfirst" localSheetId="9">'[140]Tally checklist'!Module4.textninefiveeightfourfirst</definedName>
    <definedName name="Module4.textninefiveeightfoursecond" localSheetId="9">'[140]Tally checklist'!Module4.textninefiveeightfoursecond</definedName>
    <definedName name="Module4.textninefiveeightsixfirst" localSheetId="9">'[140]Tally checklist'!Module4.textninefiveeightsixfirst</definedName>
    <definedName name="Module4.textninefiveeightsixsecond" localSheetId="9">'[140]Tally checklist'!Module4.textninefiveeightsixsecond</definedName>
    <definedName name="Module4.textsevenfiveeightfour" localSheetId="9">'[140]Tally checklist'!Module4.textsevenfiveeightfour</definedName>
    <definedName name="Module4.textsevenfiveeightthree" localSheetId="9">'[140]Tally checklist'!Module4.textsevenfiveeightthree</definedName>
    <definedName name="Module4.textsevenfour" localSheetId="9">'[140]Tally checklist'!Module4.textsevenfour</definedName>
    <definedName name="Module4.textseventhree" localSheetId="9">'[140]Tally checklist'!Module4.textseventhree</definedName>
    <definedName name="Month" localSheetId="9">[60]AUF_SCREEN!#REF!</definedName>
    <definedName name="MorningReport" localSheetId="9">'[211]Morning Report'!#REF!</definedName>
    <definedName name="mr" localSheetId="9" hidden="1">{#N/A,#N/A,FALSE,"Sheet1"}</definedName>
    <definedName name="Mud_Type" localSheetId="9">'[64]Drop-Down Items'!$D$4:$D$14</definedName>
    <definedName name="Mud_Wt" localSheetId="9">'[134]Metric Conversions'!$B$66</definedName>
    <definedName name="Mud_Wtz" localSheetId="9">'[46]Liner Job Info'!$D$31</definedName>
    <definedName name="Mudtype" localSheetId="9">[46]DATA!$N$2:$N$18</definedName>
    <definedName name="Mudwt" localSheetId="9">"Dialog2_Edit Box 5"</definedName>
    <definedName name="MULE_SHOE_DEPTH" localSheetId="9">'[6]#REF'!$F$182</definedName>
    <definedName name="MW" localSheetId="9">#REF!,#REF!,#REF!,#REF!,#REF!</definedName>
    <definedName name="MWD" localSheetId="9">[18]Sheet1!$F$10:$F$12</definedName>
    <definedName name="my" localSheetId="9">[145]!JointNumber</definedName>
    <definedName name="n" localSheetId="9">'[140]Tally checklist'!n</definedName>
    <definedName name="N2_Precharge" localSheetId="9">'[75]Tester Valve Calcs'!$F$16</definedName>
    <definedName name="N2_Press_DH" localSheetId="9">'[75]Tester Valve Calcs'!$F$29</definedName>
    <definedName name="N2_Stroke" localSheetId="9">'[75]Tester Valve Calcs'!$M$18</definedName>
    <definedName name="N2_Temp_DH" localSheetId="9">'[75]Tester Valve Calcs'!$F$22</definedName>
    <definedName name="N2_Temp_Surf" localSheetId="9">'[75]Tester Valve Calcs'!$F$17</definedName>
    <definedName name="N2_Vol_DH" localSheetId="9">'[75]Tester Valve Calcs'!$F$25</definedName>
    <definedName name="N2_Vol_Surf" localSheetId="9">'[75]Tester Valve Calcs'!$F$14</definedName>
    <definedName name="nb" localSheetId="9">'[147]井口装置示意图-4'!$E$1:$E$65536</definedName>
    <definedName name="NET_PERFS" localSheetId="9">'[6]#REF'!$F$20</definedName>
    <definedName name="netperf" localSheetId="9">[63]WTR!$G$33</definedName>
    <definedName name="NewData" localSheetId="9">'[54]New Contract'!$A$1:$G$65536</definedName>
    <definedName name="NewDes" localSheetId="9">'[54]New Contract'!$A$1:$A$65536</definedName>
    <definedName name="newrisk" localSheetId="9">[122]Sheet2!$D$1:$D$3</definedName>
    <definedName name="NextTD" localSheetId="9">'[217]Lookahd EA'!$E$1:$N$3</definedName>
    <definedName name="ng"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9">'[6]#REF'!#REF!</definedName>
    <definedName name="NM" localSheetId="9">[16]!Macro1</definedName>
    <definedName name="No" localSheetId="9">'[219]BPR LOG'!$A:$A</definedName>
    <definedName name="NOofTools" localSheetId="9">[46]DATA!$BP$2:$BP$12</definedName>
    <definedName name="O" localSheetId="9">'[221]Report Long(Esso)'!$E$4</definedName>
    <definedName name="Objects" localSheetId="9">'[46]Casing Info'!$B$2:$B$241</definedName>
    <definedName name="odcasing" localSheetId="9">[66]Data!$J$16</definedName>
    <definedName name="ODSizes" localSheetId="9">[83]Lists!$AF$3:$AF$42</definedName>
    <definedName name="ODUnit" localSheetId="9">'[83]Job Technical Info'!$D$24</definedName>
    <definedName name="odworkstring" localSheetId="9">[66]Data!$W$18</definedName>
    <definedName name="office" localSheetId="9">'[126]Call Sheet'!$AH$5</definedName>
    <definedName name="Offshore_Block" localSheetId="9">'[75]TCP-BHA'!$A$9</definedName>
    <definedName name="ogr" localSheetId="9">'[223]Test Data'!$T$8:$T$16,'[223]Test Data'!$T$18:$T$122,'[223]Test Data'!$T$132:$T$247</definedName>
    <definedName name="OH_Dia" localSheetId="9">'[46]Liner Job Info'!$Q$14</definedName>
    <definedName name="OHoleID" localSheetId="9">'[83]Job Technical Info'!$B$40</definedName>
    <definedName name="OHoleLength" localSheetId="9">'[83]Job Technical Info'!$D$40</definedName>
    <definedName name="oil_cumm" localSheetId="9">'[93]Well Test Sheet'!#REF!</definedName>
    <definedName name="oilrate" localSheetId="9">'[93]Well Test Sheet'!#REF!</definedName>
    <definedName name="omdo"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9">'[227]Initial Tally'!$G$4</definedName>
    <definedName name="onefive" localSheetId="9">[54]Data!#REF!</definedName>
    <definedName name="OP_1" localSheetId="9">[230]Data!$F$1:$F$3</definedName>
    <definedName name="Overbalance" localSheetId="9">'[75]Pre-Job Info Sheet'!$D$34</definedName>
    <definedName name="Overlap" localSheetId="9">'[46]Metric Conversions'!$B$16</definedName>
    <definedName name="Overlap_Volz" localSheetId="9">'[46]Metric Conversions'!$C$84</definedName>
    <definedName name="Overlapz" localSheetId="9">'[46]Liner Job Info'!$R$14</definedName>
    <definedName name="P" localSheetId="9" hidden="1">{#N/A,#N/A,FALSE,"Drlg Param Run 1-1";#N/A,#N/A,FALSE,"DDR (3)";#N/A,#N/A,FALSE,"BHA AT (1)";#N/A,#N/A,FALSE,"Downlinkbha";#N/A,#N/A,FALSE,"Job Status Report"}</definedName>
    <definedName name="PACKER" localSheetId="9">INDEX([80]DRAW!$A$2:$B$13,MATCH([81]AUTO_DHWS!$AV$8,[80]DRAW!$A$2:$A$13,0),2)</definedName>
    <definedName name="PACKER_2" localSheetId="9">INDEX([80]DRAW!$D$13:$E$14,MATCH([81]AUTO_DHWS!$AV$12,[80]DRAW!$D$13:$D$14,0),2)</definedName>
    <definedName name="Packer_Rotation" localSheetId="9">'[46]Liner Job Info'!$P$40</definedName>
    <definedName name="Packer_Set_In" localSheetId="9">'[75]Pre-Job Info Sheet'!$D$22</definedName>
    <definedName name="PackerDepth" localSheetId="9">'[76]Casing Talley'!#REF!</definedName>
    <definedName name="PackOff" localSheetId="9">[46]DATA!$AP$2:$AP$6</definedName>
    <definedName name="Packoff_Pist_Area" localSheetId="9">'[46]Liner Job Info'!$AG$31</definedName>
    <definedName name="Packoff_Stinger_OD" localSheetId="9">'[46]Liner Job Info'!$P$42</definedName>
    <definedName name="PackoffXDP1_Pist_Area" localSheetId="9">'[46]Liner Job Info'!$AF$2</definedName>
    <definedName name="PackoffXDP2_Pist_Area" localSheetId="9">'[46]Liner Job Info'!$AF$3</definedName>
    <definedName name="PackoffXDP3_Pist_Area" localSheetId="9">'[46]Liner Job Info'!$AG$28</definedName>
    <definedName name="PackoffXDP4_Pist_Area" localSheetId="9">'[46]Liner Job Info'!$AG$29</definedName>
    <definedName name="PackoffXDP5_Pist_Area" localSheetId="9">'[46]Liner Job Info'!$AG$30</definedName>
    <definedName name="Para3" localSheetId="9" hidden="1">{#N/A,#N/A,FALSE,"Drlg Param Run 1-1";#N/A,#N/A,FALSE,"DDR (3)";#N/A,#N/A,FALSE,"BHA AT (1)";#N/A,#N/A,FALSE,"Downlinkbha";#N/A,#N/A,FALSE,"Job Status Report"}</definedName>
    <definedName name="Parish" localSheetId="9">'[75]TCP-BHA'!$C$9</definedName>
    <definedName name="Parish_County" localSheetId="9">'[75]Pre-Job Info Sheet'!$D$9</definedName>
    <definedName name="PBTD" localSheetId="9">'[76]Casing Talley'!#REF!</definedName>
    <definedName name="Pckr_Body_Bst" localSheetId="9">'[46]Metric Conversions'!$B$52</definedName>
    <definedName name="Pckr_Body_Bstz" localSheetId="9">'[46]Liner Job Info'!$P$32</definedName>
    <definedName name="Pckr_Body_Collz" localSheetId="9">'[46]Liner Job Info'!$P$33</definedName>
    <definedName name="Pckr_Body_Tens" localSheetId="9">'[46]Liner Job Info'!$P$34</definedName>
    <definedName name="Pckr_Seal_Surf_OD" localSheetId="9">'[46]Liner Job Info'!$P$31</definedName>
    <definedName name="Pckr_Sett_Force" localSheetId="9">'[46]Liner Job Info'!$P$39</definedName>
    <definedName name="PD_SOFTWARE" localSheetId="9">[132]RSS!$J$148:$J$152</definedName>
    <definedName name="PD_STAB" localSheetId="9">[132]RSS!$R$131:$R$160</definedName>
    <definedName name="PDHG_2" localSheetId="9">INDEX([80]DRAW!$A$2:$B$13,MATCH([81]AUTO_DHWS!$AV$13,[80]DRAW!$A$2:$A$13,0),2)</definedName>
    <definedName name="PEIGHT_TOTAL" localSheetId="9">[234]Index!#REF!</definedName>
    <definedName name="Perf._Interval" localSheetId="9">'[75]Pre-Job Info Sheet'!$B$17</definedName>
    <definedName name="Perf._Interval_2" localSheetId="9">'[75]Pre-Job Info Sheet'!$B$18</definedName>
    <definedName name="PERF_BOTTOM" localSheetId="9">'[6]#REF'!$H$19</definedName>
    <definedName name="PERF_SLURRY" localSheetId="9">'[6]#REF'!$H$198</definedName>
    <definedName name="PERF_TOP" localSheetId="9">'[6]#REF'!$F$19</definedName>
    <definedName name="PERF_VOL" localSheetId="9">'[6]#REF'!$J$12</definedName>
    <definedName name="perfbottom" localSheetId="9">[63]WTR!$I$32</definedName>
    <definedName name="PerfDepth" localSheetId="9">'[76]Casing Talley'!#REF!</definedName>
    <definedName name="perftop" localSheetId="9">[63]WTR!$G$32</definedName>
    <definedName name="perm" localSheetId="9">[66]Data!$G$56</definedName>
    <definedName name="perm1" localSheetId="9">[66]Data!$G$57</definedName>
    <definedName name="Personnel1" localSheetId="9">[54]Data!$P$1:$P$65536</definedName>
    <definedName name="Perv.Macro140" localSheetId="9">[49]!Prev.Macro102</definedName>
    <definedName name="PFIVE_TOTAL" localSheetId="9">[234]Index!#REF!</definedName>
    <definedName name="PFOUR_TOTAL" localSheetId="9">[234]Index!#REF!</definedName>
    <definedName name="Phasing" localSheetId="9">'[75]Pre-Job Info Sheet'!$B$23</definedName>
    <definedName name="Phone" localSheetId="9">'[61]Well Installation Drawing'!$K$11</definedName>
    <definedName name="pick_5_system" localSheetId="9">'[140]Tally checklist'!pick_5_system</definedName>
    <definedName name="pick_512_system" localSheetId="9">'[140]Tally checklist'!pick_512_system</definedName>
    <definedName name="pick_758x314_system" localSheetId="9">'[140]Tally checklist'!pick_758x314_system</definedName>
    <definedName name="pick_758x4_system" localSheetId="9">'[140]Tally checklist'!pick_758x4_system</definedName>
    <definedName name="pick_7x314_system" localSheetId="9">'[140]Tally checklist'!pick_7x314_system</definedName>
    <definedName name="pick_7x4_system" localSheetId="9">'[140]Tally checklist'!pick_7x4_system</definedName>
    <definedName name="pick_blanks" localSheetId="9">'[140]Tally checklist'!pick_blanks</definedName>
    <definedName name="pick_liner" localSheetId="9">'[140]Tally checklist'!pick_liner</definedName>
    <definedName name="pick_liner2" localSheetId="9">'[140]Tally checklist'!pick_liner2</definedName>
    <definedName name="pick_miscellaneous" localSheetId="9">'[140]Tally checklist'!pick_miscellaneous</definedName>
    <definedName name="pick_quantum" localSheetId="9">'[140]Tally checklist'!pick_quantum</definedName>
    <definedName name="pick_screens" localSheetId="9">'[140]Tally checklist'!pick_screens</definedName>
    <definedName name="pick_shearsubs" localSheetId="9">'[140]Tally checklist'!pick_shearsubs</definedName>
    <definedName name="pick_sump" localSheetId="9">'[140]Tally checklist'!pick_sump</definedName>
    <definedName name="pick1_958x475_system" localSheetId="9">'[140]Tally checklist'!pick1_958x475_system</definedName>
    <definedName name="pick1_958x6_system" localSheetId="9">'[140]Tally checklist'!pick1_958x6_system</definedName>
    <definedName name="pick1_production" localSheetId="9">'[140]Tally checklist'!pick1_production</definedName>
    <definedName name="pick2_958x475_system" localSheetId="9">'[140]Tally checklist'!pick2_958x475_system</definedName>
    <definedName name="pick2_958x6_system" localSheetId="9">'[140]Tally checklist'!pick2_958x6_system</definedName>
    <definedName name="pick2_production" localSheetId="9">'[140]Tally checklist'!pick2_production</definedName>
    <definedName name="Pilot" localSheetId="9">[235]!'[Module4 Formula].Macro1'</definedName>
    <definedName name="Pist_Area_Csg_ID_to_DP1_OD" localSheetId="9">[46]Test!$U$26</definedName>
    <definedName name="Pist_Area_Csg_ID_to_DP2_OD" localSheetId="9">[46]Test!$U$27</definedName>
    <definedName name="Pist_Area_Csg_ID_to_DP3_OD" localSheetId="9">[46]Test!$U$28</definedName>
    <definedName name="Pist_Area_Csg_ID_to_DP4_OD" localSheetId="9">[46]Test!$U$29</definedName>
    <definedName name="Pist_Area_Csg_ID_to_DP5_OD" localSheetId="9">[46]Test!$U$30</definedName>
    <definedName name="Pist_Area_from_CsgID_to_Packoff_OD" localSheetId="9">[46]Test!$M$14</definedName>
    <definedName name="Pist_Area_PackoffOD_DP2_OD" localSheetId="9">[46]Test!$Y$27</definedName>
    <definedName name="Pist_Area_PackoffOD_DP4_OD" localSheetId="9">[46]Test!$Y$29</definedName>
    <definedName name="Pist_Area_PackoffOD_DP5_OD" localSheetId="9">[46]Test!$Y$30</definedName>
    <definedName name="Pist_Area_PackoffOD_to_DP1_OD" localSheetId="9">[46]Test!$Y$26</definedName>
    <definedName name="Pist_Area_PackoffOD_to_DP3_OD" localSheetId="9">[46]Test!$Y$28</definedName>
    <definedName name="PistArea_Packoff_to_DP_OD" localSheetId="9">[46]Test!$M$16</definedName>
    <definedName name="Piston_Disp" localSheetId="9">'[75]Tester Valve Calcs'!$M$16</definedName>
    <definedName name="plotm" localSheetId="9">'[61]Tool Backload DT'!plotm</definedName>
    <definedName name="Plug_Bmp_Hngr_Ovr_Ld" localSheetId="9">[46]Test!$M$25</definedName>
    <definedName name="Plug_Bmp_psi_w_DP" localSheetId="9">[46]Test!$M$24</definedName>
    <definedName name="Plug_Bmp_psi_wo_DP" localSheetId="9">[46]Test!$M$23</definedName>
    <definedName name="Plug_Press_Rating" localSheetId="9">'[46]Metric Conversions'!$B$51</definedName>
    <definedName name="Plug_Press_Ratingz" localSheetId="9">'[46]Liner Job Info'!$D$43</definedName>
    <definedName name="Plug_Temp_Rating" localSheetId="9">'[46]Liner Job Info'!$D$44</definedName>
    <definedName name="PlugMethod" localSheetId="9">[46]DATA!$BI$2:$BI$6</definedName>
    <definedName name="Plugs" localSheetId="9">[46]DATA!$AL$2:$AL$13</definedName>
    <definedName name="PNINE_TOTAL" localSheetId="9">[234]Index!#REF!</definedName>
    <definedName name="po" localSheetId="9">[237]Drillers!$O$20</definedName>
    <definedName name="Ported_Sub" localSheetId="9">'[75]TCP-BHA'!$H$30</definedName>
    <definedName name="Pos_of_Ball" localSheetId="9">'[75]Tester Valve Calcs'!$F$12</definedName>
    <definedName name="PoundConversion" localSheetId="9">[83]Lists!$AD$4</definedName>
    <definedName name="POWERV_TO" localSheetId="9">[132]RSS!$A$206</definedName>
    <definedName name="ppgsggcc" localSheetId="9">'[46]Metric Conversions'!$B$65</definedName>
    <definedName name="pph" localSheetId="9">[40]!Calculate_Pipe</definedName>
    <definedName name="pre.Macro220" localSheetId="9">[49]!Prev.Macro110</definedName>
    <definedName name="pregpstim" localSheetId="9">[63]WTR!$G$48</definedName>
    <definedName name="PREPACK_MIX_RATIO" localSheetId="9">'[6]#REF'!$K$44</definedName>
    <definedName name="pressure1" localSheetId="9">[66]Data!$C$2</definedName>
    <definedName name="pressure10" localSheetId="9">[66]Data!$C$11</definedName>
    <definedName name="pressure2" localSheetId="9">[66]Data!$C$3</definedName>
    <definedName name="pressure3" localSheetId="9">[66]Data!$C$4</definedName>
    <definedName name="pressure4" localSheetId="9">[66]Data!$C$5</definedName>
    <definedName name="pressure5" localSheetId="9">[66]Data!$C$6</definedName>
    <definedName name="pressure6" localSheetId="9">[66]Data!$C$7</definedName>
    <definedName name="pressure7" localSheetId="9">[66]Data!$C$8</definedName>
    <definedName name="pressure8" localSheetId="9">[66]Data!$C$9</definedName>
    <definedName name="pressure9" localSheetId="9">[66]Data!$C$10</definedName>
    <definedName name="pressurea" localSheetId="9">[66]Data!$D$2</definedName>
    <definedName name="pressureb" localSheetId="9">[66]Data!$D$3</definedName>
    <definedName name="pressurec" localSheetId="9">[66]Data!$D$4</definedName>
    <definedName name="pressured" localSheetId="9">[66]Data!$D$5</definedName>
    <definedName name="pressuree" localSheetId="9">[66]Data!$D$6</definedName>
    <definedName name="pressuref" localSheetId="9">[66]Data!$D$7</definedName>
    <definedName name="pressureg" localSheetId="9">[66]Data!$D$8</definedName>
    <definedName name="pressureh" localSheetId="9">[66]Data!$D$9</definedName>
    <definedName name="pressurei" localSheetId="9">[66]Data!$D$10</definedName>
    <definedName name="pressurej" localSheetId="9">[66]Data!$D$11</definedName>
    <definedName name="Pressures" localSheetId="9">'[98]Kill Sheet - Horizontal'!$W$27,'[98]Kill Sheet - Horizontal'!$W$31,'[98]Kill Sheet - Horizontal'!$W$32</definedName>
    <definedName name="prev.Macro150" localSheetId="9">[49]!Prev.Macro122</definedName>
    <definedName name="prev.Macro200" localSheetId="9">[49]!Prev.Macro128</definedName>
    <definedName name="Prev.Macro242" localSheetId="9">[49]!Prev.Macro106</definedName>
    <definedName name="pricelist" localSheetId="9">[165]Pricelist!$A$8:$B$11</definedName>
    <definedName name="print" localSheetId="9">'[238]2003 SSWE LINE ITEMS'!$A$1:$V$302</definedName>
    <definedName name="PRODPKR" localSheetId="9">INDEX([241]PKR!$A$2:$B$15,MATCH([241]INPUT!$H$37,[241]PKR!$A$2:$A$15,0),2)</definedName>
    <definedName name="production" localSheetId="9">[242]WTR!$L$6</definedName>
    <definedName name="Production_History_by_Well" localSheetId="9">'[243]NEB-Wells'!#REF!</definedName>
    <definedName name="profitcntr1" localSheetId="9">[54]Data!$I$1:$I$65536</definedName>
    <definedName name="Project" localSheetId="9">'[83]Job Technical Info'!$G$12</definedName>
    <definedName name="ProppantName" localSheetId="9">'[83]Installation Results #1'!$B$326</definedName>
    <definedName name="PS_pricelist" localSheetId="9">[165]Pricelist!$A$22:$B$35</definedName>
    <definedName name="PSEVEN_TOTAL" localSheetId="9">[234]Index!#REF!</definedName>
    <definedName name="PSI" localSheetId="9">'[75]Tester Valve Calcs'!#REF!</definedName>
    <definedName name="psia_array" localSheetId="9">{"HMR","HMR-GT","ZI Probe","Spartek","Omega SP"}</definedName>
    <definedName name="psibarkpa" localSheetId="9">'[46]Metric Conversions'!$B$42</definedName>
    <definedName name="psig_array" localSheetId="9">{"RPG-3","RPG-4"}</definedName>
    <definedName name="PSIX_TOTAL" localSheetId="9">[234]Index!#REF!</definedName>
    <definedName name="psl" localSheetId="9">[54]Data!#REF!</definedName>
    <definedName name="Pstn_Force_Actual" localSheetId="9">'[46]Weight Calculations'!$H$26</definedName>
    <definedName name="ptdtr" localSheetId="9">'[91]Max-Torq'!$P$71</definedName>
    <definedName name="PTHREE_TOTAL" localSheetId="9">[234]Index!#REF!</definedName>
    <definedName name="PTWO_TOTAL" localSheetId="9">[234]Index!#REF!</definedName>
    <definedName name="PU_Dogs" localSheetId="9">'[46]Metric Conversions'!$B$25</definedName>
    <definedName name="PU_Dogsz" localSheetId="9">'[46]Liner Job Info'!$P$47</definedName>
    <definedName name="PU_Packoffz" localSheetId="9">'[46]Liner Job Info'!$P$48</definedName>
    <definedName name="pv" localSheetId="9">'[64]Drop-Down Items'!$R$7:$R$9</definedName>
    <definedName name="q" localSheetId="9">'[245]Report Long(Esso)'!$E$2</definedName>
    <definedName name="qewadc" localSheetId="9">[246]!Calculate_Pipe</definedName>
    <definedName name="QPNum" localSheetId="9">'[83]Job Technical Info'!$K$11</definedName>
    <definedName name="qqq" localSheetId="9" hidden="1">{#N/A,#N/A,FALSE,"Drlg Param Run 1-1";#N/A,#N/A,FALSE,"DDR (3)";#N/A,#N/A,FALSE,"BHA AT (1)";#N/A,#N/A,FALSE,"Downlinkbha";#N/A,#N/A,FALSE,"Job Status Report"}</definedName>
    <definedName name="quantum" localSheetId="9">'[140]Tally checklist'!quantum</definedName>
    <definedName name="R_Group_ID" localSheetId="9">[46]DATA!$T$2:$T$79</definedName>
    <definedName name="Range1" localSheetId="9">OFFSET([249]Sheet1!$E$5, 1, 0,[249]Sheet1!$E$2,1)</definedName>
    <definedName name="rate" localSheetId="9">[66]Data!$F$7</definedName>
    <definedName name="rate1" localSheetId="9">[66]Data!$A$2</definedName>
    <definedName name="rate10" localSheetId="9">[66]Data!$A$11</definedName>
    <definedName name="rate2" localSheetId="9">[66]Data!$A$3</definedName>
    <definedName name="rate3" localSheetId="9">[66]Data!$A$4</definedName>
    <definedName name="rate4" localSheetId="9">[66]Data!$A$5</definedName>
    <definedName name="rate5" localSheetId="9">[66]Data!$A$6</definedName>
    <definedName name="rate6" localSheetId="9">[66]Data!$A$7</definedName>
    <definedName name="rate7" localSheetId="9">[66]Data!$A$8</definedName>
    <definedName name="rate8" localSheetId="9">[66]Data!$A$9</definedName>
    <definedName name="rate9" localSheetId="9">[66]Data!$A$10</definedName>
    <definedName name="raw_tally_lower" localSheetId="9">'[251]2B Raw Rig Tally'!$B$13:$D$501</definedName>
    <definedName name="raw_tally_upper" localSheetId="9">'[251]2B Raw Rig Tally'!$F$13:$H$501</definedName>
    <definedName name="Reasons" localSheetId="9">'[193]Title Page'!$O$2:$O$23</definedName>
    <definedName name="Recalc" localSheetId="9">[115]!Recalc</definedName>
    <definedName name="Region" localSheetId="9">'[83]SetUp Tab'!$D$15</definedName>
    <definedName name="Regions" localSheetId="9">[99]Criteria!$B$2:$B$11</definedName>
    <definedName name="Rem_DP1_Tens" localSheetId="9">'[46]Weight Calculations'!$W$53</definedName>
    <definedName name="Rem_DP2_Tens" localSheetId="9">'[46]Weight Calculations'!$W$54</definedName>
    <definedName name="Rem_DP3_Tens" localSheetId="9">'[46]Weight Calculations'!$W$55</definedName>
    <definedName name="Rem_DP4_Tens" localSheetId="9">'[46]Weight Calculations'!$W$59</definedName>
    <definedName name="Rem_DP5_Tens" localSheetId="9">'[46]Weight Calculations'!$W$60</definedName>
    <definedName name="Rental_Tool_ID" localSheetId="9">[46]DATA!$S$2:$S$79</definedName>
    <definedName name="Rentalequipment" localSheetId="9">[46]DATA!$R$2:$R$79</definedName>
    <definedName name="RESE" localSheetId="9">'[140]Tally checklist'!RESE</definedName>
    <definedName name="reservoir15" localSheetId="9">'[70]Geological Prognosis'!#REF!</definedName>
    <definedName name="reservoir16" localSheetId="9">'[70]Geological Prognosis'!#REF!</definedName>
    <definedName name="reservoir17" localSheetId="9">'[70]Geological Prognosis'!#REF!</definedName>
    <definedName name="reservoir18" localSheetId="9">'[70]Geological Prognosis'!#REF!</definedName>
    <definedName name="reservoir19" localSheetId="9">'[70]Geological Prognosis'!#REF!</definedName>
    <definedName name="reservoir20" localSheetId="9">'[70]Geological Prognosis'!#REF!</definedName>
    <definedName name="reservoir21" localSheetId="9">'[70]Geological Prognosis'!#REF!</definedName>
    <definedName name="reservoir22" localSheetId="9">'[70]Geological Prognosis'!#REF!</definedName>
    <definedName name="reservoir23" localSheetId="9">'[70]Geological Prognosis'!#REF!</definedName>
    <definedName name="reservoir24" localSheetId="9">'[70]Geological Prognosis'!#REF!</definedName>
    <definedName name="reservoir25" localSheetId="9">'[70]Geological Prognosis'!#REF!</definedName>
    <definedName name="reservoir26" localSheetId="9">'[70]Geological Prognosis'!#REF!</definedName>
    <definedName name="reservoir27" localSheetId="9">'[70]Geological Prognosis'!#REF!</definedName>
    <definedName name="reservoir28" localSheetId="9">'[70]Geological Prognosis'!#REF!</definedName>
    <definedName name="reservoir29" localSheetId="9">'[70]Geological Prognosis'!#REF!</definedName>
    <definedName name="resrevoir09" localSheetId="9">'[70]Geological Prognosis'!#REF!</definedName>
    <definedName name="resrevoir10" localSheetId="9">'[70]Geological Prognosis'!#REF!</definedName>
    <definedName name="resrevoir12" localSheetId="9">'[70]Geological Prognosis'!#REF!</definedName>
    <definedName name="resrevoir13" localSheetId="9">'[70]Geological Prognosis'!#REF!</definedName>
    <definedName name="resrevoir14" localSheetId="9">'[70]Geological Prognosis'!#REF!</definedName>
    <definedName name="ret" localSheetId="9">[39]钻井日报表!$G$3</definedName>
    <definedName name="Rev_XX" localSheetId="9">'[83]Job Technical Info'!$L$4</definedName>
    <definedName name="RH_SHEAR" localSheetId="9">'[46]Weight Calculations'!$H$21</definedName>
    <definedName name="RH_SHEAR_LNGTH" localSheetId="9">'[46]Metric Conversions'!$B$37</definedName>
    <definedName name="RH_SHEAR_LNGTHz" localSheetId="9">'[46]Metric Conversions'!$C$37</definedName>
    <definedName name="rhstretchz" localSheetId="9">'[46]Metric Conversions'!$C$38</definedName>
    <definedName name="RI_LC_Z2_ANSWERS_SCPacker1" localSheetId="9">'[255]LowerCompletions - Risk Index'!$G$56</definedName>
    <definedName name="RI_LC_Z3_ANSWERS_SCPacker1" localSheetId="9">'[255]LowerCompletions - Risk Index'!$G$69</definedName>
    <definedName name="RI_LC_Z4_ANSWERS_SCPacker1" localSheetId="9">'[255]LowerCompletions - Risk Index'!$G$82</definedName>
    <definedName name="RI_LC_Z5_ANSWERS_SCPacker1" localSheetId="9">'[255]LowerCompletions - Risk Index'!$G$95</definedName>
    <definedName name="Rig" localSheetId="9">'[134]Liner Job Info'!$E$8</definedName>
    <definedName name="Rig_Name" localSheetId="9">'[75]Pre-Job Info Sheet'!$D$11</definedName>
    <definedName name="Rig_Output" localSheetId="9">'[46]Displacement Cal.'!$G$7</definedName>
    <definedName name="rigcontractor1" localSheetId="9">[54]Data!$G$1:$G$65536</definedName>
    <definedName name="Rigname1" localSheetId="9">[54]Data!$E$1:$E$65536</definedName>
    <definedName name="RigPh" localSheetId="9">'[83]Job Technical Info'!$G$17</definedName>
    <definedName name="Rotation" localSheetId="9">[46]DATA!$AK$2:$AK$10</definedName>
    <definedName name="Rpt_Average_Header1" localSheetId="9">#REF!</definedName>
    <definedName name="Rpt_Average_Header2" localSheetId="9">#REF!</definedName>
    <definedName name="Rpt_Comments" localSheetId="9">#REF!</definedName>
    <definedName name="Rpt_Logo_Left" localSheetId="9">#REF!</definedName>
    <definedName name="Rpt_Logo_Right" localSheetId="9">#REF!</definedName>
    <definedName name="rrr" localSheetId="9" hidden="1">{#N/A,#N/A,FALSE,"Sheet1"}</definedName>
    <definedName name="RSS_TO_COMPLETE" localSheetId="9">[132]RSS!$K$197</definedName>
    <definedName name="rtb" localSheetId="9">'[91]Max-Torq'!$P$61</definedName>
    <definedName name="Runningtool" localSheetId="9">[46]DATA!$AO$2:$AO$8</definedName>
    <definedName name="Rupees" localSheetId="9">'[172]Cash Expense March-96'!$H$6</definedName>
    <definedName name="S" localSheetId="9">'[1]Run Sheet'!#REF!</definedName>
    <definedName name="Sales_Explosive_Type" localSheetId="9">'[75]Pre-Job Info Sheet'!$B$24</definedName>
    <definedName name="Sales_Gun_Size" localSheetId="9">'[75]Pre-Job Info Sheet'!$B$21</definedName>
    <definedName name="Sales_Lease" localSheetId="9">'[75]Pre-Job Info Sheet'!$D$8</definedName>
    <definedName name="Sales_SPF" localSheetId="9">'[75]Pre-Job Info Sheet'!$B$22</definedName>
    <definedName name="Sales_Ticket_Number" localSheetId="9">'[86]Liner Job Info'!$E$11</definedName>
    <definedName name="Sales_Underbalance" localSheetId="9">'[75]Pre-Job Info Sheet'!$D$35</definedName>
    <definedName name="Sales_Well_Name" localSheetId="9">'[75]Pre-Job Info Sheet'!$D$6</definedName>
    <definedName name="Salesequipment" localSheetId="9">[46]DATA!$O$2:$O$268</definedName>
    <definedName name="Salesman" localSheetId="9">'[75]Pre-Job Info Sheet'!$B$7</definedName>
    <definedName name="salinity" localSheetId="9">'[93]Well Test Sheet'!#REF!</definedName>
    <definedName name="SAND_ABOVE_PERFS_PREPACK" localSheetId="9">'[6]#REF'!$F$175</definedName>
    <definedName name="SAND_DIVERTER" localSheetId="9">'[6]#REF'!$F$56</definedName>
    <definedName name="SAND_GP" localSheetId="9">'[6]#REF'!$F$64</definedName>
    <definedName name="SAND_IN_CAS_BLNK" localSheetId="9">'[6]#REF'!#REF!</definedName>
    <definedName name="SAND_IN_CAS_EXT" localSheetId="9">'[6]#REF'!#REF!</definedName>
    <definedName name="SAND_IN_CAS_PREPACK" localSheetId="9">'[6]#REF'!$F$81</definedName>
    <definedName name="SAND_IN_CAS_SCR" localSheetId="9">'[6]#REF'!#REF!</definedName>
    <definedName name="SAND_IN_PERFS" localSheetId="9">'[6]#REF'!$I$185</definedName>
    <definedName name="SAND_IN_PERFS_PP" localSheetId="9">'[6]#REF'!$F$82</definedName>
    <definedName name="SAND_PASS_XO_PORT" localSheetId="9">'[6]#REF'!$E$195</definedName>
    <definedName name="SAND_PERMEABILITY" localSheetId="9">'[6]#REF'!$I$105</definedName>
    <definedName name="SAND_PLACED_GP" localSheetId="9">'[6]#REF'!$F$95</definedName>
    <definedName name="SAND_PREPACK" localSheetId="9">'[6]#REF'!$F$44</definedName>
    <definedName name="SAND_PUMPED_GP" localSheetId="9">'[6]#REF'!$F$92</definedName>
    <definedName name="SAND_PUMPED_PREPACK" localSheetId="9">'[6]#REF'!$F$78</definedName>
    <definedName name="SAND_REVOUT_GP" localSheetId="9">'[6]#REF'!$F$93</definedName>
    <definedName name="SAND_REVOUT_PREPACK" localSheetId="9">'[6]#REF'!$F$79</definedName>
    <definedName name="SANDOUT_PRESSURE" localSheetId="9">'[6]#REF'!$I$107</definedName>
    <definedName name="Save_Document" localSheetId="9">[27]!Save_Document</definedName>
    <definedName name="Save_Document_1" localSheetId="9">'JOB ORDER '!Save_Document</definedName>
    <definedName name="Save_Document_10" localSheetId="9">'JOB ORDER '!Save_Document</definedName>
    <definedName name="Save_Document_11" localSheetId="9">'JOB ORDER '!Save_Document</definedName>
    <definedName name="Save_Document_2" localSheetId="9">'JOB ORDER '!Save_Document</definedName>
    <definedName name="Save_Document_3" localSheetId="9">'JOB ORDER '!Save_Document</definedName>
    <definedName name="Save_Document_4" localSheetId="9">'JOB ORDER '!Save_Document</definedName>
    <definedName name="Save_Document_5" localSheetId="9">'JOB ORDER '!Save_Document</definedName>
    <definedName name="Save_Document_6" localSheetId="9">'JOB ORDER '!Save_Document</definedName>
    <definedName name="Save_Document_7" localSheetId="9">'JOB ORDER '!Save_Document</definedName>
    <definedName name="Save_Document_8" localSheetId="9">'JOB ORDER '!Save_Document</definedName>
    <definedName name="Save_Document_9" localSheetId="9">'JOB ORDER '!Save_Document</definedName>
    <definedName name="SCB" localSheetId="9">[132]RSS!$B$136:$B$144</definedName>
    <definedName name="SCHE" localSheetId="9">[16]!Macro1</definedName>
    <definedName name="Schematic"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SCREEN_LENGTH" localSheetId="9">'[6]#REF'!$J$13</definedName>
    <definedName name="SCREEN_OD" localSheetId="9">'[6]#REF'!$F$14</definedName>
    <definedName name="screenguage" localSheetId="9">'[6]#REF'!$H$14</definedName>
    <definedName name="screenidlist" localSheetId="9">[66]Data!$E$79:$F$127</definedName>
    <definedName name="screenlength" localSheetId="9">'[6]#REF'!$J$14</definedName>
    <definedName name="screenod" localSheetId="9">'[6]#REF'!$F$14</definedName>
    <definedName name="screentype" localSheetId="9">'[6]#REF'!$M$14</definedName>
    <definedName name="sd" localSheetId="9">NULL</definedName>
    <definedName name="SDE_23" localSheetId="9">[72]!Calculate_Pipe</definedName>
    <definedName name="se" localSheetId="9">'[262]calculo de gas Total'!#REF!</definedName>
    <definedName name="SeatID" localSheetId="9">[46]DATA!$BC$2:$BC$6</definedName>
    <definedName name="SeatNumber" localSheetId="9">[46]DATA!$BD$2:$BD$7</definedName>
    <definedName name="SeatShear" localSheetId="9">[46]DATA!$BE$2:$BE$4</definedName>
    <definedName name="SeatType" localSheetId="9">[46]DATA!$BB$2:$BB$4</definedName>
    <definedName name="sep_press" localSheetId="9">'[93]Well Test Sheet'!#REF!</definedName>
    <definedName name="sep_temp" localSheetId="9">'[93]Well Test Sheet'!#REF!</definedName>
    <definedName name="serialselect1" localSheetId="9">'JOB ORDER '!serialselect1</definedName>
    <definedName name="serialselect2" localSheetId="9">'JOB ORDER '!serialselect2</definedName>
    <definedName name="serialselect3" localSheetId="9">'JOB ORDER '!serialselect3</definedName>
    <definedName name="serialselect4" localSheetId="9">'JOB ORDER '!serialselect4</definedName>
    <definedName name="ServiceCenter" localSheetId="9">'[61]Well Installation Drawing'!$L$13</definedName>
    <definedName name="Sett_Tool_Tens" localSheetId="9">'[46]Liner Job Info'!$P$44</definedName>
    <definedName name="SETTLEMENT_RATE" localSheetId="9">'[6]#REF'!$I$120</definedName>
    <definedName name="Shear_HR_Mech_Release" localSheetId="9">'[46]Liner Job Info'!$P$49</definedName>
    <definedName name="SHER" localSheetId="9">'[140]Tally checklist'!SHER</definedName>
    <definedName name="shippedvia" localSheetId="9">'[31]Data '!#REF!</definedName>
    <definedName name="shit" localSheetId="9" hidden="1">{#N/A,#N/A,FALSE,"Sheet1"}</definedName>
    <definedName name="SHO" localSheetId="9">[39]钻井日报表!$G$3</definedName>
    <definedName name="Shoe_Track_Length" localSheetId="9">'[46]Metric Conversions'!$B$19</definedName>
    <definedName name="Shoe_Track_Lengthz" localSheetId="9">'[46]Liner Job Info'!$D$19</definedName>
    <definedName name="ShoeTrack_Vol" localSheetId="9">'[46]Metric Conversions'!$B$76</definedName>
    <definedName name="ShoeTrack_Volz" localSheetId="9">'[46]Metric Conversions'!$C$76</definedName>
    <definedName name="Show_1" localSheetId="9">[41]!Show_1</definedName>
    <definedName name="Show_1_1" localSheetId="9">[27]!Show_1</definedName>
    <definedName name="Show_1_10" localSheetId="9">[27]!Show_1</definedName>
    <definedName name="Show_1_11" localSheetId="9">[27]!Show_1</definedName>
    <definedName name="Show_1_2" localSheetId="9">[27]!Show_1</definedName>
    <definedName name="Show_1_3" localSheetId="9">[27]!Show_1</definedName>
    <definedName name="Show_1_4" localSheetId="9">[27]!Show_1</definedName>
    <definedName name="Show_1_5" localSheetId="9">[27]!Show_1</definedName>
    <definedName name="Show_1_6" localSheetId="9">[27]!Show_1</definedName>
    <definedName name="Show_1_7" localSheetId="9">[27]!Show_1</definedName>
    <definedName name="Show_1_8" localSheetId="9">[27]!Show_1</definedName>
    <definedName name="Show_1_9" localSheetId="9">[27]!Show_1</definedName>
    <definedName name="Show_2" localSheetId="9">[41]!Show_2</definedName>
    <definedName name="Show_2_1" localSheetId="9">[27]!Show_2</definedName>
    <definedName name="Show_2_10" localSheetId="9">[27]!Show_2</definedName>
    <definedName name="Show_2_11" localSheetId="9">[27]!Show_2</definedName>
    <definedName name="Show_2_2" localSheetId="9">[27]!Show_2</definedName>
    <definedName name="Show_2_3" localSheetId="9">[27]!Show_2</definedName>
    <definedName name="Show_2_4" localSheetId="9">[27]!Show_2</definedName>
    <definedName name="Show_2_5" localSheetId="9">[27]!Show_2</definedName>
    <definedName name="Show_2_6" localSheetId="9">[27]!Show_2</definedName>
    <definedName name="Show_2_7" localSheetId="9">[27]!Show_2</definedName>
    <definedName name="Show_2_8" localSheetId="9">[27]!Show_2</definedName>
    <definedName name="Show_2_9" localSheetId="9">[27]!Show_2</definedName>
    <definedName name="Size" localSheetId="9">#REF!</definedName>
    <definedName name="SJ_DEPTH" localSheetId="9">'[6]#REF'!$F$22</definedName>
    <definedName name="SJT_DEPTH" localSheetId="9">'[6]#REF'!$F$22</definedName>
    <definedName name="SL" localSheetId="9">[187]BHA!$C$3</definedName>
    <definedName name="SleeveLength" localSheetId="9">[46]DATA!$AV$2:$AV$4</definedName>
    <definedName name="SLURRY_DENSITY" localSheetId="9">'[6]#REF'!$F$70</definedName>
    <definedName name="SLURRY_VOL_PREPACK" localSheetId="9">'[6]#REF'!$F$48</definedName>
    <definedName name="soldto" localSheetId="9">'[126]Call Sheet'!$AL$3</definedName>
    <definedName name="sort" localSheetId="9" hidden="1">[265]Sheet1!$A$181:$H$210</definedName>
    <definedName name="SORT_AREA" localSheetId="9">'[266]DI-ESTI'!$A$8:$R$489</definedName>
    <definedName name="Spacedout" localSheetId="9" hidden="1">{#N/A,#N/A,FALSE,"Drlg Param Run 1-1";#N/A,#N/A,FALSE,"DDR (3)";#N/A,#N/A,FALSE,"BHA AT (1)";#N/A,#N/A,FALSE,"Downlinkbha";#N/A,#N/A,FALSE,"Job Status Report"}</definedName>
    <definedName name="SpacerType" localSheetId="9">[46]DATA!$BK$2:$BK$7</definedName>
    <definedName name="Spiral_Type" localSheetId="9">[46]DATA!$BM$2:$BM$5</definedName>
    <definedName name="SSA" localSheetId="9">[267]!Macro46</definedName>
    <definedName name="ssdsd" localSheetId="9">'[140]Tally checklist'!ssdsd</definedName>
    <definedName name="SSID" localSheetId="9">'[46]Liner Job Info'!$O$6</definedName>
    <definedName name="sss" localSheetId="9" hidden="1">{#N/A,#N/A,FALSE,"Drlg Param Run 1-1";#N/A,#N/A,FALSE,"DDR (3)";#N/A,#N/A,FALSE,"BHA AT (1)";#N/A,#N/A,FALSE,"Downlinkbha";#N/A,#N/A,FALSE,"Job Status Report"}</definedName>
    <definedName name="Stage_Number" localSheetId="9">'[75]Pre-Job Info Sheet'!$B$15</definedName>
    <definedName name="stages" localSheetId="9">[63]WTR!$G$52</definedName>
    <definedName name="Start_Here" localSheetId="9">'[268]9.625 TCP String'!$B$10</definedName>
    <definedName name="state" localSheetId="9">'[118]CPS Call Sheet'!$AC$7</definedName>
    <definedName name="status" localSheetId="9">'[219]BPR LOG'!$H:$H</definedName>
    <definedName name="Stretch_DP1_Lnr_Wt" localSheetId="9">'[46]Metric Conversions'!$B$30</definedName>
    <definedName name="Stretch_DP1_Lnr_Wtz" localSheetId="9">'[46]Metric Conversions'!$C$30</definedName>
    <definedName name="Stretch_DP2_Lnr_Wt" localSheetId="9">'[46]Metric Conversions'!$B$31</definedName>
    <definedName name="Stretch_DP2_Lnr_Wtz" localSheetId="9">'[46]Metric Conversions'!$C$31</definedName>
    <definedName name="Stretch_DP3_Lnr_Wt" localSheetId="9">'[46]Metric Conversions'!$B$32</definedName>
    <definedName name="Stretch_DP3_Lnr_Wtz" localSheetId="9">'[46]Metric Conversions'!$C$32</definedName>
    <definedName name="Stretch_DP4_Lnr_Wt" localSheetId="9">'[46]Metric Conversions'!$B$33</definedName>
    <definedName name="Stretch_DP4_Lnr_Wtz" localSheetId="9">'[46]Metric Conversions'!$C$33</definedName>
    <definedName name="Stretch_DP5_Lnr_Wt" localSheetId="9">'[46]Metric Conversions'!$B$34</definedName>
    <definedName name="Stretch_DP5_Lnr_Wtz" localSheetId="9">'[46]Metric Conversions'!$C$34</definedName>
    <definedName name="Stretch_TTL_Lnr_Wt" localSheetId="9">'[46]Metric Conversions'!$B$36</definedName>
    <definedName name="Stretch_TTL_Lnr_Wtz" localSheetId="9">'[46]Metric Conversions'!$C$36</definedName>
    <definedName name="SubSeaTVD_Column" localSheetId="9">NULL</definedName>
    <definedName name="SubSeaTVD_Unit" localSheetId="9">NULL</definedName>
    <definedName name="SUMP_DEPTH" localSheetId="9">'[6]#REF'!$F$23</definedName>
    <definedName name="Surf_Equip_Tens" localSheetId="9">'[46]Liner Job Info'!$P$46</definedName>
    <definedName name="Surfaceequipment" localSheetId="9">[46]DATA!$AQ$2:$AQ$11</definedName>
    <definedName name="surfacefracpressure" localSheetId="9">[66]Data!$F$4</definedName>
    <definedName name="Svy_Print_Area" localSheetId="9">'[268]9.625 TCP String'!$B$12:$I$3772</definedName>
    <definedName name="SWELL_PKR" localSheetId="9">INDEX([80]PKR!$F$2:$G$10,MATCH([80]PKR!$H$1,[80]PKR!$F$2:$F$10,0),2)</definedName>
    <definedName name="t." localSheetId="9">[49]!Prev.Macro102</definedName>
    <definedName name="T_ABOP" localSheetId="9">'[83]Physical Barrier Check Form'!$B$15</definedName>
    <definedName name="T_BFluidColumn" localSheetId="9">'[83]Physical Barrier Check Form'!$B$19</definedName>
    <definedName name="T_BHP" localSheetId="9">'[83]Job Technical Info'!$A$42</definedName>
    <definedName name="T_BHT" localSheetId="9">'[83]Job Technical Info'!$C$42</definedName>
    <definedName name="T_C_H" localSheetId="9">'[47]12(762mm)套管'!#REF!</definedName>
    <definedName name="T_Casing1" localSheetId="9">'[83]Job Technical Info'!$B$25</definedName>
    <definedName name="T_Casing2" localSheetId="9">'[83]Job Technical Info'!$B$26</definedName>
    <definedName name="T_Casing3" localSheetId="9">'[83]Job Technical Info'!$B$27</definedName>
    <definedName name="T_Casing4" localSheetId="9">'[83]Job Technical Info'!$B$28</definedName>
    <definedName name="T_Ccasing" localSheetId="9">'[83]Physical Barrier Check Form'!$B$23</definedName>
    <definedName name="T_CustomerProject" localSheetId="9">[83]Schematic!$A$8</definedName>
    <definedName name="T_Description" localSheetId="9">[83]Schematic!$D$31</definedName>
    <definedName name="T_District" localSheetId="9">'[83]Physical Barrier Check Form'!$B$4</definedName>
    <definedName name="T_DProductionPacker" localSheetId="9">'[83]Physical Barrier Check Form'!$B$27</definedName>
    <definedName name="T_Drift" localSheetId="9">'[83]Job Technical Info'!$G$23</definedName>
    <definedName name="T_EBridgePlug" localSheetId="9">'[83]Physical Barrier Check Form'!$B$31</definedName>
    <definedName name="T_FluidType" localSheetId="9">'[83]Job Technical Info'!$E$42</definedName>
    <definedName name="T_FluidWeight" localSheetId="9">'[83]Job Technical Info'!$G$42</definedName>
    <definedName name="T_FOtherBarriers" localSheetId="9">'[83]Physical Barrier Check Form'!$B$35</definedName>
    <definedName name="T_Grade" localSheetId="9">'[83]Job Technical Info'!$H$23</definedName>
    <definedName name="T_ID" localSheetId="9">'[83]Job Technical Info'!$F$23</definedName>
    <definedName name="T_Length" localSheetId="9">[83]Schematic!$M$31</definedName>
    <definedName name="T_Liner1" localSheetId="9">'[83]Job Technical Info'!$B$29</definedName>
    <definedName name="T_Liner2" localSheetId="9">'[83]Job Technical Info'!$B$30</definedName>
    <definedName name="T_MaxDev" localSheetId="9">[83]Schematic!$M$10</definedName>
    <definedName name="T_No" localSheetId="9">[83]Schematic!$C$31</definedName>
    <definedName name="T_Notes" localSheetId="9">'[83]Physical Barrier Check Form'!$H$13</definedName>
    <definedName name="T_OD" localSheetId="9">'[83]Job Technical Info'!$D$23</definedName>
    <definedName name="T_Thread" localSheetId="9">'[83]Job Technical Info'!$J$23</definedName>
    <definedName name="T_Tubing1" localSheetId="9">'[83]Job Technical Info'!$B$35</definedName>
    <definedName name="T_Tubing2" localSheetId="9">'[83]Job Technical Info'!$B$36</definedName>
    <definedName name="T_Tubing3" localSheetId="9">'[83]Job Technical Info'!$B$37</definedName>
    <definedName name="T_Tubing4" localSheetId="9">'[83]Job Technical Info'!$B$38</definedName>
    <definedName name="T_Tubulars" localSheetId="9">'[83]Job Technical Info'!$B$23</definedName>
    <definedName name="T_Weight" localSheetId="9">'[83]Job Technical Info'!$E$23</definedName>
    <definedName name="T_Workstring1" localSheetId="9">'[83]Job Technical Info'!$B$31</definedName>
    <definedName name="T_Workstring2" localSheetId="9">'[83]Job Technical Info'!$B$32</definedName>
    <definedName name="T_Workstring3" localSheetId="9">'[83]Job Technical Info'!$B$33</definedName>
    <definedName name="T_Workstring4" localSheetId="9">'[83]Job Technical Info'!$B$34</definedName>
    <definedName name="Tally" localSheetId="9">[272]Tally!$A$5:$C$1004</definedName>
    <definedName name="Tally_2" localSheetId="9">[272]Tally!$E$5:$G$1004</definedName>
    <definedName name="Tally_3" localSheetId="9">[272]Tally!$I$5:$K$1004</definedName>
    <definedName name="Taper_String_Grade" localSheetId="9">'[75]Pre-Job Info Sheet'!$D$31</definedName>
    <definedName name="Taper_String_Size" localSheetId="9">'[75]Pre-Job Info Sheet'!$D$29</definedName>
    <definedName name="Taper_String_Type" localSheetId="9">'[75]Pre-Job Info Sheet'!$D$28</definedName>
    <definedName name="Taper_String_Wt._Ft." localSheetId="9">'[75]Pre-Job Info Sheet'!$D$30</definedName>
    <definedName name="targe"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9">#REF!,#REF!</definedName>
    <definedName name="TARIQ" localSheetId="9">[145]!Calculate_Pipe</definedName>
    <definedName name="TB_Ext_API_Coll" localSheetId="9">'[46]Metric Conversions'!$B$55</definedName>
    <definedName name="TB_Ext_API_Collz" localSheetId="9">'[46]Liner Job Info'!$P$37</definedName>
    <definedName name="TB_Ext_Bst" localSheetId="9">'[46]Metric Conversions'!$B$54</definedName>
    <definedName name="TB_Ext_Bstz" localSheetId="9">'[46]Liner Job Info'!$P$36</definedName>
    <definedName name="TB_EXT_ID" localSheetId="9">'[46]Liner Job Info'!$P$35</definedName>
    <definedName name="TB_Ext_Yield_Collz" localSheetId="9">'[46]Liner Job Info'!$P$38</definedName>
    <definedName name="TbgDrift1" localSheetId="9">'[83]Job Technical Info'!$G$35</definedName>
    <definedName name="TbgDrift2" localSheetId="9">'[83]Job Technical Info'!$G$36</definedName>
    <definedName name="TbgDrift3" localSheetId="9">'[83]Job Technical Info'!$G$37</definedName>
    <definedName name="TbgDrift4" localSheetId="9">'[83]Job Technical Info'!$G$38</definedName>
    <definedName name="TbgGrade" localSheetId="9">[276]MUT!$O$3:$O$4</definedName>
    <definedName name="TbgGrd1" localSheetId="9">'[83]Job Technical Info'!$H$35</definedName>
    <definedName name="TbgGrd2" localSheetId="9">'[83]Job Technical Info'!$H$36</definedName>
    <definedName name="TbgGrd3" localSheetId="9">'[83]Job Technical Info'!$H$37</definedName>
    <definedName name="TbgGrd4" localSheetId="9">'[83]Job Technical Info'!$H$38</definedName>
    <definedName name="TbgID1" localSheetId="9">'[83]Job Technical Info'!$F$35</definedName>
    <definedName name="TbgID2" localSheetId="9">'[83]Job Technical Info'!$F$36</definedName>
    <definedName name="TbgID3" localSheetId="9">'[83]Job Technical Info'!$F$37</definedName>
    <definedName name="TbgID4" localSheetId="9">'[83]Job Technical Info'!$F$38</definedName>
    <definedName name="TbgSz1" localSheetId="9">'[83]Job Technical Info'!$D$35</definedName>
    <definedName name="TbgSz2" localSheetId="9">'[83]Job Technical Info'!$D$36</definedName>
    <definedName name="TbgSz3" localSheetId="9">'[83]Job Technical Info'!$D$37</definedName>
    <definedName name="TbgSz4" localSheetId="9">'[83]Job Technical Info'!$D$38</definedName>
    <definedName name="TbgThd1" localSheetId="9">'[83]Job Technical Info'!$J$35</definedName>
    <definedName name="TbgThd2" localSheetId="9">'[83]Job Technical Info'!$J$36</definedName>
    <definedName name="TbgThd3" localSheetId="9">'[83]Job Technical Info'!$J$37</definedName>
    <definedName name="TbgThd4" localSheetId="9">'[83]Job Technical Info'!$J$38</definedName>
    <definedName name="TbgWt1" localSheetId="9">'[83]Job Technical Info'!$E$35</definedName>
    <definedName name="TbgWt2" localSheetId="9">'[83]Job Technical Info'!$E$36</definedName>
    <definedName name="TbgWt3" localSheetId="9">'[83]Job Technical Info'!$E$37</definedName>
    <definedName name="TbgWt4" localSheetId="9">'[83]Job Technical Info'!$E$38</definedName>
    <definedName name="TCPSTRING" localSheetId="9">[279]!ADDSTAB</definedName>
    <definedName name="TD_Depth_md" localSheetId="9">'[70]Well Specification'!#REF!</definedName>
    <definedName name="TD_md" localSheetId="9">'[70]Well Specification'!#REF!</definedName>
    <definedName name="tedtr" localSheetId="9">'[91]Max-Torq'!$P$72</definedName>
    <definedName name="teks"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ens" localSheetId="9">'[91]Max-Torq'!$N$58</definedName>
    <definedName name="terry1" localSheetId="9">{#N/A,#N/A,FALSE,"Volume"}</definedName>
    <definedName name="terry2" localSheetId="9">{#N/A,#N/A,FALSE,"Volume"}</definedName>
    <definedName name="terry3" localSheetId="9">{#N/A,#N/A,FALSE,"Volume"}</definedName>
    <definedName name="terry4" localSheetId="9">{#N/A,#N/A,FALSE,"Volume"}</definedName>
    <definedName name="terry5" localSheetId="9">{#N/A,#N/A,FALSE,"Volume"}</definedName>
    <definedName name="TEST" localSheetId="9">#REF!</definedName>
    <definedName name="Test_po_out_1" localSheetId="9">[46]Test!$M$28</definedName>
    <definedName name="Test_po_out_2" localSheetId="9">[46]Test!$M$29</definedName>
    <definedName name="text_five" localSheetId="9">'[140]Tally checklist'!text_five</definedName>
    <definedName name="text_fivehalf" localSheetId="9">'[140]Tally checklist'!text_fivehalf</definedName>
    <definedName name="text_ninefiveeightfourfirst" localSheetId="9">'[140]Tally checklist'!text_ninefiveeightfourfirst</definedName>
    <definedName name="text_ninefiveeightfoursecond" localSheetId="9">'[140]Tally checklist'!text_ninefiveeightfoursecond</definedName>
    <definedName name="text_ninefiveeightsixfirst" localSheetId="9">'[140]Tally checklist'!text_ninefiveeightsixfirst</definedName>
    <definedName name="text_ninefiveeightsixsecond" localSheetId="9">'[140]Tally checklist'!text_ninefiveeightsixsecond</definedName>
    <definedName name="text_sevenfiveeightfour" localSheetId="9">'[140]Tally checklist'!text_sevenfiveeightfour</definedName>
    <definedName name="text_sevenfiveeightthree" localSheetId="9">'[140]Tally checklist'!text_sevenfiveeightthree</definedName>
    <definedName name="text_sevenfour" localSheetId="9">'[140]Tally checklist'!text_sevenfour</definedName>
    <definedName name="text_seventhree" localSheetId="9">'[140]Tally checklist'!text_seventhree</definedName>
    <definedName name="textfive" localSheetId="9">'[140]Tally checklist'!textfive</definedName>
    <definedName name="textfivehalf" localSheetId="9">'[140]Tally checklist'!textfivehalf</definedName>
    <definedName name="textninefiveeightfourfirst" localSheetId="9">'[140]Tally checklist'!textninefiveeightfourfirst</definedName>
    <definedName name="textninefiveeightfoursecond" localSheetId="9">'[140]Tally checklist'!textninefiveeightfoursecond</definedName>
    <definedName name="textninefiveeightsixfirst" localSheetId="9">'[140]Tally checklist'!textninefiveeightsixfirst</definedName>
    <definedName name="textninefiveeightsixsecond" localSheetId="9">'[140]Tally checklist'!textninefiveeightsixsecond</definedName>
    <definedName name="textsevenfiveeightfour" localSheetId="9">'[140]Tally checklist'!textsevenfiveeightfour</definedName>
    <definedName name="textsevenfiveeightthree" localSheetId="9">'[140]Tally checklist'!textsevenfiveeightthree</definedName>
    <definedName name="textsevenfour" localSheetId="9">'[140]Tally checklist'!textsevenfour</definedName>
    <definedName name="textseventhree" localSheetId="9">'[140]Tally checklist'!textseventhree</definedName>
    <definedName name="tgrade" localSheetId="9">[227]Control!$D$9</definedName>
    <definedName name="TGW" localSheetId="9">'[140]Tally checklist'!TGW</definedName>
    <definedName name="ThreadCon" localSheetId="9">[280]MUT!$R$3:$R$9</definedName>
    <definedName name="ticketdate" localSheetId="9">'[126]Call Sheet'!$AH$1</definedName>
    <definedName name="tickettype" localSheetId="9">[54]Data!#REF!</definedName>
    <definedName name="time" localSheetId="9">'[93]Well Test Sheet'!#REF!</definedName>
    <definedName name="TLCENG" localSheetId="9">[108]Reference!$D$2</definedName>
    <definedName name="TLDENG" localSheetId="9">[108]Reference!$C$2</definedName>
    <definedName name="TLDOPS" localSheetId="9">[108]Reference!$E$2:$E$3</definedName>
    <definedName name="TOL" localSheetId="9">'[134]Metric Conversions'!$B$28</definedName>
    <definedName name="TOLz" localSheetId="9">'[46]Liner Job Info'!$I$19</definedName>
    <definedName name="Tool_ID" localSheetId="9">[46]DATA!$P$2:$P$268</definedName>
    <definedName name="ToolMaterial" localSheetId="9">[46]DATA!$BN$2:$BN$8</definedName>
    <definedName name="Top_Drive_y_n" localSheetId="9">'[46]Liner Job Info'!#REF!</definedName>
    <definedName name="Top_Perf._TVD" localSheetId="9">'[75]Pre-Job Info Sheet'!$B$30</definedName>
    <definedName name="Top_Perforation" localSheetId="9">'[75]Pre-Job Info Sheet'!$B$28</definedName>
    <definedName name="TOPPKRIMG" localSheetId="9">INDEX([283]PKR!$A$16:$B$17,MATCH([283]INPUT!$G$56,[283]PKR!$A$16:$A$17,0),2)</definedName>
    <definedName name="TOPPKRIMG_1" localSheetId="9">INDEX([241]PKR!$A$16:$B$18,MATCH([241]INPUT!$G$56,[241]PKR!$A$16:$A$18,0),2)</definedName>
    <definedName name="TOT_ANN_CAP" localSheetId="9">'[6]#REF'!$G$189</definedName>
    <definedName name="Tot_Bottoms_Upz" localSheetId="9">'[46]Metric Conversions'!$C$90</definedName>
    <definedName name="TOT_CAP_HOLE" localSheetId="9">'[6]#REF'!$G$190</definedName>
    <definedName name="Tot_DP_Vol" localSheetId="9">'[46]Metric Conversions'!$B$75</definedName>
    <definedName name="Tot_DP_Volz" localSheetId="9">'[46]Metric Conversions'!$C$75</definedName>
    <definedName name="Tot_Liner_Wt" localSheetId="9">'[46]Weight Calculations'!$H$18</definedName>
    <definedName name="Tot_Lnr_Vol_to_LC" localSheetId="9">'[46]Metric Conversions'!$B$79</definedName>
    <definedName name="Tot_Lnr_Vol_to_LCz" localSheetId="9">'[46]Metric Conversions'!$C$79</definedName>
    <definedName name="TOT_SAND_2B_PUMPED" localSheetId="9">'[6]#REF'!#REF!</definedName>
    <definedName name="TOT_SAND_COV_BLANK" localSheetId="9">'[6]#REF'!$H$136</definedName>
    <definedName name="TOT_SAND_COV_SCREEN" localSheetId="9">'[6]#REF'!$H$135</definedName>
    <definedName name="TOT_SAND_IN_PERFS" localSheetId="9">'[6]#REF'!$F$137</definedName>
    <definedName name="TOT_SAND_PLACED" localSheetId="9">'[6]#REF'!$F$131</definedName>
    <definedName name="TOT_SAND_REVOUT" localSheetId="9">'[6]#REF'!#REF!</definedName>
    <definedName name="Tot_Vol_to_Bump_Plugs" localSheetId="9">'[46]Metric Conversions'!$B$80</definedName>
    <definedName name="Tot_Vol_to_Bump_Plugsz" localSheetId="9">'[46]Metric Conversions'!$C$80</definedName>
    <definedName name="Tot_Vol_to_Shoez" localSheetId="9">'[46]Metric Conversions'!$C$81</definedName>
    <definedName name="Total_DP_Wt" localSheetId="9">'[46]Weight Calculations'!$H$13</definedName>
    <definedName name="Total_Length_of_BHA" localSheetId="9">'[75]TCP-BHA'!$H$47</definedName>
    <definedName name="tpermit" localSheetId="9">[227]Control!$D$5</definedName>
    <definedName name="TQW" localSheetId="9">'[140]Tally checklist'!TQW</definedName>
    <definedName name="tr" localSheetId="9">NULL</definedName>
    <definedName name="TR_Column" localSheetId="9">NULL</definedName>
    <definedName name="TR_Unit" localSheetId="9">NULL</definedName>
    <definedName name="transport" localSheetId="9">[54]Data!#REF!</definedName>
    <definedName name="treatment" localSheetId="9">[54]Data!#REF!</definedName>
    <definedName name="try" localSheetId="9">[286]Calculos!$K$3:$V$31</definedName>
    <definedName name="TS_pricelist" localSheetId="9">[165]Pricelist!$A$57:$B$65</definedName>
    <definedName name="tshoe" localSheetId="9">[227]Drillers!$Q$20</definedName>
    <definedName name="tsize" localSheetId="9">[227]Control!$D$7</definedName>
    <definedName name="TST" localSheetId="9">'[86]Liner Job Info'!$O$5</definedName>
    <definedName name="tstickup" localSheetId="9">[227]Drillers!$O$20</definedName>
    <definedName name="Tubing" localSheetId="9">[288]Tubing!$B$7:$I$142</definedName>
    <definedName name="TubingAverage" localSheetId="9">((SUM(NosOfTubing))-(MakeupLoss*COUNT(NosOfTubing)))/COUNT(NosOfTubing)</definedName>
    <definedName name="TubingOD" localSheetId="9">[83]Lists!$AH$3:$AH$297</definedName>
    <definedName name="TubingSizes" localSheetId="9">[83]Lists!$H$2:$H$14</definedName>
    <definedName name="tubingweight" localSheetId="9">[83]!TubTable[ID List (in)]</definedName>
    <definedName name="TV_TVD" localSheetId="9">'[75]Tester Valve Calcs'!$F$20</definedName>
    <definedName name="TV_Vol" localSheetId="9">'[75]Tester Valve Calcs'!$M$17</definedName>
    <definedName name="TVD_MID_PERF" localSheetId="9">'[6]#REF'!$F$25</definedName>
    <definedName name="tweight" localSheetId="9">[227]Control!$D$8</definedName>
    <definedName name="twell" localSheetId="9">[227]Control!$D$4</definedName>
    <definedName name="twstest"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9">'[140]Tally checklist'!TYJEJE</definedName>
    <definedName name="TYPE" localSheetId="9">'[58]7-30-04'!#REF!</definedName>
    <definedName name="TYPEOFPLUG" localSheetId="9">'[292]DATA CALL OUT'!$C$1:$C$65536</definedName>
    <definedName name="U" localSheetId="9">[293]Lists!$A$1:$A$3</definedName>
    <definedName name="Underbalance" localSheetId="9">'[75]Job Calculation Sheet'!$H$34</definedName>
    <definedName name="UNI_AA_VERSION" localSheetId="9" hidden="1">"322.2.0"</definedName>
    <definedName name="Used" localSheetId="9">[46]DATA!$AR$2:$AR$3</definedName>
    <definedName name="Using_Hanger" localSheetId="9">'[46]Liner Job Info'!$D$38</definedName>
    <definedName name="Using_Packer" localSheetId="9">'[46]Liner Job Info'!$P$30</definedName>
    <definedName name="VALIDCURR" localSheetId="9">[294]Currency!$A$1:$A$170</definedName>
    <definedName name="Vallist" localSheetId="9">'[46]Casing Info'!$A$2:$A$34</definedName>
    <definedName name="vallist2" localSheetId="9">#N/A</definedName>
    <definedName name="vbcode.draw_blanks" localSheetId="9">'[140]Tally checklist'!vbcode.draw_blanks</definedName>
    <definedName name="vbcode.draw_linerfirst" localSheetId="9">'[140]Tally checklist'!vbcode.draw_linerfirst</definedName>
    <definedName name="vbcode.draw_linersecond" localSheetId="9">'[140]Tally checklist'!vbcode.draw_linersecond</definedName>
    <definedName name="vbcode.draw_miscellaneous" localSheetId="9">'[140]Tally checklist'!vbcode.draw_miscellaneous</definedName>
    <definedName name="vbcode.draw_productionfirst" localSheetId="9">'[140]Tally checklist'!vbcode.draw_productionfirst</definedName>
    <definedName name="vbcode.draw_productionsecond" localSheetId="9">'[140]Tally checklist'!vbcode.draw_productionsecond</definedName>
    <definedName name="vbcode.draw_quantum" localSheetId="9">'[140]Tally checklist'!vbcode.draw_quantum</definedName>
    <definedName name="vbcode.draw_screens" localSheetId="9">'[140]Tally checklist'!vbcode.draw_screens</definedName>
    <definedName name="vbcode.draw_shearsubs" localSheetId="9">'[140]Tally checklist'!vbcode.draw_shearsubs</definedName>
    <definedName name="vbcode.draw_sump" localSheetId="9">'[140]Tally checklist'!vbcode.draw_sump</definedName>
    <definedName name="vbcode.text_five" localSheetId="9">'[140]Tally checklist'!vbcode.text_five</definedName>
    <definedName name="vbcode.text_fivehalf" localSheetId="9">'[140]Tally checklist'!vbcode.text_fivehalf</definedName>
    <definedName name="vbcode.text_ninefiveeightfourfirst" localSheetId="9">'[140]Tally checklist'!vbcode.text_ninefiveeightfourfirst</definedName>
    <definedName name="vbcode.text_ninefiveeightfoursecond" localSheetId="9">'[140]Tally checklist'!vbcode.text_ninefiveeightfoursecond</definedName>
    <definedName name="vbcode.text_ninefiveeightsixfirst" localSheetId="9">'[140]Tally checklist'!vbcode.text_ninefiveeightsixfirst</definedName>
    <definedName name="vbcode.text_ninefiveeightsixsecond" localSheetId="9">'[140]Tally checklist'!vbcode.text_ninefiveeightsixsecond</definedName>
    <definedName name="vbcode.text_sevenfiveeightfour" localSheetId="9">'[140]Tally checklist'!vbcode.text_sevenfiveeightfour</definedName>
    <definedName name="vbcode.text_sevenfiveeightthree" localSheetId="9">'[140]Tally checklist'!vbcode.text_sevenfiveeightthree</definedName>
    <definedName name="vbcode.text_sevenfour" localSheetId="9">'[140]Tally checklist'!vbcode.text_sevenfour</definedName>
    <definedName name="vbcode.text_seventhree" localSheetId="9">'[140]Tally checklist'!vbcode.text_seventhree</definedName>
    <definedName name="Verticaldepth" localSheetId="9">'[132]Front Page Info'!$C$18</definedName>
    <definedName name="vfdvf" localSheetId="9">[174]!Macro61</definedName>
    <definedName name="VOL_MULE_SHOE" localSheetId="9">'[6]#REF'!$F$178</definedName>
    <definedName name="volume1" localSheetId="9">{#N/A,#N/A,FALSE,"Volume"}</definedName>
    <definedName name="VS" localSheetId="9">'[5]MACRO125 '!$F$6</definedName>
    <definedName name="vvv" localSheetId="9">[39]钻井日报表!$E$7</definedName>
    <definedName name="vvvdf" localSheetId="9">[39]钻井日报表!$G$8</definedName>
    <definedName name="vvvvv" localSheetId="9">[79]!Macro60</definedName>
    <definedName name="w" localSheetId="9">'[298]Run Sheet'!#REF!</definedName>
    <definedName name="WBJobRev" localSheetId="9">'[83]Job Technical Info'!$C$11</definedName>
    <definedName name="Weak_DP" localSheetId="9">'[46]Weight Calculations'!$V$63</definedName>
    <definedName name="Weak_link" localSheetId="9">'[46]Weight Calculations'!$R$61</definedName>
    <definedName name="Week" localSheetId="9">[99]Criteria!$A$2:$A$51</definedName>
    <definedName name="weight" localSheetId="9">'[64]Drop-Down Items'!$M$7:$M$10</definedName>
    <definedName name="Well_Name" localSheetId="9">'[75]TCP-BHA'!$C$7</definedName>
    <definedName name="Well_Number" localSheetId="9">'[119]Liner Job Info'!$E$6</definedName>
    <definedName name="well_type" localSheetId="9">'[64]Drop-Down Items'!$D$43:$D$48</definedName>
    <definedName name="Well_Type__Oil_Gas" localSheetId="9">'[75]Pre-Job Info Sheet'!$B$31</definedName>
    <definedName name="well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[54]Data!$K$1:$K$65536</definedName>
    <definedName name="Welllocation1" localSheetId="9">[54]Data!$M$1:$M$65536</definedName>
    <definedName name="WellMD" localSheetId="9">'[83]Job Technical Info'!$H$41</definedName>
    <definedName name="WellNo" localSheetId="9">'[86]Liner Job Info'!$E$6</definedName>
    <definedName name="Wells" localSheetId="9">[299]WELLTEST!#REF!</definedName>
    <definedName name="WellTVD" localSheetId="9">'[83]Job Technical Info'!$J$41</definedName>
    <definedName name="welltype" localSheetId="9">'[6]#REF'!$F$18</definedName>
    <definedName name="Welltype2" localSheetId="9">[300]Data!$H$1:$H$65536</definedName>
    <definedName name="WHP" localSheetId="9">#REF!</definedName>
    <definedName name="wht" localSheetId="9">'[93]Well Test Sheet'!#REF!</definedName>
    <definedName name="wiperplugunity" localSheetId="9">[46]Test!$G$18</definedName>
    <definedName name="WkstrDrift1" localSheetId="9">'[83]Job Technical Info'!$G$31</definedName>
    <definedName name="WkstrDrift2" localSheetId="9">'[83]Job Technical Info'!$G$32</definedName>
    <definedName name="WkstrDrift3" localSheetId="9">'[83]Job Technical Info'!$G$33</definedName>
    <definedName name="WkstrDrift4" localSheetId="9">'[83]Job Technical Info'!$G$34</definedName>
    <definedName name="WkstrGrd1" localSheetId="9">'[83]Job Technical Info'!$H$31</definedName>
    <definedName name="WkstrGrd2" localSheetId="9">'[83]Job Technical Info'!$H$32</definedName>
    <definedName name="WkstrGrd3" localSheetId="9">'[83]Job Technical Info'!$H$33</definedName>
    <definedName name="WkstrGrd4" localSheetId="9">'[83]Job Technical Info'!$H$34</definedName>
    <definedName name="WkstrID1" localSheetId="9">'[83]Job Technical Info'!$F$31</definedName>
    <definedName name="WkstrID2" localSheetId="9">'[83]Job Technical Info'!$F$32</definedName>
    <definedName name="WkstrID3" localSheetId="9">'[83]Job Technical Info'!$F$33</definedName>
    <definedName name="WkstrID4" localSheetId="9">'[83]Job Technical Info'!$F$34</definedName>
    <definedName name="WkstrSz1" localSheetId="9">'[83]Job Technical Info'!$D$31</definedName>
    <definedName name="WkstrSz2" localSheetId="9">'[83]Job Technical Info'!$D$32</definedName>
    <definedName name="WkstrSz3" localSheetId="9">'[83]Job Technical Info'!$D$33</definedName>
    <definedName name="WkstrSz4" localSheetId="9">'[83]Job Technical Info'!$D$34</definedName>
    <definedName name="WkstrThd1" localSheetId="9">'[83]Job Technical Info'!$J$31</definedName>
    <definedName name="WkstrThd2" localSheetId="9">'[83]Job Technical Info'!$J$32</definedName>
    <definedName name="WkstrThd3" localSheetId="9">'[83]Job Technical Info'!$J$33</definedName>
    <definedName name="WkstrThd4" localSheetId="9">'[83]Job Technical Info'!$J$34</definedName>
    <definedName name="WkstrWt1" localSheetId="9">'[83]Job Technical Info'!$E$31</definedName>
    <definedName name="WkstrWt2" localSheetId="9">'[83]Job Technical Info'!$E$32</definedName>
    <definedName name="WkstrWt3" localSheetId="9">'[83]Job Technical Info'!$E$33</definedName>
    <definedName name="WkstrWt4" localSheetId="9">'[83]Job Technical Info'!$E$34</definedName>
    <definedName name="Workstring_Grade" localSheetId="9">'[75]Pre-Job Info Sheet'!$D$27</definedName>
    <definedName name="Workstring_ID" localSheetId="9">'[75]Job Calculation Sheet'!$F$16</definedName>
    <definedName name="Workstring_Length" localSheetId="9">'[75]TCP-BHA'!$G$12</definedName>
    <definedName name="Workstring_Size" localSheetId="9">'[75]Pre-Job Info Sheet'!$D$25</definedName>
    <definedName name="Workstring_Type" localSheetId="9">'[75]Pre-Job Info Sheet'!$D$24</definedName>
    <definedName name="Workstring_Wt._Ft." localSheetId="9">'[75]Pre-Job Info Sheet'!$D$26</definedName>
    <definedName name="workstringid" localSheetId="9">'[6]#REF'!$H$12</definedName>
    <definedName name="workstringidref" localSheetId="9">[66]Data!$GC$3</definedName>
    <definedName name="workstringlength" localSheetId="9">'[6]#REF'!$J$12</definedName>
    <definedName name="workstringod" localSheetId="9">'[6]#REF'!$F$12</definedName>
    <definedName name="workstringtable" localSheetId="9">[83]!CasingTable[#Data]</definedName>
    <definedName name="workstringwt" localSheetId="9">'[6]#REF'!$M$12</definedName>
    <definedName name="wrn.ASDF." localSheetId="9" hidden="1">{#N/A,#N/A,FALSE,"SHEET 1";#N/A,#N/A,FALSE,"Sheet4"}</definedName>
    <definedName name="wrn.AT._.Reports." localSheetId="9" hidden="1">{#N/A,#N/A,FALSE,"Drlg Param Run 1-1";#N/A,#N/A,FALSE,"DDR (3)";#N/A,#N/A,FALSE,"BHA AT (1)";#N/A,#N/A,FALSE,"Downlinkbha";#N/A,#N/A,FALSE,"Job Status Report"}</definedName>
    <definedName name="wrn.CD_MST." localSheetId="9" hidden="1">{#N/A,#N/A,FALSE,"Sheet1"}</definedName>
    <definedName name="wrn.DST_TCP." localSheetId="9" hidden="1">{#N/A,#N/A,FALSE,"INFO";#N/A,#N/A,FALSE,"PCT";#N/A,#N/A,FALSE,"DISCS";#N/A,#N/A,FALSE,"DISC TABLE";#N/A,#N/A,FALSE,"CUSHION";#N/A,#N/A,FALSE,"HYDRAULICS";#N/A,#N/A,FALSE,"MCCV";#N/A,#N/A,FALSE,"HDF";#N/A,#N/A,FALSE,"GUNS";#N/A,#N/A,FALSE,"GUNDATA"}</definedName>
    <definedName name="wrn.SUMMARY." localSheetId="9" hidden="1">{#N/A,#N/A,FALSE,"JUNK"}</definedName>
    <definedName name="wrn.VOLUME." localSheetId="9">{#N/A,#N/A,FALSE,"Volume"}</definedName>
    <definedName name="wrn.VOLUME._1" localSheetId="9">{#N/A,#N/A,FALSE,"Volume"}</definedName>
    <definedName name="wrn.VOLUME._2" localSheetId="9">{#N/A,#N/A,FALSE,"Volume"}</definedName>
    <definedName name="wrn.VOLUME._3" localSheetId="9">{#N/A,#N/A,FALSE,"Volume"}</definedName>
    <definedName name="wrn.VOLUME._4" localSheetId="9">{#N/A,#N/A,FALSE,"Volume"}</definedName>
    <definedName name="wrn.VOLUME._5" localSheetId="9">{#N/A,#N/A,FALSE,"Volume"}</definedName>
    <definedName name="wrn.volume.2" localSheetId="9">{#N/A,#N/A,FALSE,"Volume"}</definedName>
    <definedName name="wrn.volume.2_1" localSheetId="9">{#N/A,#N/A,FALSE,"Volume"}</definedName>
    <definedName name="wrn.volume.2_2" localSheetId="9">{#N/A,#N/A,FALSE,"Volume"}</definedName>
    <definedName name="wrn.volume.2_3" localSheetId="9">{#N/A,#N/A,FALSE,"Volume"}</definedName>
    <definedName name="wrn.volume.2_4" localSheetId="9">{#N/A,#N/A,FALSE,"Volume"}</definedName>
    <definedName name="wrn.volume.2_5" localSheetId="9">{#N/A,#N/A,FALSE,"Volume"}</definedName>
    <definedName name="wrn.volume.3" localSheetId="9">{#N/A,#N/A,FALSE,"Volume"}</definedName>
    <definedName name="wrn.volume.3_1" localSheetId="9">{#N/A,#N/A,FALSE,"Volume"}</definedName>
    <definedName name="wrn.volume.3_2" localSheetId="9">{#N/A,#N/A,FALSE,"Volume"}</definedName>
    <definedName name="wrn.volume.3_3" localSheetId="9">{#N/A,#N/A,FALSE,"Volume"}</definedName>
    <definedName name="wrn.volume.3_4" localSheetId="9">{#N/A,#N/A,FALSE,"Volume"}</definedName>
    <definedName name="wrn.volume.3_5" localSheetId="9">{#N/A,#N/A,FALSE,"Volume"}</definedName>
    <definedName name="WRN.VULUME" localSheetId="9">{#N/A,#N/A,FALSE,"Volume"}</definedName>
    <definedName name="wrn.Wellplan."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{#N/A,#N/A,FALSE,"SHEET 1";#N/A,#N/A,FALSE,"Sheet4"}</definedName>
    <definedName name="WS_ID" localSheetId="9">'[6]#REF'!$H$12</definedName>
    <definedName name="WS_LENGTH" localSheetId="9">'[6]#REF'!$J$12</definedName>
    <definedName name="WS_OD" localSheetId="9">'[6]#REF'!$F$12</definedName>
    <definedName name="wscolumn" localSheetId="9">[66]Data!$W$19</definedName>
    <definedName name="wt" localSheetId="9">'[91]Max-Torq'!$P$64</definedName>
    <definedName name="Wt_Bouyant" localSheetId="9">'[75]Packer Calculation Sheet'!$I$34</definedName>
    <definedName name="Wt_w_Cmt" localSheetId="9">'[46]Liner Job Info'!$D$34</definedName>
    <definedName name="Wt_W_Pkr_Tst" localSheetId="9">'[46]Liner Job Info'!$D$36</definedName>
    <definedName name="wtcasing" localSheetId="9">[66]Data!$J$19</definedName>
    <definedName name="wtr_cumm" localSheetId="9">'[93]Well Test Sheet'!#REF!</definedName>
    <definedName name="wtr_rate" localSheetId="9">'[93]Well Test Sheet'!#REF!</definedName>
    <definedName name="wtworkstring" localSheetId="9">[66]Data!$W$21</definedName>
    <definedName name="Wtype" localSheetId="9">'[46]Liner Job Info'!$E$9</definedName>
    <definedName name="X" localSheetId="9">#REF!</definedName>
    <definedName name="X5_TO" localSheetId="9">[132]RSS!$C$197</definedName>
    <definedName name="XCEED_TO" localSheetId="9">[132]RSS!$G$201</definedName>
    <definedName name="XO_DEPTH" localSheetId="9">'[6]#REF'!$F$21</definedName>
    <definedName name="XO_PORT_DEPTH" localSheetId="9">'[6]#REF'!$F$21</definedName>
    <definedName name="xoportdepth" localSheetId="9">'[6]#REF'!$F$21</definedName>
    <definedName name="XTRA_TO" localSheetId="9">[132]RSS!$E$201</definedName>
    <definedName name="xxx" localSheetId="9" hidden="1">{#N/A,#N/A,FALSE,"Sheet1"}</definedName>
    <definedName name="xxxx" localSheetId="9">[301]!Macro46</definedName>
    <definedName name="Y" localSheetId="9">'[302]#REF'!#REF!</definedName>
    <definedName name="YESNO" localSheetId="9">[132]RSS!$E$139:$E$141</definedName>
    <definedName name="YJEJD" localSheetId="9">'[140]Tally checklist'!YJEJD</definedName>
    <definedName name="yp" localSheetId="9">'[91]Max-Torq'!$N$59</definedName>
    <definedName name="ypa" localSheetId="9">'[91]Max-Torq'!$P$63</definedName>
    <definedName name="ypdtr" localSheetId="9">'[91]Max-Torq'!$P$70</definedName>
    <definedName name="Z_Fact_DH" localSheetId="9">'[75]Tester Valve Calcs'!$F$23</definedName>
    <definedName name="Z_Fact_Surf" localSheetId="9">'[75]Tester Valve Calcs'!$F$18</definedName>
    <definedName name="zone" localSheetId="9">[63]WTR!$L$4</definedName>
    <definedName name="Zone1BHP" localSheetId="9">'[83]Job Technical Info'!$G$49</definedName>
    <definedName name="Zone1BHT" localSheetId="9">'[83]Job Technical Info'!$H$49</definedName>
    <definedName name="Zone1Bottom" localSheetId="9">'[83]Job Technical Info'!$E$49</definedName>
    <definedName name="Zone1Dev" localSheetId="9">'[83]Job Technical Info'!$F$49</definedName>
    <definedName name="Zone1FluidType" localSheetId="9">'[83]Job Technical Info'!$I$49</definedName>
    <definedName name="Zone1FluidWt" localSheetId="9">'[83]Job Technical Info'!$J$49</definedName>
    <definedName name="Zone1Name" localSheetId="9">'[83]Job Technical Info'!$C$49</definedName>
    <definedName name="Zone1Top" localSheetId="9">'[83]Job Technical Info'!$D$49</definedName>
    <definedName name="Zone2BHP" localSheetId="9">'[83]Job Technical Info'!$G$50</definedName>
    <definedName name="Zone2BHT" localSheetId="9">'[83]Job Technical Info'!$H$50</definedName>
    <definedName name="Zone2Bottom" localSheetId="9">'[83]Job Technical Info'!$E$50</definedName>
    <definedName name="Zone2Dev" localSheetId="9">'[83]Job Technical Info'!$F$50</definedName>
    <definedName name="Zone2FluidType" localSheetId="9">'[83]Job Technical Info'!$I$50</definedName>
    <definedName name="Zone2FluidWt" localSheetId="9">'[83]Job Technical Info'!$J$50</definedName>
    <definedName name="Zone2Name" localSheetId="9">'[83]Job Technical Info'!$C$50</definedName>
    <definedName name="Zone2Top" localSheetId="9">'[83]Job Technical Info'!$D$50</definedName>
    <definedName name="Zone3BHP" localSheetId="9">'[83]Job Technical Info'!$G$51</definedName>
    <definedName name="Zone3BHT" localSheetId="9">'[83]Job Technical Info'!$H$51</definedName>
    <definedName name="Zone3Bottom" localSheetId="9">'[83]Job Technical Info'!$E$51</definedName>
    <definedName name="Zone3Dev" localSheetId="9">'[83]Job Technical Info'!$F$51</definedName>
    <definedName name="Zone3FluidType" localSheetId="9">'[83]Job Technical Info'!$I$51</definedName>
    <definedName name="Zone3FluidWt" localSheetId="9">'[83]Job Technical Info'!$J$51</definedName>
    <definedName name="Zone3Name" localSheetId="9">'[83]Job Technical Info'!$C$51</definedName>
    <definedName name="Zone3Top" localSheetId="9">'[83]Job Technical Info'!$D$51</definedName>
    <definedName name="Zone4BHP" localSheetId="9">'[83]Job Technical Info'!$G$52</definedName>
    <definedName name="Zone4BHT" localSheetId="9">'[83]Job Technical Info'!$H$52</definedName>
    <definedName name="Zone4Bottom" localSheetId="9">'[83]Job Technical Info'!$E$52</definedName>
    <definedName name="Zone4Dev" localSheetId="9">'[83]Job Technical Info'!$F$52</definedName>
    <definedName name="Zone4FluidType" localSheetId="9">'[83]Job Technical Info'!$I$52</definedName>
    <definedName name="Zone4FluidWt" localSheetId="9">'[83]Job Technical Info'!$J$52</definedName>
    <definedName name="Zone4Name" localSheetId="9">'[83]Job Technical Info'!$C$52</definedName>
    <definedName name="Zone4Top" localSheetId="9">'[83]Job Technical Info'!$D$52</definedName>
    <definedName name="Zone5BHP" localSheetId="9">'[83]Job Technical Info'!$G$53</definedName>
    <definedName name="Zone5BHT" localSheetId="9">'[83]Job Technical Info'!$H$53</definedName>
    <definedName name="Zone5Bottom" localSheetId="9">'[83]Job Technical Info'!$E$53</definedName>
    <definedName name="Zone5Dev" localSheetId="9">'[83]Job Technical Info'!$F$53</definedName>
    <definedName name="Zone5FluidType" localSheetId="9">'[83]Job Technical Info'!$I$53</definedName>
    <definedName name="Zone5FluidWt" localSheetId="9">'[83]Job Technical Info'!$J$53</definedName>
    <definedName name="Zone5Name" localSheetId="9">'[83]Job Technical Info'!$C$53</definedName>
    <definedName name="Zone5Top" localSheetId="9">'[83]Job Technical Info'!$D$53</definedName>
    <definedName name="ZXP_Seal_Area" localSheetId="9">[46]Test!$Z$38</definedName>
    <definedName name="zzzzzz" localSheetId="9">[301]!'[Module4 Formula].Macro1'</definedName>
    <definedName name="歼击机" localSheetId="9">[39]钻井日报表!$E$7</definedName>
    <definedName name="起始日期" localSheetId="9">[305]钻井日报表!$B$1</definedName>
    <definedName name="_xlnm.Print_Area" localSheetId="9">'JOB ORDER '!$A$1:$L$109</definedName>
    <definedName name="\A" localSheetId="10">'[1]Run Sheet'!#REF!</definedName>
    <definedName name="\B" localSheetId="10">#REF!</definedName>
    <definedName name="\C" localSheetId="10">'[1]Run Sheet'!#REF!</definedName>
    <definedName name="\D" localSheetId="10">'[1]Run Sheet'!#REF!</definedName>
    <definedName name="\E" localSheetId="10">'[1]Run Sheet'!#REF!</definedName>
    <definedName name="\f" localSheetId="10">'[2]Run Sheet'!#REF!</definedName>
    <definedName name="\g" localSheetId="10">'[2]Run Sheet'!#REF!</definedName>
    <definedName name="\h" localSheetId="10">'[2]Run Sheet'!#REF!</definedName>
    <definedName name="\I" localSheetId="10">'[1]Run Sheet'!#REF!</definedName>
    <definedName name="\J" localSheetId="10">'[1]Run Sheet'!#REF!</definedName>
    <definedName name="\L" localSheetId="10">'[1]Run Sheet'!#REF!</definedName>
    <definedName name="\N" localSheetId="10">'[1]Run Sheet'!#REF!</definedName>
    <definedName name="\q" localSheetId="10">'[3]Run Sheet'!#REF!</definedName>
    <definedName name="\T" localSheetId="10">'[4]Cumulative Temp Diff'!#REF!</definedName>
    <definedName name="\V" localSheetId="10">#REF!</definedName>
    <definedName name="\X" localSheetId="10">'[1]Run Sheet'!#REF!</definedName>
    <definedName name="\Z" localSheetId="10">'[1]Run Sheet'!#REF!</definedName>
    <definedName name="_" localSheetId="10">[5]Readings!#REF!</definedName>
    <definedName name="__" localSheetId="10">'[6]#REF'!$E$29</definedName>
    <definedName name="__________________________A4" localSheetId="10" hidden="1">[8]Run!$B$18:$B$512</definedName>
    <definedName name="_________________________bb2789" localSheetId="10">[9]!Calculate_Pipe</definedName>
    <definedName name="________________________A4" localSheetId="10" hidden="1">[10]Run!$B$18:$B$512</definedName>
    <definedName name="________________________bb2789" localSheetId="10">[11]!Calculate_Pipe</definedName>
    <definedName name="_______________________A4" localSheetId="10" hidden="1">[8]Run!$B$18:$B$512</definedName>
    <definedName name="_______________________bb2789" localSheetId="10">[9]!Calculate_Pipe</definedName>
    <definedName name="______________________A4" localSheetId="10" hidden="1">[10]Run!$B$18:$B$512</definedName>
    <definedName name="______________________bb2789" localSheetId="10">[9]!Calculate_Pipe</definedName>
    <definedName name="_____________________A4" localSheetId="10" hidden="1">[10]Run!$B$18:$B$512</definedName>
    <definedName name="_____________________bb2789" localSheetId="10">[12]!Calculate_Pipe</definedName>
    <definedName name="____________________A4" localSheetId="10" hidden="1">[8]Run!$B$18:$B$512</definedName>
    <definedName name="____________________bb2789" localSheetId="10">[9]!Calculate_Pipe</definedName>
    <definedName name="___________________A4" localSheetId="10" hidden="1">[10]Run!$B$18:$B$512</definedName>
    <definedName name="___________________bb2789" localSheetId="10">[11]!Calculate_Pipe</definedName>
    <definedName name="__________________A4" localSheetId="10" hidden="1">[10]Run!$B$18:$B$512</definedName>
    <definedName name="__________________bb2789" localSheetId="10">[11]!Calculate_Pipe</definedName>
    <definedName name="_________________A4" localSheetId="10" hidden="1">[10]Run!$B$18:$B$512</definedName>
    <definedName name="_________________bb2789" localSheetId="10">[9]!Calculate_Pipe</definedName>
    <definedName name="________________A4" localSheetId="10" hidden="1">[10]Run!$B$18:$B$512</definedName>
    <definedName name="________________bb2789" localSheetId="10">[9]!Calculate_Pipe</definedName>
    <definedName name="_______________A4" localSheetId="10" hidden="1">[10]Run!$B$18:$B$512</definedName>
    <definedName name="_______________bb2789" localSheetId="10">[14]!Calculate_Pipe</definedName>
    <definedName name="______________A4" localSheetId="10" hidden="1">[10]Run!$B$18:$B$512</definedName>
    <definedName name="______________bb2789" localSheetId="10">[14]!Calculate_Pipe</definedName>
    <definedName name="_____________A4" localSheetId="10" hidden="1">[10]Run!$B$18:$B$512</definedName>
    <definedName name="_____________bb2789" localSheetId="10">[14]!Calculate_Pipe</definedName>
    <definedName name="____________A4" localSheetId="10" hidden="1">[10]Run!$B$18:$B$512</definedName>
    <definedName name="____________bb2789" localSheetId="10">[14]!Calculate_Pipe</definedName>
    <definedName name="____________wrn1" localSheetId="10">{#N/A,#N/A,FALSE,"Volume"}</definedName>
    <definedName name="___________A4" localSheetId="10" hidden="1">[10]Run!$B$18:$B$512</definedName>
    <definedName name="___________bb2789" localSheetId="10">[14]!Calculate_Pipe</definedName>
    <definedName name="___________wrn1" localSheetId="10">{#N/A,#N/A,FALSE,"Volume"}</definedName>
    <definedName name="__________A4" localSheetId="10" hidden="1">[10]Run!$B$18:$B$512</definedName>
    <definedName name="__________bb2789" localSheetId="10">[14]!Calculate_Pipe</definedName>
    <definedName name="_________A4" localSheetId="10" hidden="1">[10]Run!$B$18:$B$512</definedName>
    <definedName name="_________bb2789" localSheetId="10">[14]!Calculate_Pipe</definedName>
    <definedName name="_________wrn1" localSheetId="10">{#N/A,#N/A,FALSE,"Volume"}</definedName>
    <definedName name="________A4" localSheetId="10" hidden="1">[10]Run!$B$18:$B$512</definedName>
    <definedName name="________bb2789" localSheetId="10">[14]!Calculate_Pipe</definedName>
    <definedName name="_______A4" localSheetId="10" hidden="1">[10]Run!$B$18:$B$512</definedName>
    <definedName name="_______bb2789" localSheetId="10">[14]!Calculate_Pipe</definedName>
    <definedName name="_______wrn1" localSheetId="10">{#N/A,#N/A,FALSE,"Volume"}</definedName>
    <definedName name="______A4" localSheetId="10" hidden="1">[10]Run!$B$18:$B$512</definedName>
    <definedName name="______bb2789" localSheetId="10">[14]!Calculate_Pipe</definedName>
    <definedName name="______SPM1" localSheetId="10">[16]!Macro1</definedName>
    <definedName name="_____A4" localSheetId="10" hidden="1">[10]Run!$B$18:$B$512</definedName>
    <definedName name="_____bb2789" localSheetId="10">[14]!Calculate_Pipe</definedName>
    <definedName name="_____SPM1" localSheetId="10">[16]!Macro1</definedName>
    <definedName name="_____wrn1" localSheetId="10">{#N/A,#N/A,FALSE,"Volume"}</definedName>
    <definedName name="____A4" localSheetId="10" hidden="1">[10]Run!$B$18:$B$512</definedName>
    <definedName name="____bb2789" localSheetId="10">[9]!Calculate_Pipe</definedName>
    <definedName name="____SPM1" localSheetId="10">[16]!Macro1</definedName>
    <definedName name="____wrn1" localSheetId="10">{#N/A,#N/A,FALSE,"Volume"}</definedName>
    <definedName name="___A4" localSheetId="10" hidden="1">[10]Run!$B$18:$B$512</definedName>
    <definedName name="___bb2789" localSheetId="10">[9]!Calculate_Pipe</definedName>
    <definedName name="___SPM1" localSheetId="10">[16]!Macro1</definedName>
    <definedName name="___wrn1" localSheetId="10">{#N/A,#N/A,FALSE,"Volume"}</definedName>
    <definedName name="__123Graph_A" localSheetId="10" hidden="1">[23]Run!$B$18:$B$512</definedName>
    <definedName name="__123Graph_B" localSheetId="10" hidden="1">'[24]Minimum Curve Method'!$K$9:$K$152</definedName>
    <definedName name="__123Graph_C" localSheetId="10" hidden="1">[23]Run!$C$16:$C$512</definedName>
    <definedName name="__123Graph_D" localSheetId="10" hidden="1">[23]Run!$D$15:$D$512</definedName>
    <definedName name="__123Graph_E" localSheetId="10" hidden="1">[23]Run!$E$16:$E$514</definedName>
    <definedName name="__123Graph_F" localSheetId="10" hidden="1">[23]Run!$F$16:$F$514</definedName>
    <definedName name="__123Graph_X" localSheetId="10" hidden="1">'[24]Minimum Curve Method'!$K$9:$K$152</definedName>
    <definedName name="__1Module2__2__.gaugeconok2" localSheetId="10">[26]!__1Module2__2__.gaugeconok2</definedName>
    <definedName name="__2Module2__2__.gaugeok2" localSheetId="10">[26]!__2Module2__2__.gaugeok2</definedName>
    <definedName name="__3Module2__2__.gaugeselect2" localSheetId="10">[26]!__3Module2__2__.gaugeselect2</definedName>
    <definedName name="__4Module2__2__.serialselect3" localSheetId="10">[26]!__4Module2__2__.serialselect3</definedName>
    <definedName name="__5Module2__2__.serialselect4" localSheetId="10">[26]!__5Module2__2__.serialselect4</definedName>
    <definedName name="__A4" localSheetId="10" hidden="1">[7]Run!$B$18:$B$512</definedName>
    <definedName name="__bb2789" localSheetId="10">[9]!Calculate_Pipe</definedName>
    <definedName name="__SPM1" localSheetId="10">[16]!Macro1</definedName>
    <definedName name="__UA38" localSheetId="10">[26]!__UA38</definedName>
    <definedName name="__wrn1" localSheetId="10">{#N/A,#N/A,FALSE,"Volume"}</definedName>
    <definedName name="_1" localSheetId="10">{#N/A,#N/A,FALSE,"Volume"}</definedName>
    <definedName name="_11Druckbereich" localSheetId="10">[34]RUN_s!#REF!</definedName>
    <definedName name="_1234GRAPH_G" localSheetId="10" hidden="1">[7]Run!$F$16:$F$514</definedName>
    <definedName name="_1Druckbereich" localSheetId="10">[33]RUN_s!#REF!</definedName>
    <definedName name="_1Module2__2__.gaugeconok2" localSheetId="10">[26]!_1Module2__2__.gaugeconok2</definedName>
    <definedName name="_2" localSheetId="10">{#N/A,#N/A,FALSE,"Volume"}</definedName>
    <definedName name="_2Module2__2__.gaugeok2" localSheetId="10">[26]!_2Module2__2__.gaugeok2</definedName>
    <definedName name="_3Module2__2__.gaugeselect2" localSheetId="10">[26]!_3Module2__2__.gaugeselect2</definedName>
    <definedName name="_4Module2__2__.serialselect3" localSheetId="10">[26]!_4Module2__2__.serialselect3</definedName>
    <definedName name="_5" localSheetId="10">{#N/A,#N/A,FALSE,"Volume"}</definedName>
    <definedName name="_5Module2__2__.serialselect4" localSheetId="10">[26]!_5Module2__2__.serialselect4</definedName>
    <definedName name="_a" localSheetId="10">{#N/A,#N/A,FALSE,"Volume"}</definedName>
    <definedName name="_a1" localSheetId="10">{#N/A,#N/A,FALSE,"Volume"}</definedName>
    <definedName name="_a2" localSheetId="10">{#N/A,#N/A,FALSE,"Volume"}</definedName>
    <definedName name="_a3" localSheetId="10">{#N/A,#N/A,FALSE,"Volume"}</definedName>
    <definedName name="_A4" localSheetId="10" hidden="1">[7]Run!$B$18:$B$512</definedName>
    <definedName name="_aa" localSheetId="10">{#N/A,#N/A,FALSE,"Volume"}</definedName>
    <definedName name="_aaa" localSheetId="10">{#N/A,#N/A,FALSE,"Volume"}</definedName>
    <definedName name="_aaaaa" localSheetId="10">{#N/A,#N/A,FALSE,"Volume"}</definedName>
    <definedName name="_aaaaaa" localSheetId="10">{#N/A,#N/A,FALSE,"Volume"}</definedName>
    <definedName name="_ab" localSheetId="10">{#N/A,#N/A,FALSE,"Volume"}</definedName>
    <definedName name="_ac" localSheetId="10">{#N/A,#N/A,FALSE,"Volume"}</definedName>
    <definedName name="_acasdf" localSheetId="10">{#N/A,#N/A,FALSE,"Volume"}</definedName>
    <definedName name="_acc" localSheetId="10">{#N/A,#N/A,FALSE,"Volume"}</definedName>
    <definedName name="_ap1" localSheetId="10">{#N/A,#N/A,FALSE,"Volume"}</definedName>
    <definedName name="_ap2" localSheetId="10">{#N/A,#N/A,FALSE,"Volume"}</definedName>
    <definedName name="_ap3" localSheetId="10">{#N/A,#N/A,FALSE,"Volume"}</definedName>
    <definedName name="_app1" localSheetId="10">{#N/A,#N/A,FALSE,"Volume"}</definedName>
    <definedName name="_app2" localSheetId="10">{#N/A,#N/A,FALSE,"Volume"}</definedName>
    <definedName name="_app3" localSheetId="10">{#N/A,#N/A,FALSE,"Volume"}</definedName>
    <definedName name="_app4" localSheetId="10">{#N/A,#N/A,FALSE,"Volume"}</definedName>
    <definedName name="_app5" localSheetId="10">{#N/A,#N/A,FALSE,"Volume"}</definedName>
    <definedName name="_asdfas" localSheetId="10">{#N/A,#N/A,FALSE,"Volume"}</definedName>
    <definedName name="_b" localSheetId="10">{#N/A,#N/A,FALSE,"Volume"}</definedName>
    <definedName name="_b1" localSheetId="10">{#N/A,#N/A,FALSE,"Volume"}</definedName>
    <definedName name="_b2" localSheetId="10">{#N/A,#N/A,FALSE,"Volume"}</definedName>
    <definedName name="_b3" localSheetId="10">{#N/A,#N/A,FALSE,"Volume"}</definedName>
    <definedName name="_b4" localSheetId="10">{#N/A,#N/A,FALSE,"Volume"}</definedName>
    <definedName name="_b5" localSheetId="10">{#N/A,#N/A,FALSE,"Volume"}</definedName>
    <definedName name="_bb2789" localSheetId="10">[9]!Calculate_Pipe</definedName>
    <definedName name="_bgn1" localSheetId="10" hidden="1">{#N/A,#N/A,FALSE,"Sheet1"}</definedName>
    <definedName name="_c" localSheetId="10">{#N/A,#N/A,FALSE,"Volume"}</definedName>
    <definedName name="_c1" localSheetId="10">{#N/A,#N/A,FALSE,"Volume"}</definedName>
    <definedName name="_c2" localSheetId="10">{#N/A,#N/A,FALSE,"Volume"}</definedName>
    <definedName name="_c3" localSheetId="10">{#N/A,#N/A,FALSE,"Volume"}</definedName>
    <definedName name="_c4" localSheetId="10">{#N/A,#N/A,FALSE,"Volume"}</definedName>
    <definedName name="_cd1" localSheetId="10" hidden="1">{#N/A,#N/A,FALSE,"Sheet1"}</definedName>
    <definedName name="_cf1" localSheetId="10" hidden="1">{#N/A,#N/A,FALSE,"Sheet1"}</definedName>
    <definedName name="_d" localSheetId="10">{#N/A,#N/A,FALSE,"Volume"}</definedName>
    <definedName name="_d1" localSheetId="10">{#N/A,#N/A,FALSE,"Volume"}</definedName>
    <definedName name="_d2\" localSheetId="10">{#N/A,#N/A,FALSE,"Volume"}</definedName>
    <definedName name="_d3" localSheetId="10">{#N/A,#N/A,FALSE,"Volume"}</definedName>
    <definedName name="_d4" localSheetId="10">{#N/A,#N/A,FALSE,"Volume"}</definedName>
    <definedName name="_DAT16" localSheetId="10">'[37]SAP Serv 06-02'!#REF!</definedName>
    <definedName name="_DAT17" localSheetId="10">'[37]SAP Serv 06-02'!#REF!</definedName>
    <definedName name="_DAT19" localSheetId="10">'[37]SAP Serv 06-02'!#REF!</definedName>
    <definedName name="_DAT20" localSheetId="10">'[37]SAP Serv 06-02'!#REF!</definedName>
    <definedName name="_DAT25" localSheetId="10">'[37]SAP Serv 06-02'!#REF!</definedName>
    <definedName name="_DAT26" localSheetId="10">'[37]SAP Serv 06-02'!#REF!</definedName>
    <definedName name="_DAT27" localSheetId="10">'[37]SAP Serv 06-02'!#REF!</definedName>
    <definedName name="_DAT28" localSheetId="10">'[37]SAP Serv 06-02'!#REF!</definedName>
    <definedName name="_DAT29" localSheetId="10">'[37]SAP Serv 06-02'!#REF!</definedName>
    <definedName name="_DAT31" localSheetId="10">'[37]SAP Serv 06-02'!#REF!</definedName>
    <definedName name="_DAT32" localSheetId="10">'[37]SAP Serv 06-02'!#REF!</definedName>
    <definedName name="_DAT34" localSheetId="10">'[37]SAP Serv 06-02'!#REF!</definedName>
    <definedName name="_DAT35" localSheetId="10">'[37]SAP Serv 06-02'!#REF!</definedName>
    <definedName name="_DAT36" localSheetId="10">'[37]SAP Serv 06-02'!#REF!</definedName>
    <definedName name="_DAT40" localSheetId="10">'[37]SAP Serv 06-02'!#REF!</definedName>
    <definedName name="_DAT41" localSheetId="10">'[37]SAP Serv 06-02'!#REF!</definedName>
    <definedName name="_DAT42" localSheetId="10">'[37]SAP Serv 06-02'!#REF!</definedName>
    <definedName name="_DAT44" localSheetId="10">'[37]SAP Serv 06-02'!#REF!</definedName>
    <definedName name="_DAT45" localSheetId="10">'[37]SAP Serv 06-02'!#REF!</definedName>
    <definedName name="_DAT46" localSheetId="10">'[37]SAP Serv 06-02'!#REF!</definedName>
    <definedName name="_DAT47" localSheetId="10">'[37]SAP Serv 06-02'!#REF!</definedName>
    <definedName name="_DAT48" localSheetId="10">'[37]SAP Serv 06-02'!#REF!</definedName>
    <definedName name="_DAT49" localSheetId="10">'[37]SAP Serv 06-02'!#REF!</definedName>
    <definedName name="_DAT50" localSheetId="10">'[37]SAP Serv 06-02'!#REF!</definedName>
    <definedName name="_DAT52" localSheetId="10">'[37]SAP Serv 06-02'!#REF!</definedName>
    <definedName name="_DAT53" localSheetId="10">'[37]SAP Serv 06-02'!#REF!</definedName>
    <definedName name="_DAT54" localSheetId="10">'[37]SAP Serv 06-02'!#REF!</definedName>
    <definedName name="_DAT56" localSheetId="10">'[37]SAP Serv 06-02'!#REF!</definedName>
    <definedName name="_DAT57" localSheetId="10">'[37]SAP Serv 06-02'!#REF!</definedName>
    <definedName name="_DAT62" localSheetId="10">'[37]SAP Serv 06-02'!#REF!</definedName>
    <definedName name="_DAT63" localSheetId="10">'[37]SAP Serv 06-02'!#REF!</definedName>
    <definedName name="_e" localSheetId="10">{#N/A,#N/A,FALSE,"Volume"}</definedName>
    <definedName name="_e1" localSheetId="10">{#N/A,#N/A,FALSE,"Volume"}</definedName>
    <definedName name="_e2" localSheetId="10">{#N/A,#N/A,FALSE,"Volume"}</definedName>
    <definedName name="_e3" localSheetId="10">{#N/A,#N/A,FALSE,"Volume"}</definedName>
    <definedName name="_e4" localSheetId="10">{#N/A,#N/A,FALSE,"Volume"}</definedName>
    <definedName name="_f" localSheetId="10">{#N/A,#N/A,FALSE,"Volume"}</definedName>
    <definedName name="_f1" localSheetId="10">{#N/A,#N/A,FALSE,"Volume"}</definedName>
    <definedName name="_f2" localSheetId="10">{#N/A,#N/A,FALSE,"Volume"}</definedName>
    <definedName name="_f3" localSheetId="10">{#N/A,#N/A,FALSE,"Volume"}</definedName>
    <definedName name="_f4" localSheetId="10">{#N/A,#N/A,FALSE,"Volume"}</definedName>
    <definedName name="_f5" localSheetId="10">{#N/A,#N/A,FALSE,"Volume"}</definedName>
    <definedName name="_f6" localSheetId="10">{#N/A,#N/A,FALSE,"Volume"}</definedName>
    <definedName name="_f7" localSheetId="10">{#N/A,#N/A,FALSE,"Volume"}</definedName>
    <definedName name="_Fill" localSheetId="10" hidden="1">#REF!</definedName>
    <definedName name="_g" localSheetId="10">{#N/A,#N/A,FALSE,"Volume"}</definedName>
    <definedName name="_gmh1" localSheetId="10" hidden="1">{#N/A,#N/A,FALSE,"Sheet1"}</definedName>
    <definedName name="_h" localSheetId="10">{#N/A,#N/A,FALSE,"Volume"}</definedName>
    <definedName name="_i" localSheetId="10">{#N/A,#N/A,FALSE,"Volume"}</definedName>
    <definedName name="_Key1" localSheetId="10" hidden="1">#REF!</definedName>
    <definedName name="_lyc7" localSheetId="10">[39]钻井日报表!$G$5</definedName>
    <definedName name="_num15" localSheetId="10">'[31]Data '!#REF!</definedName>
    <definedName name="_Order2" localSheetId="10" hidden="1">255</definedName>
    <definedName name="_P" localSheetId="10">{#N/A,#N/A,FALSE,"Volume"}</definedName>
    <definedName name="_P1" localSheetId="10">{#N/A,#N/A,FALSE,"Volume"}</definedName>
    <definedName name="_P2" localSheetId="10">{#N/A,#N/A,FALSE,"Volume"}</definedName>
    <definedName name="_P3" localSheetId="10">{#N/A,#N/A,FALSE,"Volume"}</definedName>
    <definedName name="_P4" localSheetId="10">{#N/A,#N/A,FALSE,"Volume"}</definedName>
    <definedName name="_pap1" localSheetId="10">{#N/A,#N/A,FALSE,"Volume"}</definedName>
    <definedName name="_pap2" localSheetId="10">{#N/A,#N/A,FALSE,"Volume"}</definedName>
    <definedName name="_pap3" localSheetId="10">{#N/A,#N/A,FALSE,"Volume"}</definedName>
    <definedName name="_pap4" localSheetId="10">{#N/A,#N/A,FALSE,"Volume"}</definedName>
    <definedName name="_pap5" localSheetId="10">{#N/A,#N/A,FALSE,"Volume"}</definedName>
    <definedName name="_PPH1" localSheetId="10">[40]!Calculate_Pipe</definedName>
    <definedName name="_r06" localSheetId="10">[41]!AutoCAD</definedName>
    <definedName name="_Sort" localSheetId="10" hidden="1">#REF!</definedName>
    <definedName name="_SPM1" localSheetId="10">[16]!Macro1</definedName>
    <definedName name="_SSA1" localSheetId="10">[43]!Macro46</definedName>
    <definedName name="_T" localSheetId="10">{#N/A,#N/A,FALSE,"Volume"}</definedName>
    <definedName name="_Table1_In1" localSheetId="10" hidden="1">[23]Run!$E$575</definedName>
    <definedName name="_Table1_Out" localSheetId="10" hidden="1">[23]Run!$C$16:$E$577</definedName>
    <definedName name="_TST2" localSheetId="10">'[45]Liner Job Info'!$O$7</definedName>
    <definedName name="_UA38" localSheetId="10">[26]!_UA38</definedName>
    <definedName name="_wrn1" localSheetId="10">{#N/A,#N/A,FALSE,"Volume"}</definedName>
    <definedName name="_x" localSheetId="10">{#N/A,#N/A,FALSE,"Volume"}</definedName>
    <definedName name="_xa" localSheetId="10">{#N/A,#N/A,FALSE,"Volume"}</definedName>
    <definedName name="_xb" localSheetId="10">{#N/A,#N/A,FALSE,"Volume"}</definedName>
    <definedName name="_xc" localSheetId="10">{#N/A,#N/A,FALSE,"Volume"}</definedName>
    <definedName name="_z" localSheetId="10">{#N/A,#N/A,FALSE,"Volume"}</definedName>
    <definedName name="_z1" localSheetId="10">{#N/A,#N/A,FALSE,"Volume"}</definedName>
    <definedName name="_z2" localSheetId="10">{#N/A,#N/A,FALSE,"Volume"}</definedName>
    <definedName name="_z3" localSheetId="10">{#N/A,#N/A,FALSE,"Volume"}</definedName>
    <definedName name="_z4" localSheetId="10">{#N/A,#N/A,FALSE,"Volume"}</definedName>
    <definedName name="a" localSheetId="10" hidden="1">#REF!</definedName>
    <definedName name="A_L" localSheetId="10">'[47]12(762mm)套管'!#REF!</definedName>
    <definedName name="AA" localSheetId="10">#REF!</definedName>
    <definedName name="aa.macro111" localSheetId="10">[48]!Prev.Macro111</definedName>
    <definedName name="aaaa" localSheetId="10">[49]!Macro59</definedName>
    <definedName name="ABX" localSheetId="10" hidden="1">[50]Run!$B$18:$B$512</definedName>
    <definedName name="addresstwo" localSheetId="10">[53]Data!#REF!</definedName>
    <definedName name="ADDSTAB" localSheetId="10">[55]!ADDSTAB</definedName>
    <definedName name="adf" localSheetId="10">[56]!Macro60</definedName>
    <definedName name="ae" localSheetId="10">'[57]forecast 3YP'!$AD$6</definedName>
    <definedName name="AFE19R"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10">'[58]7-30-04'!$W$55:$IV$7457</definedName>
    <definedName name="alwyn1" localSheetId="10">#REF!</definedName>
    <definedName name="AMACRO.n2foam" localSheetId="10">'[61]Tool Backload DT'!AMACRO.n2foam</definedName>
    <definedName name="Ambient_temp" localSheetId="10">'[6]#REF'!#REF!</definedName>
    <definedName name="amis" localSheetId="10">[62]Tally!$A$5:$J$825</definedName>
    <definedName name="ANDERGAUGE" localSheetId="10">[55]!ANDERGAUGE</definedName>
    <definedName name="annularvol" localSheetId="10">[66]Data!$F$13</definedName>
    <definedName name="Ao" localSheetId="10">[67]Piston!$F$5</definedName>
    <definedName name="Ap" localSheetId="10">[67]Piston!$F$6</definedName>
    <definedName name="Approver_Objectives" localSheetId="10">'[70]Well Team Goals'!#REF!</definedName>
    <definedName name="Approver_Well_Plan" localSheetId="10">'[70]Well Team Goals'!#REF!</definedName>
    <definedName name="ASDA" localSheetId="10">[71]!Calculate_Pipe</definedName>
    <definedName name="ASS" localSheetId="10">[72]!JointNumber</definedName>
    <definedName name="Assembly1" localSheetId="10">[72]!Calculate_Pipe</definedName>
    <definedName name="assy.3" localSheetId="10">[72]!Calculate_Pipe</definedName>
    <definedName name="ASSY.6" localSheetId="10">[72]!Calculate_Pipe</definedName>
    <definedName name="ASSY_098" localSheetId="10">[72]!JointNumber</definedName>
    <definedName name="ASSY_122" localSheetId="10">[26]!Macro1</definedName>
    <definedName name="ASSY_123" localSheetId="10">[72]!JointNumber</definedName>
    <definedName name="ASSY_2111" localSheetId="10">[26]!Macro1</definedName>
    <definedName name="ASSY_231" localSheetId="10">[26]!Macro1</definedName>
    <definedName name="ASSY_342" localSheetId="10">[26]!Macro1</definedName>
    <definedName name="ASSY_36" localSheetId="10">[26]!Macro1</definedName>
    <definedName name="ASSY_4" localSheetId="10">[26]!Macro1</definedName>
    <definedName name="ASSY_432" localSheetId="10">[26]!Macro1</definedName>
    <definedName name="assy_5" localSheetId="10">[72]!JointNumber</definedName>
    <definedName name="assy_543" localSheetId="10">[72]!JointNumber</definedName>
    <definedName name="Assy_765" localSheetId="10">[72]!Calculate_Pipe</definedName>
    <definedName name="ASSy_blast" localSheetId="10">[72]!Calculate_Pipe</definedName>
    <definedName name="ASSY_W2" localSheetId="10">[72]!Calculate_Pipe</definedName>
    <definedName name="ASSY2312" localSheetId="10">[26]!Macro1</definedName>
    <definedName name="ASSY7" localSheetId="10">[40]!Calculate_Pipe</definedName>
    <definedName name="AutoCAD" localSheetId="10">[41]!AutoCAD</definedName>
    <definedName name="AutoCAD_1" localSheetId="10">'FINAL TALLY'!AutoCAD</definedName>
    <definedName name="AutoCAD_10" localSheetId="10">'FINAL TALLY'!AutoCAD</definedName>
    <definedName name="AutoCAD_11" localSheetId="10">'FINAL TALLY'!AutoCAD</definedName>
    <definedName name="AutoCAD_2" localSheetId="10">'FINAL TALLY'!AutoCAD</definedName>
    <definedName name="AutoCAD_3" localSheetId="10">'FINAL TALLY'!AutoCAD</definedName>
    <definedName name="AutoCAD_4" localSheetId="10">'FINAL TALLY'!AutoCAD</definedName>
    <definedName name="AutoCAD_5" localSheetId="10">'FINAL TALLY'!AutoCAD</definedName>
    <definedName name="AutoCAD_6" localSheetId="10">'FINAL TALLY'!AutoCAD</definedName>
    <definedName name="AutoCAD_7" localSheetId="10">'FINAL TALLY'!AutoCAD</definedName>
    <definedName name="AutoCAD_8" localSheetId="10">'FINAL TALLY'!AutoCAD</definedName>
    <definedName name="AutoCAD_9" localSheetId="10">'FINAL TALLY'!AutoCAD</definedName>
    <definedName name="Aux_BHA_ID" localSheetId="10">'[75]Job Calculation Sheet'!$F$20</definedName>
    <definedName name="Aux_BHA_OD" localSheetId="10">'[75]Job Calculation Sheet'!$E$20</definedName>
    <definedName name="AvgJoint" localSheetId="10">[45]DATA!$BO$2:$BO$9</definedName>
    <definedName name="AvgLength" localSheetId="10">'[76]Casing Talley'!#REF!</definedName>
    <definedName name="axj" localSheetId="10" hidden="1">{#N/A,#N/A,FALSE,"Sheet1"}</definedName>
    <definedName name="b" localSheetId="10" hidden="1">#REF!</definedName>
    <definedName name="back" localSheetId="10">'[61]Tool Backload DT'!back</definedName>
    <definedName name="BallMaterial" localSheetId="10">[45]DATA!$BL$2:$BL$11</definedName>
    <definedName name="Ballooning_Area" localSheetId="10">[45]Test!$M$18</definedName>
    <definedName name="Ballseat" localSheetId="10">[45]DATA!$AG$2:$AG$9</definedName>
    <definedName name="BallSize" localSheetId="10">[45]DATA!$BF$3:$BF$8</definedName>
    <definedName name="basicok" localSheetId="10">[26]!basicok</definedName>
    <definedName name="BBB" localSheetId="10">'[78]DD Worksheet'!$C$1</definedName>
    <definedName name="bbbbb" localSheetId="10">[79]!Macro61</definedName>
    <definedName name="bbllm3" localSheetId="10">'[45]Metric Conversions'!$B$69</definedName>
    <definedName name="bblstk" localSheetId="10">'[45]Displacement Cal.'!$B$7</definedName>
    <definedName name="BD" localSheetId="10">INDEX([80]DRAW!$A$2:$B$13,MATCH([81]AUTO_DHWS!$AV$15,[80]DRAW!$A$2:$A$13,0),2)</definedName>
    <definedName name="BD_SC" localSheetId="10">INDEX([80]DRAW!$A$2:$B$13,MATCH([81]AUTO_DHWS!$AV$16,[80]DRAW!$A$2:$A$13,0),2)</definedName>
    <definedName name="BD_TB" localSheetId="10">INDEX([80]DRAW!$A$2:$B$13,MATCH([81]AUTO_DHWS!$AV$9,[80]DRAW!$A$2:$A$13,0),2)</definedName>
    <definedName name="bgn" localSheetId="10" hidden="1">{#N/A,#N/A,FALSE,"Sheet1"}</definedName>
    <definedName name="bhr" localSheetId="10">#REF!</definedName>
    <definedName name="BHRR" localSheetId="10">#REF!</definedName>
    <definedName name="BHT" localSheetId="10">'[83]Job Technical Info'!$D$42</definedName>
    <definedName name="Bitsize" localSheetId="10">[45]DATA!$L$2:$L$41</definedName>
    <definedName name="bj_stroke" localSheetId="10">'[45]Metric Conversions'!$B$35</definedName>
    <definedName name="bj_strokez" localSheetId="10">'[45]Metric Conversions'!$C$35</definedName>
    <definedName name="BJ_Tens" localSheetId="10">'[45]Liner Job Info'!$P$45</definedName>
    <definedName name="BLANK_COVERED_NV" localSheetId="10">'[6]#REF'!$G$111</definedName>
    <definedName name="BLANK_LENGTH" localSheetId="10">'[6]#REF'!$J$13</definedName>
    <definedName name="BLANK_OD" localSheetId="10">'[6]#REF'!$F$13</definedName>
    <definedName name="blanklength" localSheetId="10">'[6]#REF'!$J$13</definedName>
    <definedName name="blankod" localSheetId="10">'[6]#REF'!$F$13</definedName>
    <definedName name="BlFl" localSheetId="10">#REF!</definedName>
    <definedName name="block" localSheetId="10">[63]WTR!$I$5</definedName>
    <definedName name="Block_Field" localSheetId="10">'[75]Pre-Job Info Sheet'!$D$7</definedName>
    <definedName name="BLock_TD_Wt" localSheetId="10">'[86]Liner Job Info'!$D$33</definedName>
    <definedName name="Block_Wt" localSheetId="10">'[45]Weight Calculations'!$H$14</definedName>
    <definedName name="bOB" localSheetId="10">[87]Volumes!$K$1:$Y$76</definedName>
    <definedName name="bohrmeter" localSheetId="10">[33]RUN_s!$H$10:$H$25</definedName>
    <definedName name="BOT" localSheetId="10">'[83]Job Technical Info'!$A$4</definedName>
    <definedName name="Bottom_Hole_Temp." localSheetId="10">'[75]Pre-Job Info Sheet'!$B$34</definedName>
    <definedName name="Bottom_Perforation" localSheetId="10">'[75]Pre-Job Info Sheet'!$B$29</definedName>
    <definedName name="Bottom_Shot" localSheetId="10">'[75]TCP-BHA'!$H$36</definedName>
    <definedName name="BPLimit" localSheetId="10">[83]!TubTable[[340]:[438]]</definedName>
    <definedName name="BR_Column" localSheetId="10">NULL</definedName>
    <definedName name="BR_Unit" localSheetId="10">NULL</definedName>
    <definedName name="bs" localSheetId="10">'[91]Max-Torq'!$Q$79</definedName>
    <definedName name="bsw" localSheetId="10">'[93]Well Test Sheet'!#REF!</definedName>
    <definedName name="Budget_owner" localSheetId="10">'[70]Well Specification'!#REF!</definedName>
    <definedName name="Buoy_Factor" localSheetId="10">'[86]Liner Job Info'!$D$32</definedName>
    <definedName name="bxf" localSheetId="10">'[91]Max-Torq'!$P$62</definedName>
    <definedName name="BypassRate" localSheetId="10">[83]!TubTable[[340]:[438]]</definedName>
    <definedName name="Ca" localSheetId="10" hidden="1">{#N/A,#N/A,FALSE,"Drlg Param Run 1-1";#N/A,#N/A,FALSE,"DDR (3)";#N/A,#N/A,FALSE,"BHA AT (1)";#N/A,#N/A,FALSE,"Downlinkbha";#N/A,#N/A,FALSE,"Job Status Report"}</definedName>
    <definedName name="CABLE_1" localSheetId="10">INDEX([80]DRAW!$L$52:$M$53,MATCH([81]AUTO_DHWS!$AY$4,[80]DRAW!$L$52:$L$53,0),2)</definedName>
    <definedName name="CABLE_2" localSheetId="10">INDEX([80]DRAW!$L$52:$M$56,MATCH([81]AUTO_DHWS!$AY$5,[80]DRAW!$L$52:$L$56,0),2)</definedName>
    <definedName name="CABLE_3" localSheetId="10">INDEX([80]DRAW!$M$57:$N$63,MATCH([81]AUTO_DHWS!$AY$6,[80]DRAW!$M$57:$M$63,0),2)</definedName>
    <definedName name="CABLE2_1" localSheetId="10">INDEX([80]DRAW!$L$52:$M$54,MATCH([81]AUTO_DHWS!$AY$8,[80]DRAW!$L$52:$L$54,0),2)</definedName>
    <definedName name="CABLE2_2" localSheetId="10">INDEX([80]DRAW!$L$52:$M$56,MATCH([81]AUTO_DHWS!$AY$9,[80]DRAW!$L$52:$L$56,0),2)</definedName>
    <definedName name="Calculate_Pipe" localSheetId="10">[96]!Calculate_Pipe</definedName>
    <definedName name="CalculatePipe" localSheetId="10">[72]!Calculate_Pipe</definedName>
    <definedName name="Cancel" localSheetId="10">[97]!Cancel</definedName>
    <definedName name="CAP_XO_PORT" localSheetId="10">'[6]#REF'!$G$188</definedName>
    <definedName name="Capacities" localSheetId="10">'[98]Kill Sheet - Horizontal'!$T$8,'[98]Kill Sheet - Horizontal'!$T$10,'[98]Kill Sheet - Horizontal'!$T$12,'[98]Kill Sheet - Horizontal'!$T$14:$U$15,'[98]Kill Sheet - Horizontal'!$AH$8,'[98]Kill Sheet - Horizontal'!$AH$10,'[98]Kill Sheet - Horizontal'!$AH$12:$AI$15,'[98]Kill Sheet - Horizontal'!$F$35,'[98]Kill Sheet - Horizontal'!$F$37</definedName>
    <definedName name="CARR_FL_VISCOSITY" localSheetId="10">'[6]#REF'!$I$106</definedName>
    <definedName name="CARR_FL_VOL_PREPACK" localSheetId="10">'[6]#REF'!$F$47</definedName>
    <definedName name="Carr_fl_wt_prepack" localSheetId="10">'[6]#REF'!$F$46</definedName>
    <definedName name="CARRIER_FL_WT" localSheetId="10">'[6]#REF'!$F$67</definedName>
    <definedName name="CAS_BLNK_ANNULUS" localSheetId="10">'[6]#REF'!$I$108</definedName>
    <definedName name="CAS_BLNK_VOL" localSheetId="10">'[6]#REF'!#REF!</definedName>
    <definedName name="CAS_EXT_VOL" localSheetId="10">'[6]#REF'!#REF!</definedName>
    <definedName name="CAS_ID" localSheetId="10">'[6]#REF'!$H$11</definedName>
    <definedName name="CAS_OD" localSheetId="10">'[6]#REF'!$J$11</definedName>
    <definedName name="CAS_SCR_VOL" localSheetId="10">'[6]#REF'!#REF!</definedName>
    <definedName name="CAS_WT" localSheetId="10">'[6]#REF'!$J$11</definedName>
    <definedName name="Casing_Collapsez" localSheetId="10">'[45]Liner Job Info'!$J$14</definedName>
    <definedName name="Casing_I.D." localSheetId="10">'[75]Job Calculation Sheet'!$F$13</definedName>
    <definedName name="Casing_Liner" localSheetId="10">'[83]Installation Results #1'!$C$27</definedName>
    <definedName name="Casing_Size" localSheetId="10">'[75]Pre-Job Info Sheet'!$D$15</definedName>
    <definedName name="Casing_Size_Weight" localSheetId="10">'[75]TCP-BHA'!$I$5</definedName>
    <definedName name="Casing_Weight" localSheetId="10">'[75]Pre-Job Info Sheet'!$D$16</definedName>
    <definedName name="casingcolumn" localSheetId="10">[66]Data!$J$17</definedName>
    <definedName name="casingid" localSheetId="10">'[6]#REF'!$H$11</definedName>
    <definedName name="casingidref" localSheetId="10">[66]Data!$GC$1</definedName>
    <definedName name="casinginfuserate" localSheetId="10">'[6]#REF'!$K$50</definedName>
    <definedName name="casingliner" localSheetId="10">[66]Data!$E$45</definedName>
    <definedName name="casingod" localSheetId="10">'[6]#REF'!$F$11</definedName>
    <definedName name="CasingSize" localSheetId="10">'[61]Well Installation Drawing'!$E$15</definedName>
    <definedName name="CasingWeight" localSheetId="10">'[61]Well Installation Drawing'!$G$15</definedName>
    <definedName name="casingwt" localSheetId="10">'[6]#REF'!$J$11</definedName>
    <definedName name="category" localSheetId="10">[103]Sheet2!$A$70:$A$73</definedName>
    <definedName name="Cc" localSheetId="10">0.3</definedName>
    <definedName name="ccc" localSheetId="10">[39]钻井日报表!$I$7</definedName>
    <definedName name="CCCC" localSheetId="10">[33]!CCCC</definedName>
    <definedName name="ccccc" localSheetId="10">[79]!Macro59</definedName>
    <definedName name="cdr" localSheetId="10">'[93]Well Test Sheet'!#REF!</definedName>
    <definedName name="CDWimdbase" localSheetId="10">'[105]CD''s'!$A$2:$G$374</definedName>
    <definedName name="CementCompany" localSheetId="10">[45]DATA!$BJ$2:$BJ$8</definedName>
    <definedName name="CENG" localSheetId="10">[107]Reference!$A$2:$A$4</definedName>
    <definedName name="Centralizers" localSheetId="10">[45]DATA!$AI$2:$AI$9</definedName>
    <definedName name="cf" localSheetId="10" hidden="1">{#N/A,#N/A,FALSE,"Sheet1"}</definedName>
    <definedName name="Chart" localSheetId="10" hidden="1">{#N/A,#N/A,FALSE,"Sheet1"}</definedName>
    <definedName name="chart1" localSheetId="10" hidden="1">{#N/A,#N/A,FALSE,"Sheet1"}</definedName>
    <definedName name="Chemmac" localSheetId="10">'[61]Tool Backload DT'!Chemmac</definedName>
    <definedName name="Choice" localSheetId="10">[111]Lists!$A$1:$A$3</definedName>
    <definedName name="cim" localSheetId="10">[112]!Calculate_Pipe</definedName>
    <definedName name="CIPMACRO.n2foam" localSheetId="10">'[61]Tool Backload DT'!CIPMACRO.n2foam</definedName>
    <definedName name="CIR_RATE_RESTRESS" localSheetId="10">'[6]#REF'!$I$109</definedName>
    <definedName name="circsqz" localSheetId="10">[63]WTR!$M$86</definedName>
    <definedName name="CIV" localSheetId="10">INDEX([80]DRAW!$A$2:$B$13,MATCH([81]AUTO_DHWS!$AV$10,[80]DRAW!$A$2:$A$13,0),2)</definedName>
    <definedName name="CIV_2" localSheetId="10">INDEX([80]DRAW!$A$2:$B$14,MATCH([81]AUTO_DHWS!$AV$14,[80]DRAW!$A$2:$A$13,0),2)</definedName>
    <definedName name="CIV_PDHG" localSheetId="10">INDEX([80]DRAW!$A$2:$B$13,MATCH([81]AUTO_DHWS!$AV$11,[80]DRAW!$A$2:$A$13,0),2)</definedName>
    <definedName name="CL_Wt" localSheetId="10">'[45]Database Pg1'!$E$28</definedName>
    <definedName name="CLAMPON" localSheetId="10">[55]!CLAMPON</definedName>
    <definedName name="CLEARCONTENTS" localSheetId="10">[115]!CLEARCONTENTS</definedName>
    <definedName name="CLFluid1" localSheetId="10">'[83]Installation Results #1'!$E$270</definedName>
    <definedName name="CLFluid10" localSheetId="10">'[83]Installation Results #1'!$E$279</definedName>
    <definedName name="CLFluid11" localSheetId="10">'[83]Installation Results #1'!$E$280</definedName>
    <definedName name="CLFluid12" localSheetId="10">'[83]Installation Results #1'!$E$281</definedName>
    <definedName name="CLFluid13" localSheetId="10">'[83]Installation Results #1'!$E$282</definedName>
    <definedName name="CLFluid14" localSheetId="10">'[83]Installation Results #1'!$E$283</definedName>
    <definedName name="CLFluid15" localSheetId="10">'[83]Installation Results #1'!$E$284</definedName>
    <definedName name="CLFluid2" localSheetId="10">'[83]Installation Results #1'!$E$271</definedName>
    <definedName name="CLFluid3" localSheetId="10">'[83]Installation Results #1'!$E$272</definedName>
    <definedName name="CLFluid4" localSheetId="10">'[83]Installation Results #1'!$E$273</definedName>
    <definedName name="CLFluid5" localSheetId="10">'[83]Installation Results #1'!$E$274</definedName>
    <definedName name="CLFluid6" localSheetId="10">'[83]Installation Results #1'!$E$275</definedName>
    <definedName name="CLFluid7" localSheetId="10">'[83]Installation Results #1'!$E$276</definedName>
    <definedName name="CLFluid8" localSheetId="10">'[83]Installation Results #1'!$E$277</definedName>
    <definedName name="CLFluid9" localSheetId="10">'[83]Installation Results #1'!$E$278</definedName>
    <definedName name="Clist" localSheetId="10">OFFSET(INDIRECT(ADDRESS(MATCH('FINAL TALLY'!CL_Wt,'FINAL TALLY'!Objects,0)+1,2,,,"Casing Info")),0,1,COUNTIF('FINAL TALLY'!Objects,'FINAL TALLY'!CL_Wt),1)</definedName>
    <definedName name="Clist2" localSheetId="10">OFFSET(INDIRECT(ADDRESS(MATCH('FINAL TALLY'!Hsize2,'FINAL TALLY'!Objects,0)+1,2,,,"Casing Info")),0,1,COUNTIF('FINAL TALLY'!Objects,'FINAL TALLY'!Hsize2),1)</definedName>
    <definedName name="Clist3" localSheetId="10">OFFSET(INDIRECT(ADDRESS(MATCH('FINAL TALLY'!Hsize3,'FINAL TALLY'!Objects,0)+1,2,,,"Casing Info")),0,1,COUNTIF('FINAL TALLY'!Objects,'FINAL TALLY'!Hsize3),1)</definedName>
    <definedName name="Clrmess" localSheetId="10">[115]!Clrmess</definedName>
    <definedName name="CO2_" localSheetId="10">'[83]Job Technical Info'!$L$42</definedName>
    <definedName name="CODELIST" localSheetId="10">#REF!</definedName>
    <definedName name="CODETAB" localSheetId="10">#REF!</definedName>
    <definedName name="coections" localSheetId="10">[26]!coections</definedName>
    <definedName name="COMP" localSheetId="10">#REF!</definedName>
    <definedName name="company" localSheetId="10">'[118]CPS Call Sheet'!$E$4</definedName>
    <definedName name="Company_Man" localSheetId="10">'[119]Liner Job Info'!$E$7</definedName>
    <definedName name="Company_Name" localSheetId="10">'[120]Liner Job Info'!$E$4</definedName>
    <definedName name="compfluidwt" localSheetId="10">'[6]#REF'!$L$27</definedName>
    <definedName name="Compl._Fluid_Type" localSheetId="10">'[75]Pre-Job Info Sheet'!$D$32</definedName>
    <definedName name="Compl._Fluid_Wt." localSheetId="10">'[75]Pre-Job Info Sheet'!$D$33</definedName>
    <definedName name="COMPL_FL_VOL" localSheetId="10">'[6]#REF'!$F$68</definedName>
    <definedName name="COMPL_FL_WT" localSheetId="10">'[6]#REF'!$K$27</definedName>
    <definedName name="conections" localSheetId="10">[26]!conections</definedName>
    <definedName name="Conflict1" localSheetId="10" hidden="1">{#N/A,#N/A,FALSE,"Drlg Param Run 1-1";#N/A,#N/A,FALSE,"DDR (3)";#N/A,#N/A,FALSE,"BHA AT (1)";#N/A,#N/A,FALSE,"Downlinkbha";#N/A,#N/A,FALSE,"Job Status Report"}</definedName>
    <definedName name="conical" localSheetId="10">#REF!</definedName>
    <definedName name="conref" localSheetId="10">[31]Price!$A$1:$A$65536</definedName>
    <definedName name="consequence" localSheetId="10">[122]Sheet2!$A$1:$A$5</definedName>
    <definedName name="contract" localSheetId="10">'[125]Call Sheet'!$E$3</definedName>
    <definedName name="contractnum" localSheetId="10">'[31]Data '!#REF!</definedName>
    <definedName name="contractor" localSheetId="10">'[125]Call Sheet'!$E$6</definedName>
    <definedName name="Coordinator" localSheetId="10">'[83]Job Technical Info'!$G$10</definedName>
    <definedName name="COPYDESGN" localSheetId="10">[55]!COPYDESGN</definedName>
    <definedName name="CoRep" localSheetId="10">'[83]Job Technical Info'!$C$16</definedName>
    <definedName name="corrlist2" localSheetId="10">OFFSET(INDIRECT(ADDRESS(MATCH('FINAL TALLY'!Hsize2,'FINAL TALLY'!Objects,0)+1,2,,,"Casing Info")),0,1,COUNTIF('FINAL TALLY'!Objects,[26]!Liner1_OD),1)</definedName>
    <definedName name="corrlist4" localSheetId="10">OFFSET(INDIRECT(ADDRESS(MATCH('FINAL TALLY'!Hanger_Size,'FINAL TALLY'!Objects,0)+1,2,,,"Casing Info")),0,1,COUNTIF('FINAL TALLY'!Objects, 'FINAL TALLY'!Hanger_Size),1)</definedName>
    <definedName name="Cotry" localSheetId="10">'[45]Liner Job Info'!$E$10</definedName>
    <definedName name="Countries" localSheetId="10">[45]DATA!$BR$1:$BR$196</definedName>
    <definedName name="COUNTRY" localSheetId="10">'[128]Master data'!$A$2:$A$239</definedName>
    <definedName name="county" localSheetId="10">'[118]CPS Call Sheet'!$P$7</definedName>
    <definedName name="Coupls" localSheetId="10">#REF!</definedName>
    <definedName name="Crack_DH" localSheetId="10">'[75]Tester Valve Calcs'!$F$31</definedName>
    <definedName name="Crack_Press" localSheetId="10">'[75]Tester Valve Calcs'!$F$13</definedName>
    <definedName name="Critical" localSheetId="10">#REF!</definedName>
    <definedName name="crs" localSheetId="10">[130]RSS!$E$199:$E$205</definedName>
    <definedName name="CRS_FLOAT_VALVE" localSheetId="10">[132]RSS!$O$177:$O$180</definedName>
    <definedName name="CRS_FLOW_KIT" localSheetId="10">[132]RSS!$E$181:$E$184</definedName>
    <definedName name="CRS_STAB" localSheetId="10">[132]RSS!$E$191:$E$197</definedName>
    <definedName name="Csg" localSheetId="10">[18]Sheet1!$G$1:$G$3</definedName>
    <definedName name="Csg_Bst" localSheetId="10">'[45]Metric Conversions'!$B$43</definedName>
    <definedName name="Csg_Burstz" localSheetId="10">'[45]Liner Job Info'!$H$14</definedName>
    <definedName name="Csg_Dft" localSheetId="10">'[45]Liner Job Info'!$L$14</definedName>
    <definedName name="CSG_DPTH" localSheetId="10">'[134]Metric Conversions'!$B$15</definedName>
    <definedName name="CSG_DPTHz" localSheetId="10">'[45]Liner Job Info'!$P$14</definedName>
    <definedName name="CSG_Grd" localSheetId="10">'[134]Liner Job Info'!$D$14</definedName>
    <definedName name="CSG_ID" localSheetId="10">'[45]Liner Job Info'!$B$14</definedName>
    <definedName name="CSG_ID_Area" localSheetId="10">[45]Test!$Z$39</definedName>
    <definedName name="CSG_MYS" localSheetId="10">[135]DATA!$J$3:$J$22</definedName>
    <definedName name="CSG_OD" localSheetId="10">'[134]Liner Job Info'!$A$14</definedName>
    <definedName name="CSG_Thread" localSheetId="10">'[134]Liner Job Info'!$E$14</definedName>
    <definedName name="Csg_Wt" localSheetId="10">'[134]Liner Job Info'!$C$14</definedName>
    <definedName name="CsgDrift1" localSheetId="10">'[83]Job Technical Info'!$G$25</definedName>
    <definedName name="CsgDrift2" localSheetId="10">'[83]Job Technical Info'!$G$26</definedName>
    <definedName name="CsgDrift3" localSheetId="10">'[83]Job Technical Info'!$G$27</definedName>
    <definedName name="CsgDrift4" localSheetId="10">'[83]Job Technical Info'!$G$28</definedName>
    <definedName name="CsgGrd1" localSheetId="10">'[83]Job Technical Info'!$H$25</definedName>
    <definedName name="CsgGrd2" localSheetId="10">'[83]Job Technical Info'!$H$26</definedName>
    <definedName name="CsgGrd3" localSheetId="10">'[83]Job Technical Info'!$H$27</definedName>
    <definedName name="CsgGrd4" localSheetId="10">'[83]Job Technical Info'!$H$28</definedName>
    <definedName name="CsgID1" localSheetId="10">'[83]Job Technical Info'!$F$25</definedName>
    <definedName name="CsgID2" localSheetId="10">'[83]Job Technical Info'!$F$26</definedName>
    <definedName name="CsgID3" localSheetId="10">'[83]Job Technical Info'!$F$27</definedName>
    <definedName name="CsgID4" localSheetId="10">'[83]Job Technical Info'!$F$28</definedName>
    <definedName name="CsgSz1" localSheetId="10">'[83]Job Technical Info'!$D$25</definedName>
    <definedName name="CsgSz2" localSheetId="10">'[83]Job Technical Info'!$D$26</definedName>
    <definedName name="CsgSz3" localSheetId="10">'[83]Job Technical Info'!$D$27</definedName>
    <definedName name="CsgSz4" localSheetId="10">'[83]Job Technical Info'!$D$28</definedName>
    <definedName name="CsgThd1" localSheetId="10">'[83]Job Technical Info'!$J$25</definedName>
    <definedName name="CsgThd2" localSheetId="10">'[83]Job Technical Info'!$J$26</definedName>
    <definedName name="CsgThd3" localSheetId="10">'[83]Job Technical Info'!$J$27</definedName>
    <definedName name="CsgThd4" localSheetId="10">'[83]Job Technical Info'!$J$28</definedName>
    <definedName name="CsgWt" localSheetId="10">[18]Sheet1!$H$1:$H$10</definedName>
    <definedName name="CsgWt1" localSheetId="10">'[83]Job Technical Info'!$E$25</definedName>
    <definedName name="CsgWt2" localSheetId="10">'[83]Job Technical Info'!$E$26</definedName>
    <definedName name="CsgWt3" localSheetId="10">'[83]Job Technical Info'!$E$27</definedName>
    <definedName name="CsgWt4" localSheetId="10">'[83]Job Technical Info'!$E$28</definedName>
    <definedName name="CsShoeDepth" localSheetId="10">'[83]Job Technical Info'!$F$40</definedName>
    <definedName name="CU.FT." localSheetId="10">'[6]#REF'!$E$23</definedName>
    <definedName name="currency" localSheetId="10">[53]Data!#REF!</definedName>
    <definedName name="Customer" localSheetId="10">'[83]Job Technical Info'!$C$12</definedName>
    <definedName name="customer1" localSheetId="10">[53]Data!$A$1:$A$65536</definedName>
    <definedName name="Customer2" localSheetId="10">[53]Data!$B$1:$B$65536</definedName>
    <definedName name="CustomerName" localSheetId="10">'[138]Job Info Sheet'!#REF!</definedName>
    <definedName name="customerrep" localSheetId="10">'[6]#REF'!$E$6</definedName>
    <definedName name="Cyl_Yield" localSheetId="10">'[45]Liner Job Info'!#REF!</definedName>
    <definedName name="d" localSheetId="10">'[1]Run Sheet'!#REF!</definedName>
    <definedName name="DAADA" localSheetId="10">[112]!Calculate_Pipe</definedName>
    <definedName name="DAD" localSheetId="10">'FINAL TALLY'!DAD</definedName>
    <definedName name="DADAA" localSheetId="10">'FINAL TALLY'!DADAA</definedName>
    <definedName name="DAEFF" localSheetId="10">'FINAL TALLY'!DAEFF</definedName>
    <definedName name="DAPage" localSheetId="10">'[83]Data Acq. Results'!$S$5</definedName>
    <definedName name="data1" localSheetId="10">#REF!</definedName>
    <definedName name="Date" localSheetId="10">#REF!</definedName>
    <definedName name="DAVCO" localSheetId="10">#REF!</definedName>
    <definedName name="DC" localSheetId="10">'[58]7-30-04'!$GO$7457</definedName>
    <definedName name="dd" localSheetId="10">NULL</definedName>
    <definedName name="dddd" localSheetId="10">[142]试油成果记录!#REF!</definedName>
    <definedName name="decdhm" localSheetId="10">'[143]Personal Expense Dec-95 (MH)'!$K$5</definedName>
    <definedName name="decdlr" localSheetId="10">'[143]Personal Expense Dec-95 (MH)'!$H$5</definedName>
    <definedName name="decfrc" localSheetId="10">'[143]Personal Expense Dec-95 (MH)'!$I$5</definedName>
    <definedName name="decpnd" localSheetId="10">'[143]Personal Expense Dec-95 (MH)'!$G$5</definedName>
    <definedName name="decrl" localSheetId="10">'[143]Personal Expense Dec-95 (MH)'!$J$5</definedName>
    <definedName name="decrup" localSheetId="10">'[143]Personal Expense Dec-95 (MH)'!$L$5</definedName>
    <definedName name="decrupees" localSheetId="10">'[143]Cash Expense December-95'!$H$6</definedName>
    <definedName name="Delay" localSheetId="10">#REF!</definedName>
    <definedName name="DelayDual1" localSheetId="10">#REF!</definedName>
    <definedName name="DelayDual2" localSheetId="10">#REF!</definedName>
    <definedName name="deliveredto" localSheetId="10">'[31]Data '!#REF!</definedName>
    <definedName name="deliverto" localSheetId="10">[53]Data!#REF!</definedName>
    <definedName name="delma" localSheetId="10">[145]!JointNumber</definedName>
    <definedName name="DEM" localSheetId="10">[107]Reference!$F$2:$F$3</definedName>
    <definedName name="DENG" localSheetId="10">[107]Reference!$B$2:$B$12</definedName>
    <definedName name="DEPTH_TAGGED_PREPACK" localSheetId="10">'[6]#REF'!$F$80</definedName>
    <definedName name="DEQ" localSheetId="10">'FINAL TALLY'!DEQ</definedName>
    <definedName name="Desired_Set_Down" localSheetId="10">'[75]Packer Calculation Sheet'!$G$47</definedName>
    <definedName name="Dev" localSheetId="10">'[45]Liner Job Info'!$D$30</definedName>
    <definedName name="DEVIATION" localSheetId="10">'[6]#REF'!$F$24</definedName>
    <definedName name="dftg" localSheetId="10">'[147]井口装置示意图-4'!$E$1:$E$65536</definedName>
    <definedName name="DiameterConversion" localSheetId="10">[83]Lists!$AD$3</definedName>
    <definedName name="Diff_Across_Ball" localSheetId="10">'[75]Tester Valve Calcs'!$F$30</definedName>
    <definedName name="Disp._Fluid_Type" localSheetId="10">'[75]Pre-Job Info Sheet'!$D$37</definedName>
    <definedName name="Disp._Fluid_Weight" localSheetId="10">'[75]Pre-Job Info Sheet'!$D$38</definedName>
    <definedName name="Disp_Fluid_Wt" localSheetId="10">'[75]Job Calculation Sheet'!$D$30</definedName>
    <definedName name="Displacement" localSheetId="10">[45]DATA!$AJ$2:$AJ$12</definedName>
    <definedName name="DisplacementMethod" localSheetId="10">[45]DATA!$AS$2:$AS$4</definedName>
    <definedName name="District" localSheetId="10">'[86]Liner Job Info'!$O$4</definedName>
    <definedName name="DistrictPh" localSheetId="10">'[83]Job Technical Info'!$G$11</definedName>
    <definedName name="Districts" localSheetId="10">[45]DATA!$A$6:$A$437</definedName>
    <definedName name="DIV_MIX_RATIO" localSheetId="10">'[6]#REF'!$K$55</definedName>
    <definedName name="diverterlbs" localSheetId="10">[63]WTR!$G$59</definedName>
    <definedName name="DL" localSheetId="10">[67]Piston!$F$21</definedName>
    <definedName name="do" localSheetId="10">[145]!JointNumber</definedName>
    <definedName name="Doc_Rev" localSheetId="10">'[86]Liner Job Info'!$A$2</definedName>
    <definedName name="docNum" localSheetId="10">[150]Revision_History!$G$6&amp;" "&amp;[150]Revision_History!$H$6</definedName>
    <definedName name="DocTitle" localSheetId="10">'[83]Job Technical Info'!$C$2</definedName>
    <definedName name="DP_MYS" localSheetId="10">[45]DATA!$AB$2:$AB$6</definedName>
    <definedName name="DP_Plus_Block" localSheetId="10">'[45]Weight Calculations'!$H$15</definedName>
    <definedName name="DP_PSI" localSheetId="10">'[45]Metric Conversions'!$B$49</definedName>
    <definedName name="DP_PSIz" localSheetId="10">'[45]Liner Job Info'!$D$35</definedName>
    <definedName name="DP_SF" localSheetId="10">'[45]Liner Job Info'!$R$27</definedName>
    <definedName name="DP1_Cap" localSheetId="10">'[45]Liner Job Info'!$G$22</definedName>
    <definedName name="DP1_conn" localSheetId="10">'[134]Liner Job Info'!$J$22</definedName>
    <definedName name="DP1_Grd" localSheetId="10">'[134]Liner Job Info'!$F$22</definedName>
    <definedName name="DP1_ID" localSheetId="10">'[45]Liner Job Info'!$E$22</definedName>
    <definedName name="DP1_Leng" localSheetId="10">'[134]Metric Conversions'!$B$20</definedName>
    <definedName name="DP1_Lengz" localSheetId="10">'[45]Liner Job Info'!$I$22</definedName>
    <definedName name="DP1_MYS" localSheetId="10">'[45]Liner Job Info'!$AD$31</definedName>
    <definedName name="DP1_OD" localSheetId="10">'[134]Liner Job Info'!$C$22</definedName>
    <definedName name="DP1_Tens" localSheetId="10">'[45]Liner Job Info'!$M$22</definedName>
    <definedName name="DP1_Volz" localSheetId="10">'[45]Metric Conversions'!$C$70</definedName>
    <definedName name="DP1_Wt_inmud" localSheetId="10">'[45]Weight Calculations'!$H$8</definedName>
    <definedName name="DP1_Wt_Per_Ft" localSheetId="10">'[134]Liner Job Info'!$D$22</definedName>
    <definedName name="DP1_X_Csg_Volz" localSheetId="10">'[45]Metric Conversions'!$C$85</definedName>
    <definedName name="DP2_Cap" localSheetId="10">'[45]Liner Job Info'!$G$23</definedName>
    <definedName name="DP2_conn" localSheetId="10">'[134]Liner Job Info'!$J$23</definedName>
    <definedName name="DP2_Cross_Sect" localSheetId="10">'[45]Liner Job Info'!#REF!</definedName>
    <definedName name="DP2_Grd" localSheetId="10">'[134]Liner Job Info'!$F$23</definedName>
    <definedName name="DP2_ID" localSheetId="10">'[45]Liner Job Info'!$E$23</definedName>
    <definedName name="DP2_Leng" localSheetId="10">'[134]Metric Conversions'!$B$21</definedName>
    <definedName name="DP2_Lengz" localSheetId="10">'[45]Liner Job Info'!$I$23</definedName>
    <definedName name="DP2_MYS" localSheetId="10">'[45]Liner Job Info'!$AD$32</definedName>
    <definedName name="DP2_OD" localSheetId="10">'[134]Liner Job Info'!$C$23</definedName>
    <definedName name="DP2_Tens" localSheetId="10">'[45]Liner Job Info'!$M$23</definedName>
    <definedName name="DP2_Volz" localSheetId="10">'[45]Metric Conversions'!$C$71</definedName>
    <definedName name="DP2_Wt_inmud" localSheetId="10">'[45]Weight Calculations'!$H$9</definedName>
    <definedName name="DP2_Wt_Per_Ft" localSheetId="10">'[134]Liner Job Info'!$D$23</definedName>
    <definedName name="DP2_X_Csg_Volz" localSheetId="10">'[45]Metric Conversions'!$C$86</definedName>
    <definedName name="DP3_bbl_per_ft" localSheetId="10">'[45]Liner Job Info'!#REF!</definedName>
    <definedName name="DP3_Cap" localSheetId="10">'[45]Liner Job Info'!$G$24</definedName>
    <definedName name="DP3_COnn" localSheetId="10">'[134]Liner Job Info'!$J$24</definedName>
    <definedName name="DP3_Grd" localSheetId="10">'[134]Liner Job Info'!$F$24</definedName>
    <definedName name="DP3_ID" localSheetId="10">'[45]Liner Job Info'!$E$24</definedName>
    <definedName name="DP3_Leng" localSheetId="10">'[134]Metric Conversions'!$B$22</definedName>
    <definedName name="DP3_Lengz" localSheetId="10">'[45]Liner Job Info'!$I$24</definedName>
    <definedName name="DP3_MYS" localSheetId="10">'[45]Liner Job Info'!$AD$33</definedName>
    <definedName name="DP3_OD" localSheetId="10">'[134]Liner Job Info'!$C$24</definedName>
    <definedName name="DP3_Tens" localSheetId="10">'[45]Liner Job Info'!$M$24</definedName>
    <definedName name="DP3_Volz" localSheetId="10">'[45]Metric Conversions'!$C$72</definedName>
    <definedName name="DP3_Wt_inmud" localSheetId="10">'[45]Weight Calculations'!$H$10</definedName>
    <definedName name="DP3_Wt_Per_Ft" localSheetId="10">'[134]Liner Job Info'!$D$24</definedName>
    <definedName name="DP3_X_Csg_Volz" localSheetId="10">'[45]Metric Conversions'!$C$87</definedName>
    <definedName name="DP4_Cap" localSheetId="10">'[45]Liner Job Info'!$G$25</definedName>
    <definedName name="DP4_COnn" localSheetId="10">'[134]Liner Job Info'!$J$25</definedName>
    <definedName name="DP4_Grd" localSheetId="10">'[134]Liner Job Info'!$F$25</definedName>
    <definedName name="DP4_ID" localSheetId="10">'[45]Liner Job Info'!$E$25</definedName>
    <definedName name="DP4_Leng" localSheetId="10">'[134]Metric Conversions'!$B$23</definedName>
    <definedName name="DP4_Lengz" localSheetId="10">'[45]Liner Job Info'!$I$25</definedName>
    <definedName name="DP4_MYS" localSheetId="10">'[45]Liner Job Info'!$AD$34</definedName>
    <definedName name="DP4_OD" localSheetId="10">'[134]Liner Job Info'!$C$25</definedName>
    <definedName name="DP4_Tens" localSheetId="10">'[45]Liner Job Info'!$M$25</definedName>
    <definedName name="DP4_Volz" localSheetId="10">'[45]Metric Conversions'!$C$73</definedName>
    <definedName name="DP4_Wt_inmud" localSheetId="10">'[45]Weight Calculations'!$H$11</definedName>
    <definedName name="DP4_Wt_Per_Ft" localSheetId="10">'[134]Liner Job Info'!$D$25</definedName>
    <definedName name="DP4_X_Csg_Volz" localSheetId="10">'[45]Metric Conversions'!$C$88</definedName>
    <definedName name="DP5_bbl_per_ft" localSheetId="10">'[45]Liner Job Info'!$AT$73</definedName>
    <definedName name="DP5_COnn" localSheetId="10">'[134]Liner Job Info'!$J$26</definedName>
    <definedName name="DP5_Grd" localSheetId="10">'[134]Liner Job Info'!$F$26</definedName>
    <definedName name="DP5_ID" localSheetId="10">'[45]Liner Job Info'!$E$26</definedName>
    <definedName name="DP5_Leng" localSheetId="10">'[134]Metric Conversions'!$B$24</definedName>
    <definedName name="DP5_Lengz" localSheetId="10">'[45]Liner Job Info'!$I$26</definedName>
    <definedName name="DP5_MYS" localSheetId="10">'[45]Liner Job Info'!$AD$35</definedName>
    <definedName name="DP5_OD" localSheetId="10">'[134]Liner Job Info'!$C$26</definedName>
    <definedName name="DP5_Tens" localSheetId="10">'[45]Liner Job Info'!$M$26</definedName>
    <definedName name="DP5_Volz" localSheetId="10">'[45]Metric Conversions'!$C$74</definedName>
    <definedName name="DP5_Wt_inmud" localSheetId="10">'[45]Weight Calculations'!$H$12</definedName>
    <definedName name="DP5_Wt_Per_Ft" localSheetId="10">'[134]Liner Job Info'!$D$26</definedName>
    <definedName name="DP5_X_Csg_Volz" localSheetId="10">'[45]Metric Conversions'!$C$89</definedName>
    <definedName name="dpdt" localSheetId="10">'[151]WCT-Ft'!$Q$4:$X$18</definedName>
    <definedName name="DPi" localSheetId="10">[67]Piston!$F$10</definedName>
    <definedName name="DPia" localSheetId="10">[67]Balooning!$F$9</definedName>
    <definedName name="DPNumber_35" localSheetId="10">'[153]DP Length'!$A$3:$A$1000</definedName>
    <definedName name="DPNumber_5" localSheetId="10">'[153]DP Length'!$C$3:$C$1000</definedName>
    <definedName name="DPo" localSheetId="10">[67]Piston!$F$11</definedName>
    <definedName name="DPoa" localSheetId="10">[67]Balooning!$F$10</definedName>
    <definedName name="DPThread" localSheetId="10">[45]DATA!$AA$44:$AA$94</definedName>
    <definedName name="DPTTL_HYD_LENTH" localSheetId="10">'[45]Weight Calculations'!$F$46</definedName>
    <definedName name="DRAFT" localSheetId="10">'[1]Run Sheet'!#REF!</definedName>
    <definedName name="draw_blanks" localSheetId="10">'FINAL TALLY'!draw_blanks</definedName>
    <definedName name="draw_linerfirst" localSheetId="10">'FINAL TALLY'!draw_linerfirst</definedName>
    <definedName name="draw_linersecond" localSheetId="10">'FINAL TALLY'!draw_linersecond</definedName>
    <definedName name="draw_miscellaneous" localSheetId="10">'FINAL TALLY'!draw_miscellaneous</definedName>
    <definedName name="draw_productionfirst" localSheetId="10">'FINAL TALLY'!draw_productionfirst</definedName>
    <definedName name="draw_productionsecond" localSheetId="10">'FINAL TALLY'!draw_productionsecond</definedName>
    <definedName name="draw_quantum" localSheetId="10">'FINAL TALLY'!draw_quantum</definedName>
    <definedName name="draw_screens" localSheetId="10">'FINAL TALLY'!draw_screens</definedName>
    <definedName name="draw_shearsubs" localSheetId="10">'FINAL TALLY'!draw_shearsubs</definedName>
    <definedName name="draw_sump" localSheetId="10">'FINAL TALLY'!draw_sump</definedName>
    <definedName name="drawblanks" localSheetId="10">'FINAL TALLY'!drawblanks</definedName>
    <definedName name="drawlinerfirst" localSheetId="10">'FINAL TALLY'!drawlinerfirst</definedName>
    <definedName name="drawlinersecond" localSheetId="10">'FINAL TALLY'!drawlinersecond</definedName>
    <definedName name="drawmiscellaneous" localSheetId="10">'FINAL TALLY'!drawmiscellaneous</definedName>
    <definedName name="drawproductionfirst" localSheetId="10">'FINAL TALLY'!drawproductionfirst</definedName>
    <definedName name="drawproductionsecond" localSheetId="10">'FINAL TALLY'!drawproductionsecond</definedName>
    <definedName name="drawquantum" localSheetId="10">'FINAL TALLY'!drawquantum</definedName>
    <definedName name="drawscreens" localSheetId="10">'FINAL TALLY'!drawscreens</definedName>
    <definedName name="drawshearsubs" localSheetId="10">'FINAL TALLY'!drawshearsubs</definedName>
    <definedName name="drawsump" localSheetId="10">'FINAL TALLY'!drawsump</definedName>
    <definedName name="DRILLER" localSheetId="10">#REF!</definedName>
    <definedName name="DRILLER2" localSheetId="10">[155]!Calculate_Pipe</definedName>
    <definedName name="Drillpipesize" localSheetId="10">[45]DATA!$X$2:$X$10</definedName>
    <definedName name="Drillpipetype" localSheetId="10">[45]DATA!$AA$2:$AA$6</definedName>
    <definedName name="Drillpipeweight" localSheetId="10">[45]DATA!$Z$2:$Z$36</definedName>
    <definedName name="Druckbereich_MI" localSheetId="10">'[156]Dev-Baker'!$A$1:$J$46</definedName>
    <definedName name="Druckbereich_S3" localSheetId="10">'[158]RUN_s.XLS'!#REF!</definedName>
    <definedName name="dtr" localSheetId="10">'[91]Max-Torq'!$P$77</definedName>
    <definedName name="DualTally" localSheetId="10">#REF!</definedName>
    <definedName name="DWS" localSheetId="10">[80]DWS2023!$A$4:$AD$257</definedName>
    <definedName name="E" localSheetId="10">#REF!</definedName>
    <definedName name="ED" localSheetId="10">[72]!Calculate_Pipe</definedName>
    <definedName name="edd" localSheetId="10">[160]!Calculate_Pipe</definedName>
    <definedName name="Eff_Date" localSheetId="10">'[83]Job Technical Info'!$L$3</definedName>
    <definedName name="EJYETYJEJ" localSheetId="10">'FINAL TALLY'!EJYETYJEJ</definedName>
    <definedName name="EKIKO2" localSheetId="10">#REF!</definedName>
    <definedName name="Element_Rating" localSheetId="10">'[45]Metric Conversions'!$B$57</definedName>
    <definedName name="Element_Ratingz" localSheetId="10">'[45]Liner Job Info'!$P$41</definedName>
    <definedName name="equipmenttype" localSheetId="10">[53]Data!#REF!</definedName>
    <definedName name="error" localSheetId="10">[66]Data!$F$10</definedName>
    <definedName name="ertert" localSheetId="10">[164]试压!#REF!</definedName>
    <definedName name="ES_pricelist" localSheetId="10">[165]Pricelist!$A$8:$B$18</definedName>
    <definedName name="ex" localSheetId="10">[145]!JointNumber</definedName>
    <definedName name="EXP_1" localSheetId="10">INDEX([80]DRAW!$A$2:$B$13,MATCH([81]AUTO_DHWS!$AV$7,[80]DRAW!$A$2:$A$13,0),2)</definedName>
    <definedName name="Expected_Job_Date" localSheetId="10">'[75]Pre-Job Info Sheet'!$D$5</definedName>
    <definedName name="Explosive_Type" localSheetId="10">'[75]TCP-BHA'!$E$7</definedName>
    <definedName name="EXT_LENGTH" localSheetId="10">'[6]#REF'!#REF!</definedName>
    <definedName name="Extra" localSheetId="10">#REF!</definedName>
    <definedName name="F" localSheetId="10">[168]Parts!$A$1:$I$65536</definedName>
    <definedName name="FB" localSheetId="10">[170]!Calculate_Pipe</definedName>
    <definedName name="fdg" localSheetId="10">[39]钻井日报表!$G$7</definedName>
    <definedName name="februpees" localSheetId="10">'[172]Cash Expense March-96'!$H$6</definedName>
    <definedName name="fec"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10">'FINAL TALLY'!FEWFW</definedName>
    <definedName name="fff" localSheetId="10">'FINAL TALLY'!fff</definedName>
    <definedName name="ffff" localSheetId="10">[174]!Prev.Macro113</definedName>
    <definedName name="FIELD" localSheetId="10">[176]References!$L$1:$M$7</definedName>
    <definedName name="final" localSheetId="10">[145]!JointNumber</definedName>
    <definedName name="FJNDEF" localSheetId="10">'FINAL TALLY'!FJNDEF</definedName>
    <definedName name="Floatequipment" localSheetId="10">[45]DATA!$AM$2:$AM$9</definedName>
    <definedName name="FluidType" localSheetId="10">'[83]Job Technical Info'!$F$42</definedName>
    <definedName name="FluidWt" localSheetId="10">'[83]Job Technical Info'!$H$42</definedName>
    <definedName name="Form._Pressure" localSheetId="10">'[75]Pre-Job Info Sheet'!$B$33</definedName>
    <definedName name="formation" localSheetId="10">[53]Data!#REF!</definedName>
    <definedName name="fracgrad" localSheetId="10">[63]WTR!$L$38</definedName>
    <definedName name="fracpress" localSheetId="10">'[6]#REF'!$L$25</definedName>
    <definedName name="frictionpressure" localSheetId="10">[66]Data!$F$8</definedName>
    <definedName name="FRONT" localSheetId="10">'[177]DAILY RPT'!$A$1:$Y$67</definedName>
    <definedName name="ftormeters" localSheetId="10">'[45]Metric Conversions'!$B$14</definedName>
    <definedName name="Gamma_Quadrant" localSheetId="10">[132]RSS!$N$139:$N$144</definedName>
    <definedName name="gas_cumm" localSheetId="10">'[93]Well Test Sheet'!#REF!</definedName>
    <definedName name="gasrate" localSheetId="10">'[93]Well Test Sheet'!#REF!</definedName>
    <definedName name="Gauge" localSheetId="10">'[64]Drop-Down Items'!$D$74:$D$92</definedName>
    <definedName name="Gaugecancel" localSheetId="10">[26]!Gaugecancel</definedName>
    <definedName name="gaugeconok" localSheetId="10">[26]!gaugeconok</definedName>
    <definedName name="gaugeconok2" localSheetId="10">[26]!gaugeconok2</definedName>
    <definedName name="gaugeok" localSheetId="10">[26]!gaugeok</definedName>
    <definedName name="gaugeok2" localSheetId="10">[26]!gaugeok2</definedName>
    <definedName name="gaugeselect" localSheetId="10">[26]!gaugeselect</definedName>
    <definedName name="gaugeselect2" localSheetId="10">[26]!gaugeselect2</definedName>
    <definedName name="gdsg" localSheetId="10" hidden="1">[23]Run!$C$16:$C$512</definedName>
    <definedName name="GFTTC" localSheetId="10">[145]!JointNumber</definedName>
    <definedName name="GGGR" localSheetId="10">'FINAL TALLY'!GGGR</definedName>
    <definedName name="GL" localSheetId="10">'[182]offset data'!#REF!</definedName>
    <definedName name="GLM" localSheetId="10">[72]!Calculate_Pipe</definedName>
    <definedName name="GLM_1" localSheetId="10">INDEX([80]DRAW!$A$2:$B$13,MATCH([81]AUTO_DHWS!$AV$3,[80]DRAW!$A$2:$A$13,0),2)</definedName>
    <definedName name="GLM_2" localSheetId="10">INDEX([80]DRAW!$A$2:$B$13,MATCH([81]AUTO_DHWS!$AV$4,[80]DRAW!$A$2:$A$13,0),2)</definedName>
    <definedName name="GLM_3" localSheetId="10">INDEX([80]DRAW!$A$2:$B$13,MATCH([81]AUTO_DHWS!$AV$5,[80]DRAW!$A$2:$A$13,0),2)</definedName>
    <definedName name="GLM_4" localSheetId="10">INDEX([80]DRAW!$A$2:$B$13,MATCH([81]AUTO_DHWS!$AV$6,[80]DRAW!$A$2:$A$13,0),2)</definedName>
    <definedName name="Gmh" localSheetId="10" hidden="1">{#N/A,#N/A,FALSE,"Sheet1"}</definedName>
    <definedName name="gor" localSheetId="10">'[93]Well Test Sheet'!#REF!</definedName>
    <definedName name="GP_EXT_OD" localSheetId="10">'[6]#REF'!$F$15</definedName>
    <definedName name="GP_MIX_RATIO" localSheetId="10">'[6]#REF'!$K$64</definedName>
    <definedName name="GP_SLURRY_VOL" localSheetId="10">'[6]#REF'!$F$69</definedName>
    <definedName name="gpbreakerconc" localSheetId="10">'[6]#REF'!$K$68</definedName>
    <definedName name="gpbreakertype" localSheetId="10">'[6]#REF'!$K$67</definedName>
    <definedName name="gpcarriertype" localSheetId="10">[63]WTR!$G$83</definedName>
    <definedName name="gpcarriervis" localSheetId="10">'[6]#REF'!$K$66</definedName>
    <definedName name="gpcarriervol" localSheetId="10">'[6]#REF'!$F$69</definedName>
    <definedName name="gpcarrierwt" localSheetId="10">'[6]#REF'!$F$67</definedName>
    <definedName name="gpextlength" localSheetId="10">'[6]#REF'!$J$15</definedName>
    <definedName name="gpextod" localSheetId="10">'[6]#REF'!$F$15</definedName>
    <definedName name="gpgel" localSheetId="10">'[6]#REF'!$K$65</definedName>
    <definedName name="gplbs" localSheetId="10">'[6]#REF'!$F$64</definedName>
    <definedName name="gpmixratio" localSheetId="10">[63]WTR!$M$81</definedName>
    <definedName name="gppumprate" localSheetId="10">[63]WTR!$F$88</definedName>
    <definedName name="gpslurrydens" localSheetId="10">'[6]#REF'!$F$70</definedName>
    <definedName name="GQGQ" localSheetId="10">'FINAL TALLY'!GQGQ</definedName>
    <definedName name="GQQ" localSheetId="10">'FINAL TALLY'!GQQ</definedName>
    <definedName name="GRAVEL_IN_CSG." localSheetId="10">'[6]#REF'!XEP1048377</definedName>
    <definedName name="gravelsize" localSheetId="10">[63]WTR!$G$82</definedName>
    <definedName name="Group_ID" localSheetId="10">[135]DATA!$Q$2:$Q$268</definedName>
    <definedName name="GroupID" localSheetId="10">[45]DATA!$Q$2:$Q$268</definedName>
    <definedName name="GRQ" localSheetId="10">'FINAL TALLY'!GRQ</definedName>
    <definedName name="GUB24SECWELL" localSheetId="10" hidden="1">[183]Sheet1!$A$181:$H$210</definedName>
    <definedName name="GudCont" localSheetId="10">#REF!</definedName>
    <definedName name="Gun_Size" localSheetId="10">'[75]TCP-BHA'!$F$5</definedName>
    <definedName name="GWS" localSheetId="10">'FINAL TALLY'!GWS</definedName>
    <definedName name="h" localSheetId="10">[184]Tally!$A$5:$H$1064</definedName>
    <definedName name="H2S" localSheetId="10">'[83]Job Technical Info'!$L$41</definedName>
    <definedName name="Hanger_Size" localSheetId="10">'[45]Database Pg1'!$G$79</definedName>
    <definedName name="Hangerfunction" localSheetId="10">[45]DATA!$AH$2:$AH$9</definedName>
    <definedName name="Hassan" localSheetId="10">[185]!Macro1</definedName>
    <definedName name="HAUL_Thread" localSheetId="10">[45]DATA!$BM$22:$BM$114</definedName>
    <definedName name="HEAD" localSheetId="10">#REF!</definedName>
    <definedName name="hesfluid" localSheetId="10">[53]Data!#REF!</definedName>
    <definedName name="hgh" localSheetId="10" hidden="1">[50]Run!$D$15:$D$512</definedName>
    <definedName name="HGR_OL_Packoff_In" localSheetId="10">[45]Test!$M$36</definedName>
    <definedName name="hhp" localSheetId="10">'[93]Well Test Sheet'!#REF!</definedName>
    <definedName name="hj" localSheetId="10">[187]BHA!#REF!</definedName>
    <definedName name="HKWT" localSheetId="10">[188]钻井日报表!$E$7</definedName>
    <definedName name="Hng_Cap" localSheetId="10">'[45]Liner Job Info'!$D$41</definedName>
    <definedName name="Hngr_Bst" localSheetId="10">'[45]Metric Conversions'!$B$50</definedName>
    <definedName name="Hngr_Bstz" localSheetId="10">'[45]Liner Job Info'!$D$39</definedName>
    <definedName name="Hngr_OL_PO_out" localSheetId="10">[45]Test!$M$30</definedName>
    <definedName name="Hngr_Overload_Cmt_Setup" localSheetId="10">[45]Test!$M$42</definedName>
    <definedName name="Hngr_Tens" localSheetId="10">'[45]Liner Job Info'!$D$40</definedName>
    <definedName name="holevol" localSheetId="10">'[61]Tool Backload DT'!holevol</definedName>
    <definedName name="hpb" localSheetId="10">'[93]Well Test Sheet'!#REF!</definedName>
    <definedName name="HR_Turns" localSheetId="10">'[45]Weight Calculations'!$Q$36</definedName>
    <definedName name="Hsize2" localSheetId="10">'[45]Database Pg1'!$G$81</definedName>
    <definedName name="Hsize3" localSheetId="10">'[45]Database Pg1'!$G$83</definedName>
    <definedName name="HTML_Control" localSheetId="10" hidden="1">{"'Operator &amp; Well Info.'!$A$1:$F$16"}</definedName>
    <definedName name="hwdpdt" localSheetId="10">'[151]WCT-Ft'!$Q$19:$X$24</definedName>
    <definedName name="hy" localSheetId="10">[49]!Prev.Macro106</definedName>
    <definedName name="Hyd._Pressure" localSheetId="10">'[75]Job Calculation Sheet'!$H$28</definedName>
    <definedName name="Hyd_at_TV" localSheetId="10">'[75]Tester Valve Calcs'!$F$21</definedName>
    <definedName name="Hyd_Effect_Force" localSheetId="10">'[45]Weight Calculations'!$F$47</definedName>
    <definedName name="Hyd_force_element" localSheetId="10">[45]Test!$M$17</definedName>
    <definedName name="HyfloSeatID" localSheetId="10">[45]DATA!$AY$2:$AY$4</definedName>
    <definedName name="HyfloSeatNumber" localSheetId="10">[45]DATA!$AZ$2:$AZ$5</definedName>
    <definedName name="HyfloSupplier" localSheetId="10">[45]DATA!$BA$2:$BA$5</definedName>
    <definedName name="I" localSheetId="10">#REF!</definedName>
    <definedName name="idlist" localSheetId="10">[66]Data!$GD$2:$GE$237</definedName>
    <definedName name="IDUnit" localSheetId="10">'[83]Job Technical Info'!$F$24</definedName>
    <definedName name="impdwg" localSheetId="10">[26]!impdwg</definedName>
    <definedName name="impdwg_1" localSheetId="10">'FINAL TALLY'!impdwg</definedName>
    <definedName name="impdwg_10" localSheetId="10">'FINAL TALLY'!impdwg</definedName>
    <definedName name="impdwg_11" localSheetId="10">'FINAL TALLY'!impdwg</definedName>
    <definedName name="impdwg_2" localSheetId="10">'FINAL TALLY'!impdwg</definedName>
    <definedName name="impdwg_3" localSheetId="10">'FINAL TALLY'!impdwg</definedName>
    <definedName name="impdwg_4" localSheetId="10">'FINAL TALLY'!impdwg</definedName>
    <definedName name="impdwg_5" localSheetId="10">'FINAL TALLY'!impdwg</definedName>
    <definedName name="impdwg_6" localSheetId="10">'FINAL TALLY'!impdwg</definedName>
    <definedName name="impdwg_7" localSheetId="10">'FINAL TALLY'!impdwg</definedName>
    <definedName name="impdwg_8" localSheetId="10">'FINAL TALLY'!impdwg</definedName>
    <definedName name="impdwg_9" localSheetId="10">'FINAL TALLY'!impdwg</definedName>
    <definedName name="Inc" localSheetId="10">[188]钻井日报表!$G$8</definedName>
    <definedName name="InclinationData" localSheetId="10">OFFSET([26]!Inclination,2,0,COUNT(#REF!),1)</definedName>
    <definedName name="incrementa"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'[192]Job File Index'!$B$7</definedName>
    <definedName name="INFUSER_RATE" localSheetId="10">'[6]#REF'!$F$71</definedName>
    <definedName name="INFUSER_RATE_PREPACK" localSheetId="10">'[6]#REF'!$F$50</definedName>
    <definedName name="Insert_New_Page" localSheetId="10">[41]!Insert_New_Page</definedName>
    <definedName name="Insert_New_Page_1" localSheetId="10">'FINAL TALLY'!Insert_New_Page</definedName>
    <definedName name="Insert_New_Page_10" localSheetId="10">'FINAL TALLY'!Insert_New_Page</definedName>
    <definedName name="Insert_New_Page_11" localSheetId="10">'FINAL TALLY'!Insert_New_Page</definedName>
    <definedName name="Insert_New_Page_2" localSheetId="10">'FINAL TALLY'!Insert_New_Page</definedName>
    <definedName name="Insert_New_Page_3" localSheetId="10">'FINAL TALLY'!Insert_New_Page</definedName>
    <definedName name="Insert_New_Page_4" localSheetId="10">'FINAL TALLY'!Insert_New_Page</definedName>
    <definedName name="Insert_New_Page_5" localSheetId="10">'FINAL TALLY'!Insert_New_Page</definedName>
    <definedName name="Insert_New_Page_6" localSheetId="10">'FINAL TALLY'!Insert_New_Page</definedName>
    <definedName name="Insert_New_Page_7" localSheetId="10">'FINAL TALLY'!Insert_New_Page</definedName>
    <definedName name="Insert_New_Page_8" localSheetId="10">'FINAL TALLY'!Insert_New_Page</definedName>
    <definedName name="Insert_New_Page_9" localSheetId="10">'FINAL TALLY'!Insert_New_Page</definedName>
    <definedName name="Inverse_Balloon_Area" localSheetId="10">[45]Test!$M$19</definedName>
    <definedName name="isip" localSheetId="10">[63]WTR!$G$41</definedName>
    <definedName name="Issue" localSheetId="10">'[193]Title Page'!$Q$2:$Q$20</definedName>
    <definedName name="Item1" localSheetId="10">INDEX(#REF!,0,MATCH('[194]ENG Input'!$A$12,[0]!Categories,0))</definedName>
    <definedName name="Item10" localSheetId="10">INDEX(#REF!,0,MATCH('[194]ENG Input'!$A$128,[0]!Categories,0))</definedName>
    <definedName name="Item11" localSheetId="10">INDEX(#REF!,0,MATCH('[194]ENG Input'!$A$139,[0]!Categories,0))</definedName>
    <definedName name="Item12" localSheetId="10">INDEX(#REF!,0,MATCH('[194]ENG Input'!$A$155,[0]!Categories,0))</definedName>
    <definedName name="Item13" localSheetId="10">INDEX(#REF!,0,MATCH('[194]ENG Input'!$A$171,[0]!Categories,0))</definedName>
    <definedName name="Item14" localSheetId="10">INDEX(#REF!,0,MATCH('[194]ENG Input'!$A$182,[0]!Categories,0))</definedName>
    <definedName name="Item15" localSheetId="10">INDEX(#REF!,0,MATCH('[194]ENG Input'!$A$193,[0]!Categories,0))</definedName>
    <definedName name="Item16" localSheetId="10">INDEX(#REF!,0,MATCH('[194]ENG Input'!$A$204,[0]!Categories,0))</definedName>
    <definedName name="Item17" localSheetId="10">INDEX(#REF!,0,MATCH('[194]ENG Input'!$A$215,[0]!Categories,0))</definedName>
    <definedName name="Item18" localSheetId="10">INDEX(#REF!,0,MATCH('[194]ENG Input'!$A$226,[0]!Categories,0))</definedName>
    <definedName name="Item19" localSheetId="10">INDEX(#REF!,0,MATCH('[194]ENG Input'!$A$237,[0]!Categories,0))</definedName>
    <definedName name="Item2" localSheetId="10">INDEX(#REF!,0,MATCH('[194]ENG Input'!$A$32,[0]!Categories,0))</definedName>
    <definedName name="Item20" localSheetId="10">INDEX(#REF!,0,MATCH('[194]ENG Input'!$A$248,[0]!Categories,0))</definedName>
    <definedName name="Item3" localSheetId="10">INDEX(#REF!,0,MATCH('[194]ENG Input'!$A$48,[0]!Categories,0))</definedName>
    <definedName name="Item4" localSheetId="10">INDEX(#REF!,0,MATCH('[194]ENG Input'!$A$59,[0]!Categories,0))</definedName>
    <definedName name="Item5" localSheetId="10">INDEX(#REF!,0,MATCH('[194]ENG Input'!$A$73,[0]!Categories,0))</definedName>
    <definedName name="Item6" localSheetId="10">INDEX(#REF!,0,MATCH('[194]ENG Input'!$A$84,[0]!Categories,0))</definedName>
    <definedName name="Item7" localSheetId="10">INDEX(#REF!,0,MATCH('[194]ENG Input'!$A$95,[0]!Categories,0))</definedName>
    <definedName name="Item8" localSheetId="10">INDEX(#REF!,0,MATCH('[194]ENG Input'!$A$106,[0]!Categories,0))</definedName>
    <definedName name="Item9" localSheetId="10">INDEX(#REF!,0,MATCH('[194]ENG Input'!$A$117,[0]!Categories,0))</definedName>
    <definedName name="J" localSheetId="10" hidden="1">#REF!</definedName>
    <definedName name="janrupees" localSheetId="10">'[195]Cash Expense January-96'!$H$6</definedName>
    <definedName name="jena_9" localSheetId="10">#REF!</definedName>
    <definedName name="JEYJD" localSheetId="10">'FINAL TALLY'!JEYJD</definedName>
    <definedName name="JK" localSheetId="10">[196]CSG13!$B$5</definedName>
    <definedName name="Job_date" localSheetId="10">'[75]TCP-BHA'!$D$5</definedName>
    <definedName name="Job_Name" localSheetId="10">'[86]Liner Job Info'!$E$5</definedName>
    <definedName name="Job_Type" localSheetId="10">'[77]JCSI 12'!$AB$29:$AB$42</definedName>
    <definedName name="JobCenterID" localSheetId="10">'[83]Job Technical Info'!$C$10</definedName>
    <definedName name="JobEndDate" localSheetId="10">'[138]Job Info Sheet'!#REF!</definedName>
    <definedName name="JobNumber" localSheetId="10">'[132]Front Page Info'!$C$4</definedName>
    <definedName name="jobpurpose1" localSheetId="10">[53]Data!$L$1:$L$65536</definedName>
    <definedName name="JobType" localSheetId="10">[18]Sheet1!$A$11:$A$16</definedName>
    <definedName name="Jobtype1" localSheetId="10">[53]Data!$N$1:$N$65536</definedName>
    <definedName name="JointNumber" localSheetId="10">[96]!JointNumber</definedName>
    <definedName name="JOINTNUMBER23" localSheetId="10">[72]!JointNumber</definedName>
    <definedName name="JOINTNYMBER4" localSheetId="10">[72]!JointNumber</definedName>
    <definedName name="JOYCE" localSheetId="10" hidden="1">#REF!</definedName>
    <definedName name="JRJTRJT" localSheetId="10">'FINAL TALLY'!JRJTRJT</definedName>
    <definedName name="JT" localSheetId="10">[197]!JointNumber</definedName>
    <definedName name="JtCount" localSheetId="10">'[76]Casing Talley'!#REF!</definedName>
    <definedName name="JTNFN" localSheetId="10">'FINAL TALLY'!JTNFN</definedName>
    <definedName name="jun" localSheetId="10" hidden="1">{#N/A,#N/A,FALSE,"Sheet1"}</definedName>
    <definedName name="June" localSheetId="10" hidden="1">{#N/A,#N/A,FALSE,"Sheet1"}</definedName>
    <definedName name="June1" localSheetId="10" hidden="1">{#N/A,#N/A,FALSE,"Sheet1"}</definedName>
    <definedName name="junk" localSheetId="10">{#N/A,#N/A,FALSE,"Volume"}</definedName>
    <definedName name="junk1" localSheetId="10">{#N/A,#N/A,FALSE,"Volume"}</definedName>
    <definedName name="junk2" localSheetId="10">{#N/A,#N/A,FALSE,"Volume"}</definedName>
    <definedName name="junk3" localSheetId="10">{#N/A,#N/A,FALSE,"Volume"}</definedName>
    <definedName name="junk4" localSheetId="10">{#N/A,#N/A,FALSE,"Volume"}</definedName>
    <definedName name="k" localSheetId="10" hidden="1">#REF!</definedName>
    <definedName name="K_1" localSheetId="10">#REF!</definedName>
    <definedName name="K_2" localSheetId="10">#REF!</definedName>
    <definedName name="K_Dual" localSheetId="10">#REF!</definedName>
    <definedName name="Kill_Fluid_Type" localSheetId="10">'[75]TCP-BHA'!$G$7</definedName>
    <definedName name="Kill_Fluid_Wt" localSheetId="10">'[75]TCP-BHA'!$F$7</definedName>
    <definedName name="KK" localSheetId="10">[26]!Macro1</definedName>
    <definedName name="KL" localSheetId="10">[187]BHA!$C$4</definedName>
    <definedName name="KO" localSheetId="10">[196]CSG13!$F$6</definedName>
    <definedName name="KRR" localSheetId="10">'FINAL TALLY'!KRR</definedName>
    <definedName name="KUYUKR" localSheetId="10">'FINAL TALLY'!KUYUKR</definedName>
    <definedName name="L" localSheetId="10">#REF!</definedName>
    <definedName name="landoffshore" localSheetId="10">[53]Data!#REF!</definedName>
    <definedName name="Landout" localSheetId="10">[33]!Landout</definedName>
    <definedName name="LastCsgString" localSheetId="10">[45]DATA!$AU$2:$AU$4</definedName>
    <definedName name="latlong" localSheetId="10">'[125]Call Sheet'!$P$7</definedName>
    <definedName name="LC" localSheetId="10">INDEX([80]DRAW!$J$13:$K$22,MATCH([81]AUTO_DHWS!$BC$4,[80]DRAW!$J$13:$J$22,0),2)</definedName>
    <definedName name="LC_TYPE" localSheetId="10">INDEX([80]DRAW!$P$68:$Q$70,MATCH([80]DRAW!$Q$67,[80]DRAW!$P$68:$P$70,0),2)</definedName>
    <definedName name="LCJobType" localSheetId="10">'[83]Installation Results #1'!$C$306</definedName>
    <definedName name="Lead_Slurry_in_12.25__OH" localSheetId="10">'[200]Cmt Csg'!$C$6</definedName>
    <definedName name="lease" localSheetId="10">[63]WTR!$I$6</definedName>
    <definedName name="Lease1" localSheetId="10">'[75]TCP-BHA'!$A$7</definedName>
    <definedName name="Length" localSheetId="10">#REF!</definedName>
    <definedName name="Lengths" localSheetId="10">'[98]Kill Sheet - Horizontal'!$Q$8,'[98]Kill Sheet - Horizontal'!$Q$10,'[98]Kill Sheet - Horizontal'!$Q$12,'[98]Kill Sheet - Horizontal'!$Q$14,'[98]Kill Sheet - Horizontal'!$Q$15,'[98]Kill Sheet - Horizontal'!$AE$8,'[98]Kill Sheet - Horizontal'!$AE$10,'[98]Kill Sheet - Horizontal'!$AE$12:$AF$15,'[98]Kill Sheet - Horizontal'!$W$24,'[98]Kill Sheet - Horizontal'!$W$25,'[98]Kill Sheet - Horizontal'!$I$19,'[98]Kill Sheet - Horizontal'!$I$20,'[98]Kill Sheet - Horizontal'!$H$29,'[98]Kill Sheet - Horizontal'!$H$30</definedName>
    <definedName name="Likelihood" localSheetId="10">[122]Sheet2!$C$1:$C$5</definedName>
    <definedName name="Liner_I.D." localSheetId="10">'[75]Job Calculation Sheet'!$F$14</definedName>
    <definedName name="Liner_ID_Area" localSheetId="10">[45]Test!$V$40</definedName>
    <definedName name="Liner_Size" localSheetId="10">'[75]Pre-Job Info Sheet'!$D$17</definedName>
    <definedName name="Liner_Top__MD" localSheetId="10">'[75]Pre-Job Info Sheet'!$D$19</definedName>
    <definedName name="Liner_Weight" localSheetId="10">'[75]Pre-Job Info Sheet'!$D$18</definedName>
    <definedName name="Liner1_Burst" localSheetId="10">'[45]Metric Conversions'!$B$45</definedName>
    <definedName name="Liner1_Burstz" localSheetId="10">'[45]Liner Job Info'!$J$17</definedName>
    <definedName name="Liner1_Cap" localSheetId="10">'[45]Liner Job Info'!$P$17</definedName>
    <definedName name="Liner1_Collapsez" localSheetId="10">'[45]Liner Job Info'!$L$17</definedName>
    <definedName name="Liner1_ID" localSheetId="10">'[45]Liner Job Info'!$D$17</definedName>
    <definedName name="Liner1_Length" localSheetId="10">'[134]Metric Conversions'!$B$17</definedName>
    <definedName name="Liner1_Lengthz" localSheetId="10">'[45]Liner Job Info'!$R$17</definedName>
    <definedName name="Liner1_OD" localSheetId="10">'[134]Liner Job Info'!$C$17</definedName>
    <definedName name="Liner1_Thread" localSheetId="10">'[134]Liner Job Info'!$H$17</definedName>
    <definedName name="Liner1_Wt_in_Mud" localSheetId="10">'[45]Weight Calculations'!$H$16</definedName>
    <definedName name="Liner1_Wt_Per_Ft" localSheetId="10">'[134]Liner Job Info'!$E$17</definedName>
    <definedName name="Liner2_Burst" localSheetId="10">'[45]Metric Conversions'!$B$46</definedName>
    <definedName name="Liner2_Burstz" localSheetId="10">'[45]Liner Job Info'!$J$18</definedName>
    <definedName name="Liner2_Cap" localSheetId="10">'[45]Liner Job Info'!$P$18</definedName>
    <definedName name="Liner2_Collapsez" localSheetId="10">'[45]Liner Job Info'!$L$18</definedName>
    <definedName name="Liner2_ID" localSheetId="10">'[45]Liner Job Info'!$D$18</definedName>
    <definedName name="Liner2_Length" localSheetId="10">'[134]Metric Conversions'!$B$18</definedName>
    <definedName name="Liner2_Lengthz" localSheetId="10">'[45]Liner Job Info'!$R$18</definedName>
    <definedName name="Liner2_OD" localSheetId="10">'[134]Liner Job Info'!$C$18</definedName>
    <definedName name="Liner2_Thread" localSheetId="10">'[134]Liner Job Info'!$H$18</definedName>
    <definedName name="Liner2_Wt_in_Mud" localSheetId="10">'[45]Weight Calculations'!$H$17</definedName>
    <definedName name="Liner2_Wt_Per_FT" localSheetId="10">'[134]Liner Job Info'!$E$18</definedName>
    <definedName name="Linertype" localSheetId="10">[45]DATA!$W$2:$W$12</definedName>
    <definedName name="Lithology" localSheetId="10">#REF!</definedName>
    <definedName name="lkj" localSheetId="10" hidden="1">[23]Run!$B$18:$B$512</definedName>
    <definedName name="Lnr_Shoe_Depth" localSheetId="10">'[134]Metric Conversions'!$B$29</definedName>
    <definedName name="Lnr1_Grade" localSheetId="10">'[134]Liner Job Info'!$F$17</definedName>
    <definedName name="Lnr1_Vol" localSheetId="10">'[45]Metric Conversions'!$B$77</definedName>
    <definedName name="Lnr1_Volz" localSheetId="10">'[45]Metric Conversions'!$C$77</definedName>
    <definedName name="Lnr1_X_OH_Volz" localSheetId="10">'[45]Metric Conversions'!$C$82</definedName>
    <definedName name="Lnr2_Grade" localSheetId="10">'[134]Liner Job Info'!$F$18</definedName>
    <definedName name="Lnr2_Vol" localSheetId="10">'[45]Metric Conversions'!$B$78</definedName>
    <definedName name="Lnr2_Volz" localSheetId="10">'[45]Metric Conversions'!$C$78</definedName>
    <definedName name="Lnr2_X_OH_Volz" localSheetId="10">'[45]Metric Conversions'!$C$83</definedName>
    <definedName name="LnrDrift1" localSheetId="10">'[83]Job Technical Info'!$G$29</definedName>
    <definedName name="LnrDrift2" localSheetId="10">'[83]Job Technical Info'!$G$30</definedName>
    <definedName name="LnrGrd1" localSheetId="10">'[83]Job Technical Info'!$H$29</definedName>
    <definedName name="LnrGrd2" localSheetId="10">'[83]Job Technical Info'!$H$30</definedName>
    <definedName name="LnrID1" localSheetId="10">'[83]Job Technical Info'!$F$29</definedName>
    <definedName name="LnrID2" localSheetId="10">'[83]Job Technical Info'!$F$30</definedName>
    <definedName name="LnrSz1" localSheetId="10">'[83]Job Technical Info'!$D$29</definedName>
    <definedName name="LnrSz2" localSheetId="10">'[83]Job Technical Info'!$D$30</definedName>
    <definedName name="LnrThd1" localSheetId="10">'[83]Job Technical Info'!$J$29</definedName>
    <definedName name="LnrThd2" localSheetId="10">'[83]Job Technical Info'!$J$30</definedName>
    <definedName name="LnrWt1" localSheetId="10">'[83]Job Technical Info'!$E$29</definedName>
    <definedName name="LnrWt2" localSheetId="10">'[83]Job Technical Info'!$E$30</definedName>
    <definedName name="Loaded" localSheetId="10">'[75]Pre-Job Info Sheet'!$B$19</definedName>
    <definedName name="Location" localSheetId="10">[60]AUF_SCREEN!#REF!</definedName>
    <definedName name="LOGGER" localSheetId="10">[202]!Calculate_Pipe</definedName>
    <definedName name="loudout" localSheetId="10" hidden="1">[204]Run!$D$15:$D$512</definedName>
    <definedName name="LS" localSheetId="10">'[189]Amberjack A32ream'!#REF!</definedName>
    <definedName name="LSA" localSheetId="10">[206]!Calculate_Pipe</definedName>
    <definedName name="LSD" localSheetId="10">'[138]Job Info Sheet'!#REF!</definedName>
    <definedName name="LTP" localSheetId="10">INDEX([80]DRAW!$D$14:$E$15,MATCH([81]AUTO_DHWS!$BB$7,[80]DRAW!$D$14:$D$15,0),2)</definedName>
    <definedName name="M" localSheetId="10" hidden="1">#REF!</definedName>
    <definedName name="m_choke" localSheetId="10">'[93]Well Test Sheet'!#REF!</definedName>
    <definedName name="M_Dual" localSheetId="10">#REF!</definedName>
    <definedName name="Macro1" localSheetId="10">[16]!Macro1</definedName>
    <definedName name="Macro112" localSheetId="10">[56]!Macro59</definedName>
    <definedName name="Macro2" localSheetId="10">[26]!Macro2</definedName>
    <definedName name="Macro2_1" localSheetId="10">'FINAL TALLY'!Macro2</definedName>
    <definedName name="Macro2_10" localSheetId="10">'FINAL TALLY'!Macro2</definedName>
    <definedName name="Macro2_11" localSheetId="10">'FINAL TALLY'!Macro2</definedName>
    <definedName name="Macro2_2" localSheetId="10">'FINAL TALLY'!Macro2</definedName>
    <definedName name="Macro2_3" localSheetId="10">'FINAL TALLY'!Macro2</definedName>
    <definedName name="Macro2_4" localSheetId="10">'FINAL TALLY'!Macro2</definedName>
    <definedName name="Macro2_5" localSheetId="10">'FINAL TALLY'!Macro2</definedName>
    <definedName name="Macro2_6" localSheetId="10">'FINAL TALLY'!Macro2</definedName>
    <definedName name="Macro2_7" localSheetId="10">'FINAL TALLY'!Macro2</definedName>
    <definedName name="Macro2_8" localSheetId="10">'FINAL TALLY'!Macro2</definedName>
    <definedName name="Macro2_9" localSheetId="10">'FINAL TALLY'!Macro2</definedName>
    <definedName name="Macro22" localSheetId="10">[26]!Macro22</definedName>
    <definedName name="Macro22_1" localSheetId="10">'FINAL TALLY'!Macro22</definedName>
    <definedName name="Macro22_10" localSheetId="10">'FINAL TALLY'!Macro22</definedName>
    <definedName name="Macro22_11" localSheetId="10">'FINAL TALLY'!Macro22</definedName>
    <definedName name="Macro22_2" localSheetId="10">'FINAL TALLY'!Macro22</definedName>
    <definedName name="Macro22_3" localSheetId="10">'FINAL TALLY'!Macro22</definedName>
    <definedName name="Macro22_4" localSheetId="10">'FINAL TALLY'!Macro22</definedName>
    <definedName name="Macro22_5" localSheetId="10">'FINAL TALLY'!Macro22</definedName>
    <definedName name="Macro22_6" localSheetId="10">'FINAL TALLY'!Macro22</definedName>
    <definedName name="Macro22_7" localSheetId="10">'FINAL TALLY'!Macro22</definedName>
    <definedName name="Macro22_8" localSheetId="10">'FINAL TALLY'!Macro22</definedName>
    <definedName name="Macro22_9" localSheetId="10">'FINAL TALLY'!Macro22</definedName>
    <definedName name="Macro233" localSheetId="10">[26]!Macro1</definedName>
    <definedName name="Macro3" localSheetId="10">[26]!Macro3</definedName>
    <definedName name="Macro3_1" localSheetId="10">'FINAL TALLY'!Macro3</definedName>
    <definedName name="Macro3_10" localSheetId="10">'FINAL TALLY'!Macro3</definedName>
    <definedName name="Macro3_11" localSheetId="10">'FINAL TALLY'!Macro3</definedName>
    <definedName name="Macro3_2" localSheetId="10">'FINAL TALLY'!Macro3</definedName>
    <definedName name="Macro3_3" localSheetId="10">'FINAL TALLY'!Macro3</definedName>
    <definedName name="Macro3_4" localSheetId="10">'FINAL TALLY'!Macro3</definedName>
    <definedName name="Macro3_5" localSheetId="10">'FINAL TALLY'!Macro3</definedName>
    <definedName name="Macro3_6" localSheetId="10">'FINAL TALLY'!Macro3</definedName>
    <definedName name="Macro3_7" localSheetId="10">'FINAL TALLY'!Macro3</definedName>
    <definedName name="Macro3_8" localSheetId="10">'FINAL TALLY'!Macro3</definedName>
    <definedName name="Macro3_9" localSheetId="10">'FINAL TALLY'!Macro3</definedName>
    <definedName name="Make_Up_Torque_Of_Weak_Link" localSheetId="10">'[45]Liner Job Info'!$P$50</definedName>
    <definedName name="MaPSDensity" localSheetId="10">'[83]SetUp Tab'!$G$25</definedName>
    <definedName name="MaPSDiameter" localSheetId="10">'[83]SetUp Tab'!$G$23</definedName>
    <definedName name="MaPSFlowRate" localSheetId="10">'[83]SetUp Tab'!$G$26</definedName>
    <definedName name="MaPSLength" localSheetId="10">'[83]SetUp Tab'!$E$23</definedName>
    <definedName name="MaPSMass" localSheetId="10">[83]Lists!$BJ$3</definedName>
    <definedName name="MaPSPressure" localSheetId="10">'[83]SetUp Tab'!$G$24</definedName>
    <definedName name="MaPSTemp" localSheetId="10">'[83]SetUp Tab'!$E$26</definedName>
    <definedName name="MaPSWeight" localSheetId="10">'[83]SetUp Tab'!$E$24</definedName>
    <definedName name="marrupees" localSheetId="10">'[208]Cash Expsense March-96'!$H$6</definedName>
    <definedName name="Material" localSheetId="10">[45]DATA!$I$3:$I$22</definedName>
    <definedName name="Max._Deviation" localSheetId="10">'[75]Pre-Job Info Sheet'!$B$36</definedName>
    <definedName name="Max_Bump_psi" localSheetId="10">'[45]Metric Conversions'!$B$59</definedName>
    <definedName name="Max_Bump_psiz" localSheetId="10">'[45]Metric Conversions'!$C$59</definedName>
    <definedName name="Max_Test_Cmt_Setup" localSheetId="10">'[45]Metric Conversions'!$B$62</definedName>
    <definedName name="Max_Test_Cmt_Setupz" localSheetId="10">'[45]Metric Conversions'!$C$62</definedName>
    <definedName name="Max_Test_Seals_In" localSheetId="10">'[45]Metric Conversions'!$B$61</definedName>
    <definedName name="Max_Test_Seals_Inz" localSheetId="10">'[45]Metric Conversions'!$C$61</definedName>
    <definedName name="Max_test_seals_out" localSheetId="10">'[45]Metric Conversions'!$B$60</definedName>
    <definedName name="Max_test_seals_outz" localSheetId="10">'[45]Metric Conversions'!$C$60</definedName>
    <definedName name="Max_Turns" localSheetId="10">'[45]Weight Calculations'!$T$36</definedName>
    <definedName name="MaxDev" localSheetId="10">'[83]Job Technical Info'!$F$41</definedName>
    <definedName name="MDData" localSheetId="10">OFFSET([26]!MDForInclination,2,0,COUNT(#REF!),1)</definedName>
    <definedName name="MeteringTime" localSheetId="10">[45]DATA!$BG$2:$BG$42</definedName>
    <definedName name="Min._Ten_Sett_Tool_Assy" localSheetId="10">'[45]Weight Calculations'!$S$60</definedName>
    <definedName name="Min_DP_Tens" localSheetId="10">'[45]Weight Calculations'!$W$61</definedName>
    <definedName name="Min_Ft_Release_RH" localSheetId="10">'[45]Metric Conversions'!$B$39</definedName>
    <definedName name="Min_Ft_Release_RHz" localSheetId="10">'[45]Metric Conversions'!$C$39</definedName>
    <definedName name="mobile" localSheetId="10">'[125]Call Sheet'!$R$5</definedName>
    <definedName name="Module1.draw_productionfirst" localSheetId="10">'FINAL TALLY'!Module1.draw_productionfirst</definedName>
    <definedName name="Module1.draw_productionsecond" localSheetId="10">'FINAL TALLY'!Module1.draw_productionsecond</definedName>
    <definedName name="Module1.impdwg" localSheetId="10">[26]!Module1.impdwg</definedName>
    <definedName name="Module1.impdwg_1" localSheetId="10">'FINAL TALLY'!Module1.impdwg</definedName>
    <definedName name="Module1.impdwg_10" localSheetId="10">'FINAL TALLY'!Module1.impdwg</definedName>
    <definedName name="Module1.impdwg_11" localSheetId="10">'FINAL TALLY'!Module1.impdwg</definedName>
    <definedName name="Module1.impdwg_2" localSheetId="10">'FINAL TALLY'!Module1.impdwg</definedName>
    <definedName name="Module1.impdwg_3" localSheetId="10">'FINAL TALLY'!Module1.impdwg</definedName>
    <definedName name="Module1.impdwg_4" localSheetId="10">'FINAL TALLY'!Module1.impdwg</definedName>
    <definedName name="Module1.impdwg_5" localSheetId="10">'FINAL TALLY'!Module1.impdwg</definedName>
    <definedName name="Module1.impdwg_6" localSheetId="10">'FINAL TALLY'!Module1.impdwg</definedName>
    <definedName name="Module1.impdwg_7" localSheetId="10">'FINAL TALLY'!Module1.impdwg</definedName>
    <definedName name="Module1.impdwg_8" localSheetId="10">'FINAL TALLY'!Module1.impdwg</definedName>
    <definedName name="Module1.impdwg_9" localSheetId="10">'FINAL TALLY'!Module1.impdwg</definedName>
    <definedName name="Module4.drawblanks" localSheetId="10">'FINAL TALLY'!Module4.drawblanks</definedName>
    <definedName name="Module4.drawlinerfirst" localSheetId="10">'FINAL TALLY'!Module4.drawlinerfirst</definedName>
    <definedName name="Module4.drawlinersecond" localSheetId="10">'FINAL TALLY'!Module4.drawlinersecond</definedName>
    <definedName name="Module4.drawmiscellaneous" localSheetId="10">'FINAL TALLY'!Module4.drawmiscellaneous</definedName>
    <definedName name="Module4.drawproductionfirst" localSheetId="10">'FINAL TALLY'!Module4.drawproductionfirst</definedName>
    <definedName name="Module4.drawproductionsecond" localSheetId="10">'FINAL TALLY'!Module4.drawproductionsecond</definedName>
    <definedName name="Module4.drawquantum" localSheetId="10">'FINAL TALLY'!Module4.drawquantum</definedName>
    <definedName name="Module4.drawscreens" localSheetId="10">'FINAL TALLY'!Module4.drawscreens</definedName>
    <definedName name="Module4.drawshearsubs" localSheetId="10">'FINAL TALLY'!Module4.drawshearsubs</definedName>
    <definedName name="Module4.drawsump" localSheetId="10">'FINAL TALLY'!Module4.drawsump</definedName>
    <definedName name="Module4.textfive" localSheetId="10">'FINAL TALLY'!Module4.textfive</definedName>
    <definedName name="Module4.textfivehalf" localSheetId="10">'FINAL TALLY'!Module4.textfivehalf</definedName>
    <definedName name="Module4.textninefiveeightfourfirst" localSheetId="10">'FINAL TALLY'!Module4.textninefiveeightfourfirst</definedName>
    <definedName name="Module4.textninefiveeightfoursecond" localSheetId="10">'FINAL TALLY'!Module4.textninefiveeightfoursecond</definedName>
    <definedName name="Module4.textninefiveeightsixfirst" localSheetId="10">'FINAL TALLY'!Module4.textninefiveeightsixfirst</definedName>
    <definedName name="Module4.textninefiveeightsixsecond" localSheetId="10">'FINAL TALLY'!Module4.textninefiveeightsixsecond</definedName>
    <definedName name="Module4.textsevenfiveeightfour" localSheetId="10">'FINAL TALLY'!Module4.textsevenfiveeightfour</definedName>
    <definedName name="Module4.textsevenfiveeightthree" localSheetId="10">'FINAL TALLY'!Module4.textsevenfiveeightthree</definedName>
    <definedName name="Module4.textsevenfour" localSheetId="10">'FINAL TALLY'!Module4.textsevenfour</definedName>
    <definedName name="Module4.textseventhree" localSheetId="10">'FINAL TALLY'!Module4.textseventhree</definedName>
    <definedName name="MOE" localSheetId="10">#REF!</definedName>
    <definedName name="Month" localSheetId="10">[60]AUF_SCREEN!#REF!</definedName>
    <definedName name="monthref" localSheetId="10">[176]References!$H$1:$I$12</definedName>
    <definedName name="MorningReport" localSheetId="10">'[211]Morning Report'!#REF!</definedName>
    <definedName name="mr" localSheetId="10" hidden="1">{#N/A,#N/A,FALSE,"Sheet1"}</definedName>
    <definedName name="Mud_Type" localSheetId="10">'[64]Drop-Down Items'!$D$4:$D$14</definedName>
    <definedName name="Mud_Wt" localSheetId="10">'[134]Metric Conversions'!$B$66</definedName>
    <definedName name="Mud_Wtz" localSheetId="10">'[45]Liner Job Info'!$D$31</definedName>
    <definedName name="Mudtype" localSheetId="10">[45]DATA!$N$2:$N$18</definedName>
    <definedName name="Mudwt" localSheetId="10">"Dialog2_Edit Box 5"</definedName>
    <definedName name="MULE_SHOE_DEPTH" localSheetId="10">'[6]#REF'!$F$182</definedName>
    <definedName name="MW" localSheetId="10">#REF!,#REF!,#REF!,#REF!,#REF!</definedName>
    <definedName name="MWD" localSheetId="10">[18]Sheet1!$F$10:$F$12</definedName>
    <definedName name="my" localSheetId="10">[145]!JointNumber</definedName>
    <definedName name="n" localSheetId="10">'FINAL TALLY'!n</definedName>
    <definedName name="N2_Precharge" localSheetId="10">'[75]Tester Valve Calcs'!$F$16</definedName>
    <definedName name="N2_Press_DH" localSheetId="10">'[75]Tester Valve Calcs'!$F$29</definedName>
    <definedName name="N2_Stroke" localSheetId="10">'[75]Tester Valve Calcs'!$M$18</definedName>
    <definedName name="N2_Temp_DH" localSheetId="10">'[75]Tester Valve Calcs'!$F$22</definedName>
    <definedName name="N2_Temp_Surf" localSheetId="10">'[75]Tester Valve Calcs'!$F$17</definedName>
    <definedName name="N2_Vol_DH" localSheetId="10">'[75]Tester Valve Calcs'!$F$25</definedName>
    <definedName name="N2_Vol_Surf" localSheetId="10">'[75]Tester Valve Calcs'!$F$14</definedName>
    <definedName name="nb" localSheetId="10">'[214]井口装置示意图-4'!$E$1:$E$65536</definedName>
    <definedName name="NEBRIGS" localSheetId="10">[176]References!$D$1:$D$15</definedName>
    <definedName name="NET_PERFS" localSheetId="10">'[6]#REF'!$F$20</definedName>
    <definedName name="netperf" localSheetId="10">[63]WTR!$G$33</definedName>
    <definedName name="NewData" localSheetId="10">'[53]New Contract'!$A$1:$G$65536</definedName>
    <definedName name="NewDes" localSheetId="10">'[53]New Contract'!$A$1:$A$65536</definedName>
    <definedName name="newrisk" localSheetId="10">[122]Sheet2!$D$1:$D$3</definedName>
    <definedName name="NextTD" localSheetId="10">'[217]Lookahd EA'!$E$1:$N$3</definedName>
    <definedName name="ng"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10">'[6]#REF'!#REF!</definedName>
    <definedName name="Nipples" localSheetId="10">#REF!</definedName>
    <definedName name="NM" localSheetId="10">[16]!Macro1</definedName>
    <definedName name="No" localSheetId="10">'[219]BPR LOG'!$A:$A</definedName>
    <definedName name="NOofTools" localSheetId="10">[45]DATA!$BP$2:$BP$12</definedName>
    <definedName name="NosOfTubing" localSheetId="10">#REF!</definedName>
    <definedName name="O" localSheetId="10">'[221]Report Long(Esso)'!$E$4</definedName>
    <definedName name="Objects" localSheetId="10">'[45]Casing Info'!$B$2:$B$241</definedName>
    <definedName name="odcasing" localSheetId="10">[66]Data!$J$16</definedName>
    <definedName name="ODSizes" localSheetId="10">[83]Lists!$AF$3:$AF$42</definedName>
    <definedName name="ODUnit" localSheetId="10">'[83]Job Technical Info'!$D$24</definedName>
    <definedName name="odworkstring" localSheetId="10">[66]Data!$W$18</definedName>
    <definedName name="office" localSheetId="10">'[125]Call Sheet'!$AH$5</definedName>
    <definedName name="Offshore_Block" localSheetId="10">'[75]TCP-BHA'!$A$9</definedName>
    <definedName name="ogr" localSheetId="10">'[223]Test Data'!$T$8:$T$16,'[223]Test Data'!$T$18:$T$122,'[223]Test Data'!$T$132:$T$247</definedName>
    <definedName name="OH_Dia" localSheetId="10">'[45]Liner Job Info'!$Q$14</definedName>
    <definedName name="OHoleID" localSheetId="10">'[83]Job Technical Info'!$B$40</definedName>
    <definedName name="OHoleLength" localSheetId="10">'[83]Job Technical Info'!$D$40</definedName>
    <definedName name="oil_cumm" localSheetId="10">'[93]Well Test Sheet'!#REF!</definedName>
    <definedName name="oilrate" localSheetId="10">'[93]Well Test Sheet'!#REF!</definedName>
    <definedName name="omdo"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'[227]Initial Tally'!$G$4</definedName>
    <definedName name="onefive" localSheetId="10">[53]Data!#REF!</definedName>
    <definedName name="OP_1" localSheetId="10">[229]Inputs!$F$1:$F$3</definedName>
    <definedName name="Overbalance" localSheetId="10">'[75]Pre-Job Info Sheet'!$D$34</definedName>
    <definedName name="Overlap" localSheetId="10">'[45]Metric Conversions'!$B$16</definedName>
    <definedName name="Overlap_Volz" localSheetId="10">'[45]Metric Conversions'!$C$84</definedName>
    <definedName name="Overlapz" localSheetId="10">'[45]Liner Job Info'!$R$14</definedName>
    <definedName name="P" localSheetId="10" hidden="1">{#N/A,#N/A,FALSE,"Drlg Param Run 1-1";#N/A,#N/A,FALSE,"DDR (3)";#N/A,#N/A,FALSE,"BHA AT (1)";#N/A,#N/A,FALSE,"Downlinkbha";#N/A,#N/A,FALSE,"Job Status Report"}</definedName>
    <definedName name="PACKER" localSheetId="10">INDEX([80]DRAW!$A$2:$B$13,MATCH([81]AUTO_DHWS!$AV$8,[80]DRAW!$A$2:$A$13,0),2)</definedName>
    <definedName name="PACKER_2" localSheetId="10">INDEX([80]DRAW!$D$13:$E$14,MATCH([81]AUTO_DHWS!$AV$12,[80]DRAW!$D$13:$D$14,0),2)</definedName>
    <definedName name="Packer_Rotation" localSheetId="10">'[45]Liner Job Info'!$P$40</definedName>
    <definedName name="Packer_Set_In" localSheetId="10">'[75]Pre-Job Info Sheet'!$D$22</definedName>
    <definedName name="PackerDepth" localSheetId="10">'[76]Casing Talley'!#REF!</definedName>
    <definedName name="PackOff" localSheetId="10">[45]DATA!$AP$2:$AP$6</definedName>
    <definedName name="Packoff_Pist_Area" localSheetId="10">'[45]Liner Job Info'!$AG$31</definedName>
    <definedName name="Packoff_Stinger_OD" localSheetId="10">'[45]Liner Job Info'!$P$42</definedName>
    <definedName name="PackoffXDP1_Pist_Area" localSheetId="10">'[45]Liner Job Info'!$AF$2</definedName>
    <definedName name="PackoffXDP2_Pist_Area" localSheetId="10">'[45]Liner Job Info'!$AF$3</definedName>
    <definedName name="PackoffXDP3_Pist_Area" localSheetId="10">'[45]Liner Job Info'!$AG$28</definedName>
    <definedName name="PackoffXDP4_Pist_Area" localSheetId="10">'[45]Liner Job Info'!$AG$29</definedName>
    <definedName name="PackoffXDP5_Pist_Area" localSheetId="10">'[45]Liner Job Info'!$AG$30</definedName>
    <definedName name="Para3" localSheetId="10" hidden="1">{#N/A,#N/A,FALSE,"Drlg Param Run 1-1";#N/A,#N/A,FALSE,"DDR (3)";#N/A,#N/A,FALSE,"BHA AT (1)";#N/A,#N/A,FALSE,"Downlinkbha";#N/A,#N/A,FALSE,"Job Status Report"}</definedName>
    <definedName name="Parish" localSheetId="10">'[75]TCP-BHA'!$C$9</definedName>
    <definedName name="Parish_County" localSheetId="10">'[75]Pre-Job Info Sheet'!$D$9</definedName>
    <definedName name="Parts" localSheetId="10">#REF!</definedName>
    <definedName name="PBTD" localSheetId="10">'[76]Casing Talley'!#REF!</definedName>
    <definedName name="Pckr_Body_Bst" localSheetId="10">'[45]Metric Conversions'!$B$52</definedName>
    <definedName name="Pckr_Body_Bstz" localSheetId="10">'[45]Liner Job Info'!$P$32</definedName>
    <definedName name="Pckr_Body_Collz" localSheetId="10">'[45]Liner Job Info'!$P$33</definedName>
    <definedName name="Pckr_Body_Tens" localSheetId="10">'[45]Liner Job Info'!$P$34</definedName>
    <definedName name="Pckr_Seal_Surf_OD" localSheetId="10">'[45]Liner Job Info'!$P$31</definedName>
    <definedName name="Pckr_Sett_Force" localSheetId="10">'[45]Liner Job Info'!$P$39</definedName>
    <definedName name="PD_SOFTWARE" localSheetId="10">[132]RSS!$J$148:$J$152</definedName>
    <definedName name="PD_STAB" localSheetId="10">[132]RSS!$R$131:$R$160</definedName>
    <definedName name="PDHG_2" localSheetId="10">INDEX([80]DRAW!$A$2:$B$13,MATCH([81]AUTO_DHWS!$AV$13,[80]DRAW!$A$2:$A$13,0),2)</definedName>
    <definedName name="PEIGHT_TOTAL" localSheetId="10">[234]Index!#REF!</definedName>
    <definedName name="Perf._Interval" localSheetId="10">'[75]Pre-Job Info Sheet'!$B$17</definedName>
    <definedName name="Perf._Interval_2" localSheetId="10">'[75]Pre-Job Info Sheet'!$B$18</definedName>
    <definedName name="PERF_BOTTOM" localSheetId="10">'[6]#REF'!$H$19</definedName>
    <definedName name="PERF_SLURRY" localSheetId="10">'[6]#REF'!$H$198</definedName>
    <definedName name="PERF_TOP" localSheetId="10">'[6]#REF'!$F$19</definedName>
    <definedName name="PERF_VOL" localSheetId="10">'[6]#REF'!$J$12</definedName>
    <definedName name="perfbottom" localSheetId="10">[63]WTR!$I$32</definedName>
    <definedName name="PerfDepth" localSheetId="10">'[76]Casing Talley'!#REF!</definedName>
    <definedName name="perftop" localSheetId="10">[63]WTR!$G$32</definedName>
    <definedName name="perm" localSheetId="10">[66]Data!$G$56</definedName>
    <definedName name="perm1" localSheetId="10">[66]Data!$G$57</definedName>
    <definedName name="Personnel1" localSheetId="10">[53]Data!$P$1:$P$65536</definedName>
    <definedName name="Perv.Macro140" localSheetId="10">[49]!Prev.Macro102</definedName>
    <definedName name="PFIVE_TOTAL" localSheetId="10">[234]Index!#REF!</definedName>
    <definedName name="PFOUR_TOTAL" localSheetId="10">[234]Index!#REF!</definedName>
    <definedName name="Phasing" localSheetId="10">'[75]Pre-Job Info Sheet'!$B$23</definedName>
    <definedName name="Phone" localSheetId="10">'[61]Well Installation Drawing'!$K$11</definedName>
    <definedName name="pick_5_system" localSheetId="10">'FINAL TALLY'!pick_5_system</definedName>
    <definedName name="pick_512_system" localSheetId="10">'FINAL TALLY'!pick_512_system</definedName>
    <definedName name="pick_758x314_system" localSheetId="10">'FINAL TALLY'!pick_758x314_system</definedName>
    <definedName name="pick_758x4_system" localSheetId="10">'FINAL TALLY'!pick_758x4_system</definedName>
    <definedName name="pick_7x314_system" localSheetId="10">'FINAL TALLY'!pick_7x314_system</definedName>
    <definedName name="pick_7x4_system" localSheetId="10">'FINAL TALLY'!pick_7x4_system</definedName>
    <definedName name="pick_blanks" localSheetId="10">'FINAL TALLY'!pick_blanks</definedName>
    <definedName name="pick_liner" localSheetId="10">'FINAL TALLY'!pick_liner</definedName>
    <definedName name="pick_liner2" localSheetId="10">'FINAL TALLY'!pick_liner2</definedName>
    <definedName name="pick_miscellaneous" localSheetId="10">'FINAL TALLY'!pick_miscellaneous</definedName>
    <definedName name="pick_quantum" localSheetId="10">'FINAL TALLY'!pick_quantum</definedName>
    <definedName name="pick_screens" localSheetId="10">'FINAL TALLY'!pick_screens</definedName>
    <definedName name="pick_shearsubs" localSheetId="10">'FINAL TALLY'!pick_shearsubs</definedName>
    <definedName name="pick_sump" localSheetId="10">'FINAL TALLY'!pick_sump</definedName>
    <definedName name="pick1_958x475_system" localSheetId="10">'FINAL TALLY'!pick1_958x475_system</definedName>
    <definedName name="pick1_958x6_system" localSheetId="10">'FINAL TALLY'!pick1_958x6_system</definedName>
    <definedName name="pick1_production" localSheetId="10">'FINAL TALLY'!pick1_production</definedName>
    <definedName name="pick2_958x475_system" localSheetId="10">'FINAL TALLY'!pick2_958x475_system</definedName>
    <definedName name="pick2_958x6_system" localSheetId="10">'FINAL TALLY'!pick2_958x6_system</definedName>
    <definedName name="pick2_production" localSheetId="10">'FINAL TALLY'!pick2_production</definedName>
    <definedName name="Pilot" localSheetId="10">[235]!'[Module4 Formula].Macro1'</definedName>
    <definedName name="Pist_Area_Csg_ID_to_DP1_OD" localSheetId="10">[45]Test!$U$26</definedName>
    <definedName name="Pist_Area_Csg_ID_to_DP2_OD" localSheetId="10">[45]Test!$U$27</definedName>
    <definedName name="Pist_Area_Csg_ID_to_DP3_OD" localSheetId="10">[45]Test!$U$28</definedName>
    <definedName name="Pist_Area_Csg_ID_to_DP4_OD" localSheetId="10">[45]Test!$U$29</definedName>
    <definedName name="Pist_Area_Csg_ID_to_DP5_OD" localSheetId="10">[45]Test!$U$30</definedName>
    <definedName name="Pist_Area_from_CsgID_to_Packoff_OD" localSheetId="10">[45]Test!$M$14</definedName>
    <definedName name="Pist_Area_PackoffOD_DP2_OD" localSheetId="10">[45]Test!$Y$27</definedName>
    <definedName name="Pist_Area_PackoffOD_DP4_OD" localSheetId="10">[45]Test!$Y$29</definedName>
    <definedName name="Pist_Area_PackoffOD_DP5_OD" localSheetId="10">[45]Test!$Y$30</definedName>
    <definedName name="Pist_Area_PackoffOD_to_DP1_OD" localSheetId="10">[45]Test!$Y$26</definedName>
    <definedName name="Pist_Area_PackoffOD_to_DP3_OD" localSheetId="10">[45]Test!$Y$28</definedName>
    <definedName name="PistArea_Packoff_to_DP_OD" localSheetId="10">[45]Test!$M$16</definedName>
    <definedName name="Piston_Disp" localSheetId="10">'[75]Tester Valve Calcs'!$M$16</definedName>
    <definedName name="Pkrs" localSheetId="10">#REF!</definedName>
    <definedName name="plotm" localSheetId="10">'[61]Tool Backload DT'!plotm</definedName>
    <definedName name="Plug_Bmp_Hngr_Ovr_Ld" localSheetId="10">[45]Test!$M$25</definedName>
    <definedName name="Plug_Bmp_psi_w_DP" localSheetId="10">[45]Test!$M$24</definedName>
    <definedName name="Plug_Bmp_psi_wo_DP" localSheetId="10">[45]Test!$M$23</definedName>
    <definedName name="Plug_Press_Rating" localSheetId="10">'[45]Metric Conversions'!$B$51</definedName>
    <definedName name="Plug_Press_Ratingz" localSheetId="10">'[45]Liner Job Info'!$D$43</definedName>
    <definedName name="Plug_Temp_Rating" localSheetId="10">'[45]Liner Job Info'!$D$44</definedName>
    <definedName name="PlugMethod" localSheetId="10">[45]DATA!$BI$2:$BI$6</definedName>
    <definedName name="Plugs" localSheetId="10">[45]DATA!$AL$2:$AL$13</definedName>
    <definedName name="PNINE_TOTAL" localSheetId="10">[234]Index!#REF!</definedName>
    <definedName name="po" localSheetId="10">[237]Drillers!$O$20</definedName>
    <definedName name="Ported_Sub" localSheetId="10">'[75]TCP-BHA'!$H$30</definedName>
    <definedName name="Pos_of_Ball" localSheetId="10">'[75]Tester Valve Calcs'!$F$12</definedName>
    <definedName name="PoundConversion" localSheetId="10">[83]Lists!$AD$4</definedName>
    <definedName name="POWERV_TO" localSheetId="10">[132]RSS!$A$206</definedName>
    <definedName name="ppgsggcc" localSheetId="10">'[45]Metric Conversions'!$B$65</definedName>
    <definedName name="pph" localSheetId="10">[40]!Calculate_Pipe</definedName>
    <definedName name="pre.Macro220" localSheetId="10">[49]!Prev.Macro110</definedName>
    <definedName name="pregpstim" localSheetId="10">[63]WTR!$G$48</definedName>
    <definedName name="PREPACK_MIX_RATIO" localSheetId="10">'[6]#REF'!$K$44</definedName>
    <definedName name="Pressure" localSheetId="10">#REF!</definedName>
    <definedName name="Pressure_1" localSheetId="10">#REF!</definedName>
    <definedName name="Pressure_2" localSheetId="10">#REF!</definedName>
    <definedName name="pressure1" localSheetId="10">[66]Data!$C$2</definedName>
    <definedName name="pressure10" localSheetId="10">[66]Data!$C$11</definedName>
    <definedName name="pressure2" localSheetId="10">[66]Data!$C$3</definedName>
    <definedName name="pressure3" localSheetId="10">[66]Data!$C$4</definedName>
    <definedName name="pressure4" localSheetId="10">[66]Data!$C$5</definedName>
    <definedName name="pressure5" localSheetId="10">[66]Data!$C$6</definedName>
    <definedName name="pressure6" localSheetId="10">[66]Data!$C$7</definedName>
    <definedName name="pressure7" localSheetId="10">[66]Data!$C$8</definedName>
    <definedName name="pressure8" localSheetId="10">[66]Data!$C$9</definedName>
    <definedName name="pressure9" localSheetId="10">[66]Data!$C$10</definedName>
    <definedName name="pressurea" localSheetId="10">[66]Data!$D$2</definedName>
    <definedName name="pressureb" localSheetId="10">[66]Data!$D$3</definedName>
    <definedName name="pressurec" localSheetId="10">[66]Data!$D$4</definedName>
    <definedName name="pressured" localSheetId="10">[66]Data!$D$5</definedName>
    <definedName name="pressuree" localSheetId="10">[66]Data!$D$6</definedName>
    <definedName name="pressuref" localSheetId="10">[66]Data!$D$7</definedName>
    <definedName name="pressureg" localSheetId="10">[66]Data!$D$8</definedName>
    <definedName name="pressureh" localSheetId="10">[66]Data!$D$9</definedName>
    <definedName name="pressurei" localSheetId="10">[66]Data!$D$10</definedName>
    <definedName name="pressurej" localSheetId="10">[66]Data!$D$11</definedName>
    <definedName name="Pressures" localSheetId="10">'[98]Kill Sheet - Horizontal'!$W$27,'[98]Kill Sheet - Horizontal'!$W$31,'[98]Kill Sheet - Horizontal'!$W$32</definedName>
    <definedName name="prev.Macro150" localSheetId="10">[49]!Prev.Macro122</definedName>
    <definedName name="prev.Macro200" localSheetId="10">[49]!Prev.Macro128</definedName>
    <definedName name="Prev.Macro242" localSheetId="10">[49]!Prev.Macro106</definedName>
    <definedName name="pricelist" localSheetId="10">[165]Pricelist!$A$8:$B$11</definedName>
    <definedName name="print" localSheetId="10">'[238]2003 SSWE LINE ITEMS'!$A$1:$V$302</definedName>
    <definedName name="PRODPKR" localSheetId="10">INDEX([240]PKR!$A$2:$B$15,MATCH([240]INPUT!$H$37,[240]PKR!$A$2:$A$15,0),2)</definedName>
    <definedName name="production" localSheetId="10">[242]WTR!$L$6</definedName>
    <definedName name="Production_History_by_Well" localSheetId="10">'[243]NEB-Wells'!#REF!</definedName>
    <definedName name="profitcntr1" localSheetId="10">[53]Data!$I$1:$I$65536</definedName>
    <definedName name="Prog" localSheetId="10">[176]References!$E$1:$E$4</definedName>
    <definedName name="Project" localSheetId="10">'[83]Job Technical Info'!$G$12</definedName>
    <definedName name="ProppantName" localSheetId="10">'[83]Installation Results #1'!$B$326</definedName>
    <definedName name="PS_pricelist" localSheetId="10">[165]Pricelist!$A$22:$B$35</definedName>
    <definedName name="PSEVEN_TOTAL" localSheetId="10">[234]Index!#REF!</definedName>
    <definedName name="PSI" localSheetId="10">'[75]Tester Valve Calcs'!#REF!</definedName>
    <definedName name="psia_array" localSheetId="10">{"HMR","HMR-GT","ZI Probe","Spartek","Omega SP"}</definedName>
    <definedName name="psibarkpa" localSheetId="10">'[45]Metric Conversions'!$B$42</definedName>
    <definedName name="psig_array" localSheetId="10">{"RPG-3","RPG-4"}</definedName>
    <definedName name="PSIX_TOTAL" localSheetId="10">[234]Index!#REF!</definedName>
    <definedName name="psl" localSheetId="10">[53]Data!#REF!</definedName>
    <definedName name="Pstn_Force_Actual" localSheetId="10">'[45]Weight Calculations'!$H$26</definedName>
    <definedName name="ptdtr" localSheetId="10">'[91]Max-Torq'!$P$71</definedName>
    <definedName name="PTHREE_TOTAL" localSheetId="10">[234]Index!#REF!</definedName>
    <definedName name="PTWO_TOTAL" localSheetId="10">[234]Index!#REF!</definedName>
    <definedName name="PU_Dogs" localSheetId="10">'[45]Metric Conversions'!$B$25</definedName>
    <definedName name="PU_Dogsz" localSheetId="10">'[45]Liner Job Info'!$P$47</definedName>
    <definedName name="PU_Packoffz" localSheetId="10">'[45]Liner Job Info'!$P$48</definedName>
    <definedName name="Pups" localSheetId="10">#REF!</definedName>
    <definedName name="pv" localSheetId="10">'[64]Drop-Down Items'!$R$7:$R$9</definedName>
    <definedName name="q" localSheetId="10">'[245]Report Long(Esso)'!$E$2</definedName>
    <definedName name="qewadc" localSheetId="10">[246]!Calculate_Pipe</definedName>
    <definedName name="QPNum" localSheetId="10">'[83]Job Technical Info'!$K$11</definedName>
    <definedName name="qqq" localSheetId="10" hidden="1">{#N/A,#N/A,FALSE,"Drlg Param Run 1-1";#N/A,#N/A,FALSE,"DDR (3)";#N/A,#N/A,FALSE,"BHA AT (1)";#N/A,#N/A,FALSE,"Downlinkbha";#N/A,#N/A,FALSE,"Job Status Report"}</definedName>
    <definedName name="quantum" localSheetId="10">'FINAL TALLY'!quantum</definedName>
    <definedName name="R_Group_ID" localSheetId="10">[45]DATA!$T$2:$T$79</definedName>
    <definedName name="Range1" localSheetId="10">OFFSET([249]Sheet1!$E$5, 1, 0,[249]Sheet1!$E$2,1)</definedName>
    <definedName name="rate" localSheetId="10">[66]Data!$F$7</definedName>
    <definedName name="rate1" localSheetId="10">[66]Data!$A$2</definedName>
    <definedName name="rate10" localSheetId="10">[66]Data!$A$11</definedName>
    <definedName name="rate2" localSheetId="10">[66]Data!$A$3</definedName>
    <definedName name="rate3" localSheetId="10">[66]Data!$A$4</definedName>
    <definedName name="rate4" localSheetId="10">[66]Data!$A$5</definedName>
    <definedName name="rate5" localSheetId="10">[66]Data!$A$6</definedName>
    <definedName name="rate6" localSheetId="10">[66]Data!$A$7</definedName>
    <definedName name="rate7" localSheetId="10">[66]Data!$A$8</definedName>
    <definedName name="rate8" localSheetId="10">[66]Data!$A$9</definedName>
    <definedName name="rate9" localSheetId="10">[66]Data!$A$10</definedName>
    <definedName name="raw_tally_lower" localSheetId="10">'[250]2B Raw Rig Tally'!$B$13:$D$501</definedName>
    <definedName name="raw_tally_upper" localSheetId="10">'[250]2B Raw Rig Tally'!$F$13:$H$501</definedName>
    <definedName name="Reasons" localSheetId="10">'[193]Title Page'!$O$2:$O$23</definedName>
    <definedName name="Recalc" localSheetId="10">[115]!Recalc</definedName>
    <definedName name="Region" localSheetId="10">'[83]SetUp Tab'!$D$15</definedName>
    <definedName name="Regions" localSheetId="10">[99]Criteria!$B$2:$B$11</definedName>
    <definedName name="Rem_DP1_Tens" localSheetId="10">'[45]Weight Calculations'!$W$53</definedName>
    <definedName name="Rem_DP2_Tens" localSheetId="10">'[45]Weight Calculations'!$W$54</definedName>
    <definedName name="Rem_DP3_Tens" localSheetId="10">'[45]Weight Calculations'!$W$55</definedName>
    <definedName name="Rem_DP4_Tens" localSheetId="10">'[45]Weight Calculations'!$W$59</definedName>
    <definedName name="Rem_DP5_Tens" localSheetId="10">'[45]Weight Calculations'!$W$60</definedName>
    <definedName name="Rental_Tool_ID" localSheetId="10">[45]DATA!$S$2:$S$79</definedName>
    <definedName name="Rentalequipment" localSheetId="10">[45]DATA!$R$2:$R$79</definedName>
    <definedName name="REPORT3" localSheetId="10">'[1]Run Sheet'!#REF!</definedName>
    <definedName name="RESE" localSheetId="10">'FINAL TALLY'!RESE</definedName>
    <definedName name="reservoir15" localSheetId="10">'[70]Geological Prognosis'!#REF!</definedName>
    <definedName name="reservoir16" localSheetId="10">'[70]Geological Prognosis'!#REF!</definedName>
    <definedName name="reservoir17" localSheetId="10">'[70]Geological Prognosis'!#REF!</definedName>
    <definedName name="reservoir18" localSheetId="10">'[70]Geological Prognosis'!#REF!</definedName>
    <definedName name="reservoir19" localSheetId="10">'[70]Geological Prognosis'!#REF!</definedName>
    <definedName name="reservoir20" localSheetId="10">'[70]Geological Prognosis'!#REF!</definedName>
    <definedName name="reservoir21" localSheetId="10">'[70]Geological Prognosis'!#REF!</definedName>
    <definedName name="reservoir22" localSheetId="10">'[70]Geological Prognosis'!#REF!</definedName>
    <definedName name="reservoir23" localSheetId="10">'[70]Geological Prognosis'!#REF!</definedName>
    <definedName name="reservoir24" localSheetId="10">'[70]Geological Prognosis'!#REF!</definedName>
    <definedName name="reservoir25" localSheetId="10">'[70]Geological Prognosis'!#REF!</definedName>
    <definedName name="reservoir26" localSheetId="10">'[70]Geological Prognosis'!#REF!</definedName>
    <definedName name="reservoir27" localSheetId="10">'[70]Geological Prognosis'!#REF!</definedName>
    <definedName name="reservoir28" localSheetId="10">'[70]Geological Prognosis'!#REF!</definedName>
    <definedName name="reservoir29" localSheetId="10">'[70]Geological Prognosis'!#REF!</definedName>
    <definedName name="resrevoir09" localSheetId="10">'[70]Geological Prognosis'!#REF!</definedName>
    <definedName name="resrevoir10" localSheetId="10">'[70]Geological Prognosis'!#REF!</definedName>
    <definedName name="resrevoir12" localSheetId="10">'[70]Geological Prognosis'!#REF!</definedName>
    <definedName name="resrevoir13" localSheetId="10">'[70]Geological Prognosis'!#REF!</definedName>
    <definedName name="resrevoir14" localSheetId="10">'[70]Geological Prognosis'!#REF!</definedName>
    <definedName name="ret" localSheetId="10">[39]钻井日报表!$G$3</definedName>
    <definedName name="Rev_XX" localSheetId="10">'[83]Job Technical Info'!$L$4</definedName>
    <definedName name="RH_SHEAR" localSheetId="10">'[45]Weight Calculations'!$H$21</definedName>
    <definedName name="RH_SHEAR_LNGTH" localSheetId="10">'[45]Metric Conversions'!$B$37</definedName>
    <definedName name="RH_SHEAR_LNGTHz" localSheetId="10">'[45]Metric Conversions'!$C$37</definedName>
    <definedName name="rhstretchz" localSheetId="10">'[45]Metric Conversions'!$C$38</definedName>
    <definedName name="RI_LC_Z2_ANSWERS_SCPacker1" localSheetId="10">'[255]LowerCompletions - Risk Index'!$G$56</definedName>
    <definedName name="RI_LC_Z3_ANSWERS_SCPacker1" localSheetId="10">'[255]LowerCompletions - Risk Index'!$G$69</definedName>
    <definedName name="RI_LC_Z4_ANSWERS_SCPacker1" localSheetId="10">'[255]LowerCompletions - Risk Index'!$G$82</definedName>
    <definedName name="RI_LC_Z5_ANSWERS_SCPacker1" localSheetId="10">'[255]LowerCompletions - Risk Index'!$G$95</definedName>
    <definedName name="Rig" localSheetId="10">'[245]Report Long(Esso)'!$E$4</definedName>
    <definedName name="Rig_Name" localSheetId="10">'[75]Pre-Job Info Sheet'!$D$11</definedName>
    <definedName name="Rig_Output" localSheetId="10">'[45]Displacement Cal.'!$G$7</definedName>
    <definedName name="rigcontractor1" localSheetId="10">[53]Data!$G$1:$G$65536</definedName>
    <definedName name="Rigname1" localSheetId="10">[53]Data!$E$1:$E$65536</definedName>
    <definedName name="RigPh" localSheetId="10">'[83]Job Technical Info'!$G$17</definedName>
    <definedName name="ROMR" localSheetId="10">[176]References!$A$1:$A$3</definedName>
    <definedName name="Rotation" localSheetId="10">[45]DATA!$AK$2:$AK$10</definedName>
    <definedName name="Rpt_Average_Header1" localSheetId="10">#REF!</definedName>
    <definedName name="Rpt_Average_Header2" localSheetId="10">#REF!</definedName>
    <definedName name="Rpt_Comments" localSheetId="10">#REF!</definedName>
    <definedName name="Rpt_Logo_Left" localSheetId="10">#REF!</definedName>
    <definedName name="Rpt_Logo_Right" localSheetId="10">#REF!</definedName>
    <definedName name="rrr" localSheetId="10" hidden="1">{#N/A,#N/A,FALSE,"Sheet1"}</definedName>
    <definedName name="RSS_TO_COMPLETE" localSheetId="10">[132]RSS!$K$197</definedName>
    <definedName name="rtb" localSheetId="10">'[91]Max-Torq'!$P$61</definedName>
    <definedName name="RthLth" localSheetId="10">#REF!</definedName>
    <definedName name="Runningtool" localSheetId="10">[45]DATA!$AO$2:$AO$8</definedName>
    <definedName name="Rupees" localSheetId="10">'[172]Cash Expense March-96'!$H$6</definedName>
    <definedName name="S" localSheetId="10">'[1]Run Sheet'!#REF!</definedName>
    <definedName name="Sales_Explosive_Type" localSheetId="10">'[75]Pre-Job Info Sheet'!$B$24</definedName>
    <definedName name="Sales_Gun_Size" localSheetId="10">'[75]Pre-Job Info Sheet'!$B$21</definedName>
    <definedName name="Sales_Lease" localSheetId="10">'[75]Pre-Job Info Sheet'!$D$8</definedName>
    <definedName name="Sales_SPF" localSheetId="10">'[75]Pre-Job Info Sheet'!$B$22</definedName>
    <definedName name="Sales_Ticket_Number" localSheetId="10">'[86]Liner Job Info'!$E$11</definedName>
    <definedName name="Sales_Underbalance" localSheetId="10">'[75]Pre-Job Info Sheet'!$D$35</definedName>
    <definedName name="Sales_Well_Name" localSheetId="10">'[75]Pre-Job Info Sheet'!$D$6</definedName>
    <definedName name="Salesequipment" localSheetId="10">[45]DATA!$O$2:$O$268</definedName>
    <definedName name="Salesman" localSheetId="10">'[75]Pre-Job Info Sheet'!$B$7</definedName>
    <definedName name="salinity" localSheetId="10">'[93]Well Test Sheet'!#REF!</definedName>
    <definedName name="SAND_ABOVE_PERFS_PREPACK" localSheetId="10">'[6]#REF'!$F$175</definedName>
    <definedName name="SAND_DIVERTER" localSheetId="10">'[6]#REF'!$F$56</definedName>
    <definedName name="SAND_GP" localSheetId="10">'[6]#REF'!$F$64</definedName>
    <definedName name="SAND_IN_CAS_BLNK" localSheetId="10">'[6]#REF'!#REF!</definedName>
    <definedName name="SAND_IN_CAS_EXT" localSheetId="10">'[6]#REF'!#REF!</definedName>
    <definedName name="SAND_IN_CAS_PREPACK" localSheetId="10">'[6]#REF'!$F$81</definedName>
    <definedName name="SAND_IN_CAS_SCR" localSheetId="10">'[6]#REF'!#REF!</definedName>
    <definedName name="SAND_IN_PERFS" localSheetId="10">'[6]#REF'!$I$185</definedName>
    <definedName name="SAND_IN_PERFS_PP" localSheetId="10">'[6]#REF'!$F$82</definedName>
    <definedName name="SAND_PASS_XO_PORT" localSheetId="10">'[6]#REF'!$E$195</definedName>
    <definedName name="SAND_PERMEABILITY" localSheetId="10">'[6]#REF'!$I$105</definedName>
    <definedName name="SAND_PLACED_GP" localSheetId="10">'[6]#REF'!$F$95</definedName>
    <definedName name="SAND_PREPACK" localSheetId="10">'[6]#REF'!$F$44</definedName>
    <definedName name="SAND_PUMPED_GP" localSheetId="10">'[6]#REF'!$F$92</definedName>
    <definedName name="SAND_PUMPED_PREPACK" localSheetId="10">'[6]#REF'!$F$78</definedName>
    <definedName name="SAND_REVOUT_GP" localSheetId="10">'[6]#REF'!$F$93</definedName>
    <definedName name="SAND_REVOUT_PREPACK" localSheetId="10">'[6]#REF'!$F$79</definedName>
    <definedName name="SANDOUT_PRESSURE" localSheetId="10">'[6]#REF'!$I$107</definedName>
    <definedName name="Save_Document" localSheetId="10">[26]!Save_Document</definedName>
    <definedName name="Save_Document_1" localSheetId="10">'FINAL TALLY'!Save_Document</definedName>
    <definedName name="Save_Document_10" localSheetId="10">'FINAL TALLY'!Save_Document</definedName>
    <definedName name="Save_Document_11" localSheetId="10">'FINAL TALLY'!Save_Document</definedName>
    <definedName name="Save_Document_2" localSheetId="10">'FINAL TALLY'!Save_Document</definedName>
    <definedName name="Save_Document_3" localSheetId="10">'FINAL TALLY'!Save_Document</definedName>
    <definedName name="Save_Document_4" localSheetId="10">'FINAL TALLY'!Save_Document</definedName>
    <definedName name="Save_Document_5" localSheetId="10">'FINAL TALLY'!Save_Document</definedName>
    <definedName name="Save_Document_6" localSheetId="10">'FINAL TALLY'!Save_Document</definedName>
    <definedName name="Save_Document_7" localSheetId="10">'FINAL TALLY'!Save_Document</definedName>
    <definedName name="Save_Document_8" localSheetId="10">'FINAL TALLY'!Save_Document</definedName>
    <definedName name="Save_Document_9" localSheetId="10">'FINAL TALLY'!Save_Document</definedName>
    <definedName name="SBE" localSheetId="10">#REF!</definedName>
    <definedName name="SCB" localSheetId="10">[132]RSS!$B$136:$B$144</definedName>
    <definedName name="SCHE" localSheetId="10">[16]!Macro1</definedName>
    <definedName name="Schematic"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SCREEN_LENGTH" localSheetId="10">'[6]#REF'!$J$13</definedName>
    <definedName name="SCREEN_OD" localSheetId="10">'[6]#REF'!$F$14</definedName>
    <definedName name="screenguage" localSheetId="10">'[6]#REF'!$H$14</definedName>
    <definedName name="screenidlist" localSheetId="10">[66]Data!$E$79:$F$127</definedName>
    <definedName name="screenlength" localSheetId="10">'[6]#REF'!$J$14</definedName>
    <definedName name="screenod" localSheetId="10">'[6]#REF'!$F$14</definedName>
    <definedName name="screentype" localSheetId="10">'[6]#REF'!$M$14</definedName>
    <definedName name="sd" localSheetId="10">NULL</definedName>
    <definedName name="SDE_23" localSheetId="10">[72]!Calculate_Pipe</definedName>
    <definedName name="se" localSheetId="10">'[262]calculo de gas Total'!#REF!</definedName>
    <definedName name="Seals" localSheetId="10">#REF!</definedName>
    <definedName name="SeatID" localSheetId="10">[45]DATA!$BC$2:$BC$6</definedName>
    <definedName name="SeatNumber" localSheetId="10">[45]DATA!$BD$2:$BD$7</definedName>
    <definedName name="SeatShear" localSheetId="10">[45]DATA!$BE$2:$BE$4</definedName>
    <definedName name="SeatType" localSheetId="10">[45]DATA!$BB$2:$BB$4</definedName>
    <definedName name="sep_press" localSheetId="10">'[93]Well Test Sheet'!#REF!</definedName>
    <definedName name="sep_temp" localSheetId="10">'[93]Well Test Sheet'!#REF!</definedName>
    <definedName name="serialselect1" localSheetId="10">[26]!serialselect1</definedName>
    <definedName name="serialselect2" localSheetId="10">[26]!serialselect2</definedName>
    <definedName name="serialselect3" localSheetId="10">[26]!serialselect3</definedName>
    <definedName name="serialselect4" localSheetId="10">[26]!serialselect4</definedName>
    <definedName name="ServiceCenter" localSheetId="10">'[61]Well Installation Drawing'!$L$13</definedName>
    <definedName name="Sett_Tool_Tens" localSheetId="10">'[45]Liner Job Info'!$P$44</definedName>
    <definedName name="SETTLEMENT_RATE" localSheetId="10">'[6]#REF'!$I$120</definedName>
    <definedName name="Shear_HR_Mech_Release" localSheetId="10">'[45]Liner Job Info'!$P$49</definedName>
    <definedName name="SHER" localSheetId="10">'FINAL TALLY'!SHER</definedName>
    <definedName name="shippedvia" localSheetId="10">'[31]Data '!#REF!</definedName>
    <definedName name="shit" localSheetId="10" hidden="1">{#N/A,#N/A,FALSE,"Sheet1"}</definedName>
    <definedName name="SHO" localSheetId="10">[188]钻井日报表!$G$3</definedName>
    <definedName name="Shoe_Track_Length" localSheetId="10">'[45]Metric Conversions'!$B$19</definedName>
    <definedName name="Shoe_Track_Lengthz" localSheetId="10">'[45]Liner Job Info'!$D$19</definedName>
    <definedName name="ShoeTrack_Vol" localSheetId="10">'[45]Metric Conversions'!$B$76</definedName>
    <definedName name="ShoeTrack_Volz" localSheetId="10">'[45]Metric Conversions'!$C$76</definedName>
    <definedName name="Show_1" localSheetId="10">[41]!Show_1</definedName>
    <definedName name="Show_1_1" localSheetId="10">'FINAL TALLY'!Show_1</definedName>
    <definedName name="Show_1_10" localSheetId="10">'FINAL TALLY'!Show_1</definedName>
    <definedName name="Show_1_11" localSheetId="10">'FINAL TALLY'!Show_1</definedName>
    <definedName name="Show_1_2" localSheetId="10">'FINAL TALLY'!Show_1</definedName>
    <definedName name="Show_1_3" localSheetId="10">'FINAL TALLY'!Show_1</definedName>
    <definedName name="Show_1_4" localSheetId="10">'FINAL TALLY'!Show_1</definedName>
    <definedName name="Show_1_5" localSheetId="10">'FINAL TALLY'!Show_1</definedName>
    <definedName name="Show_1_6" localSheetId="10">'FINAL TALLY'!Show_1</definedName>
    <definedName name="Show_1_7" localSheetId="10">'FINAL TALLY'!Show_1</definedName>
    <definedName name="Show_1_8" localSheetId="10">'FINAL TALLY'!Show_1</definedName>
    <definedName name="Show_1_9" localSheetId="10">'FINAL TALLY'!Show_1</definedName>
    <definedName name="Show_2" localSheetId="10">[41]!Show_2</definedName>
    <definedName name="Show_2_1" localSheetId="10">'FINAL TALLY'!Show_2</definedName>
    <definedName name="Show_2_10" localSheetId="10">'FINAL TALLY'!Show_2</definedName>
    <definedName name="Show_2_11" localSheetId="10">'FINAL TALLY'!Show_2</definedName>
    <definedName name="Show_2_2" localSheetId="10">'FINAL TALLY'!Show_2</definedName>
    <definedName name="Show_2_3" localSheetId="10">'FINAL TALLY'!Show_2</definedName>
    <definedName name="Show_2_4" localSheetId="10">'FINAL TALLY'!Show_2</definedName>
    <definedName name="Show_2_5" localSheetId="10">'FINAL TALLY'!Show_2</definedName>
    <definedName name="Show_2_6" localSheetId="10">'FINAL TALLY'!Show_2</definedName>
    <definedName name="Show_2_7" localSheetId="10">'FINAL TALLY'!Show_2</definedName>
    <definedName name="Show_2_8" localSheetId="10">'FINAL TALLY'!Show_2</definedName>
    <definedName name="Show_2_9" localSheetId="10">'FINAL TALLY'!Show_2</definedName>
    <definedName name="Size" localSheetId="10">#REF!</definedName>
    <definedName name="SJ_DEPTH" localSheetId="10">'[6]#REF'!$F$22</definedName>
    <definedName name="SJT_DEPTH" localSheetId="10">'[6]#REF'!$F$22</definedName>
    <definedName name="SL" localSheetId="10">[187]BHA!$C$3</definedName>
    <definedName name="SleeveLength" localSheetId="10">[45]DATA!$AV$2:$AV$4</definedName>
    <definedName name="SLURRY_DENSITY" localSheetId="10">'[6]#REF'!$F$70</definedName>
    <definedName name="SLURRY_VOL_PREPACK" localSheetId="10">'[6]#REF'!$F$48</definedName>
    <definedName name="soldto" localSheetId="10">'[125]Call Sheet'!$AL$3</definedName>
    <definedName name="sort" localSheetId="10" hidden="1">[265]Sheet1!$A$181:$H$210</definedName>
    <definedName name="SORT_AREA" localSheetId="10">'[266]DI-ESTI'!$A$8:$R$489</definedName>
    <definedName name="Spacedout" localSheetId="10" hidden="1">{#N/A,#N/A,FALSE,"Drlg Param Run 1-1";#N/A,#N/A,FALSE,"DDR (3)";#N/A,#N/A,FALSE,"BHA AT (1)";#N/A,#N/A,FALSE,"Downlinkbha";#N/A,#N/A,FALSE,"Job Status Report"}</definedName>
    <definedName name="SpacerType" localSheetId="10">[45]DATA!$BK$2:$BK$7</definedName>
    <definedName name="Spiral_Type" localSheetId="10">[45]DATA!$BM$2:$BM$5</definedName>
    <definedName name="SPM" localSheetId="10">#REF!</definedName>
    <definedName name="SSA" localSheetId="10">[267]!Macro46</definedName>
    <definedName name="SSDHGR" localSheetId="10">#REF!</definedName>
    <definedName name="ssdsd" localSheetId="10">'FINAL TALLY'!ssdsd</definedName>
    <definedName name="SSID" localSheetId="10">'[45]Liner Job Info'!$O$6</definedName>
    <definedName name="sss" localSheetId="10" hidden="1">{#N/A,#N/A,FALSE,"Drlg Param Run 1-1";#N/A,#N/A,FALSE,"DDR (3)";#N/A,#N/A,FALSE,"BHA AT (1)";#N/A,#N/A,FALSE,"Downlinkbha";#N/A,#N/A,FALSE,"Job Status Report"}</definedName>
    <definedName name="SSSV" localSheetId="10">#REF!</definedName>
    <definedName name="Stage_Number" localSheetId="10">'[75]Pre-Job Info Sheet'!$B$15</definedName>
    <definedName name="stages" localSheetId="10">[63]WTR!$G$52</definedName>
    <definedName name="Start_Here" localSheetId="10">'[268]9.625 TCP String'!$B$10</definedName>
    <definedName name="state" localSheetId="10">'[118]CPS Call Sheet'!$AC$7</definedName>
    <definedName name="status" localSheetId="10">'[219]BPR LOG'!$H:$H</definedName>
    <definedName name="Stretch_DP1_Lnr_Wt" localSheetId="10">'[45]Metric Conversions'!$B$30</definedName>
    <definedName name="Stretch_DP1_Lnr_Wtz" localSheetId="10">'[45]Metric Conversions'!$C$30</definedName>
    <definedName name="Stretch_DP2_Lnr_Wt" localSheetId="10">'[45]Metric Conversions'!$B$31</definedName>
    <definedName name="Stretch_DP2_Lnr_Wtz" localSheetId="10">'[45]Metric Conversions'!$C$31</definedName>
    <definedName name="Stretch_DP3_Lnr_Wt" localSheetId="10">'[45]Metric Conversions'!$B$32</definedName>
    <definedName name="Stretch_DP3_Lnr_Wtz" localSheetId="10">'[45]Metric Conversions'!$C$32</definedName>
    <definedName name="Stretch_DP4_Lnr_Wt" localSheetId="10">'[45]Metric Conversions'!$B$33</definedName>
    <definedName name="Stretch_DP4_Lnr_Wtz" localSheetId="10">'[45]Metric Conversions'!$C$33</definedName>
    <definedName name="Stretch_DP5_Lnr_Wt" localSheetId="10">'[45]Metric Conversions'!$B$34</definedName>
    <definedName name="Stretch_DP5_Lnr_Wtz" localSheetId="10">'[45]Metric Conversions'!$C$34</definedName>
    <definedName name="Stretch_TTL_Lnr_Wt" localSheetId="10">'[45]Metric Conversions'!$B$36</definedName>
    <definedName name="Stretch_TTL_Lnr_Wtz" localSheetId="10">'[45]Metric Conversions'!$C$36</definedName>
    <definedName name="SUBJECT" localSheetId="10">[176]References!$B$1:$B$15</definedName>
    <definedName name="SubSeaTVD_Column" localSheetId="10">NULL</definedName>
    <definedName name="SubSeaTVD_Unit" localSheetId="10">NULL</definedName>
    <definedName name="SUMP_DEPTH" localSheetId="10">'[6]#REF'!$F$23</definedName>
    <definedName name="Surf_Equip_Tens" localSheetId="10">'[45]Liner Job Info'!$P$46</definedName>
    <definedName name="Surfaceequipment" localSheetId="10">[45]DATA!$AQ$2:$AQ$11</definedName>
    <definedName name="surfacefracpressure" localSheetId="10">[66]Data!$F$4</definedName>
    <definedName name="Svy_Print_Area" localSheetId="10">'[268]9.625 TCP String'!$B$12:$I$3772</definedName>
    <definedName name="SWELL_PKR" localSheetId="10">INDEX([80]PKR!$F$2:$G$10,MATCH([80]PKR!$H$1,[80]PKR!$F$2:$F$10,0),2)</definedName>
    <definedName name="T" localSheetId="10">#REF!</definedName>
    <definedName name="t." localSheetId="10">[49]!Prev.Macro102</definedName>
    <definedName name="T_ABOP" localSheetId="10">'[83]Physical Barrier Check Form'!$B$15</definedName>
    <definedName name="T_BFluidColumn" localSheetId="10">'[83]Physical Barrier Check Form'!$B$19</definedName>
    <definedName name="T_BHP" localSheetId="10">'[83]Job Technical Info'!$A$42</definedName>
    <definedName name="T_BHT" localSheetId="10">'[83]Job Technical Info'!$C$42</definedName>
    <definedName name="T_C_H" localSheetId="10">'[47]12(762mm)套管'!#REF!</definedName>
    <definedName name="T_Casing1" localSheetId="10">'[83]Job Technical Info'!$B$25</definedName>
    <definedName name="T_Casing2" localSheetId="10">'[83]Job Technical Info'!$B$26</definedName>
    <definedName name="T_Casing3" localSheetId="10">'[83]Job Technical Info'!$B$27</definedName>
    <definedName name="T_Casing4" localSheetId="10">'[83]Job Technical Info'!$B$28</definedName>
    <definedName name="T_Ccasing" localSheetId="10">'[83]Physical Barrier Check Form'!$B$23</definedName>
    <definedName name="T_CustomerProject" localSheetId="10">[83]Schematic!$A$8</definedName>
    <definedName name="T_Description" localSheetId="10">[83]Schematic!$D$31</definedName>
    <definedName name="T_District" localSheetId="10">'[83]Physical Barrier Check Form'!$B$4</definedName>
    <definedName name="T_DProductionPacker" localSheetId="10">'[83]Physical Barrier Check Form'!$B$27</definedName>
    <definedName name="T_Drift" localSheetId="10">'[83]Job Technical Info'!$G$23</definedName>
    <definedName name="T_Dual" localSheetId="10">#REF!</definedName>
    <definedName name="T_EBridgePlug" localSheetId="10">'[83]Physical Barrier Check Form'!$B$31</definedName>
    <definedName name="T_FluidType" localSheetId="10">'[83]Job Technical Info'!$E$42</definedName>
    <definedName name="T_FluidWeight" localSheetId="10">'[83]Job Technical Info'!$G$42</definedName>
    <definedName name="T_FOtherBarriers" localSheetId="10">'[83]Physical Barrier Check Form'!$B$35</definedName>
    <definedName name="T_Grade" localSheetId="10">'[83]Job Technical Info'!$H$23</definedName>
    <definedName name="T_ID" localSheetId="10">'[83]Job Technical Info'!$F$23</definedName>
    <definedName name="T_Length" localSheetId="10">[83]Schematic!$M$31</definedName>
    <definedName name="T_Liner1" localSheetId="10">'[83]Job Technical Info'!$B$29</definedName>
    <definedName name="T_Liner2" localSheetId="10">'[83]Job Technical Info'!$B$30</definedName>
    <definedName name="T_MaxDev" localSheetId="10">[83]Schematic!$M$10</definedName>
    <definedName name="T_No" localSheetId="10">[83]Schematic!$C$31</definedName>
    <definedName name="T_Notes" localSheetId="10">'[83]Physical Barrier Check Form'!$H$13</definedName>
    <definedName name="T_OD" localSheetId="10">'[83]Job Technical Info'!$D$23</definedName>
    <definedName name="T_Thread" localSheetId="10">'[83]Job Technical Info'!$J$23</definedName>
    <definedName name="T_Tubing1" localSheetId="10">'[83]Job Technical Info'!$B$35</definedName>
    <definedName name="T_Tubing2" localSheetId="10">'[83]Job Technical Info'!$B$36</definedName>
    <definedName name="T_Tubing3" localSheetId="10">'[83]Job Technical Info'!$B$37</definedName>
    <definedName name="T_Tubing4" localSheetId="10">'[83]Job Technical Info'!$B$38</definedName>
    <definedName name="T_Tubulars" localSheetId="10">'[83]Job Technical Info'!$B$23</definedName>
    <definedName name="T_Weight" localSheetId="10">'[83]Job Technical Info'!$E$23</definedName>
    <definedName name="T_Workstring1" localSheetId="10">'[83]Job Technical Info'!$B$31</definedName>
    <definedName name="T_Workstring2" localSheetId="10">'[83]Job Technical Info'!$B$32</definedName>
    <definedName name="T_Workstring3" localSheetId="10">'[83]Job Technical Info'!$B$33</definedName>
    <definedName name="T_Workstring4" localSheetId="10">'[83]Job Technical Info'!$B$34</definedName>
    <definedName name="Tally" localSheetId="10">#REF!</definedName>
    <definedName name="Tally_2" localSheetId="10">[274]Tally!$E$5:$G$1004</definedName>
    <definedName name="Tally_3" localSheetId="10">[274]Tally!$I$5:$K$1004</definedName>
    <definedName name="tallyc" localSheetId="10">'[2]Run Sheet'!#REF!</definedName>
    <definedName name="Taper_String_Grade" localSheetId="10">'[75]Pre-Job Info Sheet'!$D$31</definedName>
    <definedName name="Taper_String_Size" localSheetId="10">'[75]Pre-Job Info Sheet'!$D$29</definedName>
    <definedName name="Taper_String_Type" localSheetId="10">'[75]Pre-Job Info Sheet'!$D$28</definedName>
    <definedName name="Taper_String_Wt._Ft." localSheetId="10">'[75]Pre-Job Info Sheet'!$D$30</definedName>
    <definedName name="targe"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10">#REF!,#REF!</definedName>
    <definedName name="TARIQ" localSheetId="10">[145]!Calculate_Pipe</definedName>
    <definedName name="TB_Ext_API_Coll" localSheetId="10">'[45]Metric Conversions'!$B$55</definedName>
    <definedName name="TB_Ext_API_Collz" localSheetId="10">'[45]Liner Job Info'!$P$37</definedName>
    <definedName name="TB_Ext_Bst" localSheetId="10">'[45]Metric Conversions'!$B$54</definedName>
    <definedName name="TB_Ext_Bstz" localSheetId="10">'[45]Liner Job Info'!$P$36</definedName>
    <definedName name="TB_EXT_ID" localSheetId="10">'[45]Liner Job Info'!$P$35</definedName>
    <definedName name="TB_Ext_Yield_Collz" localSheetId="10">'[45]Liner Job Info'!$P$38</definedName>
    <definedName name="Tbg" localSheetId="10">#REF!</definedName>
    <definedName name="TbgDrift1" localSheetId="10">'[83]Job Technical Info'!$G$35</definedName>
    <definedName name="TbgDrift2" localSheetId="10">'[83]Job Technical Info'!$G$36</definedName>
    <definedName name="TbgDrift3" localSheetId="10">'[83]Job Technical Info'!$G$37</definedName>
    <definedName name="TbgDrift4" localSheetId="10">'[83]Job Technical Info'!$G$38</definedName>
    <definedName name="TbgGrade" localSheetId="10">#REF!</definedName>
    <definedName name="TbgGrd1" localSheetId="10">'[83]Job Technical Info'!$H$35</definedName>
    <definedName name="TbgGrd2" localSheetId="10">'[83]Job Technical Info'!$H$36</definedName>
    <definedName name="TbgGrd3" localSheetId="10">'[83]Job Technical Info'!$H$37</definedName>
    <definedName name="TbgGrd4" localSheetId="10">'[83]Job Technical Info'!$H$38</definedName>
    <definedName name="TbgID1" localSheetId="10">'[83]Job Technical Info'!$F$35</definedName>
    <definedName name="TbgID2" localSheetId="10">'[83]Job Technical Info'!$F$36</definedName>
    <definedName name="TbgID3" localSheetId="10">'[83]Job Technical Info'!$F$37</definedName>
    <definedName name="TbgID4" localSheetId="10">'[83]Job Technical Info'!$F$38</definedName>
    <definedName name="TbgSize" localSheetId="10">#REF!</definedName>
    <definedName name="TbgSz1" localSheetId="10">'[83]Job Technical Info'!$D$35</definedName>
    <definedName name="TbgSz2" localSheetId="10">'[83]Job Technical Info'!$D$36</definedName>
    <definedName name="TbgSz3" localSheetId="10">'[83]Job Technical Info'!$D$37</definedName>
    <definedName name="TbgSz4" localSheetId="10">'[83]Job Technical Info'!$D$38</definedName>
    <definedName name="TbgThd1" localSheetId="10">'[83]Job Technical Info'!$J$35</definedName>
    <definedName name="TbgThd2" localSheetId="10">'[83]Job Technical Info'!$J$36</definedName>
    <definedName name="TbgThd3" localSheetId="10">'[83]Job Technical Info'!$J$37</definedName>
    <definedName name="TbgThd4" localSheetId="10">'[83]Job Technical Info'!$J$38</definedName>
    <definedName name="TbgWt1" localSheetId="10">'[83]Job Technical Info'!$E$35</definedName>
    <definedName name="TbgWt2" localSheetId="10">'[83]Job Technical Info'!$E$36</definedName>
    <definedName name="TbgWt3" localSheetId="10">'[83]Job Technical Info'!$E$37</definedName>
    <definedName name="TbgWt4" localSheetId="10">'[83]Job Technical Info'!$E$38</definedName>
    <definedName name="TCPSTRING" localSheetId="10">[279]!ADDSTAB</definedName>
    <definedName name="TD_Depth_md" localSheetId="10">'[70]Well Specification'!#REF!</definedName>
    <definedName name="TD_md" localSheetId="10">'[70]Well Specification'!#REF!</definedName>
    <definedName name="tedtr" localSheetId="10">'[91]Max-Torq'!$P$72</definedName>
    <definedName name="teks"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TELY" localSheetId="10">#REF!</definedName>
    <definedName name="Temperature" localSheetId="10">#REF!</definedName>
    <definedName name="TENDER" localSheetId="10">'[245]Report Long(Esso)'!$E$4</definedName>
    <definedName name="tens" localSheetId="10">'[91]Max-Torq'!$N$58</definedName>
    <definedName name="terry1" localSheetId="10">{#N/A,#N/A,FALSE,"Volume"}</definedName>
    <definedName name="terry2" localSheetId="10">{#N/A,#N/A,FALSE,"Volume"}</definedName>
    <definedName name="terry3" localSheetId="10">{#N/A,#N/A,FALSE,"Volume"}</definedName>
    <definedName name="terry4" localSheetId="10">{#N/A,#N/A,FALSE,"Volume"}</definedName>
    <definedName name="terry5" localSheetId="10">{#N/A,#N/A,FALSE,"Volume"}</definedName>
    <definedName name="TEST" localSheetId="10">#REF!</definedName>
    <definedName name="Test_po_out_1" localSheetId="10">[45]Test!$M$28</definedName>
    <definedName name="Test_po_out_2" localSheetId="10">[45]Test!$M$29</definedName>
    <definedName name="text_five" localSheetId="10">'FINAL TALLY'!text_five</definedName>
    <definedName name="text_fivehalf" localSheetId="10">'FINAL TALLY'!text_fivehalf</definedName>
    <definedName name="text_ninefiveeightfourfirst" localSheetId="10">'FINAL TALLY'!text_ninefiveeightfourfirst</definedName>
    <definedName name="text_ninefiveeightfoursecond" localSheetId="10">'FINAL TALLY'!text_ninefiveeightfoursecond</definedName>
    <definedName name="text_ninefiveeightsixfirst" localSheetId="10">'FINAL TALLY'!text_ninefiveeightsixfirst</definedName>
    <definedName name="text_ninefiveeightsixsecond" localSheetId="10">'FINAL TALLY'!text_ninefiveeightsixsecond</definedName>
    <definedName name="text_sevenfiveeightfour" localSheetId="10">'FINAL TALLY'!text_sevenfiveeightfour</definedName>
    <definedName name="text_sevenfiveeightthree" localSheetId="10">'FINAL TALLY'!text_sevenfiveeightthree</definedName>
    <definedName name="text_sevenfour" localSheetId="10">'FINAL TALLY'!text_sevenfour</definedName>
    <definedName name="text_seventhree" localSheetId="10">'FINAL TALLY'!text_seventhree</definedName>
    <definedName name="textfive" localSheetId="10">'FINAL TALLY'!textfive</definedName>
    <definedName name="textfivehalf" localSheetId="10">'FINAL TALLY'!textfivehalf</definedName>
    <definedName name="textninefiveeightfourfirst" localSheetId="10">'FINAL TALLY'!textninefiveeightfourfirst</definedName>
    <definedName name="textninefiveeightfoursecond" localSheetId="10">'FINAL TALLY'!textninefiveeightfoursecond</definedName>
    <definedName name="textninefiveeightsixfirst" localSheetId="10">'FINAL TALLY'!textninefiveeightsixfirst</definedName>
    <definedName name="textninefiveeightsixsecond" localSheetId="10">'FINAL TALLY'!textninefiveeightsixsecond</definedName>
    <definedName name="textsevenfiveeightfour" localSheetId="10">'FINAL TALLY'!textsevenfiveeightfour</definedName>
    <definedName name="textsevenfiveeightthree" localSheetId="10">'FINAL TALLY'!textsevenfiveeightthree</definedName>
    <definedName name="textsevenfour" localSheetId="10">'FINAL TALLY'!textsevenfour</definedName>
    <definedName name="textseventhree" localSheetId="10">'FINAL TALLY'!textseventhree</definedName>
    <definedName name="tgrade" localSheetId="10">[227]Control!$D$9</definedName>
    <definedName name="TGW" localSheetId="10">'FINAL TALLY'!TGW</definedName>
    <definedName name="ThreadCon" localSheetId="10">#REF!</definedName>
    <definedName name="ticketdate" localSheetId="10">'[125]Call Sheet'!$AH$1</definedName>
    <definedName name="tickettype" localSheetId="10">[53]Data!#REF!</definedName>
    <definedName name="time" localSheetId="10">'[93]Well Test Sheet'!#REF!</definedName>
    <definedName name="Time_1" localSheetId="10">#REF!</definedName>
    <definedName name="Time_1__Time_2" localSheetId="10">'[282]K Factor'!#REF!</definedName>
    <definedName name="Time_2" localSheetId="10">#REF!</definedName>
    <definedName name="TLCENG" localSheetId="10">[107]Reference!$D$2</definedName>
    <definedName name="TLDENG" localSheetId="10">[107]Reference!$C$2</definedName>
    <definedName name="TLDOPS" localSheetId="10">[107]Reference!$E$2:$E$3</definedName>
    <definedName name="TOL" localSheetId="10">'[134]Metric Conversions'!$B$28</definedName>
    <definedName name="TOLz" localSheetId="10">'[45]Liner Job Info'!$I$19</definedName>
    <definedName name="Tool_ID" localSheetId="10">[45]DATA!$P$2:$P$268</definedName>
    <definedName name="ToolMaterial" localSheetId="10">[45]DATA!$BN$2:$BN$8</definedName>
    <definedName name="Top_Drive_y_n" localSheetId="10">'[45]Liner Job Info'!#REF!</definedName>
    <definedName name="Top_Perf._TVD" localSheetId="10">'[75]Pre-Job Info Sheet'!$B$30</definedName>
    <definedName name="Top_Perforation" localSheetId="10">'[75]Pre-Job Info Sheet'!$B$28</definedName>
    <definedName name="TOPPKRIMG" localSheetId="10">INDEX([283]PKR!$A$16:$B$17,MATCH([283]INPUT!$G$56,[283]PKR!$A$16:$A$17,0),2)</definedName>
    <definedName name="TOPPKRIMG_1" localSheetId="10">INDEX([240]PKR!$A$16:$B$18,MATCH([240]INPUT!$G$56,[240]PKR!$A$16:$A$18,0),2)</definedName>
    <definedName name="TOT_ANN_CAP" localSheetId="10">'[6]#REF'!$G$189</definedName>
    <definedName name="Tot_Bottoms_Upz" localSheetId="10">'[45]Metric Conversions'!$C$90</definedName>
    <definedName name="TOT_CAP_HOLE" localSheetId="10">'[6]#REF'!$G$190</definedName>
    <definedName name="Tot_DP_Vol" localSheetId="10">'[45]Metric Conversions'!$B$75</definedName>
    <definedName name="Tot_DP_Volz" localSheetId="10">'[45]Metric Conversions'!$C$75</definedName>
    <definedName name="Tot_Liner_Wt" localSheetId="10">'[45]Weight Calculations'!$H$18</definedName>
    <definedName name="Tot_Lnr_Vol_to_LC" localSheetId="10">'[45]Metric Conversions'!$B$79</definedName>
    <definedName name="Tot_Lnr_Vol_to_LCz" localSheetId="10">'[45]Metric Conversions'!$C$79</definedName>
    <definedName name="TOT_SAND_2B_PUMPED" localSheetId="10">'[6]#REF'!#REF!</definedName>
    <definedName name="TOT_SAND_COV_BLANK" localSheetId="10">'[6]#REF'!$H$136</definedName>
    <definedName name="TOT_SAND_COV_SCREEN" localSheetId="10">'[6]#REF'!$H$135</definedName>
    <definedName name="TOT_SAND_IN_PERFS" localSheetId="10">'[6]#REF'!$F$137</definedName>
    <definedName name="TOT_SAND_PLACED" localSheetId="10">'[6]#REF'!$F$131</definedName>
    <definedName name="TOT_SAND_REVOUT" localSheetId="10">'[6]#REF'!#REF!</definedName>
    <definedName name="Tot_Vol_to_Bump_Plugs" localSheetId="10">'[45]Metric Conversions'!$B$80</definedName>
    <definedName name="Tot_Vol_to_Bump_Plugsz" localSheetId="10">'[45]Metric Conversions'!$C$80</definedName>
    <definedName name="Tot_Vol_to_Shoez" localSheetId="10">'[45]Metric Conversions'!$C$81</definedName>
    <definedName name="Total_DP_Wt" localSheetId="10">'[45]Weight Calculations'!$H$13</definedName>
    <definedName name="Total_Length_of_BHA" localSheetId="10">'[75]TCP-BHA'!$H$47</definedName>
    <definedName name="tpermit" localSheetId="10">[227]Control!$D$5</definedName>
    <definedName name="TQW" localSheetId="10">'FINAL TALLY'!TQW</definedName>
    <definedName name="tr" localSheetId="10">NULL</definedName>
    <definedName name="TR_Column" localSheetId="10">NULL</definedName>
    <definedName name="TR_Unit" localSheetId="10">NULL</definedName>
    <definedName name="transport" localSheetId="10">[53]Data!#REF!</definedName>
    <definedName name="treatment" localSheetId="10">[53]Data!#REF!</definedName>
    <definedName name="try" localSheetId="10">[286]Calculos!$K$3:$V$31</definedName>
    <definedName name="TS_pricelist" localSheetId="10">[165]Pricelist!$A$57:$B$65</definedName>
    <definedName name="tshoe" localSheetId="10">[227]Drillers!$Q$20</definedName>
    <definedName name="tsize" localSheetId="10">[227]Control!$D$7</definedName>
    <definedName name="TST" localSheetId="10">'[86]Liner Job Info'!$O$5</definedName>
    <definedName name="tstickup" localSheetId="10">[227]Drillers!$O$20</definedName>
    <definedName name="Tubing" localSheetId="10">[288]Tubing!$B$7:$I$142</definedName>
    <definedName name="TubingAverage" localSheetId="10">((SUM([26]!NosOfTubing))-([0]!MakeupLoss*COUNT([26]!NosOfTubing)))/COUNT([26]!NosOfTubing)</definedName>
    <definedName name="tubingInfo" localSheetId="10">#REF!</definedName>
    <definedName name="TubingLength" localSheetId="10">#REF!</definedName>
    <definedName name="tubingmat" localSheetId="10">#REF!</definedName>
    <definedName name="TubingOD" localSheetId="10">[83]Lists!$AH$3:$AH$297</definedName>
    <definedName name="tubingSG" localSheetId="10">#REF!</definedName>
    <definedName name="tubingsize" localSheetId="10">#REF!</definedName>
    <definedName name="TubingSizes" localSheetId="10">[83]Lists!$H$2:$H$14</definedName>
    <definedName name="tubingtype" localSheetId="10">#REF!</definedName>
    <definedName name="tubingW" localSheetId="10">#REF!</definedName>
    <definedName name="tubingweight" localSheetId="10">[83]!TubTable[ID List (in)]</definedName>
    <definedName name="tubingweigth" localSheetId="10">#REF!</definedName>
    <definedName name="TV_TVD" localSheetId="10">'[75]Tester Valve Calcs'!$F$20</definedName>
    <definedName name="TV_Vol" localSheetId="10">'[75]Tester Valve Calcs'!$M$17</definedName>
    <definedName name="TVD_MID_PERF" localSheetId="10">'[6]#REF'!$F$25</definedName>
    <definedName name="tweight" localSheetId="10">[227]Control!$D$8</definedName>
    <definedName name="twell" localSheetId="10">[227]Control!$D$4</definedName>
    <definedName name="twstest"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10">'FINAL TALLY'!TYJEJE</definedName>
    <definedName name="TYPE" localSheetId="10">[176]References!$F$1:$F$2</definedName>
    <definedName name="TYPEOFPLUG" localSheetId="10">'[291]DATA CALL OUT'!$C$1:$C$65536</definedName>
    <definedName name="U" localSheetId="10">[293]Lists!$A$1:$A$3</definedName>
    <definedName name="Underbalance" localSheetId="10">'[75]Job Calculation Sheet'!$H$34</definedName>
    <definedName name="UNI_AA_VERSION" localSheetId="10" hidden="1">"322.2.0"</definedName>
    <definedName name="Used" localSheetId="10">[45]DATA!$AR$2:$AR$3</definedName>
    <definedName name="Using_Hanger" localSheetId="10">'[45]Liner Job Info'!$D$38</definedName>
    <definedName name="Using_Packer" localSheetId="10">'[45]Liner Job Info'!$P$30</definedName>
    <definedName name="VALIDCURR" localSheetId="10">[294]Currency!$A$1:$A$170</definedName>
    <definedName name="Vallist" localSheetId="10">'[45]Casing Info'!$A$2:$A$34</definedName>
    <definedName name="vallist2" localSheetId="10">#N/A</definedName>
    <definedName name="vbcode.draw_blanks" localSheetId="10">'FINAL TALLY'!vbcode.draw_blanks</definedName>
    <definedName name="vbcode.draw_linerfirst" localSheetId="10">'FINAL TALLY'!vbcode.draw_linerfirst</definedName>
    <definedName name="vbcode.draw_linersecond" localSheetId="10">'FINAL TALLY'!vbcode.draw_linersecond</definedName>
    <definedName name="vbcode.draw_miscellaneous" localSheetId="10">'FINAL TALLY'!vbcode.draw_miscellaneous</definedName>
    <definedName name="vbcode.draw_productionfirst" localSheetId="10">'FINAL TALLY'!vbcode.draw_productionfirst</definedName>
    <definedName name="vbcode.draw_productionsecond" localSheetId="10">'FINAL TALLY'!vbcode.draw_productionsecond</definedName>
    <definedName name="vbcode.draw_quantum" localSheetId="10">'FINAL TALLY'!vbcode.draw_quantum</definedName>
    <definedName name="vbcode.draw_screens" localSheetId="10">'FINAL TALLY'!vbcode.draw_screens</definedName>
    <definedName name="vbcode.draw_shearsubs" localSheetId="10">'FINAL TALLY'!vbcode.draw_shearsubs</definedName>
    <definedName name="vbcode.draw_sump" localSheetId="10">'FINAL TALLY'!vbcode.draw_sump</definedName>
    <definedName name="vbcode.text_five" localSheetId="10">'FINAL TALLY'!vbcode.text_five</definedName>
    <definedName name="vbcode.text_fivehalf" localSheetId="10">'FINAL TALLY'!vbcode.text_fivehalf</definedName>
    <definedName name="vbcode.text_ninefiveeightfourfirst" localSheetId="10">'FINAL TALLY'!vbcode.text_ninefiveeightfourfirst</definedName>
    <definedName name="vbcode.text_ninefiveeightfoursecond" localSheetId="10">'FINAL TALLY'!vbcode.text_ninefiveeightfoursecond</definedName>
    <definedName name="vbcode.text_ninefiveeightsixfirst" localSheetId="10">'FINAL TALLY'!vbcode.text_ninefiveeightsixfirst</definedName>
    <definedName name="vbcode.text_ninefiveeightsixsecond" localSheetId="10">'FINAL TALLY'!vbcode.text_ninefiveeightsixsecond</definedName>
    <definedName name="vbcode.text_sevenfiveeightfour" localSheetId="10">'FINAL TALLY'!vbcode.text_sevenfiveeightfour</definedName>
    <definedName name="vbcode.text_sevenfiveeightthree" localSheetId="10">'FINAL TALLY'!vbcode.text_sevenfiveeightthree</definedName>
    <definedName name="vbcode.text_sevenfour" localSheetId="10">'FINAL TALLY'!vbcode.text_sevenfour</definedName>
    <definedName name="vbcode.text_seventhree" localSheetId="10">'FINAL TALLY'!vbcode.text_seventhree</definedName>
    <definedName name="Verticaldepth" localSheetId="10">'[132]Front Page Info'!$C$18</definedName>
    <definedName name="vfdvf" localSheetId="10">[174]!Macro61</definedName>
    <definedName name="VOL_MULE_SHOE" localSheetId="10">'[6]#REF'!$F$178</definedName>
    <definedName name="volume1" localSheetId="10">{#N/A,#N/A,FALSE,"Volume"}</definedName>
    <definedName name="VS" localSheetId="10">'[5]MACRO125 '!$F$6</definedName>
    <definedName name="vvv" localSheetId="10">[39]钻井日报表!$E$7</definedName>
    <definedName name="vvvdf" localSheetId="10">[39]钻井日报表!$G$8</definedName>
    <definedName name="vvvvv" localSheetId="10">[79]!Macro60</definedName>
    <definedName name="w" localSheetId="10">'[298]Run Sheet'!#REF!</definedName>
    <definedName name="WBJobRev" localSheetId="10">'[83]Job Technical Info'!$C$11</definedName>
    <definedName name="Weak_DP" localSheetId="10">'[45]Weight Calculations'!$V$63</definedName>
    <definedName name="Weak_link" localSheetId="10">'[45]Weight Calculations'!$R$61</definedName>
    <definedName name="Week" localSheetId="10">[99]Criteria!$A$2:$A$51</definedName>
    <definedName name="weight" localSheetId="10">'[64]Drop-Down Items'!$M$7:$M$10</definedName>
    <definedName name="Well_Name" localSheetId="10">'[75]TCP-BHA'!$C$7</definedName>
    <definedName name="Well_Number" localSheetId="10">'[119]Liner Job Info'!$E$6</definedName>
    <definedName name="well_type" localSheetId="10">'[64]Drop-Down Items'!$D$43:$D$48</definedName>
    <definedName name="Well_Type__Oil_Gas" localSheetId="10">'[75]Pre-Job Info Sheet'!$B$31</definedName>
    <definedName name="well1"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[53]Data!$K$1:$K$65536</definedName>
    <definedName name="Welllocation1" localSheetId="10">[53]Data!$M$1:$M$65536</definedName>
    <definedName name="WellMD" localSheetId="10">'[83]Job Technical Info'!$H$41</definedName>
    <definedName name="WellNo" localSheetId="10">'[245]Report Long(Esso)'!$E$2</definedName>
    <definedName name="Wells" localSheetId="10">[299]WELLTEST!#REF!</definedName>
    <definedName name="WellTVD" localSheetId="10">'[83]Job Technical Info'!$J$41</definedName>
    <definedName name="welltype" localSheetId="10">'[6]#REF'!$F$18</definedName>
    <definedName name="Welltype2" localSheetId="10">[300]Data!$H$1:$H$65536</definedName>
    <definedName name="WHP" localSheetId="10">#REF!</definedName>
    <definedName name="wht" localSheetId="10">'[93]Well Test Sheet'!#REF!</definedName>
    <definedName name="wiperplugunity" localSheetId="10">[45]Test!$G$18</definedName>
    <definedName name="WkstrDrift1" localSheetId="10">'[83]Job Technical Info'!$G$31</definedName>
    <definedName name="WkstrDrift2" localSheetId="10">'[83]Job Technical Info'!$G$32</definedName>
    <definedName name="WkstrDrift3" localSheetId="10">'[83]Job Technical Info'!$G$33</definedName>
    <definedName name="WkstrDrift4" localSheetId="10">'[83]Job Technical Info'!$G$34</definedName>
    <definedName name="WkstrGrd1" localSheetId="10">'[83]Job Technical Info'!$H$31</definedName>
    <definedName name="WkstrGrd2" localSheetId="10">'[83]Job Technical Info'!$H$32</definedName>
    <definedName name="WkstrGrd3" localSheetId="10">'[83]Job Technical Info'!$H$33</definedName>
    <definedName name="WkstrGrd4" localSheetId="10">'[83]Job Technical Info'!$H$34</definedName>
    <definedName name="WkstrID1" localSheetId="10">'[83]Job Technical Info'!$F$31</definedName>
    <definedName name="WkstrID2" localSheetId="10">'[83]Job Technical Info'!$F$32</definedName>
    <definedName name="WkstrID3" localSheetId="10">'[83]Job Technical Info'!$F$33</definedName>
    <definedName name="WkstrID4" localSheetId="10">'[83]Job Technical Info'!$F$34</definedName>
    <definedName name="WkstrSz1" localSheetId="10">'[83]Job Technical Info'!$D$31</definedName>
    <definedName name="WkstrSz2" localSheetId="10">'[83]Job Technical Info'!$D$32</definedName>
    <definedName name="WkstrSz3" localSheetId="10">'[83]Job Technical Info'!$D$33</definedName>
    <definedName name="WkstrSz4" localSheetId="10">'[83]Job Technical Info'!$D$34</definedName>
    <definedName name="WkstrThd1" localSheetId="10">'[83]Job Technical Info'!$J$31</definedName>
    <definedName name="WkstrThd2" localSheetId="10">'[83]Job Technical Info'!$J$32</definedName>
    <definedName name="WkstrThd3" localSheetId="10">'[83]Job Technical Info'!$J$33</definedName>
    <definedName name="WkstrThd4" localSheetId="10">'[83]Job Technical Info'!$J$34</definedName>
    <definedName name="WkstrWt1" localSheetId="10">'[83]Job Technical Info'!$E$31</definedName>
    <definedName name="WkstrWt2" localSheetId="10">'[83]Job Technical Info'!$E$32</definedName>
    <definedName name="WkstrWt3" localSheetId="10">'[83]Job Technical Info'!$E$33</definedName>
    <definedName name="WkstrWt4" localSheetId="10">'[83]Job Technical Info'!$E$34</definedName>
    <definedName name="Workstring_Grade" localSheetId="10">'[75]Pre-Job Info Sheet'!$D$27</definedName>
    <definedName name="Workstring_ID" localSheetId="10">'[75]Job Calculation Sheet'!$F$16</definedName>
    <definedName name="Workstring_Length" localSheetId="10">'[75]TCP-BHA'!$G$12</definedName>
    <definedName name="Workstring_Size" localSheetId="10">'[75]Pre-Job Info Sheet'!$D$25</definedName>
    <definedName name="Workstring_Type" localSheetId="10">'[75]Pre-Job Info Sheet'!$D$24</definedName>
    <definedName name="Workstring_Wt._Ft." localSheetId="10">'[75]Pre-Job Info Sheet'!$D$26</definedName>
    <definedName name="workstringid" localSheetId="10">'[6]#REF'!$H$12</definedName>
    <definedName name="workstringidref" localSheetId="10">[66]Data!$GC$3</definedName>
    <definedName name="workstringlength" localSheetId="10">'[6]#REF'!$J$12</definedName>
    <definedName name="workstringod" localSheetId="10">'[6]#REF'!$F$12</definedName>
    <definedName name="workstringtable" localSheetId="10">[83]!CasingTable[#Data]</definedName>
    <definedName name="workstringwt" localSheetId="10">'[6]#REF'!$M$12</definedName>
    <definedName name="wrn.ASDF." localSheetId="10" hidden="1">{#N/A,#N/A,FALSE,"SHEET 1";#N/A,#N/A,FALSE,"Sheet4"}</definedName>
    <definedName name="wrn.AT._.Reports." localSheetId="10" hidden="1">{#N/A,#N/A,FALSE,"Drlg Param Run 1-1";#N/A,#N/A,FALSE,"DDR (3)";#N/A,#N/A,FALSE,"BHA AT (1)";#N/A,#N/A,FALSE,"Downlinkbha";#N/A,#N/A,FALSE,"Job Status Report"}</definedName>
    <definedName name="wrn.CD_MST." localSheetId="10" hidden="1">{#N/A,#N/A,FALSE,"Sheet1"}</definedName>
    <definedName name="wrn.DST_TCP." localSheetId="10" hidden="1">{#N/A,#N/A,FALSE,"INFO";#N/A,#N/A,FALSE,"PCT";#N/A,#N/A,FALSE,"DISCS";#N/A,#N/A,FALSE,"DISC TABLE";#N/A,#N/A,FALSE,"CUSHION";#N/A,#N/A,FALSE,"HYDRAULICS";#N/A,#N/A,FALSE,"MCCV";#N/A,#N/A,FALSE,"HDF";#N/A,#N/A,FALSE,"GUNS";#N/A,#N/A,FALSE,"GUNDATA"}</definedName>
    <definedName name="wrn.FULL._.DTL." localSheetId="10" hidden="1">{"CF",#N/A,FALSE,"FULL COST";"MANUFACT",#N/A,FALSE,"FULL COST";"PAYNMENT",#N/A,FALSE,"FULL COST"}</definedName>
    <definedName name="wrn.FULLSUM." localSheetId="10" hidden="1">{#N/A,#N/A,FALSE,"SUM-1";#N/A,#N/A,FALSE,"SUM-2";#N/A,#N/A,FALSE,"TENDER"}</definedName>
    <definedName name="wrn.ratios." localSheetId="10" hidden="1">{"raatios",#N/A,FALSE,"A";"ratios",#N/A,FALSE,"B";"ratios",#N/A,FALSE,"C";"ratios",#N/A,FALSE,"D";"ratios",#N/A,FALSE,"F"}</definedName>
    <definedName name="wrn.SUMMARY." localSheetId="10" hidden="1">{#N/A,#N/A,FALSE,"JUNK"}</definedName>
    <definedName name="wrn.VOLUME." localSheetId="10">{#N/A,#N/A,FALSE,"Volume"}</definedName>
    <definedName name="wrn.VOLUME._1" localSheetId="10">{#N/A,#N/A,FALSE,"Volume"}</definedName>
    <definedName name="wrn.VOLUME._2" localSheetId="10">{#N/A,#N/A,FALSE,"Volume"}</definedName>
    <definedName name="wrn.VOLUME._3" localSheetId="10">{#N/A,#N/A,FALSE,"Volume"}</definedName>
    <definedName name="wrn.VOLUME._4" localSheetId="10">{#N/A,#N/A,FALSE,"Volume"}</definedName>
    <definedName name="wrn.VOLUME._5" localSheetId="10">{#N/A,#N/A,FALSE,"Volume"}</definedName>
    <definedName name="wrn.volume.2" localSheetId="10">{#N/A,#N/A,FALSE,"Volume"}</definedName>
    <definedName name="wrn.volume.2_1" localSheetId="10">{#N/A,#N/A,FALSE,"Volume"}</definedName>
    <definedName name="wrn.volume.2_2" localSheetId="10">{#N/A,#N/A,FALSE,"Volume"}</definedName>
    <definedName name="wrn.volume.2_3" localSheetId="10">{#N/A,#N/A,FALSE,"Volume"}</definedName>
    <definedName name="wrn.volume.2_4" localSheetId="10">{#N/A,#N/A,FALSE,"Volume"}</definedName>
    <definedName name="wrn.volume.2_5" localSheetId="10">{#N/A,#N/A,FALSE,"Volume"}</definedName>
    <definedName name="wrn.volume.3" localSheetId="10">{#N/A,#N/A,FALSE,"Volume"}</definedName>
    <definedName name="wrn.volume.3_1" localSheetId="10">{#N/A,#N/A,FALSE,"Volume"}</definedName>
    <definedName name="wrn.volume.3_2" localSheetId="10">{#N/A,#N/A,FALSE,"Volume"}</definedName>
    <definedName name="wrn.volume.3_3" localSheetId="10">{#N/A,#N/A,FALSE,"Volume"}</definedName>
    <definedName name="wrn.volume.3_4" localSheetId="10">{#N/A,#N/A,FALSE,"Volume"}</definedName>
    <definedName name="wrn.volume.3_5" localSheetId="10">{#N/A,#N/A,FALSE,"Volume"}</definedName>
    <definedName name="WRN.VULUME" localSheetId="10">{#N/A,#N/A,FALSE,"Volume"}</definedName>
    <definedName name="wrn.Wellplan."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{#N/A,#N/A,FALSE,"SHEET 1";#N/A,#N/A,FALSE,"Sheet4"}</definedName>
    <definedName name="WS_ID" localSheetId="10">'[6]#REF'!$H$12</definedName>
    <definedName name="WS_LENGTH" localSheetId="10">'[6]#REF'!$J$12</definedName>
    <definedName name="WS_OD" localSheetId="10">'[6]#REF'!$F$12</definedName>
    <definedName name="wscolumn" localSheetId="10">[66]Data!$W$19</definedName>
    <definedName name="wt" localSheetId="10">'[91]Max-Torq'!$P$64</definedName>
    <definedName name="Wt_Bouyant" localSheetId="10">'[75]Packer Calculation Sheet'!$I$34</definedName>
    <definedName name="Wt_w_Cmt" localSheetId="10">'[45]Liner Job Info'!$D$34</definedName>
    <definedName name="Wt_W_Pkr_Tst" localSheetId="10">'[45]Liner Job Info'!$D$36</definedName>
    <definedName name="wtcasing" localSheetId="10">[66]Data!$J$19</definedName>
    <definedName name="wtr_cumm" localSheetId="10">'[93]Well Test Sheet'!#REF!</definedName>
    <definedName name="wtr_rate" localSheetId="10">'[93]Well Test Sheet'!#REF!</definedName>
    <definedName name="wtworkstring" localSheetId="10">[66]Data!$W$21</definedName>
    <definedName name="Wtype" localSheetId="10">'[45]Liner Job Info'!$E$9</definedName>
    <definedName name="X" localSheetId="10">#REF!</definedName>
    <definedName name="X5_TO" localSheetId="10">[132]RSS!$C$197</definedName>
    <definedName name="XCEED_TO" localSheetId="10">[132]RSS!$G$201</definedName>
    <definedName name="XO" localSheetId="10">#REF!</definedName>
    <definedName name="XO_DEPTH" localSheetId="10">'[6]#REF'!$F$21</definedName>
    <definedName name="XO_PORT_DEPTH" localSheetId="10">'[6]#REF'!$F$21</definedName>
    <definedName name="xoportdepth" localSheetId="10">'[6]#REF'!$F$21</definedName>
    <definedName name="XTRA_TO" localSheetId="10">[132]RSS!$E$201</definedName>
    <definedName name="xxx" localSheetId="10">[139]TONMILES!#REF!</definedName>
    <definedName name="xxxx" localSheetId="10">[301]!Macro46</definedName>
    <definedName name="Y" localSheetId="10">'[302]#REF'!#REF!</definedName>
    <definedName name="YESNO" localSheetId="10">[132]RSS!$E$139:$E$141</definedName>
    <definedName name="YJEJD" localSheetId="10">'FINAL TALLY'!YJEJD</definedName>
    <definedName name="yp" localSheetId="10">'[91]Max-Torq'!$N$59</definedName>
    <definedName name="ypa" localSheetId="10">'[91]Max-Torq'!$P$63</definedName>
    <definedName name="ypdtr" localSheetId="10">'[91]Max-Torq'!$P$70</definedName>
    <definedName name="yyyyyyyyyyyy" localSheetId="10" hidden="1">{"raatios",#N/A,FALSE,"A";"ratios",#N/A,FALSE,"B";"ratios",#N/A,FALSE,"C";"ratios",#N/A,FALSE,"D";"ratios",#N/A,FALSE,"F"}</definedName>
    <definedName name="Z" localSheetId="10">#REF!</definedName>
    <definedName name="Z_Fact_DH" localSheetId="10">'[75]Tester Valve Calcs'!$F$23</definedName>
    <definedName name="Z_Fact_Surf" localSheetId="10">'[75]Tester Valve Calcs'!$F$18</definedName>
    <definedName name="zone" localSheetId="10">[63]WTR!$L$4</definedName>
    <definedName name="Zone1BHP" localSheetId="10">'[83]Job Technical Info'!$G$49</definedName>
    <definedName name="Zone1BHT" localSheetId="10">'[83]Job Technical Info'!$H$49</definedName>
    <definedName name="Zone1Bottom" localSheetId="10">'[83]Job Technical Info'!$E$49</definedName>
    <definedName name="Zone1Dev" localSheetId="10">'[83]Job Technical Info'!$F$49</definedName>
    <definedName name="Zone1FluidType" localSheetId="10">'[83]Job Technical Info'!$I$49</definedName>
    <definedName name="Zone1FluidWt" localSheetId="10">'[83]Job Technical Info'!$J$49</definedName>
    <definedName name="Zone1Name" localSheetId="10">'[83]Job Technical Info'!$C$49</definedName>
    <definedName name="Zone1Top" localSheetId="10">'[83]Job Technical Info'!$D$49</definedName>
    <definedName name="Zone2BHP" localSheetId="10">'[83]Job Technical Info'!$G$50</definedName>
    <definedName name="Zone2BHT" localSheetId="10">'[83]Job Technical Info'!$H$50</definedName>
    <definedName name="Zone2Bottom" localSheetId="10">'[83]Job Technical Info'!$E$50</definedName>
    <definedName name="Zone2Dev" localSheetId="10">'[83]Job Technical Info'!$F$50</definedName>
    <definedName name="Zone2FluidType" localSheetId="10">'[83]Job Technical Info'!$I$50</definedName>
    <definedName name="Zone2FluidWt" localSheetId="10">'[83]Job Technical Info'!$J$50</definedName>
    <definedName name="Zone2Name" localSheetId="10">'[83]Job Technical Info'!$C$50</definedName>
    <definedName name="Zone2Top" localSheetId="10">'[83]Job Technical Info'!$D$50</definedName>
    <definedName name="Zone3BHP" localSheetId="10">'[83]Job Technical Info'!$G$51</definedName>
    <definedName name="Zone3BHT" localSheetId="10">'[83]Job Technical Info'!$H$51</definedName>
    <definedName name="Zone3Bottom" localSheetId="10">'[83]Job Technical Info'!$E$51</definedName>
    <definedName name="Zone3Dev" localSheetId="10">'[83]Job Technical Info'!$F$51</definedName>
    <definedName name="Zone3FluidType" localSheetId="10">'[83]Job Technical Info'!$I$51</definedName>
    <definedName name="Zone3FluidWt" localSheetId="10">'[83]Job Technical Info'!$J$51</definedName>
    <definedName name="Zone3Name" localSheetId="10">'[83]Job Technical Info'!$C$51</definedName>
    <definedName name="Zone3Top" localSheetId="10">'[83]Job Technical Info'!$D$51</definedName>
    <definedName name="Zone4BHP" localSheetId="10">'[83]Job Technical Info'!$G$52</definedName>
    <definedName name="Zone4BHT" localSheetId="10">'[83]Job Technical Info'!$H$52</definedName>
    <definedName name="Zone4Bottom" localSheetId="10">'[83]Job Technical Info'!$E$52</definedName>
    <definedName name="Zone4Dev" localSheetId="10">'[83]Job Technical Info'!$F$52</definedName>
    <definedName name="Zone4FluidType" localSheetId="10">'[83]Job Technical Info'!$I$52</definedName>
    <definedName name="Zone4FluidWt" localSheetId="10">'[83]Job Technical Info'!$J$52</definedName>
    <definedName name="Zone4Name" localSheetId="10">'[83]Job Technical Info'!$C$52</definedName>
    <definedName name="Zone4Top" localSheetId="10">'[83]Job Technical Info'!$D$52</definedName>
    <definedName name="Zone5BHP" localSheetId="10">'[83]Job Technical Info'!$G$53</definedName>
    <definedName name="Zone5BHT" localSheetId="10">'[83]Job Technical Info'!$H$53</definedName>
    <definedName name="Zone5Bottom" localSheetId="10">'[83]Job Technical Info'!$E$53</definedName>
    <definedName name="Zone5Dev" localSheetId="10">'[83]Job Technical Info'!$F$53</definedName>
    <definedName name="Zone5FluidType" localSheetId="10">'[83]Job Technical Info'!$I$53</definedName>
    <definedName name="Zone5FluidWt" localSheetId="10">'[83]Job Technical Info'!$J$53</definedName>
    <definedName name="Zone5Name" localSheetId="10">'[83]Job Technical Info'!$C$53</definedName>
    <definedName name="Zone5Top" localSheetId="10">'[83]Job Technical Info'!$D$53</definedName>
    <definedName name="ZXP_Seal_Area" localSheetId="10">[45]Test!$Z$38</definedName>
    <definedName name="zzzzzz" localSheetId="10">[301]!'[Module4 Formula].Macro1'</definedName>
    <definedName name="歼击机" localSheetId="10">[304]钻井日报表!$E$7</definedName>
    <definedName name="起始日期" localSheetId="10">[305]钻井日报表!$B$1</definedName>
    <definedName name="_xlnm.Print_Area" localSheetId="10">'FINAL TALLY'!$A$1:$H$423</definedName>
  </definedNames>
  <calcPr calcId="191029" fullCalcOnLoad="1"/>
</workbook>
</file>

<file path=xl/styles.xml><?xml version="1.0" encoding="utf-8"?>
<styleSheet xmlns="http://schemas.openxmlformats.org/spreadsheetml/2006/main">
  <numFmts count="11">
    <numFmt numFmtId="164" formatCode="[&lt;=9999999]###\-####;\(###\)\ ###\-####"/>
    <numFmt numFmtId="165" formatCode="[$-409]dd\-mmm\-yyyy\ hh:mm;@"/>
    <numFmt numFmtId="166" formatCode="[$-409]d\-mmm\-yy;@"/>
    <numFmt numFmtId="167" formatCode="0.0"/>
    <numFmt numFmtId="168" formatCode="0.000"/>
    <numFmt numFmtId="169" formatCode="0;[Red]0"/>
    <numFmt numFmtId="170" formatCode="0.0000"/>
    <numFmt numFmtId="171" formatCode="[$-409]dd\-mmm\-yy;@"/>
    <numFmt numFmtId="172" formatCode="[$-F800]dddd\,\ mmmm\ dd\,\ yyyy"/>
    <numFmt numFmtId="173" formatCode="[$-409]d\-mmm;@"/>
    <numFmt numFmtId="174" formatCode="0&quot; JTS&quot;"/>
  </numFmts>
  <fonts count="147">
    <font>
      <name val="Calibri"/>
      <family val="2"/>
      <color theme="1"/>
      <sz val="11"/>
      <scheme val="minor"/>
    </font>
    <font>
      <name val="Calibri"/>
      <family val="2"/>
      <color theme="1"/>
      <sz val="11"/>
      <scheme val="minor"/>
    </font>
    <font>
      <name val="Calibri"/>
      <family val="2"/>
      <b val="1"/>
      <color theme="1"/>
      <sz val="11"/>
      <scheme val="minor"/>
    </font>
    <font>
      <name val="Arial"/>
      <family val="2"/>
      <sz val="9"/>
    </font>
    <font>
      <name val="Arial"/>
      <family val="2"/>
      <b val="1"/>
      <sz val="9"/>
    </font>
    <font>
      <name val="Calibri"/>
      <family val="2"/>
      <color theme="1"/>
      <sz val="9"/>
      <scheme val="minor"/>
    </font>
    <font>
      <name val="Arial"/>
      <family val="2"/>
      <color theme="1"/>
      <sz val="9"/>
    </font>
    <font>
      <name val="Arial"/>
      <family val="2"/>
      <b val="1"/>
      <color theme="1"/>
      <sz val="9"/>
    </font>
    <font>
      <name val="Arial"/>
      <family val="2"/>
      <color theme="0" tint="-0.3499862666707358"/>
      <sz val="9"/>
    </font>
    <font>
      <name val="Calibri"/>
      <family val="2"/>
      <b val="1"/>
      <color theme="1"/>
      <sz val="12"/>
      <scheme val="minor"/>
    </font>
    <font>
      <name val="Segoe UI Light"/>
      <family val="2"/>
      <b val="1"/>
      <color theme="1"/>
      <sz val="9"/>
    </font>
    <font>
      <name val="Calibri"/>
      <family val="2"/>
      <b val="1"/>
      <color theme="1"/>
      <sz val="14"/>
      <scheme val="minor"/>
    </font>
    <font>
      <name val="Calibri"/>
      <family val="2"/>
      <b val="1"/>
      <color theme="1"/>
      <sz val="11"/>
      <u val="single"/>
      <scheme val="minor"/>
    </font>
    <font>
      <name val="Calibri"/>
      <family val="2"/>
      <color theme="1"/>
      <sz val="10"/>
      <scheme val="minor"/>
    </font>
    <font>
      <name val="Calibri"/>
      <family val="2"/>
      <b val="1"/>
      <sz val="11"/>
      <scheme val="minor"/>
    </font>
    <font>
      <name val="Calibri"/>
      <family val="2"/>
      <b val="1"/>
      <color theme="1"/>
      <sz val="12"/>
      <u val="single"/>
      <scheme val="minor"/>
    </font>
    <font>
      <name val="Franklin Gothic Book"/>
      <family val="2"/>
      <sz val="10"/>
    </font>
    <font>
      <name val="Arial"/>
      <family val="2"/>
      <b val="1"/>
      <sz val="15"/>
    </font>
    <font>
      <name val="Franklin Gothic Book"/>
      <family val="2"/>
      <sz val="9"/>
    </font>
    <font>
      <name val="Calibri"/>
      <family val="2"/>
      <color indexed="9"/>
      <sz val="12"/>
    </font>
    <font>
      <name val="Calibri"/>
      <family val="2"/>
      <sz val="12"/>
      <scheme val="minor"/>
    </font>
    <font>
      <name val="Calibri"/>
      <family val="2"/>
      <color theme="1" tint="0.499984740745262"/>
      <sz val="9"/>
      <scheme val="minor"/>
    </font>
    <font>
      <name val="Calibri"/>
      <family val="2"/>
      <b val="1"/>
      <color indexed="9"/>
      <sz val="12"/>
      <scheme val="minor"/>
    </font>
    <font>
      <name val="Calibri"/>
      <family val="2"/>
      <sz val="12"/>
    </font>
    <font>
      <name val="Calibri"/>
      <family val="2"/>
      <color indexed="63"/>
      <sz val="12"/>
    </font>
    <font>
      <name val="Calibri"/>
      <family val="2"/>
      <b val="1"/>
      <sz val="12"/>
      <scheme val="minor"/>
    </font>
    <font>
      <name val="Calibri"/>
      <family val="2"/>
      <sz val="14"/>
      <scheme val="minor"/>
    </font>
    <font>
      <name val="Calibri"/>
      <family val="2"/>
      <color indexed="63"/>
      <sz val="9"/>
      <scheme val="minor"/>
    </font>
    <font>
      <name val="Calibri"/>
      <family val="2"/>
      <color indexed="23"/>
      <sz val="9"/>
    </font>
    <font>
      <name val="Calibri"/>
      <family val="2"/>
      <color indexed="63"/>
      <sz val="9"/>
    </font>
    <font>
      <name val="Calibri"/>
      <family val="2"/>
      <sz val="10"/>
      <scheme val="minor"/>
    </font>
    <font>
      <name val="Calibri"/>
      <family val="2"/>
      <color theme="1" tint="0.499984740745262"/>
      <sz val="10"/>
      <scheme val="minor"/>
    </font>
    <font>
      <name val="Franklin Gothic Book"/>
      <family val="2"/>
      <b val="1"/>
      <sz val="14"/>
    </font>
    <font>
      <name val="Franklin Gothic Book"/>
      <family val="2"/>
      <color indexed="9"/>
      <sz val="10"/>
    </font>
    <font>
      <name val="Calibri"/>
      <family val="2"/>
      <sz val="9"/>
      <scheme val="minor"/>
    </font>
    <font>
      <name val="Calibri"/>
      <family val="2"/>
      <sz val="8"/>
      <scheme val="minor"/>
    </font>
    <font>
      <name val="Calibri"/>
      <family val="2"/>
      <color theme="1" tint="0.499984740745262"/>
      <sz val="6.5"/>
      <scheme val="minor"/>
    </font>
    <font>
      <name val="Arial"/>
      <family val="2"/>
      <color theme="1" tint="0.499984740745262"/>
      <sz val="6.5"/>
    </font>
    <font>
      <name val="Univers LT Std 47 Cn Lt"/>
      <family val="2"/>
      <b val="1"/>
      <color theme="1"/>
      <sz val="16"/>
    </font>
    <font>
      <name val="Univers LT Std 47 Cn Lt"/>
      <color theme="0" tint="-0.499984740745262"/>
      <sz val="9"/>
    </font>
    <font>
      <name val="Univers LT Std 47 Cn Lt"/>
      <sz val="8"/>
    </font>
    <font>
      <name val="Univers LT Std 47 Cn Lt"/>
      <sz val="9"/>
    </font>
    <font>
      <name val="Calibri"/>
      <family val="2"/>
      <sz val="11"/>
      <scheme val="minor"/>
    </font>
    <font>
      <name val="Calibri"/>
      <family val="2"/>
      <b val="1"/>
      <sz val="10"/>
      <scheme val="minor"/>
    </font>
    <font>
      <name val="Univers 47 CondensedLight"/>
      <sz val="10"/>
    </font>
    <font>
      <name val="Univers 47 CondensedLight"/>
      <sz val="8"/>
    </font>
    <font>
      <name val="Calibri"/>
      <family val="2"/>
      <b val="1"/>
      <color rgb="FFFF0000"/>
      <sz val="11"/>
      <scheme val="minor"/>
    </font>
    <font>
      <name val="Calibri"/>
      <family val="2"/>
      <color theme="0" tint="-0.499984740745262"/>
      <sz val="8"/>
      <scheme val="minor"/>
    </font>
    <font>
      <name val="Arial"/>
      <family val="2"/>
      <color theme="1"/>
      <sz val="15"/>
    </font>
    <font>
      <name val="Arial"/>
      <family val="2"/>
      <b val="1"/>
      <color theme="1"/>
      <sz val="6.5"/>
    </font>
    <font>
      <name val="Arial"/>
      <family val="2"/>
      <color theme="1"/>
      <sz val="6.5"/>
    </font>
    <font>
      <name val="Arial"/>
      <family val="2"/>
      <b val="1"/>
      <color theme="1"/>
      <sz val="11.5"/>
    </font>
    <font>
      <name val="Calibri"/>
      <family val="2"/>
      <color theme="1"/>
      <sz val="6.5"/>
      <scheme val="minor"/>
    </font>
    <font>
      <name val="Calibri"/>
      <family val="2"/>
      <b val="1"/>
      <color theme="1"/>
      <sz val="10"/>
      <scheme val="minor"/>
    </font>
    <font>
      <name val="Calibri"/>
      <family val="2"/>
      <b val="1"/>
      <color theme="1"/>
      <sz val="9"/>
      <scheme val="minor"/>
    </font>
    <font>
      <name val="Calibri"/>
      <family val="2"/>
      <color theme="1"/>
      <sz val="22"/>
      <scheme val="minor"/>
    </font>
    <font>
      <name val="Arial"/>
      <family val="2"/>
      <b val="1"/>
      <color rgb="FFC0C0C0"/>
      <sz val="8"/>
    </font>
    <font>
      <name val="Arial"/>
      <family val="2"/>
      <color rgb="FFBFBFBF"/>
      <sz val="6.5"/>
    </font>
    <font>
      <name val="Arial"/>
      <family val="2"/>
      <sz val="10"/>
    </font>
    <font>
      <name val="Arial"/>
      <family val="2"/>
      <color indexed="12"/>
      <sz val="10"/>
      <u val="single"/>
    </font>
    <font>
      <name val="Arial"/>
      <family val="2"/>
      <b val="1"/>
      <color theme="0" tint="-0.3499862666707358"/>
      <sz val="8"/>
    </font>
    <font>
      <name val="Calibri"/>
      <family val="2"/>
      <color theme="1"/>
      <sz val="8"/>
      <scheme val="minor"/>
    </font>
    <font>
      <name val="Calibri"/>
      <family val="2"/>
      <color rgb="FF000000"/>
      <sz val="11"/>
    </font>
    <font>
      <name val="Times New Roman"/>
      <family val="1"/>
      <color rgb="FF000000"/>
      <sz val="10"/>
    </font>
    <font>
      <name val="Calibri"/>
      <family val="2"/>
      <color rgb="FF000000"/>
      <sz val="10"/>
      <scheme val="minor"/>
    </font>
    <font>
      <name val="Calibri"/>
      <family val="2"/>
      <b val="1"/>
      <color rgb="FF000000"/>
      <sz val="10"/>
      <scheme val="minor"/>
    </font>
    <font>
      <name val="Calibri"/>
      <family val="2"/>
      <color theme="1"/>
      <sz val="14"/>
      <scheme val="minor"/>
    </font>
    <font>
      <name val="Arial"/>
      <family val="2"/>
      <b val="1"/>
      <sz val="10"/>
    </font>
    <font>
      <name val="Arial"/>
      <family val="2"/>
      <b val="1"/>
      <sz val="11"/>
    </font>
    <font>
      <name val="Calibri"/>
      <family val="2"/>
      <b val="1"/>
      <sz val="18"/>
      <scheme val="minor"/>
    </font>
    <font>
      <name val="Calibri"/>
      <family val="2"/>
      <b val="1"/>
      <sz val="20"/>
      <scheme val="minor"/>
    </font>
    <font>
      <name val="Arial"/>
      <family val="2"/>
      <b val="1"/>
      <sz val="24"/>
    </font>
    <font>
      <name val="Calibri"/>
      <family val="2"/>
      <color theme="0"/>
      <sz val="11"/>
      <scheme val="minor"/>
    </font>
    <font>
      <name val="Calibri"/>
      <family val="2"/>
      <b val="1"/>
      <sz val="14"/>
      <scheme val="minor"/>
    </font>
    <font>
      <name val="Univers 47 CondensedLight"/>
      <b val="1"/>
      <sz val="11"/>
    </font>
    <font>
      <name val="Calibri"/>
      <family val="2"/>
      <color rgb="FFFF0000"/>
      <sz val="11"/>
      <scheme val="minor"/>
    </font>
    <font>
      <name val="Calibri"/>
      <family val="2"/>
      <i val="1"/>
      <sz val="10"/>
      <scheme val="minor"/>
    </font>
    <font>
      <name val="Abadi"/>
      <family val="2"/>
      <sz val="12"/>
    </font>
    <font>
      <name val="Abadi"/>
      <family val="2"/>
      <b val="1"/>
      <sz val="12"/>
    </font>
    <font>
      <name val="Abadi"/>
      <family val="2"/>
      <color theme="1"/>
      <sz val="12"/>
    </font>
    <font>
      <name val="Abadi"/>
      <family val="2"/>
      <b val="1"/>
      <color theme="1"/>
      <sz val="12"/>
    </font>
    <font>
      <name val="Abadi"/>
      <family val="2"/>
      <color rgb="FF000000"/>
      <sz val="12"/>
    </font>
    <font>
      <name val="Abadi"/>
      <family val="2"/>
      <b val="1"/>
      <i val="1"/>
      <sz val="12"/>
    </font>
    <font>
      <name val="Abadi"/>
      <family val="2"/>
      <b val="1"/>
      <sz val="9"/>
    </font>
    <font>
      <name val="Abadi"/>
      <family val="2"/>
      <i val="1"/>
      <sz val="12"/>
    </font>
    <font>
      <name val="Calibri"/>
      <family val="2"/>
      <color theme="3"/>
      <sz val="11"/>
      <scheme val="minor"/>
    </font>
    <font>
      <name val="Abadi"/>
      <family val="2"/>
      <b val="1"/>
      <color theme="1"/>
      <sz val="10"/>
    </font>
    <font>
      <name val="Abadi"/>
      <family val="2"/>
      <color rgb="FFFF0000"/>
      <sz val="12"/>
    </font>
    <font>
      <name val="Abadi"/>
      <family val="2"/>
      <b val="1"/>
      <color rgb="FFFF0000"/>
      <sz val="12"/>
    </font>
    <font>
      <name val="Abadi"/>
      <family val="2"/>
      <b val="1"/>
      <sz val="10"/>
    </font>
    <font>
      <name val="Abadi"/>
      <family val="2"/>
      <b val="1"/>
      <sz val="11"/>
    </font>
    <font>
      <name val="Calibri"/>
      <family val="2"/>
      <b val="1"/>
      <color theme="1"/>
      <sz val="20"/>
      <scheme val="minor"/>
    </font>
    <font>
      <name val="Calibri"/>
      <family val="2"/>
      <color theme="0"/>
      <sz val="10"/>
      <scheme val="minor"/>
    </font>
    <font>
      <name val="Calibri"/>
      <family val="2"/>
      <color theme="3"/>
      <sz val="10"/>
      <scheme val="minor"/>
    </font>
    <font>
      <name val="Calibri"/>
      <family val="2"/>
      <color theme="3"/>
      <sz val="9"/>
      <scheme val="minor"/>
    </font>
    <font>
      <name val="Calibri"/>
      <family val="2"/>
      <color theme="1"/>
      <sz val="20"/>
      <scheme val="minor"/>
    </font>
    <font>
      <name val="Calibri"/>
      <family val="2"/>
      <sz val="20"/>
      <scheme val="minor"/>
    </font>
    <font>
      <name val="Univers 57 Condensed"/>
      <sz val="10"/>
    </font>
    <font>
      <name val="Univers 57 Condensed"/>
      <family val="2"/>
      <b val="1"/>
      <color theme="1"/>
      <sz val="8"/>
    </font>
    <font>
      <name val="Univers 57 Condensed"/>
      <color rgb="FF000000"/>
      <sz val="10"/>
    </font>
    <font>
      <name val="Univers 57 Condensed"/>
      <family val="2"/>
      <b val="1"/>
      <color rgb="FF000000"/>
      <sz val="10"/>
    </font>
    <font>
      <name val="Univers 57 Condensed"/>
      <b val="1"/>
      <color theme="1"/>
      <sz val="10"/>
    </font>
    <font>
      <name val="Univers 57 Condensed"/>
      <family val="2"/>
      <b val="1"/>
      <color theme="1"/>
      <sz val="10"/>
    </font>
    <font>
      <name val="Univers 57 Condensed"/>
      <b val="1"/>
      <color rgb="FF000000"/>
      <sz val="10"/>
    </font>
    <font>
      <name val="Univers 57 Condensed"/>
      <b val="1"/>
      <sz val="10"/>
    </font>
    <font>
      <name val="Univers 57 Condensed"/>
      <color theme="1"/>
      <sz val="10"/>
    </font>
    <font>
      <name val="Univers 57 Condensed"/>
      <color theme="1"/>
      <sz val="14"/>
    </font>
    <font>
      <name val="Univers 57 Condensed"/>
      <family val="2"/>
      <b val="1"/>
      <color theme="1"/>
      <sz val="14"/>
    </font>
    <font>
      <name val="Calibri"/>
      <family val="2"/>
      <b val="1"/>
      <sz val="28"/>
      <scheme val="minor"/>
    </font>
    <font>
      <name val="Calibri"/>
      <family val="2"/>
      <b val="1"/>
      <color theme="1"/>
      <sz val="19"/>
      <scheme val="minor"/>
    </font>
    <font>
      <name val="Calibri"/>
      <family val="2"/>
      <color theme="1"/>
      <sz val="19"/>
      <scheme val="minor"/>
    </font>
    <font>
      <name val="Calibri"/>
      <family val="2"/>
      <color theme="1"/>
      <sz val="16"/>
      <scheme val="minor"/>
    </font>
    <font>
      <name val="Calibri"/>
      <family val="2"/>
      <sz val="22"/>
      <scheme val="minor"/>
    </font>
    <font>
      <name val="Calibri"/>
      <family val="2"/>
      <sz val="16"/>
      <scheme val="minor"/>
    </font>
    <font>
      <name val="Calibri"/>
      <family val="2"/>
      <b val="1"/>
      <sz val="16"/>
      <scheme val="minor"/>
    </font>
    <font>
      <name val="Calibri"/>
      <family val="2"/>
      <b val="1"/>
      <sz val="24"/>
      <scheme val="minor"/>
    </font>
    <font>
      <name val="Arial"/>
      <family val="2"/>
      <sz val="18"/>
    </font>
    <font>
      <name val="Arial"/>
      <family val="2"/>
      <sz val="14"/>
    </font>
    <font>
      <name val="Arial"/>
      <family val="2"/>
      <b val="1"/>
      <sz val="14"/>
    </font>
    <font>
      <name val="Arial"/>
      <family val="2"/>
      <sz val="20"/>
    </font>
    <font>
      <name val="Arial"/>
      <family val="2"/>
      <b val="1"/>
      <sz val="18"/>
    </font>
    <font>
      <name val="Calibri"/>
      <family val="2"/>
      <color theme="10"/>
      <sz val="11"/>
      <u val="single"/>
      <scheme val="minor"/>
    </font>
    <font>
      <name val="Calibri"/>
      <family val="2"/>
      <sz val="18"/>
      <scheme val="minor"/>
    </font>
    <font>
      <name val="Arial"/>
      <family val="2"/>
      <sz val="22"/>
    </font>
    <font>
      <name val="Arial"/>
      <family val="2"/>
      <sz val="12"/>
    </font>
    <font>
      <name val="Arial"/>
      <family val="2"/>
      <sz val="24"/>
    </font>
    <font>
      <name val="Arial Narrow"/>
      <charset val="204"/>
      <family val="2"/>
      <b val="1"/>
      <sz val="16"/>
    </font>
    <font>
      <name val="Arial"/>
      <family val="2"/>
      <b val="1"/>
      <sz val="16"/>
    </font>
    <font>
      <name val="Arial"/>
      <family val="2"/>
      <b val="1"/>
      <sz val="12"/>
    </font>
    <font>
      <name val="Arial"/>
      <family val="2"/>
      <sz val="16"/>
    </font>
    <font>
      <name val="Helv"/>
      <sz val="10"/>
    </font>
    <font>
      <name val="Arial"/>
      <family val="2"/>
      <b val="1"/>
      <color rgb="FFFF0000"/>
      <sz val="16"/>
    </font>
    <font>
      <name val="Arial"/>
      <family val="2"/>
      <sz val="26"/>
    </font>
    <font>
      <name val="Calibri"/>
      <family val="2"/>
      <sz val="16"/>
    </font>
    <font>
      <name val="Calibri"/>
      <family val="2"/>
      <b val="1"/>
      <color rgb="FFFFFFFF"/>
      <sz val="11"/>
    </font>
    <font>
      <name val="Arial"/>
      <family val="2"/>
      <b val="1"/>
      <color indexed="62"/>
      <sz val="10"/>
    </font>
    <font>
      <name val="Cambria"/>
      <family val="1"/>
      <b val="1"/>
      <sz val="14"/>
    </font>
    <font>
      <name val="Calibri Light"/>
      <family val="1"/>
      <b val="1"/>
      <color indexed="62"/>
      <sz val="14"/>
      <scheme val="major"/>
    </font>
    <font>
      <name val="Arial Nova Cond"/>
      <family val="2"/>
      <b val="1"/>
      <color theme="1"/>
      <sz val="14"/>
    </font>
    <font>
      <name val="Arial"/>
      <family val="2"/>
      <b val="1"/>
      <sz val="14"/>
      <u val="single"/>
    </font>
    <font>
      <name val="Arial"/>
      <family val="2"/>
      <sz val="14"/>
      <u val="single"/>
    </font>
    <font>
      <name val="Arial"/>
      <family val="2"/>
      <b val="1"/>
      <color indexed="62"/>
      <sz val="14"/>
    </font>
    <font>
      <name val="Arial"/>
      <family val="2"/>
      <b val="1"/>
      <color indexed="62"/>
      <sz val="26"/>
      <u val="single"/>
    </font>
    <font>
      <name val="Algerian"/>
      <family val="5"/>
      <b val="1"/>
      <color indexed="62"/>
      <sz val="36"/>
      <u val="single"/>
    </font>
    <font>
      <name val="Arial"/>
      <family val="2"/>
      <b val="1"/>
      <color theme="1"/>
      <sz val="36"/>
      <u val="single"/>
    </font>
    <font>
      <name val="Arial"/>
      <family val="2"/>
      <b val="1"/>
      <color theme="1"/>
      <sz val="14"/>
    </font>
    <font>
      <name val="Abadi"/>
      <family val="2"/>
      <color rgb="FFFF0000"/>
      <sz val="26"/>
    </font>
  </fonts>
  <fills count="56">
    <fill>
      <patternFill/>
    </fill>
    <fill>
      <patternFill patternType="gray125"/>
    </fill>
    <fill>
      <patternFill patternType="solid">
        <fgColor theme="0" tint="-0.1499984740745262"/>
        <bgColor theme="0" tint="-0.1499984740745262"/>
      </patternFill>
    </fill>
    <fill>
      <patternFill patternType="solid">
        <fgColor theme="0" tint="-0.1499984740745262"/>
        <bgColor indexed="64"/>
      </patternFill>
    </fill>
    <fill>
      <patternFill patternType="solid">
        <fgColor theme="0"/>
        <bgColor indexed="64"/>
      </patternFill>
    </fill>
    <fill>
      <patternFill patternType="solid">
        <fgColor theme="0" tint="-0.0499893185216834"/>
        <bgColor indexed="64"/>
      </patternFill>
    </fill>
    <fill>
      <patternFill patternType="solid">
        <fgColor theme="0" tint="-0.249977111117893"/>
        <bgColor indexed="64"/>
      </patternFill>
    </fill>
    <fill>
      <patternFill patternType="solid">
        <fgColor theme="6" tint="0.5999938962981048"/>
        <bgColor indexed="64"/>
      </patternFill>
    </fill>
    <fill>
      <patternFill patternType="solid">
        <fgColor indexed="63"/>
        <bgColor indexed="64"/>
      </patternFill>
    </fill>
    <fill>
      <patternFill patternType="solid">
        <fgColor indexed="10"/>
        <bgColor indexed="64"/>
      </patternFill>
    </fill>
    <fill>
      <patternFill patternType="solid">
        <fgColor indexed="53"/>
        <bgColor indexed="64"/>
      </patternFill>
    </fill>
    <fill>
      <patternFill patternType="solid">
        <fgColor indexed="51"/>
        <bgColor indexed="64"/>
      </patternFill>
    </fill>
    <fill>
      <patternFill patternType="solid">
        <fgColor rgb="FFB3F200"/>
        <bgColor indexed="64"/>
      </patternFill>
    </fill>
    <fill>
      <patternFill patternType="solid">
        <fgColor indexed="50"/>
        <bgColor indexed="64"/>
      </patternFill>
    </fill>
    <fill>
      <patternFill patternType="solid">
        <fgColor indexed="17"/>
        <bgColor indexed="64"/>
      </patternFill>
    </fill>
    <fill>
      <patternFill patternType="solid">
        <fgColor rgb="FFC0C0C0"/>
        <bgColor indexed="64"/>
      </patternFill>
    </fill>
    <fill>
      <patternFill patternType="solid">
        <fgColor theme="0"/>
        <bgColor theme="0" tint="-0.1499984740745262"/>
      </patternFill>
    </fill>
    <fill>
      <patternFill patternType="solid">
        <fgColor rgb="FFD9D9D9"/>
      </patternFill>
    </fill>
    <fill>
      <patternFill patternType="solid">
        <fgColor rgb="FFFFFF00"/>
        <bgColor indexed="64"/>
      </patternFill>
    </fill>
    <fill>
      <patternFill patternType="solid">
        <fgColor theme="4" tint="0.5999938962981048"/>
        <bgColor indexed="64"/>
      </patternFill>
    </fill>
    <fill>
      <patternFill patternType="solid">
        <fgColor theme="9" tint="0.3999755851924192"/>
        <bgColor indexed="64"/>
      </patternFill>
    </fill>
    <fill>
      <patternFill patternType="solid">
        <fgColor theme="8" tint="0.5999938962981048"/>
        <bgColor indexed="64"/>
      </patternFill>
    </fill>
    <fill>
      <patternFill patternType="solid">
        <fgColor theme="5" tint="0.5999938962981048"/>
        <bgColor indexed="64"/>
      </patternFill>
    </fill>
    <fill>
      <patternFill patternType="solid">
        <fgColor indexed="22"/>
        <bgColor indexed="64"/>
      </patternFill>
    </fill>
    <fill>
      <patternFill patternType="solid">
        <fgColor rgb="FF2F5496"/>
        <bgColor rgb="FF2F5496"/>
      </patternFill>
    </fill>
    <fill>
      <patternFill patternType="solid">
        <fgColor rgb="FFBEBCE9"/>
        <bgColor rgb="FFBEBCE9"/>
      </patternFill>
    </fill>
    <fill>
      <patternFill patternType="solid">
        <fgColor rgb="FFEBE7BF"/>
        <bgColor rgb="FFEBE7BF"/>
      </patternFill>
    </fill>
    <fill>
      <patternFill patternType="solid">
        <fgColor rgb="FFBECBBD"/>
        <bgColor rgb="FFBECBBD"/>
      </patternFill>
    </fill>
    <fill>
      <patternFill patternType="solid">
        <fgColor rgb="FFE2D7E1"/>
        <bgColor rgb="FFE2D7E1"/>
      </patternFill>
    </fill>
    <fill>
      <patternFill patternType="solid">
        <fgColor rgb="FFE3EBBA"/>
        <bgColor rgb="FFE3EBBA"/>
      </patternFill>
    </fill>
    <fill>
      <patternFill patternType="solid">
        <fgColor rgb="FFCACAB5"/>
        <bgColor rgb="FFCACAB5"/>
      </patternFill>
    </fill>
    <fill>
      <patternFill patternType="solid">
        <fgColor rgb="FFCDB5CD"/>
        <bgColor rgb="FFCDB5CD"/>
      </patternFill>
    </fill>
    <fill>
      <patternFill patternType="solid">
        <fgColor rgb="FFC0E2DA"/>
        <bgColor rgb="FFC0E2DA"/>
      </patternFill>
    </fill>
    <fill>
      <patternFill patternType="solid">
        <fgColor rgb="FFC7BACE"/>
        <bgColor rgb="FFC7BACE"/>
      </patternFill>
    </fill>
    <fill>
      <patternFill patternType="solid">
        <fgColor rgb="FFBEDED8"/>
        <bgColor rgb="FFBEDED8"/>
      </patternFill>
    </fill>
    <fill>
      <patternFill patternType="solid">
        <fgColor rgb="FFDEB6D8"/>
        <bgColor rgb="FFDEB6D8"/>
      </patternFill>
    </fill>
    <fill>
      <patternFill patternType="solid">
        <fgColor rgb="FFD8D6CC"/>
        <bgColor rgb="FFD8D6CC"/>
      </patternFill>
    </fill>
    <fill>
      <patternFill patternType="solid">
        <fgColor rgb="FFE9CACD"/>
        <bgColor rgb="FFE9CACD"/>
      </patternFill>
    </fill>
    <fill>
      <patternFill patternType="solid">
        <fgColor rgb="FFCFCCDD"/>
        <bgColor rgb="FFCFCCDD"/>
      </patternFill>
    </fill>
    <fill>
      <patternFill patternType="solid">
        <fgColor rgb="FFC3C7E6"/>
        <bgColor rgb="FFC3C7E6"/>
      </patternFill>
    </fill>
    <fill>
      <patternFill patternType="solid">
        <fgColor rgb="FFE3CCEA"/>
        <bgColor rgb="FFE3CCEA"/>
      </patternFill>
    </fill>
    <fill>
      <patternFill patternType="solid">
        <fgColor rgb="FFBED0E9"/>
        <bgColor rgb="FFBED0E9"/>
      </patternFill>
    </fill>
    <fill>
      <patternFill patternType="solid">
        <fgColor rgb="FFB7BACF"/>
        <bgColor rgb="FFB7BACF"/>
      </patternFill>
    </fill>
    <fill>
      <patternFill patternType="solid">
        <fgColor rgb="FFDDBDD0"/>
        <bgColor rgb="FFDDBDD0"/>
      </patternFill>
    </fill>
    <fill>
      <patternFill patternType="solid">
        <fgColor rgb="FFD4C6C7"/>
        <bgColor rgb="FFD4C6C7"/>
      </patternFill>
    </fill>
    <fill>
      <patternFill patternType="solid">
        <fgColor rgb="FFE1DFE6"/>
        <bgColor rgb="FFE1DFE6"/>
      </patternFill>
    </fill>
    <fill>
      <patternFill patternType="solid">
        <fgColor rgb="FFE3C7DB"/>
        <bgColor rgb="FFE3C7DB"/>
      </patternFill>
    </fill>
    <fill>
      <patternFill patternType="solid">
        <fgColor rgb="FFC4EACB"/>
        <bgColor rgb="FFC4EACB"/>
      </patternFill>
    </fill>
    <fill>
      <patternFill patternType="solid">
        <fgColor rgb="FFC5E0E5"/>
        <bgColor rgb="FFC5E0E5"/>
      </patternFill>
    </fill>
    <fill>
      <patternFill patternType="solid">
        <fgColor rgb="FFBBC7C0"/>
        <bgColor rgb="FFBBC7C0"/>
      </patternFill>
    </fill>
    <fill>
      <patternFill patternType="solid">
        <fgColor rgb="FFBAD7E3"/>
        <bgColor rgb="FFBAD7E3"/>
      </patternFill>
    </fill>
    <fill>
      <patternFill patternType="solid">
        <fgColor rgb="FFCBC8CE"/>
        <bgColor rgb="FFCBC8CE"/>
      </patternFill>
    </fill>
    <fill>
      <patternFill patternType="solid">
        <fgColor rgb="FFE4C7CE"/>
        <bgColor rgb="FFE4C7CE"/>
      </patternFill>
    </fill>
    <fill>
      <patternFill patternType="solid">
        <fgColor rgb="FFD4D4BD"/>
        <bgColor rgb="FFD4D4BD"/>
      </patternFill>
    </fill>
    <fill>
      <patternFill patternType="solid">
        <fgColor rgb="FFE2CCC2"/>
        <bgColor rgb="FFE2CCC2"/>
      </patternFill>
    </fill>
    <fill>
      <patternFill patternType="solid">
        <fgColor rgb="FFFF0000"/>
        <bgColor indexed="64"/>
      </patternFill>
    </fill>
  </fills>
  <borders count="161">
    <border>
      <left/>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thin">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3"/>
      </top>
      <bottom/>
      <diagonal/>
    </border>
    <border>
      <left/>
      <right/>
      <top style="medium">
        <color indexed="63"/>
      </top>
      <bottom style="thin">
        <color indexed="55"/>
      </bottom>
      <diagonal/>
    </border>
    <border>
      <left/>
      <right style="medium">
        <color indexed="63"/>
      </right>
      <top style="medium">
        <color indexed="63"/>
      </top>
      <bottom style="thin">
        <color indexed="55"/>
      </bottom>
      <diagonal/>
    </border>
    <border>
      <left/>
      <right/>
      <top style="thin">
        <color indexed="55"/>
      </top>
      <bottom style="thin">
        <color indexed="55"/>
      </bottom>
      <diagonal/>
    </border>
    <border>
      <left/>
      <right style="medium">
        <color indexed="63"/>
      </right>
      <top style="thin">
        <color indexed="55"/>
      </top>
      <bottom style="thin">
        <color indexed="55"/>
      </bottom>
      <diagonal/>
    </border>
    <border>
      <left/>
      <right/>
      <top/>
      <bottom style="medium">
        <color indexed="63"/>
      </bottom>
      <diagonal/>
    </border>
    <border>
      <left/>
      <right/>
      <top style="thin">
        <color indexed="55"/>
      </top>
      <bottom style="medium">
        <color indexed="63"/>
      </bottom>
      <diagonal/>
    </border>
    <border>
      <left/>
      <right style="medium">
        <color indexed="63"/>
      </right>
      <top style="thin">
        <color indexed="55"/>
      </top>
      <bottom style="medium">
        <color indexed="63"/>
      </bottom>
      <diagonal/>
    </border>
    <border>
      <left/>
      <right style="thin">
        <color indexed="63"/>
      </right>
      <top style="medium">
        <color indexed="63"/>
      </top>
      <bottom/>
      <diagonal/>
    </border>
    <border>
      <left style="thin">
        <color indexed="63"/>
      </left>
      <right/>
      <top style="medium">
        <color indexed="63"/>
      </top>
      <bottom style="thin">
        <color indexed="23"/>
      </bottom>
      <diagonal/>
    </border>
    <border>
      <left/>
      <right style="thin">
        <color indexed="63"/>
      </right>
      <top style="medium">
        <color indexed="63"/>
      </top>
      <bottom style="thin">
        <color indexed="23"/>
      </bottom>
      <diagonal/>
    </border>
    <border>
      <left/>
      <right style="medium">
        <color indexed="63"/>
      </right>
      <top style="medium">
        <color indexed="63"/>
      </top>
      <bottom style="thin">
        <color indexed="23"/>
      </bottom>
      <diagonal/>
    </border>
    <border>
      <left/>
      <right style="thin">
        <color indexed="63"/>
      </right>
      <top/>
      <bottom/>
      <diagonal/>
    </border>
    <border>
      <left style="thin">
        <color indexed="63"/>
      </left>
      <right/>
      <top style="thin">
        <color indexed="23"/>
      </top>
      <bottom style="thin">
        <color indexed="63"/>
      </bottom>
      <diagonal/>
    </border>
    <border>
      <left/>
      <right style="thin">
        <color indexed="63"/>
      </right>
      <top style="thin">
        <color indexed="23"/>
      </top>
      <bottom style="thin">
        <color indexed="63"/>
      </bottom>
      <diagonal/>
    </border>
    <border>
      <left/>
      <right style="medium">
        <color indexed="63"/>
      </right>
      <top style="thin">
        <color indexed="23"/>
      </top>
      <bottom style="thin">
        <color indexed="63"/>
      </bottom>
      <diagonal/>
    </border>
    <border>
      <left style="thin">
        <color indexed="63"/>
      </left>
      <right/>
      <top style="thin">
        <color indexed="63"/>
      </top>
      <bottom/>
      <diagonal/>
    </border>
    <border>
      <left/>
      <right style="thin">
        <color indexed="63"/>
      </right>
      <top style="thin">
        <color indexed="63"/>
      </top>
      <bottom/>
      <diagonal/>
    </border>
    <border>
      <left/>
      <right style="medium">
        <color indexed="63"/>
      </right>
      <top style="thin">
        <color indexed="63"/>
      </top>
      <bottom/>
      <diagonal/>
    </border>
    <border>
      <left/>
      <right style="thin">
        <color indexed="63"/>
      </right>
      <top/>
      <bottom style="medium">
        <color indexed="63"/>
      </bottom>
      <diagonal/>
    </border>
    <border>
      <left style="thin">
        <color indexed="63"/>
      </left>
      <right/>
      <top/>
      <bottom style="medium">
        <color indexed="63"/>
      </bottom>
      <diagonal/>
    </border>
    <border>
      <left/>
      <right style="medium">
        <color indexed="63"/>
      </right>
      <top/>
      <bottom style="medium">
        <color indexed="63"/>
      </bottom>
      <diagonal/>
    </border>
    <border>
      <left/>
      <right/>
      <top style="medium">
        <color indexed="63"/>
      </top>
      <bottom style="thin">
        <color indexed="63"/>
      </bottom>
      <diagonal/>
    </border>
    <border>
      <left/>
      <right style="medium">
        <color indexed="63"/>
      </right>
      <top style="medium">
        <color indexed="63"/>
      </top>
      <bottom style="thin">
        <color indexed="63"/>
      </bottom>
      <diagonal/>
    </border>
    <border>
      <left style="thin">
        <color indexed="63"/>
      </left>
      <right/>
      <top/>
      <bottom/>
      <diagonal/>
    </border>
    <border>
      <left/>
      <right style="medium">
        <color indexed="63"/>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rgb="FF000000"/>
      </right>
      <top/>
      <bottom style="medium">
        <color indexed="64"/>
      </bottom>
      <diagonal/>
    </border>
    <border>
      <left style="thin">
        <color rgb="FF000000"/>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style="medium">
        <color auto="1"/>
      </right>
      <top/>
      <bottom/>
      <diagonal/>
    </border>
    <border>
      <left/>
      <right/>
      <top/>
      <bottom style="medium">
        <color auto="1"/>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auto="1"/>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medium">
        <color indexed="64"/>
      </left>
      <right style="thin">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right style="medium">
        <color indexed="63"/>
      </right>
      <top style="medium">
        <color indexed="63"/>
      </top>
      <bottom/>
      <diagonal/>
    </border>
    <border>
      <left/>
      <right/>
      <top style="thin">
        <color indexed="55"/>
      </top>
      <bottom/>
      <diagonal/>
    </border>
    <border>
      <left/>
      <right style="medium">
        <color indexed="63"/>
      </right>
      <top style="thin">
        <color indexed="55"/>
      </top>
      <bottom/>
      <diagonal/>
    </border>
    <border>
      <left/>
      <right style="thin">
        <color indexed="63"/>
      </right>
      <top style="medium">
        <color indexed="63"/>
      </top>
      <bottom style="medium">
        <color indexed="63"/>
      </bottom>
      <diagonal/>
    </border>
    <border>
      <left style="thin">
        <color indexed="63"/>
      </left>
      <right style="thin">
        <color indexed="63"/>
      </right>
      <top style="medium">
        <color indexed="63"/>
      </top>
      <bottom style="thin">
        <color indexed="23"/>
      </bottom>
      <diagonal/>
    </border>
    <border>
      <left style="thin">
        <color indexed="63"/>
      </left>
      <right style="thin">
        <color indexed="63"/>
      </right>
      <top style="thin">
        <color indexed="63"/>
      </top>
      <bottom/>
      <diagonal/>
    </border>
    <border>
      <left/>
      <right/>
      <top style="thin">
        <color indexed="63"/>
      </top>
      <bottom/>
      <diagonal/>
    </border>
    <border>
      <left style="thin">
        <color indexed="63"/>
      </left>
      <right style="medium">
        <color indexed="63"/>
      </right>
      <top style="thin">
        <color indexed="63"/>
      </top>
      <bottom/>
      <diagonal/>
    </border>
    <border>
      <left style="thin">
        <color indexed="63"/>
      </left>
      <right style="thin">
        <color indexed="63"/>
      </right>
      <top/>
      <bottom style="medium">
        <color indexed="63"/>
      </bottom>
      <diagonal/>
    </border>
    <border>
      <left style="thin">
        <color indexed="63"/>
      </left>
      <right style="medium">
        <color indexed="63"/>
      </right>
      <top/>
      <bottom style="medium">
        <color indexed="63"/>
      </bottom>
      <diagonal/>
    </border>
    <border>
      <left style="thin">
        <color indexed="63"/>
      </left>
      <right style="medium">
        <color indexed="63"/>
      </right>
      <top style="medium">
        <color indexed="63"/>
      </top>
      <bottom style="thin">
        <color indexed="23"/>
      </bottom>
      <diagonal/>
    </border>
    <border>
      <left style="thin">
        <color indexed="63"/>
      </left>
      <right style="thin">
        <color indexed="63"/>
      </right>
      <top style="thin">
        <color indexed="23"/>
      </top>
      <bottom style="thin">
        <color indexed="63"/>
      </bottom>
      <diagonal/>
    </border>
    <border>
      <left/>
      <right/>
      <top style="thin">
        <color indexed="23"/>
      </top>
      <bottom/>
      <diagonal/>
    </border>
    <border>
      <left/>
      <right style="thin">
        <color indexed="63"/>
      </right>
      <top style="thin">
        <color indexed="23"/>
      </top>
      <bottom/>
      <diagonal/>
    </border>
    <border>
      <left style="thin">
        <color indexed="63"/>
      </left>
      <right style="medium">
        <color indexed="63"/>
      </right>
      <top style="thin">
        <color indexed="23"/>
      </top>
      <bottom style="thin">
        <color indexed="63"/>
      </bottom>
      <diagonal/>
    </border>
    <border>
      <left/>
      <right style="medium">
        <color indexed="63"/>
      </right>
      <top style="thin">
        <color indexed="23"/>
      </top>
      <bottom/>
      <diagonal/>
    </border>
    <border>
      <left/>
      <right/>
      <top style="medium">
        <color indexed="63"/>
      </top>
      <bottom style="medium">
        <color indexed="63"/>
      </bottom>
      <diagonal/>
    </border>
    <border>
      <left style="medium">
        <color indexed="64"/>
      </left>
      <right/>
      <top style="medium">
        <color indexed="64"/>
      </top>
      <bottom style="medium">
        <color auto="1"/>
      </bottom>
      <diagonal/>
    </border>
    <border>
      <left style="medium">
        <color indexed="64"/>
      </left>
      <right/>
      <top/>
      <bottom style="medium">
        <color auto="1"/>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5">
    <xf numFmtId="0" fontId="1" fillId="0" borderId="0"/>
    <xf numFmtId="9" fontId="1" fillId="0" borderId="0"/>
    <xf numFmtId="0" fontId="1" fillId="0" borderId="0"/>
    <xf numFmtId="0" fontId="58" fillId="0" borderId="0"/>
    <xf numFmtId="0" fontId="59" fillId="0" borderId="0" applyAlignment="1" applyProtection="1">
      <alignment vertical="top"/>
      <protection locked="0" hidden="0"/>
    </xf>
    <xf numFmtId="0" fontId="63" fillId="0" borderId="0"/>
    <xf numFmtId="43" fontId="63" fillId="0" borderId="0"/>
    <xf numFmtId="0" fontId="58" fillId="0" borderId="0"/>
    <xf numFmtId="0" fontId="58" fillId="0" borderId="0"/>
    <xf numFmtId="0" fontId="58" fillId="0" borderId="0"/>
    <xf numFmtId="0" fontId="58" fillId="0" borderId="0"/>
    <xf numFmtId="0" fontId="121" fillId="0" borderId="0"/>
    <xf numFmtId="0" fontId="58" fillId="0" borderId="0"/>
    <xf numFmtId="0" fontId="130" fillId="0" borderId="0"/>
    <xf numFmtId="0" fontId="58" fillId="0" borderId="0"/>
  </cellStyleXfs>
  <cellXfs count="1444">
    <xf numFmtId="0" fontId="0" fillId="0" borderId="0" pivotButton="0" quotePrefix="0" xfId="0"/>
    <xf numFmtId="0" fontId="0" fillId="0" borderId="3" pivotButton="0" quotePrefix="0" xfId="0"/>
    <xf numFmtId="0" fontId="0" fillId="0" borderId="0" applyAlignment="1" pivotButton="0" quotePrefix="0" xfId="0">
      <alignment horizontal="center"/>
    </xf>
    <xf numFmtId="0" fontId="0" fillId="2" borderId="5" pivotButton="0" quotePrefix="0" xfId="0"/>
    <xf numFmtId="0" fontId="0" fillId="0" borderId="5" pivotButton="0" quotePrefix="0" xfId="0"/>
    <xf numFmtId="0" fontId="0" fillId="0" borderId="18" pivotButton="0" quotePrefix="0" xfId="0"/>
    <xf numFmtId="0" fontId="5" fillId="0" borderId="18" pivotButton="0" quotePrefix="0" xfId="0"/>
    <xf numFmtId="0" fontId="0" fillId="0" borderId="19" pivotButton="0" quotePrefix="0" xfId="0"/>
    <xf numFmtId="0" fontId="0" fillId="0" borderId="21" pivotButton="0" quotePrefix="0" xfId="0"/>
    <xf numFmtId="0" fontId="0" fillId="0" borderId="22" pivotButton="0" quotePrefix="0" xfId="0"/>
    <xf numFmtId="0" fontId="0" fillId="0" borderId="6" pivotButton="0" quotePrefix="0" xfId="0"/>
    <xf numFmtId="0" fontId="0" fillId="0" borderId="8" applyAlignment="1" pivotButton="0" quotePrefix="0" xfId="0">
      <alignment horizontal="center"/>
    </xf>
    <xf numFmtId="0" fontId="5" fillId="0" borderId="8" applyAlignment="1" pivotButton="0" quotePrefix="0" xfId="0">
      <alignment horizontal="center"/>
    </xf>
    <xf numFmtId="0" fontId="0" fillId="0" borderId="4" applyAlignment="1" pivotButton="0" quotePrefix="0" xfId="0">
      <alignment horizontal="center"/>
    </xf>
    <xf numFmtId="0" fontId="0" fillId="0" borderId="26" applyAlignment="1" pivotButton="0" quotePrefix="0" xfId="0">
      <alignment horizontal="center"/>
    </xf>
    <xf numFmtId="0" fontId="2" fillId="3" borderId="1" pivotButton="0" quotePrefix="0" xfId="0"/>
    <xf numFmtId="0" fontId="9" fillId="0" borderId="20" pivotButton="0" quotePrefix="0" xfId="0"/>
    <xf numFmtId="0" fontId="9" fillId="0" borderId="21" pivotButton="0" quotePrefix="0" xfId="0"/>
    <xf numFmtId="0" fontId="9" fillId="0" borderId="35" pivotButton="0" quotePrefix="0" xfId="0"/>
    <xf numFmtId="0" fontId="2" fillId="3" borderId="12" pivotButton="0" quotePrefix="0" xfId="0"/>
    <xf numFmtId="1" fontId="0" fillId="0" borderId="37" applyAlignment="1" pivotButton="0" quotePrefix="0" xfId="0">
      <alignment horizontal="center" vertical="center" wrapText="1"/>
    </xf>
    <xf numFmtId="9" fontId="0" fillId="0" borderId="0" applyAlignment="1" pivotButton="0" quotePrefix="0" xfId="1">
      <alignment horizontal="center" vertical="center"/>
    </xf>
    <xf numFmtId="1" fontId="0" fillId="0" borderId="8" applyAlignment="1" pivotButton="0" quotePrefix="0" xfId="0">
      <alignment horizontal="center" vertical="center" wrapText="1"/>
    </xf>
    <xf numFmtId="1" fontId="0" fillId="0" borderId="8" applyAlignment="1" pivotButton="0" quotePrefix="0" xfId="0">
      <alignment horizontal="center"/>
    </xf>
    <xf numFmtId="1" fontId="0" fillId="0" borderId="8" pivotButton="0" quotePrefix="0" xfId="0"/>
    <xf numFmtId="16" fontId="13" fillId="0" borderId="38" applyAlignment="1" pivotButton="0" quotePrefix="0" xfId="0">
      <alignment vertical="center" wrapText="1"/>
    </xf>
    <xf numFmtId="0" fontId="0" fillId="3" borderId="42" pivotButton="0" quotePrefix="0" xfId="0"/>
    <xf numFmtId="1" fontId="0" fillId="0" borderId="0" pivotButton="0" quotePrefix="0" xfId="0"/>
    <xf numFmtId="2" fontId="0" fillId="0" borderId="0" pivotButton="0" quotePrefix="0" xfId="0"/>
    <xf numFmtId="2" fontId="2" fillId="0" borderId="0" applyAlignment="1" pivotButton="0" quotePrefix="0" xfId="0">
      <alignment vertical="center"/>
    </xf>
    <xf numFmtId="0" fontId="16" fillId="0" borderId="3" applyAlignment="1" pivotButton="0" quotePrefix="0" xfId="0">
      <alignment vertical="center"/>
    </xf>
    <xf numFmtId="0" fontId="18" fillId="0" borderId="0" applyAlignment="1" pivotButton="0" quotePrefix="0" xfId="0">
      <alignment vertical="center"/>
    </xf>
    <xf numFmtId="0" fontId="4" fillId="0" borderId="3" applyAlignment="1" pivotButton="0" quotePrefix="0" xfId="0">
      <alignment horizontal="center" vertical="center"/>
    </xf>
    <xf numFmtId="0" fontId="3" fillId="0" borderId="3" applyAlignment="1" pivotButton="0" quotePrefix="0" xfId="0">
      <alignment vertical="center"/>
    </xf>
    <xf numFmtId="0" fontId="16" fillId="0" borderId="0" applyAlignment="1" pivotButton="0" quotePrefix="0" xfId="0">
      <alignment vertical="center"/>
    </xf>
    <xf numFmtId="0" fontId="18" fillId="0" borderId="0" applyAlignment="1" pivotButton="0" quotePrefix="0" xfId="0">
      <alignment horizontal="center" vertical="center"/>
    </xf>
    <xf numFmtId="0" fontId="19" fillId="8" borderId="56" applyAlignment="1" pivotButton="0" quotePrefix="0" xfId="0">
      <alignment horizontal="left" vertical="center" indent="1"/>
    </xf>
    <xf numFmtId="0" fontId="0" fillId="0" borderId="0" applyAlignment="1" pivotButton="0" quotePrefix="0" xfId="0">
      <alignment horizontal="left" vertical="center"/>
    </xf>
    <xf numFmtId="0" fontId="19" fillId="8" borderId="0" applyAlignment="1" pivotButton="0" quotePrefix="0" xfId="0">
      <alignment horizontal="left" vertical="center" indent="1"/>
    </xf>
    <xf numFmtId="0" fontId="0" fillId="0" borderId="0" applyAlignment="1" applyProtection="1" pivotButton="0" quotePrefix="0" xfId="0">
      <alignment horizontal="left" vertical="center"/>
      <protection locked="0" hidden="0"/>
    </xf>
    <xf numFmtId="0" fontId="19" fillId="8" borderId="61" applyAlignment="1" pivotButton="0" quotePrefix="0" xfId="0">
      <alignment horizontal="left" vertical="center" indent="1"/>
    </xf>
    <xf numFmtId="0" fontId="21" fillId="0" borderId="0" applyAlignment="1" pivotButton="0" quotePrefix="0" xfId="0">
      <alignment horizontal="right"/>
    </xf>
    <xf numFmtId="0" fontId="16" fillId="0" borderId="0" applyAlignment="1" pivotButton="0" quotePrefix="0" xfId="0">
      <alignment horizontal="left" vertical="center" indent="1"/>
    </xf>
    <xf numFmtId="0" fontId="18" fillId="0" borderId="0" applyAlignment="1" pivotButton="0" quotePrefix="0" xfId="0">
      <alignment horizontal="center" vertical="center" wrapText="1"/>
    </xf>
    <xf numFmtId="0" fontId="0" fillId="0" borderId="0" applyAlignment="1" pivotButton="0" quotePrefix="0" xfId="0">
      <alignment horizontal="left" vertical="center" wrapText="1" indent="1"/>
    </xf>
    <xf numFmtId="0" fontId="33" fillId="8" borderId="78" applyAlignment="1" pivotButton="0" quotePrefix="0" xfId="0">
      <alignment horizontal="center" vertical="center"/>
    </xf>
    <xf numFmtId="0" fontId="33" fillId="8" borderId="79" applyAlignment="1" pivotButton="0" quotePrefix="0" xfId="0">
      <alignment horizontal="center" vertical="center"/>
    </xf>
    <xf numFmtId="0" fontId="30" fillId="0" borderId="0" applyAlignment="1" pivotButton="0" quotePrefix="0" xfId="0">
      <alignment vertical="center"/>
    </xf>
    <xf numFmtId="0" fontId="34" fillId="0" borderId="0" applyAlignment="1" pivotButton="0" quotePrefix="0" xfId="0">
      <alignment horizontal="center" vertical="center"/>
    </xf>
    <xf numFmtId="0" fontId="34" fillId="0" borderId="0" applyAlignment="1" pivotButton="0" quotePrefix="0" xfId="0">
      <alignment vertical="center"/>
    </xf>
    <xf numFmtId="0" fontId="34" fillId="0" borderId="0" applyAlignment="1" applyProtection="1" pivotButton="0" quotePrefix="0" xfId="0">
      <alignment vertical="center"/>
      <protection locked="0" hidden="0"/>
    </xf>
    <xf numFmtId="0" fontId="20" fillId="0" borderId="16" applyAlignment="1" pivotButton="0" quotePrefix="0" xfId="0">
      <alignment horizontal="left" vertical="center"/>
    </xf>
    <xf numFmtId="0" fontId="20" fillId="0" borderId="16" applyAlignment="1" pivotButton="0" quotePrefix="0" xfId="0">
      <alignment horizontal="center" vertical="center"/>
    </xf>
    <xf numFmtId="0" fontId="20" fillId="0" borderId="0" applyAlignment="1" pivotButton="0" quotePrefix="0" xfId="0">
      <alignment horizontal="center" vertical="center"/>
    </xf>
    <xf numFmtId="0" fontId="20" fillId="0" borderId="0" applyAlignment="1" pivotButton="0" quotePrefix="0" xfId="0">
      <alignment vertical="center"/>
    </xf>
    <xf numFmtId="0" fontId="36" fillId="0" borderId="0" applyAlignment="1" pivotButton="0" quotePrefix="0" xfId="0">
      <alignment vertical="center" wrapText="1"/>
    </xf>
    <xf numFmtId="0" fontId="1" fillId="0" borderId="0" applyProtection="1" pivotButton="0" quotePrefix="0" xfId="2">
      <protection locked="1" hidden="1"/>
    </xf>
    <xf numFmtId="0" fontId="1" fillId="0" borderId="0" pivotButton="0" quotePrefix="0" xfId="2"/>
    <xf numFmtId="0" fontId="39" fillId="0" borderId="3" applyAlignment="1" applyProtection="1" pivotButton="0" quotePrefix="0" xfId="2">
      <alignment horizontal="center" vertical="center"/>
      <protection locked="1" hidden="1"/>
    </xf>
    <xf numFmtId="0" fontId="40" fillId="0" borderId="3" applyAlignment="1" applyProtection="1" pivotButton="0" quotePrefix="0" xfId="2">
      <alignment horizontal="center" vertical="center"/>
      <protection locked="1" hidden="1"/>
    </xf>
    <xf numFmtId="0" fontId="2" fillId="3" borderId="3" applyAlignment="1" applyProtection="1" pivotButton="0" quotePrefix="0" xfId="2">
      <alignment vertical="center"/>
      <protection locked="1" hidden="1"/>
    </xf>
    <xf numFmtId="0" fontId="43" fillId="4" borderId="3" applyAlignment="1" applyProtection="1" pivotButton="0" quotePrefix="0" xfId="2">
      <alignment horizontal="center" vertical="center"/>
      <protection locked="1" hidden="1"/>
    </xf>
    <xf numFmtId="0" fontId="1" fillId="0" borderId="6" pivotButton="0" quotePrefix="0" xfId="2"/>
    <xf numFmtId="0" fontId="1" fillId="0" borderId="8" pivotButton="0" quotePrefix="0" xfId="2"/>
    <xf numFmtId="49" fontId="2" fillId="0" borderId="0" applyProtection="1" pivotButton="0" quotePrefix="0" xfId="2">
      <protection locked="1" hidden="1"/>
    </xf>
    <xf numFmtId="0" fontId="1" fillId="0" borderId="0" applyAlignment="1" applyProtection="1" pivotButton="0" quotePrefix="0" xfId="2">
      <alignment vertical="center"/>
      <protection locked="1" hidden="1"/>
    </xf>
    <xf numFmtId="0" fontId="42" fillId="0" borderId="3" applyAlignment="1" applyProtection="1" pivotButton="0" quotePrefix="0" xfId="2">
      <alignment horizontal="center" vertical="center"/>
      <protection locked="1" hidden="1"/>
    </xf>
    <xf numFmtId="0" fontId="1" fillId="0" borderId="0" applyAlignment="1" pivotButton="0" quotePrefix="0" xfId="2">
      <alignment vertical="center"/>
    </xf>
    <xf numFmtId="0" fontId="2" fillId="0" borderId="3" applyProtection="1" pivotButton="0" quotePrefix="0" xfId="2">
      <protection locked="1" hidden="1"/>
    </xf>
    <xf numFmtId="14" fontId="1" fillId="0" borderId="0" pivotButton="0" quotePrefix="0" xfId="2"/>
    <xf numFmtId="0" fontId="11" fillId="0" borderId="0" pivotButton="0" quotePrefix="0" xfId="0"/>
    <xf numFmtId="0" fontId="5" fillId="0" borderId="0" applyAlignment="1" applyProtection="1" pivotButton="0" quotePrefix="0" xfId="0">
      <alignment wrapText="1"/>
      <protection locked="0" hidden="0"/>
    </xf>
    <xf numFmtId="0" fontId="0" fillId="0" borderId="0" applyProtection="1" pivotButton="0" quotePrefix="0" xfId="0">
      <protection locked="0" hidden="0"/>
    </xf>
    <xf numFmtId="0" fontId="2" fillId="3" borderId="3" applyAlignment="1" applyProtection="1" pivotButton="0" quotePrefix="0" xfId="2">
      <alignment horizontal="center" vertical="center"/>
      <protection locked="1" hidden="1"/>
    </xf>
    <xf numFmtId="0" fontId="0" fillId="0" borderId="87" pivotButton="0" quotePrefix="0" xfId="0"/>
    <xf numFmtId="0" fontId="0" fillId="2" borderId="85" pivotButton="0" quotePrefix="0" xfId="0"/>
    <xf numFmtId="0" fontId="2" fillId="0" borderId="11" applyAlignment="1" applyProtection="1" pivotButton="0" quotePrefix="0" xfId="2">
      <alignment horizontal="center"/>
      <protection locked="0" hidden="0"/>
    </xf>
    <xf numFmtId="0" fontId="46" fillId="0" borderId="3" applyAlignment="1" applyProtection="1" pivotButton="0" quotePrefix="0" xfId="2">
      <alignment horizontal="center" vertical="center"/>
      <protection locked="0" hidden="0"/>
    </xf>
    <xf numFmtId="0" fontId="2" fillId="0" borderId="3" applyAlignment="1" applyProtection="1" pivotButton="0" quotePrefix="0" xfId="2">
      <alignment horizontal="center"/>
      <protection locked="0" hidden="0"/>
    </xf>
    <xf numFmtId="0" fontId="2" fillId="0" borderId="3" applyAlignment="1" applyProtection="1" pivotButton="0" quotePrefix="0" xfId="2">
      <alignment horizontal="center" vertical="center"/>
      <protection locked="0" hidden="0"/>
    </xf>
    <xf numFmtId="0" fontId="42" fillId="0" borderId="3" applyAlignment="1" applyProtection="1" pivotButton="0" quotePrefix="0" xfId="2">
      <alignment horizontal="center"/>
      <protection locked="0" hidden="0"/>
    </xf>
    <xf numFmtId="0" fontId="0" fillId="0" borderId="3" applyAlignment="1" applyProtection="1" pivotButton="0" quotePrefix="0" xfId="2">
      <alignment horizontal="center"/>
      <protection locked="0" hidden="0"/>
    </xf>
    <xf numFmtId="0" fontId="0" fillId="4" borderId="27" applyProtection="1" pivotButton="0" quotePrefix="0" xfId="0">
      <protection locked="1" hidden="1"/>
    </xf>
    <xf numFmtId="0" fontId="0" fillId="4" borderId="6" applyAlignment="1" applyProtection="1" pivotButton="0" quotePrefix="0" xfId="0">
      <alignment horizontal="left" vertical="center"/>
      <protection locked="1" hidden="1"/>
    </xf>
    <xf numFmtId="0" fontId="0" fillId="2" borderId="5" applyAlignment="1" applyProtection="1" pivotButton="0" quotePrefix="0" xfId="0">
      <alignment horizontal="center"/>
      <protection locked="0" hidden="0"/>
    </xf>
    <xf numFmtId="0" fontId="42" fillId="0" borderId="87" applyAlignment="1" applyProtection="1" pivotButton="0" quotePrefix="0" xfId="0">
      <alignment horizontal="center"/>
      <protection locked="0" hidden="0"/>
    </xf>
    <xf numFmtId="0" fontId="42" fillId="2" borderId="5" applyAlignment="1" applyProtection="1" pivotButton="0" quotePrefix="0" xfId="0">
      <alignment horizontal="center"/>
      <protection locked="0" hidden="0"/>
    </xf>
    <xf numFmtId="0" fontId="0" fillId="0" borderId="5" applyAlignment="1" applyProtection="1" pivotButton="0" quotePrefix="0" xfId="0">
      <alignment horizontal="center"/>
      <protection locked="0" hidden="0"/>
    </xf>
    <xf numFmtId="164" fontId="0" fillId="2" borderId="5" applyAlignment="1" applyProtection="1" pivotButton="0" quotePrefix="0" xfId="0">
      <alignment horizontal="center"/>
      <protection locked="0" hidden="0"/>
    </xf>
    <xf numFmtId="165" fontId="0" fillId="0" borderId="5" applyAlignment="1" applyProtection="1" pivotButton="0" quotePrefix="0" xfId="0">
      <alignment horizontal="center"/>
      <protection locked="0" hidden="0"/>
    </xf>
    <xf numFmtId="0" fontId="8" fillId="4" borderId="0" applyAlignment="1" applyProtection="1" pivotButton="0" quotePrefix="0" xfId="0">
      <alignment vertical="center" wrapText="1"/>
      <protection locked="0" hidden="0"/>
    </xf>
    <xf numFmtId="0" fontId="2" fillId="3" borderId="3" applyAlignment="1" applyProtection="1" pivotButton="0" quotePrefix="0" xfId="2">
      <alignment vertical="center"/>
      <protection locked="0" hidden="0"/>
    </xf>
    <xf numFmtId="1" fontId="4" fillId="0" borderId="14" applyAlignment="1" pivotButton="0" quotePrefix="0" xfId="0">
      <alignment horizontal="center" vertical="center" wrapText="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53" fillId="0" borderId="42" applyAlignment="1" pivotButton="0" quotePrefix="0" xfId="0">
      <alignment vertical="center" wrapText="1"/>
    </xf>
    <xf numFmtId="0" fontId="5" fillId="0" borderId="0" applyAlignment="1" pivotButton="0" quotePrefix="0" xfId="0">
      <alignment wrapText="1"/>
    </xf>
    <xf numFmtId="0" fontId="3" fillId="0" borderId="0" applyAlignment="1" pivotButton="0" quotePrefix="0" xfId="0">
      <alignment wrapText="1"/>
    </xf>
    <xf numFmtId="0" fontId="0" fillId="0" borderId="5" applyAlignment="1" applyProtection="1" pivotButton="0" quotePrefix="0" xfId="0">
      <alignment horizontal="center" vertical="center"/>
      <protection locked="0" hidden="0"/>
    </xf>
    <xf numFmtId="0" fontId="0" fillId="0" borderId="5" applyAlignment="1" applyProtection="1" pivotButton="0" quotePrefix="0" xfId="0">
      <alignment vertical="center"/>
      <protection locked="0" hidden="0"/>
    </xf>
    <xf numFmtId="164" fontId="0" fillId="2" borderId="5" applyAlignment="1" applyProtection="1" pivotButton="0" quotePrefix="0" xfId="0">
      <alignment horizontal="center" vertical="center"/>
      <protection locked="0" hidden="0"/>
    </xf>
    <xf numFmtId="0" fontId="0" fillId="2" borderId="5" applyAlignment="1" applyProtection="1" pivotButton="0" quotePrefix="0" xfId="0">
      <alignment vertical="center"/>
      <protection locked="0" hidden="0"/>
    </xf>
    <xf numFmtId="0" fontId="0" fillId="2" borderId="5" applyAlignment="1" applyProtection="1" pivotButton="0" quotePrefix="0" xfId="0">
      <alignment horizontal="center" vertical="center"/>
      <protection locked="0" hidden="0"/>
    </xf>
    <xf numFmtId="0" fontId="42" fillId="0" borderId="5" applyAlignment="1" applyProtection="1" pivotButton="0" quotePrefix="0" xfId="0">
      <alignment horizontal="center" vertical="center"/>
      <protection locked="0" hidden="0"/>
    </xf>
    <xf numFmtId="0" fontId="2" fillId="0" borderId="85" applyAlignment="1" applyProtection="1" pivotButton="0" quotePrefix="0" xfId="2">
      <alignment horizontal="center" vertical="center"/>
      <protection locked="0" hidden="0"/>
    </xf>
    <xf numFmtId="0" fontId="49" fillId="0" borderId="42" applyAlignment="1" pivotButton="0" quotePrefix="0" xfId="0">
      <alignment horizontal="center" vertical="center" wrapText="1"/>
    </xf>
    <xf numFmtId="0" fontId="50" fillId="0" borderId="42" applyAlignment="1" pivotButton="0" quotePrefix="0" xfId="0">
      <alignment horizontal="center" vertical="center" wrapText="1"/>
    </xf>
    <xf numFmtId="0" fontId="13" fillId="15" borderId="42" applyAlignment="1" pivotButton="0" quotePrefix="0" xfId="0">
      <alignment vertical="center"/>
    </xf>
    <xf numFmtId="0" fontId="53" fillId="0" borderId="42" applyAlignment="1" pivotButton="0" quotePrefix="0" xfId="0">
      <alignment horizontal="center" vertical="center"/>
    </xf>
    <xf numFmtId="0" fontId="1" fillId="0" borderId="85" applyAlignment="1" applyProtection="1" pivotButton="0" quotePrefix="0" xfId="2">
      <alignment horizontal="center"/>
      <protection locked="0" hidden="0"/>
    </xf>
    <xf numFmtId="0" fontId="0" fillId="0" borderId="85" applyAlignment="1" applyProtection="1" pivotButton="0" quotePrefix="0" xfId="2">
      <alignment horizontal="center"/>
      <protection locked="0" hidden="0"/>
    </xf>
    <xf numFmtId="0" fontId="2" fillId="0" borderId="85" applyAlignment="1" applyProtection="1" pivotButton="0" quotePrefix="0" xfId="2">
      <alignment horizontal="center"/>
      <protection locked="0" hidden="0"/>
    </xf>
    <xf numFmtId="0" fontId="0" fillId="16" borderId="5" applyAlignment="1" applyProtection="1" pivotButton="0" quotePrefix="0" xfId="0">
      <alignment horizontal="center" vertical="center"/>
      <protection locked="0" hidden="0"/>
    </xf>
    <xf numFmtId="0" fontId="0" fillId="16" borderId="5" applyAlignment="1" applyProtection="1" pivotButton="0" quotePrefix="0" xfId="0">
      <alignment vertical="center"/>
      <protection locked="0" hidden="0"/>
    </xf>
    <xf numFmtId="166" fontId="0" fillId="4" borderId="15" applyAlignment="1" applyProtection="1" pivotButton="0" quotePrefix="0" xfId="0">
      <alignment horizontal="center"/>
      <protection locked="0" hidden="0"/>
    </xf>
    <xf numFmtId="0" fontId="0" fillId="0" borderId="0" applyAlignment="1" applyProtection="1" pivotButton="0" quotePrefix="0" xfId="0">
      <alignment vertical="center"/>
      <protection locked="0" hidden="0"/>
    </xf>
    <xf numFmtId="0" fontId="64" fillId="0" borderId="0" applyAlignment="1" applyProtection="1" pivotButton="0" quotePrefix="0" xfId="5">
      <alignment horizontal="left" vertical="top"/>
      <protection locked="0" hidden="0"/>
    </xf>
    <xf numFmtId="0" fontId="43" fillId="0" borderId="0" applyAlignment="1" applyProtection="1" pivotButton="0" quotePrefix="0" xfId="5">
      <alignment horizontal="left" vertical="center" wrapText="1"/>
      <protection locked="0" hidden="0"/>
    </xf>
    <xf numFmtId="0" fontId="64" fillId="0" borderId="0" applyAlignment="1" applyProtection="1" pivotButton="0" quotePrefix="0" xfId="5">
      <alignment horizontal="center" vertical="center"/>
      <protection locked="0" hidden="0"/>
    </xf>
    <xf numFmtId="43" fontId="64" fillId="0" borderId="0" applyAlignment="1" applyProtection="1" pivotButton="0" quotePrefix="0" xfId="6">
      <alignment horizontal="left" vertical="top"/>
      <protection locked="0" hidden="0"/>
    </xf>
    <xf numFmtId="0" fontId="2" fillId="0" borderId="94" applyAlignment="1" applyProtection="1" pivotButton="0" quotePrefix="0" xfId="2">
      <alignment horizontal="center"/>
      <protection locked="0" hidden="0"/>
    </xf>
    <xf numFmtId="0" fontId="5" fillId="0" borderId="42" applyAlignment="1" applyProtection="1" pivotButton="0" quotePrefix="0" xfId="0">
      <alignment horizontal="center" vertical="center"/>
      <protection locked="0" hidden="0"/>
    </xf>
    <xf numFmtId="0" fontId="42" fillId="0" borderId="5" applyAlignment="1" applyProtection="1" pivotButton="0" quotePrefix="0" xfId="0">
      <alignment horizontal="center"/>
      <protection locked="0" hidden="0"/>
    </xf>
    <xf numFmtId="164" fontId="42" fillId="2" borderId="5" applyAlignment="1" applyProtection="1" pivotButton="0" quotePrefix="0" xfId="0">
      <alignment horizontal="center"/>
      <protection locked="0" hidden="0"/>
    </xf>
    <xf numFmtId="0" fontId="42" fillId="0" borderId="85" applyAlignment="1" applyProtection="1" pivotButton="0" quotePrefix="0" xfId="2">
      <alignment horizontal="center"/>
      <protection locked="0" hidden="0"/>
    </xf>
    <xf numFmtId="0" fontId="0" fillId="0" borderId="94" applyAlignment="1" applyProtection="1" pivotButton="0" quotePrefix="0" xfId="2">
      <alignment horizontal="center"/>
      <protection locked="0" hidden="0"/>
    </xf>
    <xf numFmtId="0" fontId="0" fillId="0" borderId="96" applyAlignment="1" applyProtection="1" pivotButton="0" quotePrefix="0" xfId="2">
      <alignment horizontal="center"/>
      <protection locked="0" hidden="0"/>
    </xf>
    <xf numFmtId="0" fontId="2" fillId="0" borderId="96" applyAlignment="1" applyProtection="1" pivotButton="0" quotePrefix="0" xfId="2">
      <alignment horizontal="center"/>
      <protection locked="0" hidden="0"/>
    </xf>
    <xf numFmtId="0" fontId="0" fillId="3" borderId="5" pivotButton="0" quotePrefix="0" xfId="0"/>
    <xf numFmtId="0" fontId="0" fillId="3" borderId="5" applyAlignment="1" applyProtection="1" pivotButton="0" quotePrefix="0" xfId="0">
      <alignment horizontal="center"/>
      <protection locked="0" hidden="0"/>
    </xf>
    <xf numFmtId="0" fontId="61" fillId="0" borderId="42" applyAlignment="1" applyProtection="1" pivotButton="0" quotePrefix="0" xfId="0">
      <alignment horizontal="center" vertical="center"/>
      <protection locked="0" hidden="0"/>
    </xf>
    <xf numFmtId="0" fontId="34" fillId="0" borderId="42" applyAlignment="1" applyProtection="1" pivotButton="0" quotePrefix="0" xfId="0">
      <alignment horizontal="center" vertical="center"/>
      <protection locked="0" hidden="0"/>
    </xf>
    <xf numFmtId="0" fontId="55" fillId="0" borderId="0" applyAlignment="1" pivotButton="0" quotePrefix="0" xfId="0">
      <alignment horizontal="left"/>
    </xf>
    <xf numFmtId="0" fontId="5" fillId="0" borderId="18" applyAlignment="1" applyProtection="1" pivotButton="0" quotePrefix="0" xfId="0">
      <alignment wrapText="1"/>
      <protection locked="0" hidden="0"/>
    </xf>
    <xf numFmtId="0" fontId="5" fillId="0" borderId="19" applyAlignment="1" applyProtection="1" pivotButton="0" quotePrefix="0" xfId="0">
      <alignment wrapText="1"/>
      <protection locked="0" hidden="0"/>
    </xf>
    <xf numFmtId="0" fontId="5" fillId="0" borderId="22" applyAlignment="1" applyProtection="1" pivotButton="0" quotePrefix="0" xfId="0">
      <alignment wrapText="1"/>
      <protection locked="0" hidden="0"/>
    </xf>
    <xf numFmtId="1" fontId="30" fillId="0" borderId="11" applyAlignment="1" applyProtection="1" pivotButton="0" quotePrefix="0" xfId="5">
      <alignment horizontal="center" vertical="center" shrinkToFit="1"/>
      <protection locked="0" hidden="0"/>
    </xf>
    <xf numFmtId="0" fontId="66" fillId="0" borderId="42" applyAlignment="1" applyProtection="1" pivotButton="0" quotePrefix="0" xfId="0">
      <alignment horizontal="center" vertical="center"/>
      <protection locked="0" hidden="0"/>
    </xf>
    <xf numFmtId="0" fontId="0" fillId="2" borderId="5" applyAlignment="1" pivotButton="0" quotePrefix="0" xfId="0">
      <alignment vertical="center"/>
    </xf>
    <xf numFmtId="0" fontId="0" fillId="0" borderId="0" applyAlignment="1" pivotButton="0" quotePrefix="0" xfId="0">
      <alignment vertical="center"/>
    </xf>
    <xf numFmtId="0" fontId="0" fillId="0" borderId="5" applyAlignment="1" pivotButton="0" quotePrefix="0" xfId="0">
      <alignment vertical="center"/>
    </xf>
    <xf numFmtId="0" fontId="14" fillId="0" borderId="3" applyAlignment="1" applyProtection="1" pivotButton="0" quotePrefix="0" xfId="2">
      <alignment horizontal="center" vertical="center"/>
      <protection locked="1" hidden="1"/>
    </xf>
    <xf numFmtId="0" fontId="5" fillId="2" borderId="5" applyAlignment="1" applyProtection="1" pivotButton="0" quotePrefix="0" xfId="0">
      <alignment horizontal="center" vertical="center"/>
      <protection locked="0" hidden="0"/>
    </xf>
    <xf numFmtId="0" fontId="0" fillId="16" borderId="5" applyAlignment="1" applyProtection="1" pivotButton="0" quotePrefix="0" xfId="0">
      <alignment horizontal="center"/>
      <protection locked="0" hidden="0"/>
    </xf>
    <xf numFmtId="0" fontId="3" fillId="0" borderId="1" applyAlignment="1" pivotButton="0" quotePrefix="0" xfId="0">
      <alignment vertical="center" wrapText="1"/>
    </xf>
    <xf numFmtId="0" fontId="4" fillId="0" borderId="86" applyAlignment="1" pivotButton="0" quotePrefix="0" xfId="0">
      <alignment horizontal="center" vertical="center" wrapText="1"/>
    </xf>
    <xf numFmtId="0" fontId="3" fillId="0" borderId="104" applyAlignment="1" pivotButton="0" quotePrefix="0" xfId="0">
      <alignment horizontal="center" vertical="center" wrapText="1"/>
    </xf>
    <xf numFmtId="0" fontId="4" fillId="3" borderId="96" applyAlignment="1" pivotButton="0" quotePrefix="0" xfId="0">
      <alignment horizontal="center" vertical="center" wrapText="1"/>
    </xf>
    <xf numFmtId="20" fontId="68" fillId="4" borderId="96" applyAlignment="1" applyProtection="1" pivotButton="0" quotePrefix="0" xfId="0">
      <alignment horizontal="center" vertical="center" wrapText="1"/>
      <protection locked="0" hidden="0"/>
    </xf>
    <xf numFmtId="20" fontId="2" fillId="0" borderId="0" applyAlignment="1" applyProtection="1" pivotButton="0" quotePrefix="0" xfId="0">
      <alignment horizontal="center" wrapText="1"/>
      <protection locked="0" hidden="0"/>
    </xf>
    <xf numFmtId="0" fontId="20" fillId="0" borderId="0" applyAlignment="1" applyProtection="1" pivotButton="0" quotePrefix="0" xfId="0">
      <alignment vertical="center"/>
      <protection locked="0" hidden="0"/>
    </xf>
    <xf numFmtId="0" fontId="43" fillId="0" borderId="0" applyAlignment="1" pivotButton="0" quotePrefix="0" xfId="5">
      <alignment horizontal="left" vertical="center" wrapText="1"/>
    </xf>
    <xf numFmtId="0" fontId="43" fillId="0" borderId="0" applyAlignment="1" pivotButton="0" quotePrefix="0" xfId="5">
      <alignment horizontal="left" vertical="top" wrapText="1"/>
    </xf>
    <xf numFmtId="0" fontId="30" fillId="0" borderId="10" applyAlignment="1" applyProtection="1" pivotButton="0" quotePrefix="0" xfId="5">
      <alignment horizontal="center" vertical="center" wrapText="1"/>
      <protection locked="0" hidden="0"/>
    </xf>
    <xf numFmtId="4" fontId="30" fillId="0" borderId="96" applyAlignment="1" applyProtection="1" pivotButton="0" quotePrefix="0" xfId="5">
      <alignment horizontal="right" vertical="center" shrinkToFit="1"/>
      <protection locked="0" hidden="0"/>
    </xf>
    <xf numFmtId="4" fontId="30" fillId="0" borderId="12" applyAlignment="1" applyProtection="1" pivotButton="0" quotePrefix="0" xfId="5">
      <alignment horizontal="right" vertical="center" shrinkToFit="1"/>
      <protection locked="0" hidden="0"/>
    </xf>
    <xf numFmtId="0" fontId="30" fillId="0" borderId="2" applyAlignment="1" applyProtection="1" pivotButton="0" quotePrefix="0" xfId="5">
      <alignment horizontal="center" vertical="center" wrapText="1"/>
      <protection locked="0" hidden="0"/>
    </xf>
    <xf numFmtId="1" fontId="30" fillId="0" borderId="96" applyAlignment="1" applyProtection="1" pivotButton="0" quotePrefix="0" xfId="5">
      <alignment horizontal="center" vertical="center" shrinkToFit="1"/>
      <protection locked="0" hidden="0"/>
    </xf>
    <xf numFmtId="4" fontId="64" fillId="0" borderId="96" applyAlignment="1" applyProtection="1" pivotButton="0" quotePrefix="0" xfId="5">
      <alignment horizontal="right" vertical="center" shrinkToFit="1"/>
      <protection locked="0" hidden="0"/>
    </xf>
    <xf numFmtId="1" fontId="64" fillId="0" borderId="96" applyAlignment="1" applyProtection="1" pivotButton="0" quotePrefix="0" xfId="5">
      <alignment horizontal="center" vertical="center" shrinkToFit="1"/>
      <protection locked="0" hidden="0"/>
    </xf>
    <xf numFmtId="4" fontId="64" fillId="0" borderId="12" applyAlignment="1" applyProtection="1" pivotButton="0" quotePrefix="0" xfId="5">
      <alignment horizontal="right" vertical="center" shrinkToFit="1"/>
      <protection locked="0" hidden="0"/>
    </xf>
    <xf numFmtId="4" fontId="65" fillId="0" borderId="86" applyAlignment="1" applyProtection="1" pivotButton="0" quotePrefix="0" xfId="5">
      <alignment vertical="center" shrinkToFit="1"/>
      <protection locked="0" hidden="0"/>
    </xf>
    <xf numFmtId="4" fontId="65" fillId="0" borderId="15" applyAlignment="1" applyProtection="1" pivotButton="0" quotePrefix="0" xfId="5">
      <alignment vertical="center" shrinkToFit="1"/>
      <protection locked="0" hidden="0"/>
    </xf>
    <xf numFmtId="0" fontId="64" fillId="0" borderId="97" applyAlignment="1" pivotButton="0" quotePrefix="0" xfId="5">
      <alignment horizontal="left" vertical="top"/>
    </xf>
    <xf numFmtId="0" fontId="64" fillId="0" borderId="98" applyAlignment="1" pivotButton="0" quotePrefix="0" xfId="5">
      <alignment horizontal="left" vertical="top"/>
    </xf>
    <xf numFmtId="0" fontId="64" fillId="0" borderId="99" applyAlignment="1" pivotButton="0" quotePrefix="0" xfId="5">
      <alignment horizontal="left" vertical="top"/>
    </xf>
    <xf numFmtId="0" fontId="43" fillId="6" borderId="105" applyAlignment="1" pivotButton="0" quotePrefix="0" xfId="5">
      <alignment horizontal="center" vertical="center" wrapText="1"/>
    </xf>
    <xf numFmtId="0" fontId="43" fillId="6" borderId="107" applyAlignment="1" pivotButton="0" quotePrefix="0" xfId="5">
      <alignment horizontal="center" vertical="center" wrapText="1"/>
    </xf>
    <xf numFmtId="0" fontId="43" fillId="6" borderId="108" applyAlignment="1" pivotButton="0" quotePrefix="0" xfId="5">
      <alignment horizontal="center" vertical="center" wrapText="1"/>
    </xf>
    <xf numFmtId="0" fontId="43" fillId="0" borderId="18" applyAlignment="1" pivotButton="0" quotePrefix="0" xfId="5">
      <alignment horizontal="left" vertical="center" wrapText="1"/>
    </xf>
    <xf numFmtId="0" fontId="43" fillId="0" borderId="18" applyAlignment="1" pivotButton="0" quotePrefix="0" xfId="5">
      <alignment horizontal="left" vertical="top" wrapText="1"/>
    </xf>
    <xf numFmtId="0" fontId="43" fillId="0" borderId="55" applyAlignment="1" pivotButton="0" quotePrefix="0" xfId="5">
      <alignment horizontal="left" vertical="top" wrapText="1"/>
    </xf>
    <xf numFmtId="20" fontId="2" fillId="0" borderId="96" applyAlignment="1" applyProtection="1" pivotButton="0" quotePrefix="0" xfId="0">
      <alignment horizontal="center" vertical="center" wrapText="1"/>
      <protection locked="0" hidden="0"/>
    </xf>
    <xf numFmtId="0" fontId="72" fillId="0" borderId="3" pivotButton="0" quotePrefix="0" xfId="0"/>
    <xf numFmtId="0" fontId="5" fillId="4" borderId="0" applyAlignment="1" applyProtection="1" pivotButton="0" quotePrefix="0" xfId="0">
      <alignment wrapText="1"/>
      <protection locked="0" hidden="0"/>
    </xf>
    <xf numFmtId="0" fontId="73" fillId="4" borderId="7" applyAlignment="1" applyProtection="1" pivotButton="0" quotePrefix="0" xfId="2">
      <alignment vertical="center"/>
      <protection locked="1" hidden="1"/>
    </xf>
    <xf numFmtId="0" fontId="68" fillId="0" borderId="42" applyAlignment="1" pivotButton="0" quotePrefix="0" xfId="0">
      <alignment horizontal="center" vertical="center" wrapText="1"/>
    </xf>
    <xf numFmtId="167" fontId="64" fillId="0" borderId="96" applyAlignment="1" applyProtection="1" pivotButton="0" quotePrefix="0" xfId="5">
      <alignment horizontal="center" vertical="center" shrinkToFit="1"/>
      <protection locked="0" hidden="0"/>
    </xf>
    <xf numFmtId="0" fontId="0" fillId="4" borderId="0" pivotButton="0" quotePrefix="0" xfId="0"/>
    <xf numFmtId="0" fontId="0" fillId="0" borderId="0" applyAlignment="1" pivotButton="0" quotePrefix="0" xfId="0">
      <alignment horizontal="left"/>
    </xf>
    <xf numFmtId="0" fontId="30" fillId="4" borderId="0" pivotButton="0" quotePrefix="0" xfId="7"/>
    <xf numFmtId="0" fontId="30" fillId="4" borderId="0" applyAlignment="1" pivotButton="0" quotePrefix="0" xfId="7">
      <alignment horizontal="left"/>
    </xf>
    <xf numFmtId="0" fontId="77" fillId="4" borderId="0" pivotButton="0" quotePrefix="0" xfId="7"/>
    <xf numFmtId="0" fontId="78" fillId="4" borderId="0" applyAlignment="1" pivotButton="0" quotePrefix="0" xfId="7">
      <alignment horizontal="left"/>
    </xf>
    <xf numFmtId="0" fontId="30" fillId="0" borderId="0" pivotButton="0" quotePrefix="0" xfId="8"/>
    <xf numFmtId="0" fontId="77" fillId="0" borderId="0" pivotButton="0" quotePrefix="0" xfId="8"/>
    <xf numFmtId="0" fontId="78" fillId="0" borderId="23" applyAlignment="1" pivotButton="0" quotePrefix="0" xfId="8">
      <alignment horizontal="left" vertical="center"/>
    </xf>
    <xf numFmtId="0" fontId="77" fillId="4" borderId="0" applyAlignment="1" pivotButton="0" quotePrefix="0" xfId="7">
      <alignment horizontal="left"/>
    </xf>
    <xf numFmtId="0" fontId="78" fillId="0" borderId="0" applyAlignment="1" pivotButton="0" quotePrefix="0" xfId="7">
      <alignment horizontal="left"/>
    </xf>
    <xf numFmtId="0" fontId="77" fillId="0" borderId="0" pivotButton="0" quotePrefix="0" xfId="7"/>
    <xf numFmtId="0" fontId="77" fillId="0" borderId="0" applyAlignment="1" pivotButton="0" quotePrefix="0" xfId="7">
      <alignment horizontal="left"/>
    </xf>
    <xf numFmtId="0" fontId="2" fillId="0" borderId="0" pivotButton="0" quotePrefix="0" xfId="0"/>
    <xf numFmtId="0" fontId="78" fillId="0" borderId="0" pivotButton="0" quotePrefix="0" xfId="7"/>
    <xf numFmtId="0" fontId="80" fillId="0" borderId="0" applyAlignment="1" pivotButton="0" quotePrefix="0" xfId="0">
      <alignment vertical="center"/>
    </xf>
    <xf numFmtId="0" fontId="79" fillId="0" borderId="0" applyAlignment="1" pivotButton="0" quotePrefix="0" xfId="0">
      <alignment vertical="center"/>
    </xf>
    <xf numFmtId="0" fontId="81" fillId="0" borderId="0" applyAlignment="1" pivotButton="0" quotePrefix="0" xfId="0">
      <alignment vertical="center"/>
    </xf>
    <xf numFmtId="0" fontId="78" fillId="4" borderId="0" pivotButton="0" quotePrefix="0" xfId="7"/>
    <xf numFmtId="0" fontId="80" fillId="0" borderId="0" applyAlignment="1" pivotButton="0" quotePrefix="0" xfId="0">
      <alignment horizontal="left"/>
    </xf>
    <xf numFmtId="0" fontId="78" fillId="0" borderId="0" applyAlignment="1" pivotButton="0" quotePrefix="0" xfId="8">
      <alignment horizontal="left" vertical="center"/>
    </xf>
    <xf numFmtId="0" fontId="2" fillId="0" borderId="0" applyAlignment="1" pivotButton="0" quotePrefix="0" xfId="0">
      <alignment vertical="center"/>
    </xf>
    <xf numFmtId="0" fontId="78" fillId="0" borderId="0" applyAlignment="1" pivotButton="0" quotePrefix="0" xfId="7">
      <alignment vertical="center"/>
    </xf>
    <xf numFmtId="0" fontId="78" fillId="0" borderId="0" applyAlignment="1" pivotButton="0" quotePrefix="0" xfId="7">
      <alignment horizontal="left" vertical="center"/>
    </xf>
    <xf numFmtId="0" fontId="80" fillId="0" borderId="0" applyAlignment="1" pivotButton="0" quotePrefix="0" xfId="0">
      <alignment horizontal="left" vertical="center"/>
    </xf>
    <xf numFmtId="0" fontId="77" fillId="0" borderId="0" applyAlignment="1" pivotButton="0" quotePrefix="0" xfId="7">
      <alignment vertical="center"/>
    </xf>
    <xf numFmtId="0" fontId="77" fillId="4" borderId="0" applyAlignment="1" pivotButton="0" quotePrefix="0" xfId="7">
      <alignment vertical="center"/>
    </xf>
    <xf numFmtId="0" fontId="78" fillId="4" borderId="23" applyAlignment="1" pivotButton="0" quotePrefix="0" xfId="8">
      <alignment horizontal="left" vertical="center"/>
    </xf>
    <xf numFmtId="1" fontId="78" fillId="18" borderId="109" applyAlignment="1" pivotButton="0" quotePrefix="0" xfId="7">
      <alignment horizontal="center" vertical="center"/>
    </xf>
    <xf numFmtId="49" fontId="78" fillId="18" borderId="109" applyAlignment="1" pivotButton="0" quotePrefix="0" xfId="7">
      <alignment horizontal="center"/>
    </xf>
    <xf numFmtId="1" fontId="78" fillId="18" borderId="109" applyAlignment="1" pivotButton="0" quotePrefix="0" xfId="7">
      <alignment horizontal="center"/>
    </xf>
    <xf numFmtId="0" fontId="79" fillId="18" borderId="0" pivotButton="0" quotePrefix="0" xfId="0"/>
    <xf numFmtId="0" fontId="82" fillId="18" borderId="0" applyAlignment="1" pivotButton="0" quotePrefix="0" xfId="7">
      <alignment vertical="center" wrapText="1"/>
    </xf>
    <xf numFmtId="0" fontId="79" fillId="18" borderId="0" applyAlignment="1" pivotButton="0" quotePrefix="0" xfId="0">
      <alignment vertical="center"/>
    </xf>
    <xf numFmtId="0" fontId="78" fillId="18" borderId="0" applyAlignment="1" pivotButton="0" quotePrefix="0" xfId="8">
      <alignment vertical="center"/>
    </xf>
    <xf numFmtId="0" fontId="82" fillId="18" borderId="0" applyAlignment="1" pivotButton="0" quotePrefix="0" xfId="7">
      <alignment horizontal="left" vertical="center"/>
    </xf>
    <xf numFmtId="0" fontId="86" fillId="18" borderId="0" applyAlignment="1" pivotButton="0" quotePrefix="0" xfId="0">
      <alignment vertical="center"/>
    </xf>
    <xf numFmtId="0" fontId="80" fillId="18" borderId="28" pivotButton="0" quotePrefix="0" xfId="0"/>
    <xf numFmtId="0" fontId="80" fillId="18" borderId="23" pivotButton="0" quotePrefix="0" xfId="0"/>
    <xf numFmtId="0" fontId="78" fillId="18" borderId="17" applyAlignment="1" pivotButton="0" quotePrefix="0" xfId="7">
      <alignment horizontal="center"/>
    </xf>
    <xf numFmtId="0" fontId="0" fillId="4" borderId="0" applyAlignment="1" pivotButton="0" quotePrefix="0" xfId="0">
      <alignment vertical="center"/>
    </xf>
    <xf numFmtId="0" fontId="53" fillId="4" borderId="112" applyAlignment="1" pivotButton="0" quotePrefix="0" xfId="0">
      <alignment horizontal="center" vertical="center" wrapText="1"/>
    </xf>
    <xf numFmtId="0" fontId="53" fillId="4" borderId="113" applyAlignment="1" pivotButton="0" quotePrefix="0" xfId="0">
      <alignment horizontal="center" vertical="center" wrapText="1"/>
    </xf>
    <xf numFmtId="0" fontId="53" fillId="4" borderId="114" applyAlignment="1" pivotButton="0" quotePrefix="0" xfId="0">
      <alignment horizontal="center" vertical="center" wrapText="1"/>
    </xf>
    <xf numFmtId="0" fontId="0" fillId="4" borderId="26" applyAlignment="1" pivotButton="0" quotePrefix="0" xfId="0">
      <alignment horizontal="center"/>
    </xf>
    <xf numFmtId="0" fontId="0" fillId="4" borderId="37" applyAlignment="1" pivotButton="0" quotePrefix="0" xfId="0">
      <alignment horizontal="center"/>
    </xf>
    <xf numFmtId="0" fontId="100" fillId="4" borderId="14" applyAlignment="1" pivotButton="0" quotePrefix="0" xfId="0">
      <alignment horizontal="center" vertical="center" wrapText="1"/>
    </xf>
    <xf numFmtId="0" fontId="102" fillId="4" borderId="117" applyAlignment="1" pivotButton="0" quotePrefix="0" xfId="0">
      <alignment horizontal="center" vertical="center" wrapText="1"/>
    </xf>
    <xf numFmtId="0" fontId="0" fillId="4" borderId="98" pivotButton="0" quotePrefix="0" xfId="0"/>
    <xf numFmtId="0" fontId="0" fillId="4" borderId="97" pivotButton="0" quotePrefix="0" xfId="0"/>
    <xf numFmtId="49" fontId="42" fillId="0" borderId="3" applyAlignment="1" applyProtection="1" pivotButton="0" quotePrefix="0" xfId="2">
      <alignment horizontal="center"/>
      <protection locked="0" hidden="0"/>
    </xf>
    <xf numFmtId="49" fontId="0" fillId="0" borderId="85" applyAlignment="1" applyProtection="1" pivotButton="0" quotePrefix="0" xfId="2">
      <alignment horizontal="center"/>
      <protection locked="0" hidden="0"/>
    </xf>
    <xf numFmtId="166" fontId="0" fillId="0" borderId="5" applyAlignment="1" applyProtection="1" pivotButton="0" quotePrefix="0" xfId="0">
      <alignment horizontal="center"/>
      <protection locked="0" hidden="0"/>
    </xf>
    <xf numFmtId="0" fontId="78" fillId="18" borderId="109" applyAlignment="1" pivotButton="0" quotePrefix="0" xfId="7">
      <alignment horizontal="center" vertical="center"/>
    </xf>
    <xf numFmtId="0" fontId="102" fillId="4" borderId="119" applyAlignment="1" pivotButton="0" quotePrefix="0" xfId="0">
      <alignment horizontal="center" vertical="center" wrapText="1"/>
    </xf>
    <xf numFmtId="0" fontId="100" fillId="4" borderId="119" applyAlignment="1" pivotButton="0" quotePrefix="0" xfId="0">
      <alignment horizontal="center" vertical="center" wrapText="1"/>
    </xf>
    <xf numFmtId="0" fontId="98" fillId="20" borderId="119" applyAlignment="1" pivotButton="0" quotePrefix="0" xfId="0">
      <alignment horizontal="left" vertical="center" wrapText="1"/>
    </xf>
    <xf numFmtId="49" fontId="97" fillId="4" borderId="119" applyAlignment="1" pivotButton="0" quotePrefix="0" xfId="0">
      <alignment horizontal="center" vertical="center" wrapText="1"/>
    </xf>
    <xf numFmtId="1" fontId="97" fillId="4" borderId="119" applyAlignment="1" pivotButton="0" quotePrefix="0" xfId="0">
      <alignment horizontal="center" vertical="center" wrapText="1"/>
    </xf>
    <xf numFmtId="0" fontId="97" fillId="4" borderId="119" applyAlignment="1" pivotButton="0" quotePrefix="0" xfId="0">
      <alignment horizontal="center" vertical="center" wrapText="1"/>
    </xf>
    <xf numFmtId="0" fontId="58" fillId="0" borderId="0" pivotButton="0" quotePrefix="0" xfId="10"/>
    <xf numFmtId="0" fontId="58" fillId="18" borderId="0" pivotButton="0" quotePrefix="0" xfId="10"/>
    <xf numFmtId="0" fontId="58" fillId="0" borderId="0" applyProtection="1" pivotButton="0" quotePrefix="0" xfId="10">
      <protection locked="0" hidden="0"/>
    </xf>
    <xf numFmtId="0" fontId="58" fillId="0" borderId="0" applyAlignment="1" applyProtection="1" pivotButton="0" quotePrefix="0" xfId="10">
      <alignment horizontal="center" vertical="center"/>
      <protection locked="0" hidden="0"/>
    </xf>
    <xf numFmtId="0" fontId="58" fillId="4" borderId="0" applyProtection="1" pivotButton="0" quotePrefix="0" xfId="10">
      <protection locked="0" hidden="0"/>
    </xf>
    <xf numFmtId="2" fontId="110" fillId="19" borderId="119" applyAlignment="1" applyProtection="1" pivotButton="0" quotePrefix="0" xfId="10">
      <alignment horizontal="center" vertical="center"/>
      <protection locked="0" hidden="0"/>
    </xf>
    <xf numFmtId="0" fontId="111" fillId="18" borderId="123" applyAlignment="1" applyProtection="1" pivotButton="0" quotePrefix="0" xfId="10">
      <alignment horizontal="center" vertical="center"/>
      <protection locked="0" hidden="0"/>
    </xf>
    <xf numFmtId="2" fontId="109" fillId="19" borderId="119" applyAlignment="1" applyProtection="1" pivotButton="0" quotePrefix="0" xfId="10">
      <alignment horizontal="center" vertical="center"/>
      <protection locked="0" hidden="0"/>
    </xf>
    <xf numFmtId="0" fontId="113" fillId="19" borderId="15" applyAlignment="1" applyProtection="1" pivotButton="0" quotePrefix="0" xfId="10">
      <alignment horizontal="center" vertical="center" wrapText="1"/>
      <protection locked="0" hidden="0"/>
    </xf>
    <xf numFmtId="1" fontId="111" fillId="19" borderId="86" applyAlignment="1" applyProtection="1" pivotButton="0" quotePrefix="0" xfId="10">
      <alignment horizontal="center" vertical="center" wrapText="1"/>
      <protection locked="0" hidden="0"/>
    </xf>
    <xf numFmtId="1" fontId="111" fillId="19" borderId="1" applyAlignment="1" applyProtection="1" pivotButton="0" quotePrefix="0" xfId="10">
      <alignment horizontal="center" vertical="center"/>
      <protection locked="0" hidden="0"/>
    </xf>
    <xf numFmtId="0" fontId="115" fillId="18" borderId="119" applyAlignment="1" applyProtection="1" pivotButton="0" quotePrefix="0" xfId="10">
      <alignment horizontal="center" vertical="center"/>
      <protection locked="0" hidden="0"/>
    </xf>
    <xf numFmtId="0" fontId="108" fillId="4" borderId="86" applyAlignment="1" applyProtection="1" pivotButton="0" quotePrefix="0" xfId="10">
      <alignment horizontal="center" vertical="center"/>
      <protection locked="0" hidden="0"/>
    </xf>
    <xf numFmtId="0" fontId="26" fillId="19" borderId="86" applyAlignment="1" applyProtection="1" pivotButton="0" quotePrefix="0" xfId="10">
      <alignment horizontal="center" vertical="center" wrapText="1"/>
      <protection locked="0" hidden="0"/>
    </xf>
    <xf numFmtId="0" fontId="113" fillId="19" borderId="86" applyAlignment="1" applyProtection="1" pivotButton="0" quotePrefix="0" xfId="10">
      <alignment horizontal="center" vertical="center" wrapText="1"/>
      <protection locked="0" hidden="0"/>
    </xf>
    <xf numFmtId="1" fontId="113" fillId="19" borderId="1" applyAlignment="1" applyProtection="1" pivotButton="0" quotePrefix="0" xfId="10">
      <alignment horizontal="center" vertical="center"/>
      <protection locked="0" hidden="0"/>
    </xf>
    <xf numFmtId="168" fontId="58" fillId="0" borderId="0" applyProtection="1" pivotButton="0" quotePrefix="0" xfId="10">
      <protection locked="0" hidden="0"/>
    </xf>
    <xf numFmtId="0" fontId="108" fillId="18" borderId="12" applyAlignment="1" applyProtection="1" pivotButton="0" quotePrefix="0" xfId="10">
      <alignment horizontal="center" vertical="center"/>
      <protection locked="0" hidden="0"/>
    </xf>
    <xf numFmtId="0" fontId="113" fillId="0" borderId="86" applyAlignment="1" applyProtection="1" pivotButton="0" quotePrefix="0" xfId="10">
      <alignment horizontal="center" vertical="center"/>
      <protection locked="0" hidden="0"/>
    </xf>
    <xf numFmtId="0" fontId="69" fillId="18" borderId="86" applyAlignment="1" applyProtection="1" pivotButton="0" quotePrefix="0" xfId="10">
      <alignment horizontal="center" vertical="center"/>
      <protection locked="0" hidden="0"/>
    </xf>
    <xf numFmtId="1" fontId="113" fillId="19" borderId="15" applyAlignment="1" applyProtection="1" pivotButton="0" quotePrefix="0" xfId="10">
      <alignment horizontal="center" vertical="center"/>
      <protection locked="0" hidden="0"/>
    </xf>
    <xf numFmtId="0" fontId="108" fillId="18" borderId="123" applyAlignment="1" applyProtection="1" pivotButton="0" quotePrefix="0" xfId="10">
      <alignment horizontal="center" vertical="center"/>
      <protection locked="0" hidden="0"/>
    </xf>
    <xf numFmtId="0" fontId="113" fillId="0" borderId="12" applyAlignment="1" applyProtection="1" pivotButton="0" quotePrefix="0" xfId="10">
      <alignment horizontal="center" vertical="center"/>
      <protection locked="0" hidden="0"/>
    </xf>
    <xf numFmtId="0" fontId="113" fillId="0" borderId="125" applyAlignment="1" applyProtection="1" pivotButton="0" quotePrefix="0" xfId="10">
      <alignment horizontal="center" vertical="center"/>
      <protection locked="0" hidden="0"/>
    </xf>
    <xf numFmtId="0" fontId="115" fillId="18" borderId="126" applyAlignment="1" applyProtection="1" pivotButton="0" quotePrefix="0" xfId="10">
      <alignment horizontal="center" vertical="center"/>
      <protection locked="0" hidden="0"/>
    </xf>
    <xf numFmtId="0" fontId="115" fillId="18" borderId="127" applyAlignment="1" applyProtection="1" pivotButton="0" quotePrefix="0" xfId="10">
      <alignment horizontal="center" vertical="center"/>
      <protection locked="0" hidden="0"/>
    </xf>
    <xf numFmtId="0" fontId="108" fillId="4" borderId="12" applyAlignment="1" applyProtection="1" pivotButton="0" quotePrefix="0" xfId="10">
      <alignment horizontal="center" vertical="center"/>
      <protection locked="0" hidden="0"/>
    </xf>
    <xf numFmtId="2" fontId="58" fillId="0" borderId="0" applyProtection="1" pivotButton="0" quotePrefix="0" xfId="10">
      <protection locked="0" hidden="0"/>
    </xf>
    <xf numFmtId="0" fontId="116" fillId="0" borderId="0" applyProtection="1" pivotButton="0" quotePrefix="0" xfId="10">
      <protection locked="0" hidden="0"/>
    </xf>
    <xf numFmtId="0" fontId="58" fillId="0" borderId="0" applyAlignment="1" applyProtection="1" pivotButton="0" quotePrefix="0" xfId="10">
      <alignment vertical="center" wrapText="1"/>
      <protection locked="0" hidden="0"/>
    </xf>
    <xf numFmtId="0" fontId="116" fillId="18" borderId="0" applyAlignment="1" applyProtection="1" pivotButton="0" quotePrefix="0" xfId="10">
      <alignment vertical="center" wrapText="1"/>
      <protection locked="0" hidden="0"/>
    </xf>
    <xf numFmtId="2" fontId="113" fillId="19" borderId="86" applyAlignment="1" applyProtection="1" pivotButton="0" quotePrefix="0" xfId="10">
      <alignment horizontal="center" vertical="center"/>
      <protection locked="0" hidden="0"/>
    </xf>
    <xf numFmtId="169" fontId="113" fillId="19" borderId="86" applyAlignment="1" applyProtection="1" pivotButton="0" quotePrefix="0" xfId="10">
      <alignment horizontal="center" vertical="center"/>
      <protection locked="0" hidden="0"/>
    </xf>
    <xf numFmtId="169" fontId="113" fillId="19" borderId="12" applyAlignment="1" applyProtection="1" pivotButton="0" quotePrefix="0" xfId="10">
      <alignment horizontal="center" vertical="center"/>
      <protection locked="0" hidden="0"/>
    </xf>
    <xf numFmtId="0" fontId="117" fillId="0" borderId="0" applyProtection="1" pivotButton="0" quotePrefix="0" xfId="10">
      <protection locked="0" hidden="0"/>
    </xf>
    <xf numFmtId="169" fontId="113" fillId="19" borderId="125" applyAlignment="1" applyProtection="1" pivotButton="0" quotePrefix="0" xfId="10">
      <alignment horizontal="center" vertical="center"/>
      <protection locked="0" hidden="0"/>
    </xf>
    <xf numFmtId="169" fontId="113" fillId="19" borderId="15" applyAlignment="1" applyProtection="1" pivotButton="0" quotePrefix="0" xfId="10">
      <alignment horizontal="center" vertical="center"/>
      <protection locked="0" hidden="0"/>
    </xf>
    <xf numFmtId="169" fontId="113" fillId="19" borderId="1" applyAlignment="1" applyProtection="1" pivotButton="0" quotePrefix="0" xfId="10">
      <alignment horizontal="center" vertical="center"/>
      <protection locked="0" hidden="0"/>
    </xf>
    <xf numFmtId="0" fontId="58" fillId="0" borderId="11" applyProtection="1" pivotButton="0" quotePrefix="0" xfId="10">
      <protection locked="0" hidden="0"/>
    </xf>
    <xf numFmtId="0" fontId="108" fillId="4" borderId="123" applyAlignment="1" applyProtection="1" pivotButton="0" quotePrefix="0" xfId="10">
      <alignment horizontal="center" vertical="center"/>
      <protection locked="0" hidden="0"/>
    </xf>
    <xf numFmtId="170" fontId="118" fillId="0" borderId="0" applyProtection="1" pivotButton="0" quotePrefix="0" xfId="10">
      <protection locked="0" hidden="0"/>
    </xf>
    <xf numFmtId="0" fontId="119" fillId="0" borderId="0" applyProtection="1" pivotButton="0" quotePrefix="0" xfId="10">
      <protection locked="0" hidden="0"/>
    </xf>
    <xf numFmtId="0" fontId="120" fillId="0" borderId="0" applyAlignment="1" applyProtection="1" pivotButton="0" quotePrefix="0" xfId="10">
      <alignment horizontal="center" vertical="center"/>
      <protection locked="0" hidden="0"/>
    </xf>
    <xf numFmtId="2" fontId="120" fillId="0" borderId="0" applyAlignment="1" applyProtection="1" pivotButton="0" quotePrefix="0" xfId="10">
      <alignment horizontal="center" vertical="center"/>
      <protection locked="0" hidden="0"/>
    </xf>
    <xf numFmtId="0" fontId="114" fillId="19" borderId="86" applyAlignment="1" applyProtection="1" pivotButton="0" quotePrefix="0" xfId="10">
      <alignment horizontal="center" vertical="center" wrapText="1"/>
      <protection locked="0" hidden="0"/>
    </xf>
    <xf numFmtId="0" fontId="121" fillId="19" borderId="86" applyAlignment="1" applyProtection="1" pivotButton="0" quotePrefix="0" xfId="11">
      <alignment horizontal="center" vertical="center" wrapText="1"/>
      <protection locked="0" hidden="0"/>
    </xf>
    <xf numFmtId="0" fontId="114" fillId="19" borderId="1" applyAlignment="1" applyProtection="1" pivotButton="0" quotePrefix="0" xfId="10">
      <alignment horizontal="center" vertical="center" wrapText="1"/>
      <protection locked="0" hidden="0"/>
    </xf>
    <xf numFmtId="0" fontId="114" fillId="4" borderId="12" applyAlignment="1" applyProtection="1" pivotButton="0" quotePrefix="0" xfId="10">
      <alignment horizontal="center" vertical="center"/>
      <protection locked="0" hidden="0"/>
    </xf>
    <xf numFmtId="0" fontId="122" fillId="0" borderId="123" applyAlignment="1" applyProtection="1" pivotButton="0" quotePrefix="0" xfId="10">
      <alignment horizontal="center" vertical="center"/>
      <protection locked="0" hidden="0"/>
    </xf>
    <xf numFmtId="0" fontId="122" fillId="0" borderId="12" applyAlignment="1" applyProtection="1" pivotButton="0" quotePrefix="0" xfId="10">
      <alignment horizontal="center" vertical="center"/>
      <protection locked="0" hidden="0"/>
    </xf>
    <xf numFmtId="0" fontId="123" fillId="0" borderId="0" applyProtection="1" pivotButton="0" quotePrefix="0" xfId="10">
      <protection locked="0" hidden="0"/>
    </xf>
    <xf numFmtId="2" fontId="124" fillId="0" borderId="42" applyAlignment="1" pivotButton="0" quotePrefix="0" xfId="12">
      <alignment horizontal="center"/>
    </xf>
    <xf numFmtId="2" fontId="122" fillId="0" borderId="12" applyAlignment="1" applyProtection="1" pivotButton="0" quotePrefix="0" xfId="10">
      <alignment horizontal="center" vertical="center"/>
      <protection locked="0" hidden="0"/>
    </xf>
    <xf numFmtId="2" fontId="116" fillId="0" borderId="0" applyProtection="1" pivotButton="0" quotePrefix="0" xfId="10">
      <protection locked="0" hidden="0"/>
    </xf>
    <xf numFmtId="2" fontId="114" fillId="21" borderId="86" applyAlignment="1" applyProtection="1" pivotButton="0" quotePrefix="0" xfId="10">
      <alignment horizontal="center" vertical="center" wrapText="1"/>
      <protection locked="0" hidden="0"/>
    </xf>
    <xf numFmtId="2" fontId="109" fillId="21" borderId="119" applyAlignment="1" applyProtection="1" pivotButton="0" quotePrefix="0" xfId="10">
      <alignment horizontal="center" vertical="center"/>
      <protection locked="0" hidden="0"/>
    </xf>
    <xf numFmtId="2" fontId="110" fillId="21" borderId="119" applyAlignment="1" applyProtection="1" pivotButton="0" quotePrefix="0" xfId="10">
      <alignment horizontal="center" vertical="center"/>
      <protection locked="0" hidden="0"/>
    </xf>
    <xf numFmtId="2" fontId="125" fillId="0" borderId="0" applyAlignment="1" applyProtection="1" pivotButton="0" quotePrefix="0" xfId="10">
      <alignment vertical="center"/>
      <protection locked="0" hidden="0"/>
    </xf>
    <xf numFmtId="2" fontId="119" fillId="0" borderId="0" applyAlignment="1" applyProtection="1" pivotButton="0" quotePrefix="0" xfId="10">
      <alignment horizontal="center" vertical="center"/>
      <protection locked="0" hidden="0"/>
    </xf>
    <xf numFmtId="2" fontId="114" fillId="21" borderId="1" applyAlignment="1" applyProtection="1" pivotButton="0" quotePrefix="0" xfId="10">
      <alignment horizontal="center" vertical="center" wrapText="1"/>
      <protection locked="0" hidden="0"/>
    </xf>
    <xf numFmtId="2" fontId="109" fillId="21" borderId="117" applyAlignment="1" applyProtection="1" pivotButton="0" quotePrefix="0" xfId="10">
      <alignment horizontal="center" vertical="center"/>
      <protection locked="0" hidden="0"/>
    </xf>
    <xf numFmtId="2" fontId="110" fillId="21" borderId="117" applyAlignment="1" applyProtection="1" pivotButton="0" quotePrefix="0" xfId="10">
      <alignment horizontal="center" vertical="center"/>
      <protection locked="0" hidden="0"/>
    </xf>
    <xf numFmtId="0" fontId="58" fillId="6" borderId="0" pivotButton="0" quotePrefix="0" xfId="10"/>
    <xf numFmtId="2" fontId="58" fillId="6" borderId="0" pivotButton="0" quotePrefix="0" xfId="10"/>
    <xf numFmtId="0" fontId="126" fillId="6" borderId="123" applyAlignment="1" pivotButton="0" quotePrefix="0" xfId="10">
      <alignment horizontal="left" vertical="center" wrapText="1"/>
    </xf>
    <xf numFmtId="0" fontId="126" fillId="6" borderId="83" applyAlignment="1" pivotButton="0" quotePrefix="0" xfId="10">
      <alignment horizontal="center" vertical="center" wrapText="1"/>
    </xf>
    <xf numFmtId="2" fontId="119" fillId="0" borderId="0" pivotButton="0" quotePrefix="0" xfId="10"/>
    <xf numFmtId="0" fontId="114" fillId="4" borderId="119" applyAlignment="1" pivotButton="0" quotePrefix="0" xfId="0">
      <alignment horizontal="center" vertical="center" wrapText="1"/>
    </xf>
    <xf numFmtId="0" fontId="114" fillId="4" borderId="119" applyAlignment="1" pivotButton="0" quotePrefix="0" xfId="0">
      <alignment vertical="center" wrapText="1"/>
    </xf>
    <xf numFmtId="0" fontId="111" fillId="0" borderId="111" pivotButton="0" quotePrefix="0" xfId="10"/>
    <xf numFmtId="2" fontId="123" fillId="0" borderId="0" pivotButton="0" quotePrefix="0" xfId="10"/>
    <xf numFmtId="2" fontId="114" fillId="4" borderId="129" applyAlignment="1" pivotButton="0" quotePrefix="0" xfId="0">
      <alignment horizontal="center" vertical="center" wrapText="1"/>
    </xf>
    <xf numFmtId="2" fontId="127" fillId="4" borderId="21" applyAlignment="1" applyProtection="1" pivotButton="0" quotePrefix="0" xfId="0">
      <alignment horizontal="center" vertical="center"/>
      <protection locked="0" hidden="0"/>
    </xf>
    <xf numFmtId="0" fontId="116" fillId="0" borderId="0" pivotButton="0" quotePrefix="0" xfId="10"/>
    <xf numFmtId="2" fontId="116" fillId="0" borderId="0" pivotButton="0" quotePrefix="0" xfId="10"/>
    <xf numFmtId="2" fontId="58" fillId="0" borderId="0" pivotButton="0" quotePrefix="0" xfId="10"/>
    <xf numFmtId="0" fontId="127" fillId="4" borderId="86" applyAlignment="1" applyProtection="1" pivotButton="0" quotePrefix="0" xfId="0">
      <alignment horizontal="center" vertical="center"/>
      <protection locked="0" hidden="0"/>
    </xf>
    <xf numFmtId="0" fontId="114" fillId="23" borderId="119" applyAlignment="1" pivotButton="0" quotePrefix="0" xfId="0">
      <alignment horizontal="left" vertical="center" wrapText="1"/>
    </xf>
    <xf numFmtId="0" fontId="127" fillId="4" borderId="119" applyAlignment="1" pivotButton="0" quotePrefix="0" xfId="10">
      <alignment horizontal="center" vertical="center"/>
    </xf>
    <xf numFmtId="0" fontId="114" fillId="23" borderId="119" applyAlignment="1" pivotButton="0" quotePrefix="0" xfId="10">
      <alignment horizontal="left" vertical="center" wrapText="1"/>
    </xf>
    <xf numFmtId="0" fontId="127" fillId="4" borderId="1" applyAlignment="1" applyProtection="1" pivotButton="0" quotePrefix="0" xfId="0">
      <alignment horizontal="center" vertical="center" wrapText="1"/>
      <protection locked="0" hidden="0"/>
    </xf>
    <xf numFmtId="0" fontId="114" fillId="23" borderId="117" applyAlignment="1" pivotButton="0" quotePrefix="0" xfId="0">
      <alignment horizontal="left" vertical="center" wrapText="1"/>
    </xf>
    <xf numFmtId="0" fontId="129" fillId="4" borderId="117" applyAlignment="1" applyProtection="1" pivotButton="0" quotePrefix="0" xfId="10">
      <alignment horizontal="center" vertical="center"/>
      <protection locked="0" hidden="0"/>
    </xf>
    <xf numFmtId="0" fontId="114" fillId="23" borderId="117" applyAlignment="1" pivotButton="0" quotePrefix="0" xfId="10">
      <alignment horizontal="left" vertical="center" wrapText="1"/>
    </xf>
    <xf numFmtId="0" fontId="58" fillId="4" borderId="0" pivotButton="0" quotePrefix="0" xfId="10"/>
    <xf numFmtId="0" fontId="116" fillId="4" borderId="0" pivotButton="0" quotePrefix="0" xfId="10"/>
    <xf numFmtId="0" fontId="120" fillId="0" borderId="19" applyAlignment="1" pivotButton="0" quotePrefix="0" xfId="10">
      <alignment horizontal="center" vertical="center"/>
    </xf>
    <xf numFmtId="0" fontId="114" fillId="0" borderId="0" applyAlignment="1" pivotButton="0" quotePrefix="0" xfId="10">
      <alignment horizontal="left" vertical="center" wrapText="1"/>
    </xf>
    <xf numFmtId="0" fontId="129" fillId="4" borderId="18" pivotButton="0" quotePrefix="0" xfId="10"/>
    <xf numFmtId="0" fontId="114" fillId="4" borderId="18" applyAlignment="1" pivotButton="0" quotePrefix="0" xfId="10">
      <alignment horizontal="left" vertical="center" wrapText="1"/>
    </xf>
    <xf numFmtId="0" fontId="132" fillId="0" borderId="0" pivotButton="0" quotePrefix="0" xfId="10"/>
    <xf numFmtId="0" fontId="127" fillId="0" borderId="108" applyAlignment="1" applyProtection="1" pivotButton="0" quotePrefix="0" xfId="13">
      <alignment horizontal="center" vertical="center"/>
      <protection locked="0" hidden="0"/>
    </xf>
    <xf numFmtId="0" fontId="114" fillId="23" borderId="14" applyAlignment="1" pivotButton="0" quotePrefix="0" xfId="13">
      <alignment vertical="center" wrapText="1"/>
    </xf>
    <xf numFmtId="0" fontId="129" fillId="0" borderId="14" applyAlignment="1" applyProtection="1" pivotButton="0" quotePrefix="0" xfId="13">
      <alignment horizontal="center" vertical="center"/>
      <protection locked="0" hidden="0"/>
    </xf>
    <xf numFmtId="0" fontId="114" fillId="23" borderId="14" applyAlignment="1" pivotButton="0" quotePrefix="0" xfId="13">
      <alignment horizontal="left" vertical="center" wrapText="1"/>
    </xf>
    <xf numFmtId="0" fontId="118" fillId="0" borderId="119" applyAlignment="1" pivotButton="0" quotePrefix="0" xfId="0">
      <alignment vertical="center"/>
    </xf>
    <xf numFmtId="0" fontId="114" fillId="23" borderId="130" applyAlignment="1" pivotButton="0" quotePrefix="0" xfId="13">
      <alignment vertical="center" wrapText="1"/>
    </xf>
    <xf numFmtId="0" fontId="129" fillId="0" borderId="119" applyAlignment="1" applyProtection="1" pivotButton="0" quotePrefix="0" xfId="13">
      <alignment horizontal="center" vertical="center"/>
      <protection locked="0" hidden="0"/>
    </xf>
    <xf numFmtId="0" fontId="114" fillId="23" borderId="119" applyAlignment="1" pivotButton="0" quotePrefix="0" xfId="13">
      <alignment horizontal="left" vertical="center" wrapText="1"/>
    </xf>
    <xf numFmtId="0" fontId="118" fillId="4" borderId="119" applyAlignment="1" applyProtection="1" pivotButton="0" quotePrefix="0" xfId="13">
      <alignment horizontal="center" vertical="center" wrapText="1"/>
      <protection locked="0" hidden="0"/>
    </xf>
    <xf numFmtId="0" fontId="114" fillId="23" borderId="117" applyAlignment="1" pivotButton="0" quotePrefix="0" xfId="13">
      <alignment horizontal="left" vertical="center" wrapText="1"/>
    </xf>
    <xf numFmtId="0" fontId="117" fillId="0" borderId="117" applyAlignment="1" applyProtection="1" pivotButton="0" quotePrefix="0" xfId="13">
      <alignment horizontal="left" vertical="center" wrapText="1"/>
      <protection locked="0" hidden="0"/>
    </xf>
    <xf numFmtId="170" fontId="129" fillId="0" borderId="0" pivotButton="0" quotePrefix="0" xfId="10"/>
    <xf numFmtId="2" fontId="119" fillId="0" borderId="0" applyProtection="1" pivotButton="0" quotePrefix="0" xfId="10">
      <protection locked="0" hidden="0"/>
    </xf>
    <xf numFmtId="0" fontId="129" fillId="0" borderId="86" applyAlignment="1" pivotButton="0" quotePrefix="0" xfId="10">
      <alignment horizontal="center" vertical="center" wrapText="1"/>
    </xf>
    <xf numFmtId="0" fontId="129" fillId="0" borderId="119" applyAlignment="1" pivotButton="0" quotePrefix="0" xfId="10">
      <alignment horizontal="center" vertical="center" wrapText="1"/>
    </xf>
    <xf numFmtId="171" fontId="129" fillId="0" borderId="119" applyAlignment="1" pivotButton="0" quotePrefix="0" xfId="10">
      <alignment horizontal="center" vertical="center" wrapText="1"/>
    </xf>
    <xf numFmtId="0" fontId="127" fillId="0" borderId="86" applyAlignment="1" pivotButton="0" quotePrefix="0" xfId="10">
      <alignment horizontal="center" vertical="center" wrapText="1"/>
    </xf>
    <xf numFmtId="0" fontId="127" fillId="0" borderId="119" applyAlignment="1" pivotButton="0" quotePrefix="0" xfId="10">
      <alignment horizontal="center" vertical="center" wrapText="1"/>
    </xf>
    <xf numFmtId="0" fontId="129" fillId="0" borderId="1" applyAlignment="1" pivotButton="0" quotePrefix="0" xfId="10">
      <alignment vertical="center" wrapText="1"/>
    </xf>
    <xf numFmtId="0" fontId="0" fillId="4" borderId="10" applyAlignment="1" pivotButton="0" quotePrefix="0" xfId="0">
      <alignment horizontal="center"/>
    </xf>
    <xf numFmtId="0" fontId="0" fillId="0" borderId="10" pivotButton="0" quotePrefix="0" xfId="0"/>
    <xf numFmtId="0" fontId="97" fillId="20" borderId="119" applyAlignment="1" pivotButton="0" quotePrefix="0" xfId="0">
      <alignment horizontal="center" vertical="center" wrapText="1"/>
    </xf>
    <xf numFmtId="0" fontId="0" fillId="0" borderId="120" pivotButton="0" quotePrefix="0" xfId="0"/>
    <xf numFmtId="0" fontId="98" fillId="4" borderId="11" applyAlignment="1" pivotButton="0" quotePrefix="0" xfId="0">
      <alignment horizontal="left" vertical="center" wrapText="1"/>
    </xf>
    <xf numFmtId="0" fontId="0" fillId="0" borderId="21" pivotButton="0" quotePrefix="0" xfId="0"/>
    <xf numFmtId="0" fontId="0" fillId="0" borderId="37" pivotButton="0" quotePrefix="0" xfId="0"/>
    <xf numFmtId="0" fontId="99" fillId="4" borderId="15" applyAlignment="1" pivotButton="0" quotePrefix="0" xfId="0">
      <alignment horizontal="center" vertical="center" wrapText="1"/>
    </xf>
    <xf numFmtId="0" fontId="0" fillId="0" borderId="115" pivotButton="0" quotePrefix="0" xfId="0"/>
    <xf numFmtId="0" fontId="0" fillId="0" borderId="116" pivotButton="0" quotePrefix="0" xfId="0"/>
    <xf numFmtId="0" fontId="105" fillId="18" borderId="86" applyAlignment="1" pivotButton="0" quotePrefix="1" xfId="0">
      <alignment horizontal="center" vertical="center" wrapText="1"/>
    </xf>
    <xf numFmtId="0" fontId="0" fillId="0" borderId="121" pivotButton="0" quotePrefix="0" xfId="0"/>
    <xf numFmtId="0" fontId="0" fillId="0" borderId="122" pivotButton="0" quotePrefix="0" xfId="0"/>
    <xf numFmtId="0" fontId="102" fillId="4" borderId="2" applyAlignment="1" pivotButton="0" quotePrefix="0" xfId="0">
      <alignment horizontal="center" vertical="center" wrapText="1"/>
    </xf>
    <xf numFmtId="0" fontId="99" fillId="20" borderId="119" applyAlignment="1" pivotButton="0" quotePrefix="0" xfId="0">
      <alignment horizontal="center" vertical="center" wrapText="1"/>
    </xf>
    <xf numFmtId="0" fontId="98" fillId="4" borderId="14" applyAlignment="1" pivotButton="0" quotePrefix="0" xfId="0">
      <alignment horizontal="left" vertical="center" wrapText="1"/>
    </xf>
    <xf numFmtId="0" fontId="0" fillId="0" borderId="26" pivotButton="0" quotePrefix="0" xfId="0"/>
    <xf numFmtId="0" fontId="101" fillId="4" borderId="14" applyAlignment="1" pivotButton="0" quotePrefix="0" xfId="0">
      <alignment horizontal="center" vertical="center" wrapText="1"/>
    </xf>
    <xf numFmtId="0" fontId="102" fillId="4" borderId="13" applyAlignment="1" pivotButton="0" quotePrefix="0" xfId="0">
      <alignment horizontal="center" vertical="center" wrapText="1"/>
    </xf>
    <xf numFmtId="0" fontId="99" fillId="4" borderId="86" applyAlignment="1" pivotButton="0" quotePrefix="0" xfId="0">
      <alignment horizontal="center" vertical="center" wrapText="1"/>
    </xf>
    <xf numFmtId="0" fontId="107" fillId="4" borderId="99" applyAlignment="1" pivotButton="0" quotePrefix="0" xfId="0">
      <alignment horizontal="center" vertical="center" wrapText="1"/>
    </xf>
    <xf numFmtId="0" fontId="0" fillId="0" borderId="98" pivotButton="0" quotePrefix="0" xfId="0"/>
    <xf numFmtId="0" fontId="0" fillId="0" borderId="99" pivotButton="0" quotePrefix="0" xfId="0"/>
    <xf numFmtId="0" fontId="100" fillId="4" borderId="2" applyAlignment="1" pivotButton="0" quotePrefix="0" xfId="0">
      <alignment horizontal="center" vertical="center" wrapText="1"/>
    </xf>
    <xf numFmtId="0" fontId="103" fillId="4" borderId="86" applyAlignment="1" pivotButton="0" quotePrefix="0" xfId="0">
      <alignment horizontal="center" vertical="center" wrapText="1"/>
    </xf>
    <xf numFmtId="0" fontId="100" fillId="4" borderId="118" applyAlignment="1" pivotButton="0" quotePrefix="0" xfId="0">
      <alignment horizontal="center" vertical="center" wrapText="1"/>
    </xf>
    <xf numFmtId="0" fontId="0" fillId="0" borderId="93" pivotButton="0" quotePrefix="0" xfId="0"/>
    <xf numFmtId="0" fontId="104" fillId="4" borderId="119" applyAlignment="1" pivotButton="0" quotePrefix="0" xfId="0">
      <alignment horizontal="center" vertical="center" wrapText="1"/>
    </xf>
    <xf numFmtId="172" fontId="97" fillId="20" borderId="119" applyAlignment="1" pivotButton="0" quotePrefix="0" xfId="0">
      <alignment horizontal="center" vertical="center" wrapText="1"/>
    </xf>
    <xf numFmtId="0" fontId="106" fillId="20" borderId="42" applyAlignment="1" pivotButton="0" quotePrefix="0" xfId="0">
      <alignment horizontal="center" vertical="center" wrapText="1"/>
    </xf>
    <xf numFmtId="0" fontId="105" fillId="20" borderId="119" applyAlignment="1" pivotButton="0" quotePrefix="0" xfId="0">
      <alignment horizontal="center" vertical="center" wrapText="1"/>
    </xf>
    <xf numFmtId="0" fontId="0" fillId="0" borderId="31" pivotButton="0" quotePrefix="0" xfId="0"/>
    <xf numFmtId="0" fontId="0" fillId="0" borderId="44" pivotButton="0" quotePrefix="0" xfId="0"/>
    <xf numFmtId="0" fontId="20" fillId="0" borderId="0" applyAlignment="1" applyProtection="1" pivotButton="0" quotePrefix="0" xfId="0">
      <alignment horizontal="center" vertical="center"/>
      <protection locked="0" hidden="0"/>
    </xf>
    <xf numFmtId="0" fontId="68" fillId="0" borderId="97" applyAlignment="1" pivotButton="0" quotePrefix="0" xfId="0">
      <alignment vertical="center" wrapText="1"/>
    </xf>
    <xf numFmtId="0" fontId="68" fillId="0" borderId="98" applyAlignment="1" pivotButton="0" quotePrefix="0" xfId="0">
      <alignment vertical="center" wrapText="1"/>
    </xf>
    <xf numFmtId="0" fontId="68" fillId="0" borderId="99" applyAlignment="1" pivotButton="0" quotePrefix="0" xfId="0">
      <alignment vertical="center" wrapText="1"/>
    </xf>
    <xf numFmtId="0" fontId="68" fillId="0" borderId="0" applyAlignment="1" pivotButton="0" quotePrefix="0" xfId="0">
      <alignment vertical="center" wrapText="1"/>
    </xf>
    <xf numFmtId="0" fontId="68" fillId="0" borderId="22" applyAlignment="1" pivotButton="0" quotePrefix="0" xfId="0">
      <alignment vertical="center" wrapText="1"/>
    </xf>
    <xf numFmtId="0" fontId="0" fillId="17" borderId="49" applyAlignment="1" pivotButton="0" quotePrefix="0" xfId="0">
      <alignment horizontal="center" wrapText="1"/>
    </xf>
    <xf numFmtId="0" fontId="0" fillId="17" borderId="100" applyAlignment="1" pivotButton="0" quotePrefix="0" xfId="0">
      <alignment horizontal="center" wrapText="1"/>
    </xf>
    <xf numFmtId="0" fontId="0" fillId="17" borderId="52" applyAlignment="1" pivotButton="0" quotePrefix="0" xfId="0">
      <alignment horizontal="center" wrapText="1"/>
    </xf>
    <xf numFmtId="171" fontId="70" fillId="0" borderId="17" applyAlignment="1" applyProtection="1" pivotButton="0" quotePrefix="0" xfId="0">
      <alignment horizontal="center" vertical="center"/>
      <protection locked="0" hidden="0"/>
    </xf>
    <xf numFmtId="171" fontId="70" fillId="0" borderId="18" applyAlignment="1" applyProtection="1" pivotButton="0" quotePrefix="0" xfId="0">
      <alignment horizontal="center" vertical="center"/>
      <protection locked="0" hidden="0"/>
    </xf>
    <xf numFmtId="171" fontId="70" fillId="0" borderId="19" applyAlignment="1" applyProtection="1" pivotButton="0" quotePrefix="0" xfId="0">
      <alignment horizontal="center" vertical="center"/>
      <protection locked="0" hidden="0"/>
    </xf>
    <xf numFmtId="171" fontId="70" fillId="0" borderId="28" applyAlignment="1" applyProtection="1" pivotButton="0" quotePrefix="0" xfId="0">
      <alignment horizontal="center" vertical="center"/>
      <protection locked="0" hidden="0"/>
    </xf>
    <xf numFmtId="171" fontId="70" fillId="0" borderId="55" applyAlignment="1" applyProtection="1" pivotButton="0" quotePrefix="0" xfId="0">
      <alignment horizontal="center" vertical="center"/>
      <protection locked="0" hidden="0"/>
    </xf>
    <xf numFmtId="171" fontId="70" fillId="0" borderId="29" applyAlignment="1" applyProtection="1" pivotButton="0" quotePrefix="0" xfId="0">
      <alignment horizontal="center" vertical="center"/>
      <protection locked="0" hidden="0"/>
    </xf>
    <xf numFmtId="171" fontId="69" fillId="0" borderId="23" applyAlignment="1" applyProtection="1" pivotButton="0" quotePrefix="0" xfId="0">
      <alignment horizontal="center" vertical="center"/>
      <protection locked="0" hidden="0"/>
    </xf>
    <xf numFmtId="0" fontId="69" fillId="0" borderId="0" applyAlignment="1" applyProtection="1" pivotButton="0" quotePrefix="0" xfId="0">
      <alignment horizontal="center" vertical="center"/>
      <protection locked="0" hidden="0"/>
    </xf>
    <xf numFmtId="0" fontId="69" fillId="0" borderId="22" applyAlignment="1" applyProtection="1" pivotButton="0" quotePrefix="0" xfId="0">
      <alignment horizontal="center" vertical="center"/>
      <protection locked="0" hidden="0"/>
    </xf>
    <xf numFmtId="0" fontId="69" fillId="0" borderId="28" applyAlignment="1" applyProtection="1" pivotButton="0" quotePrefix="0" xfId="0">
      <alignment horizontal="center" vertical="center"/>
      <protection locked="0" hidden="0"/>
    </xf>
    <xf numFmtId="0" fontId="69" fillId="0" borderId="55" applyAlignment="1" applyProtection="1" pivotButton="0" quotePrefix="0" xfId="0">
      <alignment horizontal="center" vertical="center"/>
      <protection locked="0" hidden="0"/>
    </xf>
    <xf numFmtId="0" fontId="69" fillId="0" borderId="29" applyAlignment="1" applyProtection="1" pivotButton="0" quotePrefix="0" xfId="0">
      <alignment horizontal="center" vertical="center"/>
      <protection locked="0" hidden="0"/>
    </xf>
    <xf numFmtId="0" fontId="25" fillId="0" borderId="23" applyAlignment="1" applyProtection="1" pivotButton="0" quotePrefix="0" xfId="0">
      <alignment horizontal="center" vertical="center"/>
      <protection locked="0" hidden="0"/>
    </xf>
    <xf numFmtId="0" fontId="25" fillId="0" borderId="0" applyAlignment="1" applyProtection="1" pivotButton="0" quotePrefix="0" xfId="0">
      <alignment horizontal="center" vertical="center"/>
      <protection locked="0" hidden="0"/>
    </xf>
    <xf numFmtId="0" fontId="25" fillId="0" borderId="18" applyAlignment="1" applyProtection="1" pivotButton="0" quotePrefix="0" xfId="0">
      <alignment horizontal="center" vertical="center"/>
      <protection locked="0" hidden="0"/>
    </xf>
    <xf numFmtId="0" fontId="25" fillId="0" borderId="19" applyAlignment="1" applyProtection="1" pivotButton="0" quotePrefix="0" xfId="0">
      <alignment horizontal="center" vertical="center"/>
      <protection locked="0" hidden="0"/>
    </xf>
    <xf numFmtId="0" fontId="25" fillId="0" borderId="28" applyAlignment="1" applyProtection="1" pivotButton="0" quotePrefix="0" xfId="0">
      <alignment horizontal="center" vertical="center"/>
      <protection locked="0" hidden="0"/>
    </xf>
    <xf numFmtId="0" fontId="25" fillId="0" borderId="55" applyAlignment="1" applyProtection="1" pivotButton="0" quotePrefix="0" xfId="0">
      <alignment horizontal="center" vertical="center"/>
      <protection locked="0" hidden="0"/>
    </xf>
    <xf numFmtId="0" fontId="25" fillId="0" borderId="29" applyAlignment="1" applyProtection="1" pivotButton="0" quotePrefix="0" xfId="0">
      <alignment horizontal="center" vertical="center"/>
      <protection locked="0" hidden="0"/>
    </xf>
    <xf numFmtId="0" fontId="25" fillId="0" borderId="22" applyAlignment="1" applyProtection="1" pivotButton="0" quotePrefix="0" xfId="0">
      <alignment horizontal="center" vertical="center"/>
      <protection locked="0" hidden="0"/>
    </xf>
    <xf numFmtId="0" fontId="54" fillId="0" borderId="0" applyAlignment="1" applyProtection="1" pivotButton="0" quotePrefix="0" xfId="0">
      <alignment horizontal="center" wrapText="1"/>
      <protection locked="0" hidden="0"/>
    </xf>
    <xf numFmtId="0" fontId="54" fillId="0" borderId="55" applyAlignment="1" applyProtection="1" pivotButton="0" quotePrefix="0" xfId="0">
      <alignment horizontal="center" wrapText="1"/>
      <protection locked="0" hidden="0"/>
    </xf>
    <xf numFmtId="166" fontId="68" fillId="4" borderId="2" applyAlignment="1" applyProtection="1" pivotButton="0" quotePrefix="0" xfId="0">
      <alignment horizontal="center" vertical="center" wrapText="1"/>
      <protection locked="0" hidden="0"/>
    </xf>
    <xf numFmtId="166" fontId="68" fillId="4" borderId="96" applyAlignment="1" applyProtection="1" pivotButton="0" quotePrefix="0" xfId="0">
      <alignment horizontal="center" vertical="center" wrapText="1"/>
      <protection locked="0" hidden="0"/>
    </xf>
    <xf numFmtId="0" fontId="67" fillId="4" borderId="101" applyAlignment="1" applyProtection="1" pivotButton="0" quotePrefix="0" xfId="0">
      <alignment vertical="center" wrapText="1"/>
      <protection locked="0" hidden="0"/>
    </xf>
    <xf numFmtId="0" fontId="67" fillId="4" borderId="102" applyAlignment="1" applyProtection="1" pivotButton="0" quotePrefix="0" xfId="0">
      <alignment vertical="center" wrapText="1"/>
      <protection locked="0" hidden="0"/>
    </xf>
    <xf numFmtId="0" fontId="67" fillId="4" borderId="95" applyAlignment="1" applyProtection="1" pivotButton="0" quotePrefix="0" xfId="0">
      <alignment vertical="center" wrapText="1"/>
      <protection locked="0" hidden="0"/>
    </xf>
    <xf numFmtId="166" fontId="68" fillId="4" borderId="24" applyAlignment="1" applyProtection="1" pivotButton="0" quotePrefix="0" xfId="0">
      <alignment horizontal="center" vertical="center" wrapText="1"/>
      <protection locked="0" hidden="0"/>
    </xf>
    <xf numFmtId="166" fontId="68" fillId="4" borderId="102" applyAlignment="1" applyProtection="1" pivotButton="0" quotePrefix="0" xfId="0">
      <alignment horizontal="center" vertical="center" wrapText="1"/>
      <protection locked="0" hidden="0"/>
    </xf>
    <xf numFmtId="166" fontId="68" fillId="4" borderId="103" applyAlignment="1" applyProtection="1" pivotButton="0" quotePrefix="0" xfId="0">
      <alignment horizontal="center" vertical="center" wrapText="1"/>
      <protection locked="0" hidden="0"/>
    </xf>
    <xf numFmtId="0" fontId="60" fillId="4" borderId="23" applyAlignment="1" applyProtection="1" pivotButton="0" quotePrefix="0" xfId="0">
      <alignment horizontal="center" vertical="center" wrapText="1"/>
      <protection locked="0" hidden="0"/>
    </xf>
    <xf numFmtId="0" fontId="60" fillId="4" borderId="0" applyAlignment="1" applyProtection="1" pivotButton="0" quotePrefix="0" xfId="0">
      <alignment horizontal="center" vertical="center" wrapText="1"/>
      <protection locked="0" hidden="0"/>
    </xf>
    <xf numFmtId="0" fontId="60" fillId="4" borderId="22" applyAlignment="1" applyProtection="1" pivotButton="0" quotePrefix="0" xfId="0">
      <alignment horizontal="center" vertical="center" wrapText="1"/>
      <protection locked="0" hidden="0"/>
    </xf>
    <xf numFmtId="0" fontId="60" fillId="4" borderId="28" applyAlignment="1" applyProtection="1" pivotButton="0" quotePrefix="0" xfId="0">
      <alignment horizontal="center" vertical="center" wrapText="1"/>
      <protection locked="0" hidden="0"/>
    </xf>
    <xf numFmtId="0" fontId="60" fillId="4" borderId="55" applyAlignment="1" applyProtection="1" pivotButton="0" quotePrefix="0" xfId="0">
      <alignment horizontal="center" vertical="center" wrapText="1"/>
      <protection locked="0" hidden="0"/>
    </xf>
    <xf numFmtId="0" fontId="60" fillId="4" borderId="29" applyAlignment="1" applyProtection="1" pivotButton="0" quotePrefix="0" xfId="0">
      <alignment horizontal="center" vertical="center" wrapText="1"/>
      <protection locked="0" hidden="0"/>
    </xf>
    <xf numFmtId="0" fontId="4" fillId="3" borderId="2" applyAlignment="1" pivotButton="0" quotePrefix="0" xfId="0">
      <alignment horizontal="center" vertical="center" wrapText="1"/>
    </xf>
    <xf numFmtId="0" fontId="4" fillId="3" borderId="96" applyAlignment="1" pivotButton="0" quotePrefix="0" xfId="0">
      <alignment horizontal="center" vertical="center" wrapText="1"/>
    </xf>
    <xf numFmtId="0" fontId="4" fillId="3" borderId="86" applyAlignment="1" pivotButton="0" quotePrefix="0" xfId="0">
      <alignment horizontal="center" vertical="center" wrapText="1"/>
    </xf>
    <xf numFmtId="0" fontId="4" fillId="3" borderId="13" applyAlignment="1" pivotButton="0" quotePrefix="0" xfId="0">
      <alignment horizontal="left" vertical="center" wrapText="1"/>
    </xf>
    <xf numFmtId="0" fontId="6" fillId="3" borderId="14" applyAlignment="1" pivotButton="0" quotePrefix="0" xfId="0">
      <alignment horizontal="left" vertical="center" wrapText="1"/>
    </xf>
    <xf numFmtId="0" fontId="4" fillId="3" borderId="14" applyAlignment="1" pivotButton="0" quotePrefix="0" xfId="0">
      <alignment horizontal="left" vertical="center" wrapText="1"/>
    </xf>
    <xf numFmtId="0" fontId="4" fillId="0" borderId="14" applyAlignment="1" pivotButton="0" quotePrefix="0" xfId="0">
      <alignment horizontal="center" vertical="center" wrapText="1"/>
    </xf>
    <xf numFmtId="0" fontId="3" fillId="0" borderId="30" applyAlignment="1" pivotButton="0" quotePrefix="0" xfId="0">
      <alignment horizontal="center" vertical="center" wrapText="1"/>
    </xf>
    <xf numFmtId="0" fontId="3" fillId="0" borderId="31" applyAlignment="1" pivotButton="0" quotePrefix="0" xfId="0">
      <alignment horizontal="center" vertical="center" wrapText="1"/>
    </xf>
    <xf numFmtId="0" fontId="3" fillId="0" borderId="93" applyAlignment="1" pivotButton="0" quotePrefix="0" xfId="0">
      <alignment horizontal="center" vertical="center" wrapText="1"/>
    </xf>
    <xf numFmtId="0" fontId="71" fillId="0" borderId="92" applyAlignment="1" pivotButton="0" quotePrefix="0" xfId="0">
      <alignment horizontal="center" vertical="center" wrapText="1"/>
    </xf>
    <xf numFmtId="0" fontId="71" fillId="0" borderId="31" applyAlignment="1" pivotButton="0" quotePrefix="0" xfId="0">
      <alignment horizontal="center" vertical="center" wrapText="1"/>
    </xf>
    <xf numFmtId="0" fontId="71" fillId="0" borderId="93" applyAlignment="1" pivotButton="0" quotePrefix="0" xfId="0">
      <alignment horizontal="center" vertical="center" wrapText="1"/>
    </xf>
    <xf numFmtId="0" fontId="4" fillId="0" borderId="2" applyAlignment="1" pivotButton="0" quotePrefix="0" xfId="0">
      <alignment horizontal="center" vertical="center" wrapText="1"/>
    </xf>
    <xf numFmtId="0" fontId="4" fillId="0" borderId="96" applyAlignment="1" pivotButton="0" quotePrefix="0" xfId="0">
      <alignment horizontal="center" vertical="center" wrapText="1"/>
    </xf>
    <xf numFmtId="0" fontId="4" fillId="3" borderId="96" applyAlignment="1" pivotButton="0" quotePrefix="0" xfId="0">
      <alignment horizontal="left" vertical="center" wrapText="1"/>
    </xf>
    <xf numFmtId="0" fontId="67" fillId="0" borderId="96" applyAlignment="1" pivotButton="0" quotePrefix="0" xfId="0">
      <alignment horizontal="center" vertical="center" wrapText="1"/>
    </xf>
    <xf numFmtId="0" fontId="67" fillId="0" borderId="86" applyAlignment="1" pivotButton="0" quotePrefix="0" xfId="0">
      <alignment horizontal="center" vertical="center" wrapText="1"/>
    </xf>
    <xf numFmtId="0" fontId="3" fillId="0" borderId="2" applyAlignment="1" pivotButton="0" quotePrefix="0" xfId="0">
      <alignment horizontal="center" wrapText="1"/>
    </xf>
    <xf numFmtId="0" fontId="5" fillId="0" borderId="96" applyAlignment="1" pivotButton="0" quotePrefix="0" xfId="0">
      <alignment horizontal="center" wrapText="1"/>
    </xf>
    <xf numFmtId="0" fontId="5" fillId="0" borderId="86" applyAlignment="1" pivotButton="0" quotePrefix="0" xfId="0">
      <alignment horizontal="center" wrapText="1"/>
    </xf>
    <xf numFmtId="0" fontId="4" fillId="3" borderId="10" applyAlignment="1" pivotButton="0" quotePrefix="0" xfId="0">
      <alignment horizontal="left" vertical="center" wrapText="1"/>
    </xf>
    <xf numFmtId="0" fontId="6" fillId="3" borderId="11" applyAlignment="1" pivotButton="0" quotePrefix="0" xfId="0">
      <alignment horizontal="left" vertical="center" wrapText="1"/>
    </xf>
    <xf numFmtId="0" fontId="4" fillId="0" borderId="11" applyAlignment="1" pivotButton="0" quotePrefix="0" xfId="0">
      <alignment horizontal="center" vertical="center" wrapText="1"/>
    </xf>
    <xf numFmtId="0" fontId="4" fillId="3" borderId="11" applyAlignment="1" pivotButton="0" quotePrefix="0" xfId="0">
      <alignment horizontal="left" vertical="center" wrapText="1"/>
    </xf>
    <xf numFmtId="0" fontId="67" fillId="0" borderId="11" applyAlignment="1" pivotButton="0" quotePrefix="0" xfId="0">
      <alignment horizontal="center" vertical="center" wrapText="1"/>
    </xf>
    <xf numFmtId="0" fontId="67" fillId="0" borderId="12" applyAlignment="1" pivotButton="0" quotePrefix="0" xfId="0">
      <alignment horizontal="center" vertical="center" wrapText="1"/>
    </xf>
    <xf numFmtId="0" fontId="3" fillId="0" borderId="46" applyAlignment="1" pivotButton="0" quotePrefix="0" xfId="0">
      <alignment horizontal="center" vertical="center" wrapText="1"/>
    </xf>
    <xf numFmtId="0" fontId="3" fillId="0" borderId="9" applyAlignment="1" pivotButton="0" quotePrefix="0" xfId="0">
      <alignment horizontal="center" vertical="center" wrapText="1"/>
    </xf>
    <xf numFmtId="15" fontId="3" fillId="0" borderId="9" applyAlignment="1" pivotButton="0" quotePrefix="0" xfId="0">
      <alignment horizontal="center" vertical="center" wrapText="1"/>
    </xf>
    <xf numFmtId="0" fontId="7" fillId="0" borderId="96" applyAlignment="1" pivotButton="0" quotePrefix="0" xfId="0">
      <alignment horizontal="center" vertical="center" wrapText="1"/>
    </xf>
    <xf numFmtId="0" fontId="5" fillId="0" borderId="23" applyAlignment="1" pivotButton="0" quotePrefix="0" xfId="0">
      <alignment horizontal="center" wrapText="1"/>
    </xf>
    <xf numFmtId="0" fontId="5" fillId="0" borderId="0" applyAlignment="1" pivotButton="0" quotePrefix="0" xfId="0">
      <alignment horizontal="center" wrapText="1"/>
    </xf>
    <xf numFmtId="0" fontId="5" fillId="0" borderId="22" applyAlignment="1" pivotButton="0" quotePrefix="0" xfId="0">
      <alignment horizontal="center" wrapText="1"/>
    </xf>
    <xf numFmtId="0" fontId="4" fillId="3" borderId="2" applyAlignment="1" pivotButton="0" quotePrefix="0" xfId="0">
      <alignment horizontal="left" vertical="center" wrapText="1"/>
    </xf>
    <xf numFmtId="0" fontId="6" fillId="3" borderId="96" applyAlignment="1" pivotButton="0" quotePrefix="0" xfId="0">
      <alignment horizontal="left" vertical="center" wrapText="1"/>
    </xf>
    <xf numFmtId="171" fontId="7" fillId="0" borderId="96" applyAlignment="1" pivotButton="0" quotePrefix="0" xfId="0">
      <alignment horizontal="center" vertical="center" wrapText="1"/>
    </xf>
    <xf numFmtId="171" fontId="7" fillId="4" borderId="96" applyAlignment="1" pivotButton="0" quotePrefix="0" xfId="0">
      <alignment horizontal="center" vertical="center" wrapText="1"/>
    </xf>
    <xf numFmtId="0" fontId="43" fillId="0" borderId="0" applyAlignment="1" pivotButton="0" quotePrefix="0" xfId="5">
      <alignment horizontal="left" vertical="top" wrapText="1"/>
    </xf>
    <xf numFmtId="0" fontId="43" fillId="0" borderId="55" applyAlignment="1" pivotButton="0" quotePrefix="0" xfId="5">
      <alignment horizontal="left" vertical="top" wrapText="1"/>
    </xf>
    <xf numFmtId="0" fontId="43" fillId="0" borderId="23" applyAlignment="1" pivotButton="0" quotePrefix="0" xfId="5">
      <alignment horizontal="center" vertical="top" wrapText="1"/>
    </xf>
    <xf numFmtId="0" fontId="43" fillId="0" borderId="0" applyAlignment="1" pivotButton="0" quotePrefix="0" xfId="5">
      <alignment horizontal="center" vertical="top" wrapText="1"/>
    </xf>
    <xf numFmtId="1" fontId="65" fillId="0" borderId="0" applyAlignment="1" pivotButton="0" quotePrefix="0" xfId="5">
      <alignment horizontal="left" vertical="top" shrinkToFit="1" indent="1"/>
    </xf>
    <xf numFmtId="1" fontId="65" fillId="0" borderId="22" applyAlignment="1" pivotButton="0" quotePrefix="0" xfId="5">
      <alignment horizontal="left" vertical="top" shrinkToFit="1" indent="1"/>
    </xf>
    <xf numFmtId="0" fontId="30" fillId="0" borderId="101" applyAlignment="1" applyProtection="1" pivotButton="0" quotePrefix="0" xfId="5">
      <alignment vertical="center" wrapText="1"/>
      <protection locked="0" hidden="0"/>
    </xf>
    <xf numFmtId="0" fontId="30" fillId="0" borderId="103" applyAlignment="1" applyProtection="1" pivotButton="0" quotePrefix="0" xfId="5">
      <alignment vertical="center" wrapText="1"/>
      <protection locked="0" hidden="0"/>
    </xf>
    <xf numFmtId="0" fontId="43" fillId="0" borderId="28" applyAlignment="1" pivotButton="0" quotePrefix="0" xfId="5">
      <alignment horizontal="center" vertical="top" wrapText="1"/>
    </xf>
    <xf numFmtId="0" fontId="43" fillId="0" borderId="55" applyAlignment="1" pivotButton="0" quotePrefix="0" xfId="5">
      <alignment horizontal="center" vertical="top" wrapText="1"/>
    </xf>
    <xf numFmtId="1" fontId="65" fillId="0" borderId="55" applyAlignment="1" pivotButton="0" quotePrefix="0" xfId="5">
      <alignment horizontal="left" vertical="top" shrinkToFit="1" indent="1"/>
    </xf>
    <xf numFmtId="1" fontId="65" fillId="0" borderId="29" applyAlignment="1" pivotButton="0" quotePrefix="0" xfId="5">
      <alignment horizontal="left" vertical="top" shrinkToFit="1" indent="1"/>
    </xf>
    <xf numFmtId="0" fontId="43" fillId="6" borderId="106" applyAlignment="1" pivotButton="0" quotePrefix="0" xfId="5">
      <alignment horizontal="center" vertical="center" wrapText="1"/>
    </xf>
    <xf numFmtId="0" fontId="43" fillId="6" borderId="55" applyAlignment="1" pivotButton="0" quotePrefix="0" xfId="5">
      <alignment horizontal="center" vertical="center" wrapText="1"/>
    </xf>
    <xf numFmtId="0" fontId="65" fillId="6" borderId="97" applyAlignment="1" pivotButton="0" quotePrefix="0" xfId="5">
      <alignment horizontal="center" vertical="top"/>
    </xf>
    <xf numFmtId="0" fontId="65" fillId="6" borderId="98" applyAlignment="1" pivotButton="0" quotePrefix="0" xfId="5">
      <alignment horizontal="center" vertical="top"/>
    </xf>
    <xf numFmtId="0" fontId="65" fillId="6" borderId="99" applyAlignment="1" pivotButton="0" quotePrefix="0" xfId="5">
      <alignment horizontal="center" vertical="top"/>
    </xf>
    <xf numFmtId="0" fontId="43" fillId="0" borderId="17" applyAlignment="1" pivotButton="0" quotePrefix="0" xfId="5">
      <alignment horizontal="center" vertical="top" wrapText="1"/>
    </xf>
    <xf numFmtId="0" fontId="43" fillId="0" borderId="18" applyAlignment="1" pivotButton="0" quotePrefix="0" xfId="5">
      <alignment horizontal="center" vertical="top" wrapText="1"/>
    </xf>
    <xf numFmtId="1" fontId="65" fillId="0" borderId="18" applyAlignment="1" pivotButton="0" quotePrefix="0" xfId="5">
      <alignment horizontal="left" vertical="top" shrinkToFit="1" indent="1"/>
    </xf>
    <xf numFmtId="1" fontId="65" fillId="0" borderId="19" applyAlignment="1" pivotButton="0" quotePrefix="0" xfId="5">
      <alignment horizontal="left" vertical="top" shrinkToFit="1" indent="1"/>
    </xf>
    <xf numFmtId="0" fontId="43" fillId="0" borderId="96" applyAlignment="1" applyProtection="1" pivotButton="0" quotePrefix="0" xfId="5">
      <alignment horizontal="center" vertical="center" wrapText="1"/>
      <protection locked="0" hidden="0"/>
    </xf>
    <xf numFmtId="0" fontId="43" fillId="0" borderId="101" applyAlignment="1" applyProtection="1" pivotButton="0" quotePrefix="0" xfId="5">
      <alignment horizontal="center" vertical="center" wrapText="1"/>
      <protection locked="0" hidden="0"/>
    </xf>
    <xf numFmtId="0" fontId="43" fillId="0" borderId="103" applyAlignment="1" applyProtection="1" pivotButton="0" quotePrefix="0" xfId="5">
      <alignment horizontal="center" vertical="center" wrapText="1"/>
      <protection locked="0" hidden="0"/>
    </xf>
    <xf numFmtId="0" fontId="43" fillId="0" borderId="14" applyAlignment="1" applyProtection="1" pivotButton="0" quotePrefix="0" xfId="5">
      <alignment horizontal="center" vertical="center" wrapText="1"/>
      <protection locked="0" hidden="0"/>
    </xf>
    <xf numFmtId="0" fontId="30" fillId="0" borderId="92" applyAlignment="1" applyProtection="1" pivotButton="0" quotePrefix="0" xfId="5">
      <alignment vertical="center" wrapText="1"/>
      <protection locked="0" hidden="0"/>
    </xf>
    <xf numFmtId="0" fontId="30" fillId="0" borderId="93" applyAlignment="1" applyProtection="1" pivotButton="0" quotePrefix="0" xfId="5">
      <alignment vertical="center" wrapText="1"/>
      <protection locked="0" hidden="0"/>
    </xf>
    <xf numFmtId="0" fontId="43" fillId="0" borderId="49" applyAlignment="1" applyProtection="1" pivotButton="0" quotePrefix="0" xfId="5">
      <alignment horizontal="left" vertical="top" wrapText="1"/>
      <protection locked="0" hidden="0"/>
    </xf>
    <xf numFmtId="0" fontId="65" fillId="0" borderId="100" applyAlignment="1" applyProtection="1" pivotButton="0" quotePrefix="0" xfId="5">
      <alignment horizontal="left" vertical="top" wrapText="1"/>
      <protection locked="0" hidden="0"/>
    </xf>
    <xf numFmtId="0" fontId="65" fillId="0" borderId="91" applyAlignment="1" applyProtection="1" pivotButton="0" quotePrefix="0" xfId="5">
      <alignment horizontal="left" vertical="top" wrapText="1"/>
      <protection locked="0" hidden="0"/>
    </xf>
    <xf numFmtId="0" fontId="65" fillId="0" borderId="23" applyAlignment="1" applyProtection="1" pivotButton="0" quotePrefix="0" xfId="5">
      <alignment horizontal="left" vertical="top" wrapText="1"/>
      <protection locked="0" hidden="0"/>
    </xf>
    <xf numFmtId="0" fontId="65" fillId="0" borderId="0" applyAlignment="1" applyProtection="1" pivotButton="0" quotePrefix="0" xfId="5">
      <alignment horizontal="left" vertical="top" wrapText="1"/>
      <protection locked="0" hidden="0"/>
    </xf>
    <xf numFmtId="0" fontId="65" fillId="0" borderId="82" applyAlignment="1" applyProtection="1" pivotButton="0" quotePrefix="0" xfId="5">
      <alignment horizontal="left" vertical="top" wrapText="1"/>
      <protection locked="0" hidden="0"/>
    </xf>
    <xf numFmtId="0" fontId="65" fillId="0" borderId="28" applyAlignment="1" applyProtection="1" pivotButton="0" quotePrefix="0" xfId="5">
      <alignment horizontal="left" vertical="top" wrapText="1"/>
      <protection locked="0" hidden="0"/>
    </xf>
    <xf numFmtId="0" fontId="65" fillId="0" borderId="55" applyAlignment="1" applyProtection="1" pivotButton="0" quotePrefix="0" xfId="5">
      <alignment horizontal="left" vertical="top" wrapText="1"/>
      <protection locked="0" hidden="0"/>
    </xf>
    <xf numFmtId="0" fontId="65" fillId="0" borderId="53" applyAlignment="1" applyProtection="1" pivotButton="0" quotePrefix="0" xfId="5">
      <alignment horizontal="left" vertical="top" wrapText="1"/>
      <protection locked="0" hidden="0"/>
    </xf>
    <xf numFmtId="0" fontId="0" fillId="0" borderId="0" applyAlignment="1" pivotButton="0" quotePrefix="0" xfId="0">
      <alignment wrapText="1"/>
    </xf>
    <xf numFmtId="0" fontId="0" fillId="0" borderId="0" pivotButton="0" quotePrefix="0" xfId="0"/>
    <xf numFmtId="1" fontId="0" fillId="0" borderId="0" pivotButton="0" quotePrefix="0" xfId="0"/>
    <xf numFmtId="2" fontId="2" fillId="0" borderId="18" applyAlignment="1" pivotButton="0" quotePrefix="0" xfId="0">
      <alignment vertical="center"/>
    </xf>
    <xf numFmtId="0" fontId="0" fillId="0" borderId="17" applyAlignment="1" pivotButton="0" quotePrefix="0" xfId="0">
      <alignment horizontal="center" wrapText="1"/>
    </xf>
    <xf numFmtId="0" fontId="0" fillId="0" borderId="47" applyAlignment="1" pivotButton="0" quotePrefix="0" xfId="0">
      <alignment horizontal="center" wrapText="1"/>
    </xf>
    <xf numFmtId="0" fontId="0" fillId="0" borderId="20" applyAlignment="1" pivotButton="0" quotePrefix="0" xfId="0">
      <alignment horizontal="center" wrapText="1"/>
    </xf>
    <xf numFmtId="0" fontId="0" fillId="0" borderId="37" applyAlignment="1" pivotButton="0" quotePrefix="0" xfId="0">
      <alignment horizontal="center" wrapText="1"/>
    </xf>
    <xf numFmtId="0" fontId="0" fillId="0" borderId="48" applyAlignment="1" pivotButton="0" quotePrefix="0" xfId="0">
      <alignment horizontal="center"/>
    </xf>
    <xf numFmtId="0" fontId="0" fillId="0" borderId="18" applyAlignment="1" pivotButton="0" quotePrefix="0" xfId="0">
      <alignment horizontal="center"/>
    </xf>
    <xf numFmtId="0" fontId="0" fillId="0" borderId="19" applyAlignment="1" pivotButton="0" quotePrefix="0" xfId="0">
      <alignment horizontal="center"/>
    </xf>
    <xf numFmtId="0" fontId="0" fillId="0" borderId="45" applyAlignment="1" pivotButton="0" quotePrefix="0" xfId="0">
      <alignment horizontal="center"/>
    </xf>
    <xf numFmtId="0" fontId="0" fillId="0" borderId="0" applyAlignment="1" pivotButton="0" quotePrefix="0" xfId="0">
      <alignment horizontal="center"/>
    </xf>
    <xf numFmtId="0" fontId="0" fillId="0" borderId="22" applyAlignment="1" pivotButton="0" quotePrefix="0" xfId="0">
      <alignment horizontal="center"/>
    </xf>
    <xf numFmtId="2" fontId="2" fillId="0" borderId="23" applyAlignment="1" pivotButton="0" quotePrefix="0" xfId="0">
      <alignment horizontal="center" vertical="center"/>
    </xf>
    <xf numFmtId="2" fontId="2" fillId="0" borderId="20" applyAlignment="1" pivotButton="0" quotePrefix="0" xfId="0">
      <alignment horizontal="center" vertical="center"/>
    </xf>
    <xf numFmtId="2" fontId="2" fillId="0" borderId="9" applyAlignment="1" pivotButton="0" quotePrefix="0" xfId="0">
      <alignment horizontal="center" vertical="center" wrapText="1"/>
    </xf>
    <xf numFmtId="2" fontId="2" fillId="0" borderId="11" applyAlignment="1" pivotButton="0" quotePrefix="0" xfId="0">
      <alignment horizontal="center" vertical="center" wrapText="1"/>
    </xf>
    <xf numFmtId="171" fontId="15" fillId="0" borderId="12" applyAlignment="1" applyProtection="1" pivotButton="0" quotePrefix="0" xfId="0">
      <alignment horizontal="center" vertical="center"/>
      <protection locked="0" hidden="0"/>
    </xf>
    <xf numFmtId="171" fontId="15" fillId="0" borderId="4" applyAlignment="1" applyProtection="1" pivotButton="0" quotePrefix="0" xfId="0">
      <alignment horizontal="center" vertical="center"/>
      <protection locked="0" hidden="0"/>
    </xf>
    <xf numFmtId="0" fontId="0" fillId="0" borderId="49" applyAlignment="1" pivotButton="0" quotePrefix="0" xfId="0">
      <alignment horizontal="center"/>
    </xf>
    <xf numFmtId="0" fontId="0" fillId="0" borderId="50" applyAlignment="1" pivotButton="0" quotePrefix="0" xfId="0">
      <alignment horizontal="center"/>
    </xf>
    <xf numFmtId="0" fontId="0" fillId="0" borderId="28" applyAlignment="1" pivotButton="0" quotePrefix="0" xfId="0">
      <alignment horizontal="center"/>
    </xf>
    <xf numFmtId="0" fontId="0" fillId="0" borderId="53" applyAlignment="1" pivotButton="0" quotePrefix="0" xfId="0">
      <alignment horizontal="center"/>
    </xf>
    <xf numFmtId="0" fontId="0" fillId="0" borderId="51" applyAlignment="1" pivotButton="0" quotePrefix="0" xfId="0">
      <alignment horizontal="center"/>
    </xf>
    <xf numFmtId="0" fontId="0" fillId="0" borderId="16" applyAlignment="1" pivotButton="0" quotePrefix="0" xfId="0">
      <alignment horizontal="center"/>
    </xf>
    <xf numFmtId="0" fontId="0" fillId="0" borderId="52" applyAlignment="1" pivotButton="0" quotePrefix="0" xfId="0">
      <alignment horizontal="center"/>
    </xf>
    <xf numFmtId="0" fontId="0" fillId="0" borderId="54" applyAlignment="1" pivotButton="0" quotePrefix="0" xfId="0">
      <alignment horizontal="center"/>
    </xf>
    <xf numFmtId="0" fontId="0" fillId="0" borderId="55" applyAlignment="1" pivotButton="0" quotePrefix="0" xfId="0">
      <alignment horizontal="center"/>
    </xf>
    <xf numFmtId="0" fontId="0" fillId="0" borderId="29" applyAlignment="1" pivotButton="0" quotePrefix="0" xfId="0">
      <alignment horizontal="center"/>
    </xf>
    <xf numFmtId="2" fontId="2" fillId="0" borderId="46" applyAlignment="1" pivotButton="0" quotePrefix="0" xfId="0">
      <alignment horizontal="center" vertical="center" wrapText="1"/>
    </xf>
    <xf numFmtId="2" fontId="2" fillId="0" borderId="10" applyAlignment="1" pivotButton="0" quotePrefix="0" xfId="0">
      <alignment horizontal="center" vertical="center" wrapText="1"/>
    </xf>
    <xf numFmtId="0" fontId="0" fillId="0" borderId="2" applyAlignment="1" pivotButton="0" quotePrefix="0" xfId="0">
      <alignment horizontal="center"/>
    </xf>
    <xf numFmtId="0" fontId="0" fillId="0" borderId="3" applyAlignment="1" pivotButton="0" quotePrefix="0" xfId="0">
      <alignment horizontal="center"/>
    </xf>
    <xf numFmtId="0" fontId="0" fillId="0" borderId="4" applyAlignment="1" pivotButton="0" quotePrefix="0" xfId="0">
      <alignment horizontal="center"/>
    </xf>
    <xf numFmtId="0" fontId="0" fillId="0" borderId="13" applyAlignment="1" pivotButton="0" quotePrefix="0" xfId="0">
      <alignment horizontal="center"/>
    </xf>
    <xf numFmtId="0" fontId="0" fillId="0" borderId="14" applyAlignment="1" pivotButton="0" quotePrefix="0" xfId="0">
      <alignment horizontal="center"/>
    </xf>
    <xf numFmtId="0" fontId="0" fillId="0" borderId="15" applyAlignment="1" pivotButton="0" quotePrefix="0" xfId="0">
      <alignment horizontal="center"/>
    </xf>
    <xf numFmtId="0" fontId="14" fillId="7" borderId="10" applyAlignment="1" pivotButton="0" quotePrefix="0" xfId="0">
      <alignment vertical="center"/>
    </xf>
    <xf numFmtId="0" fontId="14" fillId="7" borderId="11" applyAlignment="1" pivotButton="0" quotePrefix="0" xfId="0">
      <alignment vertical="center"/>
    </xf>
    <xf numFmtId="0" fontId="14" fillId="7" borderId="46" applyAlignment="1" pivotButton="0" quotePrefix="0" xfId="0">
      <alignment vertical="center"/>
    </xf>
    <xf numFmtId="0" fontId="14" fillId="7" borderId="9" applyAlignment="1" pivotButton="0" quotePrefix="0" xfId="0">
      <alignment vertical="center"/>
    </xf>
    <xf numFmtId="0" fontId="14" fillId="7" borderId="45" applyAlignment="1" pivotButton="0" quotePrefix="0" xfId="0">
      <alignment horizontal="center" vertical="center"/>
    </xf>
    <xf numFmtId="0" fontId="14" fillId="7" borderId="0" applyAlignment="1" pivotButton="0" quotePrefix="0" xfId="0">
      <alignment horizontal="center" vertical="center"/>
    </xf>
    <xf numFmtId="0" fontId="14" fillId="7" borderId="22" applyAlignment="1" pivotButton="0" quotePrefix="0" xfId="0">
      <alignment horizontal="center" vertical="center"/>
    </xf>
    <xf numFmtId="2" fontId="2" fillId="7" borderId="32" applyAlignment="1" pivotButton="0" quotePrefix="0" xfId="0">
      <alignment horizontal="center" vertical="center"/>
    </xf>
    <xf numFmtId="2" fontId="2" fillId="7" borderId="36" applyAlignment="1" pivotButton="0" quotePrefix="0" xfId="0">
      <alignment horizontal="center" vertical="center"/>
    </xf>
    <xf numFmtId="0" fontId="2" fillId="7" borderId="32" applyAlignment="1" pivotButton="0" quotePrefix="0" xfId="0">
      <alignment horizontal="center" vertical="center"/>
    </xf>
    <xf numFmtId="0" fontId="2" fillId="7" borderId="36" applyAlignment="1" pivotButton="0" quotePrefix="0" xfId="0">
      <alignment horizontal="center" vertical="center"/>
    </xf>
    <xf numFmtId="0" fontId="0" fillId="0" borderId="30" applyAlignment="1" pivotButton="0" quotePrefix="0" xfId="0">
      <alignment horizontal="left" vertical="center"/>
    </xf>
    <xf numFmtId="0" fontId="0" fillId="0" borderId="33" applyAlignment="1" pivotButton="0" quotePrefix="0" xfId="0">
      <alignment horizontal="left" vertical="center"/>
    </xf>
    <xf numFmtId="0" fontId="0" fillId="0" borderId="43" applyAlignment="1" pivotButton="0" quotePrefix="0" xfId="0">
      <alignment horizontal="center"/>
    </xf>
    <xf numFmtId="0" fontId="0" fillId="0" borderId="31" applyAlignment="1" pivotButton="0" quotePrefix="0" xfId="0">
      <alignment horizontal="center"/>
    </xf>
    <xf numFmtId="0" fontId="0" fillId="0" borderId="44" applyAlignment="1" pivotButton="0" quotePrefix="0" xfId="0">
      <alignment horizontal="center"/>
    </xf>
    <xf numFmtId="0" fontId="0" fillId="0" borderId="24" applyAlignment="1" pivotButton="0" quotePrefix="0" xfId="0">
      <alignment horizontal="left" vertical="center" wrapText="1"/>
    </xf>
    <xf numFmtId="0" fontId="0" fillId="0" borderId="7" applyAlignment="1" pivotButton="0" quotePrefix="0" xfId="0">
      <alignment horizontal="left" vertical="center" wrapText="1"/>
    </xf>
    <xf numFmtId="0" fontId="0" fillId="0" borderId="8" applyAlignment="1" pivotButton="0" quotePrefix="0" xfId="0">
      <alignment horizontal="left" vertical="center" wrapText="1"/>
    </xf>
    <xf numFmtId="2" fontId="0" fillId="0" borderId="6" applyAlignment="1" pivotButton="0" quotePrefix="0" xfId="0">
      <alignment horizontal="center" wrapText="1"/>
    </xf>
    <xf numFmtId="2" fontId="0" fillId="0" borderId="7" applyAlignment="1" pivotButton="0" quotePrefix="0" xfId="0">
      <alignment horizontal="center"/>
    </xf>
    <xf numFmtId="2" fontId="0" fillId="0" borderId="6" applyAlignment="1" pivotButton="0" quotePrefix="0" xfId="0">
      <alignment horizontal="center"/>
    </xf>
    <xf numFmtId="0" fontId="11" fillId="3" borderId="39" pivotButton="0" quotePrefix="0" xfId="0"/>
    <xf numFmtId="0" fontId="11" fillId="3" borderId="40" pivotButton="0" quotePrefix="0" xfId="0"/>
    <xf numFmtId="0" fontId="11" fillId="3" borderId="41" pivotButton="0" quotePrefix="0" xfId="0"/>
    <xf numFmtId="2" fontId="11" fillId="3" borderId="40" pivotButton="0" quotePrefix="0" xfId="0"/>
    <xf numFmtId="2" fontId="11" fillId="3" borderId="39" applyAlignment="1" pivotButton="0" quotePrefix="0" xfId="0">
      <alignment horizontal="center"/>
    </xf>
    <xf numFmtId="2" fontId="11" fillId="3" borderId="41" applyAlignment="1" pivotButton="0" quotePrefix="0" xfId="0">
      <alignment horizontal="center"/>
    </xf>
    <xf numFmtId="0" fontId="2" fillId="6" borderId="24" applyAlignment="1" pivotButton="0" quotePrefix="0" xfId="0">
      <alignment horizontal="left" wrapText="1"/>
    </xf>
    <xf numFmtId="0" fontId="2" fillId="6" borderId="7" applyAlignment="1" pivotButton="0" quotePrefix="0" xfId="0">
      <alignment horizontal="left" wrapText="1"/>
    </xf>
    <xf numFmtId="0" fontId="2" fillId="6" borderId="38" applyAlignment="1" pivotButton="0" quotePrefix="0" xfId="0">
      <alignment horizontal="left" wrapText="1"/>
    </xf>
    <xf numFmtId="9" fontId="2" fillId="5" borderId="4" applyAlignment="1" applyProtection="1" pivotButton="0" quotePrefix="0" xfId="0">
      <alignment horizontal="center" vertical="center" wrapText="1"/>
      <protection locked="0" hidden="0"/>
    </xf>
    <xf numFmtId="0" fontId="2" fillId="5" borderId="4" applyAlignment="1" applyProtection="1" pivotButton="0" quotePrefix="0" xfId="0">
      <alignment horizontal="center" vertical="center" wrapText="1"/>
      <protection locked="0" hidden="0"/>
    </xf>
    <xf numFmtId="2" fontId="0" fillId="0" borderId="6" applyAlignment="1" pivotButton="0" quotePrefix="0" xfId="0">
      <alignment horizontal="left" wrapText="1"/>
    </xf>
    <xf numFmtId="2" fontId="0" fillId="0" borderId="7" applyAlignment="1" pivotButton="0" quotePrefix="0" xfId="0">
      <alignment horizontal="left"/>
    </xf>
    <xf numFmtId="2" fontId="0" fillId="0" borderId="7" applyAlignment="1" pivotButton="0" quotePrefix="0" xfId="0">
      <alignment horizontal="center" wrapText="1"/>
    </xf>
    <xf numFmtId="9" fontId="2" fillId="5" borderId="4" applyAlignment="1" pivotButton="0" quotePrefix="0" xfId="0">
      <alignment horizontal="center" vertical="center" wrapText="1"/>
    </xf>
    <xf numFmtId="0" fontId="11" fillId="3" borderId="30" pivotButton="0" quotePrefix="0" xfId="0"/>
    <xf numFmtId="0" fontId="11" fillId="3" borderId="31" pivotButton="0" quotePrefix="0" xfId="0"/>
    <xf numFmtId="0" fontId="2" fillId="3" borderId="32" applyAlignment="1" pivotButton="0" quotePrefix="0" xfId="0">
      <alignment horizontal="center" vertical="center"/>
    </xf>
    <xf numFmtId="0" fontId="2" fillId="3" borderId="34" applyAlignment="1" pivotButton="0" quotePrefix="0" xfId="0">
      <alignment horizontal="center" vertical="center"/>
    </xf>
    <xf numFmtId="0" fontId="2" fillId="3" borderId="36" applyAlignment="1" pivotButton="0" quotePrefix="0" xfId="0">
      <alignment horizontal="center" vertical="center"/>
    </xf>
    <xf numFmtId="1" fontId="2" fillId="3" borderId="32" applyAlignment="1" pivotButton="0" quotePrefix="0" xfId="0">
      <alignment horizontal="center" vertical="center"/>
    </xf>
    <xf numFmtId="1" fontId="2" fillId="3" borderId="34" applyAlignment="1" pivotButton="0" quotePrefix="0" xfId="0">
      <alignment horizontal="center" vertical="center"/>
    </xf>
    <xf numFmtId="1" fontId="2" fillId="3" borderId="36" applyAlignment="1" pivotButton="0" quotePrefix="0" xfId="0">
      <alignment horizontal="center" vertical="center"/>
    </xf>
    <xf numFmtId="1" fontId="2" fillId="3" borderId="31" applyAlignment="1" pivotButton="0" quotePrefix="0" xfId="0">
      <alignment horizontal="center"/>
    </xf>
    <xf numFmtId="1" fontId="2" fillId="3" borderId="33" applyAlignment="1" pivotButton="0" quotePrefix="0" xfId="0">
      <alignment horizontal="center"/>
    </xf>
    <xf numFmtId="0" fontId="2" fillId="3" borderId="24" applyAlignment="1" pivotButton="0" quotePrefix="0" xfId="0">
      <alignment horizontal="left" wrapText="1"/>
    </xf>
    <xf numFmtId="0" fontId="2" fillId="3" borderId="7" applyAlignment="1" pivotButton="0" quotePrefix="0" xfId="0">
      <alignment horizontal="left" wrapText="1"/>
    </xf>
    <xf numFmtId="1" fontId="2" fillId="3" borderId="21" applyAlignment="1" pivotButton="0" quotePrefix="0" xfId="0">
      <alignment horizontal="center"/>
    </xf>
    <xf numFmtId="1" fontId="2" fillId="3" borderId="37" applyAlignment="1" pivotButton="0" quotePrefix="0" xfId="0">
      <alignment horizontal="center"/>
    </xf>
    <xf numFmtId="0" fontId="9" fillId="0" borderId="17" applyAlignment="1" pivotButton="0" quotePrefix="0" xfId="0">
      <alignment horizontal="center"/>
    </xf>
    <xf numFmtId="0" fontId="9" fillId="0" borderId="18" applyAlignment="1" pivotButton="0" quotePrefix="0" xfId="0">
      <alignment horizontal="center"/>
    </xf>
    <xf numFmtId="0" fontId="9" fillId="0" borderId="20" applyAlignment="1" pivotButton="0" quotePrefix="0" xfId="0">
      <alignment horizontal="center"/>
    </xf>
    <xf numFmtId="0" fontId="9" fillId="0" borderId="21" applyAlignment="1" pivotButton="0" quotePrefix="0" xfId="0">
      <alignment horizontal="center"/>
    </xf>
    <xf numFmtId="0" fontId="9" fillId="0" borderId="0" applyAlignment="1" pivotButton="0" quotePrefix="0" xfId="0">
      <alignment horizontal="center"/>
    </xf>
    <xf numFmtId="0" fontId="10" fillId="5" borderId="17" applyAlignment="1" pivotButton="0" quotePrefix="0" xfId="0">
      <alignment horizontal="center" vertical="center" wrapText="1"/>
    </xf>
    <xf numFmtId="0" fontId="10" fillId="5" borderId="19" applyAlignment="1" pivotButton="0" quotePrefix="0" xfId="0">
      <alignment horizontal="center" vertical="center" wrapText="1"/>
    </xf>
    <xf numFmtId="0" fontId="10" fillId="5" borderId="23" applyAlignment="1" pivotButton="0" quotePrefix="0" xfId="0">
      <alignment horizontal="center" vertical="center" wrapText="1"/>
    </xf>
    <xf numFmtId="0" fontId="10" fillId="5" borderId="22" applyAlignment="1" pivotButton="0" quotePrefix="0" xfId="0">
      <alignment horizontal="center" vertical="center" wrapText="1"/>
    </xf>
    <xf numFmtId="0" fontId="10" fillId="5" borderId="28" applyAlignment="1" pivotButton="0" quotePrefix="0" xfId="0">
      <alignment horizontal="center" vertical="center" wrapText="1"/>
    </xf>
    <xf numFmtId="0" fontId="10" fillId="5" borderId="29" applyAlignment="1" pivotButton="0" quotePrefix="0" xfId="0">
      <alignment horizontal="center" vertical="center" wrapText="1"/>
    </xf>
    <xf numFmtId="0" fontId="0" fillId="0" borderId="24" applyAlignment="1" pivotButton="0" quotePrefix="0" xfId="0">
      <alignment horizontal="center"/>
    </xf>
    <xf numFmtId="0" fontId="0" fillId="0" borderId="8" applyAlignment="1" pivotButton="0" quotePrefix="0" xfId="0">
      <alignment horizontal="center"/>
    </xf>
    <xf numFmtId="0" fontId="0" fillId="0" borderId="25" applyAlignment="1" pivotButton="0" quotePrefix="0" xfId="0">
      <alignment horizontal="center"/>
    </xf>
    <xf numFmtId="0" fontId="0" fillId="0" borderId="26" applyAlignment="1" pivotButton="0" quotePrefix="0" xfId="0">
      <alignment horizontal="center"/>
    </xf>
    <xf numFmtId="0" fontId="37" fillId="0" borderId="0" applyAlignment="1" pivotButton="0" quotePrefix="0" xfId="0">
      <alignment horizontal="center" wrapText="1"/>
    </xf>
    <xf numFmtId="0" fontId="22" fillId="8" borderId="56" applyAlignment="1" pivotButton="0" quotePrefix="0" xfId="0">
      <alignment horizontal="left" vertical="center" wrapText="1" indent="1"/>
    </xf>
    <xf numFmtId="0" fontId="22" fillId="8" borderId="0" applyAlignment="1" pivotButton="0" quotePrefix="0" xfId="0">
      <alignment horizontal="left" vertical="center" wrapText="1" indent="1"/>
    </xf>
    <xf numFmtId="0" fontId="22" fillId="8" borderId="61" applyAlignment="1" pivotButton="0" quotePrefix="0" xfId="0">
      <alignment horizontal="left" vertical="center" wrapText="1" indent="1"/>
    </xf>
    <xf numFmtId="0" fontId="20" fillId="0" borderId="80" applyAlignment="1" applyProtection="1" pivotButton="0" quotePrefix="0" xfId="0">
      <alignment horizontal="left" vertical="center" wrapText="1" indent="1"/>
      <protection locked="0" hidden="0"/>
    </xf>
    <xf numFmtId="0" fontId="20" fillId="0" borderId="0" applyAlignment="1" applyProtection="1" pivotButton="0" quotePrefix="0" xfId="0">
      <alignment horizontal="left" vertical="center" wrapText="1" indent="1"/>
      <protection locked="0" hidden="0"/>
    </xf>
    <xf numFmtId="0" fontId="20" fillId="0" borderId="0" applyAlignment="1" pivotButton="0" quotePrefix="0" xfId="0">
      <alignment horizontal="left" vertical="center" wrapText="1" indent="1"/>
    </xf>
    <xf numFmtId="0" fontId="20" fillId="0" borderId="81" applyAlignment="1" pivotButton="0" quotePrefix="0" xfId="0">
      <alignment horizontal="left" vertical="center" wrapText="1" indent="1"/>
    </xf>
    <xf numFmtId="0" fontId="20" fillId="0" borderId="76" applyAlignment="1" applyProtection="1" pivotButton="0" quotePrefix="0" xfId="0">
      <alignment horizontal="left" vertical="center" wrapText="1" indent="1"/>
      <protection locked="0" hidden="0"/>
    </xf>
    <xf numFmtId="0" fontId="20" fillId="0" borderId="61" applyAlignment="1" applyProtection="1" pivotButton="0" quotePrefix="0" xfId="0">
      <alignment horizontal="left" vertical="center" wrapText="1" indent="1"/>
      <protection locked="0" hidden="0"/>
    </xf>
    <xf numFmtId="0" fontId="20" fillId="0" borderId="61" applyAlignment="1" pivotButton="0" quotePrefix="0" xfId="0">
      <alignment horizontal="left" vertical="center" wrapText="1" indent="1"/>
    </xf>
    <xf numFmtId="0" fontId="20" fillId="0" borderId="77" applyAlignment="1" pivotButton="0" quotePrefix="0" xfId="0">
      <alignment horizontal="left" vertical="center" wrapText="1" indent="1"/>
    </xf>
    <xf numFmtId="0" fontId="35" fillId="0" borderId="0" applyAlignment="1" pivotButton="0" quotePrefix="0" xfId="0">
      <alignment horizontal="left" vertical="center" wrapText="1"/>
    </xf>
    <xf numFmtId="0" fontId="20" fillId="0" borderId="0" applyAlignment="1" pivotButton="0" quotePrefix="0" xfId="0">
      <alignment horizontal="left" vertical="center"/>
    </xf>
    <xf numFmtId="0" fontId="20" fillId="0" borderId="21" applyAlignment="1" pivotButton="0" quotePrefix="0" xfId="0">
      <alignment horizontal="left" vertical="center"/>
    </xf>
    <xf numFmtId="0" fontId="26" fillId="5" borderId="72" applyAlignment="1" pivotButton="0" quotePrefix="0" xfId="0">
      <alignment horizontal="center"/>
    </xf>
    <xf numFmtId="0" fontId="26" fillId="5" borderId="73" applyAlignment="1" pivotButton="0" quotePrefix="0" xfId="0">
      <alignment horizontal="center"/>
    </xf>
    <xf numFmtId="0" fontId="26" fillId="5" borderId="74" applyAlignment="1" pivotButton="0" quotePrefix="0" xfId="0">
      <alignment horizontal="center"/>
    </xf>
    <xf numFmtId="0" fontId="21" fillId="5" borderId="76" applyAlignment="1" pivotButton="0" quotePrefix="0" xfId="0">
      <alignment horizontal="center" vertical="top" wrapText="1"/>
    </xf>
    <xf numFmtId="0" fontId="31" fillId="5" borderId="75" pivotButton="0" quotePrefix="0" xfId="0"/>
    <xf numFmtId="0" fontId="21" fillId="5" borderId="75" applyAlignment="1" pivotButton="0" quotePrefix="0" xfId="0">
      <alignment horizontal="center" vertical="top" wrapText="1"/>
    </xf>
    <xf numFmtId="0" fontId="31" fillId="5" borderId="77" pivotButton="0" quotePrefix="0" xfId="0"/>
    <xf numFmtId="0" fontId="19" fillId="14" borderId="65" applyAlignment="1" pivotButton="0" quotePrefix="0" xfId="0">
      <alignment horizontal="center" vertical="center"/>
    </xf>
    <xf numFmtId="0" fontId="23" fillId="0" borderId="67" applyAlignment="1" pivotButton="0" quotePrefix="0" xfId="0">
      <alignment horizontal="center" vertical="center"/>
    </xf>
    <xf numFmtId="0" fontId="25" fillId="0" borderId="69" applyAlignment="1" applyProtection="1" pivotButton="0" quotePrefix="0" xfId="0">
      <alignment horizontal="center" vertical="center"/>
      <protection locked="0" hidden="0"/>
    </xf>
    <xf numFmtId="0" fontId="20" fillId="0" borderId="70" applyAlignment="1" applyProtection="1" pivotButton="0" quotePrefix="0" xfId="0">
      <alignment horizontal="center" vertical="center"/>
      <protection locked="0" hidden="0"/>
    </xf>
    <xf numFmtId="0" fontId="20" fillId="0" borderId="71" applyAlignment="1" applyProtection="1" pivotButton="0" quotePrefix="0" xfId="0">
      <alignment horizontal="center" vertical="center"/>
      <protection locked="0" hidden="0"/>
    </xf>
    <xf numFmtId="0" fontId="22" fillId="8" borderId="64" applyAlignment="1" pivotButton="0" quotePrefix="0" xfId="0">
      <alignment horizontal="left" vertical="center" wrapText="1" indent="1"/>
    </xf>
    <xf numFmtId="0" fontId="22" fillId="8" borderId="68" applyAlignment="1" pivotButton="0" quotePrefix="0" xfId="0">
      <alignment horizontal="left" vertical="center" wrapText="1" indent="1"/>
    </xf>
    <xf numFmtId="0" fontId="22" fillId="8" borderId="75" applyAlignment="1" pivotButton="0" quotePrefix="0" xfId="0">
      <alignment horizontal="left" vertical="center" wrapText="1" indent="1"/>
    </xf>
    <xf numFmtId="0" fontId="19" fillId="9" borderId="65" applyAlignment="1" pivotButton="0" quotePrefix="0" xfId="0">
      <alignment horizontal="center" vertical="center"/>
    </xf>
    <xf numFmtId="0" fontId="23" fillId="0" borderId="66" applyAlignment="1" pivotButton="0" quotePrefix="0" xfId="0">
      <alignment horizontal="center" vertical="center"/>
    </xf>
    <xf numFmtId="0" fontId="19" fillId="10" borderId="65" applyAlignment="1" pivotButton="0" quotePrefix="0" xfId="0">
      <alignment horizontal="center" vertical="center"/>
    </xf>
    <xf numFmtId="0" fontId="24" fillId="11" borderId="65" applyAlignment="1" pivotButton="0" quotePrefix="0" xfId="0">
      <alignment horizontal="center" vertical="center"/>
    </xf>
    <xf numFmtId="0" fontId="24" fillId="12" borderId="65" applyAlignment="1" pivotButton="0" quotePrefix="0" xfId="0">
      <alignment horizontal="center" vertical="center"/>
    </xf>
    <xf numFmtId="0" fontId="23" fillId="12" borderId="66" applyAlignment="1" pivotButton="0" quotePrefix="0" xfId="0">
      <alignment horizontal="center" vertical="center"/>
    </xf>
    <xf numFmtId="0" fontId="24" fillId="13" borderId="65" applyAlignment="1" pivotButton="0" quotePrefix="0" xfId="0">
      <alignment horizontal="center" vertical="center"/>
    </xf>
    <xf numFmtId="0" fontId="32" fillId="0" borderId="69" applyAlignment="1" applyProtection="1" pivotButton="0" quotePrefix="0" xfId="0">
      <alignment horizontal="center" vertical="center"/>
      <protection locked="0" hidden="0"/>
    </xf>
    <xf numFmtId="0" fontId="0" fillId="0" borderId="70" applyAlignment="1" applyProtection="1" pivotButton="0" quotePrefix="0" xfId="0">
      <alignment horizontal="center" vertical="center"/>
      <protection locked="0" hidden="0"/>
    </xf>
    <xf numFmtId="0" fontId="0" fillId="0" borderId="71" applyAlignment="1" applyProtection="1" pivotButton="0" quotePrefix="0" xfId="0">
      <alignment horizontal="center" vertical="center"/>
      <protection locked="0" hidden="0"/>
    </xf>
    <xf numFmtId="0" fontId="27" fillId="5" borderId="76" applyAlignment="1" pivotButton="0" quotePrefix="0" xfId="0">
      <alignment horizontal="center" vertical="top" wrapText="1"/>
    </xf>
    <xf numFmtId="0" fontId="30" fillId="5" borderId="75" pivotButton="0" quotePrefix="0" xfId="0"/>
    <xf numFmtId="0" fontId="20" fillId="0" borderId="62" applyAlignment="1" applyProtection="1" pivotButton="0" quotePrefix="0" xfId="0">
      <alignment horizontal="center" vertical="center"/>
      <protection locked="0" hidden="0"/>
    </xf>
    <xf numFmtId="0" fontId="20" fillId="0" borderId="62" applyAlignment="1" pivotButton="0" quotePrefix="0" xfId="0">
      <alignment horizontal="center" vertical="center"/>
    </xf>
    <xf numFmtId="0" fontId="20" fillId="0" borderId="63" applyAlignment="1" pivotButton="0" quotePrefix="0" xfId="0">
      <alignment horizontal="center" vertical="center"/>
    </xf>
    <xf numFmtId="166" fontId="20" fillId="0" borderId="57" applyAlignment="1" applyProtection="1" pivotButton="0" quotePrefix="0" xfId="0">
      <alignment horizontal="center" vertical="center"/>
      <protection locked="0" hidden="0"/>
    </xf>
    <xf numFmtId="166" fontId="20" fillId="0" borderId="58" applyAlignment="1" applyProtection="1" pivotButton="0" quotePrefix="0" xfId="0">
      <alignment horizontal="center" vertical="center"/>
      <protection locked="0" hidden="0"/>
    </xf>
    <xf numFmtId="0" fontId="20" fillId="0" borderId="59" applyAlignment="1" applyProtection="1" pivotButton="0" quotePrefix="0" xfId="0">
      <alignment horizontal="center" vertical="center"/>
      <protection locked="0" hidden="0"/>
    </xf>
    <xf numFmtId="0" fontId="20" fillId="0" borderId="59" applyAlignment="1" pivotButton="0" quotePrefix="0" xfId="0">
      <alignment horizontal="center" vertical="center"/>
    </xf>
    <xf numFmtId="0" fontId="20" fillId="0" borderId="60" applyAlignment="1" pivotButton="0" quotePrefix="0" xfId="0">
      <alignment horizontal="center" vertical="center"/>
    </xf>
    <xf numFmtId="0" fontId="3" fillId="0" borderId="6" applyAlignment="1" pivotButton="0" quotePrefix="0" xfId="0">
      <alignment horizontal="center" vertical="center"/>
    </xf>
    <xf numFmtId="0" fontId="3" fillId="0" borderId="8" applyAlignment="1" pivotButton="0" quotePrefix="0" xfId="0">
      <alignment horizontal="center" vertical="center"/>
    </xf>
    <xf numFmtId="49" fontId="3" fillId="0" borderId="6" applyAlignment="1" pivotButton="0" quotePrefix="0" xfId="0">
      <alignment horizontal="center" vertical="center"/>
    </xf>
    <xf numFmtId="49" fontId="3" fillId="0" borderId="8" applyAlignment="1" pivotButton="0" quotePrefix="0" xfId="0">
      <alignment horizontal="center" vertical="center"/>
    </xf>
    <xf numFmtId="0" fontId="3" fillId="0" borderId="6" applyAlignment="1" pivotButton="0" quotePrefix="0" xfId="0">
      <alignment horizontal="center" vertical="center" wrapText="1"/>
    </xf>
    <xf numFmtId="0" fontId="3" fillId="0" borderId="8" applyAlignment="1" pivotButton="0" quotePrefix="0" xfId="0">
      <alignment horizontal="center" vertical="center" wrapText="1"/>
    </xf>
    <xf numFmtId="0" fontId="17" fillId="0" borderId="6" applyAlignment="1" pivotButton="0" quotePrefix="0" xfId="0">
      <alignment horizontal="center" vertical="center"/>
    </xf>
    <xf numFmtId="0" fontId="18" fillId="0" borderId="7" applyAlignment="1" pivotButton="0" quotePrefix="0" xfId="0">
      <alignment horizontal="center" vertical="center"/>
    </xf>
    <xf numFmtId="0" fontId="18" fillId="0" borderId="8" applyAlignment="1" pivotButton="0" quotePrefix="0" xfId="0">
      <alignment horizontal="center" vertical="center"/>
    </xf>
    <xf numFmtId="0" fontId="18" fillId="0" borderId="6" applyAlignment="1" pivotButton="0" quotePrefix="0" xfId="0">
      <alignment horizontal="center" vertical="center"/>
    </xf>
    <xf numFmtId="0" fontId="4" fillId="0" borderId="6" applyAlignment="1" pivotButton="0" quotePrefix="0" xfId="0">
      <alignment horizontal="center" vertical="center"/>
    </xf>
    <xf numFmtId="0" fontId="4" fillId="0" borderId="8" applyAlignment="1" pivotButton="0" quotePrefix="0" xfId="0">
      <alignment horizontal="center" vertical="center"/>
    </xf>
    <xf numFmtId="0" fontId="42" fillId="0" borderId="6" applyAlignment="1" applyProtection="1" pivotButton="0" quotePrefix="0" xfId="2">
      <alignment horizontal="center" vertical="center"/>
      <protection locked="1" hidden="1"/>
    </xf>
    <xf numFmtId="0" fontId="42" fillId="0" borderId="7" applyAlignment="1" applyProtection="1" pivotButton="0" quotePrefix="0" xfId="2">
      <alignment horizontal="center" vertical="center"/>
      <protection locked="1" hidden="1"/>
    </xf>
    <xf numFmtId="0" fontId="42" fillId="0" borderId="8" applyAlignment="1" applyProtection="1" pivotButton="0" quotePrefix="0" xfId="2">
      <alignment horizontal="center" vertical="center"/>
      <protection locked="1" hidden="1"/>
    </xf>
    <xf numFmtId="0" fontId="2" fillId="0" borderId="6" applyAlignment="1" applyProtection="1" pivotButton="0" quotePrefix="0" xfId="2">
      <alignment horizontal="center" vertical="top" wrapText="1"/>
      <protection locked="1" hidden="1"/>
    </xf>
    <xf numFmtId="0" fontId="2" fillId="0" borderId="7" applyAlignment="1" applyProtection="1" pivotButton="0" quotePrefix="0" xfId="2">
      <alignment horizontal="center" vertical="top" wrapText="1"/>
      <protection locked="1" hidden="1"/>
    </xf>
    <xf numFmtId="0" fontId="2" fillId="0" borderId="8" applyAlignment="1" applyProtection="1" pivotButton="0" quotePrefix="0" xfId="2">
      <alignment horizontal="center" vertical="top" wrapText="1"/>
      <protection locked="1" hidden="1"/>
    </xf>
    <xf numFmtId="166" fontId="2" fillId="0" borderId="6" applyAlignment="1" applyProtection="1" pivotButton="0" quotePrefix="0" xfId="2">
      <alignment horizontal="center" vertical="top" wrapText="1"/>
      <protection locked="0" hidden="0"/>
    </xf>
    <xf numFmtId="166" fontId="2" fillId="0" borderId="7" applyAlignment="1" applyProtection="1" pivotButton="0" quotePrefix="0" xfId="2">
      <alignment horizontal="center" vertical="top" wrapText="1"/>
      <protection locked="0" hidden="0"/>
    </xf>
    <xf numFmtId="166" fontId="2" fillId="0" borderId="8" applyAlignment="1" applyProtection="1" pivotButton="0" quotePrefix="0" xfId="2">
      <alignment horizontal="center" vertical="top" wrapText="1"/>
      <protection locked="0" hidden="0"/>
    </xf>
    <xf numFmtId="0" fontId="14" fillId="4" borderId="3" applyAlignment="1" applyProtection="1" pivotButton="0" quotePrefix="0" xfId="2">
      <alignment horizontal="center"/>
      <protection locked="1" hidden="1"/>
    </xf>
    <xf numFmtId="0" fontId="1" fillId="4" borderId="3" applyAlignment="1" applyProtection="1" pivotButton="0" quotePrefix="0" xfId="2">
      <alignment horizontal="center"/>
      <protection locked="1" hidden="1"/>
    </xf>
    <xf numFmtId="0" fontId="2" fillId="0" borderId="6" applyAlignment="1" applyProtection="1" pivotButton="0" quotePrefix="0" xfId="2">
      <alignment horizontal="center"/>
      <protection locked="1" hidden="1"/>
    </xf>
    <xf numFmtId="0" fontId="2" fillId="0" borderId="7" applyAlignment="1" applyProtection="1" pivotButton="0" quotePrefix="0" xfId="2">
      <alignment horizontal="center"/>
      <protection locked="1" hidden="1"/>
    </xf>
    <xf numFmtId="0" fontId="2" fillId="0" borderId="8" applyAlignment="1" applyProtection="1" pivotButton="0" quotePrefix="0" xfId="2">
      <alignment horizontal="center"/>
      <protection locked="1" hidden="1"/>
    </xf>
    <xf numFmtId="0" fontId="47" fillId="0" borderId="51" applyAlignment="1" applyProtection="1" pivotButton="0" quotePrefix="0" xfId="2">
      <alignment horizontal="left" vertical="top"/>
      <protection locked="1" hidden="1"/>
    </xf>
    <xf numFmtId="0" fontId="47" fillId="0" borderId="16" applyAlignment="1" applyProtection="1" pivotButton="0" quotePrefix="0" xfId="2">
      <alignment horizontal="left" vertical="top"/>
      <protection locked="1" hidden="1"/>
    </xf>
    <xf numFmtId="0" fontId="47" fillId="0" borderId="50" applyAlignment="1" applyProtection="1" pivotButton="0" quotePrefix="0" xfId="2">
      <alignment horizontal="left" vertical="top"/>
      <protection locked="1" hidden="1"/>
    </xf>
    <xf numFmtId="0" fontId="47" fillId="0" borderId="45" applyAlignment="1" applyProtection="1" pivotButton="0" quotePrefix="0" xfId="2">
      <alignment horizontal="left" vertical="top"/>
      <protection locked="1" hidden="1"/>
    </xf>
    <xf numFmtId="0" fontId="47" fillId="0" borderId="0" applyAlignment="1" applyProtection="1" pivotButton="0" quotePrefix="0" xfId="2">
      <alignment horizontal="left" vertical="top"/>
      <protection locked="1" hidden="1"/>
    </xf>
    <xf numFmtId="0" fontId="47" fillId="0" borderId="82" applyAlignment="1" applyProtection="1" pivotButton="0" quotePrefix="0" xfId="2">
      <alignment horizontal="left" vertical="top"/>
      <protection locked="1" hidden="1"/>
    </xf>
    <xf numFmtId="0" fontId="47" fillId="0" borderId="84" applyAlignment="1" applyProtection="1" pivotButton="0" quotePrefix="0" xfId="2">
      <alignment horizontal="left" vertical="top"/>
      <protection locked="1" hidden="1"/>
    </xf>
    <xf numFmtId="0" fontId="47" fillId="0" borderId="21" applyAlignment="1" applyProtection="1" pivotButton="0" quotePrefix="0" xfId="2">
      <alignment horizontal="left" vertical="top"/>
      <protection locked="1" hidden="1"/>
    </xf>
    <xf numFmtId="0" fontId="47" fillId="0" borderId="37" applyAlignment="1" applyProtection="1" pivotButton="0" quotePrefix="0" xfId="2">
      <alignment horizontal="left" vertical="top"/>
      <protection locked="1" hidden="1"/>
    </xf>
    <xf numFmtId="0" fontId="14" fillId="3" borderId="6" applyAlignment="1" applyProtection="1" pivotButton="0" quotePrefix="0" xfId="2">
      <alignment horizontal="center" vertical="center"/>
      <protection locked="1" hidden="1"/>
    </xf>
    <xf numFmtId="0" fontId="14" fillId="3" borderId="7" applyAlignment="1" applyProtection="1" pivotButton="0" quotePrefix="0" xfId="2">
      <alignment horizontal="center" vertical="center"/>
      <protection locked="1" hidden="1"/>
    </xf>
    <xf numFmtId="0" fontId="14" fillId="3" borderId="8" applyAlignment="1" applyProtection="1" pivotButton="0" quotePrefix="0" xfId="2">
      <alignment horizontal="center" vertical="center"/>
      <protection locked="1" hidden="1"/>
    </xf>
    <xf numFmtId="173" fontId="45" fillId="5" borderId="9" applyAlignment="1" applyProtection="1" pivotButton="0" quotePrefix="0" xfId="2">
      <alignment horizontal="center" vertical="center" textRotation="90"/>
      <protection locked="1" hidden="1"/>
    </xf>
    <xf numFmtId="173" fontId="45" fillId="5" borderId="11" applyAlignment="1" applyProtection="1" pivotButton="0" quotePrefix="0" xfId="2">
      <alignment horizontal="center" vertical="center" textRotation="90"/>
      <protection locked="1" hidden="1"/>
    </xf>
    <xf numFmtId="0" fontId="2" fillId="3" borderId="45" applyAlignment="1" applyProtection="1" pivotButton="0" quotePrefix="0" xfId="2">
      <alignment horizontal="center" vertical="center" wrapText="1"/>
      <protection locked="1" hidden="1"/>
    </xf>
    <xf numFmtId="0" fontId="2" fillId="3" borderId="0" applyAlignment="1" applyProtection="1" pivotButton="0" quotePrefix="0" xfId="2">
      <alignment horizontal="center" vertical="center" wrapText="1"/>
      <protection locked="1" hidden="1"/>
    </xf>
    <xf numFmtId="0" fontId="2" fillId="3" borderId="82" applyAlignment="1" applyProtection="1" pivotButton="0" quotePrefix="0" xfId="2">
      <alignment horizontal="center" vertical="center" wrapText="1"/>
      <protection locked="1" hidden="1"/>
    </xf>
    <xf numFmtId="0" fontId="2" fillId="3" borderId="84" applyAlignment="1" applyProtection="1" pivotButton="0" quotePrefix="0" xfId="2">
      <alignment horizontal="center" vertical="center" wrapText="1"/>
      <protection locked="1" hidden="1"/>
    </xf>
    <xf numFmtId="0" fontId="2" fillId="3" borderId="21" applyAlignment="1" applyProtection="1" pivotButton="0" quotePrefix="0" xfId="2">
      <alignment horizontal="center" vertical="center" wrapText="1"/>
      <protection locked="1" hidden="1"/>
    </xf>
    <xf numFmtId="0" fontId="2" fillId="3" borderId="37" applyAlignment="1" applyProtection="1" pivotButton="0" quotePrefix="0" xfId="2">
      <alignment horizontal="center" vertical="center" wrapText="1"/>
      <protection locked="1" hidden="1"/>
    </xf>
    <xf numFmtId="0" fontId="2" fillId="3" borderId="6" applyAlignment="1" applyProtection="1" pivotButton="0" quotePrefix="0" xfId="2">
      <alignment horizontal="center" vertical="center"/>
      <protection locked="1" hidden="1"/>
    </xf>
    <xf numFmtId="0" fontId="2" fillId="3" borderId="7" applyAlignment="1" applyProtection="1" pivotButton="0" quotePrefix="0" xfId="2">
      <alignment horizontal="center" vertical="center"/>
      <protection locked="1" hidden="1"/>
    </xf>
    <xf numFmtId="0" fontId="2" fillId="3" borderId="8" applyAlignment="1" applyProtection="1" pivotButton="0" quotePrefix="0" xfId="2">
      <alignment horizontal="center" vertical="center"/>
      <protection locked="1" hidden="1"/>
    </xf>
    <xf numFmtId="0" fontId="2" fillId="3" borderId="3" applyAlignment="1" applyProtection="1" pivotButton="0" quotePrefix="0" xfId="2">
      <alignment horizontal="center" vertical="center"/>
      <protection locked="1" hidden="1"/>
    </xf>
    <xf numFmtId="0" fontId="2" fillId="3" borderId="9" applyAlignment="1" applyProtection="1" pivotButton="0" quotePrefix="0" xfId="2">
      <alignment horizontal="center" vertical="center"/>
      <protection locked="1" hidden="1"/>
    </xf>
    <xf numFmtId="0" fontId="2" fillId="3" borderId="83" applyAlignment="1" applyProtection="1" pivotButton="0" quotePrefix="0" xfId="2">
      <alignment horizontal="center" vertical="center"/>
      <protection locked="1" hidden="1"/>
    </xf>
    <xf numFmtId="0" fontId="2" fillId="3" borderId="11" applyAlignment="1" applyProtection="1" pivotButton="0" quotePrefix="0" xfId="2">
      <alignment horizontal="center" vertical="center"/>
      <protection locked="1" hidden="1"/>
    </xf>
    <xf numFmtId="0" fontId="73" fillId="4" borderId="6" applyAlignment="1" applyProtection="1" pivotButton="0" quotePrefix="0" xfId="2">
      <alignment horizontal="center" vertical="center"/>
      <protection locked="1" hidden="1"/>
    </xf>
    <xf numFmtId="0" fontId="73" fillId="4" borderId="7" applyAlignment="1" applyProtection="1" pivotButton="0" quotePrefix="0" xfId="2">
      <alignment horizontal="center" vertical="center"/>
      <protection locked="1" hidden="1"/>
    </xf>
    <xf numFmtId="166" fontId="73" fillId="4" borderId="7" applyAlignment="1" applyProtection="1" pivotButton="0" quotePrefix="0" xfId="2">
      <alignment horizontal="center" vertical="center"/>
      <protection locked="1" hidden="1"/>
    </xf>
    <xf numFmtId="166" fontId="73" fillId="4" borderId="8" applyAlignment="1" applyProtection="1" pivotButton="0" quotePrefix="0" xfId="2">
      <alignment horizontal="center" vertical="center"/>
      <protection locked="1" hidden="1"/>
    </xf>
    <xf numFmtId="0" fontId="25" fillId="4" borderId="6" applyAlignment="1" applyProtection="1" pivotButton="0" quotePrefix="0" xfId="2">
      <alignment horizontal="center" vertical="center"/>
      <protection locked="1" hidden="1"/>
    </xf>
    <xf numFmtId="0" fontId="25" fillId="4" borderId="7" applyAlignment="1" applyProtection="1" pivotButton="0" quotePrefix="0" xfId="2">
      <alignment horizontal="center" vertical="center"/>
      <protection locked="1" hidden="1"/>
    </xf>
    <xf numFmtId="0" fontId="25" fillId="4" borderId="8" applyAlignment="1" applyProtection="1" pivotButton="0" quotePrefix="0" xfId="2">
      <alignment horizontal="center" vertical="center"/>
      <protection locked="1" hidden="1"/>
    </xf>
    <xf numFmtId="0" fontId="42" fillId="3" borderId="3" applyAlignment="1" applyProtection="1" pivotButton="0" quotePrefix="0" xfId="2">
      <alignment horizontal="center" vertical="center"/>
      <protection locked="1" hidden="1"/>
    </xf>
    <xf numFmtId="173" fontId="74" fillId="4" borderId="6" applyAlignment="1" applyProtection="1" pivotButton="0" quotePrefix="0" xfId="2">
      <alignment horizontal="center" vertical="center"/>
      <protection locked="1" hidden="1"/>
    </xf>
    <xf numFmtId="173" fontId="74" fillId="4" borderId="7" applyAlignment="1" applyProtection="1" pivotButton="0" quotePrefix="0" xfId="2">
      <alignment horizontal="center" vertical="center"/>
      <protection locked="1" hidden="1"/>
    </xf>
    <xf numFmtId="173" fontId="74" fillId="4" borderId="8" applyAlignment="1" applyProtection="1" pivotButton="0" quotePrefix="0" xfId="2">
      <alignment horizontal="center" vertical="center"/>
      <protection locked="1" hidden="1"/>
    </xf>
    <xf numFmtId="0" fontId="13" fillId="4" borderId="6" applyAlignment="1" applyProtection="1" pivotButton="0" quotePrefix="0" xfId="2">
      <alignment horizontal="center" vertical="center" wrapText="1"/>
      <protection locked="1" hidden="1"/>
    </xf>
    <xf numFmtId="0" fontId="13" fillId="4" borderId="7" applyAlignment="1" applyProtection="1" pivotButton="0" quotePrefix="0" xfId="2">
      <alignment horizontal="center" vertical="center" wrapText="1"/>
      <protection locked="1" hidden="1"/>
    </xf>
    <xf numFmtId="0" fontId="13" fillId="4" borderId="8" applyAlignment="1" applyProtection="1" pivotButton="0" quotePrefix="0" xfId="2">
      <alignment horizontal="center" vertical="center" wrapText="1"/>
      <protection locked="1" hidden="1"/>
    </xf>
    <xf numFmtId="173" fontId="44" fillId="3" borderId="6" applyAlignment="1" applyProtection="1" pivotButton="0" quotePrefix="0" xfId="2">
      <alignment horizontal="center" vertical="center"/>
      <protection locked="1" hidden="1"/>
    </xf>
    <xf numFmtId="173" fontId="44" fillId="3" borderId="7" applyAlignment="1" applyProtection="1" pivotButton="0" quotePrefix="0" xfId="2">
      <alignment horizontal="center" vertical="center"/>
      <protection locked="1" hidden="1"/>
    </xf>
    <xf numFmtId="173" fontId="44" fillId="3" borderId="8" applyAlignment="1" applyProtection="1" pivotButton="0" quotePrefix="0" xfId="2">
      <alignment horizontal="center" vertical="center"/>
      <protection locked="1" hidden="1"/>
    </xf>
    <xf numFmtId="0" fontId="13" fillId="3" borderId="3" applyAlignment="1" applyProtection="1" pivotButton="0" quotePrefix="0" xfId="2">
      <alignment horizontal="center" vertical="center" wrapText="1"/>
      <protection locked="1" hidden="1"/>
    </xf>
    <xf numFmtId="0" fontId="0" fillId="0" borderId="3" applyAlignment="1" applyProtection="1" pivotButton="0" quotePrefix="0" xfId="2">
      <alignment horizontal="center" vertical="center" textRotation="45"/>
      <protection locked="1" hidden="1"/>
    </xf>
    <xf numFmtId="0" fontId="1" fillId="0" borderId="3" applyAlignment="1" applyProtection="1" pivotButton="0" quotePrefix="0" xfId="2">
      <alignment horizontal="center" vertical="center" textRotation="45"/>
      <protection locked="1" hidden="1"/>
    </xf>
    <xf numFmtId="0" fontId="38" fillId="0" borderId="6" applyAlignment="1" applyProtection="1" pivotButton="0" quotePrefix="0" xfId="2">
      <alignment horizontal="center" vertical="center"/>
      <protection locked="1" hidden="1"/>
    </xf>
    <xf numFmtId="0" fontId="38" fillId="0" borderId="7" applyAlignment="1" applyProtection="1" pivotButton="0" quotePrefix="0" xfId="2">
      <alignment horizontal="center" vertical="center"/>
      <protection locked="1" hidden="1"/>
    </xf>
    <xf numFmtId="0" fontId="38" fillId="0" borderId="3" applyAlignment="1" applyProtection="1" pivotButton="0" quotePrefix="0" xfId="2">
      <alignment horizontal="center" vertical="center"/>
      <protection locked="1" hidden="1"/>
    </xf>
    <xf numFmtId="0" fontId="39" fillId="0" borderId="3" applyAlignment="1" applyProtection="1" pivotButton="0" quotePrefix="0" xfId="2">
      <alignment horizontal="center" vertical="center"/>
      <protection locked="1" hidden="1"/>
    </xf>
    <xf numFmtId="0" fontId="41" fillId="0" borderId="3" applyAlignment="1" applyProtection="1" pivotButton="0" quotePrefix="0" xfId="2">
      <alignment horizontal="center" vertical="center"/>
      <protection locked="1" hidden="1"/>
    </xf>
    <xf numFmtId="0" fontId="26" fillId="4" borderId="6" applyAlignment="1" applyProtection="1" pivotButton="0" quotePrefix="0" xfId="2">
      <alignment horizontal="center" vertical="center"/>
      <protection locked="1" hidden="1"/>
    </xf>
    <xf numFmtId="0" fontId="26" fillId="4" borderId="7" applyAlignment="1" applyProtection="1" pivotButton="0" quotePrefix="0" xfId="2">
      <alignment horizontal="center" vertical="center"/>
      <protection locked="1" hidden="1"/>
    </xf>
    <xf numFmtId="0" fontId="26" fillId="4" borderId="8" applyAlignment="1" applyProtection="1" pivotButton="0" quotePrefix="0" xfId="2">
      <alignment horizontal="center" vertical="center"/>
      <protection locked="1" hidden="1"/>
    </xf>
    <xf numFmtId="15" fontId="41" fillId="0" borderId="3" applyAlignment="1" applyProtection="1" pivotButton="0" quotePrefix="0" xfId="2">
      <alignment horizontal="center" vertical="center"/>
      <protection locked="1" hidden="1"/>
    </xf>
    <xf numFmtId="0" fontId="13" fillId="0" borderId="97" applyAlignment="1" pivotButton="0" quotePrefix="0" xfId="0">
      <alignment horizontal="center" vertical="center"/>
    </xf>
    <xf numFmtId="0" fontId="13" fillId="0" borderId="98" applyAlignment="1" pivotButton="0" quotePrefix="0" xfId="0">
      <alignment horizontal="center" vertical="center"/>
    </xf>
    <xf numFmtId="0" fontId="13" fillId="0" borderId="99" applyAlignment="1" pivotButton="0" quotePrefix="0" xfId="0">
      <alignment horizontal="center" vertical="center"/>
    </xf>
    <xf numFmtId="0" fontId="66" fillId="0" borderId="32" applyAlignment="1" applyProtection="1" pivotButton="0" quotePrefix="0" xfId="0">
      <alignment horizontal="center" vertical="center"/>
      <protection locked="0" hidden="0"/>
    </xf>
    <xf numFmtId="0" fontId="66" fillId="0" borderId="36" applyAlignment="1" applyProtection="1" pivotButton="0" quotePrefix="0" xfId="0">
      <alignment horizontal="center" vertical="center"/>
      <protection locked="0" hidden="0"/>
    </xf>
    <xf numFmtId="0" fontId="5" fillId="0" borderId="17" applyAlignment="1" applyProtection="1" pivotButton="0" quotePrefix="0" xfId="0">
      <alignment horizontal="center" vertical="center"/>
      <protection locked="0" hidden="0"/>
    </xf>
    <xf numFmtId="0" fontId="5" fillId="0" borderId="19" applyAlignment="1" applyProtection="1" pivotButton="0" quotePrefix="0" xfId="0">
      <alignment horizontal="center" vertical="center"/>
      <protection locked="0" hidden="0"/>
    </xf>
    <xf numFmtId="0" fontId="5" fillId="0" borderId="28" applyAlignment="1" applyProtection="1" pivotButton="0" quotePrefix="0" xfId="0">
      <alignment horizontal="center" vertical="center"/>
      <protection locked="0" hidden="0"/>
    </xf>
    <xf numFmtId="0" fontId="5" fillId="0" borderId="29" applyAlignment="1" applyProtection="1" pivotButton="0" quotePrefix="0" xfId="0">
      <alignment horizontal="center" vertical="center"/>
      <protection locked="0" hidden="0"/>
    </xf>
    <xf numFmtId="0" fontId="5" fillId="0" borderId="18" applyAlignment="1" applyProtection="1" pivotButton="0" quotePrefix="0" xfId="0">
      <alignment horizontal="center" vertical="center"/>
      <protection locked="0" hidden="0"/>
    </xf>
    <xf numFmtId="0" fontId="5" fillId="0" borderId="55" applyAlignment="1" applyProtection="1" pivotButton="0" quotePrefix="0" xfId="0">
      <alignment horizontal="center" vertical="center"/>
      <protection locked="0" hidden="0"/>
    </xf>
    <xf numFmtId="0" fontId="5" fillId="0" borderId="32" applyAlignment="1" applyProtection="1" pivotButton="0" quotePrefix="0" xfId="0">
      <alignment horizontal="center" vertical="center"/>
      <protection locked="0" hidden="0"/>
    </xf>
    <xf numFmtId="0" fontId="5" fillId="0" borderId="36" applyAlignment="1" applyProtection="1" pivotButton="0" quotePrefix="0" xfId="0">
      <alignment horizontal="center" vertical="center"/>
      <protection locked="0" hidden="0"/>
    </xf>
    <xf numFmtId="49" fontId="5" fillId="0" borderId="42" applyAlignment="1" applyProtection="1" pivotButton="0" quotePrefix="0" xfId="0">
      <alignment horizontal="left" vertical="center" wrapText="1"/>
      <protection locked="0" hidden="0"/>
    </xf>
    <xf numFmtId="0" fontId="5" fillId="0" borderId="42" applyAlignment="1" applyProtection="1" pivotButton="0" quotePrefix="0" xfId="0">
      <alignment horizontal="left" vertical="center" wrapText="1"/>
      <protection locked="0" hidden="0"/>
    </xf>
    <xf numFmtId="0" fontId="5" fillId="0" borderId="42" applyAlignment="1" applyProtection="1" pivotButton="0" quotePrefix="0" xfId="0">
      <alignment horizontal="center" vertical="center"/>
      <protection locked="0" hidden="0"/>
    </xf>
    <xf numFmtId="0" fontId="53" fillId="0" borderId="42" applyAlignment="1" pivotButton="0" quotePrefix="0" xfId="0">
      <alignment vertical="center"/>
    </xf>
    <xf numFmtId="171" fontId="53" fillId="0" borderId="42" applyAlignment="1" applyProtection="1" pivotButton="0" quotePrefix="0" xfId="0">
      <alignment horizontal="left" vertical="center" wrapText="1"/>
      <protection locked="0" hidden="0"/>
    </xf>
    <xf numFmtId="0" fontId="54" fillId="0" borderId="42" applyAlignment="1" pivotButton="0" quotePrefix="0" xfId="0">
      <alignment horizontal="left" vertical="center"/>
    </xf>
    <xf numFmtId="0" fontId="0" fillId="0" borderId="42" applyAlignment="1" applyProtection="1" pivotButton="0" quotePrefix="0" xfId="0">
      <alignment vertical="center"/>
      <protection locked="0" hidden="0"/>
    </xf>
    <xf numFmtId="0" fontId="13" fillId="0" borderId="42" applyAlignment="1" applyProtection="1" pivotButton="0" quotePrefix="0" xfId="0">
      <alignment horizontal="center" vertical="center"/>
      <protection locked="0" hidden="0"/>
    </xf>
    <xf numFmtId="0" fontId="53" fillId="0" borderId="42" applyAlignment="1" applyProtection="1" pivotButton="0" quotePrefix="0" xfId="0">
      <alignment vertical="center"/>
      <protection locked="0" hidden="0"/>
    </xf>
    <xf numFmtId="0" fontId="57" fillId="0" borderId="0" applyAlignment="1" pivotButton="0" quotePrefix="0" xfId="0">
      <alignment horizontal="center" vertical="top" wrapText="1"/>
    </xf>
    <xf numFmtId="0" fontId="0" fillId="0" borderId="42" applyAlignment="1" pivotButton="0" quotePrefix="0" xfId="0">
      <alignment vertical="center"/>
    </xf>
    <xf numFmtId="0" fontId="56" fillId="0" borderId="0" applyAlignment="1" pivotButton="0" quotePrefix="0" xfId="0">
      <alignment horizontal="center" vertical="center"/>
    </xf>
    <xf numFmtId="0" fontId="56" fillId="0" borderId="0" applyAlignment="1" pivotButton="0" quotePrefix="0" xfId="0">
      <alignment horizontal="center"/>
    </xf>
    <xf numFmtId="0" fontId="53" fillId="0" borderId="42" applyAlignment="1" pivotButton="0" quotePrefix="0" xfId="0">
      <alignment horizontal="left" vertical="center" wrapText="1"/>
    </xf>
    <xf numFmtId="0" fontId="5" fillId="0" borderId="97" applyAlignment="1" applyProtection="1" pivotButton="0" quotePrefix="0" xfId="0">
      <alignment vertical="center" wrapText="1"/>
      <protection locked="0" hidden="0"/>
    </xf>
    <xf numFmtId="0" fontId="5" fillId="0" borderId="98" applyAlignment="1" applyProtection="1" pivotButton="0" quotePrefix="0" xfId="0">
      <alignment vertical="center" wrapText="1"/>
      <protection locked="0" hidden="0"/>
    </xf>
    <xf numFmtId="0" fontId="5" fillId="0" borderId="99" applyAlignment="1" applyProtection="1" pivotButton="0" quotePrefix="0" xfId="0">
      <alignment vertical="center" wrapText="1"/>
      <protection locked="0" hidden="0"/>
    </xf>
    <xf numFmtId="0" fontId="5" fillId="0" borderId="97" applyAlignment="1" applyProtection="1" pivotButton="0" quotePrefix="0" xfId="0">
      <alignment horizontal="center" vertical="center"/>
      <protection locked="0" hidden="0"/>
    </xf>
    <xf numFmtId="0" fontId="5" fillId="0" borderId="99" applyAlignment="1" applyProtection="1" pivotButton="0" quotePrefix="0" xfId="0">
      <alignment horizontal="center" vertical="center"/>
      <protection locked="0" hidden="0"/>
    </xf>
    <xf numFmtId="0" fontId="5" fillId="0" borderId="98" applyAlignment="1" applyProtection="1" pivotButton="0" quotePrefix="0" xfId="0">
      <alignment horizontal="center" vertical="center"/>
      <protection locked="0" hidden="0"/>
    </xf>
    <xf numFmtId="0" fontId="51" fillId="0" borderId="42" applyAlignment="1" pivotButton="0" quotePrefix="0" xfId="0">
      <alignment horizontal="center" vertical="center" wrapText="1"/>
    </xf>
    <xf numFmtId="0" fontId="48" fillId="0" borderId="42" applyAlignment="1" pivotButton="0" quotePrefix="0" xfId="0">
      <alignment horizontal="center" vertical="center" wrapText="1"/>
    </xf>
    <xf numFmtId="0" fontId="49" fillId="0" borderId="42" applyAlignment="1" pivotButton="0" quotePrefix="0" xfId="0">
      <alignment horizontal="center" vertical="center" wrapText="1"/>
    </xf>
    <xf numFmtId="0" fontId="53" fillId="0" borderId="42" applyAlignment="1" pivotButton="0" quotePrefix="0" xfId="0">
      <alignment horizontal="center" vertical="center"/>
    </xf>
    <xf numFmtId="0" fontId="52" fillId="0" borderId="42" applyAlignment="1" pivotButton="0" quotePrefix="0" xfId="0">
      <alignment horizontal="center" vertical="center" wrapText="1"/>
    </xf>
    <xf numFmtId="0" fontId="50" fillId="0" borderId="42" applyAlignment="1" pivotButton="0" quotePrefix="0" xfId="0">
      <alignment horizontal="center" vertical="center" wrapText="1"/>
    </xf>
    <xf numFmtId="0" fontId="13" fillId="15" borderId="42" applyAlignment="1" pivotButton="0" quotePrefix="0" xfId="0">
      <alignment vertical="center"/>
    </xf>
    <xf numFmtId="0" fontId="53" fillId="0" borderId="42" applyAlignment="1" applyProtection="1" pivotButton="0" quotePrefix="0" xfId="0">
      <alignment horizontal="center" vertical="center"/>
      <protection locked="0" hidden="0"/>
    </xf>
    <xf numFmtId="0" fontId="53" fillId="0" borderId="42" applyAlignment="1" applyProtection="1" pivotButton="0" quotePrefix="0" xfId="0">
      <alignment horizontal="center" vertical="center"/>
      <protection locked="1" hidden="1"/>
    </xf>
    <xf numFmtId="0" fontId="5" fillId="0" borderId="88" applyAlignment="1" applyProtection="1" pivotButton="0" quotePrefix="0" xfId="0">
      <alignment horizontal="center" vertical="center"/>
      <protection locked="0" hidden="0"/>
    </xf>
    <xf numFmtId="0" fontId="5" fillId="0" borderId="89" applyAlignment="1" applyProtection="1" pivotButton="0" quotePrefix="0" xfId="0">
      <alignment horizontal="center" vertical="center"/>
      <protection locked="0" hidden="0"/>
    </xf>
    <xf numFmtId="0" fontId="5" fillId="0" borderId="90" applyAlignment="1" applyProtection="1" pivotButton="0" quotePrefix="0" xfId="0">
      <alignment horizontal="center" vertical="center"/>
      <protection locked="0" hidden="0"/>
    </xf>
    <xf numFmtId="49" fontId="5" fillId="0" borderId="88" applyAlignment="1" applyProtection="1" pivotButton="0" quotePrefix="0" xfId="0">
      <alignment horizontal="left" vertical="center" wrapText="1"/>
      <protection locked="0" hidden="0"/>
    </xf>
    <xf numFmtId="0" fontId="5" fillId="0" borderId="89" applyAlignment="1" applyProtection="1" pivotButton="0" quotePrefix="0" xfId="0">
      <alignment horizontal="left" vertical="center" wrapText="1"/>
      <protection locked="0" hidden="0"/>
    </xf>
    <xf numFmtId="0" fontId="5" fillId="0" borderId="90" applyAlignment="1" applyProtection="1" pivotButton="0" quotePrefix="0" xfId="0">
      <alignment horizontal="left" vertical="center" wrapText="1"/>
      <protection locked="0" hidden="0"/>
    </xf>
    <xf numFmtId="49" fontId="5" fillId="0" borderId="17" applyAlignment="1" applyProtection="1" pivotButton="0" quotePrefix="0" xfId="0">
      <alignment horizontal="left" vertical="center" wrapText="1"/>
      <protection locked="0" hidden="0"/>
    </xf>
    <xf numFmtId="0" fontId="5" fillId="0" borderId="18" applyAlignment="1" applyProtection="1" pivotButton="0" quotePrefix="0" xfId="0">
      <alignment horizontal="left" vertical="center" wrapText="1"/>
      <protection locked="0" hidden="0"/>
    </xf>
    <xf numFmtId="0" fontId="5" fillId="0" borderId="19" applyAlignment="1" applyProtection="1" pivotButton="0" quotePrefix="0" xfId="0">
      <alignment horizontal="left" vertical="center" wrapText="1"/>
      <protection locked="0" hidden="0"/>
    </xf>
    <xf numFmtId="0" fontId="5" fillId="0" borderId="28" applyAlignment="1" applyProtection="1" pivotButton="0" quotePrefix="0" xfId="0">
      <alignment horizontal="left" vertical="center" wrapText="1"/>
      <protection locked="0" hidden="0"/>
    </xf>
    <xf numFmtId="0" fontId="5" fillId="0" borderId="55" applyAlignment="1" applyProtection="1" pivotButton="0" quotePrefix="0" xfId="0">
      <alignment horizontal="left" vertical="center" wrapText="1"/>
      <protection locked="0" hidden="0"/>
    </xf>
    <xf numFmtId="0" fontId="5" fillId="0" borderId="29" applyAlignment="1" applyProtection="1" pivotButton="0" quotePrefix="0" xfId="0">
      <alignment horizontal="left" vertical="center" wrapText="1"/>
      <protection locked="0" hidden="0"/>
    </xf>
    <xf numFmtId="0" fontId="80" fillId="0" borderId="0" applyAlignment="1" pivotButton="0" quotePrefix="0" xfId="0">
      <alignment horizontal="left" vertical="center" wrapText="1"/>
    </xf>
    <xf numFmtId="0" fontId="79" fillId="0" borderId="0" applyAlignment="1" pivotButton="0" quotePrefix="0" xfId="0">
      <alignment horizontal="left" vertical="center" wrapText="1"/>
    </xf>
    <xf numFmtId="0" fontId="76" fillId="4" borderId="0" applyAlignment="1" pivotButton="0" quotePrefix="0" xfId="7">
      <alignment vertical="center"/>
    </xf>
    <xf numFmtId="0" fontId="78" fillId="18" borderId="109" applyAlignment="1" pivotButton="0" quotePrefix="0" xfId="7">
      <alignment horizontal="center" vertical="center"/>
    </xf>
    <xf numFmtId="0" fontId="78" fillId="0" borderId="0" applyAlignment="1" pivotButton="0" quotePrefix="0" xfId="7">
      <alignment horizontal="left" vertical="center" wrapText="1"/>
    </xf>
    <xf numFmtId="0" fontId="78" fillId="0" borderId="0" applyAlignment="1" pivotButton="0" quotePrefix="0" xfId="7">
      <alignment horizontal="left" vertical="center"/>
    </xf>
    <xf numFmtId="0" fontId="80" fillId="18" borderId="17" applyAlignment="1" pivotButton="0" quotePrefix="0" xfId="0">
      <alignment horizontal="center" wrapText="1"/>
    </xf>
    <xf numFmtId="0" fontId="80" fillId="18" borderId="19" applyAlignment="1" pivotButton="0" quotePrefix="0" xfId="0">
      <alignment horizontal="center" wrapText="1"/>
    </xf>
    <xf numFmtId="0" fontId="80" fillId="18" borderId="23" applyAlignment="1" pivotButton="0" quotePrefix="0" xfId="0">
      <alignment horizontal="center" wrapText="1"/>
    </xf>
    <xf numFmtId="0" fontId="80" fillId="18" borderId="110" applyAlignment="1" pivotButton="0" quotePrefix="0" xfId="0">
      <alignment horizontal="center" wrapText="1"/>
    </xf>
    <xf numFmtId="0" fontId="80" fillId="18" borderId="28" applyAlignment="1" pivotButton="0" quotePrefix="0" xfId="0">
      <alignment horizontal="center" wrapText="1"/>
    </xf>
    <xf numFmtId="0" fontId="80" fillId="18" borderId="29" applyAlignment="1" pivotButton="0" quotePrefix="0" xfId="0">
      <alignment horizontal="center" wrapText="1"/>
    </xf>
    <xf numFmtId="0" fontId="127" fillId="0" borderId="117" applyAlignment="1" pivotButton="0" quotePrefix="0" xfId="10">
      <alignment horizontal="center" vertical="center" wrapText="1"/>
    </xf>
    <xf numFmtId="0" fontId="111" fillId="0" borderId="124" applyAlignment="1" pivotButton="0" quotePrefix="0" xfId="10">
      <alignment horizontal="center"/>
    </xf>
    <xf numFmtId="0" fontId="111" fillId="0" borderId="130" applyAlignment="1" pivotButton="0" quotePrefix="0" xfId="10">
      <alignment horizontal="center"/>
    </xf>
    <xf numFmtId="0" fontId="111" fillId="0" borderId="125" applyAlignment="1" pivotButton="0" quotePrefix="0" xfId="10">
      <alignment horizontal="center"/>
    </xf>
    <xf numFmtId="0" fontId="114" fillId="23" borderId="84" applyAlignment="1" pivotButton="0" quotePrefix="0" xfId="10">
      <alignment horizontal="left" vertical="center" wrapText="1"/>
    </xf>
    <xf numFmtId="0" fontId="114" fillId="23" borderId="37" applyAlignment="1" pivotButton="0" quotePrefix="0" xfId="10">
      <alignment horizontal="left" vertical="center" wrapText="1"/>
    </xf>
    <xf numFmtId="2" fontId="120" fillId="0" borderId="0" applyAlignment="1" applyProtection="1" pivotButton="0" quotePrefix="0" xfId="10">
      <alignment horizontal="center" vertical="center"/>
      <protection locked="0" hidden="0"/>
    </xf>
    <xf numFmtId="0" fontId="120" fillId="0" borderId="0" applyAlignment="1" applyProtection="1" pivotButton="0" quotePrefix="0" xfId="10">
      <alignment horizontal="center" vertical="center"/>
      <protection locked="0" hidden="0"/>
    </xf>
    <xf numFmtId="0" fontId="0" fillId="25" borderId="131" pivotButton="0" quotePrefix="0" xfId="0"/>
    <xf numFmtId="168" fontId="0" fillId="25" borderId="131" pivotButton="0" quotePrefix="0" xfId="0"/>
    <xf numFmtId="2" fontId="0" fillId="25" borderId="131" pivotButton="0" quotePrefix="0" xfId="0"/>
    <xf numFmtId="0" fontId="0" fillId="25" borderId="131" applyAlignment="1" pivotButton="0" quotePrefix="0" xfId="0">
      <alignment wrapText="1"/>
    </xf>
    <xf numFmtId="0" fontId="0" fillId="25" borderId="0" pivotButton="0" quotePrefix="0" xfId="0"/>
    <xf numFmtId="0" fontId="0" fillId="26" borderId="131" pivotButton="0" quotePrefix="0" xfId="0"/>
    <xf numFmtId="168" fontId="0" fillId="26" borderId="131" pivotButton="0" quotePrefix="0" xfId="0"/>
    <xf numFmtId="2" fontId="0" fillId="26" borderId="131" pivotButton="0" quotePrefix="0" xfId="0"/>
    <xf numFmtId="0" fontId="0" fillId="26" borderId="131" applyAlignment="1" pivotButton="0" quotePrefix="0" xfId="0">
      <alignment wrapText="1"/>
    </xf>
    <xf numFmtId="0" fontId="0" fillId="26" borderId="0" pivotButton="0" quotePrefix="0" xfId="0"/>
    <xf numFmtId="0" fontId="0" fillId="27" borderId="131" pivotButton="0" quotePrefix="0" xfId="0"/>
    <xf numFmtId="168" fontId="0" fillId="27" borderId="131" pivotButton="0" quotePrefix="0" xfId="0"/>
    <xf numFmtId="2" fontId="0" fillId="27" borderId="131" pivotButton="0" quotePrefix="0" xfId="0"/>
    <xf numFmtId="0" fontId="0" fillId="27" borderId="131" applyAlignment="1" pivotButton="0" quotePrefix="0" xfId="0">
      <alignment wrapText="1"/>
    </xf>
    <xf numFmtId="0" fontId="0" fillId="27" borderId="0" pivotButton="0" quotePrefix="0" xfId="0"/>
    <xf numFmtId="0" fontId="0" fillId="28" borderId="131" pivotButton="0" quotePrefix="0" xfId="0"/>
    <xf numFmtId="168" fontId="0" fillId="28" borderId="131" pivotButton="0" quotePrefix="0" xfId="0"/>
    <xf numFmtId="2" fontId="0" fillId="28" borderId="131" pivotButton="0" quotePrefix="0" xfId="0"/>
    <xf numFmtId="0" fontId="0" fillId="28" borderId="131" applyAlignment="1" pivotButton="0" quotePrefix="0" xfId="0">
      <alignment wrapText="1"/>
    </xf>
    <xf numFmtId="0" fontId="0" fillId="28" borderId="0" pivotButton="0" quotePrefix="0" xfId="0"/>
    <xf numFmtId="0" fontId="0" fillId="29" borderId="131" pivotButton="0" quotePrefix="0" xfId="0"/>
    <xf numFmtId="168" fontId="0" fillId="29" borderId="131" pivotButton="0" quotePrefix="0" xfId="0"/>
    <xf numFmtId="2" fontId="0" fillId="29" borderId="131" pivotButton="0" quotePrefix="0" xfId="0"/>
    <xf numFmtId="0" fontId="0" fillId="29" borderId="131" applyAlignment="1" pivotButton="0" quotePrefix="0" xfId="0">
      <alignment wrapText="1"/>
    </xf>
    <xf numFmtId="0" fontId="0" fillId="29" borderId="0" pivotButton="0" quotePrefix="0" xfId="0"/>
    <xf numFmtId="0" fontId="0" fillId="30" borderId="131" pivotButton="0" quotePrefix="0" xfId="0"/>
    <xf numFmtId="168" fontId="0" fillId="30" borderId="131" pivotButton="0" quotePrefix="0" xfId="0"/>
    <xf numFmtId="2" fontId="0" fillId="30" borderId="131" pivotButton="0" quotePrefix="0" xfId="0"/>
    <xf numFmtId="0" fontId="0" fillId="30" borderId="131" applyAlignment="1" pivotButton="0" quotePrefix="0" xfId="0">
      <alignment wrapText="1"/>
    </xf>
    <xf numFmtId="0" fontId="0" fillId="30" borderId="0" pivotButton="0" quotePrefix="0" xfId="0"/>
    <xf numFmtId="0" fontId="0" fillId="31" borderId="131" pivotButton="0" quotePrefix="0" xfId="0"/>
    <xf numFmtId="168" fontId="0" fillId="31" borderId="131" pivotButton="0" quotePrefix="0" xfId="0"/>
    <xf numFmtId="2" fontId="0" fillId="31" borderId="131" pivotButton="0" quotePrefix="0" xfId="0"/>
    <xf numFmtId="0" fontId="0" fillId="31" borderId="131" applyAlignment="1" pivotButton="0" quotePrefix="0" xfId="0">
      <alignment wrapText="1"/>
    </xf>
    <xf numFmtId="0" fontId="0" fillId="31" borderId="0" pivotButton="0" quotePrefix="0" xfId="0"/>
    <xf numFmtId="0" fontId="0" fillId="32" borderId="131" pivotButton="0" quotePrefix="0" xfId="0"/>
    <xf numFmtId="168" fontId="0" fillId="32" borderId="131" pivotButton="0" quotePrefix="0" xfId="0"/>
    <xf numFmtId="2" fontId="0" fillId="32" borderId="131" pivotButton="0" quotePrefix="0" xfId="0"/>
    <xf numFmtId="0" fontId="0" fillId="32" borderId="131" applyAlignment="1" pivotButton="0" quotePrefix="0" xfId="0">
      <alignment wrapText="1"/>
    </xf>
    <xf numFmtId="0" fontId="0" fillId="32" borderId="0" pivotButton="0" quotePrefix="0" xfId="0"/>
    <xf numFmtId="0" fontId="0" fillId="33" borderId="131" pivotButton="0" quotePrefix="0" xfId="0"/>
    <xf numFmtId="168" fontId="0" fillId="33" borderId="131" pivotButton="0" quotePrefix="0" xfId="0"/>
    <xf numFmtId="2" fontId="0" fillId="33" borderId="131" pivotButton="0" quotePrefix="0" xfId="0"/>
    <xf numFmtId="0" fontId="0" fillId="33" borderId="131" applyAlignment="1" pivotButton="0" quotePrefix="0" xfId="0">
      <alignment wrapText="1"/>
    </xf>
    <xf numFmtId="0" fontId="0" fillId="33" borderId="0" pivotButton="0" quotePrefix="0" xfId="0"/>
    <xf numFmtId="0" fontId="0" fillId="34" borderId="131" pivotButton="0" quotePrefix="0" xfId="0"/>
    <xf numFmtId="168" fontId="0" fillId="34" borderId="131" pivotButton="0" quotePrefix="0" xfId="0"/>
    <xf numFmtId="2" fontId="0" fillId="34" borderId="131" pivotButton="0" quotePrefix="0" xfId="0"/>
    <xf numFmtId="0" fontId="0" fillId="34" borderId="131" applyAlignment="1" pivotButton="0" quotePrefix="0" xfId="0">
      <alignment wrapText="1"/>
    </xf>
    <xf numFmtId="0" fontId="0" fillId="34" borderId="0" pivotButton="0" quotePrefix="0" xfId="0"/>
    <xf numFmtId="0" fontId="0" fillId="35" borderId="131" pivotButton="0" quotePrefix="0" xfId="0"/>
    <xf numFmtId="168" fontId="0" fillId="35" borderId="131" pivotButton="0" quotePrefix="0" xfId="0"/>
    <xf numFmtId="2" fontId="0" fillId="35" borderId="131" pivotButton="0" quotePrefix="0" xfId="0"/>
    <xf numFmtId="0" fontId="0" fillId="35" borderId="131" applyAlignment="1" pivotButton="0" quotePrefix="0" xfId="0">
      <alignment wrapText="1"/>
    </xf>
    <xf numFmtId="0" fontId="0" fillId="35" borderId="0" pivotButton="0" quotePrefix="0" xfId="0"/>
    <xf numFmtId="0" fontId="0" fillId="36" borderId="131" pivotButton="0" quotePrefix="0" xfId="0"/>
    <xf numFmtId="168" fontId="0" fillId="36" borderId="131" pivotButton="0" quotePrefix="0" xfId="0"/>
    <xf numFmtId="2" fontId="0" fillId="36" borderId="131" pivotButton="0" quotePrefix="0" xfId="0"/>
    <xf numFmtId="0" fontId="0" fillId="36" borderId="131" applyAlignment="1" pivotButton="0" quotePrefix="0" xfId="0">
      <alignment wrapText="1"/>
    </xf>
    <xf numFmtId="0" fontId="0" fillId="36" borderId="0" pivotButton="0" quotePrefix="0" xfId="0"/>
    <xf numFmtId="0" fontId="0" fillId="37" borderId="131" pivotButton="0" quotePrefix="0" xfId="0"/>
    <xf numFmtId="168" fontId="0" fillId="37" borderId="131" pivotButton="0" quotePrefix="0" xfId="0"/>
    <xf numFmtId="2" fontId="0" fillId="37" borderId="131" pivotButton="0" quotePrefix="0" xfId="0"/>
    <xf numFmtId="0" fontId="0" fillId="37" borderId="131" applyAlignment="1" pivotButton="0" quotePrefix="0" xfId="0">
      <alignment wrapText="1"/>
    </xf>
    <xf numFmtId="0" fontId="0" fillId="37" borderId="0" pivotButton="0" quotePrefix="0" xfId="0"/>
    <xf numFmtId="0" fontId="0" fillId="38" borderId="131" pivotButton="0" quotePrefix="0" xfId="0"/>
    <xf numFmtId="168" fontId="0" fillId="38" borderId="131" pivotButton="0" quotePrefix="0" xfId="0"/>
    <xf numFmtId="2" fontId="0" fillId="38" borderId="131" pivotButton="0" quotePrefix="0" xfId="0"/>
    <xf numFmtId="0" fontId="0" fillId="38" borderId="131" applyAlignment="1" pivotButton="0" quotePrefix="0" xfId="0">
      <alignment wrapText="1"/>
    </xf>
    <xf numFmtId="0" fontId="0" fillId="38" borderId="0" pivotButton="0" quotePrefix="0" xfId="0"/>
    <xf numFmtId="0" fontId="0" fillId="39" borderId="131" pivotButton="0" quotePrefix="0" xfId="0"/>
    <xf numFmtId="168" fontId="0" fillId="39" borderId="131" pivotButton="0" quotePrefix="0" xfId="0"/>
    <xf numFmtId="2" fontId="0" fillId="39" borderId="131" pivotButton="0" quotePrefix="0" xfId="0"/>
    <xf numFmtId="0" fontId="0" fillId="39" borderId="131" applyAlignment="1" pivotButton="0" quotePrefix="0" xfId="0">
      <alignment wrapText="1"/>
    </xf>
    <xf numFmtId="0" fontId="0" fillId="39" borderId="0" pivotButton="0" quotePrefix="0" xfId="0"/>
    <xf numFmtId="0" fontId="0" fillId="40" borderId="131" pivotButton="0" quotePrefix="0" xfId="0"/>
    <xf numFmtId="168" fontId="0" fillId="40" borderId="131" pivotButton="0" quotePrefix="0" xfId="0"/>
    <xf numFmtId="2" fontId="0" fillId="40" borderId="131" pivotButton="0" quotePrefix="0" xfId="0"/>
    <xf numFmtId="0" fontId="0" fillId="40" borderId="131" applyAlignment="1" pivotButton="0" quotePrefix="0" xfId="0">
      <alignment wrapText="1"/>
    </xf>
    <xf numFmtId="0" fontId="0" fillId="40" borderId="0" pivotButton="0" quotePrefix="0" xfId="0"/>
    <xf numFmtId="0" fontId="0" fillId="41" borderId="131" pivotButton="0" quotePrefix="0" xfId="0"/>
    <xf numFmtId="168" fontId="0" fillId="41" borderId="131" pivotButton="0" quotePrefix="0" xfId="0"/>
    <xf numFmtId="2" fontId="0" fillId="41" borderId="131" pivotButton="0" quotePrefix="0" xfId="0"/>
    <xf numFmtId="0" fontId="0" fillId="41" borderId="131" applyAlignment="1" pivotButton="0" quotePrefix="0" xfId="0">
      <alignment wrapText="1"/>
    </xf>
    <xf numFmtId="0" fontId="0" fillId="41" borderId="0" pivotButton="0" quotePrefix="0" xfId="0"/>
    <xf numFmtId="0" fontId="0" fillId="42" borderId="131" pivotButton="0" quotePrefix="0" xfId="0"/>
    <xf numFmtId="168" fontId="0" fillId="42" borderId="131" pivotButton="0" quotePrefix="0" xfId="0"/>
    <xf numFmtId="2" fontId="0" fillId="42" borderId="131" pivotButton="0" quotePrefix="0" xfId="0"/>
    <xf numFmtId="0" fontId="0" fillId="42" borderId="131" applyAlignment="1" pivotButton="0" quotePrefix="0" xfId="0">
      <alignment wrapText="1"/>
    </xf>
    <xf numFmtId="0" fontId="0" fillId="42" borderId="0" pivotButton="0" quotePrefix="0" xfId="0"/>
    <xf numFmtId="0" fontId="0" fillId="43" borderId="131" pivotButton="0" quotePrefix="0" xfId="0"/>
    <xf numFmtId="168" fontId="0" fillId="43" borderId="131" pivotButton="0" quotePrefix="0" xfId="0"/>
    <xf numFmtId="2" fontId="0" fillId="43" borderId="131" pivotButton="0" quotePrefix="0" xfId="0"/>
    <xf numFmtId="0" fontId="0" fillId="43" borderId="131" applyAlignment="1" pivotButton="0" quotePrefix="0" xfId="0">
      <alignment wrapText="1"/>
    </xf>
    <xf numFmtId="0" fontId="0" fillId="43" borderId="0" pivotButton="0" quotePrefix="0" xfId="0"/>
    <xf numFmtId="0" fontId="0" fillId="44" borderId="131" pivotButton="0" quotePrefix="0" xfId="0"/>
    <xf numFmtId="168" fontId="0" fillId="44" borderId="131" pivotButton="0" quotePrefix="0" xfId="0"/>
    <xf numFmtId="2" fontId="0" fillId="44" borderId="131" pivotButton="0" quotePrefix="0" xfId="0"/>
    <xf numFmtId="0" fontId="0" fillId="44" borderId="131" applyAlignment="1" pivotButton="0" quotePrefix="0" xfId="0">
      <alignment wrapText="1"/>
    </xf>
    <xf numFmtId="0" fontId="0" fillId="44" borderId="0" pivotButton="0" quotePrefix="0" xfId="0"/>
    <xf numFmtId="0" fontId="134" fillId="24" borderId="131" applyAlignment="1" pivotButton="0" quotePrefix="0" xfId="0">
      <alignment horizontal="center"/>
    </xf>
    <xf numFmtId="0" fontId="0" fillId="0" borderId="131" pivotButton="0" quotePrefix="0" xfId="0"/>
    <xf numFmtId="0" fontId="0" fillId="0" borderId="131" pivotButton="0" quotePrefix="0" xfId="0"/>
    <xf numFmtId="168" fontId="0" fillId="0" borderId="131" pivotButton="0" quotePrefix="0" xfId="0"/>
    <xf numFmtId="0" fontId="0" fillId="45" borderId="0" pivotButton="0" quotePrefix="0" xfId="0"/>
    <xf numFmtId="2" fontId="0" fillId="45" borderId="131" pivotButton="0" quotePrefix="0" xfId="0"/>
    <xf numFmtId="0" fontId="0" fillId="45" borderId="131" pivotButton="0" quotePrefix="0" xfId="0"/>
    <xf numFmtId="0" fontId="0" fillId="46" borderId="0" pivotButton="0" quotePrefix="0" xfId="0"/>
    <xf numFmtId="2" fontId="0" fillId="46" borderId="131" pivotButton="0" quotePrefix="0" xfId="0"/>
    <xf numFmtId="0" fontId="0" fillId="46" borderId="131" pivotButton="0" quotePrefix="0" xfId="0"/>
    <xf numFmtId="0" fontId="0" fillId="47" borderId="0" pivotButton="0" quotePrefix="0" xfId="0"/>
    <xf numFmtId="2" fontId="0" fillId="47" borderId="131" pivotButton="0" quotePrefix="0" xfId="0"/>
    <xf numFmtId="0" fontId="0" fillId="47" borderId="131" pivotButton="0" quotePrefix="0" xfId="0"/>
    <xf numFmtId="0" fontId="0" fillId="48" borderId="0" pivotButton="0" quotePrefix="0" xfId="0"/>
    <xf numFmtId="2" fontId="0" fillId="48" borderId="131" pivotButton="0" quotePrefix="0" xfId="0"/>
    <xf numFmtId="0" fontId="0" fillId="48" borderId="131" pivotButton="0" quotePrefix="0" xfId="0"/>
    <xf numFmtId="0" fontId="0" fillId="49" borderId="0" pivotButton="0" quotePrefix="0" xfId="0"/>
    <xf numFmtId="2" fontId="0" fillId="49" borderId="131" pivotButton="0" quotePrefix="0" xfId="0"/>
    <xf numFmtId="0" fontId="0" fillId="49" borderId="131" pivotButton="0" quotePrefix="0" xfId="0"/>
    <xf numFmtId="0" fontId="0" fillId="50" borderId="0" pivotButton="0" quotePrefix="0" xfId="0"/>
    <xf numFmtId="2" fontId="0" fillId="50" borderId="131" pivotButton="0" quotePrefix="0" xfId="0"/>
    <xf numFmtId="0" fontId="0" fillId="50" borderId="131" pivotButton="0" quotePrefix="0" xfId="0"/>
    <xf numFmtId="0" fontId="0" fillId="51" borderId="0" pivotButton="0" quotePrefix="0" xfId="0"/>
    <xf numFmtId="2" fontId="0" fillId="51" borderId="131" pivotButton="0" quotePrefix="0" xfId="0"/>
    <xf numFmtId="0" fontId="0" fillId="51" borderId="131" pivotButton="0" quotePrefix="0" xfId="0"/>
    <xf numFmtId="0" fontId="0" fillId="52" borderId="0" pivotButton="0" quotePrefix="0" xfId="0"/>
    <xf numFmtId="2" fontId="0" fillId="52" borderId="131" pivotButton="0" quotePrefix="0" xfId="0"/>
    <xf numFmtId="0" fontId="0" fillId="52" borderId="131" pivotButton="0" quotePrefix="0" xfId="0"/>
    <xf numFmtId="0" fontId="0" fillId="53" borderId="0" pivotButton="0" quotePrefix="0" xfId="0"/>
    <xf numFmtId="2" fontId="0" fillId="53" borderId="131" pivotButton="0" quotePrefix="0" xfId="0"/>
    <xf numFmtId="0" fontId="0" fillId="53" borderId="131" pivotButton="0" quotePrefix="0" xfId="0"/>
    <xf numFmtId="0" fontId="0" fillId="54" borderId="0" pivotButton="0" quotePrefix="0" xfId="0"/>
    <xf numFmtId="2" fontId="0" fillId="54" borderId="131" pivotButton="0" quotePrefix="0" xfId="0"/>
    <xf numFmtId="0" fontId="0" fillId="54" borderId="131" pivotButton="0" quotePrefix="0" xfId="0"/>
    <xf numFmtId="0" fontId="0" fillId="0" borderId="132" pivotButton="0" quotePrefix="0" xfId="0"/>
    <xf numFmtId="0" fontId="134" fillId="24" borderId="131" applyAlignment="1" pivotButton="0" quotePrefix="0" xfId="0">
      <alignment horizontal="center"/>
    </xf>
    <xf numFmtId="0" fontId="127" fillId="0" borderId="132" applyAlignment="1" pivotButton="0" quotePrefix="0" xfId="10">
      <alignment horizontal="center" vertical="center" wrapText="1"/>
    </xf>
    <xf numFmtId="0" fontId="129" fillId="0" borderId="132" applyAlignment="1" pivotButton="0" quotePrefix="0" xfId="10">
      <alignment horizontal="center" vertical="center" wrapText="1"/>
    </xf>
    <xf numFmtId="171" fontId="129" fillId="0" borderId="93" applyAlignment="1" applyProtection="1" pivotButton="0" quotePrefix="0" xfId="13">
      <alignment horizontal="center" vertical="center"/>
      <protection locked="0" hidden="0"/>
    </xf>
    <xf numFmtId="0" fontId="129" fillId="0" borderId="132" applyAlignment="1" applyProtection="1" pivotButton="0" quotePrefix="0" xfId="13">
      <alignment horizontal="center" vertical="center"/>
      <protection locked="0" hidden="0"/>
    </xf>
    <xf numFmtId="0" fontId="129" fillId="0" borderId="26" applyAlignment="1" applyProtection="1" pivotButton="0" quotePrefix="0" xfId="13">
      <alignment horizontal="center" vertical="center"/>
      <protection locked="0" hidden="0"/>
    </xf>
    <xf numFmtId="0" fontId="129" fillId="4" borderId="93" applyAlignment="1" applyProtection="1" pivotButton="0" quotePrefix="0" xfId="10">
      <alignment horizontal="center" vertical="center"/>
      <protection locked="0" hidden="0"/>
    </xf>
    <xf numFmtId="0" fontId="128" fillId="4" borderId="53" applyAlignment="1" applyProtection="1" pivotButton="0" quotePrefix="0" xfId="10">
      <alignment horizontal="center" vertical="center"/>
      <protection locked="0" hidden="0"/>
    </xf>
    <xf numFmtId="0" fontId="126" fillId="6" borderId="128" applyAlignment="1" pivotButton="0" quotePrefix="0" xfId="10">
      <alignment horizontal="center" vertical="center" wrapText="1"/>
    </xf>
    <xf numFmtId="2" fontId="110" fillId="21" borderId="93" applyAlignment="1" applyProtection="1" pivotButton="0" quotePrefix="0" xfId="10">
      <alignment horizontal="center" vertical="center"/>
      <protection locked="0" hidden="0"/>
    </xf>
    <xf numFmtId="2" fontId="110" fillId="21" borderId="132" applyAlignment="1" applyProtection="1" pivotButton="0" quotePrefix="0" xfId="10">
      <alignment horizontal="center" vertical="center"/>
      <protection locked="0" hidden="0"/>
    </xf>
    <xf numFmtId="2" fontId="55" fillId="0" borderId="37" applyAlignment="1" applyProtection="1" pivotButton="0" quotePrefix="0" xfId="10">
      <alignment horizontal="center" vertical="center"/>
      <protection locked="0" hidden="0"/>
    </xf>
    <xf numFmtId="2" fontId="55" fillId="0" borderId="128" applyAlignment="1" applyProtection="1" pivotButton="0" quotePrefix="0" xfId="10">
      <alignment horizontal="center" vertical="center"/>
      <protection locked="0" hidden="0"/>
    </xf>
    <xf numFmtId="2" fontId="55" fillId="21" borderId="37" applyAlignment="1" applyProtection="1" pivotButton="0" quotePrefix="0" xfId="10">
      <alignment horizontal="center" vertical="center"/>
      <protection locked="0" hidden="0"/>
    </xf>
    <xf numFmtId="2" fontId="110" fillId="19" borderId="132" applyAlignment="1" applyProtection="1" pivotButton="0" quotePrefix="0" xfId="10">
      <alignment horizontal="center" vertical="center"/>
      <protection locked="0" hidden="0"/>
    </xf>
    <xf numFmtId="2" fontId="55" fillId="0" borderId="132" applyAlignment="1" applyProtection="1" pivotButton="0" quotePrefix="0" xfId="10">
      <alignment horizontal="center" vertical="center"/>
      <protection locked="0" hidden="0"/>
    </xf>
    <xf numFmtId="2" fontId="55" fillId="19" borderId="93" applyAlignment="1" applyProtection="1" pivotButton="0" quotePrefix="0" xfId="10">
      <alignment horizontal="center" vertical="center"/>
      <protection locked="0" hidden="0"/>
    </xf>
    <xf numFmtId="2" fontId="55" fillId="19" borderId="132" applyAlignment="1" applyProtection="1" pivotButton="0" quotePrefix="0" xfId="10">
      <alignment horizontal="center" vertical="center"/>
      <protection locked="0" hidden="0"/>
    </xf>
    <xf numFmtId="2" fontId="55" fillId="19" borderId="26" applyAlignment="1" applyProtection="1" pivotButton="0" quotePrefix="0" xfId="10">
      <alignment horizontal="center" vertical="center"/>
      <protection locked="0" hidden="0"/>
    </xf>
    <xf numFmtId="2" fontId="55" fillId="19" borderId="37" applyAlignment="1" applyProtection="1" pivotButton="0" quotePrefix="0" xfId="10">
      <alignment horizontal="center" vertical="center"/>
      <protection locked="0" hidden="0"/>
    </xf>
    <xf numFmtId="2" fontId="55" fillId="4" borderId="37" applyAlignment="1" applyProtection="1" pivotButton="0" quotePrefix="0" xfId="10">
      <alignment horizontal="center" vertical="center"/>
      <protection locked="0" hidden="0"/>
    </xf>
    <xf numFmtId="2" fontId="112" fillId="19" borderId="132" applyAlignment="1" applyProtection="1" pivotButton="0" quotePrefix="0" xfId="10">
      <alignment horizontal="center" vertical="center"/>
      <protection locked="0" hidden="0"/>
    </xf>
    <xf numFmtId="2" fontId="112" fillId="19" borderId="26" applyAlignment="1" applyProtection="1" pivotButton="0" quotePrefix="0" xfId="10">
      <alignment horizontal="center" vertical="center"/>
      <protection locked="0" hidden="0"/>
    </xf>
    <xf numFmtId="2" fontId="112" fillId="18" borderId="128" applyAlignment="1" applyProtection="1" pivotButton="0" quotePrefix="0" xfId="10">
      <alignment horizontal="center" vertical="center"/>
      <protection locked="0" hidden="0"/>
    </xf>
    <xf numFmtId="0" fontId="114" fillId="22" borderId="119" applyAlignment="1" pivotButton="0" quotePrefix="0" xfId="10">
      <alignment horizontal="left" vertical="center" wrapText="1"/>
    </xf>
    <xf numFmtId="0" fontId="114" fillId="4" borderId="119" applyAlignment="1" pivotButton="0" quotePrefix="0" xfId="10">
      <alignment horizontal="left" vertical="center" wrapText="1"/>
    </xf>
    <xf numFmtId="0" fontId="114" fillId="22" borderId="119" applyAlignment="1" pivotButton="0" quotePrefix="0" xfId="0">
      <alignment horizontal="left" vertical="center" wrapText="1"/>
    </xf>
    <xf numFmtId="0" fontId="0" fillId="0" borderId="119" applyAlignment="1" pivotButton="0" quotePrefix="0" xfId="0">
      <alignment horizontal="left" vertical="center"/>
    </xf>
    <xf numFmtId="2" fontId="0" fillId="0" borderId="119" applyAlignment="1" pivotButton="0" quotePrefix="0" xfId="0">
      <alignment horizontal="left" vertical="center"/>
    </xf>
    <xf numFmtId="0" fontId="0" fillId="43" borderId="119" applyAlignment="1" pivotButton="0" quotePrefix="0" xfId="0">
      <alignment horizontal="left" vertical="center"/>
    </xf>
    <xf numFmtId="0" fontId="0" fillId="43" borderId="119" applyAlignment="1" pivotButton="0" quotePrefix="0" xfId="0">
      <alignment horizontal="left" vertical="center" wrapText="1"/>
    </xf>
    <xf numFmtId="2" fontId="0" fillId="43" borderId="119" applyAlignment="1" pivotButton="0" quotePrefix="0" xfId="0">
      <alignment horizontal="left" vertical="center"/>
    </xf>
    <xf numFmtId="0" fontId="0" fillId="0" borderId="119" applyAlignment="1" pivotButton="0" quotePrefix="0" xfId="0">
      <alignment horizontal="left" vertical="center"/>
    </xf>
    <xf numFmtId="0" fontId="0" fillId="42" borderId="119" applyAlignment="1" pivotButton="0" quotePrefix="0" xfId="0">
      <alignment horizontal="left" vertical="center"/>
    </xf>
    <xf numFmtId="0" fontId="0" fillId="42" borderId="119" applyAlignment="1" pivotButton="0" quotePrefix="0" xfId="0">
      <alignment horizontal="left" vertical="center" wrapText="1"/>
    </xf>
    <xf numFmtId="2" fontId="0" fillId="42" borderId="119" applyAlignment="1" pivotButton="0" quotePrefix="0" xfId="0">
      <alignment horizontal="left" vertical="center"/>
    </xf>
    <xf numFmtId="0" fontId="0" fillId="41" borderId="119" applyAlignment="1" pivotButton="0" quotePrefix="0" xfId="0">
      <alignment horizontal="left" vertical="center"/>
    </xf>
    <xf numFmtId="0" fontId="0" fillId="41" borderId="119" applyAlignment="1" pivotButton="0" quotePrefix="0" xfId="0">
      <alignment horizontal="left" vertical="center" wrapText="1"/>
    </xf>
    <xf numFmtId="2" fontId="0" fillId="41" borderId="119" applyAlignment="1" pivotButton="0" quotePrefix="0" xfId="0">
      <alignment horizontal="left" vertical="center"/>
    </xf>
    <xf numFmtId="0" fontId="0" fillId="40" borderId="119" applyAlignment="1" pivotButton="0" quotePrefix="0" xfId="0">
      <alignment horizontal="left" vertical="center"/>
    </xf>
    <xf numFmtId="0" fontId="0" fillId="40" borderId="119" applyAlignment="1" pivotButton="0" quotePrefix="0" xfId="0">
      <alignment horizontal="left" vertical="center" wrapText="1"/>
    </xf>
    <xf numFmtId="2" fontId="0" fillId="40" borderId="119" applyAlignment="1" pivotButton="0" quotePrefix="0" xfId="0">
      <alignment horizontal="left" vertical="center"/>
    </xf>
    <xf numFmtId="0" fontId="0" fillId="39" borderId="119" applyAlignment="1" pivotButton="0" quotePrefix="0" xfId="0">
      <alignment horizontal="left" vertical="center"/>
    </xf>
    <xf numFmtId="0" fontId="0" fillId="39" borderId="119" applyAlignment="1" pivotButton="0" quotePrefix="0" xfId="0">
      <alignment horizontal="left" vertical="center" wrapText="1"/>
    </xf>
    <xf numFmtId="2" fontId="0" fillId="39" borderId="119" applyAlignment="1" pivotButton="0" quotePrefix="0" xfId="0">
      <alignment horizontal="left" vertical="center"/>
    </xf>
    <xf numFmtId="0" fontId="0" fillId="38" borderId="119" applyAlignment="1" pivotButton="0" quotePrefix="0" xfId="0">
      <alignment horizontal="left" vertical="center"/>
    </xf>
    <xf numFmtId="0" fontId="0" fillId="38" borderId="119" applyAlignment="1" pivotButton="0" quotePrefix="0" xfId="0">
      <alignment horizontal="left" vertical="center" wrapText="1"/>
    </xf>
    <xf numFmtId="2" fontId="0" fillId="38" borderId="119" applyAlignment="1" pivotButton="0" quotePrefix="0" xfId="0">
      <alignment horizontal="left" vertical="center"/>
    </xf>
    <xf numFmtId="0" fontId="0" fillId="37" borderId="119" applyAlignment="1" pivotButton="0" quotePrefix="0" xfId="0">
      <alignment horizontal="left" vertical="center"/>
    </xf>
    <xf numFmtId="0" fontId="0" fillId="37" borderId="119" applyAlignment="1" pivotButton="0" quotePrefix="0" xfId="0">
      <alignment horizontal="left" vertical="center" wrapText="1"/>
    </xf>
    <xf numFmtId="2" fontId="0" fillId="37" borderId="119" applyAlignment="1" pivotButton="0" quotePrefix="0" xfId="0">
      <alignment horizontal="left" vertical="center"/>
    </xf>
    <xf numFmtId="0" fontId="0" fillId="36" borderId="119" applyAlignment="1" pivotButton="0" quotePrefix="0" xfId="0">
      <alignment horizontal="left" vertical="center"/>
    </xf>
    <xf numFmtId="0" fontId="0" fillId="36" borderId="119" applyAlignment="1" pivotButton="0" quotePrefix="0" xfId="0">
      <alignment horizontal="left" vertical="center" wrapText="1"/>
    </xf>
    <xf numFmtId="2" fontId="0" fillId="36" borderId="119" applyAlignment="1" pivotButton="0" quotePrefix="0" xfId="0">
      <alignment horizontal="left" vertical="center"/>
    </xf>
    <xf numFmtId="0" fontId="0" fillId="35" borderId="119" applyAlignment="1" pivotButton="0" quotePrefix="0" xfId="0">
      <alignment horizontal="left" vertical="center"/>
    </xf>
    <xf numFmtId="0" fontId="0" fillId="35" borderId="119" applyAlignment="1" pivotButton="0" quotePrefix="0" xfId="0">
      <alignment horizontal="left" vertical="center" wrapText="1"/>
    </xf>
    <xf numFmtId="2" fontId="0" fillId="35" borderId="119" applyAlignment="1" pivotButton="0" quotePrefix="0" xfId="0">
      <alignment horizontal="left" vertical="center"/>
    </xf>
    <xf numFmtId="0" fontId="0" fillId="34" borderId="119" applyAlignment="1" pivotButton="0" quotePrefix="0" xfId="0">
      <alignment horizontal="left" vertical="center"/>
    </xf>
    <xf numFmtId="0" fontId="0" fillId="34" borderId="119" applyAlignment="1" pivotButton="0" quotePrefix="0" xfId="0">
      <alignment horizontal="left" vertical="center" wrapText="1"/>
    </xf>
    <xf numFmtId="2" fontId="0" fillId="34" borderId="119" applyAlignment="1" pivotButton="0" quotePrefix="0" xfId="0">
      <alignment horizontal="left" vertical="center"/>
    </xf>
    <xf numFmtId="0" fontId="0" fillId="33" borderId="119" applyAlignment="1" pivotButton="0" quotePrefix="0" xfId="0">
      <alignment horizontal="left" vertical="center"/>
    </xf>
    <xf numFmtId="0" fontId="0" fillId="33" borderId="119" applyAlignment="1" pivotButton="0" quotePrefix="0" xfId="0">
      <alignment horizontal="left" vertical="center" wrapText="1"/>
    </xf>
    <xf numFmtId="2" fontId="0" fillId="33" borderId="119" applyAlignment="1" pivotButton="0" quotePrefix="0" xfId="0">
      <alignment horizontal="left" vertical="center"/>
    </xf>
    <xf numFmtId="0" fontId="0" fillId="32" borderId="119" applyAlignment="1" pivotButton="0" quotePrefix="0" xfId="0">
      <alignment horizontal="left" vertical="center"/>
    </xf>
    <xf numFmtId="0" fontId="0" fillId="32" borderId="119" applyAlignment="1" pivotButton="0" quotePrefix="0" xfId="0">
      <alignment horizontal="left" vertical="center" wrapText="1"/>
    </xf>
    <xf numFmtId="2" fontId="0" fillId="32" borderId="119" applyAlignment="1" pivotButton="0" quotePrefix="0" xfId="0">
      <alignment horizontal="left" vertical="center"/>
    </xf>
    <xf numFmtId="0" fontId="0" fillId="31" borderId="119" applyAlignment="1" pivotButton="0" quotePrefix="0" xfId="0">
      <alignment horizontal="left" vertical="center"/>
    </xf>
    <xf numFmtId="0" fontId="0" fillId="31" borderId="119" applyAlignment="1" pivotButton="0" quotePrefix="0" xfId="0">
      <alignment horizontal="left" vertical="center" wrapText="1"/>
    </xf>
    <xf numFmtId="2" fontId="0" fillId="31" borderId="119" applyAlignment="1" pivotButton="0" quotePrefix="0" xfId="0">
      <alignment horizontal="left" vertical="center"/>
    </xf>
    <xf numFmtId="0" fontId="0" fillId="30" borderId="119" applyAlignment="1" pivotButton="0" quotePrefix="0" xfId="0">
      <alignment horizontal="left" vertical="center"/>
    </xf>
    <xf numFmtId="0" fontId="0" fillId="30" borderId="119" applyAlignment="1" pivotButton="0" quotePrefix="0" xfId="0">
      <alignment horizontal="left" vertical="center" wrapText="1"/>
    </xf>
    <xf numFmtId="2" fontId="0" fillId="30" borderId="119" applyAlignment="1" pivotButton="0" quotePrefix="0" xfId="0">
      <alignment horizontal="left" vertical="center"/>
    </xf>
    <xf numFmtId="0" fontId="0" fillId="29" borderId="119" applyAlignment="1" pivotButton="0" quotePrefix="0" xfId="0">
      <alignment horizontal="left" vertical="center"/>
    </xf>
    <xf numFmtId="0" fontId="0" fillId="29" borderId="119" applyAlignment="1" pivotButton="0" quotePrefix="0" xfId="0">
      <alignment horizontal="left" vertical="center" wrapText="1"/>
    </xf>
    <xf numFmtId="2" fontId="0" fillId="29" borderId="119" applyAlignment="1" pivotButton="0" quotePrefix="0" xfId="0">
      <alignment horizontal="left" vertical="center"/>
    </xf>
    <xf numFmtId="0" fontId="0" fillId="28" borderId="119" applyAlignment="1" pivotButton="0" quotePrefix="0" xfId="0">
      <alignment horizontal="left" vertical="center"/>
    </xf>
    <xf numFmtId="0" fontId="0" fillId="28" borderId="119" applyAlignment="1" pivotButton="0" quotePrefix="0" xfId="0">
      <alignment horizontal="left" vertical="center" wrapText="1"/>
    </xf>
    <xf numFmtId="2" fontId="0" fillId="28" borderId="119" applyAlignment="1" pivotButton="0" quotePrefix="0" xfId="0">
      <alignment horizontal="left" vertical="center"/>
    </xf>
    <xf numFmtId="0" fontId="0" fillId="27" borderId="119" applyAlignment="1" pivotButton="0" quotePrefix="0" xfId="0">
      <alignment horizontal="left" vertical="center"/>
    </xf>
    <xf numFmtId="0" fontId="0" fillId="27" borderId="119" applyAlignment="1" pivotButton="0" quotePrefix="0" xfId="0">
      <alignment horizontal="left" vertical="center" wrapText="1"/>
    </xf>
    <xf numFmtId="2" fontId="0" fillId="27" borderId="119" applyAlignment="1" pivotButton="0" quotePrefix="0" xfId="0">
      <alignment horizontal="left" vertical="center"/>
    </xf>
    <xf numFmtId="0" fontId="0" fillId="26" borderId="119" applyAlignment="1" pivotButton="0" quotePrefix="0" xfId="0">
      <alignment horizontal="left" vertical="center"/>
    </xf>
    <xf numFmtId="0" fontId="0" fillId="26" borderId="119" applyAlignment="1" pivotButton="0" quotePrefix="0" xfId="0">
      <alignment horizontal="left" vertical="center" wrapText="1"/>
    </xf>
    <xf numFmtId="2" fontId="0" fillId="26" borderId="119" applyAlignment="1" pivotButton="0" quotePrefix="0" xfId="0">
      <alignment horizontal="left" vertical="center"/>
    </xf>
    <xf numFmtId="0" fontId="0" fillId="25" borderId="119" applyAlignment="1" pivotButton="0" quotePrefix="0" xfId="0">
      <alignment horizontal="left" vertical="center"/>
    </xf>
    <xf numFmtId="0" fontId="0" fillId="25" borderId="119" applyAlignment="1" pivotButton="0" quotePrefix="0" xfId="0">
      <alignment horizontal="left" vertical="center" wrapText="1"/>
    </xf>
    <xf numFmtId="2" fontId="0" fillId="25" borderId="119" applyAlignment="1" pivotButton="0" quotePrefix="0" xfId="0">
      <alignment horizontal="left" vertical="center"/>
    </xf>
    <xf numFmtId="0" fontId="58" fillId="0" borderId="119" applyAlignment="1" applyProtection="1" pivotButton="0" quotePrefix="0" xfId="10">
      <alignment horizontal="left" vertical="center" textRotation="90" wrapText="1"/>
      <protection locked="0" hidden="0"/>
    </xf>
    <xf numFmtId="0" fontId="58" fillId="18" borderId="119" applyAlignment="1" applyProtection="1" pivotButton="0" quotePrefix="0" xfId="10">
      <alignment horizontal="left" vertical="center"/>
      <protection locked="0" hidden="0"/>
    </xf>
    <xf numFmtId="0" fontId="58" fillId="0" borderId="119" applyAlignment="1" applyProtection="1" pivotButton="0" quotePrefix="0" xfId="10">
      <alignment horizontal="left" vertical="center"/>
      <protection locked="0" hidden="0"/>
    </xf>
    <xf numFmtId="0" fontId="0" fillId="0" borderId="119" applyAlignment="1" pivotButton="0" quotePrefix="0" xfId="0">
      <alignment horizontal="center" vertical="center"/>
    </xf>
    <xf numFmtId="0" fontId="129" fillId="0" borderId="119" applyAlignment="1" pivotButton="0" quotePrefix="0" xfId="10">
      <alignment horizontal="left" vertical="center" wrapText="1"/>
    </xf>
    <xf numFmtId="0" fontId="127" fillId="18" borderId="119" applyAlignment="1" pivotButton="0" quotePrefix="0" xfId="10">
      <alignment horizontal="left" vertical="center" wrapText="1"/>
    </xf>
    <xf numFmtId="0" fontId="127" fillId="0" borderId="119" applyAlignment="1" pivotButton="0" quotePrefix="0" xfId="10">
      <alignment horizontal="left" vertical="center" wrapText="1"/>
    </xf>
    <xf numFmtId="0" fontId="133" fillId="0" borderId="119" applyAlignment="1" pivotButton="0" quotePrefix="0" xfId="10">
      <alignment horizontal="left" vertical="center" wrapText="1"/>
    </xf>
    <xf numFmtId="0" fontId="129" fillId="21" borderId="119" applyAlignment="1" applyProtection="1" pivotButton="0" quotePrefix="0" xfId="13">
      <alignment horizontal="left" vertical="center"/>
      <protection locked="0" hidden="0"/>
    </xf>
    <xf numFmtId="2" fontId="127" fillId="21" borderId="119" applyAlignment="1" pivotButton="0" quotePrefix="0" xfId="10">
      <alignment horizontal="left" vertical="center"/>
    </xf>
    <xf numFmtId="2" fontId="131" fillId="21" borderId="119" applyAlignment="1" applyProtection="1" pivotButton="0" quotePrefix="0" xfId="13">
      <alignment horizontal="left" vertical="center"/>
      <protection locked="0" hidden="0"/>
    </xf>
    <xf numFmtId="2" fontId="127" fillId="21" borderId="119" applyAlignment="1" applyProtection="1" pivotButton="0" quotePrefix="0" xfId="10">
      <alignment horizontal="left" vertical="center"/>
      <protection locked="0" hidden="0"/>
    </xf>
    <xf numFmtId="2" fontId="127" fillId="21" borderId="119" applyAlignment="1" applyProtection="1" pivotButton="0" quotePrefix="0" xfId="0">
      <alignment horizontal="left" vertical="center"/>
      <protection locked="0" hidden="0"/>
    </xf>
    <xf numFmtId="0" fontId="111" fillId="0" borderId="119" applyAlignment="1" pivotButton="0" quotePrefix="0" xfId="10">
      <alignment horizontal="left"/>
    </xf>
    <xf numFmtId="0" fontId="126" fillId="18" borderId="119" applyAlignment="1" pivotButton="0" quotePrefix="0" xfId="10">
      <alignment horizontal="left" vertical="center" wrapText="1"/>
    </xf>
    <xf numFmtId="0" fontId="0" fillId="44" borderId="119" applyAlignment="1" pivotButton="0" quotePrefix="0" xfId="0">
      <alignment horizontal="left" wrapText="1"/>
    </xf>
    <xf numFmtId="2" fontId="0" fillId="44" borderId="119" applyAlignment="1" pivotButton="0" quotePrefix="0" xfId="0">
      <alignment horizontal="left"/>
    </xf>
    <xf numFmtId="0" fontId="58" fillId="0" borderId="119" applyAlignment="1" applyProtection="1" pivotButton="0" quotePrefix="0" xfId="10">
      <alignment horizontal="left" vertical="center" wrapText="1"/>
      <protection locked="0" hidden="0"/>
    </xf>
    <xf numFmtId="0" fontId="58" fillId="0" borderId="119" applyAlignment="1" applyProtection="1" pivotButton="0" quotePrefix="0" xfId="10">
      <alignment horizontal="left" wrapText="1"/>
      <protection locked="0" hidden="0"/>
    </xf>
    <xf numFmtId="0" fontId="58" fillId="18" borderId="119" applyAlignment="1" applyProtection="1" pivotButton="0" quotePrefix="0" xfId="10">
      <alignment horizontal="left"/>
      <protection locked="0" hidden="0"/>
    </xf>
    <xf numFmtId="0" fontId="58" fillId="0" borderId="119" applyAlignment="1" applyProtection="1" pivotButton="0" quotePrefix="0" xfId="10">
      <alignment horizontal="left"/>
      <protection locked="0" hidden="0"/>
    </xf>
    <xf numFmtId="0" fontId="58" fillId="0" borderId="119" applyAlignment="1" pivotButton="0" quotePrefix="0" xfId="10">
      <alignment horizontal="left" wrapText="1"/>
    </xf>
    <xf numFmtId="0" fontId="58" fillId="18" borderId="119" applyAlignment="1" pivotButton="0" quotePrefix="0" xfId="10">
      <alignment horizontal="left"/>
    </xf>
    <xf numFmtId="0" fontId="58" fillId="0" borderId="119" applyAlignment="1" pivotButton="0" quotePrefix="0" xfId="10">
      <alignment horizontal="left"/>
    </xf>
    <xf numFmtId="0" fontId="58" fillId="4" borderId="0" pivotButton="0" quotePrefix="0" xfId="14"/>
    <xf numFmtId="0" fontId="135" fillId="4" borderId="0" pivotButton="0" quotePrefix="0" xfId="14"/>
    <xf numFmtId="0" fontId="58" fillId="4" borderId="29" pivotButton="0" quotePrefix="0" xfId="14"/>
    <xf numFmtId="0" fontId="58" fillId="4" borderId="111" pivotButton="0" quotePrefix="0" xfId="14"/>
    <xf numFmtId="0" fontId="135" fillId="4" borderId="111" pivotButton="0" quotePrefix="0" xfId="14"/>
    <xf numFmtId="0" fontId="58" fillId="4" borderId="28" pivotButton="0" quotePrefix="0" xfId="14"/>
    <xf numFmtId="0" fontId="117" fillId="4" borderId="0" pivotButton="0" quotePrefix="0" xfId="14"/>
    <xf numFmtId="0" fontId="118" fillId="4" borderId="110" pivotButton="0" quotePrefix="0" xfId="14"/>
    <xf numFmtId="0" fontId="136" fillId="4" borderId="0" pivotButton="0" quotePrefix="0" xfId="14"/>
    <xf numFmtId="0" fontId="137" fillId="4" borderId="0" pivotButton="0" quotePrefix="0" xfId="14"/>
    <xf numFmtId="0" fontId="58" fillId="4" borderId="23" pivotButton="0" quotePrefix="0" xfId="14"/>
    <xf numFmtId="0" fontId="138" fillId="0" borderId="29" applyAlignment="1" pivotButton="0" quotePrefix="0" xfId="0">
      <alignment horizontal="left" wrapText="1"/>
    </xf>
    <xf numFmtId="0" fontId="138" fillId="0" borderId="111" applyAlignment="1" pivotButton="0" quotePrefix="0" xfId="0">
      <alignment horizontal="left" wrapText="1"/>
    </xf>
    <xf numFmtId="0" fontId="138" fillId="0" borderId="28" applyAlignment="1" pivotButton="0" quotePrefix="0" xfId="0">
      <alignment horizontal="left" wrapText="1"/>
    </xf>
    <xf numFmtId="0" fontId="138" fillId="0" borderId="19" applyAlignment="1" pivotButton="0" quotePrefix="0" xfId="0">
      <alignment horizontal="left" wrapText="1"/>
    </xf>
    <xf numFmtId="0" fontId="138" fillId="0" borderId="18" applyAlignment="1" pivotButton="0" quotePrefix="0" xfId="0">
      <alignment horizontal="left" wrapText="1"/>
    </xf>
    <xf numFmtId="0" fontId="138" fillId="0" borderId="17" applyAlignment="1" pivotButton="0" quotePrefix="0" xfId="0">
      <alignment horizontal="left" wrapText="1"/>
    </xf>
    <xf numFmtId="0" fontId="117" fillId="4" borderId="0" applyAlignment="1" pivotButton="0" quotePrefix="0" xfId="14">
      <alignment vertical="center"/>
    </xf>
    <xf numFmtId="0" fontId="139" fillId="4" borderId="0" applyAlignment="1" pivotButton="0" quotePrefix="0" xfId="14">
      <alignment horizontal="right" vertical="center"/>
    </xf>
    <xf numFmtId="0" fontId="136" fillId="4" borderId="0" applyAlignment="1" pivotButton="0" quotePrefix="0" xfId="14">
      <alignment horizontal="left" vertical="center"/>
    </xf>
    <xf numFmtId="0" fontId="136" fillId="4" borderId="0" applyAlignment="1" pivotButton="0" quotePrefix="0" xfId="14">
      <alignment vertical="center"/>
    </xf>
    <xf numFmtId="15" fontId="118" fillId="4" borderId="0" applyAlignment="1" pivotButton="0" quotePrefix="0" xfId="14">
      <alignment horizontal="left" vertical="center"/>
    </xf>
    <xf numFmtId="0" fontId="140" fillId="4" borderId="0" pivotButton="0" quotePrefix="0" xfId="14"/>
    <xf numFmtId="15" fontId="118" fillId="4" borderId="0" applyAlignment="1" pivotButton="0" quotePrefix="0" xfId="14">
      <alignment horizontal="left" vertical="center"/>
    </xf>
    <xf numFmtId="0" fontId="118" fillId="4" borderId="0" applyAlignment="1" pivotButton="0" quotePrefix="0" xfId="14">
      <alignment horizontal="right" vertical="center"/>
    </xf>
    <xf numFmtId="15" fontId="120" fillId="4" borderId="0" applyAlignment="1" pivotButton="0" quotePrefix="0" xfId="14">
      <alignment horizontal="left" vertical="top" wrapText="1"/>
    </xf>
    <xf numFmtId="0" fontId="139" fillId="4" borderId="0" applyAlignment="1" pivotButton="0" quotePrefix="0" xfId="14">
      <alignment horizontal="right" vertical="top"/>
    </xf>
    <xf numFmtId="0" fontId="139" fillId="4" borderId="0" pivotButton="0" quotePrefix="0" xfId="14"/>
    <xf numFmtId="0" fontId="118" fillId="4" borderId="0" pivotButton="0" quotePrefix="0" xfId="14"/>
    <xf numFmtId="0" fontId="141" fillId="4" borderId="0" pivotButton="0" quotePrefix="0" xfId="14"/>
    <xf numFmtId="0" fontId="142" fillId="4" borderId="0" applyAlignment="1" pivotButton="0" quotePrefix="0" xfId="14">
      <alignment vertical="center"/>
    </xf>
    <xf numFmtId="0" fontId="142" fillId="4" borderId="110" applyAlignment="1" pivotButton="0" quotePrefix="0" xfId="14">
      <alignment vertical="center"/>
    </xf>
    <xf numFmtId="0" fontId="143" fillId="4" borderId="0" applyAlignment="1" pivotButton="0" quotePrefix="0" xfId="14">
      <alignment horizontal="center" vertical="center"/>
    </xf>
    <xf numFmtId="0" fontId="144" fillId="4" borderId="0" applyAlignment="1" pivotButton="0" quotePrefix="0" xfId="14">
      <alignment horizontal="center" vertical="center"/>
    </xf>
    <xf numFmtId="0" fontId="58" fillId="4" borderId="110" pivotButton="0" quotePrefix="0" xfId="14"/>
    <xf numFmtId="0" fontId="145" fillId="4" borderId="0" applyAlignment="1" pivotButton="0" quotePrefix="0" xfId="14">
      <alignment horizontal="center" vertical="center"/>
    </xf>
    <xf numFmtId="0" fontId="58" fillId="4" borderId="19" pivotButton="0" quotePrefix="0" xfId="14"/>
    <xf numFmtId="0" fontId="58" fillId="4" borderId="18" pivotButton="0" quotePrefix="0" xfId="14"/>
    <xf numFmtId="0" fontId="135" fillId="4" borderId="18" pivotButton="0" quotePrefix="0" xfId="14"/>
    <xf numFmtId="0" fontId="58" fillId="4" borderId="17" pivotButton="0" quotePrefix="0" xfId="14"/>
    <xf numFmtId="166" fontId="68" fillId="18" borderId="2" applyAlignment="1" applyProtection="1" pivotButton="0" quotePrefix="0" xfId="0">
      <alignment horizontal="center" vertical="center" wrapText="1"/>
      <protection locked="0" hidden="0"/>
    </xf>
    <xf numFmtId="166" fontId="68" fillId="18" borderId="96" applyAlignment="1" applyProtection="1" pivotButton="0" quotePrefix="0" xfId="0">
      <alignment horizontal="center" vertical="center" wrapText="1"/>
      <protection locked="0" hidden="0"/>
    </xf>
    <xf numFmtId="20" fontId="68" fillId="55" borderId="96" applyAlignment="1" applyProtection="1" pivotButton="0" quotePrefix="0" xfId="0">
      <alignment horizontal="center" vertical="center" wrapText="1"/>
      <protection locked="0" hidden="0"/>
    </xf>
    <xf numFmtId="0" fontId="67" fillId="20" borderId="101" applyAlignment="1" applyProtection="1" pivotButton="0" quotePrefix="0" xfId="0">
      <alignment vertical="center" wrapText="1"/>
      <protection locked="0" hidden="0"/>
    </xf>
    <xf numFmtId="0" fontId="67" fillId="20" borderId="102" applyAlignment="1" applyProtection="1" pivotButton="0" quotePrefix="0" xfId="0">
      <alignment vertical="center" wrapText="1"/>
      <protection locked="0" hidden="0"/>
    </xf>
    <xf numFmtId="0" fontId="67" fillId="20" borderId="95" applyAlignment="1" applyProtection="1" pivotButton="0" quotePrefix="0" xfId="0">
      <alignment vertical="center" wrapText="1"/>
      <protection locked="0" hidden="0"/>
    </xf>
    <xf numFmtId="0" fontId="0" fillId="20" borderId="0" applyAlignment="1" pivotButton="0" quotePrefix="0" xfId="0">
      <alignment horizontal="left"/>
    </xf>
    <xf numFmtId="0" fontId="25" fillId="20" borderId="0" pivotButton="0" quotePrefix="0" xfId="7"/>
    <xf numFmtId="0" fontId="20" fillId="20" borderId="0" pivotButton="0" quotePrefix="0" xfId="7"/>
    <xf numFmtId="0" fontId="0" fillId="20" borderId="0" pivotButton="0" quotePrefix="0" xfId="0"/>
    <xf numFmtId="15" fontId="25" fillId="20" borderId="0" pivotButton="0" quotePrefix="0" xfId="7"/>
    <xf numFmtId="0" fontId="30" fillId="20" borderId="0" pivotButton="0" quotePrefix="0" xfId="7"/>
    <xf numFmtId="0" fontId="85" fillId="20" borderId="0" pivotButton="0" quotePrefix="0" xfId="0"/>
    <xf numFmtId="0" fontId="95" fillId="20" borderId="0" pivotButton="0" quotePrefix="0" xfId="0"/>
    <xf numFmtId="0" fontId="70" fillId="20" borderId="0" applyAlignment="1" pivotButton="0" quotePrefix="0" xfId="7">
      <alignment horizontal="right"/>
    </xf>
    <xf numFmtId="0" fontId="70" fillId="20" borderId="0" pivotButton="0" quotePrefix="0" xfId="7"/>
    <xf numFmtId="0" fontId="70" fillId="20" borderId="0" applyAlignment="1" pivotButton="0" quotePrefix="0" xfId="7">
      <alignment horizontal="left"/>
    </xf>
    <xf numFmtId="0" fontId="96" fillId="20" borderId="0" pivotButton="0" quotePrefix="0" xfId="7"/>
    <xf numFmtId="0" fontId="94" fillId="20" borderId="0" pivotButton="0" quotePrefix="0" xfId="7"/>
    <xf numFmtId="0" fontId="93" fillId="20" borderId="0" pivotButton="0" quotePrefix="0" xfId="7"/>
    <xf numFmtId="0" fontId="92" fillId="20" borderId="0" pivotButton="0" quotePrefix="0" xfId="7"/>
    <xf numFmtId="12" fontId="30" fillId="20" borderId="0" applyAlignment="1" pivotButton="0" quotePrefix="0" xfId="7">
      <alignment horizontal="center"/>
    </xf>
    <xf numFmtId="2" fontId="43" fillId="20" borderId="0" applyAlignment="1" pivotButton="0" quotePrefix="0" xfId="7">
      <alignment horizontal="center"/>
    </xf>
    <xf numFmtId="49" fontId="43" fillId="20" borderId="0" applyAlignment="1" pivotButton="0" quotePrefix="0" xfId="7">
      <alignment horizontal="center"/>
    </xf>
    <xf numFmtId="0" fontId="43" fillId="20" borderId="0" applyAlignment="1" pivotButton="0" quotePrefix="0" xfId="7">
      <alignment horizontal="center"/>
    </xf>
    <xf numFmtId="0" fontId="66" fillId="20" borderId="0" applyAlignment="1" pivotButton="0" quotePrefix="0" xfId="0">
      <alignment horizontal="left"/>
    </xf>
    <xf numFmtId="0" fontId="66" fillId="20" borderId="0" pivotButton="0" quotePrefix="0" xfId="0"/>
    <xf numFmtId="49" fontId="73" fillId="20" borderId="0" applyAlignment="1" pivotButton="0" quotePrefix="0" xfId="7">
      <alignment horizontal="left"/>
    </xf>
    <xf numFmtId="0" fontId="26" fillId="20" borderId="23" pivotButton="0" quotePrefix="0" xfId="8"/>
    <xf numFmtId="0" fontId="73" fillId="20" borderId="0" applyAlignment="1" pivotButton="0" quotePrefix="0" xfId="8">
      <alignment horizontal="left"/>
    </xf>
    <xf numFmtId="0" fontId="42" fillId="20" borderId="0" pivotButton="0" quotePrefix="0" xfId="8"/>
    <xf numFmtId="0" fontId="91" fillId="20" borderId="17" applyAlignment="1" pivotButton="0" quotePrefix="0" xfId="0">
      <alignment horizontal="left"/>
    </xf>
    <xf numFmtId="0" fontId="91" fillId="20" borderId="18" applyAlignment="1" pivotButton="0" quotePrefix="0" xfId="0">
      <alignment horizontal="left"/>
    </xf>
    <xf numFmtId="0" fontId="91" fillId="20" borderId="28" applyAlignment="1" pivotButton="0" quotePrefix="0" xfId="0">
      <alignment horizontal="left"/>
    </xf>
    <xf numFmtId="0" fontId="91" fillId="20" borderId="111" applyAlignment="1" pivotButton="0" quotePrefix="0" xfId="0">
      <alignment horizontal="left"/>
    </xf>
    <xf numFmtId="0" fontId="91" fillId="20" borderId="97" applyAlignment="1" pivotButton="0" quotePrefix="0" xfId="0">
      <alignment horizontal="center" wrapText="1"/>
    </xf>
    <xf numFmtId="0" fontId="91" fillId="20" borderId="98" applyAlignment="1" pivotButton="0" quotePrefix="0" xfId="0">
      <alignment horizontal="center" wrapText="1"/>
    </xf>
    <xf numFmtId="0" fontId="30" fillId="20" borderId="0" pivotButton="0" quotePrefix="0" xfId="8"/>
    <xf numFmtId="0" fontId="89" fillId="20" borderId="18" applyAlignment="1" pivotButton="0" quotePrefix="0" xfId="9">
      <alignment horizontal="left"/>
    </xf>
    <xf numFmtId="0" fontId="89" fillId="20" borderId="0" applyAlignment="1" pivotButton="0" quotePrefix="0" xfId="9">
      <alignment horizontal="left" wrapText="1"/>
    </xf>
    <xf numFmtId="0" fontId="90" fillId="20" borderId="0" pivotButton="0" quotePrefix="0" xfId="9"/>
    <xf numFmtId="0" fontId="89" fillId="20" borderId="0" applyAlignment="1" pivotButton="0" quotePrefix="0" xfId="9">
      <alignment wrapText="1"/>
    </xf>
    <xf numFmtId="0" fontId="89" fillId="20" borderId="0" applyAlignment="1" pivotButton="0" quotePrefix="0" xfId="9">
      <alignment horizontal="left"/>
    </xf>
    <xf numFmtId="0" fontId="78" fillId="20" borderId="0" applyAlignment="1" pivotButton="0" quotePrefix="0" xfId="9">
      <alignment horizontal="left"/>
    </xf>
    <xf numFmtId="0" fontId="78" fillId="20" borderId="0" applyAlignment="1" pivotButton="0" quotePrefix="0" xfId="8">
      <alignment horizontal="left"/>
    </xf>
    <xf numFmtId="0" fontId="0" fillId="44" borderId="119" applyAlignment="1" pivotButton="0" quotePrefix="0" xfId="0">
      <alignment horizontal="center" vertical="center"/>
    </xf>
    <xf numFmtId="0" fontId="78" fillId="18" borderId="0" applyAlignment="1" pivotButton="0" quotePrefix="0" xfId="7">
      <alignment horizontal="left"/>
    </xf>
    <xf numFmtId="1" fontId="77" fillId="18" borderId="0" pivotButton="0" quotePrefix="0" xfId="7"/>
    <xf numFmtId="0" fontId="77" fillId="18" borderId="0" pivotButton="0" quotePrefix="0" xfId="7"/>
    <xf numFmtId="0" fontId="85" fillId="18" borderId="0" pivotButton="0" quotePrefix="0" xfId="0"/>
    <xf numFmtId="0" fontId="0" fillId="18" borderId="0" pivotButton="0" quotePrefix="0" xfId="0"/>
    <xf numFmtId="0" fontId="88" fillId="18" borderId="0" applyAlignment="1" pivotButton="0" quotePrefix="0" xfId="7">
      <alignment horizontal="left"/>
    </xf>
    <xf numFmtId="1" fontId="87" fillId="18" borderId="0" pivotButton="0" quotePrefix="0" xfId="7"/>
    <xf numFmtId="0" fontId="87" fillId="18" borderId="0" pivotButton="0" quotePrefix="0" xfId="7"/>
    <xf numFmtId="0" fontId="88" fillId="18" borderId="109" applyAlignment="1" pivotButton="0" quotePrefix="0" xfId="7">
      <alignment horizontal="center"/>
    </xf>
    <xf numFmtId="0" fontId="88" fillId="18" borderId="0" pivotButton="0" quotePrefix="0" xfId="7"/>
    <xf numFmtId="0" fontId="87" fillId="18" borderId="0" pivotButton="0" quotePrefix="0" xfId="0"/>
    <xf numFmtId="0" fontId="75" fillId="18" borderId="0" pivotButton="0" quotePrefix="0" xfId="0"/>
    <xf numFmtId="0" fontId="78" fillId="18" borderId="0" applyAlignment="1" pivotButton="0" quotePrefix="0" xfId="7">
      <alignment horizontal="center"/>
    </xf>
    <xf numFmtId="0" fontId="78" fillId="18" borderId="0" pivotButton="0" quotePrefix="0" xfId="7"/>
    <xf numFmtId="174" fontId="84" fillId="18" borderId="0" applyAlignment="1" pivotButton="0" quotePrefix="0" xfId="7">
      <alignment horizontal="right" vertical="center"/>
    </xf>
    <xf numFmtId="0" fontId="83" fillId="18" borderId="0" applyAlignment="1" pivotButton="0" quotePrefix="0" xfId="7">
      <alignment horizontal="center"/>
    </xf>
    <xf numFmtId="1" fontId="78" fillId="18" borderId="0" applyAlignment="1" pivotButton="0" quotePrefix="0" xfId="7">
      <alignment horizontal="center"/>
    </xf>
    <xf numFmtId="49" fontId="78" fillId="18" borderId="0" applyAlignment="1" pivotButton="0" quotePrefix="0" xfId="7">
      <alignment horizontal="center"/>
    </xf>
    <xf numFmtId="174" fontId="84" fillId="18" borderId="0" applyAlignment="1" pivotButton="0" quotePrefix="0" xfId="7">
      <alignment horizontal="right"/>
    </xf>
    <xf numFmtId="0" fontId="78" fillId="18" borderId="109" applyAlignment="1" pivotButton="0" quotePrefix="0" xfId="7">
      <alignment horizontal="center"/>
    </xf>
    <xf numFmtId="0" fontId="78" fillId="18" borderId="0" applyAlignment="1" pivotButton="0" quotePrefix="0" xfId="7">
      <alignment horizontal="center"/>
    </xf>
    <xf numFmtId="0" fontId="80" fillId="18" borderId="0" applyAlignment="1" pivotButton="0" quotePrefix="0" xfId="0">
      <alignment horizontal="left"/>
    </xf>
    <xf numFmtId="1" fontId="5" fillId="18" borderId="0" pivotButton="0" quotePrefix="0" xfId="0"/>
    <xf numFmtId="0" fontId="78" fillId="18" borderId="0" applyAlignment="1" pivotButton="0" quotePrefix="0" xfId="7">
      <alignment horizontal="center" wrapText="1"/>
    </xf>
    <xf numFmtId="0" fontId="78" fillId="18" borderId="110" applyAlignment="1" pivotButton="0" quotePrefix="0" xfId="7">
      <alignment horizontal="center" wrapText="1"/>
    </xf>
    <xf numFmtId="0" fontId="78" fillId="18" borderId="0" applyAlignment="1" pivotButton="0" quotePrefix="0" xfId="7">
      <alignment wrapText="1"/>
    </xf>
    <xf numFmtId="0" fontId="82" fillId="18" borderId="0" pivotButton="0" quotePrefix="0" xfId="7"/>
    <xf numFmtId="0" fontId="82" fillId="18" borderId="0" applyAlignment="1" pivotButton="0" quotePrefix="0" xfId="7">
      <alignment horizontal="left" vertical="center" wrapText="1"/>
    </xf>
    <xf numFmtId="0" fontId="82" fillId="18" borderId="0" applyAlignment="1" pivotButton="0" quotePrefix="0" xfId="7">
      <alignment horizontal="left"/>
    </xf>
    <xf numFmtId="0" fontId="80" fillId="18" borderId="0" applyAlignment="1" pivotButton="0" quotePrefix="0" xfId="0">
      <alignment horizontal="left" vertical="center"/>
    </xf>
    <xf numFmtId="0" fontId="80" fillId="18" borderId="0" applyAlignment="1" pivotButton="0" quotePrefix="0" xfId="0">
      <alignment vertical="center"/>
    </xf>
    <xf numFmtId="0" fontId="82" fillId="18" borderId="0" applyAlignment="1" pivotButton="0" quotePrefix="0" xfId="7">
      <alignment horizontal="left" vertical="center"/>
    </xf>
    <xf numFmtId="0" fontId="78" fillId="18" borderId="0" applyAlignment="1" pivotButton="0" quotePrefix="0" xfId="7">
      <alignment vertical="center"/>
    </xf>
    <xf numFmtId="0" fontId="2" fillId="18" borderId="0" applyAlignment="1" pivotButton="0" quotePrefix="0" xfId="0">
      <alignment vertical="center"/>
    </xf>
    <xf numFmtId="0" fontId="78" fillId="18" borderId="109" applyAlignment="1" pivotButton="0" quotePrefix="0" xfId="7">
      <alignment horizontal="center" vertical="center" shrinkToFit="1"/>
    </xf>
    <xf numFmtId="0" fontId="78" fillId="18" borderId="0" applyAlignment="1" pivotButton="0" quotePrefix="0" xfId="7">
      <alignment horizontal="left" wrapText="1"/>
    </xf>
    <xf numFmtId="0" fontId="78" fillId="18" borderId="0" applyAlignment="1" pivotButton="0" quotePrefix="0" xfId="8">
      <alignment horizontal="left" vertical="center"/>
    </xf>
    <xf numFmtId="1" fontId="78" fillId="18" borderId="0" applyAlignment="1" pivotButton="0" quotePrefix="0" xfId="8">
      <alignment vertical="center"/>
    </xf>
    <xf numFmtId="0" fontId="43" fillId="18" borderId="0" applyAlignment="1" pivotButton="0" quotePrefix="0" xfId="8">
      <alignment vertical="center"/>
    </xf>
    <xf numFmtId="0" fontId="78" fillId="18" borderId="0" applyAlignment="1" pivotButton="0" quotePrefix="0" xfId="7">
      <alignment horizontal="left" vertical="center"/>
    </xf>
    <xf numFmtId="1" fontId="77" fillId="18" borderId="0" applyAlignment="1" pivotButton="0" quotePrefix="0" xfId="7">
      <alignment vertical="center"/>
    </xf>
    <xf numFmtId="0" fontId="77" fillId="18" borderId="0" applyAlignment="1" pivotButton="0" quotePrefix="0" xfId="7">
      <alignment vertical="center"/>
    </xf>
    <xf numFmtId="0" fontId="0" fillId="18" borderId="0" applyAlignment="1" pivotButton="0" quotePrefix="0" xfId="0">
      <alignment vertical="center"/>
    </xf>
    <xf numFmtId="0" fontId="78" fillId="18" borderId="0" applyAlignment="1" pivotButton="0" quotePrefix="0" xfId="7">
      <alignment horizontal="left" vertical="center" wrapText="1"/>
    </xf>
    <xf numFmtId="1" fontId="78" fillId="18" borderId="0" applyAlignment="1" pivotButton="0" quotePrefix="0" xfId="7">
      <alignment horizontal="center" vertical="center"/>
    </xf>
    <xf numFmtId="174" fontId="78" fillId="18" borderId="0" applyAlignment="1" pivotButton="0" quotePrefix="0" xfId="7">
      <alignment horizontal="right" vertical="center"/>
    </xf>
    <xf numFmtId="0" fontId="78" fillId="18" borderId="0" applyAlignment="1" pivotButton="0" quotePrefix="0" xfId="7">
      <alignment horizontal="center" wrapText="1"/>
    </xf>
    <xf numFmtId="0" fontId="78" fillId="18" borderId="23" applyAlignment="1" pivotButton="0" quotePrefix="0" xfId="8">
      <alignment horizontal="left" vertical="center"/>
    </xf>
    <xf numFmtId="0" fontId="146" fillId="4" borderId="0" applyAlignment="1" pivotButton="0" quotePrefix="0" xfId="7">
      <alignment horizontal="center" vertical="center"/>
    </xf>
    <xf numFmtId="0" fontId="97" fillId="20" borderId="131" applyAlignment="1" pivotButton="0" quotePrefix="0" xfId="0">
      <alignment horizontal="center" vertical="center" wrapText="1"/>
    </xf>
    <xf numFmtId="0" fontId="105" fillId="20" borderId="131" applyAlignment="1" pivotButton="0" quotePrefix="0" xfId="0">
      <alignment horizontal="center" vertical="center" wrapText="1"/>
    </xf>
    <xf numFmtId="0" fontId="0" fillId="0" borderId="135" pivotButton="0" quotePrefix="0" xfId="0"/>
    <xf numFmtId="172" fontId="97" fillId="20" borderId="131" applyAlignment="1" pivotButton="0" quotePrefix="0" xfId="0">
      <alignment horizontal="center" vertical="center" wrapText="1"/>
    </xf>
    <xf numFmtId="0" fontId="99" fillId="20" borderId="131" applyAlignment="1" pivotButton="0" quotePrefix="0" xfId="0">
      <alignment horizontal="center" vertical="center" wrapText="1"/>
    </xf>
    <xf numFmtId="0" fontId="104" fillId="4" borderId="131" applyAlignment="1" pivotButton="0" quotePrefix="0" xfId="0">
      <alignment horizontal="center" vertical="center" wrapText="1"/>
    </xf>
    <xf numFmtId="165" fontId="0" fillId="0" borderId="5" applyAlignment="1" applyProtection="1" pivotButton="0" quotePrefix="0" xfId="0">
      <alignment horizontal="center"/>
      <protection locked="0" hidden="0"/>
    </xf>
    <xf numFmtId="0" fontId="3" fillId="0" borderId="118" applyAlignment="1" pivotButton="0" quotePrefix="0" xfId="0">
      <alignment horizontal="center" vertical="center" wrapText="1"/>
    </xf>
    <xf numFmtId="0" fontId="71" fillId="0" borderId="117" applyAlignment="1" pivotButton="0" quotePrefix="0" xfId="0">
      <alignment horizontal="center" vertical="center" wrapText="1"/>
    </xf>
    <xf numFmtId="0" fontId="3" fillId="0" borderId="124" applyAlignment="1" pivotButton="0" quotePrefix="0" xfId="0">
      <alignment horizontal="center" vertical="center" wrapText="1"/>
    </xf>
    <xf numFmtId="0" fontId="0" fillId="0" borderId="100" pivotButton="0" quotePrefix="0" xfId="0"/>
    <xf numFmtId="0" fontId="0" fillId="0" borderId="91" pivotButton="0" quotePrefix="0" xfId="0"/>
    <xf numFmtId="0" fontId="3" fillId="0" borderId="130" applyAlignment="1" pivotButton="0" quotePrefix="0" xfId="0">
      <alignment horizontal="center" vertical="center" wrapText="1"/>
    </xf>
    <xf numFmtId="15" fontId="3" fillId="0" borderId="130" applyAlignment="1" pivotButton="0" quotePrefix="0" xfId="0">
      <alignment horizontal="center" vertical="center" wrapText="1"/>
    </xf>
    <xf numFmtId="171" fontId="7" fillId="4" borderId="96" applyAlignment="1" pivotButton="0" quotePrefix="0" xfId="0">
      <alignment horizontal="center" vertical="center" wrapText="1"/>
    </xf>
    <xf numFmtId="171" fontId="7" fillId="0" borderId="96" applyAlignment="1" pivotButton="0" quotePrefix="0" xfId="0">
      <alignment horizontal="center" vertical="center" wrapText="1"/>
    </xf>
    <xf numFmtId="0" fontId="5" fillId="0" borderId="34" applyAlignment="1" pivotButton="0" quotePrefix="0" xfId="0">
      <alignment horizontal="center" wrapText="1"/>
    </xf>
    <xf numFmtId="0" fontId="0" fillId="0" borderId="121" applyProtection="1" pivotButton="0" quotePrefix="0" xfId="0">
      <protection locked="0" hidden="0"/>
    </xf>
    <xf numFmtId="0" fontId="0" fillId="0" borderId="120" applyProtection="1" pivotButton="0" quotePrefix="0" xfId="0">
      <protection locked="0" hidden="0"/>
    </xf>
    <xf numFmtId="0" fontId="67" fillId="20" borderId="86" applyAlignment="1" applyProtection="1" pivotButton="0" quotePrefix="0" xfId="0">
      <alignment vertical="center" wrapText="1"/>
      <protection locked="0" hidden="0"/>
    </xf>
    <xf numFmtId="0" fontId="0" fillId="0" borderId="122" applyProtection="1" pivotButton="0" quotePrefix="0" xfId="0">
      <protection locked="0" hidden="0"/>
    </xf>
    <xf numFmtId="0" fontId="67" fillId="4" borderId="86" applyAlignment="1" applyProtection="1" pivotButton="0" quotePrefix="0" xfId="0">
      <alignment vertical="center" wrapText="1"/>
      <protection locked="0" hidden="0"/>
    </xf>
    <xf numFmtId="0" fontId="0" fillId="17" borderId="137" applyAlignment="1" pivotButton="0" quotePrefix="0" xfId="0">
      <alignment horizontal="center" wrapText="1"/>
    </xf>
    <xf numFmtId="0" fontId="0" fillId="0" borderId="52" pivotButton="0" quotePrefix="0" xfId="0"/>
    <xf numFmtId="0" fontId="68" fillId="0" borderId="42" applyAlignment="1" pivotButton="0" quotePrefix="0" xfId="0">
      <alignment vertical="center" wrapText="1"/>
    </xf>
    <xf numFmtId="0" fontId="25" fillId="0" borderId="36" applyAlignment="1" applyProtection="1" pivotButton="0" quotePrefix="0" xfId="0">
      <alignment horizontal="center" vertical="center"/>
      <protection locked="0" hidden="0"/>
    </xf>
    <xf numFmtId="0" fontId="0" fillId="0" borderId="22" applyProtection="1" pivotButton="0" quotePrefix="0" xfId="0">
      <protection locked="0" hidden="0"/>
    </xf>
    <xf numFmtId="171" fontId="69" fillId="0" borderId="36" applyAlignment="1" applyProtection="1" pivotButton="0" quotePrefix="0" xfId="0">
      <alignment horizontal="center" vertical="center"/>
      <protection locked="0" hidden="0"/>
    </xf>
    <xf numFmtId="171" fontId="70" fillId="0" borderId="42" applyAlignment="1" applyProtection="1" pivotButton="0" quotePrefix="0" xfId="0">
      <alignment horizontal="center" vertical="center"/>
      <protection locked="0" hidden="0"/>
    </xf>
    <xf numFmtId="0" fontId="0" fillId="0" borderId="18" applyProtection="1" pivotButton="0" quotePrefix="0" xfId="0">
      <protection locked="0" hidden="0"/>
    </xf>
    <xf numFmtId="0" fontId="0" fillId="0" borderId="19" applyProtection="1" pivotButton="0" quotePrefix="0" xfId="0">
      <protection locked="0" hidden="0"/>
    </xf>
    <xf numFmtId="0" fontId="0" fillId="0" borderId="28" applyProtection="1" pivotButton="0" quotePrefix="0" xfId="0">
      <protection locked="0" hidden="0"/>
    </xf>
    <xf numFmtId="0" fontId="0" fillId="0" borderId="55" applyProtection="1" pivotButton="0" quotePrefix="0" xfId="0">
      <protection locked="0" hidden="0"/>
    </xf>
    <xf numFmtId="0" fontId="0" fillId="0" borderId="29" applyProtection="1" pivotButton="0" quotePrefix="0" xfId="0">
      <protection locked="0" hidden="0"/>
    </xf>
    <xf numFmtId="0" fontId="60" fillId="4" borderId="36" applyAlignment="1" applyProtection="1" pivotButton="0" quotePrefix="0" xfId="0">
      <alignment horizontal="center" vertical="center" wrapText="1"/>
      <protection locked="0" hidden="0"/>
    </xf>
    <xf numFmtId="0" fontId="0" fillId="0" borderId="23" applyProtection="1" pivotButton="0" quotePrefix="0" xfId="0">
      <protection locked="0" hidden="0"/>
    </xf>
    <xf numFmtId="0" fontId="65" fillId="6" borderId="42" applyAlignment="1" pivotButton="0" quotePrefix="0" xfId="5">
      <alignment horizontal="center" vertical="top"/>
    </xf>
    <xf numFmtId="0" fontId="0" fillId="0" borderId="55" pivotButton="0" quotePrefix="0" xfId="0"/>
    <xf numFmtId="0" fontId="0" fillId="0" borderId="29" pivotButton="0" quotePrefix="0" xfId="0"/>
    <xf numFmtId="0" fontId="30" fillId="0" borderId="117" applyAlignment="1" applyProtection="1" pivotButton="0" quotePrefix="0" xfId="5">
      <alignment vertical="center" wrapText="1"/>
      <protection locked="0" hidden="0"/>
    </xf>
    <xf numFmtId="0" fontId="0" fillId="0" borderId="93" applyProtection="1" pivotButton="0" quotePrefix="0" xfId="0">
      <protection locked="0" hidden="0"/>
    </xf>
    <xf numFmtId="0" fontId="30" fillId="0" borderId="96" applyAlignment="1" applyProtection="1" pivotButton="0" quotePrefix="0" xfId="5">
      <alignment vertical="center" wrapText="1"/>
      <protection locked="0" hidden="0"/>
    </xf>
    <xf numFmtId="167" fontId="64" fillId="0" borderId="96" applyAlignment="1" applyProtection="1" pivotButton="0" quotePrefix="0" xfId="5">
      <alignment horizontal="center" vertical="center" shrinkToFit="1"/>
      <protection locked="0" hidden="0"/>
    </xf>
    <xf numFmtId="0" fontId="43" fillId="0" borderId="13" applyAlignment="1" applyProtection="1" pivotButton="0" quotePrefix="0" xfId="5">
      <alignment horizontal="left" vertical="top" wrapText="1"/>
      <protection locked="0" hidden="0"/>
    </xf>
    <xf numFmtId="0" fontId="0" fillId="0" borderId="100" applyProtection="1" pivotButton="0" quotePrefix="0" xfId="0">
      <protection locked="0" hidden="0"/>
    </xf>
    <xf numFmtId="0" fontId="0" fillId="0" borderId="91" applyProtection="1" pivotButton="0" quotePrefix="0" xfId="0">
      <protection locked="0" hidden="0"/>
    </xf>
    <xf numFmtId="0" fontId="0" fillId="0" borderId="82" applyProtection="1" pivotButton="0" quotePrefix="0" xfId="0">
      <protection locked="0" hidden="0"/>
    </xf>
    <xf numFmtId="0" fontId="0" fillId="0" borderId="53" applyProtection="1" pivotButton="0" quotePrefix="0" xfId="0">
      <protection locked="0" hidden="0"/>
    </xf>
    <xf numFmtId="0" fontId="0" fillId="0" borderId="26" applyProtection="1" pivotButton="0" quotePrefix="0" xfId="0">
      <protection locked="0" hidden="0"/>
    </xf>
    <xf numFmtId="0" fontId="10" fillId="5" borderId="42" applyAlignment="1" pivotButton="0" quotePrefix="0" xfId="0">
      <alignment horizontal="center" vertical="center" wrapText="1"/>
    </xf>
    <xf numFmtId="0" fontId="0" fillId="0" borderId="23" pivotButton="0" quotePrefix="0" xfId="0"/>
    <xf numFmtId="0" fontId="0" fillId="0" borderId="28" pivotButton="0" quotePrefix="0" xfId="0"/>
    <xf numFmtId="0" fontId="2" fillId="3" borderId="42" applyAlignment="1" pivotButton="0" quotePrefix="0" xfId="0">
      <alignment horizontal="center" vertical="center"/>
    </xf>
    <xf numFmtId="1" fontId="2" fillId="3" borderId="42" applyAlignment="1" pivotButton="0" quotePrefix="0" xfId="0">
      <alignment horizontal="center" vertical="center"/>
    </xf>
    <xf numFmtId="1" fontId="2" fillId="3" borderId="93" applyAlignment="1" pivotButton="0" quotePrefix="0" xfId="0">
      <alignment horizontal="center"/>
    </xf>
    <xf numFmtId="0" fontId="0" fillId="0" borderId="34" pivotButton="0" quotePrefix="0" xfId="0"/>
    <xf numFmtId="0" fontId="0" fillId="0" borderId="36" pivotButton="0" quotePrefix="0" xfId="0"/>
    <xf numFmtId="0" fontId="0" fillId="0" borderId="2" applyAlignment="1" pivotButton="0" quotePrefix="0" xfId="0">
      <alignment horizontal="left" vertical="center" wrapText="1"/>
    </xf>
    <xf numFmtId="2" fontId="0" fillId="0" borderId="129" applyAlignment="1" pivotButton="0" quotePrefix="0" xfId="0">
      <alignment horizontal="center"/>
    </xf>
    <xf numFmtId="9" fontId="2" fillId="5" borderId="86" applyAlignment="1" pivotButton="0" quotePrefix="0" xfId="0">
      <alignment horizontal="center" vertical="center" wrapText="1"/>
    </xf>
    <xf numFmtId="0" fontId="0" fillId="0" borderId="123" pivotButton="0" quotePrefix="0" xfId="0"/>
    <xf numFmtId="0" fontId="0" fillId="0" borderId="12" pivotButton="0" quotePrefix="0" xfId="0"/>
    <xf numFmtId="0" fontId="2" fillId="6" borderId="138" applyAlignment="1" pivotButton="0" quotePrefix="0" xfId="0">
      <alignment horizontal="left" wrapText="1"/>
    </xf>
    <xf numFmtId="9" fontId="2" fillId="5" borderId="86" applyAlignment="1" applyProtection="1" pivotButton="0" quotePrefix="0" xfId="0">
      <alignment horizontal="center" vertical="center" wrapText="1"/>
      <protection locked="0" hidden="0"/>
    </xf>
    <xf numFmtId="0" fontId="0" fillId="0" borderId="123" applyProtection="1" pivotButton="0" quotePrefix="0" xfId="0">
      <protection locked="0" hidden="0"/>
    </xf>
    <xf numFmtId="2" fontId="0" fillId="0" borderId="129" applyAlignment="1" pivotButton="0" quotePrefix="0" xfId="0">
      <alignment horizontal="left" wrapText="1"/>
    </xf>
    <xf numFmtId="2" fontId="0" fillId="0" borderId="129" applyAlignment="1" pivotButton="0" quotePrefix="0" xfId="0">
      <alignment horizontal="center" wrapText="1"/>
    </xf>
    <xf numFmtId="0" fontId="0" fillId="0" borderId="12" applyProtection="1" pivotButton="0" quotePrefix="0" xfId="0">
      <protection locked="0" hidden="0"/>
    </xf>
    <xf numFmtId="0" fontId="11" fillId="3" borderId="42" pivotButton="0" quotePrefix="0" xfId="0"/>
    <xf numFmtId="2" fontId="11" fillId="3" borderId="98" pivotButton="0" quotePrefix="0" xfId="0"/>
    <xf numFmtId="2" fontId="11" fillId="3" borderId="42" applyAlignment="1" pivotButton="0" quotePrefix="0" xfId="0">
      <alignment horizontal="center"/>
    </xf>
    <xf numFmtId="0" fontId="0" fillId="0" borderId="118" applyAlignment="1" pivotButton="0" quotePrefix="0" xfId="0">
      <alignment horizontal="left" vertical="center"/>
    </xf>
    <xf numFmtId="0" fontId="0" fillId="0" borderId="1" applyAlignment="1" pivotButton="0" quotePrefix="0" xfId="0">
      <alignment horizontal="center"/>
    </xf>
    <xf numFmtId="0" fontId="0" fillId="0" borderId="82" pivotButton="0" quotePrefix="0" xfId="0"/>
    <xf numFmtId="0" fontId="14" fillId="7" borderId="123" applyAlignment="1" pivotButton="0" quotePrefix="0" xfId="0">
      <alignment horizontal="center" vertical="center"/>
    </xf>
    <xf numFmtId="2" fontId="2" fillId="7" borderId="42" applyAlignment="1" pivotButton="0" quotePrefix="0" xfId="0">
      <alignment horizontal="center" vertical="center"/>
    </xf>
    <xf numFmtId="0" fontId="2" fillId="7" borderId="42" applyAlignment="1" pivotButton="0" quotePrefix="0" xfId="0">
      <alignment horizontal="center" vertical="center"/>
    </xf>
    <xf numFmtId="0" fontId="0" fillId="0" borderId="20" pivotButton="0" quotePrefix="0" xfId="0"/>
    <xf numFmtId="0" fontId="0" fillId="0" borderId="45" pivotButton="0" quotePrefix="0" xfId="0"/>
    <xf numFmtId="0" fontId="0" fillId="0" borderId="118" applyAlignment="1" pivotButton="0" quotePrefix="0" xfId="0">
      <alignment horizontal="center" wrapText="1"/>
    </xf>
    <xf numFmtId="0" fontId="0" fillId="0" borderId="47" pivotButton="0" quotePrefix="0" xfId="0"/>
    <xf numFmtId="0" fontId="0" fillId="0" borderId="112" applyAlignment="1" pivotButton="0" quotePrefix="0" xfId="0">
      <alignment horizontal="center"/>
    </xf>
    <xf numFmtId="2" fontId="2" fillId="0" borderId="96" applyAlignment="1" pivotButton="0" quotePrefix="0" xfId="0">
      <alignment horizontal="center" vertical="center" wrapText="1"/>
    </xf>
    <xf numFmtId="171" fontId="15" fillId="0" borderId="12" applyAlignment="1" applyProtection="1" pivotButton="0" quotePrefix="0" xfId="0">
      <alignment horizontal="center" vertical="center"/>
      <protection locked="0" hidden="0"/>
    </xf>
    <xf numFmtId="0" fontId="0" fillId="0" borderId="11" pivotButton="0" quotePrefix="0" xfId="0"/>
    <xf numFmtId="2" fontId="2" fillId="0" borderId="2" applyAlignment="1" pivotButton="0" quotePrefix="0" xfId="0">
      <alignment horizontal="center" vertical="center" wrapText="1"/>
    </xf>
    <xf numFmtId="0" fontId="0" fillId="0" borderId="53" pivotButton="0" quotePrefix="0" xfId="0"/>
    <xf numFmtId="0" fontId="0" fillId="0" borderId="54" pivotButton="0" quotePrefix="0" xfId="0"/>
    <xf numFmtId="0" fontId="17" fillId="0" borderId="96" applyAlignment="1" pivotButton="0" quotePrefix="0" xfId="0">
      <alignment horizontal="center" vertical="center"/>
    </xf>
    <xf numFmtId="0" fontId="18" fillId="0" borderId="96" applyAlignment="1" pivotButton="0" quotePrefix="0" xfId="0">
      <alignment horizontal="center" vertical="center"/>
    </xf>
    <xf numFmtId="0" fontId="4" fillId="0" borderId="96" applyAlignment="1" pivotButton="0" quotePrefix="0" xfId="0">
      <alignment horizontal="center" vertical="center"/>
    </xf>
    <xf numFmtId="0" fontId="3" fillId="0" borderId="96" applyAlignment="1" pivotButton="0" quotePrefix="0" xfId="0">
      <alignment horizontal="center" vertical="center"/>
    </xf>
    <xf numFmtId="49" fontId="3" fillId="0" borderId="96" applyAlignment="1" pivotButton="0" quotePrefix="0" xfId="0">
      <alignment horizontal="center" vertical="center"/>
    </xf>
    <xf numFmtId="0" fontId="3" fillId="0" borderId="96" applyAlignment="1" pivotButton="0" quotePrefix="0" xfId="0">
      <alignment horizontal="center" vertical="center" wrapText="1"/>
    </xf>
    <xf numFmtId="0" fontId="0" fillId="0" borderId="57" applyProtection="1" pivotButton="0" quotePrefix="0" xfId="0">
      <protection locked="0" hidden="0"/>
    </xf>
    <xf numFmtId="0" fontId="0" fillId="0" borderId="58" applyProtection="1" pivotButton="0" quotePrefix="0" xfId="0">
      <protection locked="0" hidden="0"/>
    </xf>
    <xf numFmtId="0" fontId="20" fillId="0" borderId="60" applyAlignment="1" applyProtection="1" pivotButton="0" quotePrefix="0" xfId="0">
      <alignment horizontal="center" vertical="center"/>
      <protection locked="0" hidden="0"/>
    </xf>
    <xf numFmtId="0" fontId="0" fillId="0" borderId="59" applyProtection="1" pivotButton="0" quotePrefix="0" xfId="0">
      <protection locked="0" hidden="0"/>
    </xf>
    <xf numFmtId="0" fontId="0" fillId="0" borderId="60" applyProtection="1" pivotButton="0" quotePrefix="0" xfId="0">
      <protection locked="0" hidden="0"/>
    </xf>
    <xf numFmtId="0" fontId="20" fillId="0" borderId="63" applyAlignment="1" applyProtection="1" pivotButton="0" quotePrefix="0" xfId="0">
      <alignment horizontal="center" vertical="center"/>
      <protection locked="0" hidden="0"/>
    </xf>
    <xf numFmtId="0" fontId="0" fillId="0" borderId="62" applyProtection="1" pivotButton="0" quotePrefix="0" xfId="0">
      <protection locked="0" hidden="0"/>
    </xf>
    <xf numFmtId="0" fontId="0" fillId="0" borderId="63" applyProtection="1" pivotButton="0" quotePrefix="0" xfId="0">
      <protection locked="0" hidden="0"/>
    </xf>
    <xf numFmtId="0" fontId="22" fillId="8" borderId="142" applyAlignment="1" pivotButton="0" quotePrefix="0" xfId="0">
      <alignment horizontal="left" vertical="center" wrapText="1" indent="1"/>
    </xf>
    <xf numFmtId="0" fontId="19" fillId="9" borderId="143" applyAlignment="1" pivotButton="0" quotePrefix="0" xfId="0">
      <alignment horizontal="center" vertical="center"/>
    </xf>
    <xf numFmtId="0" fontId="0" fillId="0" borderId="66" pivotButton="0" quotePrefix="0" xfId="0"/>
    <xf numFmtId="0" fontId="19" fillId="10" borderId="143" applyAlignment="1" pivotButton="0" quotePrefix="0" xfId="0">
      <alignment horizontal="center" vertical="center"/>
    </xf>
    <xf numFmtId="0" fontId="24" fillId="11" borderId="143" applyAlignment="1" pivotButton="0" quotePrefix="0" xfId="0">
      <alignment horizontal="center" vertical="center"/>
    </xf>
    <xf numFmtId="0" fontId="24" fillId="12" borderId="143" applyAlignment="1" pivotButton="0" quotePrefix="0" xfId="0">
      <alignment horizontal="center" vertical="center"/>
    </xf>
    <xf numFmtId="0" fontId="24" fillId="13" borderId="143" applyAlignment="1" pivotButton="0" quotePrefix="0" xfId="0">
      <alignment horizontal="center" vertical="center"/>
    </xf>
    <xf numFmtId="0" fontId="19" fillId="14" borderId="149" applyAlignment="1" pivotButton="0" quotePrefix="0" xfId="0">
      <alignment horizontal="center" vertical="center"/>
    </xf>
    <xf numFmtId="0" fontId="0" fillId="0" borderId="67" pivotButton="0" quotePrefix="0" xfId="0"/>
    <xf numFmtId="0" fontId="0" fillId="0" borderId="68" pivotButton="0" quotePrefix="0" xfId="0"/>
    <xf numFmtId="0" fontId="25" fillId="0" borderId="150" applyAlignment="1" applyProtection="1" pivotButton="0" quotePrefix="0" xfId="0">
      <alignment horizontal="center" vertical="center"/>
      <protection locked="0" hidden="0"/>
    </xf>
    <xf numFmtId="0" fontId="0" fillId="0" borderId="70" applyProtection="1" pivotButton="0" quotePrefix="0" xfId="0">
      <protection locked="0" hidden="0"/>
    </xf>
    <xf numFmtId="0" fontId="25" fillId="0" borderId="153" applyAlignment="1" applyProtection="1" pivotButton="0" quotePrefix="0" xfId="0">
      <alignment horizontal="center" vertical="center"/>
      <protection locked="0" hidden="0"/>
    </xf>
    <xf numFmtId="0" fontId="0" fillId="0" borderId="71" applyProtection="1" pivotButton="0" quotePrefix="0" xfId="0">
      <protection locked="0" hidden="0"/>
    </xf>
    <xf numFmtId="0" fontId="26" fillId="5" borderId="144" applyAlignment="1" pivotButton="0" quotePrefix="0" xfId="0">
      <alignment horizontal="center"/>
    </xf>
    <xf numFmtId="0" fontId="0" fillId="0" borderId="73" pivotButton="0" quotePrefix="0" xfId="0"/>
    <xf numFmtId="0" fontId="26" fillId="5" borderId="146" applyAlignment="1" pivotButton="0" quotePrefix="0" xfId="0">
      <alignment horizontal="center"/>
    </xf>
    <xf numFmtId="0" fontId="0" fillId="0" borderId="74" pivotButton="0" quotePrefix="0" xfId="0"/>
    <xf numFmtId="0" fontId="0" fillId="0" borderId="75" pivotButton="0" quotePrefix="0" xfId="0"/>
    <xf numFmtId="0" fontId="27" fillId="5" borderId="147" applyAlignment="1" pivotButton="0" quotePrefix="0" xfId="0">
      <alignment horizontal="center" vertical="top" wrapText="1"/>
    </xf>
    <xf numFmtId="0" fontId="21" fillId="5" borderId="147" applyAlignment="1" pivotButton="0" quotePrefix="0" xfId="0">
      <alignment horizontal="center" vertical="top" wrapText="1"/>
    </xf>
    <xf numFmtId="0" fontId="21" fillId="5" borderId="148" applyAlignment="1" pivotButton="0" quotePrefix="0" xfId="0">
      <alignment horizontal="center" vertical="top" wrapText="1"/>
    </xf>
    <xf numFmtId="0" fontId="0" fillId="0" borderId="77" pivotButton="0" quotePrefix="0" xfId="0"/>
    <xf numFmtId="0" fontId="32" fillId="0" borderId="150" applyAlignment="1" applyProtection="1" pivotButton="0" quotePrefix="0" xfId="0">
      <alignment horizontal="center" vertical="center"/>
      <protection locked="0" hidden="0"/>
    </xf>
    <xf numFmtId="0" fontId="32" fillId="0" borderId="153" applyAlignment="1" applyProtection="1" pivotButton="0" quotePrefix="0" xfId="0">
      <alignment horizontal="center" vertical="center"/>
      <protection locked="0" hidden="0"/>
    </xf>
    <xf numFmtId="0" fontId="22" fillId="8" borderId="155" applyAlignment="1" pivotButton="0" quotePrefix="0" xfId="0">
      <alignment horizontal="left" vertical="center" wrapText="1" indent="1"/>
    </xf>
    <xf numFmtId="0" fontId="20" fillId="0" borderId="148" applyAlignment="1" applyProtection="1" pivotButton="0" quotePrefix="0" xfId="0">
      <alignment horizontal="left" vertical="center" wrapText="1" indent="1"/>
      <protection locked="0" hidden="0"/>
    </xf>
    <xf numFmtId="0" fontId="0" fillId="0" borderId="81" applyProtection="1" pivotButton="0" quotePrefix="0" xfId="0">
      <protection locked="0" hidden="0"/>
    </xf>
    <xf numFmtId="0" fontId="0" fillId="0" borderId="61" pivotButton="0" quotePrefix="0" xfId="0"/>
    <xf numFmtId="0" fontId="0" fillId="0" borderId="76" applyProtection="1" pivotButton="0" quotePrefix="0" xfId="0">
      <protection locked="0" hidden="0"/>
    </xf>
    <xf numFmtId="0" fontId="0" fillId="0" borderId="61" applyProtection="1" pivotButton="0" quotePrefix="0" xfId="0">
      <protection locked="0" hidden="0"/>
    </xf>
    <xf numFmtId="0" fontId="0" fillId="0" borderId="77" applyProtection="1" pivotButton="0" quotePrefix="0" xfId="0">
      <protection locked="0" hidden="0"/>
    </xf>
    <xf numFmtId="0" fontId="0" fillId="0" borderId="96" applyAlignment="1" applyProtection="1" pivotButton="0" quotePrefix="0" xfId="2">
      <alignment horizontal="center" vertical="center" textRotation="45"/>
      <protection locked="1" hidden="1"/>
    </xf>
    <xf numFmtId="0" fontId="38" fillId="0" borderId="129" applyAlignment="1" applyProtection="1" pivotButton="0" quotePrefix="0" xfId="2">
      <alignment horizontal="center" vertical="center"/>
      <protection locked="1" hidden="1"/>
    </xf>
    <xf numFmtId="0" fontId="0" fillId="0" borderId="121" applyProtection="1" pivotButton="0" quotePrefix="0" xfId="0">
      <protection locked="1" hidden="1"/>
    </xf>
    <xf numFmtId="0" fontId="38" fillId="0" borderId="96" applyAlignment="1" applyProtection="1" pivotButton="0" quotePrefix="0" xfId="2">
      <alignment horizontal="center" vertical="center"/>
      <protection locked="1" hidden="1"/>
    </xf>
    <xf numFmtId="0" fontId="0" fillId="0" borderId="100" applyProtection="1" pivotButton="0" quotePrefix="0" xfId="0">
      <protection locked="1" hidden="1"/>
    </xf>
    <xf numFmtId="0" fontId="0" fillId="0" borderId="91" applyProtection="1" pivotButton="0" quotePrefix="0" xfId="0">
      <protection locked="1" hidden="1"/>
    </xf>
    <xf numFmtId="0" fontId="0" fillId="0" borderId="83" applyProtection="1" pivotButton="0" quotePrefix="0" xfId="0">
      <protection locked="1" hidden="1"/>
    </xf>
    <xf numFmtId="0" fontId="39" fillId="0" borderId="96" applyAlignment="1" applyProtection="1" pivotButton="0" quotePrefix="0" xfId="2">
      <alignment horizontal="center" vertical="center"/>
      <protection locked="1" hidden="1"/>
    </xf>
    <xf numFmtId="0" fontId="0" fillId="0" borderId="120" applyProtection="1" pivotButton="0" quotePrefix="0" xfId="0">
      <protection locked="1" hidden="1"/>
    </xf>
    <xf numFmtId="0" fontId="0" fillId="0" borderId="45" applyProtection="1" pivotButton="0" quotePrefix="0" xfId="0">
      <protection locked="1" hidden="1"/>
    </xf>
    <xf numFmtId="0" fontId="0" fillId="0" borderId="0" applyProtection="1" pivotButton="0" quotePrefix="0" xfId="0">
      <protection locked="1" hidden="1"/>
    </xf>
    <xf numFmtId="0" fontId="0" fillId="0" borderId="82" applyProtection="1" pivotButton="0" quotePrefix="0" xfId="0">
      <protection locked="1" hidden="1"/>
    </xf>
    <xf numFmtId="0" fontId="41" fillId="0" borderId="96" applyAlignment="1" applyProtection="1" pivotButton="0" quotePrefix="0" xfId="2">
      <alignment horizontal="center" vertical="center"/>
      <protection locked="1" hidden="1"/>
    </xf>
    <xf numFmtId="15" fontId="41" fillId="0" borderId="96" applyAlignment="1" applyProtection="1" pivotButton="0" quotePrefix="0" xfId="2">
      <alignment horizontal="center" vertical="center"/>
      <protection locked="1" hidden="1"/>
    </xf>
    <xf numFmtId="0" fontId="25" fillId="4" borderId="96" applyAlignment="1" applyProtection="1" pivotButton="0" quotePrefix="0" xfId="2">
      <alignment horizontal="center" vertical="center"/>
      <protection locked="1" hidden="1"/>
    </xf>
    <xf numFmtId="0" fontId="42" fillId="3" borderId="96" applyAlignment="1" applyProtection="1" pivotButton="0" quotePrefix="0" xfId="2">
      <alignment horizontal="center" vertical="center"/>
      <protection locked="1" hidden="1"/>
    </xf>
    <xf numFmtId="0" fontId="26" fillId="4" borderId="129" applyAlignment="1" applyProtection="1" pivotButton="0" quotePrefix="0" xfId="2">
      <alignment horizontal="center" vertical="center"/>
      <protection locked="1" hidden="1"/>
    </xf>
    <xf numFmtId="0" fontId="26" fillId="4" borderId="120" applyAlignment="1" applyProtection="1" pivotButton="0" quotePrefix="0" xfId="2">
      <alignment horizontal="center" vertical="center"/>
      <protection locked="1" hidden="1"/>
    </xf>
    <xf numFmtId="0" fontId="0" fillId="0" borderId="11" applyProtection="1" pivotButton="0" quotePrefix="0" xfId="0">
      <protection locked="1" hidden="1"/>
    </xf>
    <xf numFmtId="0" fontId="73" fillId="4" borderId="129" applyAlignment="1" applyProtection="1" pivotButton="0" quotePrefix="0" xfId="2">
      <alignment horizontal="center" vertical="center"/>
      <protection locked="1" hidden="1"/>
    </xf>
    <xf numFmtId="166" fontId="73" fillId="4" borderId="121" applyAlignment="1" applyProtection="1" pivotButton="0" quotePrefix="0" xfId="2">
      <alignment horizontal="center" vertical="center"/>
      <protection locked="1" hidden="1"/>
    </xf>
    <xf numFmtId="166" fontId="73" fillId="4" borderId="120" applyAlignment="1" applyProtection="1" pivotButton="0" quotePrefix="0" xfId="2">
      <alignment horizontal="center" vertical="center"/>
      <protection locked="1" hidden="1"/>
    </xf>
    <xf numFmtId="0" fontId="0" fillId="0" borderId="84" applyProtection="1" pivotButton="0" quotePrefix="0" xfId="0">
      <protection locked="1" hidden="1"/>
    </xf>
    <xf numFmtId="0" fontId="0" fillId="0" borderId="21" applyProtection="1" pivotButton="0" quotePrefix="0" xfId="0">
      <protection locked="1" hidden="1"/>
    </xf>
    <xf numFmtId="0" fontId="0" fillId="0" borderId="37" applyProtection="1" pivotButton="0" quotePrefix="0" xfId="0">
      <protection locked="1" hidden="1"/>
    </xf>
    <xf numFmtId="173" fontId="74" fillId="4" borderId="96" applyAlignment="1" applyProtection="1" pivotButton="0" quotePrefix="0" xfId="2">
      <alignment horizontal="center" vertical="center"/>
      <protection locked="1" hidden="1"/>
    </xf>
    <xf numFmtId="0" fontId="13" fillId="4" borderId="96" applyAlignment="1" applyProtection="1" pivotButton="0" quotePrefix="0" xfId="2">
      <alignment horizontal="center" vertical="center" wrapText="1"/>
      <protection locked="1" hidden="1"/>
    </xf>
    <xf numFmtId="173" fontId="44" fillId="3" borderId="96" applyAlignment="1" applyProtection="1" pivotButton="0" quotePrefix="0" xfId="2">
      <alignment horizontal="center" vertical="center"/>
      <protection locked="1" hidden="1"/>
    </xf>
    <xf numFmtId="0" fontId="13" fillId="3" borderId="96" applyAlignment="1" applyProtection="1" pivotButton="0" quotePrefix="0" xfId="2">
      <alignment horizontal="center" vertical="center" wrapText="1"/>
      <protection locked="1" hidden="1"/>
    </xf>
    <xf numFmtId="0" fontId="2" fillId="3" borderId="96" applyAlignment="1" applyProtection="1" pivotButton="0" quotePrefix="0" xfId="2">
      <alignment horizontal="center" vertical="center"/>
      <protection locked="1" hidden="1"/>
    </xf>
    <xf numFmtId="173" fontId="45" fillId="5" borderId="96" applyAlignment="1" applyProtection="1" pivotButton="0" quotePrefix="0" xfId="2">
      <alignment horizontal="center" vertical="center" textRotation="90"/>
      <protection locked="1" hidden="1"/>
    </xf>
    <xf numFmtId="0" fontId="2" fillId="3" borderId="11" applyAlignment="1" applyProtection="1" pivotButton="0" quotePrefix="0" xfId="2">
      <alignment horizontal="center" vertical="center" wrapText="1"/>
      <protection locked="1" hidden="1"/>
    </xf>
    <xf numFmtId="0" fontId="42" fillId="0" borderId="96" applyAlignment="1" applyProtection="1" pivotButton="0" quotePrefix="0" xfId="2">
      <alignment horizontal="center" vertical="center"/>
      <protection locked="1" hidden="1"/>
    </xf>
    <xf numFmtId="0" fontId="14" fillId="3" borderId="96" applyAlignment="1" applyProtection="1" pivotButton="0" quotePrefix="0" xfId="2">
      <alignment horizontal="center" vertical="center"/>
      <protection locked="1" hidden="1"/>
    </xf>
    <xf numFmtId="0" fontId="14" fillId="4" borderId="96" applyAlignment="1" applyProtection="1" pivotButton="0" quotePrefix="0" xfId="2">
      <alignment horizontal="center"/>
      <protection locked="1" hidden="1"/>
    </xf>
    <xf numFmtId="0" fontId="1" fillId="4" borderId="96" applyAlignment="1" applyProtection="1" pivotButton="0" quotePrefix="0" xfId="2">
      <alignment horizontal="center"/>
      <protection locked="1" hidden="1"/>
    </xf>
    <xf numFmtId="0" fontId="2" fillId="0" borderId="96" applyAlignment="1" applyProtection="1" pivotButton="0" quotePrefix="0" xfId="2">
      <alignment horizontal="center" vertical="top" wrapText="1"/>
      <protection locked="1" hidden="1"/>
    </xf>
    <xf numFmtId="0" fontId="2" fillId="0" borderId="96" applyAlignment="1" applyProtection="1" pivotButton="0" quotePrefix="0" xfId="2">
      <alignment horizontal="center"/>
      <protection locked="1" hidden="1"/>
    </xf>
    <xf numFmtId="0" fontId="47" fillId="0" borderId="96" applyAlignment="1" applyProtection="1" pivotButton="0" quotePrefix="0" xfId="2">
      <alignment horizontal="left" vertical="top"/>
      <protection locked="1" hidden="1"/>
    </xf>
    <xf numFmtId="166" fontId="2" fillId="0" borderId="96" applyAlignment="1" applyProtection="1" pivotButton="0" quotePrefix="0" xfId="2">
      <alignment horizontal="center" vertical="top" wrapText="1"/>
      <protection locked="0" hidden="0"/>
    </xf>
    <xf numFmtId="0" fontId="0" fillId="0" borderId="98" applyProtection="1" pivotButton="0" quotePrefix="0" xfId="0">
      <protection locked="0" hidden="0"/>
    </xf>
    <xf numFmtId="0" fontId="0" fillId="0" borderId="99" applyProtection="1" pivotButton="0" quotePrefix="0" xfId="0">
      <protection locked="0" hidden="0"/>
    </xf>
    <xf numFmtId="0" fontId="0" fillId="0" borderId="98" applyProtection="1" pivotButton="0" quotePrefix="0" xfId="0">
      <protection locked="1" hidden="1"/>
    </xf>
    <xf numFmtId="0" fontId="0" fillId="0" borderId="99" applyProtection="1" pivotButton="0" quotePrefix="0" xfId="0">
      <protection locked="1" hidden="1"/>
    </xf>
    <xf numFmtId="0" fontId="13" fillId="0" borderId="42" applyAlignment="1" pivotButton="0" quotePrefix="0" xfId="0">
      <alignment horizontal="center" vertical="center"/>
    </xf>
    <xf numFmtId="0" fontId="0" fillId="0" borderId="36" applyProtection="1" pivotButton="0" quotePrefix="0" xfId="0">
      <protection locked="0" hidden="0"/>
    </xf>
    <xf numFmtId="0" fontId="5" fillId="0" borderId="42" applyAlignment="1" applyProtection="1" pivotButton="0" quotePrefix="0" xfId="0">
      <alignment vertical="center" wrapText="1"/>
      <protection locked="0" hidden="0"/>
    </xf>
    <xf numFmtId="171" fontId="53" fillId="0" borderId="42" applyAlignment="1" applyProtection="1" pivotButton="0" quotePrefix="0" xfId="0">
      <alignment horizontal="left" vertical="center" wrapText="1"/>
      <protection locked="0" hidden="0"/>
    </xf>
    <xf numFmtId="0" fontId="138" fillId="0" borderId="42" applyAlignment="1" pivotButton="0" quotePrefix="0" xfId="0">
      <alignment horizontal="left" wrapText="1"/>
    </xf>
    <xf numFmtId="0" fontId="91" fillId="20" borderId="156" applyAlignment="1" pivotButton="0" quotePrefix="0" xfId="0">
      <alignment horizontal="left"/>
    </xf>
    <xf numFmtId="0" fontId="0" fillId="0" borderId="157" pivotButton="0" quotePrefix="0" xfId="0"/>
    <xf numFmtId="0" fontId="0" fillId="0" borderId="111" pivotButton="0" quotePrefix="0" xfId="0"/>
    <xf numFmtId="174" fontId="84" fillId="18" borderId="0" applyAlignment="1" pivotButton="0" quotePrefix="0" xfId="7">
      <alignment horizontal="right" vertical="center"/>
    </xf>
    <xf numFmtId="174" fontId="84" fillId="18" borderId="0" applyAlignment="1" pivotButton="0" quotePrefix="0" xfId="7">
      <alignment horizontal="right"/>
    </xf>
    <xf numFmtId="0" fontId="80" fillId="18" borderId="42" applyAlignment="1" pivotButton="0" quotePrefix="0" xfId="0">
      <alignment horizontal="center" wrapText="1"/>
    </xf>
    <xf numFmtId="0" fontId="0" fillId="0" borderId="110" pivotButton="0" quotePrefix="0" xfId="0"/>
    <xf numFmtId="174" fontId="78" fillId="18" borderId="0" applyAlignment="1" pivotButton="0" quotePrefix="0" xfId="7">
      <alignment horizontal="right" vertical="center"/>
    </xf>
    <xf numFmtId="0" fontId="78" fillId="18" borderId="131" applyAlignment="1" pivotButton="0" quotePrefix="0" xfId="7">
      <alignment horizontal="center" vertical="center"/>
    </xf>
    <xf numFmtId="0" fontId="78" fillId="0" borderId="23" applyAlignment="1" pivotButton="0" quotePrefix="0" xfId="0">
      <alignment horizontal="left" vertical="center"/>
    </xf>
    <xf numFmtId="0" fontId="77" fillId="0" borderId="0" pivotButton="0" quotePrefix="0" xfId="0"/>
    <xf numFmtId="0" fontId="77" fillId="0" borderId="22" applyAlignment="1" pivotButton="0" quotePrefix="0" xfId="0">
      <alignment horizontal="left"/>
    </xf>
    <xf numFmtId="0" fontId="80" fillId="0" borderId="22" applyAlignment="1" pivotButton="0" quotePrefix="0" xfId="0">
      <alignment vertical="center"/>
    </xf>
    <xf numFmtId="0" fontId="78" fillId="0" borderId="28" applyAlignment="1" pivotButton="0" quotePrefix="0" xfId="0">
      <alignment horizontal="left" vertical="center"/>
    </xf>
    <xf numFmtId="0" fontId="77" fillId="0" borderId="55" pivotButton="0" quotePrefix="0" xfId="0"/>
    <xf numFmtId="0" fontId="77" fillId="0" borderId="29" applyAlignment="1" pivotButton="0" quotePrefix="0" xfId="0">
      <alignment horizontal="left"/>
    </xf>
    <xf numFmtId="171" fontId="129" fillId="0" borderId="119" applyAlignment="1" pivotButton="0" quotePrefix="0" xfId="10">
      <alignment horizontal="center" vertical="center" wrapText="1"/>
    </xf>
    <xf numFmtId="170" fontId="129" fillId="0" borderId="0" pivotButton="0" quotePrefix="0" xfId="10"/>
    <xf numFmtId="171" fontId="129" fillId="0" borderId="93" applyAlignment="1" applyProtection="1" pivotButton="0" quotePrefix="0" xfId="13">
      <alignment horizontal="center" vertical="center"/>
      <protection locked="0" hidden="0"/>
    </xf>
    <xf numFmtId="0" fontId="114" fillId="23" borderId="11" applyAlignment="1" pivotButton="0" quotePrefix="0" xfId="10">
      <alignment horizontal="left" vertical="center" wrapText="1"/>
    </xf>
    <xf numFmtId="0" fontId="0" fillId="44" borderId="131" applyAlignment="1" pivotButton="0" quotePrefix="0" xfId="0">
      <alignment horizontal="center" vertical="center"/>
    </xf>
    <xf numFmtId="0" fontId="0" fillId="0" borderId="160" pivotButton="0" quotePrefix="0" xfId="0"/>
    <xf numFmtId="168" fontId="58" fillId="0" borderId="0" applyProtection="1" pivotButton="0" quotePrefix="0" xfId="10">
      <protection locked="0" hidden="0"/>
    </xf>
    <xf numFmtId="0" fontId="0" fillId="43" borderId="131" applyAlignment="1" pivotButton="0" quotePrefix="0" xfId="0">
      <alignment horizontal="left" vertical="center"/>
    </xf>
    <xf numFmtId="0" fontId="0" fillId="0" borderId="159" pivotButton="0" quotePrefix="0" xfId="0"/>
    <xf numFmtId="0" fontId="0" fillId="42" borderId="131" applyAlignment="1" pivotButton="0" quotePrefix="0" xfId="0">
      <alignment horizontal="left" vertical="center"/>
    </xf>
    <xf numFmtId="0" fontId="0" fillId="41" borderId="131" applyAlignment="1" pivotButton="0" quotePrefix="0" xfId="0">
      <alignment horizontal="left" vertical="center"/>
    </xf>
    <xf numFmtId="0" fontId="0" fillId="40" borderId="131" applyAlignment="1" pivotButton="0" quotePrefix="0" xfId="0">
      <alignment horizontal="left" vertical="center"/>
    </xf>
    <xf numFmtId="170" fontId="118" fillId="0" borderId="0" applyProtection="1" pivotButton="0" quotePrefix="0" xfId="10">
      <protection locked="0" hidden="0"/>
    </xf>
    <xf numFmtId="0" fontId="0" fillId="39" borderId="131" applyAlignment="1" pivotButton="0" quotePrefix="0" xfId="0">
      <alignment horizontal="left" vertical="center"/>
    </xf>
    <xf numFmtId="0" fontId="0" fillId="38" borderId="131" applyAlignment="1" pivotButton="0" quotePrefix="0" xfId="0">
      <alignment horizontal="left" vertical="center"/>
    </xf>
    <xf numFmtId="0" fontId="0" fillId="37" borderId="131" applyAlignment="1" pivotButton="0" quotePrefix="0" xfId="0">
      <alignment horizontal="left" vertical="center"/>
    </xf>
    <xf numFmtId="169" fontId="113" fillId="19" borderId="1" applyAlignment="1" applyProtection="1" pivotButton="0" quotePrefix="0" xfId="10">
      <alignment horizontal="center" vertical="center"/>
      <protection locked="0" hidden="0"/>
    </xf>
    <xf numFmtId="169" fontId="113" fillId="19" borderId="15" applyAlignment="1" applyProtection="1" pivotButton="0" quotePrefix="0" xfId="10">
      <alignment horizontal="center" vertical="center"/>
      <protection locked="0" hidden="0"/>
    </xf>
    <xf numFmtId="169" fontId="113" fillId="19" borderId="125" applyAlignment="1" applyProtection="1" pivotButton="0" quotePrefix="0" xfId="10">
      <alignment horizontal="center" vertical="center"/>
      <protection locked="0" hidden="0"/>
    </xf>
    <xf numFmtId="169" fontId="113" fillId="19" borderId="12" applyAlignment="1" applyProtection="1" pivotButton="0" quotePrefix="0" xfId="10">
      <alignment horizontal="center" vertical="center"/>
      <protection locked="0" hidden="0"/>
    </xf>
    <xf numFmtId="169" fontId="113" fillId="19" borderId="86" applyAlignment="1" applyProtection="1" pivotButton="0" quotePrefix="0" xfId="10">
      <alignment horizontal="center" vertical="center"/>
      <protection locked="0" hidden="0"/>
    </xf>
    <xf numFmtId="0" fontId="0" fillId="36" borderId="131" applyAlignment="1" pivotButton="0" quotePrefix="0" xfId="0">
      <alignment horizontal="left" vertical="center"/>
    </xf>
    <xf numFmtId="0" fontId="0" fillId="35" borderId="131" applyAlignment="1" pivotButton="0" quotePrefix="0" xfId="0">
      <alignment horizontal="left" vertical="center"/>
    </xf>
    <xf numFmtId="0" fontId="0" fillId="34" borderId="131" applyAlignment="1" pivotButton="0" quotePrefix="0" xfId="0">
      <alignment horizontal="left" vertical="center"/>
    </xf>
    <xf numFmtId="0" fontId="0" fillId="33" borderId="131" applyAlignment="1" pivotButton="0" quotePrefix="0" xfId="0">
      <alignment horizontal="left" vertical="center"/>
    </xf>
    <xf numFmtId="0" fontId="0" fillId="32" borderId="131" applyAlignment="1" pivotButton="0" quotePrefix="0" xfId="0">
      <alignment horizontal="left" vertical="center"/>
    </xf>
    <xf numFmtId="0" fontId="0" fillId="31" borderId="131" applyAlignment="1" pivotButton="0" quotePrefix="0" xfId="0">
      <alignment horizontal="left" vertical="center"/>
    </xf>
    <xf numFmtId="0" fontId="0" fillId="30" borderId="131" applyAlignment="1" pivotButton="0" quotePrefix="0" xfId="0">
      <alignment horizontal="left" vertical="center"/>
    </xf>
    <xf numFmtId="0" fontId="0" fillId="29" borderId="131" applyAlignment="1" pivotButton="0" quotePrefix="0" xfId="0">
      <alignment horizontal="left" vertical="center"/>
    </xf>
    <xf numFmtId="0" fontId="0" fillId="28" borderId="131" applyAlignment="1" pivotButton="0" quotePrefix="0" xfId="0">
      <alignment horizontal="left" vertical="center"/>
    </xf>
    <xf numFmtId="0" fontId="0" fillId="27" borderId="131" applyAlignment="1" pivotButton="0" quotePrefix="0" xfId="0">
      <alignment horizontal="left" vertical="center"/>
    </xf>
    <xf numFmtId="0" fontId="0" fillId="26" borderId="131" applyAlignment="1" pivotButton="0" quotePrefix="0" xfId="0">
      <alignment horizontal="left" vertical="center"/>
    </xf>
    <xf numFmtId="0" fontId="0" fillId="25" borderId="131" applyAlignment="1" pivotButton="0" quotePrefix="0" xfId="0">
      <alignment horizontal="left" vertical="center"/>
    </xf>
    <xf numFmtId="168" fontId="0" fillId="44" borderId="131" pivotButton="0" quotePrefix="0" xfId="0"/>
    <xf numFmtId="168" fontId="0" fillId="43" borderId="131" pivotButton="0" quotePrefix="0" xfId="0"/>
    <xf numFmtId="168" fontId="0" fillId="42" borderId="131" pivotButton="0" quotePrefix="0" xfId="0"/>
    <xf numFmtId="168" fontId="0" fillId="41" borderId="131" pivotButton="0" quotePrefix="0" xfId="0"/>
    <xf numFmtId="168" fontId="0" fillId="40" borderId="131" pivotButton="0" quotePrefix="0" xfId="0"/>
    <xf numFmtId="168" fontId="0" fillId="39" borderId="131" pivotButton="0" quotePrefix="0" xfId="0"/>
    <xf numFmtId="168" fontId="0" fillId="38" borderId="131" pivotButton="0" quotePrefix="0" xfId="0"/>
    <xf numFmtId="168" fontId="0" fillId="37" borderId="131" pivotButton="0" quotePrefix="0" xfId="0"/>
    <xf numFmtId="168" fontId="0" fillId="36" borderId="131" pivotButton="0" quotePrefix="0" xfId="0"/>
    <xf numFmtId="168" fontId="0" fillId="35" borderId="131" pivotButton="0" quotePrefix="0" xfId="0"/>
    <xf numFmtId="168" fontId="0" fillId="34" borderId="131" pivotButton="0" quotePrefix="0" xfId="0"/>
    <xf numFmtId="168" fontId="0" fillId="33" borderId="131" pivotButton="0" quotePrefix="0" xfId="0"/>
    <xf numFmtId="168" fontId="0" fillId="32" borderId="131" pivotButton="0" quotePrefix="0" xfId="0"/>
    <xf numFmtId="168" fontId="0" fillId="31" borderId="131" pivotButton="0" quotePrefix="0" xfId="0"/>
    <xf numFmtId="168" fontId="0" fillId="30" borderId="131" pivotButton="0" quotePrefix="0" xfId="0"/>
    <xf numFmtId="168" fontId="0" fillId="29" borderId="131" pivotButton="0" quotePrefix="0" xfId="0"/>
    <xf numFmtId="168" fontId="0" fillId="28" borderId="131" pivotButton="0" quotePrefix="0" xfId="0"/>
    <xf numFmtId="168" fontId="0" fillId="27" borderId="131" pivotButton="0" quotePrefix="0" xfId="0"/>
    <xf numFmtId="168" fontId="0" fillId="26" borderId="131" pivotButton="0" quotePrefix="0" xfId="0"/>
    <xf numFmtId="168" fontId="0" fillId="25" borderId="131" pivotButton="0" quotePrefix="0" xfId="0"/>
    <xf numFmtId="168" fontId="0" fillId="0" borderId="131" pivotButton="0" quotePrefix="0" xfId="0"/>
  </cellXfs>
  <cellStyles count="15">
    <cellStyle name="Normal" xfId="0" builtinId="0"/>
    <cellStyle name="Percent" xfId="1" builtinId="5"/>
    <cellStyle name="Normal 19 2" xfId="2"/>
    <cellStyle name="Normal 2" xfId="3"/>
    <cellStyle name="Hyperlink 2" xfId="4"/>
    <cellStyle name="Normal 3" xfId="5"/>
    <cellStyle name="Comma 2" xfId="6"/>
    <cellStyle name="Normal 2 2" xfId="7"/>
    <cellStyle name="Normal 12" xfId="8"/>
    <cellStyle name="Normal 2 2 2" xfId="9"/>
    <cellStyle name="Normal 3 4" xfId="10"/>
    <cellStyle name="Hyperlink" xfId="11" builtinId="8"/>
    <cellStyle name="Normal_Sheet1" xfId="12"/>
    <cellStyle name="Normal 3 2 2" xfId="13"/>
    <cellStyle name="Normal 2 3 2" xfId="14"/>
  </cellStyles>
  <dxfs count="8">
    <dxf>
      <fill>
        <patternFill>
          <bgColor theme="0" tint="-0.0499893185216834"/>
        </patternFill>
      </fill>
    </dxf>
    <dxf>
      <font>
        <b val="1"/>
      </font>
    </dxf>
    <dxf>
      <fill>
        <patternFill>
          <bgColor auto="1"/>
        </patternFill>
      </fill>
      <border>
        <bottom style="thin">
          <color auto="1"/>
        </bottom>
      </border>
    </dxf>
    <dxf>
      <border diagonalDown="1">
        <left style="thin">
          <color auto="1"/>
        </left>
        <right style="thin">
          <color auto="1"/>
        </right>
        <top style="thin">
          <color auto="1"/>
        </top>
        <bottom style="thin">
          <color auto="1"/>
        </bottom>
        <diagonal style="thin">
          <color auto="1"/>
        </diagonal>
        <vertical style="dashed">
          <color auto="1"/>
        </vertical>
        <horizontal style="dashed">
          <color auto="1"/>
        </horizontal>
      </border>
    </dxf>
    <dxf>
      <fill>
        <patternFill>
          <bgColor theme="0" tint="-0.0499893185216834"/>
        </patternFill>
      </fill>
    </dxf>
    <dxf>
      <font>
        <b val="1"/>
      </font>
    </dxf>
    <dxf>
      <fill>
        <patternFill>
          <bgColor auto="1"/>
        </patternFill>
      </fill>
      <border>
        <left style="medium">
          <color auto="1"/>
        </left>
        <right style="medium">
          <color auto="1"/>
        </right>
        <top style="medium">
          <color auto="1"/>
        </top>
        <bottom style="medium">
          <color auto="1"/>
        </bottom>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2" defaultTableStyle="TableStyleMedium2" defaultPivotStyle="PivotStyleLight16">
    <tableStyle name="Table Style 1" pivot="0" count="4">
      <tableStyleElement type="wholeTable" dxfId="7"/>
      <tableStyleElement type="headerRow" dxfId="6"/>
      <tableStyleElement type="firstColumn" dxfId="5"/>
      <tableStyleElement type="secondRowStripe" dxfId="4"/>
    </tableStyle>
    <tableStyle name="Table Style 1 2" pivot="0" count="4">
      <tableStyleElement type="wholeTable" dxfId="3"/>
      <tableStyleElement type="headerRow" dxfId="2"/>
      <tableStyleElement type="firstColumn" dxfId="1"/>
      <tableStyleElement type="secondRowStripe" dxfId="0"/>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externalLink" Target="/xl/externalLinks/externalLink195.xml" Id="rId208" /><Relationship Type="http://schemas.openxmlformats.org/officeDocument/2006/relationships/externalLink" Target="/xl/externalLinks/externalLink196.xml" Id="rId209" /><Relationship Type="http://schemas.openxmlformats.org/officeDocument/2006/relationships/externalLink" Target="/xl/externalLinks/externalLink197.xml" Id="rId210" /><Relationship Type="http://schemas.openxmlformats.org/officeDocument/2006/relationships/externalLink" Target="/xl/externalLinks/externalLink198.xml" Id="rId211" /><Relationship Type="http://schemas.openxmlformats.org/officeDocument/2006/relationships/externalLink" Target="/xl/externalLinks/externalLink199.xml" Id="rId212" /><Relationship Type="http://schemas.openxmlformats.org/officeDocument/2006/relationships/externalLink" Target="/xl/externalLinks/externalLink200.xml" Id="rId213" /><Relationship Type="http://schemas.openxmlformats.org/officeDocument/2006/relationships/externalLink" Target="/xl/externalLinks/externalLink201.xml" Id="rId214" /><Relationship Type="http://schemas.openxmlformats.org/officeDocument/2006/relationships/externalLink" Target="/xl/externalLinks/externalLink202.xml" Id="rId215" /><Relationship Type="http://schemas.openxmlformats.org/officeDocument/2006/relationships/externalLink" Target="/xl/externalLinks/externalLink203.xml" Id="rId216" /><Relationship Type="http://schemas.openxmlformats.org/officeDocument/2006/relationships/externalLink" Target="/xl/externalLinks/externalLink204.xml" Id="rId217" /><Relationship Type="http://schemas.openxmlformats.org/officeDocument/2006/relationships/externalLink" Target="/xl/externalLinks/externalLink205.xml" Id="rId218" /><Relationship Type="http://schemas.openxmlformats.org/officeDocument/2006/relationships/externalLink" Target="/xl/externalLinks/externalLink206.xml" Id="rId219" /><Relationship Type="http://schemas.openxmlformats.org/officeDocument/2006/relationships/externalLink" Target="/xl/externalLinks/externalLink207.xml" Id="rId220" /><Relationship Type="http://schemas.openxmlformats.org/officeDocument/2006/relationships/externalLink" Target="/xl/externalLinks/externalLink208.xml" Id="rId221" /><Relationship Type="http://schemas.openxmlformats.org/officeDocument/2006/relationships/externalLink" Target="/xl/externalLinks/externalLink209.xml" Id="rId222" /><Relationship Type="http://schemas.openxmlformats.org/officeDocument/2006/relationships/externalLink" Target="/xl/externalLinks/externalLink210.xml" Id="rId223" /><Relationship Type="http://schemas.openxmlformats.org/officeDocument/2006/relationships/externalLink" Target="/xl/externalLinks/externalLink211.xml" Id="rId224" /><Relationship Type="http://schemas.openxmlformats.org/officeDocument/2006/relationships/externalLink" Target="/xl/externalLinks/externalLink212.xml" Id="rId225" /><Relationship Type="http://schemas.openxmlformats.org/officeDocument/2006/relationships/externalLink" Target="/xl/externalLinks/externalLink213.xml" Id="rId226" /><Relationship Type="http://schemas.openxmlformats.org/officeDocument/2006/relationships/externalLink" Target="/xl/externalLinks/externalLink214.xml" Id="rId227" /><Relationship Type="http://schemas.openxmlformats.org/officeDocument/2006/relationships/externalLink" Target="/xl/externalLinks/externalLink215.xml" Id="rId228" /><Relationship Type="http://schemas.openxmlformats.org/officeDocument/2006/relationships/externalLink" Target="/xl/externalLinks/externalLink216.xml" Id="rId229" /><Relationship Type="http://schemas.openxmlformats.org/officeDocument/2006/relationships/externalLink" Target="/xl/externalLinks/externalLink217.xml" Id="rId230" /><Relationship Type="http://schemas.openxmlformats.org/officeDocument/2006/relationships/externalLink" Target="/xl/externalLinks/externalLink218.xml" Id="rId231" /><Relationship Type="http://schemas.openxmlformats.org/officeDocument/2006/relationships/externalLink" Target="/xl/externalLinks/externalLink219.xml" Id="rId232" /><Relationship Type="http://schemas.openxmlformats.org/officeDocument/2006/relationships/externalLink" Target="/xl/externalLinks/externalLink220.xml" Id="rId233" /><Relationship Type="http://schemas.openxmlformats.org/officeDocument/2006/relationships/externalLink" Target="/xl/externalLinks/externalLink221.xml" Id="rId234" /><Relationship Type="http://schemas.openxmlformats.org/officeDocument/2006/relationships/externalLink" Target="/xl/externalLinks/externalLink222.xml" Id="rId235" /><Relationship Type="http://schemas.openxmlformats.org/officeDocument/2006/relationships/externalLink" Target="/xl/externalLinks/externalLink223.xml" Id="rId236" /><Relationship Type="http://schemas.openxmlformats.org/officeDocument/2006/relationships/externalLink" Target="/xl/externalLinks/externalLink224.xml" Id="rId237" /><Relationship Type="http://schemas.openxmlformats.org/officeDocument/2006/relationships/externalLink" Target="/xl/externalLinks/externalLink225.xml" Id="rId238" /><Relationship Type="http://schemas.openxmlformats.org/officeDocument/2006/relationships/externalLink" Target="/xl/externalLinks/externalLink226.xml" Id="rId239" /><Relationship Type="http://schemas.openxmlformats.org/officeDocument/2006/relationships/externalLink" Target="/xl/externalLinks/externalLink227.xml" Id="rId240" /><Relationship Type="http://schemas.openxmlformats.org/officeDocument/2006/relationships/externalLink" Target="/xl/externalLinks/externalLink228.xml" Id="rId241" /><Relationship Type="http://schemas.openxmlformats.org/officeDocument/2006/relationships/externalLink" Target="/xl/externalLinks/externalLink229.xml" Id="rId242" /><Relationship Type="http://schemas.openxmlformats.org/officeDocument/2006/relationships/externalLink" Target="/xl/externalLinks/externalLink230.xml" Id="rId243" /><Relationship Type="http://schemas.openxmlformats.org/officeDocument/2006/relationships/externalLink" Target="/xl/externalLinks/externalLink231.xml" Id="rId244" /><Relationship Type="http://schemas.openxmlformats.org/officeDocument/2006/relationships/externalLink" Target="/xl/externalLinks/externalLink232.xml" Id="rId245" /><Relationship Type="http://schemas.openxmlformats.org/officeDocument/2006/relationships/externalLink" Target="/xl/externalLinks/externalLink233.xml" Id="rId246" /><Relationship Type="http://schemas.openxmlformats.org/officeDocument/2006/relationships/externalLink" Target="/xl/externalLinks/externalLink234.xml" Id="rId247" /><Relationship Type="http://schemas.openxmlformats.org/officeDocument/2006/relationships/externalLink" Target="/xl/externalLinks/externalLink235.xml" Id="rId248" /><Relationship Type="http://schemas.openxmlformats.org/officeDocument/2006/relationships/externalLink" Target="/xl/externalLinks/externalLink236.xml" Id="rId249" /><Relationship Type="http://schemas.openxmlformats.org/officeDocument/2006/relationships/externalLink" Target="/xl/externalLinks/externalLink237.xml" Id="rId250" /><Relationship Type="http://schemas.openxmlformats.org/officeDocument/2006/relationships/externalLink" Target="/xl/externalLinks/externalLink238.xml" Id="rId251" /><Relationship Type="http://schemas.openxmlformats.org/officeDocument/2006/relationships/externalLink" Target="/xl/externalLinks/externalLink239.xml" Id="rId252" /><Relationship Type="http://schemas.openxmlformats.org/officeDocument/2006/relationships/externalLink" Target="/xl/externalLinks/externalLink240.xml" Id="rId253" /><Relationship Type="http://schemas.openxmlformats.org/officeDocument/2006/relationships/externalLink" Target="/xl/externalLinks/externalLink241.xml" Id="rId254" /><Relationship Type="http://schemas.openxmlformats.org/officeDocument/2006/relationships/externalLink" Target="/xl/externalLinks/externalLink242.xml" Id="rId255" /><Relationship Type="http://schemas.openxmlformats.org/officeDocument/2006/relationships/externalLink" Target="/xl/externalLinks/externalLink243.xml" Id="rId256" /><Relationship Type="http://schemas.openxmlformats.org/officeDocument/2006/relationships/externalLink" Target="/xl/externalLinks/externalLink244.xml" Id="rId257" /><Relationship Type="http://schemas.openxmlformats.org/officeDocument/2006/relationships/externalLink" Target="/xl/externalLinks/externalLink245.xml" Id="rId258" /><Relationship Type="http://schemas.openxmlformats.org/officeDocument/2006/relationships/externalLink" Target="/xl/externalLinks/externalLink246.xml" Id="rId259" /><Relationship Type="http://schemas.openxmlformats.org/officeDocument/2006/relationships/externalLink" Target="/xl/externalLinks/externalLink247.xml" Id="rId260" /><Relationship Type="http://schemas.openxmlformats.org/officeDocument/2006/relationships/externalLink" Target="/xl/externalLinks/externalLink248.xml" Id="rId261" /><Relationship Type="http://schemas.openxmlformats.org/officeDocument/2006/relationships/externalLink" Target="/xl/externalLinks/externalLink249.xml" Id="rId262" /><Relationship Type="http://schemas.openxmlformats.org/officeDocument/2006/relationships/externalLink" Target="/xl/externalLinks/externalLink250.xml" Id="rId263" /><Relationship Type="http://schemas.openxmlformats.org/officeDocument/2006/relationships/externalLink" Target="/xl/externalLinks/externalLink251.xml" Id="rId264" /><Relationship Type="http://schemas.openxmlformats.org/officeDocument/2006/relationships/externalLink" Target="/xl/externalLinks/externalLink252.xml" Id="rId265" /><Relationship Type="http://schemas.openxmlformats.org/officeDocument/2006/relationships/externalLink" Target="/xl/externalLinks/externalLink253.xml" Id="rId266" /><Relationship Type="http://schemas.openxmlformats.org/officeDocument/2006/relationships/externalLink" Target="/xl/externalLinks/externalLink254.xml" Id="rId267" /><Relationship Type="http://schemas.openxmlformats.org/officeDocument/2006/relationships/externalLink" Target="/xl/externalLinks/externalLink255.xml" Id="rId268" /><Relationship Type="http://schemas.openxmlformats.org/officeDocument/2006/relationships/externalLink" Target="/xl/externalLinks/externalLink256.xml" Id="rId269" /><Relationship Type="http://schemas.openxmlformats.org/officeDocument/2006/relationships/externalLink" Target="/xl/externalLinks/externalLink257.xml" Id="rId270" /><Relationship Type="http://schemas.openxmlformats.org/officeDocument/2006/relationships/externalLink" Target="/xl/externalLinks/externalLink258.xml" Id="rId271" /><Relationship Type="http://schemas.openxmlformats.org/officeDocument/2006/relationships/externalLink" Target="/xl/externalLinks/externalLink259.xml" Id="rId272" /><Relationship Type="http://schemas.openxmlformats.org/officeDocument/2006/relationships/externalLink" Target="/xl/externalLinks/externalLink260.xml" Id="rId273" /><Relationship Type="http://schemas.openxmlformats.org/officeDocument/2006/relationships/externalLink" Target="/xl/externalLinks/externalLink261.xml" Id="rId274" /><Relationship Type="http://schemas.openxmlformats.org/officeDocument/2006/relationships/externalLink" Target="/xl/externalLinks/externalLink262.xml" Id="rId275" /><Relationship Type="http://schemas.openxmlformats.org/officeDocument/2006/relationships/externalLink" Target="/xl/externalLinks/externalLink263.xml" Id="rId276" /><Relationship Type="http://schemas.openxmlformats.org/officeDocument/2006/relationships/externalLink" Target="/xl/externalLinks/externalLink264.xml" Id="rId277" /><Relationship Type="http://schemas.openxmlformats.org/officeDocument/2006/relationships/externalLink" Target="/xl/externalLinks/externalLink265.xml" Id="rId278" /><Relationship Type="http://schemas.openxmlformats.org/officeDocument/2006/relationships/externalLink" Target="/xl/externalLinks/externalLink266.xml" Id="rId279" /><Relationship Type="http://schemas.openxmlformats.org/officeDocument/2006/relationships/externalLink" Target="/xl/externalLinks/externalLink267.xml" Id="rId280" /><Relationship Type="http://schemas.openxmlformats.org/officeDocument/2006/relationships/externalLink" Target="/xl/externalLinks/externalLink268.xml" Id="rId281" /><Relationship Type="http://schemas.openxmlformats.org/officeDocument/2006/relationships/externalLink" Target="/xl/externalLinks/externalLink269.xml" Id="rId282" /><Relationship Type="http://schemas.openxmlformats.org/officeDocument/2006/relationships/externalLink" Target="/xl/externalLinks/externalLink270.xml" Id="rId283" /><Relationship Type="http://schemas.openxmlformats.org/officeDocument/2006/relationships/externalLink" Target="/xl/externalLinks/externalLink271.xml" Id="rId284" /><Relationship Type="http://schemas.openxmlformats.org/officeDocument/2006/relationships/externalLink" Target="/xl/externalLinks/externalLink272.xml" Id="rId285" /><Relationship Type="http://schemas.openxmlformats.org/officeDocument/2006/relationships/externalLink" Target="/xl/externalLinks/externalLink273.xml" Id="rId286" /><Relationship Type="http://schemas.openxmlformats.org/officeDocument/2006/relationships/externalLink" Target="/xl/externalLinks/externalLink274.xml" Id="rId287" /><Relationship Type="http://schemas.openxmlformats.org/officeDocument/2006/relationships/externalLink" Target="/xl/externalLinks/externalLink275.xml" Id="rId288" /><Relationship Type="http://schemas.openxmlformats.org/officeDocument/2006/relationships/externalLink" Target="/xl/externalLinks/externalLink276.xml" Id="rId289" /><Relationship Type="http://schemas.openxmlformats.org/officeDocument/2006/relationships/externalLink" Target="/xl/externalLinks/externalLink277.xml" Id="rId290" /><Relationship Type="http://schemas.openxmlformats.org/officeDocument/2006/relationships/externalLink" Target="/xl/externalLinks/externalLink278.xml" Id="rId291" /><Relationship Type="http://schemas.openxmlformats.org/officeDocument/2006/relationships/externalLink" Target="/xl/externalLinks/externalLink279.xml" Id="rId292" /><Relationship Type="http://schemas.openxmlformats.org/officeDocument/2006/relationships/externalLink" Target="/xl/externalLinks/externalLink280.xml" Id="rId293" /><Relationship Type="http://schemas.openxmlformats.org/officeDocument/2006/relationships/externalLink" Target="/xl/externalLinks/externalLink281.xml" Id="rId294" /><Relationship Type="http://schemas.openxmlformats.org/officeDocument/2006/relationships/externalLink" Target="/xl/externalLinks/externalLink282.xml" Id="rId295" /><Relationship Type="http://schemas.openxmlformats.org/officeDocument/2006/relationships/externalLink" Target="/xl/externalLinks/externalLink283.xml" Id="rId296" /><Relationship Type="http://schemas.openxmlformats.org/officeDocument/2006/relationships/externalLink" Target="/xl/externalLinks/externalLink284.xml" Id="rId297" /><Relationship Type="http://schemas.openxmlformats.org/officeDocument/2006/relationships/externalLink" Target="/xl/externalLinks/externalLink285.xml" Id="rId298" /><Relationship Type="http://schemas.openxmlformats.org/officeDocument/2006/relationships/externalLink" Target="/xl/externalLinks/externalLink286.xml" Id="rId299" /><Relationship Type="http://schemas.openxmlformats.org/officeDocument/2006/relationships/externalLink" Target="/xl/externalLinks/externalLink287.xml" Id="rId300" /><Relationship Type="http://schemas.openxmlformats.org/officeDocument/2006/relationships/externalLink" Target="/xl/externalLinks/externalLink288.xml" Id="rId301" /><Relationship Type="http://schemas.openxmlformats.org/officeDocument/2006/relationships/externalLink" Target="/xl/externalLinks/externalLink289.xml" Id="rId302" /><Relationship Type="http://schemas.openxmlformats.org/officeDocument/2006/relationships/externalLink" Target="/xl/externalLinks/externalLink290.xml" Id="rId303" /><Relationship Type="http://schemas.openxmlformats.org/officeDocument/2006/relationships/externalLink" Target="/xl/externalLinks/externalLink291.xml" Id="rId304" /><Relationship Type="http://schemas.openxmlformats.org/officeDocument/2006/relationships/externalLink" Target="/xl/externalLinks/externalLink292.xml" Id="rId305" /><Relationship Type="http://schemas.openxmlformats.org/officeDocument/2006/relationships/externalLink" Target="/xl/externalLinks/externalLink293.xml" Id="rId306" /><Relationship Type="http://schemas.openxmlformats.org/officeDocument/2006/relationships/externalLink" Target="/xl/externalLinks/externalLink294.xml" Id="rId307" /><Relationship Type="http://schemas.openxmlformats.org/officeDocument/2006/relationships/externalLink" Target="/xl/externalLinks/externalLink295.xml" Id="rId308" /><Relationship Type="http://schemas.openxmlformats.org/officeDocument/2006/relationships/externalLink" Target="/xl/externalLinks/externalLink296.xml" Id="rId309" /><Relationship Type="http://schemas.openxmlformats.org/officeDocument/2006/relationships/externalLink" Target="/xl/externalLinks/externalLink297.xml" Id="rId310" /><Relationship Type="http://schemas.openxmlformats.org/officeDocument/2006/relationships/externalLink" Target="/xl/externalLinks/externalLink298.xml" Id="rId311" /><Relationship Type="http://schemas.openxmlformats.org/officeDocument/2006/relationships/externalLink" Target="/xl/externalLinks/externalLink299.xml" Id="rId312" /><Relationship Type="http://schemas.openxmlformats.org/officeDocument/2006/relationships/externalLink" Target="/xl/externalLinks/externalLink300.xml" Id="rId313" /><Relationship Type="http://schemas.openxmlformats.org/officeDocument/2006/relationships/externalLink" Target="/xl/externalLinks/externalLink301.xml" Id="rId314" /><Relationship Type="http://schemas.openxmlformats.org/officeDocument/2006/relationships/externalLink" Target="/xl/externalLinks/externalLink302.xml" Id="rId315" /><Relationship Type="http://schemas.openxmlformats.org/officeDocument/2006/relationships/externalLink" Target="/xl/externalLinks/externalLink303.xml" Id="rId316" /><Relationship Type="http://schemas.openxmlformats.org/officeDocument/2006/relationships/externalLink" Target="/xl/externalLinks/externalLink304.xml" Id="rId317" /><Relationship Type="http://schemas.openxmlformats.org/officeDocument/2006/relationships/externalLink" Target="/xl/externalLinks/externalLink305.xml" Id="rId318" /><Relationship Type="http://schemas.openxmlformats.org/officeDocument/2006/relationships/externalLink" Target="/xl/externalLinks/externalLink306.xml" Id="rId319" /><Relationship Type="http://schemas.openxmlformats.org/officeDocument/2006/relationships/externalLink" Target="/xl/externalLinks/externalLink307.xml" Id="rId320" /><Relationship Type="http://schemas.openxmlformats.org/officeDocument/2006/relationships/externalLink" Target="/xl/externalLinks/externalLink308.xml" Id="rId321" /><Relationship Type="http://schemas.openxmlformats.org/officeDocument/2006/relationships/externalLink" Target="/xl/externalLinks/externalLink309.xml" Id="rId322" /><Relationship Type="http://schemas.openxmlformats.org/officeDocument/2006/relationships/externalLink" Target="/xl/externalLinks/externalLink310.xml" Id="rId323" /><Relationship Type="http://schemas.openxmlformats.org/officeDocument/2006/relationships/externalLink" Target="/xl/externalLinks/externalLink311.xml" Id="rId324" /><Relationship Type="http://schemas.openxmlformats.org/officeDocument/2006/relationships/externalLink" Target="/xl/externalLinks/externalLink312.xml" Id="rId325" /><Relationship Type="http://schemas.openxmlformats.org/officeDocument/2006/relationships/styles" Target="styles.xml" Id="rId326" /><Relationship Type="http://schemas.openxmlformats.org/officeDocument/2006/relationships/theme" Target="theme/theme1.xml" Id="rId327" /><Relationship Type="http://schemas.microsoft.com/office/2006/relationships/vbaProject" Target="vbaProject.bin" Id="rId32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png" Id="rId1" /><Relationship Type="http://schemas.openxmlformats.org/officeDocument/2006/relationships/image" Target="/xl/media/image13.jpeg" Id="rId2" /><Relationship Type="http://schemas.openxmlformats.org/officeDocument/2006/relationships/image" Target="/xl/media/image14.gif"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png" Id="rId1" /><Relationship Type="http://schemas.openxmlformats.org/officeDocument/2006/relationships/image" Target="/xl/media/image20.jpe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oneCellAnchor>
    <from>
      <col>6</col>
      <colOff>1182067</colOff>
      <row>6</row>
      <rowOff>147982</rowOff>
    </from>
    <ext cx="1082040" cy="401320"/>
    <pic>
      <nvPicPr>
        <cNvPr id="2" name="Picture 1"/>
        <cNvPicPr>
          <a:picLocks noChangeAspect="1"/>
        </cNvPicPr>
      </nvPicPr>
      <blipFill>
        <a:blip r:embed="rId1"/>
        <a:stretch>
          <a:fillRect/>
        </a:stretch>
      </blipFill>
      <spPr>
        <a:xfrm>
          <a:off x="4428187" y="1245262"/>
          <a:ext cx="1082040" cy="401320"/>
        </a:xfrm>
        <a:prstGeom prst="rect">
          <avLst/>
        </a:prstGeom>
        <a:ln>
          <a:prstDash val="solid"/>
        </a:ln>
      </spPr>
    </pic>
    <clientData/>
  </oneCellAnchor>
  <oneCellAnchor>
    <from>
      <col>6</col>
      <colOff>1182067</colOff>
      <row>6</row>
      <rowOff>147982</rowOff>
    </from>
    <ext cx="1082040" cy="401320"/>
    <pic>
      <nvPicPr>
        <cNvPr id="3" name="Picture 2"/>
        <cNvPicPr>
          <a:picLocks noChangeAspect="1"/>
        </cNvPicPr>
      </nvPicPr>
      <blipFill>
        <a:blip r:embed="rId2"/>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4" name="Picture 3"/>
        <cNvPicPr>
          <a:picLocks noChangeAspect="1"/>
        </cNvPicPr>
      </nvPicPr>
      <blipFill>
        <a:blip r:embed="rId3"/>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5" name="Picture 4"/>
        <cNvPicPr>
          <a:picLocks noChangeAspect="1"/>
        </cNvPicPr>
      </nvPicPr>
      <blipFill>
        <a:blip r:embed="rId4"/>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6" name="Picture 5"/>
        <cNvPicPr>
          <a:picLocks noChangeAspect="1"/>
        </cNvPicPr>
      </nvPicPr>
      <blipFill>
        <a:blip r:embed="rId5"/>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8" name="Picture 7"/>
        <cNvPicPr>
          <a:picLocks noChangeAspect="1"/>
        </cNvPicPr>
      </nvPicPr>
      <blipFill>
        <a:blip r:embed="rId6"/>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7" name="Picture 6"/>
        <cNvPicPr>
          <a:picLocks noChangeAspect="1"/>
        </cNvPicPr>
      </nvPicPr>
      <blipFill>
        <a:blip r:embed="rId7"/>
        <a:stretch>
          <a:fillRect/>
        </a:stretch>
      </blipFill>
      <spPr>
        <a:xfrm>
          <a:off x="9884107" y="1588162"/>
          <a:ext cx="1082040" cy="401320"/>
        </a:xfrm>
        <a:prstGeom prst="rect">
          <avLst/>
        </a:prstGeom>
        <a:ln>
          <a:prstDash val="solid"/>
        </a:ln>
      </spPr>
    </pic>
    <clientData/>
  </one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0</col>
      <colOff>0</colOff>
      <row>0</row>
      <rowOff>163157</rowOff>
    </from>
    <to>
      <col>2</col>
      <colOff>124449</colOff>
      <row>0</row>
      <rowOff>700694</rowOff>
    </to>
    <pic>
      <nvPicPr>
        <cNvPr id="2" name="Picture 1"/>
        <cNvPicPr>
          <a:picLocks noChangeAspect="1" noChangeArrowheads="1"/>
        </cNvPicPr>
      </nvPicPr>
      <blipFill>
        <a:blip cstate="print" r:embed="rId2"/>
        <a:srcRect l="13235" t="33461" r="19444" b="30046"/>
        <a:stretch>
          <a:fillRect/>
        </a:stretch>
      </blipFill>
      <spPr bwMode="auto">
        <a:xfrm>
          <a:off x="0" y="163157"/>
          <a:ext cx="779769" cy="537537"/>
        </a:xfrm>
        <a:prstGeom prst="rect">
          <avLst/>
        </a:prstGeom>
        <a:noFill/>
        <a:ln>
          <a:prstDash val="solid"/>
        </a:ln>
      </spPr>
    </pic>
    <clientData/>
  </twoCellAnchor>
  <oneCellAnchor>
    <from>
      <col>18</col>
      <colOff>312420</colOff>
      <row>0</row>
      <rowOff>45720</rowOff>
    </from>
    <ext cx="1409700" cy="593759"/>
    <pic>
      <nvPicPr>
        <cNvPr id="4" name="Picture 3"/>
        <cNvPicPr>
          <a:picLocks noChangeAspect="1"/>
        </cNvPicPr>
      </nvPicPr>
      <blipFill>
        <a:blip r:embed="rId1"/>
        <a:stretch>
          <a:fillRect/>
        </a:stretch>
      </blipFill>
      <spPr>
        <a:xfrm>
          <a:off x="8724900" y="45720"/>
          <a:ext cx="1409700" cy="593759"/>
        </a:xfrm>
        <a:prstGeom prst="rect">
          <avLst/>
        </a:prstGeom>
        <a:ln>
          <a:prstDash val="solid"/>
        </a:ln>
      </spPr>
    </pic>
    <clientData/>
  </one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35167</colOff>
      <row>0</row>
      <rowOff>46894</rowOff>
    </from>
    <to>
      <col>2</col>
      <colOff>743828</colOff>
      <row>0</row>
      <rowOff>749162</rowOff>
    </to>
    <pic>
      <nvPicPr>
        <cNvPr id="2" name="Picture 1"/>
        <cNvPicPr>
          <a:picLocks noChangeAspect="1"/>
        </cNvPicPr>
      </nvPicPr>
      <blipFill>
        <a:blip r:embed="rId1"/>
        <a:stretch>
          <a:fillRect/>
        </a:stretch>
      </blipFill>
      <spPr>
        <a:xfrm>
          <a:off x="35167" y="46894"/>
          <a:ext cx="1675815" cy="702268"/>
        </a:xfrm>
        <a:prstGeom prst="rect">
          <avLst/>
        </a:prstGeom>
        <a:ln>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200025</colOff>
      <row>1</row>
      <rowOff>9524</rowOff>
    </from>
    <to>
      <col>8</col>
      <colOff>1003300</colOff>
      <row>6</row>
      <rowOff>169795</rowOff>
    </to>
    <pic>
      <nvPicPr>
        <cNvPr id="2" name="Picture 1"/>
        <cNvPicPr>
          <a:picLocks noChangeAspect="1"/>
        </cNvPicPr>
      </nvPicPr>
      <blipFill>
        <a:blip r:embed="rId1"/>
        <a:stretch>
          <a:fillRect/>
        </a:stretch>
      </blipFill>
      <spPr>
        <a:xfrm>
          <a:off x="11426825" y="60324"/>
          <a:ext cx="803275" cy="1125471"/>
        </a:xfrm>
        <a:prstGeom prst="rect">
          <avLst/>
        </a:prstGeom>
        <a:ln>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310445</colOff>
      <row>3</row>
      <rowOff>495300</rowOff>
    </from>
    <to>
      <col>12</col>
      <colOff>783167</colOff>
      <row>11</row>
      <rowOff>55032</rowOff>
    </to>
    <pic>
      <nvPicPr>
        <cNvPr id="2" name="Picture 3"/>
        <cNvPicPr>
          <a:picLocks noChangeAspect="1"/>
        </cNvPicPr>
      </nvPicPr>
      <blipFill>
        <a:blip cstate="print" r:embed="rId2"/>
        <a:srcRect/>
        <a:stretch>
          <a:fillRect/>
        </a:stretch>
      </blipFill>
      <spPr bwMode="auto">
        <a:xfrm>
          <a:off x="8492420" y="1371600"/>
          <a:ext cx="3015897" cy="1657350"/>
        </a:xfrm>
        <a:prstGeom prst="rect">
          <avLst/>
        </a:prstGeom>
        <a:noFill/>
        <a:ln>
          <a:noFill/>
          <a:prstDash val="solid"/>
        </a:ln>
      </spPr>
    </pic>
    <clientData/>
  </twoCellAnchor>
  <twoCellAnchor editAs="oneCell">
    <from>
      <col>0</col>
      <colOff>360187</colOff>
      <row>0</row>
      <rowOff>79377</rowOff>
    </from>
    <to>
      <col>0</col>
      <colOff>1074269</colOff>
      <row>0</row>
      <rowOff>613833</rowOff>
    </to>
    <pic>
      <nvPicPr>
        <cNvPr id="4" name="Picture 3"/>
        <cNvPicPr>
          <a:picLocks noChangeAspect="1"/>
        </cNvPicPr>
      </nvPicPr>
      <blipFill rotWithShape="1">
        <a:blip cstate="print" r:embed="rId3"/>
        <a:srcRect l="13399" t="33207" r="19444" b="30934"/>
        <a:stretch>
          <a:fillRect/>
        </a:stretch>
      </blipFill>
      <spPr>
        <a:xfrm>
          <a:off x="360187" y="79377"/>
          <a:ext cx="714082" cy="534456"/>
        </a:xfrm>
        <a:prstGeom prst="rect">
          <avLst/>
        </a:prstGeom>
        <a:ln>
          <a:prstDash val="solid"/>
        </a:ln>
      </spPr>
    </pic>
    <clientData/>
  </twoCellAnchor>
  <oneCellAnchor>
    <from>
      <col>11</col>
      <colOff>508000</colOff>
      <row>0</row>
      <rowOff>21169</rowOff>
    </from>
    <ext cx="624416" cy="726340"/>
    <pic>
      <nvPicPr>
        <cNvPr id="5" name="Picture 4"/>
        <cNvPicPr>
          <a:picLocks noChangeAspect="1"/>
        </cNvPicPr>
      </nvPicPr>
      <blipFill>
        <a:blip r:embed="rId1"/>
        <a:stretch>
          <a:fillRect/>
        </a:stretch>
      </blipFill>
      <spPr>
        <a:xfrm>
          <a:off x="10371667" y="21169"/>
          <a:ext cx="624416" cy="726340"/>
        </a:xfrm>
        <a:prstGeom prst="rect">
          <avLst/>
        </a:prstGeom>
        <a:ln>
          <a:prstDash val="solid"/>
        </a:ln>
      </spPr>
    </pic>
    <clientData/>
  </oneCellAnchor>
</wsDr>
</file>

<file path=xl/drawings/drawing6.xml><?xml version="1.0" encoding="utf-8"?>
<wsDr xmlns:a="http://schemas.openxmlformats.org/drawingml/2006/main" xmlns:r="http://schemas.openxmlformats.org/officeDocument/2006/relationships" xmlns="http://schemas.openxmlformats.org/drawingml/2006/spreadsheetDrawing">
  <oneCellAnchor>
    <from>
      <col>38</col>
      <colOff>219074</colOff>
      <row>1</row>
      <rowOff>26987</rowOff>
    </from>
    <ext cx="923925" cy="1074738"/>
    <pic>
      <nvPicPr>
        <cNvPr id="2" name="Picture 1"/>
        <cNvPicPr>
          <a:picLocks noChangeAspect="1"/>
        </cNvPicPr>
      </nvPicPr>
      <blipFill>
        <a:blip r:embed="rId1"/>
        <a:stretch>
          <a:fillRect/>
        </a:stretch>
      </blipFill>
      <spPr>
        <a:xfrm>
          <a:off x="12191999" y="112712"/>
          <a:ext cx="923925" cy="1074738"/>
        </a:xfrm>
        <a:prstGeom prst="rect">
          <avLst/>
        </a:prstGeom>
        <a:ln>
          <a:prstDash val="solid"/>
        </a:ln>
      </spPr>
    </pic>
    <clientData/>
  </oneCellAnchor>
  <oneCellAnchor>
    <from>
      <col>1</col>
      <colOff>200025</colOff>
      <row>1</row>
      <rowOff>0</rowOff>
    </from>
    <ext cx="1428750" cy="1044575"/>
    <pic>
      <nvPicPr>
        <cNvPr id="3" name="Graphic 2"/>
        <cNvPicPr>
          <a:picLocks noChangeAspect="1"/>
        </cNvPicPr>
      </nvPicPr>
      <blipFill>
        <a:blip r:embed="rId2"/>
        <a:stretch>
          <a:fillRect/>
        </a:stretch>
      </blipFill>
      <spPr>
        <a:xfrm>
          <a:off x="314325" y="85725"/>
          <a:ext cx="1428750" cy="1044575"/>
        </a:xfrm>
        <a:prstGeom prst="rect">
          <avLst/>
        </a:prstGeom>
        <a:ln>
          <a:prstDash val="solid"/>
        </a:ln>
      </spPr>
    </pic>
    <clientData/>
  </one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from>
      <col>0</col>
      <colOff>273566</colOff>
      <row>0</row>
      <rowOff>58983</rowOff>
    </from>
    <to>
      <col>1</col>
      <colOff>263767</colOff>
      <row>0</row>
      <rowOff>539264</rowOff>
    </to>
    <pic>
      <nvPicPr>
        <cNvPr id="2" name="Picture 2"/>
        <cNvPicPr>
          <a:picLocks noChangeAspect="1" noChangeArrowheads="1"/>
        </cNvPicPr>
      </nvPicPr>
      <blipFill>
        <a:blip cstate="print" r:embed="rId2"/>
        <a:srcRect l="13235" t="33461" r="19444" b="30046"/>
        <a:stretch>
          <a:fillRect/>
        </a:stretch>
      </blipFill>
      <spPr bwMode="auto">
        <a:xfrm>
          <a:off x="273566" y="58983"/>
          <a:ext cx="599801" cy="480281"/>
        </a:xfrm>
        <a:prstGeom prst="rect">
          <avLst/>
        </a:prstGeom>
        <a:noFill/>
        <a:ln>
          <a:prstDash val="solid"/>
        </a:ln>
      </spPr>
    </pic>
    <clientData/>
  </twoCellAnchor>
  <oneCellAnchor>
    <from>
      <col>9</col>
      <colOff>360603</colOff>
      <row>0</row>
      <rowOff>23446</rowOff>
    </from>
    <ext cx="458550" cy="533400"/>
    <pic>
      <nvPicPr>
        <cNvPr id="4" name="Picture 3"/>
        <cNvPicPr>
          <a:picLocks noChangeAspect="1"/>
        </cNvPicPr>
      </nvPicPr>
      <blipFill>
        <a:blip r:embed="rId1"/>
        <a:stretch>
          <a:fillRect/>
        </a:stretch>
      </blipFill>
      <spPr>
        <a:xfrm>
          <a:off x="5454280" y="23446"/>
          <a:ext cx="458550" cy="533400"/>
        </a:xfrm>
        <a:prstGeom prst="rect">
          <avLst/>
        </a:prstGeom>
        <a:ln>
          <a:prstDash val="solid"/>
        </a:ln>
      </spPr>
    </pic>
    <clientData/>
  </one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from>
      <col>0</col>
      <colOff>135107</colOff>
      <row>1</row>
      <rowOff>139525</rowOff>
    </from>
    <to>
      <col>2</col>
      <colOff>423334</colOff>
      <row>8</row>
      <rowOff>70555</rowOff>
    </to>
    <pic>
      <nvPicPr>
        <cNvPr id="2" name="Picture 1" descr="ADNOC_206bac93-7ae2-4997-9240-58189f455a65"/>
        <cNvPicPr>
          <a:picLocks noChangeAspect="1" noChangeArrowheads="1"/>
        </cNvPicPr>
      </nvPicPr>
      <blipFill>
        <a:blip r:embed="rId2"/>
        <a:srcRect/>
        <a:stretch>
          <a:fillRect/>
        </a:stretch>
      </blipFill>
      <spPr bwMode="auto">
        <a:xfrm>
          <a:off x="135107" y="322405"/>
          <a:ext cx="1507427" cy="1211190"/>
        </a:xfrm>
        <a:prstGeom prst="rect">
          <avLst/>
        </a:prstGeom>
        <a:noFill/>
        <a:ln>
          <a:noFill/>
          <a:prstDash val="solid"/>
        </a:ln>
      </spPr>
    </pic>
    <clientData/>
  </twoCellAnchor>
  <oneCellAnchor>
    <from>
      <col>9</col>
      <colOff>899557</colOff>
      <row>1</row>
      <rowOff>149930</rowOff>
    </from>
    <ext cx="2755581" cy="1134885"/>
    <pic>
      <nvPicPr>
        <cNvPr id="3" name="Picture 2"/>
        <cNvPicPr>
          <a:picLocks noChangeAspect="1"/>
        </cNvPicPr>
      </nvPicPr>
      <blipFill>
        <a:blip r:embed="rId1"/>
        <a:stretch>
          <a:fillRect/>
        </a:stretch>
      </blipFill>
      <spPr>
        <a:xfrm>
          <a:off x="6096397" y="332810"/>
          <a:ext cx="2755581" cy="1134885"/>
        </a:xfrm>
        <a:prstGeom prst="rect">
          <avLst/>
        </a:prstGeom>
        <a:ln>
          <a:prstDash val="solid"/>
        </a:ln>
      </spPr>
    </pic>
    <clientData/>
  </one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from>
      <col>0</col>
      <colOff>641350</colOff>
      <row>0</row>
      <rowOff>114300</rowOff>
    </from>
    <to>
      <col>1</col>
      <colOff>0</colOff>
      <row>0</row>
      <rowOff>355600</rowOff>
    </to>
    <pic>
      <nvPicPr>
        <cNvPr id="2" name="Picture 2"/>
        <cNvPicPr>
          <a:picLocks noChangeAspect="1" noChangeArrowheads="1"/>
        </cNvPicPr>
      </nvPicPr>
      <blipFill>
        <a:blip r:embed="rId7"/>
        <a:srcRect l="13235" t="33461" r="19444" b="30046"/>
        <a:stretch>
          <a:fillRect/>
        </a:stretch>
      </blipFill>
      <spPr bwMode="auto">
        <a:xfrm>
          <a:off x="603250" y="114300"/>
          <a:ext cx="0" cy="66040"/>
        </a:xfrm>
        <a:prstGeom prst="rect">
          <avLst/>
        </a:prstGeom>
        <a:noFill/>
        <a:ln>
          <a:noFill/>
          <a:prstDash val="solid"/>
        </a:ln>
      </spPr>
    </pic>
    <clientData/>
  </twoCellAnchor>
  <oneCellAnchor>
    <from>
      <col>8</col>
      <colOff>1714500</colOff>
      <row>411</row>
      <rowOff>482600</rowOff>
    </from>
    <ext cx="908050" cy="914400"/>
    <pic>
      <nvPicPr>
        <cNvPr id="3" name="Graphic 2" descr="Bar graph with downward trend with solid fill"/>
        <cNvPicPr>
          <a:picLocks noChangeAspect="1"/>
        </cNvPicPr>
      </nvPicPr>
      <blipFill>
        <a:blip r:embed="rId1"/>
        <a:stretch>
          <a:fillRect/>
        </a:stretch>
      </blipFill>
      <spPr>
        <a:xfrm>
          <a:off x="5417820" y="75349100"/>
          <a:ext cx="908050" cy="914400"/>
        </a:xfrm>
        <a:prstGeom prst="rect">
          <avLst/>
        </a:prstGeom>
        <a:ln>
          <a:prstDash val="solid"/>
        </a:ln>
      </spPr>
    </pic>
    <clientData/>
  </oneCellAnchor>
  <oneCellAnchor>
    <from>
      <col>8</col>
      <colOff>1371509</colOff>
      <row>408</row>
      <rowOff>294318</rowOff>
    </from>
    <ext cx="908050" cy="914400"/>
    <pic>
      <nvPicPr>
        <cNvPr id="4" name="Graphic 3" descr="Bar graph with upward trend with solid fill"/>
        <cNvPicPr>
          <a:picLocks noChangeAspect="1"/>
        </cNvPicPr>
      </nvPicPr>
      <blipFill>
        <a:blip r:embed="rId2"/>
        <a:stretch>
          <a:fillRect/>
        </a:stretch>
      </blipFill>
      <spPr>
        <a:xfrm>
          <a:off x="5417729" y="74795058"/>
          <a:ext cx="908050" cy="914400"/>
        </a:xfrm>
        <a:prstGeom prst="rect">
          <avLst/>
        </a:prstGeom>
        <a:ln>
          <a:prstDash val="solid"/>
        </a:ln>
      </spPr>
    </pic>
    <clientData/>
  </oneCellAnchor>
  <oneCellAnchor>
    <from>
      <col>8</col>
      <colOff>1608100</colOff>
      <row>409</row>
      <rowOff>871500</rowOff>
    </from>
    <ext cx="908050" cy="908051"/>
    <pic>
      <nvPicPr>
        <cNvPr id="5" name="Graphic 4" descr="Baseball with solid fill"/>
        <cNvPicPr>
          <a:picLocks noChangeAspect="1"/>
        </cNvPicPr>
      </nvPicPr>
      <blipFill>
        <a:blip r:embed="rId3"/>
        <a:stretch>
          <a:fillRect/>
        </a:stretch>
      </blipFill>
      <spPr>
        <a:xfrm>
          <a:off x="5418100" y="74983620"/>
          <a:ext cx="908050" cy="908051"/>
        </a:xfrm>
        <a:prstGeom prst="rect">
          <avLst/>
        </a:prstGeom>
        <a:ln>
          <a:prstDash val="solid"/>
        </a:ln>
      </spPr>
    </pic>
    <clientData/>
  </oneCellAnchor>
  <oneCellAnchor>
    <from>
      <col>8</col>
      <colOff>1608100</colOff>
      <row>410</row>
      <rowOff>871500</rowOff>
    </from>
    <ext cx="914400" cy="914400"/>
    <pic>
      <nvPicPr>
        <cNvPr id="6" name="Graphic 5" descr="Baseball with solid fill"/>
        <cNvPicPr>
          <a:picLocks noChangeAspect="1"/>
        </cNvPicPr>
      </nvPicPr>
      <blipFill>
        <a:blip r:embed="rId4"/>
        <a:stretch>
          <a:fillRect/>
        </a:stretch>
      </blipFill>
      <spPr>
        <a:xfrm>
          <a:off x="5418100" y="75166500"/>
          <a:ext cx="914400" cy="914400"/>
        </a:xfrm>
        <a:prstGeom prst="rect">
          <avLst/>
        </a:prstGeom>
        <a:ln>
          <a:prstDash val="solid"/>
        </a:ln>
      </spPr>
    </pic>
    <clientData/>
  </oneCellAnchor>
  <oneCellAnchor>
    <from>
      <col>8</col>
      <colOff>1608100</colOff>
      <row>412</row>
      <rowOff>871500</rowOff>
    </from>
    <ext cx="914400" cy="914400"/>
    <pic>
      <nvPicPr>
        <cNvPr id="7" name="Graphic 6" descr="Baseball with solid fill"/>
        <cNvPicPr>
          <a:picLocks noChangeAspect="1"/>
        </cNvPicPr>
      </nvPicPr>
      <blipFill>
        <a:blip r:embed="rId5"/>
        <a:stretch>
          <a:fillRect/>
        </a:stretch>
      </blipFill>
      <spPr>
        <a:xfrm>
          <a:off x="5418100" y="75532260"/>
          <a:ext cx="914400" cy="914400"/>
        </a:xfrm>
        <a:prstGeom prst="rect">
          <avLst/>
        </a:prstGeom>
        <a:ln>
          <a:prstDash val="solid"/>
        </a:ln>
      </spPr>
    </pic>
    <clientData/>
  </oneCellAnchor>
  <oneCellAnchor>
    <from>
      <col>8</col>
      <colOff>1608100</colOff>
      <row>413</row>
      <rowOff>0</rowOff>
    </from>
    <ext cx="914400" cy="914400"/>
    <pic>
      <nvPicPr>
        <cNvPr id="8" name="Graphic 7" descr="Baseball with solid fill"/>
        <cNvPicPr>
          <a:picLocks noChangeAspect="1"/>
        </cNvPicPr>
      </nvPicPr>
      <blipFill>
        <a:blip r:embed="rId6"/>
        <a:stretch>
          <a:fillRect/>
        </a:stretch>
      </blipFill>
      <spPr>
        <a:xfrm>
          <a:off x="5418100" y="75529440"/>
          <a:ext cx="914400" cy="914400"/>
        </a:xfrm>
        <a:prstGeom prst="rect">
          <avLst/>
        </a:prstGeom>
        <a:ln>
          <a:prstDash val="solid"/>
        </a:ln>
      </spPr>
    </pic>
    <clientData/>
  </oneCellAnchor>
</wsDr>
</file>

<file path=xl/externalLinks/_rels/externalLink1.xml.rels><Relationships xmlns="http://schemas.openxmlformats.org/package/2006/relationships"><Relationship Type="http://schemas.openxmlformats.org/officeDocument/2006/relationships/externalLinkPath" Target="../../../../../../ADCO/My%20Documents/CPS%20HMS/AP/L6/FO-AP-HES-CPS-402.xls" TargetMode="External" Id="rId2" /></Relationships>
</file>

<file path=xl/externalLinks/_rels/externalLink2.xml.rels><Relationships xmlns="http://schemas.openxmlformats.org/package/2006/relationships"><Relationship Type="http://schemas.openxmlformats.org/officeDocument/2006/relationships/externalLinkPath" Target="file:///M:\My%20Documents\CPS%20HMS\AP\L6\FO-AP-HES-CPS-402.xls" TargetMode="External" Id="rId1" /></Relationships>
</file>

<file path=xl/externalLinks/_rels/externalLink3.xml.rels><Relationships xmlns="http://schemas.openxmlformats.org/package/2006/relationships"><Relationship Type="http://schemas.openxmlformats.org/officeDocument/2006/relationships/externalLinkPath" Target="file:///\\MELFILE002\DATA$\WINDOWS\TEMP\SNA-a12.xls" TargetMode="External" Id="rId1" /></Relationships>
</file>

<file path=xl/externalLinks/_rels/externalLink4.xml.rels><Relationships xmlns="http://schemas.openxmlformats.org/package/2006/relationships"><Relationship Type="http://schemas.openxmlformats.org/officeDocument/2006/relationships/externalLinkPath" Target="file:///\\srvdepts\Depts\Documents%20and%20Settings\barbosis\My%20Documents\Global%20Tax%20Provision%20System\Data\I10347_NL%20Cum%20temp%20differences.xls" TargetMode="External" Id="rId1" /></Relationships>
</file>

<file path=xl/externalLinks/_rels/externalLink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6.xml.rels><Relationships xmlns="http://schemas.openxmlformats.org/package/2006/relationships"><Relationship Type="http://schemas.openxmlformats.org/officeDocument/2006/relationships/externalLinkPath" Target="file:///A:\WINDOWS\Desktop\GARYJOB\FORMS.XLS" TargetMode="External" Id="rId1" /></Relationships>
</file>

<file path=xl/externalLinks/_rels/externalLink7.xml.rels><Relationships xmlns="http://schemas.openxmlformats.org/package/2006/relationships"><Relationship Type="http://schemas.openxmlformats.org/officeDocument/2006/relationships/externalLinkPath" Target="../../../../../../WINDOWS/TEMP/Angsi%20A.xls" TargetMode="External" Id="rId2" /></Relationships>
</file>

<file path=xl/externalLinks/_rels/externalLink8.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9.xml.rels><Relationships xmlns="http://schemas.openxmlformats.org/package/2006/relationships"><Relationship Type="http://schemas.openxmlformats.org/officeDocument/2006/relationships/externalLinkPath" Target="../../../../../../Documents%20and%20Settings/AD1003500/Desktop/New%20Folder%20(2)/Abdallah/Work/Completions/2007/ADCO/April/Abdallah/Work/Completions/2007/ADCO/Jan/BHA/BHATALLY.XLS" TargetMode="External" Id="rId2" /></Relationships>
</file>

<file path=xl/externalLinks/_rels/externalLink10.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1.xml.rels><Relationships xmlns="http://schemas.openxmlformats.org/package/2006/relationships"><Relationship Type="http://schemas.openxmlformats.org/officeDocument/2006/relationships/externalLinkPath" Target="file:///D:\Documents%20and%20Settings\AD1003500\Desktop\New%20Folder%20(2)\Abdallah\Work\Completions\2007\ADCO\April\Abdallah\Work\Completions\2007\ADCO\Jan\BHA\BHATALLY.XLS" TargetMode="External" Id="rId1" /></Relationships>
</file>

<file path=xl/externalLinks/_rels/externalLink12.xml.rels><Relationships xmlns="http://schemas.openxmlformats.org/package/2006/relationships"><Relationship Type="http://schemas.openxmlformats.org/officeDocument/2006/relationships/externalLinkPath" Target="file:///P:\publicstg\DRIL_Public$\Documents%20and%20Settings\AD1003500\Desktop\New%20Folder%20(2)\Abdallah\Work\Completions\2007\ADCO\April\Abdallah\Work\Completions\2007\ADCO\Jan\BHA\BHATALLY.XLS" TargetMode="External" Id="rId1" /></Relationships>
</file>

<file path=xl/externalLinks/_rels/externalLink13.xml.rels><Relationships xmlns="http://schemas.openxmlformats.org/package/2006/relationships"><Relationship Type="http://schemas.openxmlformats.org/officeDocument/2006/relationships/externalLinkPath" Target="file:///P:\Documents%20and%20Settings\AD1003500\Desktop\New%20Folder%20(2)\Abdallah\Work\Completions\2007\ADCO\April\Abdallah\Work\Completions\2007\ADCO\Jan\BHA\BHATALLY.XLS" TargetMode="External" Id="rId1" /></Relationships>
</file>

<file path=xl/externalLinks/_rels/externalLink14.xml.rels><Relationships xmlns="http://schemas.openxmlformats.org/package/2006/relationships"><Relationship Type="http://schemas.openxmlformats.org/officeDocument/2006/relationships/externalLinkPath" Target="file:///\\publicstg\DRIL_Public$\Documents%20and%20Settings\AD1003500\Desktop\New%20Folder%20(2)\Abdallah\Work\Completions\2007\ADCO\April\Abdallah\Work\Completions\2007\ADCO\Jan\BHA\BHATALLY.XLS" TargetMode="External" Id="rId1" /></Relationships>
</file>

<file path=xl/externalLinks/_rels/externalLink15.xml.rels><Relationships xmlns="http://schemas.openxmlformats.org/package/2006/relationships"><Relationship Type="http://schemas.openxmlformats.org/officeDocument/2006/relationships/externalLinkPath" Target="file:///D:\Quotation\Cost%20Anaysis%202012\901130%20Rev01\ERO%20Proposals\01%20%20Pricing\Subsea\Rashid%20Pet\Rosetta%20Phase%20III%20SPS%20573\shipping%20details.xls" TargetMode="External" Id="rId1" /></Relationships>
</file>

<file path=xl/externalLinks/_rels/externalLink16.xml.rels><Relationships xmlns="http://schemas.openxmlformats.org/package/2006/relationships"><Relationship Type="http://schemas.openxmlformats.org/officeDocument/2006/relationships/externalLinkPath" Target="file:///A:\My%20Documents\Tony\CARGO.xls" TargetMode="External" Id="rId1" /></Relationships>
</file>

<file path=xl/externalLinks/_rels/externalLink17.xml.rels><Relationships xmlns="http://schemas.openxmlformats.org/package/2006/relationships"><Relationship Type="http://schemas.openxmlformats.org/officeDocument/2006/relationships/externalLinkPath" Target="file:///D:\ERO%20Proposals\01%20%20Pricing\Subsea\Rashid%20Pet\Rosetta%20Phase%20III%20SPS%20573\shipping%20details.xls" TargetMode="External" Id="rId1" /></Relationships>
</file>

<file path=xl/externalLinks/_rels/externalLink18.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19.xml.rels><Relationships xmlns="http://schemas.openxmlformats.org/package/2006/relationships"><Relationship Type="http://schemas.openxmlformats.org/officeDocument/2006/relationships/externalLinkPath" Target="https://slb001-my.sharepoint.com/Mukhaizna_Field/!Subsurface/MKN%20Production%20Engineering/Artificial%20Lift%20Reports/9_MD%20to%20TVD%20conversions/TVD%20calculations.xls" TargetMode="External" Id="rId1" /></Relationships>
</file>

<file path=xl/externalLinks/_rels/externalLink20.xml.rels><Relationships xmlns="http://schemas.openxmlformats.org/package/2006/relationships"><Relationship Type="http://schemas.openxmlformats.org/officeDocument/2006/relationships/externalLinkPath" Target="file:///Z:\Mukhaizna_Field\!Subsurface\MKN%20Production%20Engineering\Artificial%20Lift%20Reports\8_WSW%20gen%20info\WSW%2007\MKN-WSW%2007%20grundfos%20pump.xls" TargetMode="External" Id="rId1" /></Relationships>
</file>

<file path=xl/externalLinks/_rels/externalLink21.xml.rels><Relationships xmlns="http://schemas.openxmlformats.org/package/2006/relationships"><Relationship Type="http://schemas.openxmlformats.org/officeDocument/2006/relationships/externalLinkPath" Target="file:///\\OM0020SRV01\Shared\Mukhaizna_Field\!Subsurface\MKN%20Production%20Engineering\Artificial%20Lift%20Reports\8_WSW%20gen%20info\WSW%2007\MKN-WSW%2007%20grundfos%20pump.xls" TargetMode="External" Id="rId1" /></Relationships>
</file>

<file path=xl/externalLinks/_rels/externalLink22.xml.rels><Relationships xmlns="http://schemas.openxmlformats.org/package/2006/relationships"><Relationship Type="http://schemas.openxmlformats.org/officeDocument/2006/relationships/externalLinkPath" Target="file:///\\OM0020SRV01\Shared\Mukhaizna_Field\!Subsurface\MKN%20Production%20Engineering\Artificial%20Lift%20Reports\9_MD%20to%20TVD%20conversions\TVD%20calculations.xls" TargetMode="External" Id="rId1" /></Relationships>
</file>

<file path=xl/externalLinks/_rels/externalLink2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24.xml.rels><Relationships xmlns="http://schemas.openxmlformats.org/package/2006/relationships"><Relationship Type="http://schemas.openxmlformats.org/officeDocument/2006/relationships/externalLinkPath" Target="file:///Z:\abel\(Row%2011)%20BP%20-%20Pwf%20calculations.xls" TargetMode="External" Id="rId1" /></Relationships>
</file>

<file path=xl/externalLinks/_rels/externalLink25.xml.rels><Relationships xmlns="http://schemas.openxmlformats.org/package/2006/relationships"><Relationship Type="http://schemas.openxmlformats.org/officeDocument/2006/relationships/externalLinkPath" Target="file:///\\srv002mzn\Product%20Lines\Mukhaizna_Field\!Subsurface\MKN%20Production%20Engineering\Artificial%20Lift%20Reports\9_MD%20to%20TVD%20conversions\TVD%20calculations.xls" TargetMode="External" Id="rId1" /></Relationships>
</file>

<file path=xl/externalLinks/_rels/externalLink26.xml.rels><Relationships xmlns="http://schemas.openxmlformats.org/package/2006/relationships"><Relationship Type="http://schemas.openxmlformats.org/officeDocument/2006/relationships/externalLinkPath" Target="../../../Book1.xlsx" TargetMode="External" Id="rId3" /></Relationships>
</file>

<file path=xl/externalLinks/_rels/externalLink27.xml.rels><Relationships xmlns="http://schemas.openxmlformats.org/package/2006/relationships"><Relationship Type="http://schemas.openxmlformats.org/officeDocument/2006/relationships/externalLinkPath" Target="../../../../../nfuzi_adnoc_ae/Documents/Desktop/Desktop/DRAFT/ON%20SEND/BB-2333%20DHWS.xlsx" TargetMode="External" Id="rId3" /></Relationships>
</file>

<file path=xl/externalLinks/_rels/externalLink28.xml.rels><Relationships xmlns="http://schemas.openxmlformats.org/package/2006/relationships"><Relationship Type="http://schemas.openxmlformats.org/officeDocument/2006/relationships/externalLinkPath" Target="file:///A:\My%20Documents\Emilia\LG-270.xls" TargetMode="External" Id="rId1" /></Relationships>
</file>

<file path=xl/externalLinks/_rels/externalLink29.xml.rels><Relationships xmlns="http://schemas.openxmlformats.org/package/2006/relationships"><Relationship Type="http://schemas.openxmlformats.org/officeDocument/2006/relationships/externalLinkPath" Target="file:///A:\LG-211.xls" TargetMode="External" Id="rId1" /></Relationships>
</file>

<file path=xl/externalLinks/_rels/externalLink30.xml.rels><Relationships xmlns="http://schemas.openxmlformats.org/package/2006/relationships"><Relationship Type="http://schemas.openxmlformats.org/officeDocument/2006/relationships/externalLinkPath" Target="file:///\\NTSER1-EIM\Testing\My%20Documents\Emilia\LG-270.xls" TargetMode="External" Id="rId1" /></Relationships>
</file>

<file path=xl/externalLinks/_rels/externalLink31.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32.xml.rels><Relationships xmlns="http://schemas.openxmlformats.org/package/2006/relationships"><Relationship Type="http://schemas.openxmlformats.org/officeDocument/2006/relationships/externalLinkPath" Target="file:///\\srv002mzn\Mukhaizna_Field\!Subsurface\MKN%20Production%20Engineering\Artificial%20Lift%20Reports\9_MD%20to%20TVD%20conversions\TVD%20calculations.xls" TargetMode="External" Id="rId1" /></Relationships>
</file>

<file path=xl/externalLinks/_rels/externalLink33.xml.rels><Relationships xmlns="http://schemas.openxmlformats.org/package/2006/relationships"><Relationship Type="http://schemas.microsoft.com/office/2006/relationships/xlExternalLinkPath/xlPathMissing" Target="RUN_s.XLS" TargetMode="External" Id="rId1" /></Relationships>
</file>

<file path=xl/externalLinks/_rels/externalLink34.xml.rels><Relationships xmlns="http://schemas.openxmlformats.org/package/2006/relationships"><Relationship Type="http://schemas.openxmlformats.org/officeDocument/2006/relationships/externalLinkPath" Target="../../../../../../Documents/ERHA/P43B/Kizomba%20B/KSJ%20-%20101/BT01%20Well%20Specific%20procedures/Dev_Drilling/7000%20Wells/7100%20Programs/7102%20Completions%20Programs/Kizomba%20A/AT%2006/AT06%20Well%20data/AT06%20MM3435_P3%20ppp_19dec02.xls" TargetMode="External" Id="rId3" /></Relationships>
</file>

<file path=xl/externalLinks/_rels/externalLink35.xml.rels><Relationships xmlns="http://schemas.openxmlformats.org/package/2006/relationships"><Relationship Type="http://schemas.openxmlformats.org/officeDocument/2006/relationships/externalLinkPath" Target="file:///Z:\Mukhaizna_Field\!Subsurface\MKN%20Production%20Engineering\Artificial%20Lift%20Reports\9_MD%20to%20TVD%20conversions\TVD%20calculations.xls" TargetMode="External" Id="rId1" /></Relationships>
</file>

<file path=xl/externalLinks/_rels/externalLink36.xml.rels><Relationships xmlns="http://schemas.openxmlformats.org/package/2006/relationships"><Relationship Type="http://schemas.microsoft.com/office/2006/relationships/xlExternalLinkPath/xlPathMissing" Target="3%20Phase%20Fardux%20Field%20Report1" TargetMode="External" Id="rId1" /></Relationships>
</file>

<file path=xl/externalLinks/_rels/externalLink37.xml.rels><Relationships xmlns="http://schemas.openxmlformats.org/package/2006/relationships"><Relationship Type="http://schemas.openxmlformats.org/officeDocument/2006/relationships/externalLinkPath" Target="../../../../../../Documents%20and%20Settings/K.Majekodunmi/Local%20Settings/Temporary%20Internet%20Files/OLK284/TWD%20Daily%20Time%20Cost%20Graph%20Santa%20Barbara%2012(recent).xls" TargetMode="External" Id="rId2" /></Relationships>
</file>

<file path=xl/externalLinks/_rels/externalLink38.xml.rels><Relationships xmlns="http://schemas.openxmlformats.org/package/2006/relationships"><Relationship Type="http://schemas.openxmlformats.org/officeDocument/2006/relationships/externalLinkPath" Target="https://adnocmpsa-my.sharepoint.com/Documents%20and%20Settings/K.Majekodunmi/Local%20Settings/Temporary%20Internet%20Files/OLK284/TWD%20Daily%20Time%20Cost%20Graph%20Santa%20Barbara%2012(recent).xls" TargetMode="External" Id="rId1" /></Relationships>
</file>

<file path=xl/externalLinks/_rels/externalLink3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2\Data$\BHA\BHATALLY.XLS" TargetMode="External" Id="rId1" /></Relationships>
</file>

<file path=xl/externalLinks/_rels/externalLink41.xml.rels><Relationships xmlns="http://schemas.openxmlformats.org/package/2006/relationships"><Relationship Type="http://schemas.openxmlformats.org/officeDocument/2006/relationships/externalLinkPath" Target="../../../../../../Apps/My%20C%20Docs/Gbaran-16/Afam%209%20EOWR.doc/WINDOWS/DESKTOP/BOT%20MACAE/Horizontal%20Open%20Hole/Well%20Installation%20Drawings/BR%2016%20As%20Run%202nd%20Go.xls" TargetMode="External" Id="rId2" /></Relationships>
</file>

<file path=xl/externalLinks/_rels/externalLink42.xml.rels><Relationships xmlns="http://schemas.openxmlformats.org/package/2006/relationships"><Relationship Type="http://schemas.openxmlformats.org/officeDocument/2006/relationships/externalLinkPath" Target="https://adnocmpsa-my.sharepoint.com/Apps/My%20C%20Docs/Gbaran-16/Afam%209%20EOWR.doc/WINDOWS/DESKTOP/BOT%20MACAE/Horizontal%20Open%20Hole/Well%20Installation%20Drawings/BR%2016%20As%20Run%202nd%20Go.xls" TargetMode="External" Id="rId1" /></Relationships>
</file>

<file path=xl/externalLinks/_rels/externalLink43.xml.rels><Relationships xmlns="http://schemas.openxmlformats.org/package/2006/relationships"><Relationship Type="http://schemas.openxmlformats.org/officeDocument/2006/relationships/externalLinkPath" Target="https://adnocmpsa.sharepoint.com/MSultan/WINDOWS/TEMP/Bu-523-%20Drilling%20-%20Programe.xls" TargetMode="External" Id="rId1" /></Relationships>
</file>

<file path=xl/externalLinks/_rels/externalLink44.xml.rels><Relationships xmlns="http://schemas.openxmlformats.org/package/2006/relationships"><Relationship Type="http://schemas.openxmlformats.org/officeDocument/2006/relationships/externalLinkPath" Target="file:///D:\Documents%20and%20Settings\ad1001635\Local%20Settings\Temporary%20Internet%20Files\OLK2B\Generic-2%20(version%202).xls" TargetMode="External" Id="rId1" /></Relationships>
</file>

<file path=xl/externalLinks/_rels/externalLink45.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2" /></Relationships>
</file>

<file path=xl/externalLinks/_rels/externalLink46.xml.rels><Relationships xmlns="http://schemas.openxmlformats.org/package/2006/relationships"><Relationship Type="http://schemas.openxmlformats.org/officeDocument/2006/relationships/externalLinkPath" Target="file:///C:\Users\enwoony\Desktop\Nsiko%20North\9.625%20LINER%20HANGER\Nsiko%20North%20Liner%20Hanger%20Work%20Book.xls" TargetMode="External" Id="rId1" /></Relationships>
</file>

<file path=xl/externalLinks/_rels/externalLink47.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23436;&#20117;&#36164;&#26009;/&#20117;&#21490;&#36164;&#26009;.XLS" TargetMode="External" Id="rId1" /></Relationships>
</file>

<file path=xl/externalLinks/_rels/externalLink48.xml.rels><Relationships xmlns="http://schemas.openxmlformats.org/package/2006/relationships"><Relationship Type="http://schemas.openxmlformats.org/officeDocument/2006/relationships/externalLinkPath" Target="https://adnocmpsa.sharepoint.com/Documents%20and%20Settings/ad1001635/Local%20Settings/Temporary%20Internet%20Files/OLK6/Bb502-%20Drilling%20-%20Programe.xls" TargetMode="External" Id="rId1" /></Relationships>
</file>

<file path=xl/externalLinks/_rels/externalLink49.xml.rels><Relationships xmlns="http://schemas.openxmlformats.org/package/2006/relationships"><Relationship Type="http://schemas.openxmlformats.org/officeDocument/2006/relationships/externalLinkPath" Target="https://adnocmpsa.sharepoint.com/My%20Documents/ZAH/Programes/Bb502-%20Drilling%20-%20Programe.xls" TargetMode="External" Id="rId1" /></Relationships>
</file>

<file path=xl/externalLinks/_rels/externalLink50.xml.rels><Relationships xmlns="http://schemas.openxmlformats.org/package/2006/relationships"><Relationship Type="http://schemas.openxmlformats.org/officeDocument/2006/relationships/externalLinkPath" Target="../../../../../../ADCO/Avinash/Larut/Larut%20A-09/Single%20Blank.xls" TargetMode="External" Id="rId2" /></Relationships>
</file>

<file path=xl/externalLinks/_rels/externalLink51.xml.rels><Relationships xmlns="http://schemas.openxmlformats.org/package/2006/relationships"><Relationship Type="http://schemas.openxmlformats.org/officeDocument/2006/relationships/externalLinkPath" Target="file:///D:\Documents%20-%20Compls\002%20-%20Current%20Well%20Files\ZA-14AB\Wellbore%20Schematics\ZA-14AB%20ST%20Completion%20-%20Stimulation%20Workbook.xlsm" TargetMode="External" Id="rId1" /></Relationships>
</file>

<file path=xl/externalLinks/_rels/externalLink52.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3" /></Relationships>
</file>

<file path=xl/externalLinks/_rels/externalLink53.xml.rels><Relationships xmlns="http://schemas.openxmlformats.org/package/2006/relationships"><Relationship Type="http://schemas.openxmlformats.org/officeDocument/2006/relationships/externalLinkPath" Target="../../../../../../UTMN-%20Wells/UTMN-1216/Halliburton%20Completion/Documents%20and%20Settings/hb44869/Application%20Data/Microsoft/Excel/IMPORTANT%20JOBS%20AND%20viso/SO#9036011  DALMA-11 ABQQ-373 4.5 TWR XPO\Run\SO#7913827 PA-656 BRRI-219 5in TWR, PBR, XPO#7.xls" TargetMode="External" Id="rId3" /></Relationships>
</file>

<file path=xl/externalLinks/_rels/externalLink54.xml.rels><Relationships xmlns="http://schemas.openxmlformats.org/package/2006/relationships"><Relationship Type="http://schemas.microsoft.com/office/2019/04/relationships/externalLinkLongPath" Target="file:///C:\UTMN-%20Wells\UTMN-1216\Halliburton%20Completion\Documents%20and%20Settings\hb44869\Application%20Data\Microsoft\Excel\IMPORTANT%20JOBS%20AND%20viso\SO#9036011  DALMA-11 ABQQ-373 4.5 TWR XPO\Run\SO#7913827 PA-656 BRRI-219 5in TWR, PBR, XPO#7.xls?FA51F76F" TargetMode="External" Id="rId2" /></Relationships>
</file>

<file path=xl/externalLinks/_rels/externalLink55.xml.rels><Relationships xmlns="http://schemas.openxmlformats.org/package/2006/relationships"><Relationship Type="http://schemas.openxmlformats.org/officeDocument/2006/relationships/externalLinkPath" Target="file:///\\CILBMRLT00869\c$\WINNT\TEMP\DPG2\EOWR.xls" TargetMode="External" Id="rId1" /></Relationships>
</file>

<file path=xl/externalLinks/_rels/externalLink56.xml.rels><Relationships xmlns="http://schemas.openxmlformats.org/package/2006/relationships"><Relationship Type="http://schemas.openxmlformats.org/officeDocument/2006/relationships/externalLinkPath" Target="file:///\\Adco33\DRIL_PUB$\!%20%20%20Ashraf%20Ahmed\SB-421\My%20Documents\ZAH\Programes\Bb502-%20Drilling%20-%20Programe.xls" TargetMode="External" Id="rId1" /></Relationships>
</file>

<file path=xl/externalLinks/_rels/externalLink57.xml.rels><Relationships xmlns="http://schemas.openxmlformats.org/package/2006/relationships"><Relationship Type="http://schemas.openxmlformats.org/officeDocument/2006/relationships/externalLinkPath" Target="file:///I:\Tuban%20Reservoir\Bill%20Fulton%20Jan2001\Joe%20Stein\Base%20Case%20May%2001.xls" TargetMode="External" Id="rId1" /></Relationships>
</file>

<file path=xl/externalLinks/_rels/externalLink58.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59.xml.rels><Relationships xmlns="http://schemas.openxmlformats.org/package/2006/relationships"><Relationship Type="http://schemas.openxmlformats.org/officeDocument/2006/relationships/externalLinkPath" Target="file:///F:\Data\Excel\Dabbeiya\Cls-E\Objective%20Sheet\One%20Page%20Obj.xls" TargetMode="External" Id="rId1" /></Relationships>
</file>

<file path=xl/externalLinks/_rels/externalLink60.xml.rels><Relationships xmlns="http://schemas.openxmlformats.org/package/2006/relationships"><Relationship Type="http://schemas.openxmlformats.org/officeDocument/2006/relationships/externalLinkPath" Target="file:///\\Srv001saw\Testing\Documents%20and%20Settings\LAl-somali\Desktop\Book1.xls" TargetMode="External" Id="rId1" /></Relationships>
</file>

<file path=xl/externalLinks/_rels/externalLink61.xml.rels><Relationships xmlns="http://schemas.openxmlformats.org/package/2006/relationships"><Relationship Type="http://schemas.openxmlformats.org/officeDocument/2006/relationships/externalLinkPath" Target="../../../../../../Users/e208947/Desktop/UZ489/UZ-489%20JOB%20WORK%20BOOK.xls" TargetMode="External" Id="rId2" /></Relationships>
</file>

<file path=xl/externalLinks/_rels/externalLink62.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63.xml.rels><Relationships xmlns="http://schemas.openxmlformats.org/package/2006/relationships"><Relationship Type="http://schemas.openxmlformats.org/officeDocument/2006/relationships/externalLinkPath" Target="../../../../../../sites/ADNOCDCE-TheExecution/Shared%20Documents/03%20-%20AOF/02%20-%20LOWER%20ZAKUM%20(ZK)/2025/ZK-447%20MURBAN/ZK447%20UC/Section%2008%20-%20Sub%20Assembly%20and%20Equipment%20Make-up%20Charts/Worksheet%20in%20Worksheet%20Scrap%20'WELL%20TREATMENT%20R...'" TargetMode="External" Id="rId3" /></Relationships>
</file>

<file path=xl/externalLinks/_rels/externalLink64.xml.rels><Relationships xmlns="http://schemas.openxmlformats.org/package/2006/relationships"><Relationship Type="http://schemas.openxmlformats.org/officeDocument/2006/relationships/externalLinkPath" Target="file:///D:\Users\ext-ISharan\OneDrive%20-%20Wellbore%20Integrity%20Solutions\Desktop\AboDhabi%20jobs\AD-61--BB1074\WELL%20JOB%20LOG%20(1).xlsm" TargetMode="External" Id="rId1" /></Relationships>
</file>

<file path=xl/externalLinks/_rels/externalLink65.xml.rels><Relationships xmlns="http://schemas.openxmlformats.org/package/2006/relationships"><Relationship Type="http://schemas.openxmlformats.org/officeDocument/2006/relationships/externalLinkPath" Target="file:///A:\CALC7-2.XLS" TargetMode="External" Id="rId1" /></Relationships>
</file>

<file path=xl/externalLinks/_rels/externalLink66.xml.rels><Relationships xmlns="http://schemas.openxmlformats.org/package/2006/relationships"><Relationship Type="http://schemas.openxmlformats.org/officeDocument/2006/relationships/externalLinkPath" Target="../../../../../../Apps/My%20C%20Docs/Gbaran-16/Afam%209%20EOWR.doc/BAKER/7MRL84~1/Post%20Job%20Report/WT.xls" TargetMode="External" Id="rId2" /></Relationships>
</file>

<file path=xl/externalLinks/_rels/externalLink6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2" /></Relationships>
</file>

<file path=xl/externalLinks/_rels/externalLink68.xml.rels><Relationships xmlns="http://schemas.openxmlformats.org/package/2006/relationships"><Relationship Type="http://schemas.openxmlformats.org/officeDocument/2006/relationships/externalLinkPath" Target="file:///D:\Documents%20and%20Settings\Ivonne\Local%20Settings\Temporary%20Internet%20Files\OLKF9\SPS%202918_0.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70.xml.rels><Relationships xmlns="http://schemas.openxmlformats.org/package/2006/relationships"><Relationship Type="http://schemas.openxmlformats.org/officeDocument/2006/relationships/externalLinkPath" Target="https://slb001-my.sharepoint.com/MAXWELL/DRL_Wel1_Operated/Block_B/Belida_Field/BB-20/JOB01@2004/00maxwel/BB20_Well_Planning_Workbook.xls" TargetMode="External" Id="rId1" /></Relationships>
</file>

<file path=xl/externalLinks/_rels/externalLink71.xml.rels><Relationships xmlns="http://schemas.openxmlformats.org/package/2006/relationships"><Relationship Type="http://schemas.openxmlformats.org/officeDocument/2006/relationships/externalLinkPath" Target="file:///\\DXBFILE001V\Data$\BHA\BHATALLY.XLS" TargetMode="External" Id="rId1" /></Relationships>
</file>

<file path=xl/externalLinks/_rels/externalLink72.xml.rels><Relationships xmlns="http://schemas.openxmlformats.org/package/2006/relationships"><Relationship Type="http://schemas.openxmlformats.org/officeDocument/2006/relationships/externalLinkPath" Target="file:///Y:\BHA\BHATALLY.XLS" TargetMode="External" Id="rId1" /></Relationships>
</file>

<file path=xl/externalLinks/_rels/externalLink73.xml.rels><Relationships xmlns="http://schemas.openxmlformats.org/package/2006/relationships"><Relationship Type="http://schemas.openxmlformats.org/officeDocument/2006/relationships/externalLinkPath" Target="file:///U:\BHA\BHATALLY.XLS" TargetMode="External" Id="rId1" /></Relationships>
</file>

<file path=xl/externalLinks/_rels/externalLink74.xml.rels><Relationships xmlns="http://schemas.openxmlformats.org/package/2006/relationships"><Relationship Type="http://schemas.openxmlformats.org/officeDocument/2006/relationships/externalLinkPath" Target="../../ADCO,%20April%2023,,AD-117/RIH/FINAL%20REPORT/DHWS.xlsx" TargetMode="External" Id="rId2" /></Relationships>
</file>

<file path=xl/externalLinks/_rels/externalLink75.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2" /></Relationships>
</file>

<file path=xl/externalLinks/_rels/externalLink76.xml.rels><Relationships xmlns="http://schemas.openxmlformats.org/package/2006/relationships"><Relationship Type="http://schemas.openxmlformats.org/officeDocument/2006/relationships/externalLinkPath" Target="../../../../../../FORMULAS/Oilfield%20Calculations.xls" TargetMode="External" Id="rId2" /></Relationships>
</file>

<file path=xl/externalLinks/_rels/externalLink77.xml.rels><Relationships xmlns="http://schemas.openxmlformats.org/package/2006/relationships"><Relationship Type="http://schemas.openxmlformats.org/officeDocument/2006/relationships/externalLinkPath" Target="file:///F:\My%20Documents\TCP\JSOJOBS\d14k17a.xls" TargetMode="External" Id="rId1" /></Relationships>
</file>

<file path=xl/externalLinks/_rels/externalLink78.xml.rels><Relationships xmlns="http://schemas.openxmlformats.org/package/2006/relationships"><Relationship Type="http://schemas.openxmlformats.org/officeDocument/2006/relationships/externalLinkPath" Target="file:///I:\Saudi%20Oilwells\Saudi%20Land%20Jobs\Directional%20Jobs\ANDR-490\12%20BHA.xls" TargetMode="External" Id="rId1" /></Relationships>
</file>

<file path=xl/externalLinks/_rels/externalLink79.xml.rels><Relationships xmlns="http://schemas.openxmlformats.org/package/2006/relationships"><Relationship Type="http://schemas.openxmlformats.org/officeDocument/2006/relationships/externalLinkPath" Target="https://adnocmpsa.sharepoint.com/MSultan/Bb502-%20Drilling%20-%20Programe.xls" TargetMode="External" Id="rId1" /></Relationships>
</file>

<file path=xl/externalLinks/_rels/externalLink80.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3" /></Relationships>
</file>

<file path=xl/externalLinks/_rels/externalLink81.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3" /></Relationships>
</file>

<file path=xl/externalLinks/_rels/externalLink82.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83.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2" /></Relationships>
</file>

<file path=xl/externalLinks/_rels/externalLink84.xml.rels><Relationships xmlns="http://schemas.openxmlformats.org/package/2006/relationships"><Relationship Type="http://schemas.openxmlformats.org/officeDocument/2006/relationships/externalLinkPath" Target="file:///D:\ADCO\My%20Documents\CPS%20HMS\AP\L6\FO-AP-HES-CPS-402.xls" TargetMode="External" Id="rId1" /></Relationships>
</file>

<file path=xl/externalLinks/_rels/externalLink85.xml.rels><Relationships xmlns="http://schemas.openxmlformats.org/package/2006/relationships"><Relationship Type="http://schemas.openxmlformats.org/officeDocument/2006/relationships/externalLinkPath" Target="file:///D:\Documents%20and%20Settings\adc1001988\Desktop\QW-13(1)\QW-13%20Opp.xls" TargetMode="External" Id="rId1" /></Relationships>
</file>

<file path=xl/externalLinks/_rels/externalLink86.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2" /></Relationships>
</file>

<file path=xl/externalLinks/_rels/externalLink87.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88.xml.rels><Relationships xmlns="http://schemas.openxmlformats.org/package/2006/relationships"><Relationship Type="http://schemas.openxmlformats.org/officeDocument/2006/relationships/externalLinkPath" Target="file:///\\Srv001saw\testing\Documents%20and%20Settings\Administrator\Desktop\ARA\Calculations\Firing%20Heads.xls" TargetMode="External" Id="rId1" /></Relationships>
</file>

<file path=xl/externalLinks/_rels/externalLink89.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2" /></Relationships>
</file>

<file path=xl/externalLinks/_rels/externalLink90.xml.rels><Relationships xmlns="http://schemas.openxmlformats.org/package/2006/relationships"><Relationship Type="http://schemas.openxmlformats.org/officeDocument/2006/relationships/externalLinkPath" Target="file:///\\Dxbfile001v\data$\Documents%20and%20Settings\h088351\Desktop\ADMA%20Equipment%20Info-1\ADMA\ZK-107\4%20.5%20TBG%20talley.XLS" TargetMode="External" Id="rId1" /></Relationships>
</file>

<file path=xl/externalLinks/_rels/externalLink91.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2" /></Relationships>
</file>

<file path=xl/externalLinks/_rels/externalLink92.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93.xml.rels><Relationships xmlns="http://schemas.openxmlformats.org/package/2006/relationships"><Relationship Type="http://schemas.openxmlformats.org/officeDocument/2006/relationships/externalLinkPath" Target="../../../../../../SNEPCO_dst1/BongaReport_option2%20Scan.xls" TargetMode="External" Id="rId2" /></Relationships>
</file>

<file path=xl/externalLinks/_rels/externalLink94.xml.rels><Relationships xmlns="http://schemas.openxmlformats.org/package/2006/relationships"><Relationship Type="http://schemas.openxmlformats.org/officeDocument/2006/relationships/externalLinkPath" Target="https://adnocmpsa-my.sharepoint.com/SNEPCO_dst1/BongaReport_option2%20Scan.xls" TargetMode="External" Id="rId1" /></Relationships>
</file>

<file path=xl/externalLinks/_rels/externalLink95.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96.xml.rels><Relationships xmlns="http://schemas.openxmlformats.org/package/2006/relationships"><Relationship Type="http://schemas.openxmlformats.org/officeDocument/2006/relationships/externalLinkPath" Target="../../../../../../Documents%20and%20Settings/ad1004093/My%20Documents/BB-796/nd31/ND31%20DY%2046/Abdallah/Work/Think%20Red/Completions/2005/Adco/Dec/22nd%20Dec%2005%20ND%2017%20BU%20613/Abdallah/Work/Think%20Red--Halliburton/Completions/2005/Oct/Adco/15th%20Oct%202005%20ND%2017%20BU%20608/BHA/BHATALLY.XLS" TargetMode="External" Id="rId3" /></Relationships>
</file>

<file path=xl/externalLinks/_rels/externalLink97.xml.rels><Relationships xmlns="http://schemas.openxmlformats.org/package/2006/relationships"><Relationship Type="http://schemas.openxmlformats.org/officeDocument/2006/relationships/externalLinkPath" Target="file:///\\CILBMRLT00869\c$\Documents%20and%20Settings\h068891\My%20Documents\PDVSA\Trav%202X\DST%234\WINDOWS\Temporary%20Internet%20Files\K12ZMJFU\chkunits.xls" TargetMode="External" Id="rId1" /></Relationships>
</file>

<file path=xl/externalLinks/_rels/externalLink98.xml.rels><Relationships xmlns="http://schemas.openxmlformats.org/package/2006/relationships"><Relationship Type="http://schemas.openxmlformats.org/officeDocument/2006/relationships/externalLinkPath" Target="../../../../../../FORMULAS/Kill%20Sheet%20Laff.xls" TargetMode="External" Id="rId2" /></Relationships>
</file>

<file path=xl/externalLinks/_rels/externalLink99.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2" /></Relationships>
</file>

<file path=xl/externalLinks/_rels/externalLink10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101.xml.rels><Relationships xmlns="http://schemas.openxmlformats.org/package/2006/relationships"><Relationship Type="http://schemas.openxmlformats.org/officeDocument/2006/relationships/externalLinkPath" Target="file:///P:\Data\Excel\Dabbeiya\Cls-E\Objective%20Sheet\One%20Page%20Obj.xls" TargetMode="External" Id="rId1" /></Relationships>
</file>

<file path=xl/externalLinks/_rels/externalLink102.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103.xml.rels><Relationships xmlns="http://schemas.openxmlformats.org/package/2006/relationships"><Relationship Type="http://schemas.openxmlformats.org/officeDocument/2006/relationships/externalLinkPath" Target="../../../../../../Copy%20of%20Central%20Island%20-%20Halliburton%20HSE%20Observations.xlsx" TargetMode="External" Id="rId2" /></Relationships>
</file>

<file path=xl/externalLinks/_rels/externalLink104.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105.xml.rels><Relationships xmlns="http://schemas.openxmlformats.org/package/2006/relationships"><Relationship Type="http://schemas.openxmlformats.org/officeDocument/2006/relationships/externalLinkPath" Target="../../../../../../Apps/Rig%202/Soku%20Campaign/SOKU%20036/CASING%20&amp;%20CEMENTING/Personal.xls" TargetMode="External" Id="rId2" /></Relationships>
</file>

<file path=xl/externalLinks/_rels/externalLink106.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107.xml.rels><Relationships xmlns="http://schemas.openxmlformats.org/package/2006/relationships"><Relationship Type="http://schemas.openxmlformats.org/officeDocument/2006/relationships/externalLinkPath" Target="https://adnocmpsa.sharepoint.com/teams/ONSDRNEB/Shared%20Documents/Completion%20and%20Workover/A_Wells/DY138_2026/Program/DY19_WG307_L80NB20_Completion%20Package_V0.xlsx" TargetMode="External" Id="rId2" /></Relationships>
</file>

<file path=xl/externalLinks/_rels/externalLink108.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09.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110.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111.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2" /></Relationships>
</file>

<file path=xl/externalLinks/_rels/externalLink112.xml.rels><Relationships xmlns="http://schemas.openxmlformats.org/package/2006/relationships"><Relationship Type="http://schemas.openxmlformats.org/officeDocument/2006/relationships/externalLinkPath" Target="../../../../../../Users/f.merei/AppData/Local/Microsoft/Windows/Temporary%20Internet%20Files/Content.Outlook/DMJ3TEEV/BHA/BHATALLY.XLS" TargetMode="External" Id="rId2" /></Relationships>
</file>

<file path=xl/externalLinks/_rels/externalLink113.xml.rels><Relationships xmlns="http://schemas.openxmlformats.org/package/2006/relationships"><Relationship Type="http://schemas.openxmlformats.org/officeDocument/2006/relationships/externalLinkPath" Target="file:///C:\Users\f.merei\AppData\Local\Microsoft\Windows\Temporary%20Internet%20Files\Content.Outlook\DMJ3TEEV\BHA\BHATALLY.XLS" TargetMode="External" Id="rId1" /></Relationships>
</file>

<file path=xl/externalLinks/_rels/externalLink114.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115.xml.rels><Relationships xmlns="http://schemas.openxmlformats.org/package/2006/relationships"><Relationship Type="http://schemas.openxmlformats.org/officeDocument/2006/relationships/externalLinkPath" Target="file:///\\CILBMRLT00869\c$\NFR%20wells\Nfr3-1\17%20Hole\BhaPhil.xls" TargetMode="External" Id="rId1" /></Relationships>
</file>

<file path=xl/externalLinks/_rels/externalLink116.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17.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2" /></Relationships>
</file>

<file path=xl/externalLinks/_rels/externalLink118.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120.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2" /></Relationships>
</file>

<file path=xl/externalLinks/_rels/externalLink121.xml.rels><Relationships xmlns="http://schemas.openxmlformats.org/package/2006/relationships"><Relationship Type="http://schemas.openxmlformats.org/officeDocument/2006/relationships/externalLinkPath" Target="../DUBAI%20PETROLEM%20TALLY/FC-34%20Workbook%20draft%20(version%201).xlsx" TargetMode="External" Id="rId3" /></Relationships>
</file>

<file path=xl/externalLinks/_rels/externalLink122.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2" /></Relationships>
</file>

<file path=xl/externalLinks/_rels/externalLink123.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2" /></Relationships>
</file>

<file path=xl/externalLinks/_rels/externalLink124.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2" /></Relationships>
</file>

<file path=xl/externalLinks/_rels/externalLink125.xml.rels><Relationships xmlns="http://schemas.openxmlformats.org/package/2006/relationships"><Relationship Type="http://schemas.openxmlformats.org/officeDocument/2006/relationships/externalLinkPath" Target="../../../../../../Users/h155384/Desktop/CWT/Paper%20Work/CWT%20schematic/JOB%20PACK%20%20CWT%20-ZB%20262.xls" TargetMode="External" Id="rId2" /></Relationships>
</file>

<file path=xl/externalLinks/_rels/externalLink126.xml.rels><Relationships xmlns="http://schemas.openxmlformats.org/package/2006/relationships"><Relationship Type="http://schemas.openxmlformats.org/officeDocument/2006/relationships/externalLinkPath" Target="file:///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2" /></Relationships>
</file>

<file path=xl/externalLinks/_rels/externalLink128.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9.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130.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31.xml.rels><Relationships xmlns="http://schemas.openxmlformats.org/package/2006/relationships"><Relationship Type="http://schemas.openxmlformats.org/officeDocument/2006/relationships/externalLinkPath" Target="../../../../../../Documents/mail/attach/TCOs/07EQG041_Hess_Sedco700_C37_17.5in_12.25in_TCO_Rev2.xls" TargetMode="External" Id="rId2" /></Relationships>
</file>

<file path=xl/externalLinks/_rels/externalLink132.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3.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2" /></Relationships>
</file>

<file path=xl/externalLinks/_rels/externalLink134.xml.rels><Relationships xmlns="http://schemas.openxmlformats.org/package/2006/relationships"><Relationship Type="http://schemas.openxmlformats.org/officeDocument/2006/relationships/externalLinkPath" Target="../../../../../../Users/binahm03/Desktop/Liner%20Hanger%20Field%20Workbook.xlsx" TargetMode="External" Id="rId2" /></Relationships>
</file>

<file path=xl/externalLinks/_rels/externalLink135.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2" /></Relationships>
</file>

<file path=xl/externalLinks/_rels/externalLink136.xml.rels><Relationships xmlns="http://schemas.openxmlformats.org/package/2006/relationships"><Relationship Type="http://schemas.openxmlformats.org/officeDocument/2006/relationships/externalLinkPath" Target="file:///C:\Documents%20and%20Settings\guokath\Local%20Settings\Temporary%20Internet%20Files\OLK587\LH_ImportTemp.xls" TargetMode="External" Id="rId1" /></Relationships>
</file>

<file path=xl/externalLinks/_rels/externalLink137.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138.xml.rels><Relationships xmlns="http://schemas.openxmlformats.org/package/2006/relationships"><Relationship Type="http://schemas.openxmlformats.org/officeDocument/2006/relationships/externalLinkPath" Target="../../../../../../Users/e208947/Desktop/ALHAIL/WORK%20BOOK/AL%20HAIL%20NS-014%20,%20SEP.,2015.xls" TargetMode="External" Id="rId2" /></Relationships>
</file>

<file path=xl/externalLinks/_rels/externalLink139.xml.rels><Relationships xmlns="http://schemas.openxmlformats.org/package/2006/relationships"><Relationship Type="http://schemas.openxmlformats.org/officeDocument/2006/relationships/externalLinkPath" Target="file:///I:\113-112\Files\Excel\Work\Drilling\Well%20programs.xls" TargetMode="External" Id="rId1" /></Relationships>
</file>

<file path=xl/externalLinks/_rels/externalLink140.xml.rels><Relationships xmlns="http://schemas.openxmlformats.org/package/2006/relationships"><Relationship Type="http://schemas.openxmlformats.org/officeDocument/2006/relationships/externalLinkPath" Target="file:///C:\Users\aal-jawad\Desktop\Abudhabi%20Jobs\BU%20HASA\AD-116-BU-1110\Tally%20and%20job%20order\Tally_V1_LC_BU-1110_AD-116_.xlsx" TargetMode="External" Id="rId2" /></Relationships>
</file>

<file path=xl/externalLinks/_rels/externalLink141.xml.rels><Relationships xmlns="http://schemas.openxmlformats.org/package/2006/relationships"><Relationship Type="http://schemas.openxmlformats.org/officeDocument/2006/relationships/externalLinkPath" Target="file:///D:\AMELIA'S\Draft%20SC%20P%20cost(Thursday).xls" TargetMode="External" Id="rId1" /></Relationships>
</file>

<file path=xl/externalLinks/_rels/externalLink142.xml.rels><Relationships xmlns="http://schemas.openxmlformats.org/package/2006/relationships"><Relationship Type="http://schemas.openxmlformats.org/officeDocument/2006/relationships/externalLinkPath" Target="file:///\\BOCDRILL7000\&#20844;&#29992;&#30446;&#24405;\BoHai-05\Jz9-3&#35199;&#24179;&#21488;&#23436;&#20117;&#25253;&#21578;\W8-6\&#35797;&#27833;&#35760;&#24405;.xls" TargetMode="External" Id="rId1" /></Relationships>
</file>

<file path=xl/externalLinks/_rels/externalLink14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44.xml.rels><Relationships xmlns="http://schemas.openxmlformats.org/package/2006/relationships"><Relationship Type="http://schemas.openxmlformats.org/officeDocument/2006/relationships/externalLinkPath" Target="file:///\\dufs1\users\Drilling\Crescent\30%20Inch\30%20Inch%20Casing%20Report.xls" TargetMode="External" Id="rId1" /></Relationships>
</file>

<file path=xl/externalLinks/_rels/externalLink145.xml.rels><Relationships xmlns="http://schemas.openxmlformats.org/package/2006/relationships"><Relationship Type="http://schemas.openxmlformats.org/officeDocument/2006/relationships/externalLinkPath" Target="file:///O:\HES\CPS\CPS%20MEO\UAE\Abudhabi-Cps\ADMA\Completed%20Wells\2007%20Wells\Al%20Ghallan-UZ-451\BHA\BHATALLY.XLS" TargetMode="External" Id="rId1" /></Relationships>
</file>

<file path=xl/externalLinks/_rels/externalLink146.xml.rels><Relationships xmlns="http://schemas.openxmlformats.org/package/2006/relationships"><Relationship Type="http://schemas.openxmlformats.org/officeDocument/2006/relationships/externalLinkPath" Target="../../../../../../Users/e264590/Downloads/WCT/My%20Jobs/NOV%202022/AD-110%20SA-335/DS/SA335_BM307DS#_DHWS_0411 FINAL LC.xlsx" TargetMode="External" Id="rId2" /></Relationships>
</file>

<file path=xl/externalLinks/_rels/externalLink147.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ADCO/My%20Documents/CPS%20HMS/AP/L6/FO-AP-HES-CPS-402.xls" TargetMode="External" Id="rId1" /></Relationships>
</file>

<file path=xl/externalLinks/_rels/externalLink149.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2" /></Relationships>
</file>

<file path=xl/externalLinks/_rels/externalLink150.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2" /></Relationships>
</file>

<file path=xl/externalLinks/_rels/externalLink151.xml.rels><Relationships xmlns="http://schemas.openxmlformats.org/package/2006/relationships"><Relationship Type="http://schemas.openxmlformats.org/officeDocument/2006/relationships/externalLinkPath" Target="../../../../../../Apps/Rig%202/Soku%20Campaign/SOKU%20036/CASING%20&amp;%20CEMENTING/Well.xls" TargetMode="External" Id="rId2" /></Relationships>
</file>

<file path=xl/externalLinks/_rels/externalLink152.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153.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2" /></Relationships>
</file>

<file path=xl/externalLinks/_rels/externalLink154.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155.xml.rels><Relationships xmlns="http://schemas.openxmlformats.org/package/2006/relationships"><Relationship Type="http://schemas.openxmlformats.org/officeDocument/2006/relationships/externalLinkPath" Target="file:///O:\BHA\BHATALLY.XLS" TargetMode="External" Id="rId1" /></Relationships>
</file>

<file path=xl/externalLinks/_rels/externalLink156.xml.rels><Relationships xmlns="http://schemas.openxmlformats.org/package/2006/relationships"><Relationship Type="http://schemas.openxmlformats.org/officeDocument/2006/relationships/externalLinkPath" Target="../../../../../../Data/Exl/DEV-Baker.xls" TargetMode="External" Id="rId2" /></Relationships>
</file>

<file path=xl/externalLinks/_rels/externalLink15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158.xml.rels><Relationships xmlns="http://schemas.openxmlformats.org/package/2006/relationships"><Relationship Type="http://schemas.openxmlformats.org/officeDocument/2006/relationships/externalLinkPath" Target="file:///H:\AutoTrak\Paperwork%20for%20Rig\revision%201%2098\ARBEIT\VDS_SDD\KTB_8_12.XLW" TargetMode="External" Id="rId1" /></Relationships>
</file>

<file path=xl/externalLinks/_rels/externalLink159.xml.rels><Relationships xmlns="http://schemas.openxmlformats.org/package/2006/relationships"><Relationship Type="http://schemas.openxmlformats.org/officeDocument/2006/relationships/externalLinkPath" Target="file:///D:\&#50629;&#47924;\5902(Agbami)\Weight\Topside\AGB-KBR-FT-RPT-GN-0171-00.xls" TargetMode="External" Id="rId1" /></Relationships>
</file>

<file path=xl/externalLinks/_rels/externalLink160.xml.rels><Relationships xmlns="http://schemas.openxmlformats.org/package/2006/relationships"><Relationship Type="http://schemas.openxmlformats.org/officeDocument/2006/relationships/externalLinkPath" Target="../../../../../../Users/502534/Desktop/LZ-ZK-164%20-%20Delma%20Well/BHA/BHATALLY.XLS" TargetMode="External" Id="rId2" /></Relationships>
</file>

<file path=xl/externalLinks/_rels/externalLink161.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162.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163.xml.rels><Relationships xmlns="http://schemas.openxmlformats.org/package/2006/relationships"><Relationship Type="http://schemas.openxmlformats.org/officeDocument/2006/relationships/externalLinkPath" Target="file:///E:\Beppe\Darquain%20projet\Programs\Programs%20WO%20Compl%20Rigless\Proposal%20scheme\Premier\My%20Documents\My%20Documents\HSE.xls" TargetMode="External" Id="rId1" /></Relationships>
</file>

<file path=xl/externalLinks/_rels/externalLink16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C1&#30417;&#27979;&#20117;&#23436;&#20117;&#35774;&#35745;/&#26631;&#20934;&#23436;&#20117;&#25253;&#21578;/&#20844;&#29992;&#25991;&#20214;.xls" TargetMode="External" Id="rId1" /></Relationships>
</file>

<file path=xl/externalLinks/_rels/externalLink165.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66.xml.rels><Relationships xmlns="http://schemas.openxmlformats.org/package/2006/relationships"><Relationship Type="http://schemas.openxmlformats.org/officeDocument/2006/relationships/externalLinkPath" Target="../../../../../../Documents%20and%20Settings/aadeyeb.BJ-NIGERIA-0002/Desktop/REPORTS/BOOK5.XLS!DRILLPI%20(3)" TargetMode="External" Id="rId2" /></Relationships>
</file>

<file path=xl/externalLinks/_rels/externalLink167.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68.xml.rels><Relationships xmlns="http://schemas.openxmlformats.org/package/2006/relationships"><Relationship Type="http://schemas.openxmlformats.org/officeDocument/2006/relationships/externalLinkPath" Target="file:///A:\windows\TEMP\ANGSI%20B%20%23%2014.xls" TargetMode="External" Id="rId1" /></Relationships>
</file>

<file path=xl/externalLinks/_rels/externalLink169.xml.rels><Relationships xmlns="http://schemas.openxmlformats.org/package/2006/relationships"><Relationship Type="http://schemas.openxmlformats.org/officeDocument/2006/relationships/externalLinkPath" Target="file:///U:\PC\Branches\Aberdeen\Contract%20Review\Customer%20Services\Quote%20Std\COMM\Qte%20Std.xls" TargetMode="External" Id="rId1" /></Relationships>
</file>

<file path=xl/externalLinks/_rels/externalLink170.xml.rels><Relationships xmlns="http://schemas.openxmlformats.org/package/2006/relationships"><Relationship Type="http://schemas.openxmlformats.org/officeDocument/2006/relationships/externalLinkPath" Target="file:///\\dxbfile001\data$\BHA\BHATALLY.XLS" TargetMode="External" Id="rId1" /></Relationships>
</file>

<file path=xl/externalLinks/_rels/externalLink171.xml.rels><Relationships xmlns="http://schemas.openxmlformats.org/package/2006/relationships"><Relationship Type="http://schemas.openxmlformats.org/officeDocument/2006/relationships/externalLinkPath" Target="../../../../../../Users/105029850/AppData/Local/Microsoft/Windows/INetCache/Content.Outlook/K0WQ6MAT/DP190016%20REVC%2019MAY19.xlsm" TargetMode="External" Id="rId2" /></Relationships>
</file>

<file path=xl/externalLinks/_rels/externalLink172.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7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174.xml.rels><Relationships xmlns="http://schemas.openxmlformats.org/package/2006/relationships"><Relationship Type="http://schemas.openxmlformats.org/officeDocument/2006/relationships/externalLinkPath" Target="file:///D:\Documents%20and%20Settings\ad1001635\Local%20Settings\Temporary%20Internet%20Files\OLK6\Bb502-%20Drilling%20-%20Programe.xls" TargetMode="External" Id="rId1" /></Relationships>
</file>

<file path=xl/externalLinks/_rels/externalLink175.xml.rels><Relationships xmlns="http://schemas.openxmlformats.org/package/2006/relationships"><Relationship Type="http://schemas.openxmlformats.org/officeDocument/2006/relationships/externalLinkPath" Target="file:///D:\Documents%20and%20Settings\adc1001988\Local%20Settings\Temporary%20Internet%20Files\OLK9F\Data\Excel\Dabbeiya\Cls-E\Objective%20Sheet\One%20Page%20Obj.xls" TargetMode="External" Id="rId1" /></Relationships>
</file>

<file path=xl/externalLinks/_rels/externalLink176.xml.rels><Relationships xmlns="http://schemas.openxmlformats.org/package/2006/relationships"><Relationship Type="http://schemas.openxmlformats.org/officeDocument/2006/relationships/externalLinkPath" Target="https://adnocmpsa.sharepoint.com/teams/ONSDRNEB/Shared%20Documents/Completion%20and%20Workover/D_Others/NEB%20Completion%20Database.xlsx" TargetMode="External" Id="rId2" /></Relationships>
</file>

<file path=xl/externalLinks/_rels/externalLink177.xml.rels><Relationships xmlns="http://schemas.openxmlformats.org/package/2006/relationships"><Relationship Type="http://schemas.openxmlformats.org/officeDocument/2006/relationships/externalLinkPath" Target="file:///A:\WINDOWS\TEMP\windows\TEMP\BENWORKB.DOC\MORNRPT.XLS" TargetMode="External" Id="rId1" /></Relationships>
</file>

<file path=xl/externalLinks/_rels/externalLink178.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179.xml.rels><Relationships xmlns="http://schemas.openxmlformats.org/package/2006/relationships"><Relationship Type="http://schemas.openxmlformats.org/officeDocument/2006/relationships/externalLinkPath" Target="https://adnocmpsa.sharepoint.com/Documents%20and%20Settings/ad1004598/Desktop/Shah%20Wells/SB-508/SB-508%20(HI.B)%20Drilling%20Program.xls" TargetMode="External" Id="rId1" /></Relationships>
</file>

<file path=xl/externalLinks/_rels/externalLink180.xml.rels><Relationships xmlns="http://schemas.openxmlformats.org/package/2006/relationships"><Relationship Type="http://schemas.openxmlformats.org/officeDocument/2006/relationships/externalLinkPath" Target="file:///A:\Single%20Blank.xls" TargetMode="External" Id="rId1" /></Relationships>
</file>

<file path=xl/externalLinks/_rels/externalLink181.xml.rels><Relationships xmlns="http://schemas.openxmlformats.org/package/2006/relationships"><Relationship Type="http://schemas.openxmlformats.org/officeDocument/2006/relationships/externalLinkPath" Target="file:///\\srvdepts\Depts\PROG\BUDGET\BUDGET98\BUD12_97.XLS" TargetMode="External" Id="rId1" /></Relationships>
</file>

<file path=xl/externalLinks/_rels/externalLink182.xml.rels><Relationships xmlns="http://schemas.openxmlformats.org/package/2006/relationships"><Relationship Type="http://schemas.openxmlformats.org/officeDocument/2006/relationships/externalLinkPath" Target="file:///F:\Documents\ERHA\P43B\Kizomba%20B\KSJ%20-%20101\BT01%20Well%20Specific%20procedures\Dev_Drilling\7000%20Wells\7100%20Programs\7102%20Completions%20Programs\Kizomba%20A\AT%2006\AT06%20Well%20data\AT06%20MM3435_P3%20ppp_19dec02.xls" TargetMode="External" Id="rId1" /></Relationships>
</file>

<file path=xl/externalLinks/_rels/externalLink18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84.xml.rels><Relationships xmlns="http://schemas.openxmlformats.org/package/2006/relationships"><Relationship Type="http://schemas.openxmlformats.org/officeDocument/2006/relationships/externalLinkPath" Target="file:///A:\Well%20File\Angsi%20B\Work%20File\Angsi%20B%20%23%2016\ANGSI%20B%20%23%2016.xls" TargetMode="External" Id="rId1" /></Relationships>
</file>

<file path=xl/externalLinks/_rels/externalLink185.xml.rels><Relationships xmlns="http://schemas.openxmlformats.org/package/2006/relationships"><Relationship Type="http://schemas.openxmlformats.org/officeDocument/2006/relationships/externalLinkPath" Target="file:///\\Srv005mel\trainee\Documents%20and%20Settings\driller\Desktop\XIK-203\Kizomba%20A%20Batch\AT05\Reports.xls" TargetMode="External" Id="rId1" /></Relationships>
</file>

<file path=xl/externalLinks/_rels/externalLink186.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187.xml.rels><Relationships xmlns="http://schemas.openxmlformats.org/package/2006/relationships"><Relationship Type="http://schemas.openxmlformats.org/officeDocument/2006/relationships/externalLinkPath" Target="file:///A:\BHA.XLS" TargetMode="External" Id="rId1" /></Relationships>
</file>

<file path=xl/externalLinks/_rels/externalLink188.xml.rels><Relationships xmlns="http://schemas.openxmlformats.org/package/2006/relationships"><Relationship Type="http://schemas.openxmlformats.org/officeDocument/2006/relationships/externalLinkPath" Target="file:///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file:///\\Srv001saw\Anadrill\Documents\A-32%20Static%20ECD%20Calc.xls" TargetMode="External" Id="rId1" /></Relationships>
</file>

<file path=xl/externalLinks/_rels/externalLink190.xml.rels><Relationships xmlns="http://schemas.openxmlformats.org/package/2006/relationships"><Relationship Type="http://schemas.microsoft.com/office/2006/relationships/xlExternalLinkPath/xlPathMissing" Target="Houma%20District%20Workbook%20Rev31" TargetMode="External" Id="rId1" /></Relationships>
</file>

<file path=xl/externalLinks/_rels/externalLink191.xml.rels><Relationships xmlns="http://schemas.openxmlformats.org/package/2006/relationships"><Relationship Type="http://schemas.openxmlformats.org/officeDocument/2006/relationships/externalLinkPath" Target="../../GLM%20NINE%20ENR%20AD-115,%20SN-33%20DEC%20,24/RIH/FINAL%20REPORT/FINAL%20COMPLETION%20REPORT%20AD-181%20,%20BB-2055%20REV0.xlsx" TargetMode="External" Id="rId3" /></Relationships>
</file>

<file path=xl/externalLinks/_rels/externalLink192.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93.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94.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195.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96.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97.xml.rels><Relationships xmlns="http://schemas.openxmlformats.org/package/2006/relationships"><Relationship Type="http://schemas.openxmlformats.org/officeDocument/2006/relationships/externalLinkPath" Target="file:///\\dxbfile001v\data$\HES\CPS\CPS%20MEO\UAE\Abu_Dhabi\ZADCO\Completed%20wells\2019%20Wells\UZ-653,%20AD-67\200%20Prepare%20resources\SMS%20MARIAM%20UA035\BHA\BHATALLY.XLS" TargetMode="External" Id="rId1" /></Relationships>
</file>

<file path=xl/externalLinks/_rels/externalLink198.xml.rels><Relationships xmlns="http://schemas.openxmlformats.org/package/2006/relationships"><Relationship Type="http://schemas.openxmlformats.org/officeDocument/2006/relationships/externalLinkPath" Target="file:///\\Srv001saw\Testing\Job%20Files\2003\002%20-%20TINAT%204%20(DST&amp;TCP)\TCP\TCP-Tinat-4.xls" TargetMode="External" Id="rId1" /></Relationships>
</file>

<file path=xl/externalLinks/_rels/externalLink199.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20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2" /></Relationships>
</file>

<file path=xl/externalLinks/_rels/externalLink20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202.xml.rels><Relationships xmlns="http://schemas.openxmlformats.org/package/2006/relationships"><Relationship Type="http://schemas.openxmlformats.org/officeDocument/2006/relationships/externalLinkPath" Target="../../../../../../Documents%20and%20Settings/hbam662/Desktop/BHA/BHATALLY.XLS" TargetMode="External" Id="rId2" /></Relationships>
</file>

<file path=xl/externalLinks/_rels/externalLink203.xml.rels><Relationships xmlns="http://schemas.openxmlformats.org/package/2006/relationships"><Relationship Type="http://schemas.openxmlformats.org/officeDocument/2006/relationships/externalLinkPath" Target="https://adnocmpsa-my.sharepoint.com/Documents%20and%20Settings/hbam662/Desktop/BHA/BHATALLY.XLS" TargetMode="External" Id="rId1" /></Relationships>
</file>

<file path=xl/externalLinks/_rels/externalLink204.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2" /></Relationships>
</file>

<file path=xl/externalLinks/_rels/externalLink205.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206.xml.rels><Relationships xmlns="http://schemas.openxmlformats.org/package/2006/relationships"><Relationship Type="http://schemas.openxmlformats.org/officeDocument/2006/relationships/externalLinkPath" Target="../../../../../../Users/hb18847/Desktop/Jane2/Halliburton/Halliburton%20Completed%20Jobs/ND-32%20UZ-523/BHA/BHATALLY.XLS" TargetMode="External" Id="rId2" /></Relationships>
</file>

<file path=xl/externalLinks/_rels/externalLink207.xml.rels><Relationships xmlns="http://schemas.openxmlformats.org/package/2006/relationships"><Relationship Type="http://schemas.openxmlformats.org/officeDocument/2006/relationships/externalLinkPath" Target="https://adnocmpsa-my.sharepoint.com/Users/hb18847/Desktop/Jane2/Halliburton/Halliburton%20Completed%20Jobs/ND-32%20UZ-523/BHA/BHATALLY.XLS" TargetMode="External" Id="rId1" /></Relationships>
</file>

<file path=xl/externalLinks/_rels/externalLink208.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209.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210.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3" /></Relationships>
</file>

<file path=xl/externalLinks/_rels/externalLink211.xml.rels><Relationships xmlns="http://schemas.openxmlformats.org/package/2006/relationships"><Relationship Type="http://schemas.openxmlformats.org/officeDocument/2006/relationships/externalLinkPath" Target="file:///\\10.221.16.211\d$\Documents%20and%20Settings\jArtieda\Local%20Settings\Temporary%20Internet%20Files\OLK141\JobNumberRun_WellName_Tool_FailureReport1.xls" TargetMode="External" Id="rId1" /></Relationships>
</file>

<file path=xl/externalLinks/_rels/externalLink212.xml.rels><Relationships xmlns="http://schemas.openxmlformats.org/package/2006/relationships"><Relationship Type="http://schemas.openxmlformats.org/officeDocument/2006/relationships/externalLinkPath" Target="../../../../../../Documents%20and%20Settings/jArtieda/Local%20Settings/Temporary%20Internet%20Files/OLK141/JobNumberRun_WellName_Tool_FailureReport1.xls" TargetMode="External" Id="rId2" /></Relationships>
</file>

<file path=xl/externalLinks/_rels/externalLink213.xml.rels><Relationships xmlns="http://schemas.openxmlformats.org/package/2006/relationships"><Relationship Type="http://schemas.openxmlformats.org/officeDocument/2006/relationships/externalLinkPath" Target="file:///D:\ZEPLIN\Agbami\Weight%20Report\Weight%20Report%20Development\Agbami%20Draft%20Weight%20Report%20-%20Definitions%20Codes%20Contingency.xls" TargetMode="External" Id="rId1" /></Relationships>
</file>

<file path=xl/externalLinks/_rels/externalLink214.xml.rels><Relationships xmlns="http://schemas.openxmlformats.org/package/2006/relationships"><Relationship Type="http://schemas.openxmlformats.org/officeDocument/2006/relationships/externalLinkPath" Target="file:///A:\works\BZ313D\&#31532;&#20116;&#33410;.XLS" TargetMode="External" Id="rId1" /></Relationships>
</file>

<file path=xl/externalLinks/_rels/externalLink215.xml.rels><Relationships xmlns="http://schemas.openxmlformats.org/package/2006/relationships"><Relationship Type="http://schemas.openxmlformats.org/officeDocument/2006/relationships/externalLinkPath" Target="file:///E:\Beppe\Darquain%20projet\Programs\Programs%20WO%20Compl%20Rigless\Proposal%20scheme\Premier\My%20Documents\JOB%20BOOK\Makarem3\WTEST70.XLS" TargetMode="External" Id="rId1" /></Relationships>
</file>

<file path=xl/externalLinks/_rels/externalLink216.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217.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2" /></Relationships>
</file>

<file path=xl/externalLinks/_rels/externalLink218.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219.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220.xml.rels><Relationships xmlns="http://schemas.openxmlformats.org/package/2006/relationships"><Relationship Type="http://schemas.openxmlformats.org/officeDocument/2006/relationships/externalLinkPath" Target="https://owa.halliburton.com/DOCUME~1/hal4422/LOCALS~1/Temp/My%20Documents/WELLS/Braspetro/Guando4/Dst6a/Swabtable-dst%206a.xls" TargetMode="External" Id="rId1" /></Relationships>
</file>

<file path=xl/externalLinks/_rels/externalLink221.xml.rels><Relationships xmlns="http://schemas.openxmlformats.org/package/2006/relationships"><Relationship Type="http://schemas.openxmlformats.org/officeDocument/2006/relationships/externalLinkPath" Target="file:///A:\Documents%20and%20Settings\hba7869\My%20Documents\My%20Documents\FC\QUALITY\HMS\TNA%20A-6\Tuna%20A-6temp.xls" TargetMode="External" Id="rId1" /></Relationships>
</file>

<file path=xl/externalLinks/_rels/externalLink222.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2" /></Relationships>
</file>

<file path=xl/externalLinks/_rels/externalLink223.xml.rels><Relationships xmlns="http://schemas.openxmlformats.org/package/2006/relationships"><Relationship Type="http://schemas.openxmlformats.org/officeDocument/2006/relationships/externalLinkPath" Target="../../../../../../TEMP/Okan76ST%20Field%20Report1.xls" TargetMode="External" Id="rId2" /></Relationships>
</file>

<file path=xl/externalLinks/_rels/externalLink224.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225.xml.rels><Relationships xmlns="http://schemas.openxmlformats.org/package/2006/relationships"><Relationship Type="http://schemas.openxmlformats.org/officeDocument/2006/relationships/externalLinkPath" Target="https://adnocmpsa.sharepoint.com/teams/ONSDRNEB/Shared%20Documents/Completion%20and%20Workover/D_Others/NEB%20Completion%20Database.xlsx" TargetMode="External" Id="rId2" /></Relationships>
</file>

<file path=xl/externalLinks/_rels/externalLink226.xml.rels><Relationships xmlns="http://schemas.openxmlformats.org/package/2006/relationships"><Relationship Type="http://schemas.openxmlformats.org/officeDocument/2006/relationships/externalLinkPath" Target="file:///A:\Jobs\NAD70\Test%201\WT-Report\QF_c.xls" TargetMode="External" Id="rId1" /></Relationships>
</file>

<file path=xl/externalLinks/_rels/externalLink227.xml.rels><Relationships xmlns="http://schemas.openxmlformats.org/package/2006/relationships"><Relationship Type="http://schemas.openxmlformats.org/officeDocument/2006/relationships/externalLinkPath" Target="../../../../../../AKPO%20101/10.75%20Liner%20Tally%20(Bob).xls" TargetMode="External" Id="rId2" /></Relationships>
</file>

<file path=xl/externalLinks/_rels/externalLink228.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229.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230.xml.rels><Relationships xmlns="http://schemas.openxmlformats.org/package/2006/relationships"><Relationship Type="http://schemas.openxmlformats.org/officeDocument/2006/relationships/externalLinkPath" Target="../../../../../nfuzi_adnoc_ae/Documents/Desktop/Desktop/GLM%20NINE%20ENR%20AD-115,%20SN-33%20DEC%20,24/RIH/Working%20copy/SN33_OP307_SCNB60_Completion%20Package_V0.xlsx" TargetMode="External" Id="rId3" /></Relationships>
</file>

<file path=xl/externalLinks/_rels/externalLink231.xml.rels><Relationships xmlns="http://schemas.openxmlformats.org/package/2006/relationships"><Relationship Type="http://schemas.openxmlformats.org/officeDocument/2006/relationships/externalLinkPath" Target="../../GLM%20NINE%20ENR%20AD-115,%20SN-33%20DEC%20,24/RIH/Working%20copy/SN33_OP307_SCNB60_Completion%20Package_V0.xlsx" TargetMode="External" Id="rId3" /></Relationships>
</file>

<file path=xl/externalLinks/_rels/externalLink232.xml.rels><Relationships xmlns="http://schemas.openxmlformats.org/package/2006/relationships"><Relationship Type="http://schemas.openxmlformats.org/officeDocument/2006/relationships/externalLinkPath" Target="file:///P:\Spreadsheets\661021R3.XLS" TargetMode="External" Id="rId1" /></Relationships>
</file>

<file path=xl/externalLinks/_rels/externalLink233.xml.rels><Relationships xmlns="http://schemas.openxmlformats.org/package/2006/relationships"><Relationship Type="http://schemas.openxmlformats.org/officeDocument/2006/relationships/externalLinkPath" Target="file:///\\srvdepts\Depts\windows\TEMP\ANOF%20SII2nd%20Pass%20(ANFI%20UPS%203rd%20Pass)%20October%204.xls" TargetMode="External" Id="rId1" /></Relationships>
</file>

<file path=xl/externalLinks/_rels/externalLink234.xml.rels><Relationships xmlns="http://schemas.openxmlformats.org/package/2006/relationships"><Relationship Type="http://schemas.openxmlformats.org/officeDocument/2006/relationships/externalLinkPath" Target="file:///\\bwnall1001\public$\Documents%20and%20Settings\h021871\My%20Documents\HMS\Mauritania%20Maps\Documents\PEFORMS.XLS" TargetMode="External" Id="rId1" /></Relationships>
</file>

<file path=xl/externalLinks/_rels/externalLink235.xml.rels><Relationships xmlns="http://schemas.openxmlformats.org/package/2006/relationships"><Relationship Type="http://schemas.openxmlformats.org/officeDocument/2006/relationships/externalLinkPath" Target="https://adnocmpsa.sharepoint.com/WINDOWS/TEMP/Bu-523-%20Drilling%20-%20Programe.xls" TargetMode="External" Id="rId1" /></Relationships>
</file>

<file path=xl/externalLinks/_rels/externalLink23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237.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2" /></Relationships>
</file>

<file path=xl/externalLinks/_rels/externalLink238.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239.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240.xml.rels><Relationships xmlns="http://schemas.openxmlformats.org/package/2006/relationships"><Relationship Type="http://schemas.openxmlformats.org/officeDocument/2006/relationships/externalLinkPath" Target="../../../../../rbangun_adnoc_ae/Documents/Desktop/2022_WORK/COMP_SB328_AB307C.xlsx" TargetMode="External" Id="rId2" /></Relationships>
</file>

<file path=xl/externalLinks/_rels/externalLink241.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242.xml.rels><Relationships xmlns="http://schemas.openxmlformats.org/package/2006/relationships"><Relationship Type="http://schemas.openxmlformats.org/officeDocument/2006/relationships/externalLinkPath" Target="../../../../../../Apps/My%20C%20Docs/Gbaran-16/Afam%209%20EOWR.doc/BAKER/7-MRL-~1/ScottFee/WTR_USA1.xls" TargetMode="External" Id="rId2" /></Relationships>
</file>

<file path=xl/externalLinks/_rels/externalLink243.xml.rels><Relationships xmlns="http://schemas.openxmlformats.org/package/2006/relationships"><Relationship Type="http://schemas.openxmlformats.org/officeDocument/2006/relationships/externalLinkPath" Target="https://slb001-my.sharepoint.com/Working%20Files/PRODUCTION%20FORECAST/FORECAST%20-%20WATER%20&amp;%20GAS/Facilities/2002/Revised/Revised%203%20(Nov%2002)/NEB%20Forecast%20(Jul02)%20-%20REALISTIC%20CASE_rev'd.xls" TargetMode="External" Id="rId1" /></Relationships>
</file>

<file path=xl/externalLinks/_rels/externalLink244.xml.rels><Relationships xmlns="http://schemas.openxmlformats.org/package/2006/relationships"><Relationship Type="http://schemas.openxmlformats.org/officeDocument/2006/relationships/externalLinkPath" Target="file:///D:\ERO%20Proposals\01%20%20Pricing\Subsea\Shell\Bonga%20Main%20SPS%20758\SPS%20758_3%20Extension.XLS" TargetMode="External" Id="rId1" /></Relationships>
</file>

<file path=xl/externalLinks/_rels/externalLink245.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2" /></Relationships>
</file>

<file path=xl/externalLinks/_rels/externalLink246.xml.rels><Relationships xmlns="http://schemas.openxmlformats.org/package/2006/relationships"><Relationship Type="http://schemas.openxmlformats.org/officeDocument/2006/relationships/externalLinkPath" Target="file:///G:\BHA\BHATALLY.XLS" TargetMode="External" Id="rId1" /></Relationships>
</file>

<file path=xl/externalLinks/_rels/externalLink247.xml.rels><Relationships xmlns="http://schemas.openxmlformats.org/package/2006/relationships"><Relationship Type="http://schemas.openxmlformats.org/officeDocument/2006/relationships/externalLinkPath" Target="../../../../../../Users/212418264/Pressure%20Control/4Q16/QMI/1st%20QMI/1Q17_PC_QMI_W3_V2.xlsx" TargetMode="External" Id="rId2" /></Relationships>
</file>

<file path=xl/externalLinks/_rels/externalLink248.xml.rels><Relationships xmlns="http://schemas.openxmlformats.org/package/2006/relationships"><Relationship Type="http://schemas.openxmlformats.org/officeDocument/2006/relationships/externalLinkPath" Target="../../../../../../Users/204058062.000/Desktop/AWILCO%20JSPL/1701796%20-%20Jurong%20-%20Awilco%20-%20CS50/1701796%20-%20JSPL%20-%20AWILCO%20-%20CS50%20-%20R3.xlsb" TargetMode="External" Id="rId2" /></Relationships>
</file>

<file path=xl/externalLinks/_rels/externalLink249.xml.rels><Relationships xmlns="http://schemas.openxmlformats.org/package/2006/relationships"><Relationship Type="http://schemas.microsoft.com/office/2006/relationships/xlExternalLinkPath/xlPathMissing" Target="Object" TargetMode="External" Id="rId1" /></Relationships>
</file>

<file path=xl/externalLinks/_rels/externalLink250.xml.rels><Relationships xmlns="http://schemas.openxmlformats.org/package/2006/relationships"><Relationship Type="http://schemas.openxmlformats.org/officeDocument/2006/relationships/externalLinkPath" Target="../../../../../../Users/MMuin/Desktop/FC-21/Section%2014%20Job%20Execution/RIH/UC%20RIH/ZA23/Section%2014%20Job%20Execution%20(Wellsite%20Reports)/3.%20Completion%20Running%20Work%20Instructions/ZA-23%20ND%20-%20Completion%20Program%20Approved%2023%20June%202013.xlsm" TargetMode="External" Id="rId3" /></Relationships>
</file>

<file path=xl/externalLinks/_rels/externalLink251.xml.rels><Relationships xmlns="http://schemas.openxmlformats.org/package/2006/relationships"><Relationship Type="http://schemas.openxmlformats.org/officeDocument/2006/relationships/externalLinkPath" Target="file:///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252.xml.rels><Relationships xmlns="http://schemas.openxmlformats.org/package/2006/relationships"><Relationship Type="http://schemas.openxmlformats.org/officeDocument/2006/relationships/externalLinkPath" Target="file:///\\NTSER1-EIM\Testing\My%20Documents\shiva\LG-211.xls" TargetMode="External" Id="rId1" /></Relationships>
</file>

<file path=xl/externalLinks/_rels/externalLink253.xml.rels><Relationships xmlns="http://schemas.openxmlformats.org/package/2006/relationships"><Relationship Type="http://schemas.openxmlformats.org/officeDocument/2006/relationships/externalLinkPath" Target="file:///\\192.168.2.6\Shared%20Files\Documents\Mail\Attach\Jobs\UK-TCP%20jobs\Job%20File%20Reference\Pre%20Job\MyJob-Operations.xls" TargetMode="External" Id="rId1" /></Relationships>
</file>

<file path=xl/externalLinks/_rels/externalLink254.xml.rels><Relationships xmlns="http://schemas.openxmlformats.org/package/2006/relationships"><Relationship Type="http://schemas.openxmlformats.org/officeDocument/2006/relationships/externalLinkPath" Target="file:///\\DXBFILE001V\Data$\Documents%20and%20Settings\K.Majekodunmi\Local%20Settings\Temporary%20Internet%20Files\OLK284\TWD%20Daily%20Time%20Cost%20Graph%20Santa%20Barbara%2012(recent).xls" TargetMode="External" Id="rId1" /></Relationships>
</file>

<file path=xl/externalLinks/_rels/externalLink25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2" /></Relationships>
</file>

<file path=xl/externalLinks/_rels/externalLink256.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257.xml.rels><Relationships xmlns="http://schemas.openxmlformats.org/package/2006/relationships"><Relationship Type="http://schemas.openxmlformats.org/officeDocument/2006/relationships/externalLinkPath" Target="../../../../../../DD%20JOB%20FOLDER/WELL%20FOLDERS/ZADCO/DW-1/To%20Town/Morning%20Report/UZ479-01D-%20DD%20Report%20_%2015%20Dec%202012%20_%202400HR.xls" TargetMode="External" Id="rId2" /></Relationships>
</file>

<file path=xl/externalLinks/_rels/externalLink258.xml.rels><Relationships xmlns="http://schemas.openxmlformats.org/package/2006/relationships"><Relationship Type="http://schemas.microsoft.com/office/2006/relationships/xlExternalLinkPath/xlPathMissing" Target="DepthPlot" TargetMode="External" Id="rId1" /></Relationships>
</file>

<file path=xl/externalLinks/_rels/externalLink259.xml.rels><Relationships xmlns="http://schemas.openxmlformats.org/package/2006/relationships"><Relationship Type="http://schemas.openxmlformats.org/officeDocument/2006/relationships/externalLinkPath" Target="https://slb001-my.sharepoint.com/Users/R58290000/Desktop/JLDI%20862%20BHA/JLDI-862%20BHA/Users/ASSCO00120/Desktop/ARAMCO%20%20%20%20%20B%20H%20A'S/ABQQ%20551/Users/abdul%20sager/Desktop/RIG-5865%20QUALITY%20PORTAL%2024-JUL-13%20Updated.xls" TargetMode="External" Id="rId1" /></Relationships>
</file>

<file path=xl/externalLinks/_rels/externalLink260.xml.rels><Relationships xmlns="http://schemas.openxmlformats.org/package/2006/relationships"><Relationship Type="http://schemas.openxmlformats.org/officeDocument/2006/relationships/externalLinkPath" Target="file:///\\Tserver\wes%20data\1%20Wellbore%20Energy%20Solutions,%20LLC\QHSE-%20Jason\Quality%20Management%20System\Quality%20Manual\Forms\FM-721%20Job%20Planning%20Wkbk.xls" TargetMode="External" Id="rId1" /></Relationships>
</file>

<file path=xl/externalLinks/_rels/externalLink261.xml.rels><Relationships xmlns="http://schemas.openxmlformats.org/package/2006/relationships"><Relationship Type="http://schemas.openxmlformats.org/officeDocument/2006/relationships/externalLinkPath" Target="file:///\\Ushou-f-2001014\shareinf\SDS\Staff%20Meetings\5-24-04\SDS\Staff%20Meetings\10-20-03\Scorecards%20et%20al.xls" TargetMode="External" Id="rId1" /></Relationships>
</file>

<file path=xl/externalLinks/_rels/externalLink262.xml.rels><Relationships xmlns="http://schemas.openxmlformats.org/package/2006/relationships"><Relationship Type="http://schemas.openxmlformats.org/officeDocument/2006/relationships/externalLinkPath" Target="https://slb001.sharepoint.com/Documents/UAE/ADCO/Shah%203%20wells/SY-66/My%20Documents/shiva/LG-211.xls" TargetMode="External" Id="rId1" /></Relationships>
</file>

<file path=xl/externalLinks/_rels/externalLink263.xml.rels><Relationships xmlns="http://schemas.openxmlformats.org/package/2006/relationships"><Relationship Type="http://schemas.openxmlformats.org/officeDocument/2006/relationships/externalLinkPath" Target="file:///P:\Documents\UAE\ADCO\Shah%203%20wells\SY-66\My%20Documents\shiva\LG-211.xls" TargetMode="External" Id="rId1" /></Relationships>
</file>

<file path=xl/externalLinks/_rels/externalLink264.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265.xml.rels><Relationships xmlns="http://schemas.openxmlformats.org/package/2006/relationships"><Relationship Type="http://schemas.openxmlformats.org/officeDocument/2006/relationships/externalLinkPath" Target="file:///A:\KUAN\Book1.xls" TargetMode="External" Id="rId1" /></Relationships>
</file>

<file path=xl/externalLinks/_rels/externalLink266.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267.xml.rels><Relationships xmlns="http://schemas.openxmlformats.org/package/2006/relationships"><Relationship Type="http://schemas.openxmlformats.org/officeDocument/2006/relationships/externalLinkPath" Target="file:///\\Adco33\DRIL_PUB$\!%20%20%20Ashraf%20Ahmed\SB-421\WINDOWS\TEMP\Bu-523-%20Drilling%20-%20Programe.xls" TargetMode="External" Id="rId1" /></Relationships>
</file>

<file path=xl/externalLinks/_rels/externalLink268.xml.rels><Relationships xmlns="http://schemas.openxmlformats.org/package/2006/relationships"><Relationship Type="http://schemas.microsoft.com/office/2019/04/relationships/externalLinkLongPath" Target="file:///D:\Users\Well%20Test\Desktop\NEMBECREEK%2067\Documents%20and%20Settings\GEgedegbe\Desktop\SOKU%2055\ESSO\Org\ErhaDev\Drilling%20Erha\C.%20Users\Completions%20&amp;%20Well%20Testing\Operational\Completion%20&amp;%20Well%20Test%20Procedures\Well%20Testing\9.625%20TCP%20String.xls?95E41FE6" TargetMode="External" Id="rId2" /></Relationships>
</file>

<file path=xl/externalLinks/_rels/externalLink269.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270.xml.rels><Relationships xmlns="http://schemas.openxmlformats.org/package/2006/relationships"><Relationship Type="http://schemas.openxmlformats.org/officeDocument/2006/relationships/externalLinkPath" Target="../../../../../../Users/212341933/Desktop/PC%20QMI/Q2/FW14/Q2_FW14_PC%20Service%20QMI%202016_03_04.xlsb" TargetMode="External" Id="rId2" /></Relationships>
</file>

<file path=xl/externalLinks/_rels/externalLink271.xml.rels><Relationships xmlns="http://schemas.openxmlformats.org/package/2006/relationships"><Relationship Type="http://schemas.openxmlformats.org/officeDocument/2006/relationships/externalLinkPath" Target="file:///\\CILBMRLT00869\c$\Documents%20and%20Settings\hal4422\Local%20Settings\Temporary%20Internet%20Files\OLK34\WINNT\TEMP\DPG2\EOWR.xls" TargetMode="External" Id="rId1" /></Relationships>
</file>

<file path=xl/externalLinks/_rels/externalLink272.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2" /></Relationships>
</file>

<file path=xl/externalLinks/_rels/externalLink273.xml.rels><Relationships xmlns="http://schemas.openxmlformats.org/package/2006/relationships"><Relationship Type="http://schemas.openxmlformats.org/officeDocument/2006/relationships/externalLinkPath" Target="../../../../../../Users/E258655/Desktop/AD-91%20SA-77/tally%20schematic%20and%20job%20order/job%20order.xlsx" TargetMode="External" Id="rId2" /></Relationships>
</file>

<file path=xl/externalLinks/_rels/externalLink274.xml.rels><Relationships xmlns="http://schemas.openxmlformats.org/package/2006/relationships"><Relationship Type="http://schemas.openxmlformats.org/officeDocument/2006/relationships/externalLinkPath" Target="file:///C:\Users\mhilmi\AppData\Local\Microsoft\Windows\INetCache\Content.Outlook\1IJBG9NG\BB-1233_Completion_Tally_Draft.xlsx" TargetMode="External" Id="rId1" /></Relationships>
</file>

<file path=xl/externalLinks/_rels/externalLink275.xml.rels><Relationships xmlns="http://schemas.openxmlformats.org/package/2006/relationships"><Relationship Type="http://schemas.openxmlformats.org/officeDocument/2006/relationships/externalLinkPath" Target="file:///H:\ESP_DHDF_AU307_MN08_Satrio.xlsx" TargetMode="External" Id="rId1" /></Relationships>
</file>

<file path=xl/externalLinks/_rels/externalLink276.xml.rels><Relationships xmlns="http://schemas.openxmlformats.org/package/2006/relationships"><Relationship Type="http://schemas.openxmlformats.org/officeDocument/2006/relationships/externalLinkPath" Target="file:///C:\Users\ad1005253\AppData\Local\Microsoft\Windows\Temporary%20Internet%20Files\Content.Outlook\7ZJW2M9A\ND%20135%20QW%20208%20AU307%20DRAFT%20RIH%20TALLY.xls" TargetMode="External" Id="rId1" /></Relationships>
</file>

<file path=xl/externalLinks/_rels/externalLink277.xml.rels><Relationships xmlns="http://schemas.openxmlformats.org/package/2006/relationships"><Relationship Type="http://schemas.openxmlformats.org/officeDocument/2006/relationships/externalLinkPath" Target="../../../../../../Azher/Completion/Jobs/2017/7.%20July/1.%20AU307%20MN-35%20NDC-118/Tally/DHDF_AU307_MN-35.xlsx" TargetMode="External" Id="rId2" /></Relationships>
</file>

<file path=xl/externalLinks/_rels/externalLink278.xml.rels><Relationships xmlns="http://schemas.openxmlformats.org/package/2006/relationships"><Relationship Type="http://schemas.openxmlformats.org/officeDocument/2006/relationships/externalLinkPath" Target="file:///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279.xml.rels><Relationships xmlns="http://schemas.openxmlformats.org/package/2006/relationships"><Relationship Type="http://schemas.openxmlformats.org/officeDocument/2006/relationships/externalLinkPath" Target="file:///\\CILBMRLT00869\c$\Documents%20and%20Settings\hal4422\My%20Documents\WELL%20FILES\Venezuela\DST%20%23%202\Arreglo_1RJS617D_DST-01_150806.xls" TargetMode="External" Id="rId1" /></Relationships>
</file>

<file path=xl/externalLinks/_rels/externalLink280.xml.rels><Relationships xmlns="http://schemas.openxmlformats.org/package/2006/relationships"><Relationship Type="http://schemas.openxmlformats.org/officeDocument/2006/relationships/externalLinkPath" Target="file:///C:\Users\ad1008180\AppData\Local\Microsoft\Windows\Temporary%20Internet%20Files\Content.Outlook\WJTR9H3R\DHDF_GA237_BU877_REV01.xlsx" TargetMode="External" Id="rId1" /></Relationships>
</file>

<file path=xl/externalLinks/_rels/externalLink281.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2" /></Relationships>
</file>

<file path=xl/externalLinks/_rels/externalLink282.xml.rels><Relationships xmlns="http://schemas.openxmlformats.org/package/2006/relationships"><Relationship Type="http://schemas.openxmlformats.org/officeDocument/2006/relationships/externalLinkPath" Target="file:///\\Aghadi\c\SLB\TCP\TCP%20Q%20Plan\ARA\Calculations\Firing%20Heads.xls" TargetMode="External" Id="rId1" /></Relationships>
</file>

<file path=xl/externalLinks/_rels/externalLink283.xml.rels><Relationships xmlns="http://schemas.openxmlformats.org/package/2006/relationships"><Relationship Type="http://schemas.openxmlformats.org/officeDocument/2006/relationships/externalLinkPath" Target="../../../../../rbangun_adnoc_ae/Documents/Desktop/2022_WORK/BB-1831/COMP_BB1831_BM307Sv2.xlsx" TargetMode="External" Id="rId2" /></Relationships>
</file>

<file path=xl/externalLinks/_rels/externalLink284.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285.xml.rels><Relationships xmlns="http://schemas.openxmlformats.org/package/2006/relationships"><Relationship Type="http://schemas.openxmlformats.org/officeDocument/2006/relationships/externalLinkPath" Target="file:///\\dxbfile001v\Documents%20and%20Settings\K.Majekodunmi\Local%20Settings\Temporary%20Internet%20Files\OLK284\TWD%20Daily%20Time%20Cost%20Graph%20Santa%20Barbara%2012(recent).xls" TargetMode="External" Id="rId1" /></Relationships>
</file>

<file path=xl/externalLinks/_rels/externalLink286.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287.xml.rels><Relationships xmlns="http://schemas.openxmlformats.org/package/2006/relationships"><Relationship Type="http://schemas.openxmlformats.org/officeDocument/2006/relationships/externalLinkPath" Target="file:///P:\Users\de_antoroimac\Downloads\archive\DRAFT%20DHWS_AE307_BB304.xlsx" TargetMode="External" Id="rId1" /></Relationships>
</file>

<file path=xl/externalLinks/_rels/externalLink288.xml.rels><Relationships xmlns="http://schemas.openxmlformats.org/package/2006/relationships"><Relationship Type="http://schemas.openxmlformats.org/officeDocument/2006/relationships/externalLinkPath" Target="file:///A:\Extras.xls" TargetMode="External" Id="rId1" /></Relationships>
</file>

<file path=xl/externalLinks/_rels/externalLink289.xml.rels><Relationships xmlns="http://schemas.openxmlformats.org/package/2006/relationships"><Relationship Type="http://schemas.openxmlformats.org/officeDocument/2006/relationships/externalLinkPath" Target="file:///H:\Data\Excel\Dabbeiya\Cls-E\Objective%20Sheet\One%20Page%20Obj.xls" TargetMode="External" Id="rId1" /></Relationships>
</file>

<file path=xl/externalLinks/_rels/externalLink290.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291.xml.rels><Relationships xmlns="http://schemas.openxmlformats.org/package/2006/relationships"><Relationship Type="http://schemas.openxmlformats.org/officeDocument/2006/relationships/externalLinkPath" Target="../../../../../../UTMN-%20Wells/UTMN-1216/Halliburton%20Completion/Documents%20and%20Settings/HBB4294/Desktop/Documents%20and%20Settings/hbap906/My%20Documents/Doug%20Hadlock/Hall%20Documents/Call%20Out%20Sheets/CALLOUT-TRACE%20SHEETS%20MRJN-250%20NBR-656%20NE%20PXN%20PLUG%20NEW.xls" TargetMode="External" Id="rId3" /></Relationships>
</file>

<file path=xl/externalLinks/_rels/externalLink292.xml.rels><Relationships xmlns="http://schemas.openxmlformats.org/package/2006/relationships"><Relationship Type="http://schemas.microsoft.com/office/2019/04/relationships/externalLinkLongPath" Target="file:///C:\UTMN-%20Wells\UTMN-1216\Halliburton%20Completion\Documents%20and%20Settings\HBB4294\Desktop\Documents%20and%20Settings\hbap906\My%20Documents\Doug%20Hadlock\Hall%20Documents\Call%20Out%20Sheets\CALLOUT-TRACE%20SHEETS%20MRJN-250%20NBR-656%20NE%20PXN%20PLUG%20NEW.xls?9F2D01E0" TargetMode="External" Id="rId2" /></Relationships>
</file>

<file path=xl/externalLinks/_rels/externalLink293.xml.rels><Relationships xmlns="http://schemas.openxmlformats.org/package/2006/relationships"><Relationship Type="http://schemas.openxmlformats.org/officeDocument/2006/relationships/externalLinkPath" Target="file:///A:\Documents%20and%20Settings\hba7869\My%20Documents\My%20Documents\FC\QUALITY\HMS\Reviews\Well%20Report%20Templates\Well%20Completion%20Data%20Book%20(HES)1.xls" TargetMode="External" Id="rId1" /></Relationships>
</file>

<file path=xl/externalLinks/_rels/externalLink294.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295.xml.rels><Relationships xmlns="http://schemas.openxmlformats.org/package/2006/relationships"><Relationship Type="http://schemas.openxmlformats.org/officeDocument/2006/relationships/externalLinkPath" Target="file:///U:\PC\International%20SS\Quotes\Quotes\Al%20Hugayet\Active\IH-16834%20-%20Al%20Hugayet%20-%20SAMSS%20Agreement\Tender\Coll%20No7200000467Vendor0010012852RFQ%20No4200386224.xls" TargetMode="External" Id="rId1" /></Relationships>
</file>

<file path=xl/externalLinks/_rels/externalLink296.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2" /></Relationships>
</file>

<file path=xl/externalLinks/_rels/externalLink297.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2" /></Relationships>
</file>

<file path=xl/externalLinks/_rels/externalLink298.xml.rels><Relationships xmlns="http://schemas.openxmlformats.org/package/2006/relationships"><Relationship Type="http://schemas.openxmlformats.org/officeDocument/2006/relationships/externalLinkPath" Target="file:///Z:\My%20Documents\CPS%20HMS\AP\L6\FO-AP-HES-CPS-402.xls" TargetMode="External" Id="rId1" /></Relationships>
</file>

<file path=xl/externalLinks/_rels/externalLink299.xml.rels><Relationships xmlns="http://schemas.openxmlformats.org/package/2006/relationships"><Relationship Type="http://schemas.openxmlformats.org/officeDocument/2006/relationships/externalLinkPath" Target="https://slb001-my.sharepoint.com/Working%20Files/PRODUCTION%20DATA/Monthly%20Report/2002/Jul02_NE%20Betara.xls" TargetMode="External" Id="rId1" /></Relationships>
</file>

<file path=xl/externalLinks/_rels/externalLink300.xml.rels><Relationships xmlns="http://schemas.openxmlformats.org/package/2006/relationships"><Relationship Type="http://schemas.openxmlformats.org/officeDocument/2006/relationships/externalLinkPath" Target="file:///P:\Temp\COMPLETIONS\E-%20TICKET%20MASTER\NEW%20CONTRACT%20TICKET\Packer%20Ticket%20new%20contract.xls" TargetMode="External" Id="rId1" /></Relationships>
</file>

<file path=xl/externalLinks/_rels/externalLink301.xml.rels><Relationships xmlns="http://schemas.openxmlformats.org/package/2006/relationships"><Relationship Type="http://schemas.openxmlformats.org/officeDocument/2006/relationships/externalLinkPath" Target="https://adnocmpsa.sharepoint.com/MSultan/Bu-523-%20Drilling%20-%20Programe.xls" TargetMode="External" Id="rId1" /></Relationships>
</file>

<file path=xl/externalLinks/_rels/externalLink302.xml.rels><Relationships xmlns="http://schemas.openxmlformats.org/package/2006/relationships"><Relationship Type="http://schemas.openxmlformats.org/officeDocument/2006/relationships/externalLinkPath" Target="file:///A:\Documents%20and%20Settings\hbaj849\Local%20Settings\Temporary%20Internet%20Files\OLK175\CARIGALI%20ANGSI%20A%20S13CR%20EQUIPMENT%20ORDER.xls" TargetMode="External" Id="rId1" /></Relationships>
</file>

<file path=xl/externalLinks/_rels/externalLink303.xml.rels><Relationships xmlns="http://schemas.openxmlformats.org/package/2006/relationships"><Relationship Type="http://schemas.openxmlformats.org/officeDocument/2006/relationships/externalLinkPath" Target="file:///A:\2611\Pierre%20Gu&#233;rin%20Q\Aec00\COM00.xls" TargetMode="External" Id="rId1" /></Relationships>
</file>

<file path=xl/externalLinks/_rels/externalLink30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_rels/externalLink305.xml.rels><Relationships xmlns="http://schemas.openxmlformats.org/package/2006/relationships"><Relationship Type="http://schemas.openxmlformats.org/officeDocument/2006/relationships/externalLinkPath" Target="file:///A:\&#25105;&#30340;&#25991;&#26723;\D&#24179;&#21488;B~1\&#26085;&#25253;\&#26085;&#25253;&#34920;.XLS" TargetMode="External" Id="rId1" /></Relationships>
</file>

<file path=xl/externalLinks/_rels/externalLink306.xml.rels><Relationships xmlns="http://schemas.openxmlformats.org/package/2006/relationships"><Relationship Type="http://schemas.openxmlformats.org/officeDocument/2006/relationships/externalLinkPath" Target="file:///\\publicstg1\DRIL_Public$\ADCO\My%20Documents\CPS%20HMS\AP\L6\FO-AP-HES-CPS-402.xls" TargetMode="External" Id="rId1" /></Relationships>
</file>

<file path=xl/externalLinks/_rels/externalLink307.xml.rels><Relationships xmlns="http://schemas.openxmlformats.org/package/2006/relationships"><Relationship Type="http://schemas.openxmlformats.org/officeDocument/2006/relationships/externalLinkPath" Target="../../GLM,%20TSH,AD-000,BB-000%20,JULY,26%20,%20%20OP407GREBB30/RIH/FINAL%20REPORT/EOJR_BB1436_%20OP30728CBB30%20Rev02.xlsx" TargetMode="External" Id="rId3" /></Relationships>
</file>

<file path=xl/externalLinks/_rels/externalLink308.xml.rels><Relationships xmlns="http://schemas.openxmlformats.org/package/2006/relationships"><Relationship Type="http://schemas.openxmlformats.org/officeDocument/2006/relationships/externalLinkPath" Target="file:///\\publicstg1\DRIL_Public$\Documents%20and%20Settings\AD1003500\Desktop\New%20Folder%20(2)\Abdallah\Work\Completions\2007\ADCO\April\Abdallah\Work\Completions\2007\ADCO\Jan\BHA\BHATALLY.XLS" TargetMode="External" Id="rId1" /></Relationships>
</file>

<file path=xl/externalLinks/_rels/externalLink309.xml.rels><Relationships xmlns="http://schemas.openxmlformats.org/package/2006/relationships"><Relationship Type="http://schemas.openxmlformats.org/officeDocument/2006/relationships/externalLinkPath" Target="../../../../../royarthur_ngansop_weatherford_com/Documents/Documents/8.%20JOB%20LIBRARY/JOBS/CHC/My%20Jobs/ADNOC%20Onshore/AD110/SA-325/Pre-Job%20Documentation/SA325_ABF307S#_Completion Package_V2.xlsx" TargetMode="External" Id="rId3" /></Relationships>
</file>

<file path=xl/externalLinks/_rels/externalLink310.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311.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2" /></Relationships>
</file>

<file path=xl/externalLinks/_rels/externalLink312.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 val="#REF"/>
      <sheetName val="Selector"/>
      <sheetName val="FO-AP-HES-CPS-402"/>
      <sheetName val="CALCULATIONS"/>
      <sheetName val="BUS &amp; targets"/>
      <sheetName val="Well Specification"/>
      <sheetName val="Perf"/>
      <sheetName val="RIG_FL_1"/>
      <sheetName val="ASSY_Long"/>
      <sheetName val="ASSY_Short"/>
      <sheetName val="Run_Sheet"/>
      <sheetName val="Performance"/>
      <sheetName val="DETAIL KENYALANG-A"/>
      <sheetName val="Parts"/>
      <sheetName val="Sheet1"/>
      <sheetName val="Well_Specification"/>
      <sheetName val="List"/>
      <sheetName val="??-BLDG"/>
      <sheetName val="General data input"/>
      <sheetName val="General DDL"/>
      <sheetName val="DI-ESTI"/>
      <sheetName val="Lists"/>
      <sheetName val="Report Long(Esso)"/>
      <sheetName val="APD"/>
      <sheetName val="Spare"/>
      <sheetName val="Picklists"/>
      <sheetName val="Picklist"/>
      <sheetName val="Drop Down List"/>
      <sheetName val="OilT"/>
      <sheetName val="Cash Expsense March-96"/>
      <sheetName val="Tally"/>
      <sheetName val="gas gradient"/>
      <sheetName val="csg seat"/>
      <sheetName val="ASSY_Long1"/>
      <sheetName val="ASSY_Short1"/>
      <sheetName val="Run_Sheet1"/>
      <sheetName val="Well_Specification1"/>
      <sheetName val="BUS_&amp;_targets"/>
      <sheetName val="DETAIL_KENYALANG-A"/>
      <sheetName val="General_data_input"/>
      <sheetName val="General_DDL"/>
      <sheetName val="Drop Down Lists for MESC"/>
      <sheetName val="Report_Long(Esso)"/>
      <sheetName val="Schlum"/>
      <sheetName val="List "/>
      <sheetName val="Sheet2"/>
      <sheetName val="Operator"/>
      <sheetName val="010SCH_2"/>
      <sheetName val="AFE_-beijing"/>
      <sheetName val="RUN_s_XLS"/>
      <sheetName val="Tubing"/>
      <sheetName val="Mag Scan"/>
      <sheetName val="Data1"/>
      <sheetName val="Data validation"/>
      <sheetName val="ASSY_Long3"/>
      <sheetName val="ASSY_Short3"/>
      <sheetName val="Run_Sheet3"/>
      <sheetName val="BUS_&amp;_targets2"/>
      <sheetName val="Well_Specification3"/>
      <sheetName val="DETAIL_KENYALANG-A2"/>
      <sheetName val="General_data_input2"/>
      <sheetName val="General_DDL2"/>
      <sheetName val="Report_Long(Esso)2"/>
      <sheetName val="Drop_Down_List1"/>
      <sheetName val="Cash_Expsense_March-961"/>
      <sheetName val="gas_gradient1"/>
      <sheetName val="csg_seat1"/>
      <sheetName val="Drop_Down_Lists_for_MESC1"/>
      <sheetName val="List_1"/>
      <sheetName val="Mag_Scan1"/>
      <sheetName val="Data_validation1"/>
      <sheetName val="ASSY_Long2"/>
      <sheetName val="ASSY_Short2"/>
      <sheetName val="Run_Sheet2"/>
      <sheetName val="BUS_&amp;_targets1"/>
      <sheetName val="Well_Specification2"/>
      <sheetName val="DETAIL_KENYALANG-A1"/>
      <sheetName val="General_data_input1"/>
      <sheetName val="General_DDL1"/>
      <sheetName val="Report_Long(Esso)1"/>
      <sheetName val="Drop_Down_List"/>
      <sheetName val="Cash_Expsense_March-96"/>
      <sheetName val="gas_gradient"/>
      <sheetName val="csg_seat"/>
      <sheetName val="Drop_Down_Lists_for_MESC"/>
      <sheetName val="List_"/>
      <sheetName val="Mag_Scan"/>
      <sheetName val="Data_validation"/>
      <sheetName val="ASSY_Long4"/>
      <sheetName val="ASSY_Short4"/>
      <sheetName val="Run_Sheet4"/>
      <sheetName val="BUS_&amp;_targets3"/>
      <sheetName val="Well_Specification4"/>
      <sheetName val="DETAIL_KENYALANG-A3"/>
      <sheetName val="General_data_input3"/>
      <sheetName val="General_DDL3"/>
      <sheetName val="Report_Long(Esso)3"/>
      <sheetName val="Drop_Down_List2"/>
      <sheetName val="Cash_Expsense_March-962"/>
      <sheetName val="gas_gradient2"/>
      <sheetName val="csg_seat2"/>
      <sheetName val="Drop_Down_Lists_for_MESC2"/>
      <sheetName val="List_2"/>
      <sheetName val="Mag_Scan2"/>
      <sheetName val="Data_validation2"/>
      <sheetName val="ASSY_Long5"/>
      <sheetName val="ASSY_Short5"/>
      <sheetName val="Run_Sheet5"/>
      <sheetName val="BUS_&amp;_targets4"/>
      <sheetName val="Well_Specification5"/>
      <sheetName val="DETAIL_KENYALANG-A4"/>
      <sheetName val="General_data_input4"/>
      <sheetName val="General_DDL4"/>
      <sheetName val="Report_Long(Esso)4"/>
      <sheetName val="Drop_Down_List3"/>
      <sheetName val="Cash_Expsense_March-963"/>
      <sheetName val="gas_gradient3"/>
      <sheetName val="csg_seat3"/>
      <sheetName val="Drop_Down_Lists_for_MESC3"/>
      <sheetName val="List_3"/>
      <sheetName val="Mag_Scan3"/>
      <sheetName val="Data_validation3"/>
      <sheetName val="ASSY_Long6"/>
      <sheetName val="ASSY_Short6"/>
      <sheetName val="Run_Sheet6"/>
      <sheetName val="BUS_&amp;_targets5"/>
      <sheetName val="Well_Specification6"/>
      <sheetName val="DETAIL_KENYALANG-A5"/>
      <sheetName val="General_data_input5"/>
      <sheetName val="General_DDL5"/>
      <sheetName val="Report_Long(Esso)5"/>
      <sheetName val="Drop_Down_List4"/>
      <sheetName val="Cash_Expsense_March-964"/>
      <sheetName val="gas_gradient4"/>
      <sheetName val="csg_seat4"/>
      <sheetName val="Drop_Down_Lists_for_MESC4"/>
      <sheetName val="List_4"/>
      <sheetName val="Mag_Scan4"/>
      <sheetName val="Data_validation4"/>
      <sheetName val="ASSY_Long7"/>
      <sheetName val="ASSY_Short7"/>
      <sheetName val="Run_Sheet7"/>
      <sheetName val="BUS_&amp;_targets6"/>
      <sheetName val="Well_Specification7"/>
      <sheetName val="DETAIL_KENYALANG-A6"/>
      <sheetName val="General_data_input6"/>
      <sheetName val="General_DDL6"/>
      <sheetName val="Report_Long(Esso)6"/>
      <sheetName val="Drop_Down_List5"/>
      <sheetName val="Cash_Expsense_March-965"/>
      <sheetName val="gas_gradient5"/>
      <sheetName val="csg_seat5"/>
      <sheetName val="Drop_Down_Lists_for_MESC5"/>
      <sheetName val="List_5"/>
      <sheetName val="Mag_Scan5"/>
      <sheetName val="Data_validation5"/>
      <sheetName val="ASSY_Long11"/>
      <sheetName val="ASSY_Short11"/>
      <sheetName val="Run_Sheet11"/>
      <sheetName val="BUS_&amp;_targets10"/>
      <sheetName val="Well_Specification11"/>
      <sheetName val="DETAIL_KENYALANG-A10"/>
      <sheetName val="General_data_input10"/>
      <sheetName val="General_DDL10"/>
      <sheetName val="Report_Long(Esso)10"/>
      <sheetName val="Drop_Down_List9"/>
      <sheetName val="Cash_Expsense_March-969"/>
      <sheetName val="gas_gradient9"/>
      <sheetName val="csg_seat9"/>
      <sheetName val="Drop_Down_Lists_for_MESC9"/>
      <sheetName val="List_9"/>
      <sheetName val="Mag_Scan9"/>
      <sheetName val="Data_validation9"/>
      <sheetName val="ASSY_Long8"/>
      <sheetName val="ASSY_Short8"/>
      <sheetName val="Run_Sheet8"/>
      <sheetName val="BUS_&amp;_targets7"/>
      <sheetName val="Well_Specification8"/>
      <sheetName val="DETAIL_KENYALANG-A7"/>
      <sheetName val="General_data_input7"/>
      <sheetName val="General_DDL7"/>
      <sheetName val="Report_Long(Esso)7"/>
      <sheetName val="Drop_Down_List6"/>
      <sheetName val="Cash_Expsense_March-966"/>
      <sheetName val="gas_gradient6"/>
      <sheetName val="csg_seat6"/>
      <sheetName val="Drop_Down_Lists_for_MESC6"/>
      <sheetName val="List_6"/>
      <sheetName val="Mag_Scan6"/>
      <sheetName val="Data_validation6"/>
      <sheetName val="ASSY_Long9"/>
      <sheetName val="ASSY_Short9"/>
      <sheetName val="Run_Sheet9"/>
      <sheetName val="BUS_&amp;_targets8"/>
      <sheetName val="Well_Specification9"/>
      <sheetName val="DETAIL_KENYALANG-A8"/>
      <sheetName val="General_data_input8"/>
      <sheetName val="General_DDL8"/>
      <sheetName val="Report_Long(Esso)8"/>
      <sheetName val="Drop_Down_List7"/>
      <sheetName val="Cash_Expsense_March-967"/>
      <sheetName val="gas_gradient7"/>
      <sheetName val="csg_seat7"/>
      <sheetName val="Drop_Down_Lists_for_MESC7"/>
      <sheetName val="List_7"/>
      <sheetName val="Mag_Scan7"/>
      <sheetName val="Data_validation7"/>
      <sheetName val="ASSY_Long10"/>
      <sheetName val="ASSY_Short10"/>
      <sheetName val="Run_Sheet10"/>
      <sheetName val="BUS_&amp;_targets9"/>
      <sheetName val="Well_Specification10"/>
      <sheetName val="DETAIL_KENYALANG-A9"/>
      <sheetName val="General_data_input9"/>
      <sheetName val="General_DDL9"/>
      <sheetName val="Report_Long(Esso)9"/>
      <sheetName val="Drop_Down_List8"/>
      <sheetName val="Cash_Expsense_March-968"/>
      <sheetName val="gas_gradient8"/>
      <sheetName val="csg_seat8"/>
      <sheetName val="Drop_Down_Lists_for_MESC8"/>
      <sheetName val="List_8"/>
      <sheetName val="Mag_Scan8"/>
      <sheetName val="Data_validation8"/>
      <sheetName val="ASSY_Long13"/>
      <sheetName val="ASSY_Short13"/>
      <sheetName val="Run_Sheet13"/>
      <sheetName val="BUS_&amp;_targets12"/>
      <sheetName val="Well_Specification13"/>
      <sheetName val="DETAIL_KENYALANG-A12"/>
      <sheetName val="General_data_input12"/>
      <sheetName val="General_DDL12"/>
      <sheetName val="Report_Long(Esso)12"/>
      <sheetName val="Drop_Down_List11"/>
      <sheetName val="Cash_Expsense_March-9611"/>
      <sheetName val="gas_gradient11"/>
      <sheetName val="csg_seat11"/>
      <sheetName val="Drop_Down_Lists_for_MESC11"/>
      <sheetName val="List_11"/>
      <sheetName val="Mag_Scan11"/>
      <sheetName val="Data_validation11"/>
      <sheetName val="ASSY_Long12"/>
      <sheetName val="ASSY_Short12"/>
      <sheetName val="Run_Sheet12"/>
      <sheetName val="BUS_&amp;_targets11"/>
      <sheetName val="Well_Specification12"/>
      <sheetName val="DETAIL_KENYALANG-A11"/>
      <sheetName val="General_data_input11"/>
      <sheetName val="General_DDL11"/>
      <sheetName val="Report_Long(Esso)11"/>
      <sheetName val="Drop_Down_List10"/>
      <sheetName val="Cash_Expsense_March-9610"/>
      <sheetName val="gas_gradient10"/>
      <sheetName val="csg_seat10"/>
      <sheetName val="Drop_Down_Lists_for_MESC10"/>
      <sheetName val="List_10"/>
      <sheetName val="Mag_Scan10"/>
      <sheetName val="Data_validation10"/>
      <sheetName val="ASSY_Long14"/>
      <sheetName val="ASSY_Short14"/>
      <sheetName val="Run_Sheet14"/>
      <sheetName val="BUS_&amp;_targets13"/>
      <sheetName val="Well_Specification14"/>
      <sheetName val="DETAIL_KENYALANG-A13"/>
      <sheetName val="General_data_input13"/>
      <sheetName val="General_DDL13"/>
      <sheetName val="Report_Long(Esso)13"/>
      <sheetName val="Drop_Down_List12"/>
      <sheetName val="Cash_Expsense_March-9612"/>
      <sheetName val="gas_gradient12"/>
      <sheetName val="csg_seat12"/>
      <sheetName val="Drop_Down_Lists_for_MESC12"/>
      <sheetName val="List_12"/>
      <sheetName val="Mag_Scan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un Sheet"/>
      <sheetName val="ASSY "/>
      <sheetName val="PIPETALLY"/>
      <sheetName val="Balance"/>
      <sheetName val="Out_In"/>
      <sheetName val="Seqops"/>
      <sheetName val="Gaslift"/>
      <sheetName val="Macros"/>
      <sheetName val="Personal Expense Dec-95 (MH)"/>
      <sheetName val="Cash Expense December-95"/>
      <sheetName val="Allocation Table"/>
      <sheetName val="DMW3DRIP"/>
      <sheetName val="Run_Sheet"/>
      <sheetName val="ASSY_"/>
      <sheetName val="IFE"/>
      <sheetName val="??-BLDG"/>
      <sheetName val="???????-BLDG"/>
      <sheetName val="Chem Req"/>
      <sheetName val="SO"/>
      <sheetName val="OilT"/>
      <sheetName val="Drop Down List"/>
      <sheetName val="SupportingData"/>
      <sheetName val="NEW-PANEL"/>
      <sheetName val="Run"/>
      <sheetName val="__-BLDG"/>
      <sheetName val="Sheet1"/>
      <sheetName val="Reservoir Data"/>
      <sheetName val="AC Detailed"/>
      <sheetName val="Initial Tally"/>
      <sheetName val="DI-ESTI"/>
      <sheetName val="A"/>
      <sheetName val="Personal_Expense_Dec-95_(MH)"/>
      <sheetName val="Cash_Expense_December-95"/>
      <sheetName val="Smith Neyrfor"/>
      <sheetName val="ASSY Short"/>
      <sheetName val="Run_Sheet3"/>
      <sheetName val="ASSY_3"/>
      <sheetName val="Run_Sheet1"/>
      <sheetName val="ASSY_1"/>
      <sheetName val="Run_Sheet2"/>
      <sheetName val="ASSY_2"/>
      <sheetName val="Run_Sheet5"/>
      <sheetName val="ASSY_5"/>
      <sheetName val="Personal_Expense_Dec-95_(MH)2"/>
      <sheetName val="Cash_Expense_December-952"/>
      <sheetName val="Allocation_Table1"/>
      <sheetName val="Chem_Req1"/>
      <sheetName val="Drop_Down_List1"/>
      <sheetName val="Reservoir_Data1"/>
      <sheetName val="AC_Detailed1"/>
      <sheetName val="Initial_Tally1"/>
      <sheetName val="Smith_Neyrfor1"/>
      <sheetName val="ASSY_Short1"/>
      <sheetName val="Run_Sheet4"/>
      <sheetName val="ASSY_4"/>
      <sheetName val="Personal_Expense_Dec-95_(MH)1"/>
      <sheetName val="Cash_Expense_December-951"/>
      <sheetName val="Allocation_Table"/>
      <sheetName val="Chem_Req"/>
      <sheetName val="Drop_Down_List"/>
      <sheetName val="Reservoir_Data"/>
      <sheetName val="AC_Detailed"/>
      <sheetName val="Initial_Tally"/>
      <sheetName val="Smith_Neyrfor"/>
      <sheetName val="ASSY_Sh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refreshError="1"/>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pen items"/>
      <sheetName val="Goodwill Amortization"/>
      <sheetName val="Input-2000"/>
      <sheetName val="Input-2001"/>
      <sheetName val="Input-2002"/>
      <sheetName val="Input-2003"/>
      <sheetName val="Input-2004"/>
      <sheetName val="Cumulative Temp Diff"/>
      <sheetName val="Deferred Taxes"/>
      <sheetName val="chart 1"/>
      <sheetName val="1403"/>
      <sheetName val="PAS97"/>
      <sheetName val="New Coco Project Plan"/>
      <sheetName val="System Migration Project Plan"/>
      <sheetName val="I10347_NL Cum temp differences"/>
      <sheetName val="Open_items"/>
      <sheetName val="Goodwill_Amortization"/>
      <sheetName val="Cumulative_Temp_Diff"/>
      <sheetName val="Deferred_Taxes"/>
      <sheetName val="chart_1"/>
      <sheetName val="Open_items2"/>
      <sheetName val="Goodwill_Amortization2"/>
      <sheetName val="Cumulative_Temp_Diff2"/>
      <sheetName val="Deferred_Taxes2"/>
      <sheetName val="chart_12"/>
      <sheetName val="New_Coco_Project_Plan1"/>
      <sheetName val="System_Migration_Project_Plan1"/>
      <sheetName val="I10347_NL_Cum_temp_differences1"/>
      <sheetName val="Open_items1"/>
      <sheetName val="Goodwill_Amortization1"/>
      <sheetName val="Cumulative_Temp_Diff1"/>
      <sheetName val="Deferred_Taxes1"/>
      <sheetName val="chart_11"/>
      <sheetName val="New_Coco_Project_Plan"/>
      <sheetName val="System_Migration_Project_Plan"/>
      <sheetName val="I10347_NL_Cum_temp_differences"/>
      <sheetName val="Open_items3"/>
      <sheetName val="Goodwill_Amortization3"/>
      <sheetName val="Cumulative_Temp_Diff3"/>
      <sheetName val="Deferred_Taxes3"/>
      <sheetName val="chart_13"/>
      <sheetName val="New_Coco_Project_Plan2"/>
      <sheetName val="System_Migration_Project_Plan2"/>
      <sheetName val="I10347_NL_Cum_temp_differences2"/>
      <sheetName val="Open_items4"/>
      <sheetName val="Goodwill_Amortization4"/>
      <sheetName val="Cumulative_Temp_Diff4"/>
      <sheetName val="Deferred_Taxes4"/>
      <sheetName val="chart_14"/>
      <sheetName val="New_Coco_Project_Plan3"/>
      <sheetName val="System_Migration_Project_Plan3"/>
      <sheetName val="I10347_NL_Cum_temp_differences3"/>
      <sheetName val="Open_items5"/>
      <sheetName val="Goodwill_Amortization5"/>
      <sheetName val="Cumulative_Temp_Diff5"/>
      <sheetName val="Deferred_Taxes5"/>
      <sheetName val="chart_15"/>
      <sheetName val="New_Coco_Project_Plan4"/>
      <sheetName val="System_Migration_Project_Plan4"/>
      <sheetName val="I10347_NL_Cum_temp_differences4"/>
      <sheetName val="Open_items6"/>
      <sheetName val="Goodwill_Amortization6"/>
      <sheetName val="Cumulative_Temp_Diff6"/>
      <sheetName val="Deferred_Taxes6"/>
      <sheetName val="chart_16"/>
      <sheetName val="New_Coco_Project_Plan5"/>
      <sheetName val="System_Migration_Project_Plan5"/>
      <sheetName val="I10347_NL_Cum_temp_differences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refreshError="1"/>
      <sheetData sheetId="1" refreshError="1">
        <row r="6">
          <cell r="F6" t="str">
            <v>VS</v>
          </cell>
          <cell r="G6" t="str">
            <v>V0</v>
          </cell>
        </row>
      </sheetData>
      <sheetData sheetId="2" refreshError="1"/>
      <sheetData sheetId="3" refreshError="1"/>
      <sheetData sheetId="4" refreshError="1"/>
      <sheetData sheetId="5"/>
      <sheetData sheetId="6">
        <row r="6">
          <cell r="F6" t="str">
            <v>VS</v>
          </cell>
        </row>
      </sheetData>
      <sheetData sheetId="7"/>
      <sheetData sheetId="8"/>
      <sheetData sheetId="9">
        <row r="6">
          <cell r="F6" t="str">
            <v>VS</v>
          </cell>
        </row>
      </sheetData>
      <sheetData sheetId="10"/>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refreshError="1"/>
      <sheetData sheetId="1" refreshError="1"/>
      <sheetData sheetId="2"/>
      <sheetData sheetId="3"/>
      <sheetData sheetId="4"/>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Angsi A"/>
      <sheetName val="Run"/>
    </sheetNames>
    <sheetDataSet>
      <sheetData sheetId="0" refreshError="1"/>
      <sheetData sheetId="1" refreshError="1"/>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refreshError="1"/>
      <sheetData sheetId="1" refreshError="1"/>
      <sheetData sheetId="2"/>
      <sheetData sheetId="3"/>
      <sheetData sheetId="4"/>
      <sheetData sheetId="5"/>
      <sheetData sheetId="6"/>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shipping details"/>
      <sheetName val="#REF"/>
      <sheetName val="Full Cost Prod"/>
      <sheetName val="Scope"/>
      <sheetName val="Milestone"/>
    </sheetNames>
    <sheetDataSet>
      <sheetData sheetId="0" refreshError="1"/>
      <sheetData sheetId="1" refreshError="1"/>
      <sheetData sheetId="2" refreshError="1"/>
      <sheetData sheetId="3" refreshError="1"/>
      <sheetData sheetId="4" refreshError="1"/>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CARGO"/>
      <sheetName val="#REF"/>
      <sheetName val="CARGO.xls"/>
      <sheetName val="Events"/>
      <sheetName val="CARGO_xls"/>
      <sheetName val="CARGO_xls1"/>
      <sheetName val="CARGO_xls2"/>
      <sheetName val="Summary"/>
      <sheetName val="CARGO_xls3"/>
      <sheetName val="offset data"/>
      <sheetName val="CARGO_xls4"/>
      <sheetName val="CARGO_xls5"/>
      <sheetName val="\Documents\MY DOCUMENTS\My Docu"/>
      <sheetName val="\Documents\MY_DOCUMENTS\My_Doc1"/>
      <sheetName val="\Documents\MY_DOCUMENTS\My_Docu"/>
      <sheetName val="\Documents\MY_DOCUMENTS\My_Doc2"/>
      <sheetName val="\Documents\MY_DOCUMENTS\My_Doc3"/>
      <sheetName val="_Documents_MY DOCUMENTS_My Docu"/>
      <sheetName val="_Documents_MY_DOCUMENTS_My_Doc1"/>
      <sheetName val="_Documents_MY_DOCUMENTS_My_Docu"/>
      <sheetName val="_Documents_MY_DOCUMENTS_My_Doc2"/>
      <sheetName val="_Documents_MY_DOCUMENTS_My_Doc3"/>
      <sheetName val="MANIF-318- L1 Plan 5 Rev 4"/>
      <sheetName val="CARGO_xls7"/>
      <sheetName val="offset_data1"/>
      <sheetName val="\Documents\MY_DOCUMENTS\My_Doc5"/>
      <sheetName val="CARGO_xls6"/>
      <sheetName val="offset_data"/>
      <sheetName val="\Documents\MY_DOCUMENTS\My_Doc4"/>
      <sheetName val="_Documents_MY_DOCUMENTS_My_Doc4"/>
      <sheetName val="_Documents_MY_DOCUMENTS_My_Doc5"/>
      <sheetName val="MANIF-318-_L1_Plan_5_Rev_4"/>
      <sheetName val="CARGO_xls8"/>
      <sheetName val="offset_data2"/>
      <sheetName val="\Documents\MY_DOCUMENTS\My_Doc6"/>
      <sheetName val="_Documents_MY_DOCUMENTS_My_Doc6"/>
      <sheetName val="MANIF-318-_L1_Plan_5_Rev_41"/>
      <sheetName val="CARGO_xls9"/>
      <sheetName val="offset_data3"/>
      <sheetName val="\Documents\MY_DOCUMENTS\My_Doc7"/>
      <sheetName val="CARGO_xls10"/>
      <sheetName val="offset_data4"/>
      <sheetName val="\Documents\MY_DOCUMENTS\My_Doc8"/>
      <sheetName val="_Documents_MY_DOCUMENTS_My_Doc7"/>
      <sheetName val="MANIF-318-_L1_Plan_5_Rev_42"/>
      <sheetName val="_Documents_MY_DOCUMENTS_My_Doc8"/>
      <sheetName val="CARGO_xls11"/>
      <sheetName val="offset_data5"/>
      <sheetName val="\Documents\MY_DOCUMENTS\My_Doc9"/>
      <sheetName val="_Documents_MY_DOCUMENTS_My_Doc9"/>
      <sheetName val="MANIF-318-_L1_Plan_5_Rev_43"/>
      <sheetName val="CARGO_xls15"/>
      <sheetName val="offset_data9"/>
      <sheetName val="\Documents\MY_DOCUMENTS\My_Do13"/>
      <sheetName val="_Documents_MY_DOCUMENTS_My_Do12"/>
      <sheetName val="MANIF-318-_L1_Plan_5_Rev_47"/>
      <sheetName val="CARGO_xls12"/>
      <sheetName val="offset_data6"/>
      <sheetName val="\Documents\MY_DOCUMENTS\My_Do10"/>
      <sheetName val="MANIF-318-_L1_Plan_5_Rev_44"/>
      <sheetName val="CARGO_xls13"/>
      <sheetName val="offset_data7"/>
      <sheetName val="\Documents\MY_DOCUMENTS\My_Do11"/>
      <sheetName val="_Documents_MY_DOCUMENTS_My_Do10"/>
      <sheetName val="MANIF-318-_L1_Plan_5_Rev_45"/>
      <sheetName val="CARGO_xls14"/>
      <sheetName val="offset_data8"/>
      <sheetName val="\Documents\MY_DOCUMENTS\My_Do12"/>
      <sheetName val="_Documents_MY_DOCUMENTS_My_Do11"/>
      <sheetName val="MANIF-318-_L1_Plan_5_Rev_46"/>
      <sheetName val="CARGO_xls17"/>
      <sheetName val="offset_data11"/>
      <sheetName val="\Documents\MY_DOCUMENTS\My_Do15"/>
      <sheetName val="_Documents_MY_DOCUMENTS_My_Do15"/>
      <sheetName val="_Documents_MY_DOCUMENTS_My_Do13"/>
      <sheetName val="CARGO_xls16"/>
      <sheetName val="offset_data10"/>
      <sheetName val="\Documents\MY_DOCUMENTS\My_Do14"/>
      <sheetName val="_Documents_MY_DOCUMENTS_My_Do14"/>
    </sheetNames>
    <definedNames>
      <definedName name="Macro1"/>
    </definedNames>
    <sheetDataSet>
      <sheetData sheetId="0" refreshError="1"/>
      <sheetData sheetId="1" refreshError="1"/>
      <sheetData sheetId="2" refreshError="1"/>
      <sheetData sheetId="3" refreshError="1"/>
      <sheetData sheetId="4"/>
      <sheetData sheetId="5"/>
      <sheetData sheetId="6"/>
      <sheetData sheetId="7" refreshError="1"/>
      <sheetData sheetId="8"/>
      <sheetData sheetId="9" refreshError="1"/>
      <sheetData sheetId="10"/>
      <sheetData sheetId="11"/>
      <sheetData sheetId="12" refreshError="1"/>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shipping details"/>
      <sheetName val="#REF"/>
      <sheetName val="Full Cost Prod"/>
      <sheetName val="Scope"/>
      <sheetName val="Milestone"/>
      <sheetName val="DWHC MS700 XL"/>
      <sheetName val="shipping_details"/>
      <sheetName val="Full_Cost_Prod"/>
      <sheetName val="DWHC_MS700_XL"/>
      <sheetName val="shipping_details1"/>
      <sheetName val="Full_Cost_Prod1"/>
      <sheetName val="DWHC_MS700_XL1"/>
      <sheetName val="shipping_details2"/>
      <sheetName val="Full_Cost_Prod2"/>
      <sheetName val="DWHC_MS700_XL2"/>
      <sheetName val="shipping_details3"/>
      <sheetName val="Full_Cost_Prod3"/>
      <sheetName val="DWHC_MS700_XL3"/>
      <sheetName val="shipping_details4"/>
      <sheetName val="Full_Cost_Prod4"/>
      <sheetName val="DWHC_MS700_XL4"/>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refreshError="1"/>
      <sheetData sheetId="1">
        <row r="1">
          <cell r="A1" t="str">
            <v>NISOC</v>
          </cell>
          <cell r="D1" t="str">
            <v>Hydraulic Permanent</v>
          </cell>
          <cell r="G1" t="str">
            <v>9-5/8"</v>
          </cell>
          <cell r="H1">
            <v>43.5</v>
          </cell>
          <cell r="I1" t="str">
            <v>C-95</v>
          </cell>
        </row>
        <row r="2">
          <cell r="D2" t="str">
            <v>Hydraulic Retrievable</v>
          </cell>
          <cell r="G2" t="str">
            <v>7"</v>
          </cell>
          <cell r="H2">
            <v>47</v>
          </cell>
          <cell r="I2" t="str">
            <v>L-80</v>
          </cell>
        </row>
        <row r="3">
          <cell r="D3" t="str">
            <v>Mechanical Permanent</v>
          </cell>
          <cell r="G3" t="str">
            <v>5"</v>
          </cell>
          <cell r="H3">
            <v>53.5</v>
          </cell>
          <cell r="I3" t="str">
            <v>K-55</v>
          </cell>
        </row>
        <row r="4">
          <cell r="D4" t="str">
            <v>Mechanical Retrievable</v>
          </cell>
          <cell r="G4" t="str">
            <v>8-1/2"</v>
          </cell>
          <cell r="H4">
            <v>58.4</v>
          </cell>
          <cell r="I4" t="str">
            <v>N-80</v>
          </cell>
        </row>
        <row r="5">
          <cell r="D5" t="str">
            <v>Expandable Anchor</v>
          </cell>
          <cell r="G5" t="str">
            <v>8-3/8"</v>
          </cell>
          <cell r="H5">
            <v>26</v>
          </cell>
          <cell r="I5" t="str">
            <v>P-110</v>
          </cell>
        </row>
        <row r="6">
          <cell r="D6" t="str">
            <v>Expandable Cement Type</v>
          </cell>
          <cell r="G6" t="str">
            <v>6-1/8"</v>
          </cell>
          <cell r="H6">
            <v>29</v>
          </cell>
          <cell r="I6" t="str">
            <v>V-150</v>
          </cell>
        </row>
        <row r="7">
          <cell r="D7" t="str">
            <v>Cement Type</v>
          </cell>
          <cell r="G7" t="str">
            <v>5-7/8"</v>
          </cell>
          <cell r="H7">
            <v>32</v>
          </cell>
          <cell r="I7" t="str">
            <v>C-75</v>
          </cell>
        </row>
        <row r="8">
          <cell r="G8" t="str">
            <v>4-1/8"</v>
          </cell>
          <cell r="H8">
            <v>35</v>
          </cell>
          <cell r="I8" t="str">
            <v>J-55</v>
          </cell>
        </row>
        <row r="9">
          <cell r="H9">
            <v>18</v>
          </cell>
        </row>
        <row r="10">
          <cell r="D10" t="str">
            <v>Permanent</v>
          </cell>
          <cell r="F10" t="str">
            <v>Gyro</v>
          </cell>
          <cell r="H10">
            <v>21</v>
          </cell>
        </row>
        <row r="11">
          <cell r="A11" t="str">
            <v>9-5/8" Cased Hole Sidetrack</v>
          </cell>
          <cell r="D11" t="str">
            <v>Retrievable</v>
          </cell>
          <cell r="F11" t="str">
            <v>MWD</v>
          </cell>
        </row>
        <row r="12">
          <cell r="A12" t="str">
            <v>7" Cased Hole Sidetrack</v>
          </cell>
          <cell r="F12" t="str">
            <v>No Orientation</v>
          </cell>
        </row>
        <row r="13">
          <cell r="A13" t="str">
            <v>5" Cased Hole Sidetrack</v>
          </cell>
        </row>
        <row r="14">
          <cell r="A14" t="str">
            <v>6-1/8" Openhole Sidetrack</v>
          </cell>
          <cell r="D14" t="str">
            <v>Triplex</v>
          </cell>
          <cell r="F14" t="str">
            <v>No Wear</v>
          </cell>
          <cell r="H14" t="str">
            <v>9-5/8"/8-1/2"</v>
          </cell>
        </row>
        <row r="15">
          <cell r="A15" t="str">
            <v>5-7/8" Openhole Sidetrack</v>
          </cell>
          <cell r="D15" t="str">
            <v>Duplex</v>
          </cell>
          <cell r="F15" t="str">
            <v>1/16"</v>
          </cell>
          <cell r="H15" t="str">
            <v>9-5/8"/8-3/8"</v>
          </cell>
        </row>
        <row r="16">
          <cell r="A16" t="str">
            <v>4-1/8" Openhole Sidetrack</v>
          </cell>
          <cell r="F16" t="str">
            <v>1/8"</v>
          </cell>
          <cell r="H16" t="str">
            <v>7"/6-1/8"</v>
          </cell>
        </row>
        <row r="17">
          <cell r="F17" t="str">
            <v>3/16"</v>
          </cell>
          <cell r="H17" t="str">
            <v>7"/6"</v>
          </cell>
        </row>
        <row r="18">
          <cell r="A18" t="str">
            <v>Tri-Mill</v>
          </cell>
          <cell r="F18" t="str">
            <v>1/4"</v>
          </cell>
          <cell r="H18" t="str">
            <v>7"/5-7/8"</v>
          </cell>
        </row>
        <row r="19">
          <cell r="A19" t="str">
            <v>Bi-Mill</v>
          </cell>
          <cell r="F19" t="str">
            <v>5/16"</v>
          </cell>
          <cell r="H19" t="str">
            <v>5"/4-1/8"</v>
          </cell>
        </row>
        <row r="20">
          <cell r="A20" t="str">
            <v>Comb Bi-Mill</v>
          </cell>
          <cell r="F20" t="str">
            <v>3/8"</v>
          </cell>
        </row>
        <row r="21">
          <cell r="A21" t="str">
            <v>Comb Tri-Mill</v>
          </cell>
          <cell r="F21" t="str">
            <v>7/16"</v>
          </cell>
        </row>
        <row r="22">
          <cell r="F22" t="str">
            <v>1/2"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row r="5">
          <cell r="A5">
            <v>1</v>
          </cell>
        </row>
      </sheetData>
      <sheetData sheetId="1" refreshError="1"/>
      <sheetData sheetId="2">
        <row r="5">
          <cell r="A5">
            <v>1</v>
          </cell>
        </row>
        <row r="15">
          <cell r="D15" t="str">
            <v>ITEM</v>
          </cell>
        </row>
        <row r="16">
          <cell r="F16">
            <v>0</v>
          </cell>
        </row>
        <row r="18">
          <cell r="B18" t="str">
            <v xml:space="preserve">Jt #     </v>
          </cell>
          <cell r="C18"/>
          <cell r="D18" t="b">
            <v>0</v>
          </cell>
          <cell r="E18" t="b">
            <v>0</v>
          </cell>
          <cell r="F18">
            <v>0</v>
          </cell>
        </row>
        <row r="19">
          <cell r="B19" t="str">
            <v xml:space="preserve">Jt #     </v>
          </cell>
          <cell r="C19"/>
          <cell r="D19" t="b">
            <v>0</v>
          </cell>
          <cell r="E19">
            <v>0</v>
          </cell>
          <cell r="F19">
            <v>0</v>
          </cell>
        </row>
        <row r="20">
          <cell r="B20" t="str">
            <v xml:space="preserve">Jt #     </v>
          </cell>
          <cell r="C20"/>
          <cell r="D20" t="b">
            <v>0</v>
          </cell>
          <cell r="E20">
            <v>0</v>
          </cell>
          <cell r="F20">
            <v>0</v>
          </cell>
        </row>
        <row r="21">
          <cell r="B21" t="str">
            <v xml:space="preserve">Jt #     </v>
          </cell>
          <cell r="C21"/>
          <cell r="D21" t="b">
            <v>0</v>
          </cell>
          <cell r="E21">
            <v>0</v>
          </cell>
          <cell r="F21">
            <v>0</v>
          </cell>
        </row>
        <row r="22">
          <cell r="B22" t="str">
            <v xml:space="preserve">Jt #     </v>
          </cell>
          <cell r="C22"/>
          <cell r="D22" t="b">
            <v>0</v>
          </cell>
          <cell r="E22">
            <v>0</v>
          </cell>
          <cell r="F22">
            <v>0</v>
          </cell>
        </row>
        <row r="23">
          <cell r="B23" t="str">
            <v xml:space="preserve">Jt #     </v>
          </cell>
          <cell r="C23"/>
          <cell r="D23" t="b">
            <v>0</v>
          </cell>
          <cell r="E23">
            <v>0</v>
          </cell>
          <cell r="F23">
            <v>0</v>
          </cell>
        </row>
        <row r="24">
          <cell r="B24" t="str">
            <v xml:space="preserve">Jt #     </v>
          </cell>
          <cell r="C24"/>
          <cell r="D24" t="b">
            <v>0</v>
          </cell>
          <cell r="E24">
            <v>0</v>
          </cell>
          <cell r="F24">
            <v>0</v>
          </cell>
        </row>
        <row r="25">
          <cell r="B25" t="str">
            <v xml:space="preserve">Jt #     </v>
          </cell>
          <cell r="C25"/>
          <cell r="D25" t="b">
            <v>0</v>
          </cell>
          <cell r="E25">
            <v>0</v>
          </cell>
          <cell r="F25">
            <v>0</v>
          </cell>
        </row>
        <row r="26">
          <cell r="B26" t="str">
            <v xml:space="preserve">Jt #     </v>
          </cell>
          <cell r="C26"/>
          <cell r="D26" t="b">
            <v>0</v>
          </cell>
          <cell r="E26">
            <v>0</v>
          </cell>
          <cell r="F26">
            <v>0</v>
          </cell>
        </row>
        <row r="27">
          <cell r="B27" t="str">
            <v xml:space="preserve">Jt #     </v>
          </cell>
          <cell r="C27"/>
          <cell r="D27" t="b">
            <v>0</v>
          </cell>
          <cell r="E27">
            <v>0</v>
          </cell>
          <cell r="F27">
            <v>0</v>
          </cell>
        </row>
        <row r="28">
          <cell r="B28" t="str">
            <v xml:space="preserve">Jt #     </v>
          </cell>
          <cell r="C28"/>
          <cell r="D28" t="b">
            <v>0</v>
          </cell>
          <cell r="E28">
            <v>0</v>
          </cell>
          <cell r="F28">
            <v>0</v>
          </cell>
        </row>
        <row r="29">
          <cell r="B29" t="str">
            <v xml:space="preserve">Jt #     </v>
          </cell>
          <cell r="C29"/>
          <cell r="D29" t="b">
            <v>0</v>
          </cell>
          <cell r="E29">
            <v>0</v>
          </cell>
          <cell r="F29">
            <v>0</v>
          </cell>
        </row>
        <row r="30">
          <cell r="B30" t="str">
            <v xml:space="preserve">Jt #     </v>
          </cell>
          <cell r="C30"/>
          <cell r="D30" t="b">
            <v>0</v>
          </cell>
          <cell r="E30">
            <v>0</v>
          </cell>
          <cell r="F30">
            <v>0</v>
          </cell>
        </row>
        <row r="31">
          <cell r="B31" t="str">
            <v xml:space="preserve">Jt #     </v>
          </cell>
          <cell r="C31"/>
          <cell r="D31" t="b">
            <v>0</v>
          </cell>
          <cell r="E31">
            <v>0</v>
          </cell>
          <cell r="F31">
            <v>0</v>
          </cell>
        </row>
        <row r="32">
          <cell r="B32" t="str">
            <v xml:space="preserve">Jt #     </v>
          </cell>
          <cell r="C32"/>
          <cell r="D32" t="b">
            <v>0</v>
          </cell>
          <cell r="E32">
            <v>0</v>
          </cell>
          <cell r="F32">
            <v>0</v>
          </cell>
        </row>
        <row r="33">
          <cell r="B33" t="str">
            <v xml:space="preserve">Jt #     </v>
          </cell>
          <cell r="C33"/>
          <cell r="D33" t="b">
            <v>0</v>
          </cell>
          <cell r="E33">
            <v>0</v>
          </cell>
          <cell r="F33">
            <v>0</v>
          </cell>
        </row>
        <row r="34">
          <cell r="B34" t="str">
            <v xml:space="preserve">Jt #     </v>
          </cell>
          <cell r="C34"/>
          <cell r="D34" t="b">
            <v>0</v>
          </cell>
          <cell r="E34">
            <v>0</v>
          </cell>
          <cell r="F34">
            <v>0</v>
          </cell>
        </row>
        <row r="35">
          <cell r="B35" t="str">
            <v xml:space="preserve">Jt #     </v>
          </cell>
          <cell r="C35"/>
          <cell r="D35" t="b">
            <v>0</v>
          </cell>
          <cell r="E35">
            <v>0</v>
          </cell>
          <cell r="F35">
            <v>0</v>
          </cell>
        </row>
        <row r="36">
          <cell r="B36" t="str">
            <v xml:space="preserve">Jt #     </v>
          </cell>
          <cell r="C36"/>
          <cell r="D36" t="b">
            <v>0</v>
          </cell>
          <cell r="E36">
            <v>0</v>
          </cell>
          <cell r="F36">
            <v>0</v>
          </cell>
        </row>
        <row r="37">
          <cell r="B37" t="str">
            <v xml:space="preserve">Jt #     </v>
          </cell>
          <cell r="C37"/>
          <cell r="D37" t="b">
            <v>0</v>
          </cell>
          <cell r="E37">
            <v>0</v>
          </cell>
          <cell r="F37">
            <v>0</v>
          </cell>
        </row>
        <row r="38">
          <cell r="B38" t="str">
            <v xml:space="preserve">Jt #     </v>
          </cell>
          <cell r="C38"/>
          <cell r="D38" t="b">
            <v>0</v>
          </cell>
          <cell r="E38">
            <v>0</v>
          </cell>
          <cell r="F38">
            <v>0</v>
          </cell>
        </row>
        <row r="39">
          <cell r="B39" t="str">
            <v xml:space="preserve">Jt #     </v>
          </cell>
          <cell r="C39"/>
          <cell r="D39" t="b">
            <v>0</v>
          </cell>
          <cell r="E39">
            <v>0</v>
          </cell>
          <cell r="F39">
            <v>0</v>
          </cell>
        </row>
        <row r="40">
          <cell r="B40" t="str">
            <v xml:space="preserve">Jt #     </v>
          </cell>
          <cell r="C40"/>
          <cell r="D40" t="b">
            <v>0</v>
          </cell>
          <cell r="E40">
            <v>0</v>
          </cell>
          <cell r="F40">
            <v>0</v>
          </cell>
        </row>
        <row r="41">
          <cell r="B41" t="str">
            <v xml:space="preserve">Jt #     </v>
          </cell>
          <cell r="C41"/>
          <cell r="D41" t="b">
            <v>0</v>
          </cell>
          <cell r="E41">
            <v>0</v>
          </cell>
          <cell r="F41">
            <v>0</v>
          </cell>
        </row>
        <row r="42">
          <cell r="B42" t="str">
            <v xml:space="preserve">Jt #     </v>
          </cell>
          <cell r="C42"/>
          <cell r="D42" t="b">
            <v>0</v>
          </cell>
          <cell r="E42">
            <v>0</v>
          </cell>
          <cell r="F42">
            <v>0</v>
          </cell>
        </row>
        <row r="43">
          <cell r="B43" t="str">
            <v xml:space="preserve">Jt #     </v>
          </cell>
          <cell r="C43"/>
          <cell r="D43" t="b">
            <v>0</v>
          </cell>
          <cell r="E43">
            <v>0</v>
          </cell>
          <cell r="F43">
            <v>0</v>
          </cell>
        </row>
        <row r="44">
          <cell r="B44" t="str">
            <v xml:space="preserve">Jt #     </v>
          </cell>
          <cell r="C44"/>
          <cell r="D44" t="b">
            <v>0</v>
          </cell>
          <cell r="E44">
            <v>0</v>
          </cell>
          <cell r="F44">
            <v>0</v>
          </cell>
        </row>
        <row r="45">
          <cell r="B45" t="str">
            <v xml:space="preserve">Jt #     </v>
          </cell>
          <cell r="C45"/>
          <cell r="D45" t="b">
            <v>0</v>
          </cell>
          <cell r="E45">
            <v>0</v>
          </cell>
          <cell r="F45">
            <v>0</v>
          </cell>
        </row>
        <row r="46">
          <cell r="B46" t="str">
            <v xml:space="preserve">Jt #     </v>
          </cell>
          <cell r="C46"/>
          <cell r="D46" t="b">
            <v>0</v>
          </cell>
          <cell r="E46">
            <v>0</v>
          </cell>
          <cell r="F46">
            <v>0</v>
          </cell>
        </row>
        <row r="47">
          <cell r="B47" t="str">
            <v xml:space="preserve">Jt #     </v>
          </cell>
          <cell r="C47"/>
          <cell r="D47" t="b">
            <v>0</v>
          </cell>
          <cell r="E47">
            <v>0</v>
          </cell>
          <cell r="F47">
            <v>0</v>
          </cell>
        </row>
        <row r="48">
          <cell r="B48" t="str">
            <v xml:space="preserve">Jt #     </v>
          </cell>
          <cell r="C48"/>
          <cell r="D48" t="b">
            <v>0</v>
          </cell>
          <cell r="E48">
            <v>0</v>
          </cell>
          <cell r="F48">
            <v>0</v>
          </cell>
        </row>
        <row r="49">
          <cell r="B49" t="str">
            <v xml:space="preserve">Jt #     </v>
          </cell>
          <cell r="C49"/>
          <cell r="D49" t="b">
            <v>0</v>
          </cell>
          <cell r="E49">
            <v>0</v>
          </cell>
          <cell r="F49">
            <v>0</v>
          </cell>
        </row>
        <row r="50">
          <cell r="B50" t="str">
            <v xml:space="preserve">Jt #     </v>
          </cell>
          <cell r="C50"/>
          <cell r="D50" t="b">
            <v>0</v>
          </cell>
          <cell r="E50">
            <v>0</v>
          </cell>
          <cell r="F50">
            <v>0</v>
          </cell>
        </row>
        <row r="51">
          <cell r="B51" t="str">
            <v xml:space="preserve">Jt #     </v>
          </cell>
          <cell r="C51"/>
          <cell r="D51" t="b">
            <v>0</v>
          </cell>
          <cell r="E51">
            <v>0</v>
          </cell>
          <cell r="F51">
            <v>0</v>
          </cell>
        </row>
        <row r="52">
          <cell r="B52" t="str">
            <v xml:space="preserve">Jt #     </v>
          </cell>
          <cell r="C52"/>
          <cell r="D52" t="b">
            <v>0</v>
          </cell>
          <cell r="E52">
            <v>0</v>
          </cell>
          <cell r="F52">
            <v>0</v>
          </cell>
        </row>
        <row r="53">
          <cell r="B53" t="str">
            <v xml:space="preserve">Jt #     </v>
          </cell>
          <cell r="C53"/>
          <cell r="D53" t="b">
            <v>0</v>
          </cell>
          <cell r="E53">
            <v>0</v>
          </cell>
          <cell r="F53">
            <v>0</v>
          </cell>
        </row>
        <row r="54">
          <cell r="B54" t="str">
            <v xml:space="preserve">Jt #     </v>
          </cell>
          <cell r="C54"/>
          <cell r="D54" t="b">
            <v>0</v>
          </cell>
          <cell r="E54">
            <v>0</v>
          </cell>
          <cell r="F54">
            <v>0</v>
          </cell>
        </row>
        <row r="55">
          <cell r="B55" t="str">
            <v xml:space="preserve">Jt #     </v>
          </cell>
          <cell r="C55"/>
          <cell r="D55" t="b">
            <v>0</v>
          </cell>
          <cell r="E55">
            <v>0</v>
          </cell>
          <cell r="F55">
            <v>0</v>
          </cell>
        </row>
        <row r="56">
          <cell r="B56" t="str">
            <v xml:space="preserve">Jt #     </v>
          </cell>
          <cell r="C56"/>
          <cell r="D56" t="b">
            <v>0</v>
          </cell>
          <cell r="E56">
            <v>0</v>
          </cell>
          <cell r="F56">
            <v>0</v>
          </cell>
        </row>
        <row r="57">
          <cell r="B57" t="str">
            <v xml:space="preserve">Jt #     </v>
          </cell>
          <cell r="C57"/>
          <cell r="D57" t="b">
            <v>0</v>
          </cell>
          <cell r="E57">
            <v>0</v>
          </cell>
          <cell r="F57">
            <v>0</v>
          </cell>
        </row>
        <row r="58">
          <cell r="B58" t="str">
            <v xml:space="preserve">Jt #     </v>
          </cell>
          <cell r="C58"/>
          <cell r="D58" t="b">
            <v>0</v>
          </cell>
          <cell r="E58">
            <v>0</v>
          </cell>
          <cell r="F58">
            <v>0</v>
          </cell>
        </row>
        <row r="59">
          <cell r="B59" t="str">
            <v xml:space="preserve">Jt #     </v>
          </cell>
          <cell r="C59"/>
          <cell r="D59" t="b">
            <v>0</v>
          </cell>
          <cell r="E59">
            <v>0</v>
          </cell>
          <cell r="F59">
            <v>0</v>
          </cell>
        </row>
        <row r="60">
          <cell r="B60" t="str">
            <v xml:space="preserve">Jt #     </v>
          </cell>
          <cell r="C60"/>
          <cell r="D60" t="b">
            <v>0</v>
          </cell>
          <cell r="E60">
            <v>0</v>
          </cell>
          <cell r="F60">
            <v>0</v>
          </cell>
        </row>
        <row r="61">
          <cell r="B61" t="str">
            <v xml:space="preserve">Jt #     </v>
          </cell>
          <cell r="C61"/>
          <cell r="D61" t="b">
            <v>0</v>
          </cell>
          <cell r="E61">
            <v>0</v>
          </cell>
          <cell r="F61">
            <v>0</v>
          </cell>
        </row>
        <row r="62">
          <cell r="B62" t="str">
            <v xml:space="preserve">Jt #     </v>
          </cell>
          <cell r="C62"/>
          <cell r="D62" t="b">
            <v>0</v>
          </cell>
          <cell r="E62">
            <v>0</v>
          </cell>
          <cell r="F62">
            <v>0</v>
          </cell>
        </row>
        <row r="63">
          <cell r="B63" t="str">
            <v xml:space="preserve">Jt #     </v>
          </cell>
          <cell r="C63"/>
          <cell r="D63" t="b">
            <v>0</v>
          </cell>
          <cell r="E63">
            <v>0</v>
          </cell>
          <cell r="F63">
            <v>0</v>
          </cell>
        </row>
        <row r="64">
          <cell r="B64" t="str">
            <v xml:space="preserve">Jt #     </v>
          </cell>
          <cell r="C64"/>
          <cell r="D64" t="b">
            <v>0</v>
          </cell>
          <cell r="E64">
            <v>0</v>
          </cell>
          <cell r="F64">
            <v>0</v>
          </cell>
        </row>
        <row r="65">
          <cell r="B65" t="str">
            <v xml:space="preserve">Jt #     </v>
          </cell>
          <cell r="C65"/>
          <cell r="D65" t="b">
            <v>0</v>
          </cell>
          <cell r="E65">
            <v>0</v>
          </cell>
          <cell r="F65">
            <v>0</v>
          </cell>
        </row>
        <row r="66">
          <cell r="B66" t="str">
            <v xml:space="preserve">Jt #     </v>
          </cell>
          <cell r="C66"/>
          <cell r="D66" t="b">
            <v>0</v>
          </cell>
          <cell r="E66">
            <v>0</v>
          </cell>
          <cell r="F66">
            <v>0</v>
          </cell>
        </row>
        <row r="67">
          <cell r="B67" t="str">
            <v xml:space="preserve">Jt #     </v>
          </cell>
          <cell r="C67"/>
          <cell r="D67" t="b">
            <v>0</v>
          </cell>
          <cell r="E67">
            <v>0</v>
          </cell>
          <cell r="F67">
            <v>0</v>
          </cell>
        </row>
        <row r="68">
          <cell r="B68" t="str">
            <v xml:space="preserve">Jt #     </v>
          </cell>
          <cell r="C68"/>
          <cell r="D68" t="b">
            <v>0</v>
          </cell>
          <cell r="E68">
            <v>0</v>
          </cell>
          <cell r="F68">
            <v>0</v>
          </cell>
        </row>
        <row r="69">
          <cell r="B69" t="str">
            <v xml:space="preserve">Jt #     </v>
          </cell>
          <cell r="C69"/>
          <cell r="D69" t="b">
            <v>0</v>
          </cell>
          <cell r="E69">
            <v>0</v>
          </cell>
          <cell r="F69">
            <v>0</v>
          </cell>
        </row>
        <row r="70">
          <cell r="B70" t="str">
            <v xml:space="preserve">Jt #     </v>
          </cell>
          <cell r="C70"/>
          <cell r="D70" t="b">
            <v>0</v>
          </cell>
          <cell r="E70">
            <v>0</v>
          </cell>
          <cell r="F70">
            <v>0</v>
          </cell>
        </row>
        <row r="71">
          <cell r="B71" t="str">
            <v xml:space="preserve">Jt #     </v>
          </cell>
          <cell r="C71"/>
          <cell r="D71" t="b">
            <v>0</v>
          </cell>
          <cell r="E71">
            <v>0</v>
          </cell>
          <cell r="F71">
            <v>0</v>
          </cell>
        </row>
        <row r="72">
          <cell r="B72" t="str">
            <v xml:space="preserve">Jt #     </v>
          </cell>
          <cell r="C72"/>
          <cell r="D72" t="b">
            <v>0</v>
          </cell>
          <cell r="E72">
            <v>0</v>
          </cell>
          <cell r="F72">
            <v>0</v>
          </cell>
        </row>
        <row r="73">
          <cell r="B73" t="str">
            <v xml:space="preserve">Jt #     </v>
          </cell>
          <cell r="C73"/>
          <cell r="D73" t="b">
            <v>0</v>
          </cell>
          <cell r="E73">
            <v>0</v>
          </cell>
          <cell r="F73">
            <v>0</v>
          </cell>
        </row>
        <row r="74">
          <cell r="B74" t="str">
            <v xml:space="preserve">Jt #     </v>
          </cell>
          <cell r="C74"/>
          <cell r="D74" t="b">
            <v>0</v>
          </cell>
          <cell r="E74">
            <v>0</v>
          </cell>
          <cell r="F74">
            <v>0</v>
          </cell>
        </row>
        <row r="75">
          <cell r="B75" t="str">
            <v xml:space="preserve">Jt #     </v>
          </cell>
          <cell r="C75"/>
          <cell r="D75" t="b">
            <v>0</v>
          </cell>
          <cell r="E75">
            <v>0</v>
          </cell>
          <cell r="F75">
            <v>0</v>
          </cell>
        </row>
        <row r="76">
          <cell r="B76" t="str">
            <v xml:space="preserve">Jt #     </v>
          </cell>
          <cell r="C76"/>
          <cell r="D76" t="b">
            <v>0</v>
          </cell>
          <cell r="E76">
            <v>0</v>
          </cell>
          <cell r="F76">
            <v>0</v>
          </cell>
        </row>
        <row r="77">
          <cell r="B77" t="str">
            <v xml:space="preserve">Jt #     </v>
          </cell>
          <cell r="C77"/>
          <cell r="D77" t="b">
            <v>0</v>
          </cell>
          <cell r="E77">
            <v>0</v>
          </cell>
          <cell r="F77">
            <v>0</v>
          </cell>
        </row>
        <row r="78">
          <cell r="B78" t="str">
            <v xml:space="preserve">Jt #     </v>
          </cell>
          <cell r="C78"/>
          <cell r="D78" t="b">
            <v>0</v>
          </cell>
          <cell r="E78">
            <v>0</v>
          </cell>
          <cell r="F78">
            <v>0</v>
          </cell>
        </row>
        <row r="79">
          <cell r="B79" t="str">
            <v xml:space="preserve">Jt #     </v>
          </cell>
          <cell r="C79"/>
          <cell r="D79" t="b">
            <v>0</v>
          </cell>
          <cell r="E79">
            <v>0</v>
          </cell>
          <cell r="F79">
            <v>0</v>
          </cell>
        </row>
        <row r="80">
          <cell r="B80" t="str">
            <v xml:space="preserve">Jt #     </v>
          </cell>
          <cell r="C80"/>
          <cell r="D80" t="b">
            <v>0</v>
          </cell>
          <cell r="E80">
            <v>0</v>
          </cell>
          <cell r="F80">
            <v>0</v>
          </cell>
        </row>
        <row r="81">
          <cell r="B81" t="str">
            <v xml:space="preserve">Jt #     </v>
          </cell>
          <cell r="C81"/>
          <cell r="D81" t="b">
            <v>0</v>
          </cell>
          <cell r="E81">
            <v>0</v>
          </cell>
          <cell r="F81">
            <v>0</v>
          </cell>
        </row>
        <row r="82">
          <cell r="B82" t="str">
            <v xml:space="preserve">Jt #     </v>
          </cell>
          <cell r="C82"/>
          <cell r="D82" t="b">
            <v>0</v>
          </cell>
          <cell r="E82">
            <v>0</v>
          </cell>
          <cell r="F82">
            <v>0</v>
          </cell>
        </row>
        <row r="83">
          <cell r="B83" t="str">
            <v xml:space="preserve">Jt #     </v>
          </cell>
          <cell r="C83"/>
          <cell r="D83" t="b">
            <v>0</v>
          </cell>
          <cell r="E83">
            <v>0</v>
          </cell>
          <cell r="F83">
            <v>0</v>
          </cell>
        </row>
        <row r="84">
          <cell r="B84" t="str">
            <v xml:space="preserve">Jt #     </v>
          </cell>
          <cell r="C84"/>
          <cell r="D84" t="b">
            <v>0</v>
          </cell>
          <cell r="E84">
            <v>0</v>
          </cell>
          <cell r="F84">
            <v>0</v>
          </cell>
        </row>
        <row r="85">
          <cell r="B85" t="str">
            <v xml:space="preserve">Jt #     </v>
          </cell>
          <cell r="C85"/>
          <cell r="D85" t="b">
            <v>0</v>
          </cell>
          <cell r="E85">
            <v>0</v>
          </cell>
          <cell r="F85">
            <v>0</v>
          </cell>
        </row>
        <row r="86">
          <cell r="B86" t="str">
            <v xml:space="preserve">Jt #     </v>
          </cell>
          <cell r="C86"/>
          <cell r="D86" t="b">
            <v>0</v>
          </cell>
          <cell r="E86">
            <v>0</v>
          </cell>
          <cell r="F86">
            <v>0</v>
          </cell>
        </row>
        <row r="87">
          <cell r="B87" t="str">
            <v xml:space="preserve">Jt #     </v>
          </cell>
          <cell r="C87"/>
          <cell r="D87" t="b">
            <v>0</v>
          </cell>
          <cell r="E87">
            <v>0</v>
          </cell>
          <cell r="F87">
            <v>0</v>
          </cell>
        </row>
        <row r="88">
          <cell r="B88" t="str">
            <v xml:space="preserve">Jt #     </v>
          </cell>
          <cell r="C88"/>
          <cell r="D88" t="b">
            <v>0</v>
          </cell>
          <cell r="E88">
            <v>0</v>
          </cell>
          <cell r="F88">
            <v>0</v>
          </cell>
        </row>
        <row r="89">
          <cell r="B89" t="str">
            <v xml:space="preserve">Jt #     </v>
          </cell>
          <cell r="C89"/>
          <cell r="D89" t="b">
            <v>0</v>
          </cell>
          <cell r="E89">
            <v>0</v>
          </cell>
          <cell r="F89">
            <v>0</v>
          </cell>
        </row>
        <row r="90">
          <cell r="B90" t="str">
            <v xml:space="preserve">Jt #     </v>
          </cell>
          <cell r="C90"/>
          <cell r="D90" t="b">
            <v>0</v>
          </cell>
          <cell r="E90">
            <v>0</v>
          </cell>
          <cell r="F90">
            <v>0</v>
          </cell>
        </row>
        <row r="91">
          <cell r="B91" t="str">
            <v xml:space="preserve">Jt #     </v>
          </cell>
          <cell r="C91"/>
          <cell r="D91" t="b">
            <v>0</v>
          </cell>
          <cell r="E91">
            <v>0</v>
          </cell>
          <cell r="F91">
            <v>0</v>
          </cell>
        </row>
        <row r="92">
          <cell r="B92" t="str">
            <v xml:space="preserve">Jt #     </v>
          </cell>
          <cell r="C92"/>
          <cell r="D92" t="b">
            <v>0</v>
          </cell>
          <cell r="E92">
            <v>0</v>
          </cell>
          <cell r="F92">
            <v>0</v>
          </cell>
        </row>
        <row r="93">
          <cell r="B93" t="str">
            <v xml:space="preserve">Jt #     </v>
          </cell>
          <cell r="C93"/>
          <cell r="D93" t="b">
            <v>0</v>
          </cell>
          <cell r="E93">
            <v>0</v>
          </cell>
          <cell r="F93">
            <v>0</v>
          </cell>
        </row>
        <row r="94">
          <cell r="B94" t="str">
            <v xml:space="preserve">Jt #     </v>
          </cell>
          <cell r="C94"/>
          <cell r="D94" t="b">
            <v>0</v>
          </cell>
          <cell r="E94">
            <v>0</v>
          </cell>
          <cell r="F94">
            <v>0</v>
          </cell>
        </row>
        <row r="95">
          <cell r="B95" t="str">
            <v xml:space="preserve">Jt #     </v>
          </cell>
          <cell r="C95"/>
          <cell r="D95" t="b">
            <v>0</v>
          </cell>
          <cell r="E95">
            <v>0</v>
          </cell>
          <cell r="F95">
            <v>0</v>
          </cell>
        </row>
        <row r="96">
          <cell r="B96" t="str">
            <v xml:space="preserve">Jt #     </v>
          </cell>
          <cell r="C96"/>
          <cell r="D96" t="b">
            <v>0</v>
          </cell>
          <cell r="E96">
            <v>0</v>
          </cell>
          <cell r="F96">
            <v>0</v>
          </cell>
        </row>
        <row r="97">
          <cell r="B97" t="str">
            <v xml:space="preserve">Jt #     </v>
          </cell>
          <cell r="C97"/>
          <cell r="D97" t="b">
            <v>0</v>
          </cell>
          <cell r="E97">
            <v>0</v>
          </cell>
          <cell r="F97">
            <v>0</v>
          </cell>
        </row>
        <row r="98">
          <cell r="B98" t="str">
            <v xml:space="preserve">Jt #     </v>
          </cell>
          <cell r="C98"/>
          <cell r="D98" t="b">
            <v>0</v>
          </cell>
          <cell r="E98">
            <v>0</v>
          </cell>
          <cell r="F98">
            <v>0</v>
          </cell>
        </row>
        <row r="99">
          <cell r="B99" t="str">
            <v xml:space="preserve">Jt #     </v>
          </cell>
          <cell r="C99"/>
          <cell r="D99" t="b">
            <v>0</v>
          </cell>
          <cell r="E99">
            <v>0</v>
          </cell>
          <cell r="F99">
            <v>0</v>
          </cell>
        </row>
        <row r="100">
          <cell r="B100" t="str">
            <v xml:space="preserve">Jt #     </v>
          </cell>
          <cell r="C100"/>
          <cell r="D100" t="b">
            <v>0</v>
          </cell>
          <cell r="E100">
            <v>0</v>
          </cell>
          <cell r="F100">
            <v>0</v>
          </cell>
        </row>
        <row r="101">
          <cell r="B101" t="str">
            <v xml:space="preserve">Jt #     </v>
          </cell>
          <cell r="C101"/>
          <cell r="D101" t="b">
            <v>0</v>
          </cell>
          <cell r="E101">
            <v>0</v>
          </cell>
          <cell r="F101">
            <v>0</v>
          </cell>
        </row>
        <row r="102">
          <cell r="B102" t="str">
            <v xml:space="preserve">Jt #     </v>
          </cell>
          <cell r="C102"/>
          <cell r="D102" t="b">
            <v>0</v>
          </cell>
          <cell r="E102">
            <v>0</v>
          </cell>
          <cell r="F102">
            <v>0</v>
          </cell>
        </row>
        <row r="103">
          <cell r="B103" t="str">
            <v xml:space="preserve">Jt #     </v>
          </cell>
          <cell r="C103"/>
          <cell r="D103" t="b">
            <v>0</v>
          </cell>
          <cell r="E103">
            <v>0</v>
          </cell>
          <cell r="F103">
            <v>0</v>
          </cell>
        </row>
        <row r="104">
          <cell r="B104" t="str">
            <v xml:space="preserve">Jt #     </v>
          </cell>
          <cell r="C104"/>
          <cell r="D104" t="b">
            <v>0</v>
          </cell>
          <cell r="E104">
            <v>0</v>
          </cell>
          <cell r="F104">
            <v>0</v>
          </cell>
        </row>
        <row r="105">
          <cell r="B105" t="str">
            <v xml:space="preserve">Jt #     </v>
          </cell>
          <cell r="C105"/>
          <cell r="D105" t="b">
            <v>0</v>
          </cell>
          <cell r="E105">
            <v>0</v>
          </cell>
          <cell r="F105">
            <v>0</v>
          </cell>
        </row>
        <row r="106">
          <cell r="B106" t="str">
            <v xml:space="preserve">Jt #     </v>
          </cell>
          <cell r="C106"/>
          <cell r="D106" t="b">
            <v>0</v>
          </cell>
          <cell r="E106">
            <v>0</v>
          </cell>
          <cell r="F106">
            <v>0</v>
          </cell>
        </row>
        <row r="107">
          <cell r="B107" t="str">
            <v xml:space="preserve">Jt #     </v>
          </cell>
          <cell r="C107"/>
          <cell r="D107" t="b">
            <v>0</v>
          </cell>
          <cell r="E107">
            <v>0</v>
          </cell>
          <cell r="F107">
            <v>0</v>
          </cell>
        </row>
        <row r="108">
          <cell r="B108" t="str">
            <v xml:space="preserve">Jt #     </v>
          </cell>
          <cell r="C108"/>
          <cell r="D108" t="b">
            <v>0</v>
          </cell>
          <cell r="E108">
            <v>0</v>
          </cell>
          <cell r="F108">
            <v>0</v>
          </cell>
        </row>
        <row r="109">
          <cell r="B109" t="str">
            <v xml:space="preserve">Jt #     </v>
          </cell>
          <cell r="C109"/>
          <cell r="D109" t="b">
            <v>0</v>
          </cell>
          <cell r="E109">
            <v>0</v>
          </cell>
          <cell r="F109">
            <v>0</v>
          </cell>
        </row>
        <row r="110">
          <cell r="B110" t="str">
            <v xml:space="preserve">Jt #     </v>
          </cell>
          <cell r="C110"/>
          <cell r="D110" t="b">
            <v>0</v>
          </cell>
          <cell r="E110">
            <v>0</v>
          </cell>
          <cell r="F110">
            <v>0</v>
          </cell>
        </row>
        <row r="111">
          <cell r="B111" t="str">
            <v xml:space="preserve">Jt #     </v>
          </cell>
          <cell r="C111"/>
          <cell r="D111" t="b">
            <v>0</v>
          </cell>
          <cell r="E111">
            <v>0</v>
          </cell>
          <cell r="F111">
            <v>0</v>
          </cell>
        </row>
        <row r="112">
          <cell r="B112" t="str">
            <v xml:space="preserve">Jt #     </v>
          </cell>
          <cell r="C112"/>
          <cell r="D112" t="b">
            <v>0</v>
          </cell>
          <cell r="E112">
            <v>0</v>
          </cell>
          <cell r="F112">
            <v>0</v>
          </cell>
        </row>
        <row r="113">
          <cell r="B113" t="str">
            <v xml:space="preserve">Jt #     </v>
          </cell>
          <cell r="C113"/>
          <cell r="D113" t="b">
            <v>0</v>
          </cell>
          <cell r="E113">
            <v>0</v>
          </cell>
          <cell r="F113">
            <v>0</v>
          </cell>
        </row>
        <row r="114">
          <cell r="B114" t="str">
            <v xml:space="preserve">Jt #     </v>
          </cell>
          <cell r="C114"/>
          <cell r="D114" t="b">
            <v>0</v>
          </cell>
          <cell r="E114">
            <v>0</v>
          </cell>
          <cell r="F114">
            <v>0</v>
          </cell>
        </row>
        <row r="115">
          <cell r="B115" t="str">
            <v xml:space="preserve">Jt #     </v>
          </cell>
          <cell r="C115"/>
          <cell r="D115" t="b">
            <v>0</v>
          </cell>
          <cell r="E115">
            <v>0</v>
          </cell>
          <cell r="F115">
            <v>0</v>
          </cell>
        </row>
        <row r="116">
          <cell r="B116" t="str">
            <v xml:space="preserve">Jt #     </v>
          </cell>
          <cell r="C116"/>
          <cell r="D116" t="b">
            <v>0</v>
          </cell>
          <cell r="E116">
            <v>0</v>
          </cell>
          <cell r="F116">
            <v>0</v>
          </cell>
        </row>
        <row r="117">
          <cell r="B117" t="str">
            <v xml:space="preserve">Jt #     </v>
          </cell>
          <cell r="C117"/>
          <cell r="D117" t="b">
            <v>0</v>
          </cell>
          <cell r="E117">
            <v>0</v>
          </cell>
          <cell r="F117">
            <v>0</v>
          </cell>
        </row>
        <row r="118">
          <cell r="B118" t="str">
            <v xml:space="preserve">Jt #     </v>
          </cell>
          <cell r="C118"/>
          <cell r="D118" t="b">
            <v>0</v>
          </cell>
          <cell r="E118">
            <v>0</v>
          </cell>
          <cell r="F118">
            <v>0</v>
          </cell>
        </row>
        <row r="119">
          <cell r="B119" t="str">
            <v xml:space="preserve">Jt #     </v>
          </cell>
          <cell r="C119"/>
          <cell r="D119" t="b">
            <v>0</v>
          </cell>
          <cell r="E119">
            <v>0</v>
          </cell>
          <cell r="F119">
            <v>0</v>
          </cell>
        </row>
        <row r="120">
          <cell r="B120" t="str">
            <v xml:space="preserve">Jt #     </v>
          </cell>
          <cell r="C120"/>
          <cell r="D120" t="b">
            <v>0</v>
          </cell>
          <cell r="E120">
            <v>0</v>
          </cell>
          <cell r="F120">
            <v>0</v>
          </cell>
        </row>
        <row r="121">
          <cell r="B121" t="str">
            <v xml:space="preserve">Jt #     </v>
          </cell>
          <cell r="C121"/>
          <cell r="D121" t="b">
            <v>0</v>
          </cell>
          <cell r="E121">
            <v>0</v>
          </cell>
          <cell r="F121">
            <v>0</v>
          </cell>
        </row>
        <row r="122">
          <cell r="B122" t="str">
            <v xml:space="preserve">Jt #     </v>
          </cell>
          <cell r="C122"/>
          <cell r="D122" t="b">
            <v>0</v>
          </cell>
          <cell r="E122">
            <v>0</v>
          </cell>
          <cell r="F122">
            <v>0</v>
          </cell>
        </row>
        <row r="123">
          <cell r="B123" t="str">
            <v xml:space="preserve">Jt #     </v>
          </cell>
          <cell r="C123"/>
          <cell r="D123" t="b">
            <v>0</v>
          </cell>
          <cell r="E123">
            <v>0</v>
          </cell>
          <cell r="F123">
            <v>0</v>
          </cell>
        </row>
        <row r="124">
          <cell r="B124" t="str">
            <v xml:space="preserve">Jt #     </v>
          </cell>
          <cell r="C124"/>
          <cell r="D124" t="b">
            <v>0</v>
          </cell>
          <cell r="E124">
            <v>0</v>
          </cell>
          <cell r="F124">
            <v>0</v>
          </cell>
        </row>
        <row r="125">
          <cell r="B125" t="str">
            <v xml:space="preserve">Jt #     </v>
          </cell>
          <cell r="C125"/>
          <cell r="D125" t="b">
            <v>0</v>
          </cell>
          <cell r="E125">
            <v>0</v>
          </cell>
          <cell r="F125">
            <v>0</v>
          </cell>
        </row>
        <row r="126">
          <cell r="B126" t="str">
            <v xml:space="preserve">Jt #     </v>
          </cell>
          <cell r="C126"/>
          <cell r="D126" t="b">
            <v>0</v>
          </cell>
          <cell r="E126">
            <v>0</v>
          </cell>
          <cell r="F126">
            <v>0</v>
          </cell>
        </row>
        <row r="127">
          <cell r="B127" t="str">
            <v xml:space="preserve">Jt #     </v>
          </cell>
          <cell r="C127"/>
          <cell r="D127" t="b">
            <v>0</v>
          </cell>
          <cell r="E127">
            <v>0</v>
          </cell>
          <cell r="F127">
            <v>0</v>
          </cell>
        </row>
        <row r="128">
          <cell r="B128" t="str">
            <v xml:space="preserve">Jt #     </v>
          </cell>
          <cell r="C128"/>
          <cell r="D128" t="b">
            <v>0</v>
          </cell>
          <cell r="E128">
            <v>0</v>
          </cell>
          <cell r="F128">
            <v>0</v>
          </cell>
        </row>
        <row r="129">
          <cell r="B129" t="str">
            <v xml:space="preserve">Jt #     </v>
          </cell>
          <cell r="C129"/>
          <cell r="D129" t="b">
            <v>0</v>
          </cell>
          <cell r="E129">
            <v>0</v>
          </cell>
          <cell r="F129">
            <v>0</v>
          </cell>
        </row>
        <row r="130">
          <cell r="B130" t="str">
            <v xml:space="preserve">Jt #     </v>
          </cell>
          <cell r="C130"/>
          <cell r="D130" t="b">
            <v>0</v>
          </cell>
          <cell r="E130">
            <v>0</v>
          </cell>
          <cell r="F130">
            <v>0</v>
          </cell>
        </row>
        <row r="131">
          <cell r="B131" t="str">
            <v xml:space="preserve">Jt #     </v>
          </cell>
          <cell r="C131"/>
          <cell r="D131" t="b">
            <v>0</v>
          </cell>
          <cell r="E131">
            <v>0</v>
          </cell>
          <cell r="F131">
            <v>0</v>
          </cell>
        </row>
        <row r="132">
          <cell r="B132" t="str">
            <v xml:space="preserve">Jt #     </v>
          </cell>
          <cell r="C132"/>
          <cell r="D132" t="b">
            <v>0</v>
          </cell>
          <cell r="E132">
            <v>0</v>
          </cell>
          <cell r="F132">
            <v>0</v>
          </cell>
        </row>
        <row r="133">
          <cell r="B133" t="str">
            <v xml:space="preserve">Jt #     </v>
          </cell>
          <cell r="C133"/>
          <cell r="D133" t="b">
            <v>0</v>
          </cell>
          <cell r="E133">
            <v>0</v>
          </cell>
          <cell r="F133">
            <v>0</v>
          </cell>
        </row>
        <row r="134">
          <cell r="B134" t="str">
            <v xml:space="preserve">Jt #     </v>
          </cell>
          <cell r="C134"/>
          <cell r="D134" t="b">
            <v>0</v>
          </cell>
          <cell r="E134">
            <v>0</v>
          </cell>
          <cell r="F134">
            <v>0</v>
          </cell>
        </row>
        <row r="135">
          <cell r="B135" t="str">
            <v xml:space="preserve">Jt #     </v>
          </cell>
          <cell r="C135"/>
          <cell r="D135" t="b">
            <v>0</v>
          </cell>
          <cell r="E135">
            <v>0</v>
          </cell>
          <cell r="F135">
            <v>0</v>
          </cell>
        </row>
        <row r="136">
          <cell r="B136" t="str">
            <v xml:space="preserve">Jt #     </v>
          </cell>
          <cell r="C136"/>
          <cell r="D136" t="b">
            <v>0</v>
          </cell>
          <cell r="E136">
            <v>0</v>
          </cell>
          <cell r="F136">
            <v>0</v>
          </cell>
        </row>
        <row r="137">
          <cell r="B137" t="str">
            <v xml:space="preserve">Jt #     </v>
          </cell>
          <cell r="C137"/>
          <cell r="D137" t="b">
            <v>0</v>
          </cell>
          <cell r="E137">
            <v>0</v>
          </cell>
          <cell r="F137">
            <v>0</v>
          </cell>
        </row>
        <row r="138">
          <cell r="B138" t="str">
            <v xml:space="preserve">Jt #     </v>
          </cell>
          <cell r="C138"/>
          <cell r="D138" t="b">
            <v>0</v>
          </cell>
          <cell r="E138">
            <v>0</v>
          </cell>
          <cell r="F138">
            <v>0</v>
          </cell>
        </row>
        <row r="139">
          <cell r="B139" t="str">
            <v xml:space="preserve">Jt #     </v>
          </cell>
          <cell r="C139"/>
          <cell r="D139" t="b">
            <v>0</v>
          </cell>
          <cell r="E139">
            <v>0</v>
          </cell>
          <cell r="F139">
            <v>0</v>
          </cell>
        </row>
        <row r="140">
          <cell r="B140" t="str">
            <v xml:space="preserve">Jt #     </v>
          </cell>
          <cell r="C140"/>
          <cell r="D140" t="b">
            <v>0</v>
          </cell>
          <cell r="E140">
            <v>0</v>
          </cell>
          <cell r="F140">
            <v>0</v>
          </cell>
        </row>
        <row r="141">
          <cell r="B141" t="str">
            <v xml:space="preserve">Jt #     </v>
          </cell>
          <cell r="C141"/>
          <cell r="D141" t="b">
            <v>0</v>
          </cell>
          <cell r="E141">
            <v>0</v>
          </cell>
          <cell r="F141">
            <v>0</v>
          </cell>
        </row>
        <row r="142">
          <cell r="B142" t="str">
            <v xml:space="preserve">Jt #     </v>
          </cell>
          <cell r="C142"/>
          <cell r="D142" t="b">
            <v>0</v>
          </cell>
          <cell r="E142">
            <v>0</v>
          </cell>
          <cell r="F142">
            <v>0</v>
          </cell>
        </row>
        <row r="143">
          <cell r="B143" t="str">
            <v xml:space="preserve">Jt #     </v>
          </cell>
          <cell r="C143"/>
          <cell r="D143" t="b">
            <v>0</v>
          </cell>
          <cell r="E143">
            <v>0</v>
          </cell>
          <cell r="F143">
            <v>0</v>
          </cell>
        </row>
        <row r="144">
          <cell r="B144" t="str">
            <v xml:space="preserve">Jt #     </v>
          </cell>
          <cell r="C144"/>
          <cell r="D144" t="b">
            <v>0</v>
          </cell>
          <cell r="E144">
            <v>0</v>
          </cell>
          <cell r="F144">
            <v>0</v>
          </cell>
        </row>
        <row r="145">
          <cell r="B145" t="str">
            <v xml:space="preserve">Jt #     </v>
          </cell>
          <cell r="C145"/>
          <cell r="D145" t="b">
            <v>0</v>
          </cell>
          <cell r="E145">
            <v>0</v>
          </cell>
          <cell r="F145">
            <v>0</v>
          </cell>
        </row>
        <row r="146">
          <cell r="B146" t="str">
            <v xml:space="preserve">Jt #     </v>
          </cell>
          <cell r="C146"/>
          <cell r="D146" t="b">
            <v>0</v>
          </cell>
          <cell r="E146">
            <v>0</v>
          </cell>
          <cell r="F146">
            <v>0</v>
          </cell>
        </row>
        <row r="147">
          <cell r="B147" t="str">
            <v xml:space="preserve">Jt #     </v>
          </cell>
          <cell r="C147"/>
          <cell r="D147" t="b">
            <v>0</v>
          </cell>
          <cell r="E147">
            <v>0</v>
          </cell>
          <cell r="F147">
            <v>0</v>
          </cell>
        </row>
        <row r="148">
          <cell r="B148" t="str">
            <v xml:space="preserve">Jt #     </v>
          </cell>
          <cell r="C148"/>
          <cell r="D148" t="b">
            <v>0</v>
          </cell>
          <cell r="E148">
            <v>0</v>
          </cell>
          <cell r="F148">
            <v>0</v>
          </cell>
        </row>
        <row r="149">
          <cell r="B149" t="str">
            <v xml:space="preserve">Jt #     </v>
          </cell>
          <cell r="C149"/>
          <cell r="D149" t="b">
            <v>0</v>
          </cell>
          <cell r="E149">
            <v>0</v>
          </cell>
          <cell r="F149">
            <v>0</v>
          </cell>
        </row>
        <row r="150">
          <cell r="B150" t="str">
            <v xml:space="preserve">Jt #     </v>
          </cell>
          <cell r="C150"/>
          <cell r="D150" t="b">
            <v>0</v>
          </cell>
          <cell r="E150">
            <v>0</v>
          </cell>
          <cell r="F150">
            <v>0</v>
          </cell>
        </row>
        <row r="151">
          <cell r="B151" t="str">
            <v xml:space="preserve">Jt #     </v>
          </cell>
          <cell r="C151"/>
          <cell r="D151" t="b">
            <v>0</v>
          </cell>
          <cell r="E151">
            <v>0</v>
          </cell>
          <cell r="F151">
            <v>0</v>
          </cell>
        </row>
        <row r="152">
          <cell r="B152" t="str">
            <v xml:space="preserve">Jt #     </v>
          </cell>
          <cell r="C152"/>
          <cell r="D152" t="b">
            <v>0</v>
          </cell>
          <cell r="E152">
            <v>0</v>
          </cell>
          <cell r="F152">
            <v>0</v>
          </cell>
        </row>
        <row r="153">
          <cell r="B153" t="str">
            <v xml:space="preserve">Jt #     </v>
          </cell>
          <cell r="C153"/>
          <cell r="D153" t="b">
            <v>0</v>
          </cell>
          <cell r="E153">
            <v>0</v>
          </cell>
          <cell r="F153">
            <v>0</v>
          </cell>
        </row>
        <row r="154">
          <cell r="B154" t="str">
            <v xml:space="preserve">Jt #     </v>
          </cell>
          <cell r="C154"/>
          <cell r="D154" t="b">
            <v>0</v>
          </cell>
          <cell r="E154">
            <v>0</v>
          </cell>
          <cell r="F154">
            <v>0</v>
          </cell>
        </row>
        <row r="155">
          <cell r="B155" t="str">
            <v xml:space="preserve">Jt #     </v>
          </cell>
          <cell r="C155"/>
          <cell r="D155" t="b">
            <v>0</v>
          </cell>
          <cell r="E155">
            <v>0</v>
          </cell>
          <cell r="F155">
            <v>0</v>
          </cell>
        </row>
        <row r="156">
          <cell r="B156" t="str">
            <v xml:space="preserve">Jt #     </v>
          </cell>
          <cell r="C156"/>
          <cell r="D156" t="b">
            <v>0</v>
          </cell>
          <cell r="E156">
            <v>0</v>
          </cell>
          <cell r="F156">
            <v>0</v>
          </cell>
        </row>
        <row r="157">
          <cell r="B157" t="str">
            <v xml:space="preserve">Jt #     </v>
          </cell>
          <cell r="C157"/>
          <cell r="D157" t="b">
            <v>0</v>
          </cell>
          <cell r="E157">
            <v>0</v>
          </cell>
          <cell r="F157">
            <v>0</v>
          </cell>
        </row>
        <row r="158">
          <cell r="B158" t="str">
            <v xml:space="preserve">Jt #     </v>
          </cell>
          <cell r="C158"/>
          <cell r="D158" t="b">
            <v>0</v>
          </cell>
          <cell r="E158">
            <v>0</v>
          </cell>
          <cell r="F158">
            <v>0</v>
          </cell>
        </row>
        <row r="159">
          <cell r="B159" t="str">
            <v xml:space="preserve">Jt #     </v>
          </cell>
          <cell r="C159"/>
          <cell r="D159" t="b">
            <v>0</v>
          </cell>
          <cell r="E159">
            <v>0</v>
          </cell>
          <cell r="F159">
            <v>0</v>
          </cell>
        </row>
        <row r="160">
          <cell r="B160" t="str">
            <v xml:space="preserve">Jt #     </v>
          </cell>
          <cell r="C160"/>
          <cell r="D160" t="b">
            <v>0</v>
          </cell>
          <cell r="E160">
            <v>0</v>
          </cell>
          <cell r="F160">
            <v>0</v>
          </cell>
        </row>
        <row r="161">
          <cell r="B161" t="str">
            <v xml:space="preserve">Jt #     </v>
          </cell>
          <cell r="C161"/>
          <cell r="D161" t="b">
            <v>0</v>
          </cell>
          <cell r="E161">
            <v>0</v>
          </cell>
          <cell r="F161">
            <v>0</v>
          </cell>
        </row>
        <row r="162">
          <cell r="B162" t="str">
            <v xml:space="preserve">Jt #     </v>
          </cell>
          <cell r="C162"/>
          <cell r="D162" t="b">
            <v>0</v>
          </cell>
          <cell r="E162">
            <v>0</v>
          </cell>
          <cell r="F162">
            <v>0</v>
          </cell>
        </row>
        <row r="163">
          <cell r="B163" t="str">
            <v xml:space="preserve">Jt #     </v>
          </cell>
          <cell r="C163"/>
          <cell r="D163" t="b">
            <v>0</v>
          </cell>
          <cell r="E163">
            <v>0</v>
          </cell>
          <cell r="F163">
            <v>0</v>
          </cell>
        </row>
        <row r="164">
          <cell r="B164" t="str">
            <v xml:space="preserve">Jt #     </v>
          </cell>
          <cell r="C164"/>
          <cell r="D164" t="b">
            <v>0</v>
          </cell>
          <cell r="E164">
            <v>0</v>
          </cell>
          <cell r="F164">
            <v>0</v>
          </cell>
        </row>
        <row r="165">
          <cell r="B165" t="str">
            <v xml:space="preserve">Jt #     </v>
          </cell>
          <cell r="C165"/>
          <cell r="D165" t="b">
            <v>0</v>
          </cell>
          <cell r="E165">
            <v>0</v>
          </cell>
          <cell r="F165">
            <v>0</v>
          </cell>
        </row>
        <row r="166">
          <cell r="B166" t="str">
            <v xml:space="preserve">Jt #     </v>
          </cell>
          <cell r="C166"/>
          <cell r="D166" t="b">
            <v>0</v>
          </cell>
          <cell r="E166">
            <v>0</v>
          </cell>
          <cell r="F166">
            <v>0</v>
          </cell>
        </row>
        <row r="167">
          <cell r="B167" t="str">
            <v xml:space="preserve">Jt #     </v>
          </cell>
          <cell r="C167"/>
          <cell r="D167" t="b">
            <v>0</v>
          </cell>
          <cell r="E167">
            <v>0</v>
          </cell>
          <cell r="F167">
            <v>0</v>
          </cell>
        </row>
        <row r="168">
          <cell r="B168" t="str">
            <v xml:space="preserve">Jt #     </v>
          </cell>
          <cell r="C168"/>
          <cell r="D168" t="b">
            <v>0</v>
          </cell>
          <cell r="E168">
            <v>0</v>
          </cell>
          <cell r="F168">
            <v>0</v>
          </cell>
        </row>
        <row r="169">
          <cell r="B169" t="str">
            <v xml:space="preserve">Jt #     </v>
          </cell>
          <cell r="C169"/>
          <cell r="D169" t="b">
            <v>0</v>
          </cell>
          <cell r="E169">
            <v>0</v>
          </cell>
          <cell r="F169">
            <v>0</v>
          </cell>
        </row>
        <row r="170">
          <cell r="B170" t="str">
            <v xml:space="preserve">Jt #     </v>
          </cell>
          <cell r="C170"/>
          <cell r="D170" t="b">
            <v>0</v>
          </cell>
          <cell r="E170">
            <v>0</v>
          </cell>
          <cell r="F170">
            <v>0</v>
          </cell>
        </row>
        <row r="171">
          <cell r="B171" t="str">
            <v xml:space="preserve">Jt #     </v>
          </cell>
          <cell r="C171"/>
          <cell r="D171" t="b">
            <v>0</v>
          </cell>
          <cell r="E171">
            <v>0</v>
          </cell>
          <cell r="F171">
            <v>0</v>
          </cell>
        </row>
        <row r="172">
          <cell r="B172" t="str">
            <v xml:space="preserve">Jt #     </v>
          </cell>
          <cell r="C172"/>
          <cell r="D172" t="b">
            <v>0</v>
          </cell>
          <cell r="E172">
            <v>0</v>
          </cell>
          <cell r="F172">
            <v>0</v>
          </cell>
        </row>
        <row r="173">
          <cell r="B173" t="str">
            <v xml:space="preserve">Jt #     </v>
          </cell>
          <cell r="C173"/>
          <cell r="D173" t="b">
            <v>0</v>
          </cell>
          <cell r="E173">
            <v>0</v>
          </cell>
          <cell r="F173">
            <v>0</v>
          </cell>
        </row>
        <row r="174">
          <cell r="B174" t="str">
            <v xml:space="preserve">Jt #     </v>
          </cell>
          <cell r="C174"/>
          <cell r="D174" t="b">
            <v>0</v>
          </cell>
          <cell r="E174">
            <v>0</v>
          </cell>
          <cell r="F174">
            <v>0</v>
          </cell>
        </row>
        <row r="175">
          <cell r="B175" t="str">
            <v xml:space="preserve">Jt #     </v>
          </cell>
          <cell r="C175"/>
          <cell r="D175" t="b">
            <v>0</v>
          </cell>
          <cell r="E175">
            <v>0</v>
          </cell>
          <cell r="F175">
            <v>0</v>
          </cell>
        </row>
        <row r="176">
          <cell r="B176" t="str">
            <v xml:space="preserve">Jt #     </v>
          </cell>
          <cell r="C176"/>
          <cell r="D176" t="b">
            <v>0</v>
          </cell>
          <cell r="E176">
            <v>0</v>
          </cell>
          <cell r="F176">
            <v>0</v>
          </cell>
        </row>
        <row r="177">
          <cell r="B177" t="str">
            <v xml:space="preserve">Jt #     </v>
          </cell>
          <cell r="C177"/>
          <cell r="D177" t="b">
            <v>0</v>
          </cell>
          <cell r="E177">
            <v>0</v>
          </cell>
          <cell r="F177">
            <v>0</v>
          </cell>
        </row>
        <row r="178">
          <cell r="B178" t="str">
            <v xml:space="preserve">Jt #     </v>
          </cell>
          <cell r="C178"/>
          <cell r="D178" t="b">
            <v>0</v>
          </cell>
          <cell r="E178">
            <v>0</v>
          </cell>
          <cell r="F178">
            <v>0</v>
          </cell>
        </row>
        <row r="179">
          <cell r="B179" t="str">
            <v xml:space="preserve">Jt #     </v>
          </cell>
          <cell r="C179"/>
          <cell r="D179" t="b">
            <v>0</v>
          </cell>
          <cell r="E179">
            <v>0</v>
          </cell>
          <cell r="F179">
            <v>0</v>
          </cell>
        </row>
        <row r="180">
          <cell r="B180" t="str">
            <v xml:space="preserve">Jt #     </v>
          </cell>
          <cell r="C180"/>
          <cell r="D180" t="b">
            <v>0</v>
          </cell>
          <cell r="E180">
            <v>0</v>
          </cell>
          <cell r="F180">
            <v>0</v>
          </cell>
        </row>
        <row r="181">
          <cell r="B181" t="str">
            <v xml:space="preserve">Jt #     </v>
          </cell>
          <cell r="C181"/>
          <cell r="D181" t="b">
            <v>0</v>
          </cell>
          <cell r="E181">
            <v>0</v>
          </cell>
          <cell r="F181">
            <v>0</v>
          </cell>
        </row>
        <row r="182">
          <cell r="B182" t="str">
            <v xml:space="preserve">Jt #     </v>
          </cell>
          <cell r="C182"/>
          <cell r="D182" t="b">
            <v>0</v>
          </cell>
          <cell r="E182">
            <v>0</v>
          </cell>
          <cell r="F182">
            <v>0</v>
          </cell>
        </row>
        <row r="183">
          <cell r="B183" t="str">
            <v xml:space="preserve">Jt #     </v>
          </cell>
          <cell r="C183"/>
          <cell r="D183" t="b">
            <v>0</v>
          </cell>
          <cell r="E183">
            <v>0</v>
          </cell>
          <cell r="F183">
            <v>0</v>
          </cell>
        </row>
        <row r="184">
          <cell r="B184" t="str">
            <v xml:space="preserve">Jt #     </v>
          </cell>
          <cell r="C184"/>
          <cell r="D184" t="b">
            <v>0</v>
          </cell>
          <cell r="E184">
            <v>0</v>
          </cell>
          <cell r="F184">
            <v>0</v>
          </cell>
        </row>
        <row r="185">
          <cell r="B185" t="str">
            <v xml:space="preserve">Jt #     </v>
          </cell>
          <cell r="C185"/>
          <cell r="D185" t="b">
            <v>0</v>
          </cell>
          <cell r="E185">
            <v>0</v>
          </cell>
          <cell r="F185">
            <v>0</v>
          </cell>
        </row>
        <row r="186">
          <cell r="B186" t="str">
            <v xml:space="preserve">Jt #     </v>
          </cell>
          <cell r="C186"/>
          <cell r="D186" t="b">
            <v>0</v>
          </cell>
          <cell r="E186">
            <v>0</v>
          </cell>
          <cell r="F186">
            <v>0</v>
          </cell>
        </row>
        <row r="187">
          <cell r="B187" t="str">
            <v xml:space="preserve">Jt #     </v>
          </cell>
          <cell r="C187"/>
          <cell r="D187" t="b">
            <v>0</v>
          </cell>
          <cell r="E187">
            <v>0</v>
          </cell>
          <cell r="F187">
            <v>0</v>
          </cell>
        </row>
        <row r="188">
          <cell r="B188" t="str">
            <v xml:space="preserve">Jt #     </v>
          </cell>
          <cell r="C188"/>
          <cell r="D188" t="b">
            <v>0</v>
          </cell>
          <cell r="E188">
            <v>0</v>
          </cell>
          <cell r="F188">
            <v>0</v>
          </cell>
        </row>
        <row r="189">
          <cell r="B189" t="str">
            <v xml:space="preserve">Jt #     </v>
          </cell>
          <cell r="C189"/>
          <cell r="D189" t="b">
            <v>0</v>
          </cell>
          <cell r="E189">
            <v>0</v>
          </cell>
          <cell r="F189">
            <v>0</v>
          </cell>
        </row>
        <row r="190">
          <cell r="B190" t="str">
            <v xml:space="preserve">Jt #     </v>
          </cell>
          <cell r="C190"/>
          <cell r="D190" t="b">
            <v>0</v>
          </cell>
          <cell r="E190">
            <v>0</v>
          </cell>
          <cell r="F190">
            <v>0</v>
          </cell>
        </row>
        <row r="191">
          <cell r="B191" t="str">
            <v xml:space="preserve">Jt #     </v>
          </cell>
          <cell r="C191"/>
          <cell r="D191" t="b">
            <v>0</v>
          </cell>
          <cell r="E191">
            <v>0</v>
          </cell>
          <cell r="F191">
            <v>0</v>
          </cell>
        </row>
        <row r="192">
          <cell r="B192" t="str">
            <v xml:space="preserve">Jt #     </v>
          </cell>
          <cell r="C192"/>
          <cell r="D192" t="b">
            <v>0</v>
          </cell>
          <cell r="E192">
            <v>0</v>
          </cell>
          <cell r="F192">
            <v>0</v>
          </cell>
        </row>
        <row r="193">
          <cell r="B193" t="str">
            <v xml:space="preserve">Jt #     </v>
          </cell>
          <cell r="C193"/>
          <cell r="D193" t="b">
            <v>0</v>
          </cell>
          <cell r="E193">
            <v>0</v>
          </cell>
          <cell r="F193">
            <v>0</v>
          </cell>
        </row>
        <row r="194">
          <cell r="B194" t="str">
            <v xml:space="preserve">Jt #     </v>
          </cell>
          <cell r="C194"/>
          <cell r="D194" t="b">
            <v>0</v>
          </cell>
          <cell r="E194">
            <v>0</v>
          </cell>
          <cell r="F194">
            <v>0</v>
          </cell>
        </row>
        <row r="195">
          <cell r="B195" t="str">
            <v xml:space="preserve">Jt #     </v>
          </cell>
          <cell r="C195"/>
          <cell r="D195" t="b">
            <v>0</v>
          </cell>
          <cell r="E195">
            <v>0</v>
          </cell>
          <cell r="F195">
            <v>0</v>
          </cell>
        </row>
        <row r="196">
          <cell r="B196" t="str">
            <v xml:space="preserve">Jt #     </v>
          </cell>
          <cell r="C196"/>
          <cell r="D196" t="b">
            <v>0</v>
          </cell>
          <cell r="E196">
            <v>0</v>
          </cell>
          <cell r="F196">
            <v>0</v>
          </cell>
        </row>
        <row r="197">
          <cell r="B197" t="str">
            <v xml:space="preserve">Jt #     </v>
          </cell>
          <cell r="C197"/>
          <cell r="D197" t="b">
            <v>0</v>
          </cell>
          <cell r="E197">
            <v>0</v>
          </cell>
          <cell r="F197">
            <v>0</v>
          </cell>
        </row>
        <row r="198">
          <cell r="B198" t="str">
            <v xml:space="preserve">Jt #     </v>
          </cell>
          <cell r="C198"/>
          <cell r="D198" t="b">
            <v>0</v>
          </cell>
          <cell r="E198">
            <v>0</v>
          </cell>
          <cell r="F198">
            <v>0</v>
          </cell>
        </row>
        <row r="199">
          <cell r="B199" t="str">
            <v xml:space="preserve">Jt #     </v>
          </cell>
          <cell r="C199"/>
          <cell r="D199" t="b">
            <v>0</v>
          </cell>
          <cell r="E199">
            <v>0</v>
          </cell>
          <cell r="F199">
            <v>0</v>
          </cell>
        </row>
        <row r="200">
          <cell r="B200" t="str">
            <v xml:space="preserve">Jt #     </v>
          </cell>
          <cell r="C200"/>
          <cell r="D200" t="b">
            <v>0</v>
          </cell>
          <cell r="E200">
            <v>0</v>
          </cell>
          <cell r="F200">
            <v>0</v>
          </cell>
        </row>
        <row r="201">
          <cell r="B201" t="str">
            <v xml:space="preserve">Jt #     </v>
          </cell>
          <cell r="C201"/>
          <cell r="D201" t="b">
            <v>0</v>
          </cell>
          <cell r="E201">
            <v>0</v>
          </cell>
          <cell r="F201">
            <v>0</v>
          </cell>
        </row>
        <row r="202">
          <cell r="B202" t="str">
            <v xml:space="preserve">Jt #     </v>
          </cell>
          <cell r="C202"/>
          <cell r="D202" t="b">
            <v>0</v>
          </cell>
          <cell r="E202">
            <v>0</v>
          </cell>
          <cell r="F202">
            <v>0</v>
          </cell>
        </row>
        <row r="203">
          <cell r="B203" t="str">
            <v xml:space="preserve">Jt #     </v>
          </cell>
          <cell r="C203"/>
          <cell r="D203" t="b">
            <v>0</v>
          </cell>
          <cell r="E203">
            <v>0</v>
          </cell>
          <cell r="F203">
            <v>0</v>
          </cell>
        </row>
        <row r="204">
          <cell r="B204" t="str">
            <v xml:space="preserve">Jt #     </v>
          </cell>
          <cell r="C204"/>
          <cell r="D204" t="b">
            <v>0</v>
          </cell>
          <cell r="E204">
            <v>0</v>
          </cell>
          <cell r="F204">
            <v>0</v>
          </cell>
        </row>
        <row r="205">
          <cell r="B205" t="str">
            <v xml:space="preserve">Jt #     </v>
          </cell>
          <cell r="C205"/>
          <cell r="D205" t="b">
            <v>0</v>
          </cell>
          <cell r="E205">
            <v>0</v>
          </cell>
          <cell r="F205">
            <v>0</v>
          </cell>
        </row>
        <row r="206">
          <cell r="B206" t="str">
            <v xml:space="preserve">Jt #     </v>
          </cell>
          <cell r="C206"/>
          <cell r="D206" t="b">
            <v>0</v>
          </cell>
          <cell r="E206">
            <v>0</v>
          </cell>
          <cell r="F206">
            <v>0</v>
          </cell>
        </row>
        <row r="207">
          <cell r="B207" t="str">
            <v xml:space="preserve">Jt #     </v>
          </cell>
          <cell r="C207"/>
          <cell r="D207" t="b">
            <v>0</v>
          </cell>
          <cell r="E207">
            <v>0</v>
          </cell>
          <cell r="F207">
            <v>0</v>
          </cell>
        </row>
        <row r="208">
          <cell r="B208" t="str">
            <v xml:space="preserve">Jt #     </v>
          </cell>
          <cell r="C208"/>
          <cell r="D208" t="b">
            <v>0</v>
          </cell>
          <cell r="E208">
            <v>0</v>
          </cell>
          <cell r="F208">
            <v>0</v>
          </cell>
        </row>
        <row r="209">
          <cell r="B209" t="str">
            <v xml:space="preserve">Jt #     </v>
          </cell>
          <cell r="C209"/>
          <cell r="D209" t="b">
            <v>0</v>
          </cell>
          <cell r="E209">
            <v>0</v>
          </cell>
          <cell r="F209">
            <v>0</v>
          </cell>
        </row>
        <row r="210">
          <cell r="B210" t="str">
            <v xml:space="preserve">Jt #     </v>
          </cell>
          <cell r="C210"/>
          <cell r="D210" t="b">
            <v>0</v>
          </cell>
          <cell r="E210">
            <v>0</v>
          </cell>
          <cell r="F210">
            <v>0</v>
          </cell>
        </row>
        <row r="211">
          <cell r="B211" t="str">
            <v xml:space="preserve">Jt #     </v>
          </cell>
          <cell r="C211"/>
          <cell r="D211" t="b">
            <v>0</v>
          </cell>
          <cell r="E211">
            <v>0</v>
          </cell>
          <cell r="F211">
            <v>0</v>
          </cell>
        </row>
        <row r="212">
          <cell r="B212" t="str">
            <v xml:space="preserve">Jt #     </v>
          </cell>
          <cell r="C212"/>
          <cell r="D212" t="b">
            <v>0</v>
          </cell>
          <cell r="E212">
            <v>0</v>
          </cell>
          <cell r="F212">
            <v>0</v>
          </cell>
        </row>
        <row r="213">
          <cell r="B213" t="str">
            <v xml:space="preserve">Jt #     </v>
          </cell>
          <cell r="C213"/>
          <cell r="D213" t="b">
            <v>0</v>
          </cell>
          <cell r="E213">
            <v>0</v>
          </cell>
          <cell r="F213">
            <v>0</v>
          </cell>
        </row>
        <row r="214">
          <cell r="B214" t="str">
            <v xml:space="preserve">Jt #     </v>
          </cell>
          <cell r="C214"/>
          <cell r="D214" t="b">
            <v>0</v>
          </cell>
          <cell r="E214">
            <v>0</v>
          </cell>
          <cell r="F214">
            <v>0</v>
          </cell>
        </row>
        <row r="215">
          <cell r="B215" t="str">
            <v xml:space="preserve">Jt #     </v>
          </cell>
          <cell r="C215"/>
          <cell r="D215" t="b">
            <v>0</v>
          </cell>
          <cell r="E215">
            <v>0</v>
          </cell>
          <cell r="F215">
            <v>0</v>
          </cell>
        </row>
        <row r="216">
          <cell r="B216" t="str">
            <v xml:space="preserve">Jt #     </v>
          </cell>
          <cell r="C216"/>
          <cell r="D216" t="b">
            <v>0</v>
          </cell>
          <cell r="E216">
            <v>0</v>
          </cell>
          <cell r="F216">
            <v>0</v>
          </cell>
        </row>
        <row r="217">
          <cell r="B217" t="str">
            <v xml:space="preserve">Jt #     </v>
          </cell>
          <cell r="C217"/>
          <cell r="D217" t="b">
            <v>0</v>
          </cell>
          <cell r="E217">
            <v>0</v>
          </cell>
          <cell r="F217">
            <v>0</v>
          </cell>
        </row>
        <row r="218">
          <cell r="B218" t="str">
            <v xml:space="preserve">Jt #     </v>
          </cell>
          <cell r="C218"/>
          <cell r="D218" t="b">
            <v>0</v>
          </cell>
          <cell r="E218">
            <v>0</v>
          </cell>
          <cell r="F218">
            <v>0</v>
          </cell>
        </row>
        <row r="219">
          <cell r="B219" t="str">
            <v xml:space="preserve">Jt #     </v>
          </cell>
          <cell r="C219"/>
          <cell r="D219" t="b">
            <v>0</v>
          </cell>
          <cell r="E219">
            <v>0</v>
          </cell>
          <cell r="F219">
            <v>0</v>
          </cell>
        </row>
        <row r="220">
          <cell r="B220" t="str">
            <v xml:space="preserve">Jt #     </v>
          </cell>
          <cell r="C220"/>
          <cell r="D220" t="b">
            <v>0</v>
          </cell>
          <cell r="E220">
            <v>0</v>
          </cell>
          <cell r="F220">
            <v>0</v>
          </cell>
        </row>
        <row r="221">
          <cell r="B221" t="str">
            <v xml:space="preserve">Jt #     </v>
          </cell>
          <cell r="C221"/>
          <cell r="D221" t="b">
            <v>0</v>
          </cell>
          <cell r="E221">
            <v>0</v>
          </cell>
          <cell r="F221">
            <v>0</v>
          </cell>
        </row>
        <row r="222">
          <cell r="B222" t="str">
            <v xml:space="preserve">Jt #     </v>
          </cell>
          <cell r="C222"/>
          <cell r="D222" t="b">
            <v>0</v>
          </cell>
          <cell r="E222">
            <v>0</v>
          </cell>
          <cell r="F222">
            <v>0</v>
          </cell>
        </row>
        <row r="223">
          <cell r="B223" t="str">
            <v xml:space="preserve">Jt #     </v>
          </cell>
          <cell r="C223"/>
          <cell r="D223" t="b">
            <v>0</v>
          </cell>
          <cell r="E223">
            <v>0</v>
          </cell>
          <cell r="F223">
            <v>0</v>
          </cell>
        </row>
        <row r="224">
          <cell r="B224" t="str">
            <v xml:space="preserve">Jt #     </v>
          </cell>
          <cell r="C224"/>
          <cell r="D224" t="b">
            <v>0</v>
          </cell>
          <cell r="E224">
            <v>0</v>
          </cell>
          <cell r="F224">
            <v>0</v>
          </cell>
        </row>
        <row r="225">
          <cell r="B225" t="str">
            <v xml:space="preserve">Jt #     </v>
          </cell>
          <cell r="C225"/>
          <cell r="D225" t="b">
            <v>0</v>
          </cell>
          <cell r="E225">
            <v>0</v>
          </cell>
          <cell r="F225">
            <v>0</v>
          </cell>
        </row>
        <row r="226">
          <cell r="B226" t="str">
            <v xml:space="preserve">Jt #     </v>
          </cell>
          <cell r="C226"/>
          <cell r="D226" t="b">
            <v>0</v>
          </cell>
          <cell r="E226">
            <v>0</v>
          </cell>
          <cell r="F226">
            <v>0</v>
          </cell>
        </row>
        <row r="227">
          <cell r="B227" t="str">
            <v xml:space="preserve">Jt #     </v>
          </cell>
          <cell r="C227"/>
          <cell r="D227" t="b">
            <v>0</v>
          </cell>
          <cell r="E227">
            <v>0</v>
          </cell>
          <cell r="F227">
            <v>0</v>
          </cell>
        </row>
        <row r="228">
          <cell r="B228" t="str">
            <v xml:space="preserve">Jt #     </v>
          </cell>
          <cell r="C228"/>
          <cell r="D228" t="b">
            <v>0</v>
          </cell>
          <cell r="E228">
            <v>0</v>
          </cell>
          <cell r="F228">
            <v>0</v>
          </cell>
        </row>
        <row r="229">
          <cell r="B229" t="str">
            <v xml:space="preserve">Jt #     </v>
          </cell>
          <cell r="C229"/>
          <cell r="D229" t="b">
            <v>0</v>
          </cell>
          <cell r="E229">
            <v>0</v>
          </cell>
          <cell r="F229">
            <v>0</v>
          </cell>
        </row>
        <row r="230">
          <cell r="B230" t="str">
            <v xml:space="preserve">Jt #     </v>
          </cell>
          <cell r="C230"/>
          <cell r="D230" t="b">
            <v>0</v>
          </cell>
          <cell r="E230">
            <v>0</v>
          </cell>
          <cell r="F230">
            <v>0</v>
          </cell>
        </row>
        <row r="231">
          <cell r="B231" t="str">
            <v xml:space="preserve">Jt #     </v>
          </cell>
          <cell r="C231"/>
          <cell r="D231" t="b">
            <v>0</v>
          </cell>
          <cell r="E231">
            <v>0</v>
          </cell>
          <cell r="F231">
            <v>0</v>
          </cell>
        </row>
        <row r="232">
          <cell r="B232" t="str">
            <v xml:space="preserve">Jt #     </v>
          </cell>
          <cell r="C232"/>
          <cell r="D232" t="b">
            <v>0</v>
          </cell>
          <cell r="E232">
            <v>0</v>
          </cell>
          <cell r="F232">
            <v>0</v>
          </cell>
        </row>
        <row r="233">
          <cell r="B233" t="str">
            <v xml:space="preserve">Jt #     </v>
          </cell>
          <cell r="C233"/>
          <cell r="D233" t="b">
            <v>0</v>
          </cell>
          <cell r="E233">
            <v>0</v>
          </cell>
          <cell r="F233">
            <v>0</v>
          </cell>
        </row>
        <row r="234">
          <cell r="B234" t="str">
            <v xml:space="preserve">Jt #     </v>
          </cell>
          <cell r="C234"/>
          <cell r="D234" t="b">
            <v>0</v>
          </cell>
          <cell r="E234">
            <v>0</v>
          </cell>
          <cell r="F234">
            <v>0</v>
          </cell>
        </row>
        <row r="235">
          <cell r="B235" t="str">
            <v xml:space="preserve">Jt #     </v>
          </cell>
          <cell r="C235"/>
          <cell r="D235" t="b">
            <v>0</v>
          </cell>
          <cell r="E235">
            <v>0</v>
          </cell>
          <cell r="F235">
            <v>0</v>
          </cell>
        </row>
        <row r="236">
          <cell r="B236" t="str">
            <v xml:space="preserve">Jt #     </v>
          </cell>
          <cell r="C236"/>
          <cell r="D236" t="b">
            <v>0</v>
          </cell>
          <cell r="E236">
            <v>0</v>
          </cell>
          <cell r="F236">
            <v>0</v>
          </cell>
        </row>
        <row r="237">
          <cell r="B237" t="str">
            <v xml:space="preserve">Jt #     </v>
          </cell>
          <cell r="C237"/>
          <cell r="D237" t="b">
            <v>0</v>
          </cell>
          <cell r="E237">
            <v>0</v>
          </cell>
          <cell r="F237">
            <v>0</v>
          </cell>
        </row>
        <row r="238">
          <cell r="B238" t="str">
            <v xml:space="preserve">Jt #     </v>
          </cell>
          <cell r="C238"/>
          <cell r="D238" t="b">
            <v>0</v>
          </cell>
          <cell r="E238">
            <v>0</v>
          </cell>
          <cell r="F238">
            <v>0</v>
          </cell>
        </row>
        <row r="239">
          <cell r="B239" t="str">
            <v xml:space="preserve">Jt #     </v>
          </cell>
          <cell r="C239"/>
          <cell r="D239" t="b">
            <v>0</v>
          </cell>
          <cell r="E239">
            <v>0</v>
          </cell>
          <cell r="F239">
            <v>0</v>
          </cell>
        </row>
        <row r="240">
          <cell r="B240" t="str">
            <v xml:space="preserve">Jt #     </v>
          </cell>
          <cell r="C240"/>
          <cell r="D240" t="b">
            <v>0</v>
          </cell>
          <cell r="E240">
            <v>0</v>
          </cell>
          <cell r="F240">
            <v>0</v>
          </cell>
        </row>
        <row r="241">
          <cell r="B241" t="str">
            <v xml:space="preserve">Jt #     </v>
          </cell>
          <cell r="C241"/>
          <cell r="D241" t="b">
            <v>0</v>
          </cell>
          <cell r="E241">
            <v>0</v>
          </cell>
          <cell r="F241">
            <v>0</v>
          </cell>
        </row>
        <row r="242">
          <cell r="B242" t="str">
            <v xml:space="preserve">Jt #     </v>
          </cell>
          <cell r="C242"/>
          <cell r="D242" t="b">
            <v>0</v>
          </cell>
          <cell r="E242">
            <v>0</v>
          </cell>
          <cell r="F242">
            <v>0</v>
          </cell>
        </row>
        <row r="243">
          <cell r="B243" t="str">
            <v xml:space="preserve">Jt #     </v>
          </cell>
          <cell r="C243"/>
          <cell r="D243" t="b">
            <v>0</v>
          </cell>
          <cell r="E243">
            <v>0</v>
          </cell>
          <cell r="F243">
            <v>0</v>
          </cell>
        </row>
        <row r="244">
          <cell r="B244" t="str">
            <v xml:space="preserve">Jt #     </v>
          </cell>
          <cell r="C244"/>
          <cell r="D244" t="b">
            <v>0</v>
          </cell>
          <cell r="E244">
            <v>0</v>
          </cell>
          <cell r="F244">
            <v>0</v>
          </cell>
        </row>
        <row r="245">
          <cell r="B245" t="str">
            <v xml:space="preserve">Jt #     </v>
          </cell>
          <cell r="C245"/>
          <cell r="D245" t="b">
            <v>0</v>
          </cell>
          <cell r="E245">
            <v>0</v>
          </cell>
          <cell r="F245">
            <v>0</v>
          </cell>
        </row>
        <row r="246">
          <cell r="B246" t="str">
            <v xml:space="preserve">Jt #     </v>
          </cell>
          <cell r="C246"/>
          <cell r="D246" t="b">
            <v>0</v>
          </cell>
          <cell r="E246">
            <v>0</v>
          </cell>
          <cell r="F246">
            <v>0</v>
          </cell>
        </row>
        <row r="247">
          <cell r="B247" t="str">
            <v xml:space="preserve">Jt #     </v>
          </cell>
          <cell r="C247"/>
          <cell r="D247" t="b">
            <v>0</v>
          </cell>
          <cell r="E247">
            <v>0</v>
          </cell>
          <cell r="F247">
            <v>0</v>
          </cell>
        </row>
        <row r="248">
          <cell r="B248" t="str">
            <v xml:space="preserve">Jt #     </v>
          </cell>
          <cell r="C248"/>
          <cell r="D248" t="b">
            <v>0</v>
          </cell>
          <cell r="E248">
            <v>0</v>
          </cell>
          <cell r="F248">
            <v>0</v>
          </cell>
        </row>
        <row r="249">
          <cell r="B249" t="str">
            <v xml:space="preserve">Jt #     </v>
          </cell>
          <cell r="C249"/>
          <cell r="D249" t="b">
            <v>0</v>
          </cell>
          <cell r="E249">
            <v>0</v>
          </cell>
          <cell r="F249">
            <v>0</v>
          </cell>
        </row>
        <row r="250">
          <cell r="B250" t="str">
            <v xml:space="preserve">Jt #     </v>
          </cell>
          <cell r="C250"/>
          <cell r="D250" t="b">
            <v>0</v>
          </cell>
          <cell r="E250">
            <v>0</v>
          </cell>
          <cell r="F250">
            <v>0</v>
          </cell>
        </row>
        <row r="251">
          <cell r="B251" t="str">
            <v xml:space="preserve">Jt #     </v>
          </cell>
          <cell r="C251"/>
          <cell r="D251" t="b">
            <v>0</v>
          </cell>
          <cell r="E251">
            <v>0</v>
          </cell>
          <cell r="F251">
            <v>0</v>
          </cell>
        </row>
        <row r="252">
          <cell r="B252" t="str">
            <v xml:space="preserve">Jt #     </v>
          </cell>
          <cell r="C252"/>
          <cell r="D252" t="b">
            <v>0</v>
          </cell>
          <cell r="E252">
            <v>0</v>
          </cell>
          <cell r="F252">
            <v>0</v>
          </cell>
        </row>
        <row r="253">
          <cell r="B253" t="str">
            <v xml:space="preserve">Jt #     </v>
          </cell>
          <cell r="C253"/>
          <cell r="D253" t="b">
            <v>0</v>
          </cell>
          <cell r="E253">
            <v>0</v>
          </cell>
          <cell r="F253">
            <v>0</v>
          </cell>
        </row>
        <row r="254">
          <cell r="B254" t="str">
            <v xml:space="preserve">Jt #     </v>
          </cell>
          <cell r="C254"/>
          <cell r="D254" t="b">
            <v>0</v>
          </cell>
          <cell r="E254">
            <v>0</v>
          </cell>
          <cell r="F254">
            <v>0</v>
          </cell>
        </row>
        <row r="255">
          <cell r="B255" t="str">
            <v xml:space="preserve">Jt #     </v>
          </cell>
          <cell r="C255"/>
          <cell r="D255" t="b">
            <v>0</v>
          </cell>
          <cell r="E255">
            <v>0</v>
          </cell>
          <cell r="F255">
            <v>0</v>
          </cell>
        </row>
        <row r="256">
          <cell r="B256" t="str">
            <v xml:space="preserve">Jt #     </v>
          </cell>
          <cell r="C256"/>
          <cell r="D256" t="b">
            <v>0</v>
          </cell>
          <cell r="E256">
            <v>0</v>
          </cell>
          <cell r="F256">
            <v>0</v>
          </cell>
        </row>
        <row r="257">
          <cell r="B257" t="str">
            <v xml:space="preserve">Jt #     </v>
          </cell>
          <cell r="C257"/>
          <cell r="D257" t="b">
            <v>0</v>
          </cell>
          <cell r="E257">
            <v>0</v>
          </cell>
          <cell r="F257">
            <v>0</v>
          </cell>
        </row>
        <row r="258">
          <cell r="B258" t="str">
            <v xml:space="preserve">Jt #     </v>
          </cell>
          <cell r="C258"/>
          <cell r="D258" t="b">
            <v>0</v>
          </cell>
          <cell r="E258">
            <v>0</v>
          </cell>
          <cell r="F258">
            <v>0</v>
          </cell>
        </row>
        <row r="259">
          <cell r="B259" t="str">
            <v xml:space="preserve">Jt #     </v>
          </cell>
          <cell r="C259"/>
          <cell r="D259" t="b">
            <v>0</v>
          </cell>
          <cell r="E259">
            <v>0</v>
          </cell>
          <cell r="F259">
            <v>0</v>
          </cell>
        </row>
        <row r="260">
          <cell r="B260" t="str">
            <v xml:space="preserve">Jt #     </v>
          </cell>
          <cell r="C260"/>
          <cell r="D260" t="b">
            <v>0</v>
          </cell>
          <cell r="E260">
            <v>0</v>
          </cell>
          <cell r="F260">
            <v>0</v>
          </cell>
        </row>
        <row r="261">
          <cell r="B261" t="str">
            <v xml:space="preserve">Jt #     </v>
          </cell>
          <cell r="C261"/>
          <cell r="D261" t="b">
            <v>0</v>
          </cell>
          <cell r="E261">
            <v>0</v>
          </cell>
          <cell r="F261">
            <v>0</v>
          </cell>
        </row>
        <row r="262">
          <cell r="B262" t="str">
            <v xml:space="preserve">Jt #     </v>
          </cell>
          <cell r="C262"/>
          <cell r="D262" t="b">
            <v>0</v>
          </cell>
          <cell r="E262">
            <v>0</v>
          </cell>
          <cell r="F262">
            <v>0</v>
          </cell>
        </row>
        <row r="263">
          <cell r="B263" t="str">
            <v xml:space="preserve">Jt #     </v>
          </cell>
          <cell r="C263"/>
          <cell r="D263" t="b">
            <v>0</v>
          </cell>
          <cell r="E263">
            <v>0</v>
          </cell>
          <cell r="F263">
            <v>0</v>
          </cell>
        </row>
        <row r="264">
          <cell r="B264" t="str">
            <v xml:space="preserve">Jt #     </v>
          </cell>
          <cell r="C264"/>
          <cell r="D264" t="b">
            <v>0</v>
          </cell>
          <cell r="E264">
            <v>0</v>
          </cell>
          <cell r="F264">
            <v>0</v>
          </cell>
        </row>
        <row r="265">
          <cell r="B265" t="str">
            <v xml:space="preserve">Jt #     </v>
          </cell>
          <cell r="C265"/>
          <cell r="D265" t="b">
            <v>0</v>
          </cell>
          <cell r="E265">
            <v>0</v>
          </cell>
          <cell r="F265">
            <v>0</v>
          </cell>
        </row>
        <row r="266">
          <cell r="B266" t="str">
            <v xml:space="preserve">Jt #     </v>
          </cell>
          <cell r="C266"/>
          <cell r="D266" t="b">
            <v>0</v>
          </cell>
          <cell r="E266">
            <v>0</v>
          </cell>
          <cell r="F266">
            <v>0</v>
          </cell>
        </row>
        <row r="267">
          <cell r="B267" t="str">
            <v xml:space="preserve">Jt #     </v>
          </cell>
          <cell r="C267"/>
          <cell r="D267" t="b">
            <v>0</v>
          </cell>
          <cell r="E267">
            <v>0</v>
          </cell>
          <cell r="F267">
            <v>0</v>
          </cell>
        </row>
        <row r="268">
          <cell r="B268" t="str">
            <v xml:space="preserve">Jt #     </v>
          </cell>
          <cell r="C268"/>
          <cell r="D268" t="b">
            <v>0</v>
          </cell>
          <cell r="E268">
            <v>0</v>
          </cell>
          <cell r="F268">
            <v>0</v>
          </cell>
        </row>
        <row r="269">
          <cell r="B269" t="str">
            <v xml:space="preserve">Jt #     </v>
          </cell>
          <cell r="C269"/>
          <cell r="D269" t="b">
            <v>0</v>
          </cell>
          <cell r="E269">
            <v>0</v>
          </cell>
          <cell r="F269">
            <v>0</v>
          </cell>
        </row>
        <row r="270">
          <cell r="B270" t="str">
            <v xml:space="preserve">Jt #     </v>
          </cell>
          <cell r="C270"/>
          <cell r="D270" t="b">
            <v>0</v>
          </cell>
          <cell r="E270">
            <v>0</v>
          </cell>
          <cell r="F270">
            <v>0</v>
          </cell>
        </row>
        <row r="271">
          <cell r="B271" t="str">
            <v xml:space="preserve">Jt #     </v>
          </cell>
          <cell r="C271"/>
          <cell r="D271" t="b">
            <v>0</v>
          </cell>
          <cell r="E271">
            <v>0</v>
          </cell>
          <cell r="F271">
            <v>0</v>
          </cell>
        </row>
        <row r="272">
          <cell r="B272" t="str">
            <v xml:space="preserve">Jt #     </v>
          </cell>
          <cell r="C272"/>
          <cell r="D272" t="b">
            <v>0</v>
          </cell>
          <cell r="E272">
            <v>0</v>
          </cell>
          <cell r="F272">
            <v>0</v>
          </cell>
        </row>
        <row r="273">
          <cell r="B273" t="str">
            <v xml:space="preserve">Jt #     </v>
          </cell>
          <cell r="C273"/>
          <cell r="D273" t="b">
            <v>0</v>
          </cell>
          <cell r="E273">
            <v>0</v>
          </cell>
          <cell r="F273">
            <v>0</v>
          </cell>
        </row>
        <row r="274">
          <cell r="B274" t="str">
            <v xml:space="preserve">Jt #     </v>
          </cell>
          <cell r="C274"/>
          <cell r="D274" t="b">
            <v>0</v>
          </cell>
          <cell r="E274">
            <v>0</v>
          </cell>
          <cell r="F274">
            <v>0</v>
          </cell>
        </row>
        <row r="275">
          <cell r="B275" t="str">
            <v xml:space="preserve">Jt #     </v>
          </cell>
          <cell r="C275"/>
          <cell r="D275" t="b">
            <v>0</v>
          </cell>
          <cell r="E275">
            <v>0</v>
          </cell>
          <cell r="F275">
            <v>0</v>
          </cell>
        </row>
        <row r="276">
          <cell r="B276" t="str">
            <v xml:space="preserve">Jt #     </v>
          </cell>
          <cell r="C276"/>
          <cell r="D276" t="b">
            <v>0</v>
          </cell>
          <cell r="E276">
            <v>0</v>
          </cell>
          <cell r="F276">
            <v>0</v>
          </cell>
        </row>
        <row r="277">
          <cell r="B277" t="str">
            <v xml:space="preserve">Jt #     </v>
          </cell>
          <cell r="C277"/>
          <cell r="D277" t="b">
            <v>0</v>
          </cell>
          <cell r="E277">
            <v>0</v>
          </cell>
          <cell r="F277">
            <v>0</v>
          </cell>
        </row>
        <row r="278">
          <cell r="B278" t="str">
            <v xml:space="preserve">Jt #     </v>
          </cell>
          <cell r="C278"/>
          <cell r="D278" t="b">
            <v>0</v>
          </cell>
          <cell r="E278">
            <v>0</v>
          </cell>
          <cell r="F278">
            <v>0</v>
          </cell>
        </row>
        <row r="279">
          <cell r="B279" t="str">
            <v xml:space="preserve">Jt #     </v>
          </cell>
          <cell r="C279"/>
          <cell r="D279" t="b">
            <v>0</v>
          </cell>
          <cell r="E279">
            <v>0</v>
          </cell>
          <cell r="F279">
            <v>0</v>
          </cell>
        </row>
        <row r="280">
          <cell r="B280" t="str">
            <v xml:space="preserve">Jt #     </v>
          </cell>
          <cell r="C280"/>
          <cell r="D280" t="b">
            <v>0</v>
          </cell>
          <cell r="E280">
            <v>0</v>
          </cell>
          <cell r="F280">
            <v>0</v>
          </cell>
        </row>
        <row r="281">
          <cell r="B281" t="str">
            <v xml:space="preserve">Jt #     </v>
          </cell>
          <cell r="C281"/>
          <cell r="D281" t="b">
            <v>0</v>
          </cell>
          <cell r="E281">
            <v>0</v>
          </cell>
          <cell r="F281">
            <v>0</v>
          </cell>
        </row>
        <row r="282">
          <cell r="B282" t="str">
            <v xml:space="preserve">Jt #     </v>
          </cell>
          <cell r="C282"/>
          <cell r="D282" t="b">
            <v>0</v>
          </cell>
          <cell r="E282">
            <v>0</v>
          </cell>
          <cell r="F282">
            <v>0</v>
          </cell>
        </row>
        <row r="283">
          <cell r="B283" t="str">
            <v xml:space="preserve">Jt #     </v>
          </cell>
          <cell r="C283"/>
          <cell r="D283" t="b">
            <v>0</v>
          </cell>
          <cell r="E283">
            <v>0</v>
          </cell>
          <cell r="F283">
            <v>0</v>
          </cell>
        </row>
        <row r="284">
          <cell r="B284" t="str">
            <v xml:space="preserve">Jt #     </v>
          </cell>
          <cell r="C284"/>
          <cell r="D284" t="b">
            <v>0</v>
          </cell>
          <cell r="E284">
            <v>0</v>
          </cell>
          <cell r="F284">
            <v>0</v>
          </cell>
        </row>
        <row r="285">
          <cell r="B285" t="str">
            <v xml:space="preserve">Jt #     </v>
          </cell>
          <cell r="C285"/>
          <cell r="D285" t="b">
            <v>0</v>
          </cell>
          <cell r="E285">
            <v>0</v>
          </cell>
          <cell r="F285">
            <v>0</v>
          </cell>
        </row>
        <row r="286">
          <cell r="B286" t="str">
            <v xml:space="preserve">Jt #     </v>
          </cell>
          <cell r="C286"/>
          <cell r="D286" t="b">
            <v>0</v>
          </cell>
          <cell r="E286">
            <v>0</v>
          </cell>
          <cell r="F286">
            <v>0</v>
          </cell>
        </row>
        <row r="287">
          <cell r="B287" t="str">
            <v xml:space="preserve">Jt #     </v>
          </cell>
          <cell r="C287"/>
          <cell r="D287" t="b">
            <v>0</v>
          </cell>
          <cell r="E287">
            <v>0</v>
          </cell>
          <cell r="F287">
            <v>0</v>
          </cell>
        </row>
        <row r="288">
          <cell r="B288" t="str">
            <v xml:space="preserve">Jt #     </v>
          </cell>
          <cell r="C288"/>
          <cell r="D288" t="b">
            <v>0</v>
          </cell>
          <cell r="E288">
            <v>0</v>
          </cell>
          <cell r="F288">
            <v>0</v>
          </cell>
        </row>
        <row r="289">
          <cell r="B289" t="str">
            <v xml:space="preserve">Jt #     </v>
          </cell>
          <cell r="C289"/>
          <cell r="D289" t="b">
            <v>0</v>
          </cell>
          <cell r="E289">
            <v>0</v>
          </cell>
          <cell r="F289">
            <v>0</v>
          </cell>
        </row>
        <row r="290">
          <cell r="B290" t="str">
            <v xml:space="preserve">Jt #     </v>
          </cell>
          <cell r="C290"/>
          <cell r="D290" t="b">
            <v>0</v>
          </cell>
          <cell r="E290">
            <v>0</v>
          </cell>
          <cell r="F290">
            <v>0</v>
          </cell>
        </row>
        <row r="291">
          <cell r="B291" t="str">
            <v xml:space="preserve">Jt #     </v>
          </cell>
          <cell r="C291"/>
          <cell r="D291" t="b">
            <v>0</v>
          </cell>
          <cell r="E291">
            <v>0</v>
          </cell>
          <cell r="F291">
            <v>0</v>
          </cell>
        </row>
        <row r="292">
          <cell r="B292" t="str">
            <v xml:space="preserve">Jt #     </v>
          </cell>
          <cell r="C292"/>
          <cell r="D292" t="b">
            <v>0</v>
          </cell>
          <cell r="E292">
            <v>0</v>
          </cell>
          <cell r="F292">
            <v>0</v>
          </cell>
        </row>
        <row r="293">
          <cell r="B293" t="str">
            <v xml:space="preserve">Jt #     </v>
          </cell>
          <cell r="C293"/>
          <cell r="D293" t="b">
            <v>0</v>
          </cell>
          <cell r="E293">
            <v>0</v>
          </cell>
          <cell r="F293">
            <v>0</v>
          </cell>
        </row>
        <row r="294">
          <cell r="B294" t="str">
            <v xml:space="preserve">Jt #     </v>
          </cell>
          <cell r="C294"/>
          <cell r="D294" t="b">
            <v>0</v>
          </cell>
          <cell r="E294">
            <v>0</v>
          </cell>
          <cell r="F294">
            <v>0</v>
          </cell>
        </row>
        <row r="295">
          <cell r="B295" t="str">
            <v xml:space="preserve">Jt #     </v>
          </cell>
          <cell r="C295"/>
          <cell r="D295" t="b">
            <v>0</v>
          </cell>
          <cell r="E295">
            <v>0</v>
          </cell>
          <cell r="F295">
            <v>0</v>
          </cell>
        </row>
        <row r="296">
          <cell r="B296" t="str">
            <v xml:space="preserve">Jt #     </v>
          </cell>
          <cell r="C296"/>
          <cell r="D296" t="b">
            <v>0</v>
          </cell>
          <cell r="E296">
            <v>0</v>
          </cell>
          <cell r="F296">
            <v>0</v>
          </cell>
        </row>
        <row r="297">
          <cell r="B297" t="str">
            <v xml:space="preserve">Jt #     </v>
          </cell>
          <cell r="C297"/>
          <cell r="D297" t="b">
            <v>0</v>
          </cell>
          <cell r="E297">
            <v>0</v>
          </cell>
          <cell r="F297">
            <v>0</v>
          </cell>
        </row>
        <row r="298">
          <cell r="B298" t="str">
            <v xml:space="preserve">Jt #     </v>
          </cell>
          <cell r="C298"/>
          <cell r="D298" t="b">
            <v>0</v>
          </cell>
          <cell r="E298">
            <v>0</v>
          </cell>
          <cell r="F298">
            <v>0</v>
          </cell>
        </row>
        <row r="299">
          <cell r="B299" t="str">
            <v xml:space="preserve">Jt #     </v>
          </cell>
          <cell r="C299"/>
          <cell r="D299" t="b">
            <v>0</v>
          </cell>
          <cell r="E299">
            <v>0</v>
          </cell>
          <cell r="F299">
            <v>0</v>
          </cell>
        </row>
        <row r="300">
          <cell r="B300" t="str">
            <v xml:space="preserve">Jt #     </v>
          </cell>
          <cell r="C300"/>
          <cell r="D300" t="b">
            <v>0</v>
          </cell>
          <cell r="E300">
            <v>0</v>
          </cell>
          <cell r="F300">
            <v>0</v>
          </cell>
        </row>
        <row r="301">
          <cell r="B301" t="str">
            <v xml:space="preserve">Jt #     </v>
          </cell>
          <cell r="C301"/>
          <cell r="D301" t="b">
            <v>0</v>
          </cell>
          <cell r="E301">
            <v>0</v>
          </cell>
          <cell r="F301">
            <v>0</v>
          </cell>
        </row>
        <row r="302">
          <cell r="B302" t="str">
            <v xml:space="preserve">Jt #     </v>
          </cell>
          <cell r="C302"/>
          <cell r="D302" t="b">
            <v>0</v>
          </cell>
          <cell r="E302">
            <v>0</v>
          </cell>
          <cell r="F302">
            <v>0</v>
          </cell>
        </row>
        <row r="303">
          <cell r="B303" t="str">
            <v xml:space="preserve">Jt #     </v>
          </cell>
          <cell r="C303"/>
          <cell r="D303" t="b">
            <v>0</v>
          </cell>
          <cell r="E303">
            <v>0</v>
          </cell>
          <cell r="F303">
            <v>0</v>
          </cell>
        </row>
        <row r="304">
          <cell r="B304" t="str">
            <v xml:space="preserve">Jt #     </v>
          </cell>
          <cell r="C304"/>
          <cell r="D304" t="b">
            <v>0</v>
          </cell>
          <cell r="E304">
            <v>0</v>
          </cell>
          <cell r="F304">
            <v>0</v>
          </cell>
        </row>
        <row r="305">
          <cell r="B305" t="str">
            <v xml:space="preserve">Jt #     </v>
          </cell>
          <cell r="C305"/>
          <cell r="D305" t="b">
            <v>0</v>
          </cell>
          <cell r="E305">
            <v>0</v>
          </cell>
          <cell r="F305">
            <v>0</v>
          </cell>
        </row>
        <row r="306">
          <cell r="B306" t="str">
            <v xml:space="preserve">Jt #     </v>
          </cell>
          <cell r="C306"/>
          <cell r="D306" t="b">
            <v>0</v>
          </cell>
          <cell r="E306">
            <v>0</v>
          </cell>
          <cell r="F306">
            <v>0</v>
          </cell>
        </row>
        <row r="307">
          <cell r="B307" t="str">
            <v xml:space="preserve">Jt #     </v>
          </cell>
          <cell r="C307"/>
          <cell r="D307" t="b">
            <v>0</v>
          </cell>
          <cell r="E307">
            <v>0</v>
          </cell>
          <cell r="F307">
            <v>0</v>
          </cell>
        </row>
        <row r="308">
          <cell r="B308" t="str">
            <v xml:space="preserve">Jt #     </v>
          </cell>
          <cell r="C308"/>
          <cell r="D308" t="b">
            <v>0</v>
          </cell>
          <cell r="E308">
            <v>0</v>
          </cell>
          <cell r="F308">
            <v>0</v>
          </cell>
        </row>
        <row r="309">
          <cell r="B309" t="str">
            <v xml:space="preserve">Jt #     </v>
          </cell>
          <cell r="C309"/>
          <cell r="D309" t="b">
            <v>0</v>
          </cell>
          <cell r="E309">
            <v>0</v>
          </cell>
          <cell r="F309">
            <v>0</v>
          </cell>
        </row>
        <row r="310">
          <cell r="B310" t="str">
            <v xml:space="preserve">Jt #     </v>
          </cell>
          <cell r="C310"/>
          <cell r="D310" t="b">
            <v>0</v>
          </cell>
          <cell r="E310">
            <v>0</v>
          </cell>
          <cell r="F310">
            <v>0</v>
          </cell>
        </row>
        <row r="311">
          <cell r="B311" t="str">
            <v xml:space="preserve">Jt #     </v>
          </cell>
          <cell r="C311"/>
          <cell r="D311" t="b">
            <v>0</v>
          </cell>
          <cell r="E311">
            <v>0</v>
          </cell>
          <cell r="F311">
            <v>0</v>
          </cell>
        </row>
        <row r="312">
          <cell r="B312" t="str">
            <v xml:space="preserve">Jt #     </v>
          </cell>
          <cell r="C312"/>
          <cell r="D312" t="b">
            <v>0</v>
          </cell>
          <cell r="E312">
            <v>0</v>
          </cell>
          <cell r="F312">
            <v>0</v>
          </cell>
        </row>
        <row r="313">
          <cell r="B313" t="str">
            <v xml:space="preserve">Jt #     </v>
          </cell>
          <cell r="C313"/>
          <cell r="D313" t="b">
            <v>0</v>
          </cell>
          <cell r="E313">
            <v>0</v>
          </cell>
          <cell r="F313">
            <v>0</v>
          </cell>
        </row>
        <row r="314">
          <cell r="B314" t="str">
            <v xml:space="preserve">Jt #     </v>
          </cell>
          <cell r="C314"/>
          <cell r="D314" t="b">
            <v>0</v>
          </cell>
          <cell r="E314">
            <v>0</v>
          </cell>
          <cell r="F314">
            <v>0</v>
          </cell>
        </row>
        <row r="315">
          <cell r="B315" t="str">
            <v xml:space="preserve">Jt #     </v>
          </cell>
          <cell r="C315"/>
          <cell r="D315" t="b">
            <v>0</v>
          </cell>
          <cell r="E315">
            <v>0</v>
          </cell>
          <cell r="F315">
            <v>0</v>
          </cell>
        </row>
        <row r="316">
          <cell r="B316" t="str">
            <v xml:space="preserve">Jt #     </v>
          </cell>
          <cell r="C316"/>
          <cell r="D316" t="b">
            <v>0</v>
          </cell>
          <cell r="E316">
            <v>0</v>
          </cell>
          <cell r="F316">
            <v>0</v>
          </cell>
        </row>
        <row r="317">
          <cell r="B317" t="str">
            <v xml:space="preserve">Jt #     </v>
          </cell>
          <cell r="C317"/>
          <cell r="D317" t="b">
            <v>0</v>
          </cell>
          <cell r="E317">
            <v>0</v>
          </cell>
          <cell r="F317">
            <v>0</v>
          </cell>
        </row>
        <row r="318">
          <cell r="B318" t="str">
            <v xml:space="preserve">Jt #     </v>
          </cell>
          <cell r="C318"/>
          <cell r="D318" t="b">
            <v>0</v>
          </cell>
          <cell r="E318">
            <v>0</v>
          </cell>
          <cell r="F318">
            <v>0</v>
          </cell>
        </row>
        <row r="319">
          <cell r="B319" t="str">
            <v xml:space="preserve">Jt #     </v>
          </cell>
          <cell r="C319"/>
          <cell r="D319" t="b">
            <v>0</v>
          </cell>
          <cell r="E319">
            <v>0</v>
          </cell>
          <cell r="F319">
            <v>0</v>
          </cell>
        </row>
        <row r="320">
          <cell r="B320" t="str">
            <v xml:space="preserve">Jt #     </v>
          </cell>
          <cell r="C320"/>
          <cell r="D320" t="b">
            <v>0</v>
          </cell>
          <cell r="E320">
            <v>0</v>
          </cell>
          <cell r="F320">
            <v>0</v>
          </cell>
        </row>
        <row r="321">
          <cell r="B321" t="str">
            <v xml:space="preserve">Jt #     </v>
          </cell>
          <cell r="C321"/>
          <cell r="D321" t="b">
            <v>0</v>
          </cell>
          <cell r="E321">
            <v>0</v>
          </cell>
          <cell r="F321">
            <v>0</v>
          </cell>
        </row>
        <row r="322">
          <cell r="B322" t="str">
            <v xml:space="preserve">Jt #     </v>
          </cell>
          <cell r="C322"/>
          <cell r="D322" t="b">
            <v>0</v>
          </cell>
          <cell r="E322">
            <v>0</v>
          </cell>
          <cell r="F322">
            <v>0</v>
          </cell>
        </row>
        <row r="323">
          <cell r="B323" t="str">
            <v xml:space="preserve">Jt #     </v>
          </cell>
          <cell r="C323"/>
          <cell r="D323" t="b">
            <v>0</v>
          </cell>
          <cell r="E323">
            <v>0</v>
          </cell>
          <cell r="F323">
            <v>0</v>
          </cell>
        </row>
        <row r="324">
          <cell r="B324" t="str">
            <v xml:space="preserve">Jt #     </v>
          </cell>
          <cell r="C324"/>
          <cell r="D324" t="b">
            <v>0</v>
          </cell>
          <cell r="E324">
            <v>0</v>
          </cell>
          <cell r="F324">
            <v>0</v>
          </cell>
        </row>
        <row r="325">
          <cell r="B325" t="str">
            <v xml:space="preserve">Jt #     </v>
          </cell>
          <cell r="C325"/>
          <cell r="D325" t="b">
            <v>0</v>
          </cell>
          <cell r="E325">
            <v>0</v>
          </cell>
          <cell r="F325">
            <v>0</v>
          </cell>
        </row>
        <row r="326">
          <cell r="B326" t="str">
            <v xml:space="preserve">Jt #     </v>
          </cell>
          <cell r="C326"/>
          <cell r="D326" t="b">
            <v>0</v>
          </cell>
          <cell r="E326">
            <v>0</v>
          </cell>
          <cell r="F326">
            <v>0</v>
          </cell>
        </row>
        <row r="327">
          <cell r="B327" t="str">
            <v xml:space="preserve">Jt #     </v>
          </cell>
          <cell r="C327"/>
          <cell r="D327" t="b">
            <v>0</v>
          </cell>
          <cell r="E327">
            <v>0</v>
          </cell>
          <cell r="F327">
            <v>0</v>
          </cell>
        </row>
        <row r="328">
          <cell r="B328" t="str">
            <v xml:space="preserve">Jt #     </v>
          </cell>
          <cell r="C328"/>
          <cell r="D328" t="b">
            <v>0</v>
          </cell>
          <cell r="E328">
            <v>0</v>
          </cell>
          <cell r="F328">
            <v>0</v>
          </cell>
        </row>
        <row r="329">
          <cell r="B329" t="str">
            <v xml:space="preserve">Jt #     </v>
          </cell>
          <cell r="C329"/>
          <cell r="D329" t="b">
            <v>0</v>
          </cell>
          <cell r="E329">
            <v>0</v>
          </cell>
          <cell r="F329">
            <v>0</v>
          </cell>
        </row>
        <row r="330">
          <cell r="B330" t="str">
            <v xml:space="preserve">Jt #     </v>
          </cell>
          <cell r="C330"/>
          <cell r="D330" t="b">
            <v>0</v>
          </cell>
          <cell r="E330">
            <v>0</v>
          </cell>
          <cell r="F330">
            <v>0</v>
          </cell>
        </row>
        <row r="331">
          <cell r="B331" t="str">
            <v xml:space="preserve">Jt #     </v>
          </cell>
          <cell r="C331"/>
          <cell r="D331" t="b">
            <v>0</v>
          </cell>
          <cell r="E331">
            <v>0</v>
          </cell>
          <cell r="F331">
            <v>0</v>
          </cell>
        </row>
        <row r="332">
          <cell r="B332" t="str">
            <v xml:space="preserve">Jt #     </v>
          </cell>
          <cell r="C332"/>
          <cell r="D332" t="b">
            <v>0</v>
          </cell>
          <cell r="E332">
            <v>0</v>
          </cell>
          <cell r="F332">
            <v>0</v>
          </cell>
        </row>
        <row r="333">
          <cell r="B333" t="str">
            <v xml:space="preserve">Jt #     </v>
          </cell>
          <cell r="C333"/>
          <cell r="D333" t="b">
            <v>0</v>
          </cell>
          <cell r="E333">
            <v>0</v>
          </cell>
          <cell r="F333">
            <v>0</v>
          </cell>
        </row>
        <row r="334">
          <cell r="B334" t="str">
            <v xml:space="preserve">Jt #     </v>
          </cell>
          <cell r="C334"/>
          <cell r="D334" t="b">
            <v>0</v>
          </cell>
          <cell r="E334">
            <v>0</v>
          </cell>
          <cell r="F334">
            <v>0</v>
          </cell>
        </row>
        <row r="335">
          <cell r="B335" t="str">
            <v xml:space="preserve">Jt #     </v>
          </cell>
          <cell r="C335"/>
          <cell r="D335" t="b">
            <v>0</v>
          </cell>
          <cell r="E335">
            <v>0</v>
          </cell>
          <cell r="F335">
            <v>0</v>
          </cell>
        </row>
        <row r="336">
          <cell r="B336" t="str">
            <v xml:space="preserve">Jt #     </v>
          </cell>
          <cell r="C336"/>
          <cell r="D336" t="b">
            <v>0</v>
          </cell>
          <cell r="E336">
            <v>0</v>
          </cell>
          <cell r="F336">
            <v>0</v>
          </cell>
        </row>
        <row r="337">
          <cell r="B337" t="str">
            <v xml:space="preserve">Jt #     </v>
          </cell>
          <cell r="C337"/>
          <cell r="D337" t="b">
            <v>0</v>
          </cell>
          <cell r="E337">
            <v>0</v>
          </cell>
          <cell r="F337">
            <v>0</v>
          </cell>
        </row>
        <row r="338">
          <cell r="B338" t="str">
            <v xml:space="preserve">Jt #     </v>
          </cell>
          <cell r="C338"/>
          <cell r="D338" t="b">
            <v>0</v>
          </cell>
          <cell r="E338">
            <v>0</v>
          </cell>
          <cell r="F338">
            <v>0</v>
          </cell>
        </row>
        <row r="339">
          <cell r="B339" t="str">
            <v xml:space="preserve">Jt #     </v>
          </cell>
          <cell r="C339"/>
          <cell r="D339" t="b">
            <v>0</v>
          </cell>
          <cell r="E339">
            <v>0</v>
          </cell>
          <cell r="F339">
            <v>0</v>
          </cell>
        </row>
        <row r="340">
          <cell r="B340" t="str">
            <v xml:space="preserve">Jt #     </v>
          </cell>
          <cell r="C340"/>
          <cell r="D340" t="b">
            <v>0</v>
          </cell>
          <cell r="E340">
            <v>0</v>
          </cell>
          <cell r="F340">
            <v>0</v>
          </cell>
        </row>
        <row r="341">
          <cell r="B341" t="str">
            <v xml:space="preserve">Jt #     </v>
          </cell>
          <cell r="C341"/>
          <cell r="D341" t="b">
            <v>0</v>
          </cell>
          <cell r="E341">
            <v>0</v>
          </cell>
          <cell r="F341">
            <v>0</v>
          </cell>
        </row>
        <row r="342">
          <cell r="B342" t="str">
            <v xml:space="preserve">Jt #     </v>
          </cell>
          <cell r="C342"/>
          <cell r="D342" t="b">
            <v>0</v>
          </cell>
          <cell r="E342">
            <v>0</v>
          </cell>
          <cell r="F342">
            <v>0</v>
          </cell>
        </row>
        <row r="343">
          <cell r="B343" t="str">
            <v xml:space="preserve">Jt #     </v>
          </cell>
          <cell r="C343"/>
          <cell r="D343" t="b">
            <v>0</v>
          </cell>
          <cell r="E343">
            <v>0</v>
          </cell>
          <cell r="F343">
            <v>0</v>
          </cell>
        </row>
        <row r="344">
          <cell r="B344" t="str">
            <v xml:space="preserve">Jt #     </v>
          </cell>
          <cell r="C344"/>
          <cell r="D344" t="b">
            <v>0</v>
          </cell>
          <cell r="E344">
            <v>0</v>
          </cell>
          <cell r="F344">
            <v>0</v>
          </cell>
        </row>
        <row r="345">
          <cell r="B345" t="str">
            <v xml:space="preserve">Jt #     </v>
          </cell>
          <cell r="C345"/>
          <cell r="D345" t="b">
            <v>0</v>
          </cell>
          <cell r="E345">
            <v>0</v>
          </cell>
          <cell r="F345">
            <v>0</v>
          </cell>
        </row>
        <row r="346">
          <cell r="B346" t="str">
            <v xml:space="preserve">Jt #     </v>
          </cell>
          <cell r="C346"/>
          <cell r="D346" t="b">
            <v>0</v>
          </cell>
          <cell r="E346">
            <v>0</v>
          </cell>
          <cell r="F346">
            <v>0</v>
          </cell>
        </row>
        <row r="347">
          <cell r="B347" t="str">
            <v xml:space="preserve">Jt #     </v>
          </cell>
          <cell r="C347"/>
          <cell r="D347" t="b">
            <v>0</v>
          </cell>
          <cell r="E347">
            <v>0</v>
          </cell>
          <cell r="F347">
            <v>0</v>
          </cell>
        </row>
        <row r="348">
          <cell r="B348" t="str">
            <v xml:space="preserve">Jt #     </v>
          </cell>
          <cell r="C348"/>
          <cell r="D348" t="b">
            <v>0</v>
          </cell>
          <cell r="E348">
            <v>0</v>
          </cell>
          <cell r="F348">
            <v>0</v>
          </cell>
        </row>
        <row r="349">
          <cell r="B349" t="str">
            <v xml:space="preserve">Jt #     </v>
          </cell>
          <cell r="C349"/>
          <cell r="D349" t="b">
            <v>0</v>
          </cell>
          <cell r="E349">
            <v>0</v>
          </cell>
          <cell r="F349">
            <v>0</v>
          </cell>
        </row>
        <row r="350">
          <cell r="B350" t="str">
            <v xml:space="preserve">Jt #     </v>
          </cell>
          <cell r="C350"/>
          <cell r="D350" t="b">
            <v>0</v>
          </cell>
          <cell r="E350">
            <v>0</v>
          </cell>
          <cell r="F350">
            <v>0</v>
          </cell>
        </row>
        <row r="351">
          <cell r="B351" t="str">
            <v xml:space="preserve">Jt #     </v>
          </cell>
          <cell r="C351"/>
          <cell r="D351" t="b">
            <v>0</v>
          </cell>
          <cell r="E351">
            <v>0</v>
          </cell>
          <cell r="F351">
            <v>0</v>
          </cell>
        </row>
        <row r="352">
          <cell r="B352" t="str">
            <v xml:space="preserve">Jt #     </v>
          </cell>
          <cell r="C352"/>
          <cell r="D352" t="b">
            <v>0</v>
          </cell>
          <cell r="E352">
            <v>0</v>
          </cell>
          <cell r="F352">
            <v>0</v>
          </cell>
        </row>
        <row r="353">
          <cell r="B353" t="str">
            <v xml:space="preserve">Jt #     </v>
          </cell>
          <cell r="C353"/>
          <cell r="D353" t="b">
            <v>0</v>
          </cell>
          <cell r="E353">
            <v>0</v>
          </cell>
          <cell r="F353">
            <v>0</v>
          </cell>
        </row>
        <row r="354">
          <cell r="B354" t="str">
            <v xml:space="preserve">Jt #     </v>
          </cell>
          <cell r="C354"/>
          <cell r="D354" t="b">
            <v>0</v>
          </cell>
          <cell r="E354">
            <v>0</v>
          </cell>
          <cell r="F354">
            <v>0</v>
          </cell>
        </row>
        <row r="355">
          <cell r="B355" t="str">
            <v xml:space="preserve">Jt #     </v>
          </cell>
          <cell r="C355"/>
          <cell r="D355" t="b">
            <v>0</v>
          </cell>
          <cell r="E355">
            <v>0</v>
          </cell>
          <cell r="F355">
            <v>0</v>
          </cell>
        </row>
        <row r="356">
          <cell r="B356" t="str">
            <v xml:space="preserve">Jt #     </v>
          </cell>
          <cell r="C356"/>
          <cell r="D356" t="b">
            <v>0</v>
          </cell>
          <cell r="E356">
            <v>0</v>
          </cell>
          <cell r="F356">
            <v>0</v>
          </cell>
        </row>
        <row r="357">
          <cell r="B357" t="str">
            <v xml:space="preserve">Jt #     </v>
          </cell>
          <cell r="C357"/>
          <cell r="D357" t="b">
            <v>0</v>
          </cell>
          <cell r="E357">
            <v>0</v>
          </cell>
          <cell r="F357">
            <v>0</v>
          </cell>
        </row>
        <row r="358">
          <cell r="B358" t="str">
            <v xml:space="preserve">Jt #     </v>
          </cell>
          <cell r="C358"/>
          <cell r="D358" t="b">
            <v>0</v>
          </cell>
          <cell r="E358">
            <v>0</v>
          </cell>
          <cell r="F358">
            <v>0</v>
          </cell>
        </row>
        <row r="359">
          <cell r="B359" t="str">
            <v xml:space="preserve">Jt #     </v>
          </cell>
          <cell r="C359"/>
          <cell r="D359" t="b">
            <v>0</v>
          </cell>
          <cell r="E359">
            <v>0</v>
          </cell>
          <cell r="F359">
            <v>0</v>
          </cell>
        </row>
        <row r="360">
          <cell r="B360" t="str">
            <v xml:space="preserve">Jt #     </v>
          </cell>
          <cell r="C360"/>
          <cell r="D360" t="b">
            <v>0</v>
          </cell>
          <cell r="E360">
            <v>0</v>
          </cell>
          <cell r="F360">
            <v>0</v>
          </cell>
        </row>
        <row r="361">
          <cell r="B361" t="str">
            <v xml:space="preserve">Jt #     </v>
          </cell>
          <cell r="C361"/>
          <cell r="D361" t="b">
            <v>0</v>
          </cell>
          <cell r="E361">
            <v>0</v>
          </cell>
          <cell r="F361">
            <v>0</v>
          </cell>
        </row>
        <row r="362">
          <cell r="B362" t="str">
            <v xml:space="preserve">Jt #     </v>
          </cell>
          <cell r="C362"/>
          <cell r="D362" t="b">
            <v>0</v>
          </cell>
          <cell r="E362">
            <v>0</v>
          </cell>
          <cell r="F362">
            <v>0</v>
          </cell>
        </row>
        <row r="363">
          <cell r="B363" t="str">
            <v xml:space="preserve">Jt #     </v>
          </cell>
          <cell r="C363"/>
          <cell r="D363" t="b">
            <v>0</v>
          </cell>
          <cell r="E363">
            <v>0</v>
          </cell>
          <cell r="F363">
            <v>0</v>
          </cell>
        </row>
        <row r="364">
          <cell r="B364" t="str">
            <v xml:space="preserve">Jt #     </v>
          </cell>
          <cell r="C364"/>
          <cell r="D364" t="b">
            <v>0</v>
          </cell>
          <cell r="E364">
            <v>0</v>
          </cell>
          <cell r="F364">
            <v>0</v>
          </cell>
        </row>
        <row r="365">
          <cell r="B365" t="str">
            <v xml:space="preserve">Jt #     </v>
          </cell>
          <cell r="C365"/>
          <cell r="D365" t="b">
            <v>0</v>
          </cell>
          <cell r="E365">
            <v>0</v>
          </cell>
          <cell r="F365">
            <v>0</v>
          </cell>
        </row>
        <row r="366">
          <cell r="B366" t="str">
            <v xml:space="preserve">Jt #     </v>
          </cell>
          <cell r="C366"/>
          <cell r="D366" t="b">
            <v>0</v>
          </cell>
          <cell r="E366">
            <v>0</v>
          </cell>
          <cell r="F366">
            <v>0</v>
          </cell>
        </row>
        <row r="367">
          <cell r="B367" t="str">
            <v xml:space="preserve">Jt #     </v>
          </cell>
          <cell r="C367"/>
          <cell r="D367" t="b">
            <v>0</v>
          </cell>
          <cell r="E367">
            <v>0</v>
          </cell>
          <cell r="F367">
            <v>0</v>
          </cell>
        </row>
        <row r="368">
          <cell r="B368" t="str">
            <v xml:space="preserve">Jt #     </v>
          </cell>
          <cell r="C368"/>
          <cell r="D368" t="b">
            <v>0</v>
          </cell>
          <cell r="E368">
            <v>0</v>
          </cell>
          <cell r="F368">
            <v>0</v>
          </cell>
        </row>
        <row r="369">
          <cell r="B369" t="str">
            <v xml:space="preserve">Jt #     </v>
          </cell>
          <cell r="C369"/>
          <cell r="D369" t="b">
            <v>0</v>
          </cell>
          <cell r="E369">
            <v>0</v>
          </cell>
          <cell r="F369">
            <v>0</v>
          </cell>
        </row>
        <row r="370">
          <cell r="B370" t="str">
            <v xml:space="preserve">Jt #     </v>
          </cell>
          <cell r="C370"/>
          <cell r="D370" t="b">
            <v>0</v>
          </cell>
          <cell r="E370">
            <v>0</v>
          </cell>
          <cell r="F370">
            <v>0</v>
          </cell>
        </row>
        <row r="371">
          <cell r="B371" t="str">
            <v xml:space="preserve">Jt #     </v>
          </cell>
          <cell r="C371"/>
          <cell r="D371" t="b">
            <v>0</v>
          </cell>
          <cell r="E371">
            <v>0</v>
          </cell>
          <cell r="F371">
            <v>0</v>
          </cell>
        </row>
        <row r="372">
          <cell r="B372" t="str">
            <v xml:space="preserve">Jt #     </v>
          </cell>
          <cell r="C372"/>
          <cell r="D372" t="b">
            <v>0</v>
          </cell>
          <cell r="E372">
            <v>0</v>
          </cell>
          <cell r="F372">
            <v>0</v>
          </cell>
        </row>
        <row r="373">
          <cell r="B373" t="str">
            <v xml:space="preserve">Jt #     </v>
          </cell>
          <cell r="C373"/>
          <cell r="D373" t="b">
            <v>0</v>
          </cell>
          <cell r="E373">
            <v>0</v>
          </cell>
          <cell r="F373">
            <v>0</v>
          </cell>
        </row>
        <row r="374">
          <cell r="B374" t="str">
            <v xml:space="preserve">Jt #     </v>
          </cell>
          <cell r="C374"/>
          <cell r="D374" t="b">
            <v>0</v>
          </cell>
          <cell r="E374">
            <v>0</v>
          </cell>
          <cell r="F374">
            <v>0</v>
          </cell>
        </row>
        <row r="375">
          <cell r="B375" t="str">
            <v xml:space="preserve">Jt #     </v>
          </cell>
          <cell r="C375"/>
          <cell r="D375" t="b">
            <v>0</v>
          </cell>
          <cell r="E375">
            <v>0</v>
          </cell>
          <cell r="F375">
            <v>0</v>
          </cell>
        </row>
        <row r="376">
          <cell r="B376" t="str">
            <v xml:space="preserve">Jt #     </v>
          </cell>
          <cell r="C376"/>
          <cell r="D376" t="b">
            <v>0</v>
          </cell>
          <cell r="E376">
            <v>0</v>
          </cell>
          <cell r="F376">
            <v>0</v>
          </cell>
        </row>
        <row r="377">
          <cell r="B377" t="str">
            <v xml:space="preserve">Jt #     </v>
          </cell>
          <cell r="C377"/>
          <cell r="D377" t="b">
            <v>0</v>
          </cell>
          <cell r="E377">
            <v>0</v>
          </cell>
          <cell r="F377">
            <v>0</v>
          </cell>
        </row>
        <row r="378">
          <cell r="B378" t="str">
            <v xml:space="preserve">Jt #     </v>
          </cell>
          <cell r="C378"/>
          <cell r="D378" t="b">
            <v>0</v>
          </cell>
          <cell r="E378">
            <v>0</v>
          </cell>
          <cell r="F378">
            <v>0</v>
          </cell>
        </row>
        <row r="379">
          <cell r="B379" t="str">
            <v xml:space="preserve">Jt #     </v>
          </cell>
          <cell r="C379"/>
          <cell r="D379" t="b">
            <v>0</v>
          </cell>
          <cell r="E379">
            <v>0</v>
          </cell>
          <cell r="F379">
            <v>0</v>
          </cell>
        </row>
        <row r="380">
          <cell r="B380" t="str">
            <v xml:space="preserve">Jt #     </v>
          </cell>
          <cell r="C380"/>
          <cell r="D380" t="b">
            <v>0</v>
          </cell>
          <cell r="E380">
            <v>0</v>
          </cell>
          <cell r="F380">
            <v>0</v>
          </cell>
        </row>
        <row r="381">
          <cell r="B381" t="str">
            <v xml:space="preserve">Jt #     </v>
          </cell>
          <cell r="C381"/>
          <cell r="D381" t="b">
            <v>0</v>
          </cell>
          <cell r="E381">
            <v>0</v>
          </cell>
          <cell r="F381">
            <v>0</v>
          </cell>
        </row>
        <row r="382">
          <cell r="B382" t="str">
            <v xml:space="preserve">Jt #     </v>
          </cell>
          <cell r="C382"/>
          <cell r="D382" t="b">
            <v>0</v>
          </cell>
          <cell r="E382">
            <v>0</v>
          </cell>
          <cell r="F382">
            <v>0</v>
          </cell>
        </row>
        <row r="383">
          <cell r="B383" t="str">
            <v xml:space="preserve">Jt #     </v>
          </cell>
          <cell r="C383"/>
          <cell r="D383" t="b">
            <v>0</v>
          </cell>
          <cell r="E383">
            <v>0</v>
          </cell>
          <cell r="F383">
            <v>0</v>
          </cell>
        </row>
        <row r="384">
          <cell r="B384" t="str">
            <v xml:space="preserve">Jt #     </v>
          </cell>
          <cell r="C384"/>
          <cell r="D384" t="b">
            <v>0</v>
          </cell>
          <cell r="E384">
            <v>0</v>
          </cell>
          <cell r="F384">
            <v>0</v>
          </cell>
        </row>
        <row r="385">
          <cell r="B385" t="str">
            <v xml:space="preserve">Jt #     </v>
          </cell>
          <cell r="C385"/>
          <cell r="D385" t="b">
            <v>0</v>
          </cell>
          <cell r="E385">
            <v>0</v>
          </cell>
          <cell r="F385">
            <v>0</v>
          </cell>
        </row>
        <row r="386">
          <cell r="B386" t="str">
            <v xml:space="preserve">Jt #     </v>
          </cell>
          <cell r="C386"/>
          <cell r="D386" t="b">
            <v>0</v>
          </cell>
          <cell r="E386">
            <v>0</v>
          </cell>
          <cell r="F386">
            <v>0</v>
          </cell>
        </row>
        <row r="387">
          <cell r="B387" t="str">
            <v xml:space="preserve">Jt #     </v>
          </cell>
          <cell r="C387"/>
          <cell r="D387" t="b">
            <v>0</v>
          </cell>
          <cell r="E387">
            <v>0</v>
          </cell>
          <cell r="F387">
            <v>0</v>
          </cell>
        </row>
        <row r="388">
          <cell r="B388" t="str">
            <v xml:space="preserve">Jt #     </v>
          </cell>
          <cell r="C388"/>
          <cell r="D388" t="b">
            <v>0</v>
          </cell>
          <cell r="E388">
            <v>0</v>
          </cell>
          <cell r="F388">
            <v>0</v>
          </cell>
        </row>
        <row r="389">
          <cell r="B389" t="str">
            <v xml:space="preserve">Jt #     </v>
          </cell>
          <cell r="C389"/>
          <cell r="D389" t="b">
            <v>0</v>
          </cell>
          <cell r="E389">
            <v>0</v>
          </cell>
          <cell r="F389">
            <v>0</v>
          </cell>
        </row>
        <row r="390">
          <cell r="B390" t="str">
            <v xml:space="preserve">Jt #     </v>
          </cell>
          <cell r="C390"/>
          <cell r="D390" t="b">
            <v>0</v>
          </cell>
          <cell r="E390">
            <v>0</v>
          </cell>
          <cell r="F390">
            <v>0</v>
          </cell>
        </row>
        <row r="391">
          <cell r="B391" t="str">
            <v xml:space="preserve">Jt #     </v>
          </cell>
          <cell r="C391"/>
          <cell r="D391" t="b">
            <v>0</v>
          </cell>
          <cell r="E391">
            <v>0</v>
          </cell>
          <cell r="F391">
            <v>0</v>
          </cell>
        </row>
        <row r="392">
          <cell r="B392" t="str">
            <v xml:space="preserve">Jt #     </v>
          </cell>
          <cell r="C392"/>
          <cell r="D392" t="b">
            <v>0</v>
          </cell>
          <cell r="E392">
            <v>0</v>
          </cell>
          <cell r="F392">
            <v>0</v>
          </cell>
        </row>
        <row r="393">
          <cell r="B393" t="str">
            <v xml:space="preserve">Jt #     </v>
          </cell>
          <cell r="C393"/>
          <cell r="D393" t="b">
            <v>0</v>
          </cell>
          <cell r="E393">
            <v>0</v>
          </cell>
          <cell r="F393">
            <v>0</v>
          </cell>
        </row>
        <row r="394">
          <cell r="B394" t="str">
            <v xml:space="preserve">Jt #     </v>
          </cell>
          <cell r="C394"/>
          <cell r="D394" t="b">
            <v>0</v>
          </cell>
          <cell r="E394">
            <v>0</v>
          </cell>
          <cell r="F394">
            <v>0</v>
          </cell>
        </row>
        <row r="395">
          <cell r="B395" t="str">
            <v xml:space="preserve">Jt #     </v>
          </cell>
          <cell r="C395"/>
          <cell r="D395" t="b">
            <v>0</v>
          </cell>
          <cell r="E395">
            <v>0</v>
          </cell>
          <cell r="F395">
            <v>0</v>
          </cell>
        </row>
        <row r="396">
          <cell r="B396" t="str">
            <v xml:space="preserve">Jt #     </v>
          </cell>
          <cell r="C396"/>
          <cell r="D396" t="b">
            <v>0</v>
          </cell>
          <cell r="E396">
            <v>0</v>
          </cell>
          <cell r="F396">
            <v>0</v>
          </cell>
        </row>
        <row r="397">
          <cell r="B397" t="str">
            <v xml:space="preserve">Jt #     </v>
          </cell>
          <cell r="C397"/>
          <cell r="D397" t="b">
            <v>0</v>
          </cell>
          <cell r="E397">
            <v>0</v>
          </cell>
          <cell r="F397">
            <v>0</v>
          </cell>
        </row>
        <row r="398">
          <cell r="B398" t="str">
            <v xml:space="preserve">Jt #     </v>
          </cell>
          <cell r="C398"/>
          <cell r="D398" t="b">
            <v>0</v>
          </cell>
          <cell r="E398">
            <v>0</v>
          </cell>
          <cell r="F398">
            <v>0</v>
          </cell>
        </row>
        <row r="399">
          <cell r="B399" t="str">
            <v xml:space="preserve">Jt #     </v>
          </cell>
          <cell r="C399"/>
          <cell r="D399" t="b">
            <v>0</v>
          </cell>
          <cell r="E399">
            <v>0</v>
          </cell>
          <cell r="F399">
            <v>0</v>
          </cell>
        </row>
        <row r="400">
          <cell r="B400" t="str">
            <v xml:space="preserve">Jt #     </v>
          </cell>
          <cell r="C400"/>
          <cell r="D400" t="b">
            <v>0</v>
          </cell>
          <cell r="E400">
            <v>0</v>
          </cell>
          <cell r="F400">
            <v>0</v>
          </cell>
        </row>
        <row r="401">
          <cell r="B401" t="str">
            <v xml:space="preserve">Jt #     </v>
          </cell>
          <cell r="C401"/>
          <cell r="D401" t="b">
            <v>0</v>
          </cell>
          <cell r="E401">
            <v>0</v>
          </cell>
          <cell r="F401">
            <v>0</v>
          </cell>
        </row>
        <row r="402">
          <cell r="B402" t="str">
            <v xml:space="preserve">Jt #     </v>
          </cell>
          <cell r="C402"/>
          <cell r="D402" t="b">
            <v>0</v>
          </cell>
          <cell r="E402">
            <v>0</v>
          </cell>
          <cell r="F402">
            <v>0</v>
          </cell>
        </row>
        <row r="403">
          <cell r="B403" t="str">
            <v xml:space="preserve">Jt #     </v>
          </cell>
          <cell r="C403"/>
          <cell r="D403" t="b">
            <v>0</v>
          </cell>
          <cell r="E403">
            <v>0</v>
          </cell>
          <cell r="F403">
            <v>0</v>
          </cell>
        </row>
        <row r="404">
          <cell r="B404" t="str">
            <v xml:space="preserve">Jt #     </v>
          </cell>
          <cell r="C404"/>
          <cell r="D404" t="b">
            <v>0</v>
          </cell>
          <cell r="E404">
            <v>0</v>
          </cell>
          <cell r="F404">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refreshError="1"/>
      <sheetData sheetId="168" refreshError="1"/>
      <sheetData sheetId="169" refreshError="1"/>
      <sheetData sheetId="170"/>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row r="9">
          <cell r="C9">
            <v>0</v>
          </cell>
          <cell r="K9">
            <v>0</v>
          </cell>
        </row>
        <row r="10">
          <cell r="K10">
            <v>-0.10276165896078127</v>
          </cell>
        </row>
        <row r="11">
          <cell r="K11">
            <v>-0.28080698164072848</v>
          </cell>
        </row>
        <row r="12">
          <cell r="K12">
            <v>-0.36417909852198976</v>
          </cell>
        </row>
        <row r="13">
          <cell r="K13">
            <v>-0.41646030895978314</v>
          </cell>
        </row>
        <row r="14">
          <cell r="K14">
            <v>-0.51515569982141507</v>
          </cell>
        </row>
        <row r="15">
          <cell r="K15">
            <v>-0.56728868848157121</v>
          </cell>
        </row>
        <row r="16">
          <cell r="K16">
            <v>-0.57796184637908377</v>
          </cell>
        </row>
        <row r="17">
          <cell r="K17">
            <v>-0.60805831613238193</v>
          </cell>
        </row>
        <row r="18">
          <cell r="K18">
            <v>-0.66038860464148952</v>
          </cell>
        </row>
        <row r="19">
          <cell r="K19">
            <v>-0.69362353484238159</v>
          </cell>
        </row>
        <row r="20">
          <cell r="K20">
            <v>-0.64471089682354155</v>
          </cell>
        </row>
        <row r="21">
          <cell r="K21">
            <v>-0.49205742388947066</v>
          </cell>
        </row>
        <row r="22">
          <cell r="K22">
            <v>-0.22425675296734326</v>
          </cell>
        </row>
        <row r="23">
          <cell r="K23">
            <v>7.5939484653258671E-2</v>
          </cell>
        </row>
        <row r="24">
          <cell r="K24">
            <v>0.4312078776943345</v>
          </cell>
        </row>
        <row r="25">
          <cell r="K25">
            <v>0.85487171269961593</v>
          </cell>
        </row>
        <row r="26">
          <cell r="K26">
            <v>1.3020773490691766</v>
          </cell>
        </row>
        <row r="27">
          <cell r="K27">
            <v>1.7778255306481601</v>
          </cell>
        </row>
        <row r="28">
          <cell r="K28">
            <v>2.2380406383286915</v>
          </cell>
        </row>
        <row r="29">
          <cell r="K29">
            <v>2.6773284346414621</v>
          </cell>
        </row>
        <row r="30">
          <cell r="K30">
            <v>3.1362077469621323</v>
          </cell>
        </row>
        <row r="31">
          <cell r="K31">
            <v>3.6214065790666132</v>
          </cell>
        </row>
        <row r="32">
          <cell r="K32">
            <v>4.1202010961997146</v>
          </cell>
        </row>
        <row r="33">
          <cell r="K33">
            <v>4.6375531785053292</v>
          </cell>
        </row>
        <row r="34">
          <cell r="K34">
            <v>5.1241579929413374</v>
          </cell>
        </row>
        <row r="35">
          <cell r="K35">
            <v>5.539106163152522</v>
          </cell>
        </row>
        <row r="36">
          <cell r="K36">
            <v>5.8907111738608604</v>
          </cell>
        </row>
        <row r="37">
          <cell r="K37">
            <v>6.2144794511603063</v>
          </cell>
        </row>
        <row r="38">
          <cell r="K38">
            <v>6.6199190230688547</v>
          </cell>
        </row>
        <row r="39">
          <cell r="K39">
            <v>7.0814242843454052</v>
          </cell>
        </row>
        <row r="40">
          <cell r="K40">
            <v>7.4682390990436334</v>
          </cell>
        </row>
        <row r="41">
          <cell r="K41">
            <v>7.7798675954823011</v>
          </cell>
        </row>
        <row r="42">
          <cell r="K42">
            <v>8.0968342220577565</v>
          </cell>
        </row>
        <row r="43">
          <cell r="K43">
            <v>8.468539418233755</v>
          </cell>
        </row>
        <row r="44">
          <cell r="K44">
            <v>8.8989471654471437</v>
          </cell>
        </row>
        <row r="45">
          <cell r="K45">
            <v>9.341155210130788</v>
          </cell>
        </row>
        <row r="46">
          <cell r="K46">
            <v>9.7387048273762122</v>
          </cell>
        </row>
        <row r="47">
          <cell r="K47">
            <v>10.127958686921199</v>
          </cell>
        </row>
        <row r="48">
          <cell r="K48">
            <v>10.517534234896276</v>
          </cell>
        </row>
        <row r="49">
          <cell r="K49">
            <v>10.925849068521469</v>
          </cell>
        </row>
        <row r="50">
          <cell r="K50">
            <v>11.30018921717892</v>
          </cell>
        </row>
        <row r="51">
          <cell r="K51">
            <v>11.583411123523529</v>
          </cell>
        </row>
        <row r="52">
          <cell r="K52">
            <v>11.813532577269358</v>
          </cell>
        </row>
        <row r="53">
          <cell r="K53">
            <v>12.043228457888485</v>
          </cell>
        </row>
        <row r="54">
          <cell r="K54">
            <v>12.274023721716622</v>
          </cell>
        </row>
        <row r="55">
          <cell r="K55">
            <v>12.464691154603042</v>
          </cell>
        </row>
        <row r="56">
          <cell r="K56">
            <v>12.654682409202545</v>
          </cell>
        </row>
        <row r="57">
          <cell r="K57">
            <v>12.840783282827887</v>
          </cell>
        </row>
        <row r="58">
          <cell r="K58">
            <v>12.967201656889852</v>
          </cell>
        </row>
        <row r="59">
          <cell r="K59">
            <v>13.08128320627835</v>
          </cell>
        </row>
        <row r="60">
          <cell r="K60">
            <v>13.19923184095442</v>
          </cell>
        </row>
        <row r="61">
          <cell r="K61">
            <v>13.282708714049926</v>
          </cell>
        </row>
        <row r="62">
          <cell r="K62">
            <v>13.570400631785871</v>
          </cell>
        </row>
        <row r="63">
          <cell r="K63">
            <v>13.669825487762509</v>
          </cell>
        </row>
        <row r="64">
          <cell r="K64">
            <v>13.817285699677244</v>
          </cell>
        </row>
        <row r="65">
          <cell r="K65">
            <v>13.92866769679358</v>
          </cell>
        </row>
        <row r="66">
          <cell r="K66">
            <v>14.096563521330545</v>
          </cell>
        </row>
        <row r="67">
          <cell r="K67">
            <v>14.371236197415897</v>
          </cell>
        </row>
        <row r="68">
          <cell r="K68">
            <v>14.336408639324695</v>
          </cell>
        </row>
        <row r="69">
          <cell r="K69">
            <v>14.113125437696732</v>
          </cell>
        </row>
        <row r="70">
          <cell r="K70">
            <v>13.678964080332046</v>
          </cell>
        </row>
        <row r="71">
          <cell r="K71">
            <v>11.915266338052177</v>
          </cell>
        </row>
        <row r="72">
          <cell r="K72">
            <v>10.600361649740194</v>
          </cell>
        </row>
        <row r="73">
          <cell r="K73">
            <v>8.835913099211556</v>
          </cell>
        </row>
        <row r="74">
          <cell r="K74">
            <v>6.4682589934210055</v>
          </cell>
        </row>
        <row r="75">
          <cell r="K75">
            <v>3.127660849991265</v>
          </cell>
        </row>
        <row r="76">
          <cell r="K76">
            <v>-1.4668461844514682</v>
          </cell>
        </row>
        <row r="77">
          <cell r="K77">
            <v>-6.8777858617439183</v>
          </cell>
        </row>
        <row r="78">
          <cell r="K78">
            <v>-13.234743038172322</v>
          </cell>
        </row>
        <row r="79">
          <cell r="K79">
            <v>-19.894525310493627</v>
          </cell>
        </row>
        <row r="80">
          <cell r="K80">
            <v>-26.768541677589749</v>
          </cell>
        </row>
        <row r="81">
          <cell r="K81">
            <v>-33.868422006099351</v>
          </cell>
        </row>
        <row r="82">
          <cell r="K82">
            <v>-41.450961282348182</v>
          </cell>
        </row>
        <row r="83">
          <cell r="K83">
            <v>-49.035386890971111</v>
          </cell>
        </row>
        <row r="84">
          <cell r="K84">
            <v>-57.097891959899314</v>
          </cell>
        </row>
        <row r="85">
          <cell r="K85">
            <v>-66.077931769350613</v>
          </cell>
        </row>
        <row r="86">
          <cell r="K86">
            <v>-75.408280231349849</v>
          </cell>
        </row>
        <row r="87">
          <cell r="K87">
            <v>-85.301165112127066</v>
          </cell>
        </row>
        <row r="88">
          <cell r="K88">
            <v>-96.026096891416273</v>
          </cell>
        </row>
        <row r="89">
          <cell r="K89">
            <v>-107.11626561633497</v>
          </cell>
        </row>
        <row r="90">
          <cell r="K90">
            <v>-117.80060850268447</v>
          </cell>
        </row>
        <row r="91">
          <cell r="K91">
            <v>-129.55109378410833</v>
          </cell>
        </row>
        <row r="92">
          <cell r="K92">
            <v>-141.27105568798657</v>
          </cell>
        </row>
        <row r="93">
          <cell r="K93">
            <v>-153.33515269299767</v>
          </cell>
        </row>
        <row r="94">
          <cell r="K94">
            <v>-166.1601040835024</v>
          </cell>
        </row>
        <row r="95">
          <cell r="K95">
            <v>-179.36581795934526</v>
          </cell>
        </row>
        <row r="96">
          <cell r="K96">
            <v>-192.96050274430317</v>
          </cell>
        </row>
        <row r="97">
          <cell r="K97">
            <v>-206.73901580928188</v>
          </cell>
        </row>
        <row r="98">
          <cell r="K98">
            <v>-220.21542630398611</v>
          </cell>
        </row>
        <row r="99">
          <cell r="K99">
            <v>-234.53461083356979</v>
          </cell>
        </row>
        <row r="100">
          <cell r="K100">
            <v>-248.93528741005935</v>
          </cell>
        </row>
        <row r="101">
          <cell r="K101">
            <v>-264.30183960093802</v>
          </cell>
        </row>
        <row r="102">
          <cell r="K102">
            <v>-280.14737410737541</v>
          </cell>
        </row>
        <row r="103">
          <cell r="K103">
            <v>-295.97979667411414</v>
          </cell>
        </row>
        <row r="104">
          <cell r="K104">
            <v>-313.32441323789089</v>
          </cell>
        </row>
        <row r="105">
          <cell r="K105">
            <v>-329.93596666521864</v>
          </cell>
        </row>
        <row r="106">
          <cell r="K106">
            <v>-346.01475378864131</v>
          </cell>
        </row>
        <row r="107">
          <cell r="K107">
            <v>-362.51469259575032</v>
          </cell>
        </row>
        <row r="108">
          <cell r="K108">
            <v>-380.111138810444</v>
          </cell>
        </row>
        <row r="109">
          <cell r="K109">
            <v>-397.78804846772522</v>
          </cell>
        </row>
        <row r="110">
          <cell r="K110">
            <v>-414.31522843939854</v>
          </cell>
        </row>
        <row r="111">
          <cell r="K111">
            <v>-429.66455731870423</v>
          </cell>
        </row>
        <row r="112">
          <cell r="K112">
            <v>-452.49238644135983</v>
          </cell>
        </row>
        <row r="113">
          <cell r="K113">
            <v>-461.09967558633127</v>
          </cell>
        </row>
        <row r="114">
          <cell r="K114">
            <v>-496.57450435718079</v>
          </cell>
        </row>
        <row r="115">
          <cell r="K115">
            <v>-514.32525619335081</v>
          </cell>
        </row>
        <row r="116">
          <cell r="K116">
            <v>-532.90969326021809</v>
          </cell>
        </row>
        <row r="117">
          <cell r="K117">
            <v>-551.47134006797251</v>
          </cell>
        </row>
        <row r="118">
          <cell r="K118">
            <v>-569.36268541050254</v>
          </cell>
        </row>
        <row r="119">
          <cell r="K119">
            <v>-586.59140355098782</v>
          </cell>
        </row>
        <row r="120">
          <cell r="K120">
            <v>-604.89081677582283</v>
          </cell>
        </row>
        <row r="121">
          <cell r="K121">
            <v>-622.53555620000793</v>
          </cell>
        </row>
        <row r="122">
          <cell r="K122">
            <v>-640.69696828815586</v>
          </cell>
        </row>
        <row r="123">
          <cell r="K123">
            <v>-658.38533885657</v>
          </cell>
        </row>
        <row r="124">
          <cell r="K124">
            <v>-676.12348738962305</v>
          </cell>
        </row>
        <row r="125">
          <cell r="K125">
            <v>-692.63210162140399</v>
          </cell>
        </row>
        <row r="126">
          <cell r="K126">
            <v>-709.50704870763127</v>
          </cell>
        </row>
        <row r="127">
          <cell r="K127">
            <v>-726.58863948553983</v>
          </cell>
        </row>
        <row r="128">
          <cell r="K128">
            <v>-743.75793823515846</v>
          </cell>
        </row>
        <row r="129">
          <cell r="K129">
            <v>-759.3772884235284</v>
          </cell>
        </row>
        <row r="130">
          <cell r="K130">
            <v>-775.51225873281669</v>
          </cell>
        </row>
        <row r="131">
          <cell r="K131">
            <v>-791.05589713977736</v>
          </cell>
        </row>
        <row r="132">
          <cell r="K132">
            <v>-806.02609147039107</v>
          </cell>
        </row>
        <row r="133">
          <cell r="K133">
            <v>-820.08528016885225</v>
          </cell>
        </row>
        <row r="134">
          <cell r="K134">
            <v>-846.60603750091343</v>
          </cell>
        </row>
        <row r="135">
          <cell r="K135">
            <v>-858.40640240514676</v>
          </cell>
        </row>
        <row r="136">
          <cell r="K136">
            <v>-869.13303188666521</v>
          </cell>
        </row>
        <row r="137">
          <cell r="K137">
            <v>-879.67980747994011</v>
          </cell>
        </row>
        <row r="138">
          <cell r="K138">
            <v>-889.70233258764165</v>
          </cell>
        </row>
        <row r="139">
          <cell r="K139">
            <v>-899.67357249301904</v>
          </cell>
        </row>
        <row r="140">
          <cell r="K140">
            <v>-909.69686974324065</v>
          </cell>
        </row>
        <row r="141">
          <cell r="K141">
            <v>-919.73233269188313</v>
          </cell>
        </row>
        <row r="142">
          <cell r="K142">
            <v>-929.84510810342897</v>
          </cell>
        </row>
        <row r="143">
          <cell r="K143">
            <v>-939.80253285117954</v>
          </cell>
        </row>
        <row r="144">
          <cell r="K144">
            <v>-949.45654806439222</v>
          </cell>
        </row>
        <row r="145">
          <cell r="K145">
            <v>-959.40877305182516</v>
          </cell>
        </row>
        <row r="146">
          <cell r="K146">
            <v>-969.085520459912</v>
          </cell>
        </row>
        <row r="147">
          <cell r="K147">
            <v>-978.86493327816891</v>
          </cell>
        </row>
        <row r="148">
          <cell r="K148">
            <v>-989.07349148502067</v>
          </cell>
        </row>
        <row r="149">
          <cell r="K149">
            <v>-999.04459788951033</v>
          </cell>
        </row>
        <row r="150">
          <cell r="K150">
            <v>-1009.3305329986375</v>
          </cell>
        </row>
        <row r="151">
          <cell r="K151">
            <v>-1019.2108746522329</v>
          </cell>
        </row>
        <row r="152">
          <cell r="K152">
            <v>-1040.5716704051626</v>
          </cell>
        </row>
      </sheetData>
      <sheetData sheetId="1"/>
      <sheetData sheetId="2"/>
      <sheetData sheetId="3"/>
      <sheetData sheetId="4"/>
      <sheetData sheetId="5"/>
      <sheetData sheetId="6"/>
      <sheetData sheetId="7"/>
      <sheetData sheetId="8"/>
      <sheetData sheetId="9"/>
      <sheetData sheetId="10">
        <row r="9">
          <cell r="C9">
            <v>0</v>
          </cell>
        </row>
      </sheetData>
      <sheetData sheetId="11"/>
      <sheetData sheetId="12"/>
      <sheetData sheetId="13"/>
      <sheetData sheetId="14">
        <row r="9">
          <cell r="C9">
            <v>0</v>
          </cell>
        </row>
      </sheetData>
      <sheetData sheetId="15"/>
      <sheetData sheetId="16">
        <row r="9">
          <cell r="C9">
            <v>0</v>
          </cell>
        </row>
      </sheetData>
      <sheetData sheetId="17"/>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DHWS (2)"/>
      <sheetName val="DHWS (3)"/>
      <sheetName val="Book1"/>
    </sheetNames>
    <definedNames>
      <definedName name="__1Module2__2__.gaugeconok2" refersTo="#REF!"/>
      <definedName name="__2Module2__2__.gaugeok2" refersTo="#REF!"/>
      <definedName name="__3Module2__2__.gaugeselect2" refersTo="#REF!"/>
      <definedName name="__4Module2__2__.serialselect3" refersTo="#REF!"/>
      <definedName name="__5Module2__2__.serialselect4" refersTo="#REF!"/>
      <definedName name="__UA38" refersTo="#REF!"/>
      <definedName name="_1Module2__2__.gaugeconok2" refersTo="#REF!"/>
      <definedName name="_2Module2__2__.gaugeok2" refersTo="#REF!"/>
      <definedName name="_3Module2__2__.gaugeselect2" refersTo="#REF!"/>
      <definedName name="_3Module4_Formula_.Macro1" refersTo="#REF!"/>
      <definedName name="_4Module2__2__.serialselect3" refersTo="#REF!"/>
      <definedName name="_5Module2__2__.serialselect4" refersTo="#REF!"/>
      <definedName name="_UA38" refersTo="#REF!"/>
      <definedName name="basicok" refersTo="#REF!"/>
      <definedName name="coections" refersTo="#REF!"/>
      <definedName name="conections" refersTo="#REF!"/>
      <definedName name="Gaugecancel" refersTo="#REF!"/>
      <definedName name="gaugeconok" refersTo="#REF!"/>
      <definedName name="gaugeconok2" refersTo="#REF!"/>
      <definedName name="gaugeok" refersTo="#REF!"/>
      <definedName name="gaugeok2" refersTo="#REF!"/>
      <definedName name="gaugeselect" refersTo="#REF!"/>
      <definedName name="gaugeselect2" refersTo="#REF!"/>
      <definedName name="impdwg" refersTo="#REF!"/>
      <definedName name="Inclination" refersTo="#REF!"/>
      <definedName name="Liner1_OD" refersTo="#REF!"/>
      <definedName name="Macro1" refersTo="#REF!"/>
      <definedName name="Macro2" refersTo="#REF!"/>
      <definedName name="Macro22" refersTo="#REF!"/>
      <definedName name="Macro3" refersTo="#REF!"/>
      <definedName name="Macro46" refersTo="#REF!"/>
      <definedName name="Macro59" refersTo="#REF!"/>
      <definedName name="Macro60" refersTo="#REF!"/>
      <definedName name="Macro61" refersTo="#REF!"/>
      <definedName name="MDForInclination" refersTo="#REF!"/>
      <definedName name="Module1.impdwg" refersTo="#REF!"/>
      <definedName name="NosOfTubing" refersTo="#REF!"/>
      <definedName name="Prev.Macro101" refersTo="#REF!"/>
      <definedName name="Prev.Macro102" refersTo="#REF!"/>
      <definedName name="Prev.Macro103" refersTo="#REF!"/>
      <definedName name="Prev.Macro104" refersTo="#REF!"/>
      <definedName name="Prev.Macro105" refersTo="#REF!"/>
      <definedName name="Prev.Macro106" refersTo="#REF!"/>
      <definedName name="Prev.Macro107" refersTo="#REF!"/>
      <definedName name="Prev.Macro108" refersTo="#REF!"/>
      <definedName name="Prev.Macro109" refersTo="#REF!"/>
      <definedName name="Prev.Macro110" refersTo="#REF!"/>
      <definedName name="Prev.Macro111" refersTo="#REF!"/>
      <definedName name="Prev.Macro112" refersTo="#REF!"/>
      <definedName name="Prev.Macro113" refersTo="#REF!"/>
      <definedName name="Prev.Macro114" refersTo="#REF!"/>
      <definedName name="Prev.Macro115" refersTo="#REF!"/>
      <definedName name="Prev.Macro116" refersTo="#REF!"/>
      <definedName name="Prev.Macro117" refersTo="#REF!"/>
      <definedName name="Prev.Macro118" refersTo="#REF!"/>
      <definedName name="Prev.Macro120" refersTo="#REF!"/>
      <definedName name="Prev.Macro121" refersTo="#REF!"/>
      <definedName name="Prev.Macro122" refersTo="#REF!"/>
      <definedName name="Prev.Macro123" refersTo="#REF!"/>
      <definedName name="Prev.Macro124" refersTo="#REF!"/>
      <definedName name="Prev.Macro125" refersTo="#REF!"/>
      <definedName name="Prev.Macro126" refersTo="#REF!"/>
      <definedName name="Prev.Macro127" refersTo="#REF!"/>
      <definedName name="Prev.Macro128" refersTo="#REF!"/>
      <definedName name="Prev.Macro129" refersTo="#REF!"/>
      <definedName name="Prev.Macro130" refersTo="#REF!"/>
      <definedName name="Prev.Macro131" refersTo="#REF!"/>
      <definedName name="prev.macro131." refersTo="#REF!"/>
      <definedName name="Prev.Macro132" refersTo="#REF!"/>
      <definedName name="Prev.Macro133" refersTo="#REF!"/>
      <definedName name="Prev.Macro134" refersTo="#REF!"/>
      <definedName name="Prev.Macro135" refersTo="#REF!"/>
      <definedName name="Prev.Macro136" refersTo="#REF!"/>
      <definedName name="Prev.Macro137" refersTo="#REF!"/>
      <definedName name="Prev.Macro138" refersTo="#REF!"/>
      <definedName name="Prev.Macro139" refersTo="#REF!"/>
      <definedName name="Prev.Macro140" refersTo="#REF!"/>
      <definedName name="Prev.Macro141" refersTo="#REF!"/>
      <definedName name="Prev.Macro142" refersTo="#REF!"/>
      <definedName name="Prev.Macro143" refersTo="#REF!"/>
      <definedName name="Prev.Macro144" refersTo="#REF!"/>
      <definedName name="Prev.Macro145" refersTo="#REF!"/>
      <definedName name="Prev.Macro146" refersTo="#REF!"/>
      <definedName name="Prev.Macro147" refersTo="#REF!"/>
      <definedName name="Prev.Macro149" refersTo="#REF!"/>
      <definedName name="Save_Document" refersTo="#REF!"/>
      <definedName name="serialselect1" refersTo="#REF!"/>
      <definedName name="serialselect2" refersTo="#REF!"/>
      <definedName name="serialselect3" refersTo="#REF!"/>
      <definedName name="serialselect4" refersTo="#REF!"/>
    </definedNames>
    <sheetDataSet>
      <sheetData sheetId="0"/>
      <sheetData sheetId="1"/>
      <sheetData sheetId="2" refreshError="1"/>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DHWS with GRE "/>
      <sheetName val="BB-2333 DHWS"/>
    </sheetNames>
    <definedNames>
      <definedName name="__1Module2__2__.gaugeconok2" refersTo="#REF!"/>
      <definedName name="__2Module2__2__.gaugeok2" refersTo="#REF!"/>
      <definedName name="__3Module2__2__.gaugeselect2" refersTo="#REF!"/>
      <definedName name="__4Module2__2__.serialselect3" refersTo="#REF!"/>
      <definedName name="__5Module2__2__.serialselect4" refersTo="#REF!"/>
      <definedName name="__UA38" refersTo="#REF!"/>
      <definedName name="_1Module2__2__.gaugeconok2" refersTo="#REF!"/>
      <definedName name="_2Module2__2__.gaugeok2" refersTo="#REF!"/>
      <definedName name="_3Module2__2__.gaugeselect2" refersTo="#REF!"/>
      <definedName name="_4Module2__2__.serialselect3" refersTo="#REF!"/>
      <definedName name="_5Module2__2__.serialselect4" refersTo="#REF!"/>
      <definedName name="_UA38" refersTo="#REF!"/>
      <definedName name="AutoCAD" refersTo="#REF!"/>
      <definedName name="basicok" refersTo="#REF!"/>
      <definedName name="coections" refersTo="#REF!"/>
      <definedName name="conections" refersTo="#REF!"/>
      <definedName name="Gaugecancel" refersTo="#REF!"/>
      <definedName name="gaugeconok" refersTo="#REF!"/>
      <definedName name="gaugeconok2" refersTo="#REF!"/>
      <definedName name="gaugeok" refersTo="#REF!"/>
      <definedName name="gaugeok2" refersTo="#REF!"/>
      <definedName name="gaugeselect" refersTo="#REF!"/>
      <definedName name="gaugeselect2" refersTo="#REF!"/>
      <definedName name="impdwg" refersTo="#REF!"/>
      <definedName name="Inclination" refersTo="#REF!"/>
      <definedName name="Insert_New_Page" refersTo="#REF!"/>
      <definedName name="Liner1_OD" refersTo="#REF!"/>
      <definedName name="Macro1" refersTo="#REF!"/>
      <definedName name="Macro2" refersTo="#REF!"/>
      <definedName name="Macro22" refersTo="#REF!"/>
      <definedName name="Macro3" refersTo="#REF!"/>
      <definedName name="MDForInclination" refersTo="#REF!"/>
      <definedName name="Module1.impdwg" refersTo="#REF!"/>
      <definedName name="Save_Document" refersTo="#REF!"/>
      <definedName name="serialselect1" refersTo="#REF!"/>
      <definedName name="serialselect2" refersTo="#REF!"/>
      <definedName name="serialselect3" refersTo="#REF!"/>
      <definedName name="serialselect4" refersTo="#REF!"/>
      <definedName name="Show_1" refersTo="#REF!"/>
      <definedName name="Show_2" refersTo="#REF!"/>
    </definedNames>
    <sheetDataSet>
      <sheetData sheetId="0"/>
      <sheetData sheetId="1" refreshError="1"/>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calculo de gas Total"/>
      <sheetName val="LG-270"/>
      <sheetName val="20- Calibration mainLEH 2146Jun"/>
      <sheetName val="counters"/>
      <sheetName val="130508"/>
      <sheetName val="COL 21169"/>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RUN_s"/>
      <sheetName val="Bubblepoint"/>
      <sheetName val="#REF"/>
      <sheetName val="LG-270.xls"/>
      <sheetName val="S5  Pressure Results"/>
      <sheetName val="hyd cal close"/>
      <sheetName val="AORV CAL"/>
      <sheetName val="in"/>
      <sheetName val="Schematic"/>
      <sheetName val="proc."/>
      <sheetName val="Opt"/>
      <sheetName val="Cushion"/>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calculo_de_gas_Total4"/>
      <sheetName val="20-_Calibration_mainLEH_2146Ju4"/>
      <sheetName val="COL_211691"/>
      <sheetName val="Plan_by_Segment_&amp;_Center3"/>
      <sheetName val="Bank_Rec_US$3"/>
      <sheetName val="LG-270_xls1"/>
      <sheetName val="S5__Pressure_Results1"/>
      <sheetName val="hyd_cal_close1"/>
      <sheetName val="AORV_CAL1"/>
      <sheetName val="proc_1"/>
      <sheetName val="Apr_Data1"/>
      <sheetName val="calculo_de_gas_Total3"/>
      <sheetName val="20-_Calibration_mainLEH_2146Ju3"/>
      <sheetName val="COL_21169"/>
      <sheetName val="Plan_by_Segment_&amp;_Center2"/>
      <sheetName val="Bank_Rec_US$2"/>
      <sheetName val="LG-270_xls"/>
      <sheetName val="S5__Pressure_Results"/>
      <sheetName val="hyd_cal_close"/>
      <sheetName val="AORV_CAL"/>
      <sheetName val="proc_"/>
      <sheetName val="Apr_Data"/>
      <sheetName val="calculo_de_gas_Total5"/>
      <sheetName val="20-_Calibration_mainLEH_2146Ju5"/>
      <sheetName val="COL_211692"/>
      <sheetName val="Plan_by_Segment_&amp;_Center4"/>
      <sheetName val="Bank_Rec_US$4"/>
      <sheetName val="LG-270_xls2"/>
      <sheetName val="S5__Pressure_Results2"/>
      <sheetName val="hyd_cal_close2"/>
      <sheetName val="AORV_CAL2"/>
      <sheetName val="proc_2"/>
      <sheetName val="Apr_Data2"/>
      <sheetName val="calculo_de_gas_Total6"/>
      <sheetName val="20-_Calibration_mainLEH_2146Ju6"/>
      <sheetName val="COL_211693"/>
      <sheetName val="Plan_by_Segment_&amp;_Center5"/>
      <sheetName val="Bank_Rec_US$5"/>
      <sheetName val="LG-270_xls3"/>
      <sheetName val="S5__Pressure_Results3"/>
      <sheetName val="hyd_cal_close3"/>
      <sheetName val="AORV_CAL3"/>
      <sheetName val="proc_3"/>
      <sheetName val="Apr_Data3"/>
      <sheetName val="#REF!"/>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efreshError="1"/>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calculo de gas Total"/>
      <sheetName val="TSP"/>
      <sheetName val="EVENT"/>
      <sheetName val="summary results"/>
      <sheetName val="Lg211"/>
      <sheetName val="graphics"/>
      <sheetName val="102 63 08"/>
      <sheetName val="QTREND"/>
      <sheetName val="WTR"/>
      <sheetName val="-"/>
      <sheetName val="Master"/>
      <sheetName val="offset data"/>
      <sheetName val="Oct02 FTP"/>
      <sheetName val="Sep02 FTP"/>
      <sheetName val="Field Record NFR 7-7"/>
      <sheetName val="Parts"/>
      <sheetName val="rang2 - do not delete"/>
      <sheetName val="COL 21169"/>
      <sheetName val="Project Summary"/>
      <sheetName val="Names"/>
      <sheetName val="Pricing BA"/>
      <sheetName val="Products"/>
      <sheetName val="calculo_de_gas_Total1"/>
      <sheetName val="summary_results1"/>
      <sheetName val="102_63_081"/>
      <sheetName val="offset_data1"/>
      <sheetName val="Oct02_FTP1"/>
      <sheetName val="Sep02_FTP1"/>
      <sheetName val="Field_Record_NFR_7-71"/>
      <sheetName val="rang2_-_do_not_delete1"/>
      <sheetName val="COL_211691"/>
      <sheetName val="Project_Summary1"/>
      <sheetName val="Pricing_BA1"/>
      <sheetName val="calculo_de_gas_Total"/>
      <sheetName val="summary_results"/>
      <sheetName val="102_63_08"/>
      <sheetName val="offset_data"/>
      <sheetName val="Oct02_FTP"/>
      <sheetName val="Sep02_FTP"/>
      <sheetName val="Field_Record_NFR_7-7"/>
      <sheetName val="rang2_-_do_not_delete"/>
      <sheetName val="COL_21169"/>
      <sheetName val="Project_Summary"/>
      <sheetName val="Pricing_BA"/>
      <sheetName val="calculo_de_gas_Total2"/>
      <sheetName val="summary_results2"/>
      <sheetName val="102_63_082"/>
      <sheetName val="offset_data2"/>
      <sheetName val="Oct02_FTP2"/>
      <sheetName val="Sep02_FTP2"/>
      <sheetName val="Field_Record_NFR_7-72"/>
      <sheetName val="rang2_-_do_not_delete2"/>
      <sheetName val="COL_211692"/>
      <sheetName val="Project_Summary2"/>
      <sheetName val="Pricing_BA2"/>
      <sheetName val="calculo_de_gas_Total3"/>
      <sheetName val="summary_results3"/>
      <sheetName val="102_63_083"/>
      <sheetName val="offset_data3"/>
      <sheetName val="Oct02_FTP3"/>
      <sheetName val="Sep02_FTP3"/>
      <sheetName val="Field_Record_NFR_7-73"/>
      <sheetName val="rang2_-_do_not_delete3"/>
      <sheetName val="COL_211693"/>
      <sheetName val="Project_Summary3"/>
      <sheetName val="Pricing_BA3"/>
      <sheetName val="Delay Time Calculation"/>
      <sheetName val="Communication Details"/>
      <sheetName val="Communication Log"/>
      <sheetName val="CSR"/>
      <sheetName val="Gun Diagram"/>
      <sheetName val="Job Questionnaire"/>
      <sheetName val="JSA"/>
      <sheetName val="POUV-FLUP Shear Pin Calculation"/>
      <sheetName val="Post-Job Meeting"/>
      <sheetName val="Pre-Job Meeting"/>
      <sheetName val="RQC"/>
      <sheetName val="Sequence of Events"/>
      <sheetName val="Handover"/>
      <sheetName val="Shear Pin Calculation"/>
      <sheetName val="K Factor"/>
      <sheetName val="WELLTEST"/>
      <sheetName val="forecast 3YP"/>
      <sheetName val="NEB-Wells"/>
      <sheetName val="Memo"/>
      <sheetName val="Adar"/>
      <sheetName val="Well Kill-Worksheet"/>
      <sheetName val="#REF"/>
      <sheetName val="MUDI-1STcurrent"/>
      <sheetName val="Casing Data"/>
      <sheetName val="#REF!"/>
      <sheetName val="COVER"/>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calculo de gas Total"/>
      <sheetName val="20- Calibration mainLEH 2146Jun"/>
      <sheetName val="counters"/>
      <sheetName val="130508"/>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RUN_s"/>
      <sheetName val="LG-270"/>
      <sheetName val="Bubblepoint"/>
      <sheetName val="#REF"/>
      <sheetName val="LG-270.xls"/>
      <sheetName val="S5  Pressure Results"/>
      <sheetName val="hyd cal close"/>
      <sheetName val="AORV CAL"/>
      <sheetName val="in"/>
      <sheetName val="Schematic"/>
      <sheetName val="proc."/>
      <sheetName val="Opt"/>
      <sheetName val="Cushion"/>
      <sheetName val="COL 21169"/>
      <sheetName val="calculo_de_gas_Total4"/>
      <sheetName val="20-_Calibration_mainLEH_2146Ju4"/>
      <sheetName val="Plan_by_Segment_&amp;_Center3"/>
      <sheetName val="Bank_Rec_US$3"/>
      <sheetName val="Apr_Data1"/>
      <sheetName val="LG-270_xls1"/>
      <sheetName val="S5__Pressure_Results1"/>
      <sheetName val="hyd_cal_close1"/>
      <sheetName val="AORV_CAL1"/>
      <sheetName val="proc_1"/>
      <sheetName val="COL_211691"/>
      <sheetName val="calculo_de_gas_Total3"/>
      <sheetName val="20-_Calibration_mainLEH_2146Ju3"/>
      <sheetName val="Plan_by_Segment_&amp;_Center2"/>
      <sheetName val="Bank_Rec_US$2"/>
      <sheetName val="Apr_Data"/>
      <sheetName val="LG-270_xls"/>
      <sheetName val="S5__Pressure_Results"/>
      <sheetName val="hyd_cal_close"/>
      <sheetName val="AORV_CAL"/>
      <sheetName val="proc_"/>
      <sheetName val="COL_21169"/>
      <sheetName val="calculo_de_gas_Total5"/>
      <sheetName val="20-_Calibration_mainLEH_2146Ju5"/>
      <sheetName val="Plan_by_Segment_&amp;_Center4"/>
      <sheetName val="Bank_Rec_US$4"/>
      <sheetName val="Apr_Data2"/>
      <sheetName val="LG-270_xls2"/>
      <sheetName val="S5__Pressure_Results2"/>
      <sheetName val="hyd_cal_close2"/>
      <sheetName val="AORV_CAL2"/>
      <sheetName val="proc_2"/>
      <sheetName val="COL_211692"/>
      <sheetName val="calculo_de_gas_Total6"/>
      <sheetName val="20-_Calibration_mainLEH_2146Ju6"/>
      <sheetName val="Plan_by_Segment_&amp;_Center5"/>
      <sheetName val="Bank_Rec_US$5"/>
      <sheetName val="Apr_Data3"/>
      <sheetName val="LG-270_xls3"/>
      <sheetName val="S5__Pressure_Results3"/>
      <sheetName val="hyd_cal_close3"/>
      <sheetName val="AORV_CAL3"/>
      <sheetName val="proc_3"/>
      <sheetName val="COL_211693"/>
      <sheetName val="calculo_de_gas_Total7"/>
      <sheetName val="20-_Calibration_mainLEH_2146Ju7"/>
      <sheetName val="Plan_by_Segment_&amp;_Center6"/>
      <sheetName val="Bank_Rec_US$6"/>
      <sheetName val="calculo_de_gas_Total8"/>
      <sheetName val="20-_Calibration_mainLEH_2146Ju8"/>
      <sheetName val="Plan_by_Segment_&amp;_Center7"/>
      <sheetName val="Bank_Rec_US$7"/>
      <sheetName val="calculo_de_gas_Total9"/>
      <sheetName val="20-_Calibration_mainLEH_2146Ju9"/>
      <sheetName val="Plan_by_Segment_&amp;_Center8"/>
      <sheetName val="Bank_Rec_US$8"/>
      <sheetName val="Apr_Data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refreshError="1"/>
      <sheetData sheetId="1">
        <row r="1">
          <cell r="A1" t="str">
            <v>41066 NITROGEN</v>
          </cell>
        </row>
        <row r="2">
          <cell r="A2" t="str">
            <v>380-037</v>
          </cell>
        </row>
        <row r="3">
          <cell r="A3" t="str">
            <v>380-048</v>
          </cell>
        </row>
        <row r="4">
          <cell r="A4" t="str">
            <v>380-049</v>
          </cell>
        </row>
        <row r="5">
          <cell r="A5" t="str">
            <v>380-139</v>
          </cell>
        </row>
        <row r="6">
          <cell r="A6" t="str">
            <v>380-261</v>
          </cell>
        </row>
        <row r="7">
          <cell r="A7" t="str">
            <v>380-265</v>
          </cell>
        </row>
        <row r="8">
          <cell r="A8" t="str">
            <v>380-267</v>
          </cell>
        </row>
        <row r="9">
          <cell r="A9" t="str">
            <v>380-269</v>
          </cell>
        </row>
        <row r="10">
          <cell r="A10" t="str">
            <v>380-271</v>
          </cell>
        </row>
        <row r="11">
          <cell r="A11" t="str">
            <v>380-025</v>
          </cell>
        </row>
        <row r="12">
          <cell r="A12" t="str">
            <v>380-026</v>
          </cell>
        </row>
        <row r="13">
          <cell r="A13" t="str">
            <v>380-063</v>
          </cell>
        </row>
        <row r="14">
          <cell r="A14" t="str">
            <v>380-121</v>
          </cell>
        </row>
        <row r="15">
          <cell r="A15" t="str">
            <v>380-154</v>
          </cell>
        </row>
        <row r="16">
          <cell r="A16" t="str">
            <v>380-170</v>
          </cell>
        </row>
        <row r="17">
          <cell r="A17" t="str">
            <v>380-174</v>
          </cell>
        </row>
        <row r="18">
          <cell r="A18" t="str">
            <v>380-175</v>
          </cell>
        </row>
        <row r="19">
          <cell r="A19" t="str">
            <v>380-177</v>
          </cell>
        </row>
        <row r="20">
          <cell r="A20" t="str">
            <v>380-238</v>
          </cell>
        </row>
        <row r="21">
          <cell r="A21" t="str">
            <v>380-239</v>
          </cell>
        </row>
        <row r="22">
          <cell r="A22" t="str">
            <v>380-013</v>
          </cell>
        </row>
        <row r="23">
          <cell r="A23" t="str">
            <v>380-188</v>
          </cell>
        </row>
        <row r="24">
          <cell r="A24" t="str">
            <v>380-190</v>
          </cell>
        </row>
        <row r="25">
          <cell r="A25" t="str">
            <v>380-175</v>
          </cell>
        </row>
        <row r="26">
          <cell r="A26" t="str">
            <v>380-177</v>
          </cell>
        </row>
        <row r="27">
          <cell r="A27" t="str">
            <v>380-006</v>
          </cell>
        </row>
        <row r="28">
          <cell r="A28" t="str">
            <v>380-022</v>
          </cell>
        </row>
        <row r="29">
          <cell r="A29" t="str">
            <v>380-009</v>
          </cell>
        </row>
        <row r="30">
          <cell r="A30" t="str">
            <v>380-023</v>
          </cell>
        </row>
        <row r="31">
          <cell r="A31" t="str">
            <v>380-090</v>
          </cell>
        </row>
        <row r="32">
          <cell r="A32" t="str">
            <v>380-091</v>
          </cell>
        </row>
        <row r="33">
          <cell r="A33" t="str">
            <v>380-097</v>
          </cell>
        </row>
        <row r="34">
          <cell r="A34" t="str">
            <v>380-098</v>
          </cell>
        </row>
        <row r="35">
          <cell r="A35" t="str">
            <v>380-100</v>
          </cell>
        </row>
        <row r="36">
          <cell r="A36" t="str">
            <v>590-441</v>
          </cell>
        </row>
        <row r="37">
          <cell r="A37" t="str">
            <v>380-871</v>
          </cell>
        </row>
        <row r="38">
          <cell r="A38" t="str">
            <v>500-655</v>
          </cell>
        </row>
      </sheetData>
      <sheetData sheetId="2"/>
      <sheetData sheetId="3" refreshError="1"/>
      <sheetData sheetId="4" refreshError="1"/>
      <sheetData sheetId="5"/>
      <sheetData sheetId="6"/>
      <sheetData sheetId="7"/>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RUN_s"/>
      <sheetName val="infos"/>
      <sheetName val="listes"/>
      <sheetName val="S5  Pressure Results"/>
      <sheetName val="RUN_s.XLS"/>
      <sheetName val="calculo de gas Total"/>
      <sheetName val="CMT"/>
      <sheetName val="Macros"/>
      <sheetName val="Run"/>
      <sheetName val="Volumes"/>
      <sheetName val="Flamboyant-5"/>
      <sheetName val="TR3_crew_A"/>
      <sheetName val="AFE"/>
      <sheetName val="Mango-1"/>
      <sheetName val="Dropdown Lists"/>
      <sheetName val="Dropdown Data"/>
      <sheetName val="Bubblepoint"/>
      <sheetName val="Malix2"/>
      <sheetName val="RUN_s_XLS"/>
      <sheetName val="S5__Pressure_Results"/>
      <sheetName val="Breakdown"/>
      <sheetName val="2003年装备"/>
      <sheetName val="Well Info"/>
      <sheetName val="AFE_Plan"/>
    </sheetNames>
    <definedNames>
      <definedName name="CCCC"/>
      <definedName name="Landou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refreshError="1"/>
      <sheetData sheetId="21" refreshError="1"/>
      <sheetData sheetId="22" refreshError="1"/>
      <sheetData sheetId="23" refreshError="1"/>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PSIA v D"/>
      <sheetName val="PPGE v D"/>
      <sheetName val="CALCULATIONS"/>
      <sheetName val="offset data"/>
      <sheetName val="RUN_s"/>
    </sheetNames>
    <sheetDataSet>
      <sheetData sheetId="0" refreshError="1"/>
      <sheetData sheetId="1" refreshError="1"/>
      <sheetData sheetId="2"/>
      <sheetData sheetId="3"/>
      <sheetData sheetId="4" refreshError="1"/>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 val="Minimum Curve Metho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 val="3 Phase Fardux Field Report1"/>
      <sheetName val="Mang-073-FM-2"/>
      <sheetName val="Input Data"/>
      <sheetName val="Tally"/>
      <sheetName val="Report Long(Esso)"/>
      <sheetName val="Operating LPR OMNI"/>
      <sheetName val="General 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BR 16 As Run 2nd Go"/>
      <sheetName val="Cover Sheet"/>
      <sheetName val="Table of Contents"/>
      <sheetName val="Well Data"/>
      <sheetName val="Equipment Data"/>
      <sheetName val="Completion Program."/>
      <sheetName val="RIH TALLY"/>
      <sheetName val="DHWS-JA507"/>
      <sheetName val="Test Charts"/>
      <sheetName val="JOB LOG "/>
      <sheetName val="JPSA"/>
      <sheetName val="Calculations"/>
      <sheetName val="Contingency"/>
      <sheetName val="Completion Review"/>
      <sheetName val="Cover Page "/>
      <sheetName val="Assy.#A"/>
      <sheetName val="Assy.#B"/>
      <sheetName val="Assy.#C "/>
      <sheetName val="Assy.D"/>
      <sheetName val="ASSY.E (2)"/>
      <sheetName val="ASSY.E"/>
      <sheetName val="ASSY.F"/>
      <sheetName val="Assy.G"/>
    </sheetNames>
    <definedNames>
      <definedName name="AutoCAD"/>
      <definedName name="Insert_New_Page"/>
      <definedName name="Show_1"/>
      <definedName name="Show_2"/>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BR 16 As Run 2nd Go"/>
    </sheetNames>
    <definedNames>
      <definedName name="AutoCAD"/>
    </definedNames>
    <sheetDataSet>
      <sheetData sheetId="0" refreshError="1"/>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 val="Bu-523- Drilling - Programe.xls"/>
      <sheetName val="Table Of Contents"/>
      <sheetName val="WDL Team"/>
      <sheetName val="Well Data"/>
      <sheetName val="Table I"/>
      <sheetName val="Table II"/>
      <sheetName val="Table III"/>
      <sheetName val="Geological"/>
      <sheetName val="Sheet2"/>
      <sheetName val="Reservoir Breakdown"/>
      <sheetName val="Well Planning"/>
      <sheetName val="Well Planning (2)"/>
      <sheetName val="WP Ent"/>
      <sheetName val="TWP"/>
      <sheetName val="Well Planning (3)"/>
      <sheetName val="Well Objective Sheet"/>
      <sheetName val="Well Objective Sheet (2)"/>
      <sheetName val="XY"/>
      <sheetName val="DP"/>
      <sheetName val="XY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Casings"/>
      <sheetName val="ZWO4"/>
      <sheetName val="ZWO3"/>
      <sheetName val="ZWO2"/>
      <sheetName val="ZWO1"/>
      <sheetName val="ZRB"/>
      <sheetName val="Well Inf"/>
      <sheetName val="ZGP"/>
      <sheetName val="Teams"/>
      <sheetName val="ZGD"/>
      <sheetName val="Log"/>
      <sheetName val="Module1"/>
      <sheetName val="Module2"/>
      <sheetName val="Module3"/>
      <sheetName val="Module4"/>
      <sheetName val="Module5"/>
      <sheetName val="Module6"/>
      <sheetName val="Module4 Formula"/>
      <sheetName val="Horiz-Calcx"/>
      <sheetName val="XY (2)"/>
      <sheetName val="Bu-523-%20Drilling%20-%20Progra"/>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sheetData sheetId="94"/>
      <sheetData sheetId="95" refreshError="1"/>
      <sheetData sheetId="96" refreshError="1"/>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refreshError="1">
        <row r="3">
          <cell r="C3" t="str">
            <v>Ahmed B. El Kholy</v>
          </cell>
        </row>
        <row r="18">
          <cell r="F18" t="str">
            <v xml:space="preserve">Adel Abu Snaineh  </v>
          </cell>
          <cell r="G18" t="str">
            <v>TL Gas (PDD)</v>
          </cell>
        </row>
        <row r="19">
          <cell r="F19" t="str">
            <v xml:space="preserve">Abu Baker Al-Jeelani  </v>
          </cell>
          <cell r="G19" t="str">
            <v>TL UFR (PDD)</v>
          </cell>
        </row>
        <row r="20">
          <cell r="F20" t="str">
            <v xml:space="preserve">Medhat Abdo               </v>
          </cell>
          <cell r="G20" t="str">
            <v>TL BAB (PDD)</v>
          </cell>
        </row>
        <row r="23">
          <cell r="G23" t="str">
            <v>Well Type:</v>
          </cell>
        </row>
      </sheetData>
      <sheetData sheetId="1" refreshError="1">
        <row r="7">
          <cell r="B7" t="str">
            <v>Howco</v>
          </cell>
          <cell r="C7" t="str">
            <v>Magdy Tadros</v>
          </cell>
          <cell r="D7" t="str">
            <v>050-6763635</v>
          </cell>
        </row>
        <row r="8">
          <cell r="B8" t="str">
            <v>Dowell</v>
          </cell>
          <cell r="C8" t="str">
            <v>Raafat Abbas</v>
          </cell>
          <cell r="D8" t="str">
            <v>050-4414328</v>
          </cell>
        </row>
        <row r="9">
          <cell r="B9" t="str">
            <v>BJ</v>
          </cell>
          <cell r="C9" t="str">
            <v>Hans Jeanson</v>
          </cell>
          <cell r="D9" t="str">
            <v>050-8184601</v>
          </cell>
        </row>
        <row r="10">
          <cell r="B10" t="str">
            <v>Moraik</v>
          </cell>
          <cell r="C10" t="str">
            <v>Adnan Awad</v>
          </cell>
          <cell r="D10" t="str">
            <v>050-6624807</v>
          </cell>
        </row>
        <row r="19">
          <cell r="B19" t="str">
            <v>Al Ghaith</v>
          </cell>
          <cell r="D19" t="str">
            <v>050-6129104</v>
          </cell>
        </row>
        <row r="20">
          <cell r="B20" t="str">
            <v>Al Masood</v>
          </cell>
          <cell r="D20" t="str">
            <v>02-6267666</v>
          </cell>
        </row>
        <row r="21">
          <cell r="B21" t="str">
            <v>Weatherford</v>
          </cell>
          <cell r="D21" t="str">
            <v>050-6129104</v>
          </cell>
        </row>
        <row r="22">
          <cell r="B22" t="str">
            <v>BHI</v>
          </cell>
          <cell r="D22" t="str">
            <v>050-6163783</v>
          </cell>
        </row>
        <row r="23">
          <cell r="B23" t="str">
            <v>Anadril</v>
          </cell>
          <cell r="D23" t="str">
            <v>050-6680825</v>
          </cell>
        </row>
        <row r="24">
          <cell r="B24" t="str">
            <v>PDS</v>
          </cell>
          <cell r="D24" t="str">
            <v>050-6112314</v>
          </cell>
        </row>
        <row r="25">
          <cell r="B25" t="str">
            <v>Sperry Sun</v>
          </cell>
          <cell r="D25" t="str">
            <v>050-6130669</v>
          </cell>
        </row>
        <row r="26">
          <cell r="B26" t="str">
            <v>Tibo</v>
          </cell>
          <cell r="D26" t="str">
            <v>050-4443475</v>
          </cell>
        </row>
        <row r="27">
          <cell r="B27" t="str">
            <v>FMC</v>
          </cell>
          <cell r="C27" t="str">
            <v>Bassam Ismail</v>
          </cell>
          <cell r="D27" t="str">
            <v>050-5595075</v>
          </cell>
        </row>
        <row r="28">
          <cell r="B28" t="str">
            <v>Cameron</v>
          </cell>
          <cell r="C28" t="str">
            <v>Kevin Corley</v>
          </cell>
          <cell r="D28" t="str">
            <v>050-6218102</v>
          </cell>
        </row>
        <row r="29">
          <cell r="B29" t="str">
            <v>Sigma</v>
          </cell>
          <cell r="C29" t="str">
            <v>Marwan Zein</v>
          </cell>
          <cell r="D29" t="str">
            <v>02-5510400</v>
          </cell>
        </row>
        <row r="30">
          <cell r="B30" t="str">
            <v>Baroid</v>
          </cell>
          <cell r="D30" t="str">
            <v>050-6113150</v>
          </cell>
        </row>
        <row r="31">
          <cell r="B31" t="str">
            <v>MI</v>
          </cell>
          <cell r="D31" t="str">
            <v>050-6683490</v>
          </cell>
        </row>
        <row r="34">
          <cell r="B34" t="str">
            <v>Al Ahlia</v>
          </cell>
          <cell r="C34" t="str">
            <v>Fuad Najjar</v>
          </cell>
          <cell r="D34" t="str">
            <v>02-5553555</v>
          </cell>
        </row>
        <row r="35">
          <cell r="B35" t="str">
            <v>Al Marjan</v>
          </cell>
          <cell r="C35" t="str">
            <v>Fawzi Barakat</v>
          </cell>
          <cell r="D35" t="str">
            <v>02-5553388</v>
          </cell>
        </row>
        <row r="36">
          <cell r="B36" t="str">
            <v>MSE</v>
          </cell>
          <cell r="C36" t="str">
            <v>Khair Azzam</v>
          </cell>
          <cell r="D36" t="str">
            <v>02-5542784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16">
          <cell r="B16">
            <v>103</v>
          </cell>
        </row>
        <row r="19">
          <cell r="B19">
            <v>148.97999999999999</v>
          </cell>
        </row>
        <row r="25">
          <cell r="B25">
            <v>10</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B36">
            <v>6.5360583717940921</v>
          </cell>
          <cell r="C36">
            <v>6.5360583717940921</v>
          </cell>
        </row>
        <row r="37">
          <cell r="B37">
            <v>1.9033781714464866</v>
          </cell>
          <cell r="C37">
            <v>1.9033781714464866</v>
          </cell>
        </row>
        <row r="38">
          <cell r="C38">
            <v>8.4394365432405785</v>
          </cell>
        </row>
        <row r="39">
          <cell r="B39">
            <v>3.884445247849972</v>
          </cell>
          <cell r="C39">
            <v>3.884445247849972</v>
          </cell>
        </row>
        <row r="42">
          <cell r="B42">
            <v>1</v>
          </cell>
        </row>
        <row r="43">
          <cell r="B43">
            <v>10030</v>
          </cell>
        </row>
        <row r="45">
          <cell r="B45">
            <v>9410</v>
          </cell>
        </row>
        <row r="46">
          <cell r="B46">
            <v>0</v>
          </cell>
        </row>
        <row r="49">
          <cell r="B49">
            <v>3500</v>
          </cell>
        </row>
        <row r="50">
          <cell r="B50">
            <v>0</v>
          </cell>
        </row>
        <row r="51">
          <cell r="B51">
            <v>3000</v>
          </cell>
        </row>
        <row r="52">
          <cell r="B52">
            <v>0</v>
          </cell>
        </row>
        <row r="54">
          <cell r="B54">
            <v>0</v>
          </cell>
        </row>
        <row r="55">
          <cell r="B55">
            <v>0</v>
          </cell>
        </row>
        <row r="57">
          <cell r="B57">
            <v>0</v>
          </cell>
        </row>
        <row r="59">
          <cell r="B59">
            <v>0</v>
          </cell>
          <cell r="C59">
            <v>0</v>
          </cell>
        </row>
        <row r="60">
          <cell r="B60">
            <v>0</v>
          </cell>
          <cell r="C60">
            <v>0</v>
          </cell>
        </row>
        <row r="61">
          <cell r="B61">
            <v>0</v>
          </cell>
          <cell r="C61">
            <v>0</v>
          </cell>
        </row>
        <row r="62">
          <cell r="B62">
            <v>0</v>
          </cell>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B75">
            <v>136.1575</v>
          </cell>
          <cell r="C75">
            <v>136.1575</v>
          </cell>
        </row>
        <row r="76">
          <cell r="B76">
            <v>10.541824800000001</v>
          </cell>
          <cell r="C76">
            <v>10.541824800000001</v>
          </cell>
        </row>
        <row r="77">
          <cell r="B77">
            <v>297.97036000000003</v>
          </cell>
          <cell r="C77">
            <v>297.97036000000003</v>
          </cell>
        </row>
        <row r="78">
          <cell r="B78">
            <v>0</v>
          </cell>
          <cell r="C78">
            <v>0</v>
          </cell>
        </row>
        <row r="79">
          <cell r="B79">
            <v>287.42853520000006</v>
          </cell>
          <cell r="C79">
            <v>287.42853520000006</v>
          </cell>
        </row>
        <row r="80">
          <cell r="B80">
            <v>423.58603520000008</v>
          </cell>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cell r="B2">
            <v>2.375</v>
          </cell>
        </row>
        <row r="3">
          <cell r="A3">
            <v>2.875</v>
          </cell>
          <cell r="B3">
            <v>2.375</v>
          </cell>
        </row>
        <row r="4">
          <cell r="A4">
            <v>3.5</v>
          </cell>
          <cell r="B4">
            <v>2.375</v>
          </cell>
        </row>
        <row r="5">
          <cell r="A5">
            <v>4</v>
          </cell>
          <cell r="B5">
            <v>2.875</v>
          </cell>
        </row>
        <row r="6">
          <cell r="A6">
            <v>4.5</v>
          </cell>
          <cell r="B6">
            <v>2.875</v>
          </cell>
        </row>
        <row r="7">
          <cell r="A7">
            <v>5</v>
          </cell>
          <cell r="B7">
            <v>2.875</v>
          </cell>
        </row>
        <row r="8">
          <cell r="A8">
            <v>5.5</v>
          </cell>
          <cell r="B8">
            <v>3.5</v>
          </cell>
        </row>
        <row r="9">
          <cell r="A9">
            <v>5.625</v>
          </cell>
          <cell r="B9">
            <v>3.5</v>
          </cell>
        </row>
        <row r="10">
          <cell r="A10">
            <v>5.75</v>
          </cell>
          <cell r="B10">
            <v>3.5</v>
          </cell>
        </row>
        <row r="11">
          <cell r="A11">
            <v>6</v>
          </cell>
          <cell r="B11">
            <v>3.5</v>
          </cell>
        </row>
        <row r="12">
          <cell r="A12">
            <v>6.625</v>
          </cell>
          <cell r="B12">
            <v>4</v>
          </cell>
        </row>
        <row r="13">
          <cell r="A13">
            <v>7</v>
          </cell>
          <cell r="B13">
            <v>4</v>
          </cell>
        </row>
        <row r="14">
          <cell r="A14">
            <v>7.625</v>
          </cell>
          <cell r="B14">
            <v>4.5</v>
          </cell>
        </row>
        <row r="15">
          <cell r="A15">
            <v>7.75</v>
          </cell>
          <cell r="B15">
            <v>4.5</v>
          </cell>
        </row>
        <row r="16">
          <cell r="A16" t="str">
            <v>8  1/16</v>
          </cell>
          <cell r="B16">
            <v>4.5</v>
          </cell>
        </row>
        <row r="17">
          <cell r="A17">
            <v>8.625</v>
          </cell>
          <cell r="B17">
            <v>4.5</v>
          </cell>
        </row>
        <row r="18">
          <cell r="A18">
            <v>8.75</v>
          </cell>
          <cell r="B18">
            <v>4.5</v>
          </cell>
        </row>
        <row r="19">
          <cell r="A19">
            <v>9.375</v>
          </cell>
          <cell r="B19">
            <v>4.5</v>
          </cell>
        </row>
        <row r="20">
          <cell r="A20">
            <v>9.625</v>
          </cell>
          <cell r="B20">
            <v>4.5</v>
          </cell>
        </row>
        <row r="21">
          <cell r="A21">
            <v>9.75</v>
          </cell>
          <cell r="B21">
            <v>4.5</v>
          </cell>
        </row>
        <row r="22">
          <cell r="A22">
            <v>9.875</v>
          </cell>
          <cell r="B22">
            <v>4.5</v>
          </cell>
        </row>
        <row r="23">
          <cell r="A23">
            <v>10.125</v>
          </cell>
          <cell r="B23">
            <v>4.5</v>
          </cell>
        </row>
        <row r="24">
          <cell r="A24">
            <v>10.375</v>
          </cell>
          <cell r="B24">
            <v>4.5</v>
          </cell>
        </row>
        <row r="25">
          <cell r="A25">
            <v>10.75</v>
          </cell>
          <cell r="B25">
            <v>4.5</v>
          </cell>
        </row>
        <row r="26">
          <cell r="A26">
            <v>11.75</v>
          </cell>
          <cell r="B26">
            <v>4.5</v>
          </cell>
        </row>
        <row r="27">
          <cell r="A27">
            <v>11.875</v>
          </cell>
          <cell r="B27">
            <v>4.5</v>
          </cell>
        </row>
        <row r="28">
          <cell r="A28">
            <v>13.375</v>
          </cell>
          <cell r="B28">
            <v>4.5</v>
          </cell>
        </row>
        <row r="29">
          <cell r="A29">
            <v>13.5</v>
          </cell>
          <cell r="B29">
            <v>4.5</v>
          </cell>
        </row>
        <row r="30">
          <cell r="A30">
            <v>13.625</v>
          </cell>
          <cell r="B30">
            <v>5</v>
          </cell>
        </row>
        <row r="31">
          <cell r="A31">
            <v>14</v>
          </cell>
          <cell r="B31">
            <v>5</v>
          </cell>
        </row>
        <row r="32">
          <cell r="A32">
            <v>16</v>
          </cell>
          <cell r="B32">
            <v>5</v>
          </cell>
        </row>
        <row r="33">
          <cell r="A33">
            <v>18.625</v>
          </cell>
          <cell r="B33">
            <v>5</v>
          </cell>
        </row>
        <row r="34">
          <cell r="A34">
            <v>20</v>
          </cell>
          <cell r="B34">
            <v>5</v>
          </cell>
        </row>
        <row r="35">
          <cell r="B35">
            <v>5</v>
          </cell>
        </row>
        <row r="36">
          <cell r="B36">
            <v>5</v>
          </cell>
        </row>
        <row r="37">
          <cell r="B37">
            <v>5</v>
          </cell>
        </row>
        <row r="38">
          <cell r="B38">
            <v>5</v>
          </cell>
        </row>
        <row r="39">
          <cell r="B39">
            <v>5</v>
          </cell>
        </row>
        <row r="40">
          <cell r="B40">
            <v>5</v>
          </cell>
        </row>
        <row r="41">
          <cell r="B41">
            <v>5</v>
          </cell>
        </row>
        <row r="42">
          <cell r="B42">
            <v>5</v>
          </cell>
        </row>
        <row r="43">
          <cell r="B43">
            <v>5</v>
          </cell>
        </row>
        <row r="44">
          <cell r="B44">
            <v>5.5</v>
          </cell>
        </row>
        <row r="45">
          <cell r="B45">
            <v>5.5</v>
          </cell>
        </row>
        <row r="46">
          <cell r="B46">
            <v>5.5</v>
          </cell>
        </row>
        <row r="47">
          <cell r="B47">
            <v>5.5</v>
          </cell>
        </row>
        <row r="48">
          <cell r="B48">
            <v>5.5</v>
          </cell>
        </row>
        <row r="49">
          <cell r="B49">
            <v>5.5</v>
          </cell>
        </row>
        <row r="50">
          <cell r="B50">
            <v>5.5</v>
          </cell>
        </row>
        <row r="51">
          <cell r="B51">
            <v>5.5</v>
          </cell>
        </row>
        <row r="52">
          <cell r="B52">
            <v>5.5</v>
          </cell>
        </row>
        <row r="53">
          <cell r="B53">
            <v>5.5</v>
          </cell>
        </row>
        <row r="54">
          <cell r="B54">
            <v>5.5</v>
          </cell>
        </row>
        <row r="55">
          <cell r="B55">
            <v>5.5</v>
          </cell>
        </row>
        <row r="56">
          <cell r="B56">
            <v>5.5</v>
          </cell>
        </row>
        <row r="57">
          <cell r="B57">
            <v>5.5</v>
          </cell>
        </row>
        <row r="58">
          <cell r="B58">
            <v>5.5</v>
          </cell>
        </row>
        <row r="59">
          <cell r="B59">
            <v>5.5</v>
          </cell>
        </row>
        <row r="60">
          <cell r="B60">
            <v>5.625</v>
          </cell>
        </row>
        <row r="61">
          <cell r="B61">
            <v>5.75</v>
          </cell>
        </row>
        <row r="62">
          <cell r="B62">
            <v>5.75</v>
          </cell>
        </row>
        <row r="63">
          <cell r="B63">
            <v>5.75</v>
          </cell>
        </row>
        <row r="64">
          <cell r="B64">
            <v>5.75</v>
          </cell>
        </row>
        <row r="65">
          <cell r="B65">
            <v>6</v>
          </cell>
        </row>
        <row r="66">
          <cell r="B66">
            <v>6</v>
          </cell>
        </row>
        <row r="67">
          <cell r="B67">
            <v>6</v>
          </cell>
        </row>
        <row r="68">
          <cell r="B68">
            <v>6</v>
          </cell>
        </row>
        <row r="69">
          <cell r="B69">
            <v>6.625</v>
          </cell>
        </row>
        <row r="70">
          <cell r="B70">
            <v>6.625</v>
          </cell>
        </row>
        <row r="71">
          <cell r="B71">
            <v>6.625</v>
          </cell>
        </row>
        <row r="72">
          <cell r="B72">
            <v>6.625</v>
          </cell>
        </row>
        <row r="73">
          <cell r="B73">
            <v>6.625</v>
          </cell>
        </row>
        <row r="74">
          <cell r="B74">
            <v>6.625</v>
          </cell>
        </row>
        <row r="75">
          <cell r="B75">
            <v>6.625</v>
          </cell>
        </row>
        <row r="76">
          <cell r="B76">
            <v>6.625</v>
          </cell>
        </row>
        <row r="77">
          <cell r="B77">
            <v>6.625</v>
          </cell>
        </row>
        <row r="78">
          <cell r="B78">
            <v>6.625</v>
          </cell>
        </row>
        <row r="79">
          <cell r="B79">
            <v>6.625</v>
          </cell>
        </row>
        <row r="80">
          <cell r="B80">
            <v>6.625</v>
          </cell>
        </row>
        <row r="81">
          <cell r="B81">
            <v>6.625</v>
          </cell>
        </row>
        <row r="82">
          <cell r="B82">
            <v>6.625</v>
          </cell>
        </row>
        <row r="83">
          <cell r="B83">
            <v>6.625</v>
          </cell>
        </row>
        <row r="84">
          <cell r="B84">
            <v>6.625</v>
          </cell>
        </row>
        <row r="85">
          <cell r="B85">
            <v>6.625</v>
          </cell>
        </row>
        <row r="86">
          <cell r="B86">
            <v>6.625</v>
          </cell>
        </row>
        <row r="87">
          <cell r="B87">
            <v>6.625</v>
          </cell>
        </row>
        <row r="88">
          <cell r="B88">
            <v>7</v>
          </cell>
        </row>
        <row r="89">
          <cell r="B89">
            <v>7</v>
          </cell>
        </row>
        <row r="90">
          <cell r="B90">
            <v>7</v>
          </cell>
        </row>
        <row r="91">
          <cell r="B91">
            <v>7</v>
          </cell>
        </row>
        <row r="92">
          <cell r="B92">
            <v>7</v>
          </cell>
        </row>
        <row r="93">
          <cell r="B93">
            <v>7</v>
          </cell>
        </row>
        <row r="94">
          <cell r="B94">
            <v>7</v>
          </cell>
        </row>
        <row r="95">
          <cell r="B95">
            <v>7</v>
          </cell>
        </row>
        <row r="96">
          <cell r="B96">
            <v>7</v>
          </cell>
        </row>
        <row r="97">
          <cell r="B97">
            <v>7</v>
          </cell>
        </row>
        <row r="98">
          <cell r="B98">
            <v>7</v>
          </cell>
        </row>
        <row r="99">
          <cell r="B99">
            <v>7</v>
          </cell>
        </row>
        <row r="100">
          <cell r="B100">
            <v>7</v>
          </cell>
        </row>
        <row r="101">
          <cell r="B101">
            <v>7</v>
          </cell>
        </row>
        <row r="102">
          <cell r="B102">
            <v>7</v>
          </cell>
        </row>
        <row r="103">
          <cell r="B103">
            <v>7</v>
          </cell>
        </row>
        <row r="104">
          <cell r="B104">
            <v>7</v>
          </cell>
        </row>
        <row r="105">
          <cell r="B105">
            <v>7</v>
          </cell>
        </row>
        <row r="106">
          <cell r="B106">
            <v>7</v>
          </cell>
        </row>
        <row r="107">
          <cell r="B107">
            <v>7</v>
          </cell>
        </row>
        <row r="108">
          <cell r="B108">
            <v>7</v>
          </cell>
        </row>
        <row r="109">
          <cell r="B109">
            <v>7</v>
          </cell>
        </row>
        <row r="110">
          <cell r="B110">
            <v>7</v>
          </cell>
        </row>
        <row r="111">
          <cell r="B111">
            <v>7.625</v>
          </cell>
        </row>
        <row r="112">
          <cell r="B112">
            <v>7.625</v>
          </cell>
        </row>
        <row r="113">
          <cell r="B113">
            <v>7.625</v>
          </cell>
        </row>
        <row r="114">
          <cell r="B114">
            <v>7.625</v>
          </cell>
        </row>
        <row r="115">
          <cell r="B115">
            <v>7.625</v>
          </cell>
        </row>
        <row r="116">
          <cell r="B116">
            <v>7.625</v>
          </cell>
        </row>
        <row r="117">
          <cell r="B117">
            <v>7.625</v>
          </cell>
        </row>
        <row r="118">
          <cell r="B118">
            <v>7.625</v>
          </cell>
        </row>
        <row r="119">
          <cell r="B119">
            <v>7.625</v>
          </cell>
        </row>
        <row r="120">
          <cell r="B120">
            <v>7.625</v>
          </cell>
        </row>
        <row r="121">
          <cell r="B121">
            <v>7.625</v>
          </cell>
        </row>
        <row r="122">
          <cell r="B122">
            <v>7.625</v>
          </cell>
        </row>
        <row r="123">
          <cell r="B123">
            <v>7.625</v>
          </cell>
        </row>
        <row r="124">
          <cell r="B124">
            <v>7.625</v>
          </cell>
        </row>
        <row r="125">
          <cell r="B125">
            <v>7.625</v>
          </cell>
        </row>
        <row r="126">
          <cell r="B126">
            <v>7.625</v>
          </cell>
        </row>
        <row r="127">
          <cell r="B127">
            <v>7.625</v>
          </cell>
        </row>
        <row r="128">
          <cell r="B128">
            <v>7.625</v>
          </cell>
        </row>
        <row r="129">
          <cell r="B129">
            <v>7.625</v>
          </cell>
        </row>
        <row r="130">
          <cell r="B130">
            <v>7.75</v>
          </cell>
        </row>
        <row r="131">
          <cell r="B131">
            <v>7.75</v>
          </cell>
        </row>
        <row r="132">
          <cell r="B132" t="str">
            <v>8  1/16</v>
          </cell>
        </row>
        <row r="133">
          <cell r="B133">
            <v>8.625</v>
          </cell>
        </row>
        <row r="134">
          <cell r="B134">
            <v>8.625</v>
          </cell>
        </row>
        <row r="135">
          <cell r="B135">
            <v>8.625</v>
          </cell>
        </row>
        <row r="136">
          <cell r="B136">
            <v>8.625</v>
          </cell>
        </row>
        <row r="137">
          <cell r="B137">
            <v>8.625</v>
          </cell>
        </row>
        <row r="138">
          <cell r="B138">
            <v>8.625</v>
          </cell>
        </row>
        <row r="139">
          <cell r="B139">
            <v>8.625</v>
          </cell>
        </row>
        <row r="140">
          <cell r="B140">
            <v>8.625</v>
          </cell>
        </row>
        <row r="141">
          <cell r="B141">
            <v>8.625</v>
          </cell>
        </row>
        <row r="142">
          <cell r="B142">
            <v>8.625</v>
          </cell>
        </row>
        <row r="143">
          <cell r="B143">
            <v>8.625</v>
          </cell>
        </row>
        <row r="144">
          <cell r="B144">
            <v>8.625</v>
          </cell>
        </row>
        <row r="145">
          <cell r="B145">
            <v>8.625</v>
          </cell>
        </row>
        <row r="146">
          <cell r="B146">
            <v>8.625</v>
          </cell>
        </row>
        <row r="147">
          <cell r="B147">
            <v>8.625</v>
          </cell>
        </row>
        <row r="148">
          <cell r="B148">
            <v>8.75</v>
          </cell>
        </row>
        <row r="149">
          <cell r="B149">
            <v>9.375</v>
          </cell>
        </row>
        <row r="150">
          <cell r="B150">
            <v>9.625</v>
          </cell>
        </row>
        <row r="151">
          <cell r="B151">
            <v>9.625</v>
          </cell>
        </row>
        <row r="152">
          <cell r="B152">
            <v>9.625</v>
          </cell>
        </row>
        <row r="153">
          <cell r="B153">
            <v>9.625</v>
          </cell>
        </row>
        <row r="154">
          <cell r="B154">
            <v>9.625</v>
          </cell>
        </row>
        <row r="155">
          <cell r="B155">
            <v>9.625</v>
          </cell>
        </row>
        <row r="156">
          <cell r="B156">
            <v>9.625</v>
          </cell>
        </row>
        <row r="157">
          <cell r="B157">
            <v>9.625</v>
          </cell>
        </row>
        <row r="158">
          <cell r="B158">
            <v>9.625</v>
          </cell>
        </row>
        <row r="159">
          <cell r="B159">
            <v>9.625</v>
          </cell>
        </row>
        <row r="160">
          <cell r="B160">
            <v>9.625</v>
          </cell>
        </row>
        <row r="161">
          <cell r="B161">
            <v>9.625</v>
          </cell>
        </row>
        <row r="162">
          <cell r="B162">
            <v>9.625</v>
          </cell>
        </row>
        <row r="163">
          <cell r="B163">
            <v>9.625</v>
          </cell>
        </row>
        <row r="164">
          <cell r="B164">
            <v>9.625</v>
          </cell>
        </row>
        <row r="165">
          <cell r="B165">
            <v>9.625</v>
          </cell>
        </row>
        <row r="166">
          <cell r="B166">
            <v>9.625</v>
          </cell>
        </row>
        <row r="167">
          <cell r="B167">
            <v>9.75</v>
          </cell>
        </row>
        <row r="168">
          <cell r="B168">
            <v>9.875</v>
          </cell>
        </row>
        <row r="169">
          <cell r="B169">
            <v>10.125</v>
          </cell>
        </row>
        <row r="170">
          <cell r="B170">
            <v>10.375</v>
          </cell>
        </row>
        <row r="171">
          <cell r="B171">
            <v>10.75</v>
          </cell>
        </row>
        <row r="172">
          <cell r="B172">
            <v>10.75</v>
          </cell>
        </row>
        <row r="173">
          <cell r="B173">
            <v>10.75</v>
          </cell>
        </row>
        <row r="174">
          <cell r="B174">
            <v>10.75</v>
          </cell>
        </row>
        <row r="175">
          <cell r="B175">
            <v>10.75</v>
          </cell>
        </row>
        <row r="176">
          <cell r="B176">
            <v>10.75</v>
          </cell>
        </row>
        <row r="177">
          <cell r="B177">
            <v>10.75</v>
          </cell>
        </row>
        <row r="178">
          <cell r="B178">
            <v>10.75</v>
          </cell>
        </row>
        <row r="179">
          <cell r="B179">
            <v>10.75</v>
          </cell>
        </row>
        <row r="180">
          <cell r="B180">
            <v>10.75</v>
          </cell>
        </row>
        <row r="181">
          <cell r="B181">
            <v>10.75</v>
          </cell>
        </row>
        <row r="182">
          <cell r="B182">
            <v>10.75</v>
          </cell>
        </row>
        <row r="183">
          <cell r="B183">
            <v>10.75</v>
          </cell>
        </row>
        <row r="184">
          <cell r="B184">
            <v>10.75</v>
          </cell>
        </row>
        <row r="185">
          <cell r="B185">
            <v>10.75</v>
          </cell>
        </row>
        <row r="186">
          <cell r="B186">
            <v>10.75</v>
          </cell>
        </row>
        <row r="187">
          <cell r="B187">
            <v>10.75</v>
          </cell>
        </row>
        <row r="188">
          <cell r="B188">
            <v>11.75</v>
          </cell>
        </row>
        <row r="189">
          <cell r="B189">
            <v>11.75</v>
          </cell>
        </row>
        <row r="190">
          <cell r="B190">
            <v>11.75</v>
          </cell>
        </row>
        <row r="191">
          <cell r="B191">
            <v>11.75</v>
          </cell>
        </row>
        <row r="192">
          <cell r="B192">
            <v>11.75</v>
          </cell>
        </row>
        <row r="193">
          <cell r="B193">
            <v>11.75</v>
          </cell>
        </row>
        <row r="194">
          <cell r="B194">
            <v>11.75</v>
          </cell>
        </row>
        <row r="195">
          <cell r="B195">
            <v>11.75</v>
          </cell>
        </row>
        <row r="196">
          <cell r="B196">
            <v>11.75</v>
          </cell>
        </row>
        <row r="197">
          <cell r="B197">
            <v>11.75</v>
          </cell>
        </row>
        <row r="198">
          <cell r="B198">
            <v>11.75</v>
          </cell>
        </row>
        <row r="199">
          <cell r="B199">
            <v>11.75</v>
          </cell>
        </row>
        <row r="200">
          <cell r="B200">
            <v>11.75</v>
          </cell>
        </row>
        <row r="201">
          <cell r="B201">
            <v>11.875</v>
          </cell>
        </row>
        <row r="202">
          <cell r="B202">
            <v>13.375</v>
          </cell>
        </row>
        <row r="203">
          <cell r="B203">
            <v>13.375</v>
          </cell>
        </row>
        <row r="204">
          <cell r="B204">
            <v>13.375</v>
          </cell>
        </row>
        <row r="205">
          <cell r="B205">
            <v>13.375</v>
          </cell>
        </row>
        <row r="206">
          <cell r="B206">
            <v>13.375</v>
          </cell>
        </row>
        <row r="207">
          <cell r="B207">
            <v>13.375</v>
          </cell>
        </row>
        <row r="208">
          <cell r="B208">
            <v>13.375</v>
          </cell>
        </row>
        <row r="209">
          <cell r="B209">
            <v>13.375</v>
          </cell>
        </row>
        <row r="210">
          <cell r="B210">
            <v>13.375</v>
          </cell>
        </row>
        <row r="211">
          <cell r="B211">
            <v>13.375</v>
          </cell>
        </row>
        <row r="212">
          <cell r="B212">
            <v>13.375</v>
          </cell>
        </row>
        <row r="213">
          <cell r="B213">
            <v>13.375</v>
          </cell>
        </row>
        <row r="214">
          <cell r="B214">
            <v>13.5</v>
          </cell>
        </row>
        <row r="215">
          <cell r="B215">
            <v>13.625</v>
          </cell>
        </row>
        <row r="216">
          <cell r="B216">
            <v>14</v>
          </cell>
        </row>
        <row r="217">
          <cell r="B217">
            <v>14</v>
          </cell>
        </row>
        <row r="218">
          <cell r="B218">
            <v>14</v>
          </cell>
        </row>
        <row r="219">
          <cell r="B219">
            <v>14</v>
          </cell>
        </row>
        <row r="220">
          <cell r="B220">
            <v>14</v>
          </cell>
        </row>
        <row r="221">
          <cell r="B221">
            <v>16</v>
          </cell>
        </row>
        <row r="222">
          <cell r="B222">
            <v>16</v>
          </cell>
        </row>
        <row r="223">
          <cell r="B223">
            <v>16</v>
          </cell>
        </row>
        <row r="224">
          <cell r="B224">
            <v>16</v>
          </cell>
        </row>
        <row r="225">
          <cell r="B225">
            <v>16</v>
          </cell>
        </row>
        <row r="226">
          <cell r="B226">
            <v>16</v>
          </cell>
        </row>
        <row r="227">
          <cell r="B227">
            <v>16</v>
          </cell>
        </row>
        <row r="228">
          <cell r="B228">
            <v>16</v>
          </cell>
        </row>
        <row r="229">
          <cell r="B229">
            <v>18.625</v>
          </cell>
        </row>
        <row r="230">
          <cell r="B230">
            <v>18.625</v>
          </cell>
        </row>
        <row r="231">
          <cell r="B231">
            <v>18.625</v>
          </cell>
        </row>
        <row r="232">
          <cell r="B232">
            <v>18.625</v>
          </cell>
        </row>
        <row r="233">
          <cell r="B233">
            <v>18.625</v>
          </cell>
        </row>
        <row r="234">
          <cell r="B234">
            <v>20</v>
          </cell>
        </row>
        <row r="235">
          <cell r="B235">
            <v>20</v>
          </cell>
        </row>
        <row r="236">
          <cell r="B236">
            <v>20</v>
          </cell>
        </row>
        <row r="237">
          <cell r="B237">
            <v>20</v>
          </cell>
        </row>
        <row r="238">
          <cell r="B238">
            <v>20</v>
          </cell>
        </row>
        <row r="239">
          <cell r="B239">
            <v>20</v>
          </cell>
        </row>
        <row r="240">
          <cell r="B240">
            <v>20</v>
          </cell>
        </row>
        <row r="241">
          <cell r="B241">
            <v>20</v>
          </cell>
        </row>
      </sheetData>
      <sheetData sheetId="2">
        <row r="1">
          <cell r="BR1" t="str">
            <v>Afghanistan</v>
          </cell>
        </row>
        <row r="2">
          <cell r="L2">
            <v>3.75</v>
          </cell>
          <cell r="N2" t="str">
            <v>Oil Base</v>
          </cell>
          <cell r="O2" t="str">
            <v>100-70 V-Set Shoe</v>
          </cell>
          <cell r="P2">
            <v>1</v>
          </cell>
          <cell r="Q2">
            <v>0</v>
          </cell>
          <cell r="R2" t="str">
            <v>262-20 Hydr. Setting Tool Type FORMlock</v>
          </cell>
          <cell r="S2">
            <v>342</v>
          </cell>
          <cell r="T2">
            <v>7</v>
          </cell>
          <cell r="W2" t="str">
            <v>Cemented Liner</v>
          </cell>
          <cell r="X2">
            <v>2.375</v>
          </cell>
          <cell r="Z2">
            <v>4.8499999999999996</v>
          </cell>
          <cell r="AA2" t="str">
            <v>D</v>
          </cell>
          <cell r="AB2">
            <v>55000</v>
          </cell>
          <cell r="AG2" t="str">
            <v>N/A</v>
          </cell>
          <cell r="AH2" t="str">
            <v>N/A</v>
          </cell>
          <cell r="AI2" t="str">
            <v>BOW SPRING</v>
          </cell>
          <cell r="AJ2" t="str">
            <v>N/A</v>
          </cell>
          <cell r="AK2" t="str">
            <v>N/A</v>
          </cell>
          <cell r="AL2" t="str">
            <v>N/A</v>
          </cell>
          <cell r="AM2" t="str">
            <v>N/A</v>
          </cell>
          <cell r="AO2" t="str">
            <v>YES</v>
          </cell>
          <cell r="AP2" t="str">
            <v>YES</v>
          </cell>
          <cell r="AQ2" t="str">
            <v>YES</v>
          </cell>
          <cell r="AR2" t="str">
            <v>Yes</v>
          </cell>
          <cell r="AS2" t="str">
            <v>CEMENTING UNIT</v>
          </cell>
          <cell r="AU2" t="str">
            <v>Fullstring</v>
          </cell>
          <cell r="AV2">
            <v>6</v>
          </cell>
          <cell r="AY2">
            <v>1</v>
          </cell>
          <cell r="AZ2" t="str">
            <v>H079465103</v>
          </cell>
          <cell r="BA2" t="str">
            <v>BOT</v>
          </cell>
          <cell r="BB2" t="str">
            <v>Delayed Opening Ball Seat</v>
          </cell>
          <cell r="BC2" t="str">
            <v>1.280"</v>
          </cell>
          <cell r="BD2" t="str">
            <v>H079562300</v>
          </cell>
          <cell r="BE2">
            <v>2500</v>
          </cell>
          <cell r="BG2">
            <v>0</v>
          </cell>
          <cell r="BI2" t="str">
            <v>One Plug</v>
          </cell>
          <cell r="BJ2" t="str">
            <v>BJ</v>
          </cell>
          <cell r="BK2" t="str">
            <v>Water</v>
          </cell>
          <cell r="BL2" t="str">
            <v>Bronze</v>
          </cell>
          <cell r="BM2" t="str">
            <v>Straight</v>
          </cell>
          <cell r="BN2" t="str">
            <v>Bronze</v>
          </cell>
          <cell r="BO2">
            <v>1</v>
          </cell>
          <cell r="BP2">
            <v>0</v>
          </cell>
          <cell r="BR2" t="str">
            <v>Albania</v>
          </cell>
        </row>
        <row r="3">
          <cell r="I3" t="str">
            <v>L-80</v>
          </cell>
          <cell r="L3">
            <v>3.875</v>
          </cell>
          <cell r="N3" t="str">
            <v>Synthetic</v>
          </cell>
          <cell r="O3" t="str">
            <v>100-75 V-Set w/ Baffle</v>
          </cell>
          <cell r="P3">
            <v>2</v>
          </cell>
          <cell r="Q3">
            <v>0</v>
          </cell>
          <cell r="R3" t="str">
            <v>265-10  Pup Joint/Lift Nipple</v>
          </cell>
          <cell r="S3">
            <v>228</v>
          </cell>
          <cell r="T3">
            <v>0</v>
          </cell>
          <cell r="W3" t="str">
            <v>Cemented Liner Inner string</v>
          </cell>
          <cell r="X3">
            <v>2.875</v>
          </cell>
          <cell r="Z3">
            <v>6.65</v>
          </cell>
          <cell r="AA3" t="str">
            <v>E</v>
          </cell>
          <cell r="AB3">
            <v>75000</v>
          </cell>
          <cell r="AG3" t="str">
            <v>YES</v>
          </cell>
          <cell r="AH3" t="str">
            <v>DID NOT SET</v>
          </cell>
          <cell r="AI3" t="str">
            <v>COMBINATION OF VARIOUS TYPES</v>
          </cell>
          <cell r="AJ3" t="str">
            <v>NO</v>
          </cell>
          <cell r="AK3" t="str">
            <v>YES, DURING COMPLETE JOB</v>
          </cell>
          <cell r="AL3" t="str">
            <v>YES</v>
          </cell>
          <cell r="AM3" t="str">
            <v>YES</v>
          </cell>
          <cell r="AO3" t="str">
            <v>YES, BUT HAD TO RELEASE MECHANICALLY</v>
          </cell>
          <cell r="AP3" t="str">
            <v>LEAKED</v>
          </cell>
          <cell r="AQ3" t="str">
            <v>OTHER</v>
          </cell>
          <cell r="AR3" t="str">
            <v>No</v>
          </cell>
          <cell r="AS3" t="str">
            <v>RIG PUMPS</v>
          </cell>
          <cell r="AU3" t="str">
            <v>Intermediate/Drilling Liner</v>
          </cell>
          <cell r="AV3">
            <v>10</v>
          </cell>
          <cell r="AY3">
            <v>1.375</v>
          </cell>
          <cell r="AZ3" t="str">
            <v>H079465112</v>
          </cell>
          <cell r="BA3" t="str">
            <v>Allamon</v>
          </cell>
          <cell r="BB3" t="str">
            <v>ST Landing Sub</v>
          </cell>
          <cell r="BC3" t="str">
            <v>1.575"</v>
          </cell>
          <cell r="BD3" t="str">
            <v>H079677700</v>
          </cell>
          <cell r="BE3">
            <v>3500</v>
          </cell>
          <cell r="BF3" t="str">
            <v>1.125"</v>
          </cell>
          <cell r="BG3">
            <v>0.5</v>
          </cell>
          <cell r="BI3" t="str">
            <v>Two Plug</v>
          </cell>
          <cell r="BJ3" t="str">
            <v>Schlumberger</v>
          </cell>
          <cell r="BK3" t="str">
            <v>Mud</v>
          </cell>
          <cell r="BL3" t="str">
            <v>.97 Bakelite(White Dot)</v>
          </cell>
          <cell r="BM3" t="str">
            <v>Right hand</v>
          </cell>
          <cell r="BN3" t="str">
            <v>Phenolic</v>
          </cell>
          <cell r="BO3">
            <v>2</v>
          </cell>
          <cell r="BP3">
            <v>1</v>
          </cell>
          <cell r="BR3" t="str">
            <v>Algeria</v>
          </cell>
        </row>
        <row r="4">
          <cell r="I4" t="str">
            <v>N-80</v>
          </cell>
          <cell r="L4">
            <v>4.125</v>
          </cell>
          <cell r="N4" t="str">
            <v>Water Base</v>
          </cell>
          <cell r="O4" t="str">
            <v>100-76  P.V. Set Shoe</v>
          </cell>
          <cell r="P4">
            <v>3</v>
          </cell>
          <cell r="Q4">
            <v>0</v>
          </cell>
          <cell r="R4" t="str">
            <v>265-11  Hydraulic Setting Dog Sub</v>
          </cell>
          <cell r="S4">
            <v>229</v>
          </cell>
          <cell r="T4">
            <v>0</v>
          </cell>
          <cell r="W4" t="str">
            <v>Completion String</v>
          </cell>
          <cell r="X4">
            <v>3.5</v>
          </cell>
          <cell r="Z4">
            <v>6.85</v>
          </cell>
          <cell r="AA4" t="str">
            <v>G-105</v>
          </cell>
          <cell r="AB4">
            <v>105000</v>
          </cell>
          <cell r="AG4" t="str">
            <v>NO</v>
          </cell>
          <cell r="AH4" t="str">
            <v>YES</v>
          </cell>
          <cell r="AI4" t="str">
            <v>SPIRA GLIDE</v>
          </cell>
          <cell r="AJ4" t="str">
            <v>EXCESSIVE CIRCULATION PRESSURES</v>
          </cell>
          <cell r="AK4" t="str">
            <v>HOLE PACKED OFF, UNABLE TO ROTATE</v>
          </cell>
          <cell r="AL4" t="str">
            <v>NO BUMP AFTER THEORATICAL DISPLACEMENT</v>
          </cell>
          <cell r="AM4" t="str">
            <v>NO</v>
          </cell>
          <cell r="AO4" t="str">
            <v>YES, BUT OVERPULL WAS NEEDED TO PULL OUT OF LINER ASS'Y</v>
          </cell>
          <cell r="AP4" t="str">
            <v>STUCK IN LINER</v>
          </cell>
          <cell r="AQ4" t="str">
            <v>N/A</v>
          </cell>
          <cell r="AS4" t="str">
            <v>BOTH</v>
          </cell>
          <cell r="AV4">
            <v>20</v>
          </cell>
          <cell r="AY4">
            <v>1.625</v>
          </cell>
          <cell r="AZ4" t="str">
            <v>H079465104</v>
          </cell>
          <cell r="BA4" t="str">
            <v>Weatherford</v>
          </cell>
          <cell r="BB4" t="str">
            <v>Swab Cups w/ EBS</v>
          </cell>
          <cell r="BC4" t="str">
            <v>1.625"</v>
          </cell>
          <cell r="BD4" t="str">
            <v>H079703500</v>
          </cell>
          <cell r="BE4">
            <v>3600</v>
          </cell>
          <cell r="BF4" t="str">
            <v>1.500"</v>
          </cell>
          <cell r="BG4">
            <v>1</v>
          </cell>
          <cell r="BI4" t="str">
            <v>Two Plug Slim Hole</v>
          </cell>
          <cell r="BJ4" t="str">
            <v>Halliburton</v>
          </cell>
          <cell r="BK4" t="str">
            <v>Mud Push</v>
          </cell>
          <cell r="BL4" t="str">
            <v>1.34 Bakelite(Green or Red Dot</v>
          </cell>
          <cell r="BM4" t="str">
            <v>Left hand</v>
          </cell>
          <cell r="BN4" t="str">
            <v>Rogers</v>
          </cell>
          <cell r="BO4">
            <v>3</v>
          </cell>
          <cell r="BP4">
            <v>2</v>
          </cell>
          <cell r="BR4" t="str">
            <v>Andorra</v>
          </cell>
        </row>
        <row r="5">
          <cell r="I5" t="str">
            <v>P-110</v>
          </cell>
          <cell r="L5">
            <v>4.25</v>
          </cell>
          <cell r="N5" t="str">
            <v>AQUADRILL</v>
          </cell>
          <cell r="O5" t="str">
            <v>100-79  P.V. Single ValveShoe</v>
          </cell>
          <cell r="P5">
            <v>4</v>
          </cell>
          <cell r="Q5">
            <v>0</v>
          </cell>
          <cell r="R5" t="str">
            <v>265-20 Lift Nipple</v>
          </cell>
          <cell r="S5">
            <v>366</v>
          </cell>
          <cell r="T5">
            <v>0</v>
          </cell>
          <cell r="W5" t="str">
            <v>Dynamic MTM Tie back</v>
          </cell>
          <cell r="X5">
            <v>4</v>
          </cell>
          <cell r="Z5">
            <v>9.5</v>
          </cell>
          <cell r="AA5" t="str">
            <v>S-135</v>
          </cell>
          <cell r="AB5">
            <v>135000</v>
          </cell>
          <cell r="AG5" t="str">
            <v>YES, BUT LOW SHEAR</v>
          </cell>
          <cell r="AH5" t="str">
            <v>YES, BUT POSSIBLE LEAK IN HANGER ASSEMBLY</v>
          </cell>
          <cell r="AI5" t="str">
            <v>SPIRAL RIGID</v>
          </cell>
          <cell r="AJ5" t="str">
            <v>LOSSES AFTER BALL SEAT SHEAR OUT</v>
          </cell>
          <cell r="AK5" t="str">
            <v>ABLE TO ROTATE PRIOR TO SETTING HANGER BUT NOT AFTER HANGER WAS SET</v>
          </cell>
          <cell r="AL5" t="str">
            <v>NO SHEAR/BUMP</v>
          </cell>
          <cell r="AM5" t="str">
            <v>LEAKED</v>
          </cell>
          <cell r="AO5" t="str">
            <v>DID NOT RELEASE AT ALL</v>
          </cell>
          <cell r="AP5" t="str">
            <v>WRONG SPACE OUT</v>
          </cell>
          <cell r="AQ5" t="str">
            <v>DID NOT DROP PLUGS/BALL</v>
          </cell>
          <cell r="AZ5" t="str">
            <v>H079465102</v>
          </cell>
          <cell r="BA5" t="str">
            <v>Other</v>
          </cell>
          <cell r="BC5" t="str">
            <v>1.875"</v>
          </cell>
          <cell r="BD5" t="str">
            <v>H079465109</v>
          </cell>
          <cell r="BF5" t="str">
            <v>1.750"</v>
          </cell>
          <cell r="BG5">
            <v>1.5</v>
          </cell>
          <cell r="BI5" t="str">
            <v>Four Plug</v>
          </cell>
          <cell r="BJ5" t="str">
            <v>Dowell</v>
          </cell>
          <cell r="BK5" t="str">
            <v>Base Oil</v>
          </cell>
          <cell r="BL5" t="str">
            <v>2.47 Bakelite (Blue Dot)</v>
          </cell>
          <cell r="BM5" t="str">
            <v>Left/Right altered</v>
          </cell>
          <cell r="BN5" t="str">
            <v>Bakelite</v>
          </cell>
          <cell r="BO5" t="str">
            <v>1 per 5</v>
          </cell>
          <cell r="BP5">
            <v>3</v>
          </cell>
          <cell r="BR5" t="str">
            <v>Angola</v>
          </cell>
        </row>
        <row r="6">
          <cell r="A6" t="str">
            <v>Aberdeen, United Kingdom</v>
          </cell>
          <cell r="I6" t="str">
            <v>Q-125</v>
          </cell>
          <cell r="L6">
            <v>4.375</v>
          </cell>
          <cell r="N6" t="str">
            <v>BIOGREEN</v>
          </cell>
          <cell r="O6" t="str">
            <v>100-82 Single Valve Cement Filled Shoe (purchased)</v>
          </cell>
          <cell r="P6">
            <v>5</v>
          </cell>
          <cell r="Q6">
            <v>0</v>
          </cell>
          <cell r="R6" t="str">
            <v>265-21 Mech. Setting Tool Type C-2</v>
          </cell>
          <cell r="S6">
            <v>230</v>
          </cell>
          <cell r="T6">
            <v>8</v>
          </cell>
          <cell r="W6" t="str">
            <v>Isolation Packer</v>
          </cell>
          <cell r="X6">
            <v>4.5</v>
          </cell>
          <cell r="Z6">
            <v>10.4</v>
          </cell>
          <cell r="AA6" t="str">
            <v>X-95</v>
          </cell>
          <cell r="AB6">
            <v>95000</v>
          </cell>
          <cell r="AG6" t="str">
            <v>YES, BUT SHEARED HIGH</v>
          </cell>
          <cell r="AH6" t="str">
            <v>DID NOT SET, UNABLE TO APPLY SETTING PRESSURE.</v>
          </cell>
          <cell r="AI6" t="str">
            <v>SPIROLISER</v>
          </cell>
          <cell r="AJ6" t="str">
            <v>LOSSES WHILE RUNNING</v>
          </cell>
          <cell r="AK6" t="str">
            <v>NON-ROTATING SYSTEM</v>
          </cell>
          <cell r="AL6" t="str">
            <v>BUMP AFTER OVER DISPLACEMEMENT</v>
          </cell>
          <cell r="AM6" t="str">
            <v>PACKED OFF</v>
          </cell>
          <cell r="AO6" t="str">
            <v>N/A</v>
          </cell>
          <cell r="AP6" t="str">
            <v>N/A</v>
          </cell>
          <cell r="AQ6" t="str">
            <v>DID NOT SWIVEL</v>
          </cell>
          <cell r="BC6" t="str">
            <v>1.950"</v>
          </cell>
          <cell r="BD6" t="str">
            <v>H079465107</v>
          </cell>
          <cell r="BF6" t="str">
            <v>1.875"</v>
          </cell>
          <cell r="BG6">
            <v>2</v>
          </cell>
          <cell r="BI6" t="str">
            <v>No Plugs Used, theoretical displ.</v>
          </cell>
          <cell r="BJ6" t="str">
            <v>Local company</v>
          </cell>
          <cell r="BK6" t="str">
            <v>Other</v>
          </cell>
          <cell r="BL6" t="str">
            <v>Chrome</v>
          </cell>
          <cell r="BN6" t="str">
            <v>Kirksite</v>
          </cell>
          <cell r="BO6" t="str">
            <v>1 per 4</v>
          </cell>
          <cell r="BP6">
            <v>4</v>
          </cell>
          <cell r="BR6" t="str">
            <v>Antigua</v>
          </cell>
        </row>
        <row r="7">
          <cell r="A7" t="str">
            <v>Abilene, Texas, USA</v>
          </cell>
          <cell r="I7" t="str">
            <v>140 KSI</v>
          </cell>
          <cell r="L7">
            <v>4.625</v>
          </cell>
          <cell r="N7" t="str">
            <v>BRINE</v>
          </cell>
          <cell r="O7" t="str">
            <v>100-83 Double Valve Cement Filled Shoe (purchased)</v>
          </cell>
          <cell r="P7">
            <v>6</v>
          </cell>
          <cell r="Q7">
            <v>0</v>
          </cell>
          <cell r="R7" t="str">
            <v>265-22 Mech. Setting Tool Type Pan AM</v>
          </cell>
          <cell r="S7">
            <v>231</v>
          </cell>
          <cell r="T7">
            <v>8</v>
          </cell>
          <cell r="W7" t="str">
            <v>Scab Liner</v>
          </cell>
          <cell r="X7">
            <v>5</v>
          </cell>
          <cell r="Z7">
            <v>11.85</v>
          </cell>
          <cell r="AG7" t="str">
            <v>BALL SEAT FUNCTIONED, BUT LEAKED</v>
          </cell>
          <cell r="AH7" t="str">
            <v>PRE-SET</v>
          </cell>
          <cell r="AI7" t="str">
            <v>THREADED TYPE</v>
          </cell>
          <cell r="AJ7" t="str">
            <v>POSSIBLE FLASH SET CEMENT</v>
          </cell>
          <cell r="AK7" t="str">
            <v>NOT ABLE TO ROTATE SYSTEM AT ALL</v>
          </cell>
          <cell r="AL7" t="str">
            <v>BUMPED, BUT DID NOT HOLD PRESSURE</v>
          </cell>
          <cell r="AM7" t="str">
            <v>NO PROBLEMS</v>
          </cell>
          <cell r="AO7" t="str">
            <v>PICKED UP TOO FAR (HUMAN ERROR)</v>
          </cell>
          <cell r="AQ7" t="str">
            <v>HEAD/BALL DROP DEVICE/FLAG SUB DID NOT FUNCTION</v>
          </cell>
          <cell r="BD7" t="str">
            <v>H079465108</v>
          </cell>
          <cell r="BF7" t="str">
            <v>2.000"</v>
          </cell>
          <cell r="BG7">
            <v>2.5</v>
          </cell>
          <cell r="BJ7" t="str">
            <v>Oil company</v>
          </cell>
          <cell r="BK7" t="str">
            <v>N/A</v>
          </cell>
          <cell r="BL7" t="str">
            <v>Kirksite</v>
          </cell>
          <cell r="BN7" t="str">
            <v>Other</v>
          </cell>
          <cell r="BO7" t="str">
            <v>1 per 3</v>
          </cell>
          <cell r="BP7">
            <v>5</v>
          </cell>
          <cell r="BR7" t="str">
            <v>Argentina</v>
          </cell>
        </row>
        <row r="8">
          <cell r="A8" t="str">
            <v>Abu Dhabi, United Arab Emirates</v>
          </cell>
          <cell r="I8" t="str">
            <v>H-40</v>
          </cell>
          <cell r="L8">
            <v>5</v>
          </cell>
          <cell r="N8" t="str">
            <v>CARBOSEA LTOM</v>
          </cell>
          <cell r="O8" t="str">
            <v>101-70 Double Valve Float Collar</v>
          </cell>
          <cell r="P8">
            <v>7</v>
          </cell>
          <cell r="Q8">
            <v>0</v>
          </cell>
          <cell r="R8" t="str">
            <v>265-23 Mech. Setting Tool Type 2RH Non-Rot.</v>
          </cell>
          <cell r="S8">
            <v>232</v>
          </cell>
          <cell r="T8">
            <v>8</v>
          </cell>
          <cell r="W8" t="str">
            <v>Screen Liner</v>
          </cell>
          <cell r="X8">
            <v>5.5</v>
          </cell>
          <cell r="Z8">
            <v>13.3</v>
          </cell>
          <cell r="AG8" t="str">
            <v>COULD NOT BLOW OUT BALL SEAT</v>
          </cell>
          <cell r="AH8" t="str">
            <v>TAKE WEIGHT, BUT SLIDE DOWN HOLE</v>
          </cell>
          <cell r="AI8" t="str">
            <v>OTHER</v>
          </cell>
          <cell r="AJ8" t="str">
            <v>UNABLE TO CIRCULATE</v>
          </cell>
          <cell r="AK8" t="str">
            <v>PARTIAL, SINCE TORQUE INCREASED BEYOND CASING THREAD MAKE UP</v>
          </cell>
          <cell r="AL8" t="str">
            <v>CEMENT LEFT IN LINER BECAUSE LANDING COLLAR BYPASS AND LEAD PLUG RUPTURE FAILED</v>
          </cell>
          <cell r="AO8" t="str">
            <v>RELEASED PREMATURELY</v>
          </cell>
          <cell r="AQ8" t="str">
            <v>LEAKED</v>
          </cell>
          <cell r="BF8" t="str">
            <v>2.250"</v>
          </cell>
          <cell r="BG8">
            <v>3</v>
          </cell>
          <cell r="BJ8" t="str">
            <v>Other</v>
          </cell>
          <cell r="BL8" t="str">
            <v>Other</v>
          </cell>
          <cell r="BN8" t="str">
            <v>Steel</v>
          </cell>
          <cell r="BO8" t="str">
            <v>1 per 2</v>
          </cell>
          <cell r="BP8">
            <v>6</v>
          </cell>
          <cell r="BR8" t="str">
            <v>Armenia</v>
          </cell>
        </row>
        <row r="9">
          <cell r="A9" t="str">
            <v>Adelaide, Australia</v>
          </cell>
          <cell r="I9" t="str">
            <v>J-55</v>
          </cell>
          <cell r="L9">
            <v>5.125</v>
          </cell>
          <cell r="N9" t="str">
            <v>FLOPRO</v>
          </cell>
          <cell r="O9" t="str">
            <v>101-71 P.V. Double Valve Float Collar</v>
          </cell>
          <cell r="P9">
            <v>8</v>
          </cell>
          <cell r="Q9">
            <v>0</v>
          </cell>
          <cell r="R9" t="str">
            <v>265-23 Mech. Setting Tool Type 2RH Rot.</v>
          </cell>
          <cell r="S9">
            <v>289</v>
          </cell>
          <cell r="T9">
            <v>8</v>
          </cell>
          <cell r="W9" t="str">
            <v>Slotted/Perforated/Screen Liner</v>
          </cell>
          <cell r="X9">
            <v>5.875</v>
          </cell>
          <cell r="Z9">
            <v>13.75</v>
          </cell>
          <cell r="AJ9" t="str">
            <v>HOLE PACKED OFF AFTER BALL SEAT SHEAR</v>
          </cell>
          <cell r="AK9" t="str">
            <v>PARTIAL, SINCE TORQUE INCREASED BEYOND DRILL PIPE THREAD MAKE UP</v>
          </cell>
          <cell r="AL9" t="str">
            <v>CEMENT LEFT IN LINER BECAUSE LANDING COLLAR BYPASS FAILED</v>
          </cell>
          <cell r="AQ9" t="str">
            <v>NON-BOT EQUIPMENT</v>
          </cell>
          <cell r="BG9">
            <v>3.5</v>
          </cell>
          <cell r="BL9" t="str">
            <v>Phenolic</v>
          </cell>
          <cell r="BO9" t="str">
            <v>Less than 1 per 5</v>
          </cell>
          <cell r="BP9">
            <v>7</v>
          </cell>
          <cell r="BR9" t="str">
            <v>Aruba</v>
          </cell>
        </row>
        <row r="10">
          <cell r="A10" t="str">
            <v>Aksai, Kazakhstan</v>
          </cell>
          <cell r="I10" t="str">
            <v>X-52</v>
          </cell>
          <cell r="L10">
            <v>5.375</v>
          </cell>
          <cell r="N10" t="str">
            <v>KCL POLYMER</v>
          </cell>
          <cell r="O10" t="str">
            <v>101-74 P.V. Single Valve Float Collar</v>
          </cell>
          <cell r="P10">
            <v>9</v>
          </cell>
          <cell r="Q10">
            <v>0</v>
          </cell>
          <cell r="R10" t="str">
            <v>265-25 Mech. Setting Tool Type CS</v>
          </cell>
          <cell r="S10">
            <v>233</v>
          </cell>
          <cell r="T10">
            <v>8</v>
          </cell>
          <cell r="W10" t="str">
            <v>Surface Equipment Rental</v>
          </cell>
          <cell r="X10">
            <v>6.625</v>
          </cell>
          <cell r="Z10">
            <v>14</v>
          </cell>
          <cell r="AJ10" t="str">
            <v>HOLE PACKED OFF WHILE RUNNING LINER</v>
          </cell>
          <cell r="AK10" t="str">
            <v>SUFFICIENT</v>
          </cell>
          <cell r="AL10" t="str">
            <v>DART STAYED IN HEAD</v>
          </cell>
          <cell r="AQ10" t="str">
            <v>PLUGS RELEASED PREMATURELY</v>
          </cell>
          <cell r="BG10">
            <v>4</v>
          </cell>
          <cell r="BL10" t="str">
            <v>Rogers</v>
          </cell>
          <cell r="BP10">
            <v>8</v>
          </cell>
          <cell r="BR10" t="str">
            <v>Australia</v>
          </cell>
        </row>
        <row r="11">
          <cell r="A11" t="str">
            <v>Aktau, Kazakhstan</v>
          </cell>
          <cell r="I11" t="str">
            <v>K-55</v>
          </cell>
          <cell r="L11">
            <v>5.625</v>
          </cell>
          <cell r="N11" t="str">
            <v>OTHER</v>
          </cell>
          <cell r="O11" t="str">
            <v>101-75 Single Vlave Float Collar</v>
          </cell>
          <cell r="P11">
            <v>10</v>
          </cell>
          <cell r="Q11">
            <v>0</v>
          </cell>
          <cell r="R11" t="str">
            <v>265-27 2RH for S-Sleeve</v>
          </cell>
          <cell r="S11">
            <v>234</v>
          </cell>
          <cell r="T11">
            <v>8</v>
          </cell>
          <cell r="W11" t="str">
            <v>Tie back</v>
          </cell>
          <cell r="Z11">
            <v>15.5</v>
          </cell>
          <cell r="AJ11" t="str">
            <v>HOLE PACKER OFF DURING CIRCULATION</v>
          </cell>
          <cell r="AL11" t="str">
            <v>DID NOT BUMP AFTER OVER DISPLACEMENT</v>
          </cell>
          <cell r="AQ11" t="str">
            <v>SWIVEL SEIZED UP</v>
          </cell>
          <cell r="BG11">
            <v>4.5</v>
          </cell>
          <cell r="BL11" t="str">
            <v>Steel</v>
          </cell>
          <cell r="BP11">
            <v>9</v>
          </cell>
          <cell r="BR11" t="str">
            <v>Austria</v>
          </cell>
        </row>
        <row r="12">
          <cell r="A12" t="str">
            <v>Al Khobar, Saudi Arabia</v>
          </cell>
          <cell r="I12" t="str">
            <v>X-60</v>
          </cell>
          <cell r="L12">
            <v>5.75</v>
          </cell>
          <cell r="N12" t="str">
            <v>S.B.M</v>
          </cell>
          <cell r="O12" t="str">
            <v>101-76 Single Vlave Float Collar w/ Orifice</v>
          </cell>
          <cell r="P12">
            <v>11</v>
          </cell>
          <cell r="Q12">
            <v>0</v>
          </cell>
          <cell r="R12" t="str">
            <v>265-30  2RH Junk Cover</v>
          </cell>
          <cell r="S12">
            <v>235</v>
          </cell>
          <cell r="T12">
            <v>0</v>
          </cell>
          <cell r="W12" t="str">
            <v>Un-cemented Liner</v>
          </cell>
          <cell r="Z12">
            <v>15.7</v>
          </cell>
          <cell r="AJ12" t="str">
            <v>NO PROBLEMS</v>
          </cell>
          <cell r="AL12" t="str">
            <v>LINER WIPER PLUG STILL ATTACHED TO RUNNING TOOL</v>
          </cell>
          <cell r="BG12">
            <v>5</v>
          </cell>
          <cell r="BP12">
            <v>10</v>
          </cell>
          <cell r="BR12" t="str">
            <v>Azerbaijan</v>
          </cell>
        </row>
        <row r="13">
          <cell r="A13" t="str">
            <v>Algiers, Algeria</v>
          </cell>
          <cell r="I13" t="str">
            <v>C-75</v>
          </cell>
          <cell r="L13">
            <v>5.875</v>
          </cell>
          <cell r="N13" t="str">
            <v>SALT SATURATED</v>
          </cell>
          <cell r="O13" t="str">
            <v>101-77 D.V. Float collar w/ Orifice</v>
          </cell>
          <cell r="P13">
            <v>12</v>
          </cell>
          <cell r="Q13">
            <v>0</v>
          </cell>
          <cell r="R13" t="str">
            <v>265-31 Hydr. Setting Tool Type SLP</v>
          </cell>
          <cell r="S13">
            <v>236</v>
          </cell>
          <cell r="T13">
            <v>7</v>
          </cell>
          <cell r="Z13">
            <v>16.600000000000001</v>
          </cell>
          <cell r="AL13" t="str">
            <v>NON-BOT EQUIPMENT</v>
          </cell>
          <cell r="BG13">
            <v>5.5</v>
          </cell>
          <cell r="BR13" t="str">
            <v>Bahamas</v>
          </cell>
        </row>
        <row r="14">
          <cell r="A14" t="str">
            <v>Alice, Texas, USA</v>
          </cell>
          <cell r="I14" t="str">
            <v>9%Cr</v>
          </cell>
          <cell r="L14">
            <v>6</v>
          </cell>
          <cell r="N14" t="str">
            <v>SEAWATER</v>
          </cell>
          <cell r="O14" t="str">
            <v>101-78 P.V. Float Collar</v>
          </cell>
          <cell r="P14">
            <v>13</v>
          </cell>
          <cell r="Q14">
            <v>0</v>
          </cell>
          <cell r="R14" t="str">
            <v>265-32 SLPR Setting Tool</v>
          </cell>
          <cell r="S14">
            <v>237</v>
          </cell>
          <cell r="T14">
            <v>7</v>
          </cell>
          <cell r="Z14">
            <v>19.5</v>
          </cell>
          <cell r="BG14">
            <v>6</v>
          </cell>
          <cell r="BR14" t="str">
            <v>Bahrain</v>
          </cell>
        </row>
        <row r="15">
          <cell r="A15" t="str">
            <v>Allison Park, Pennsylvania, USA</v>
          </cell>
          <cell r="I15" t="str">
            <v>13%Cr</v>
          </cell>
          <cell r="L15">
            <v>6.125</v>
          </cell>
          <cell r="N15" t="str">
            <v>SYNTEQ</v>
          </cell>
          <cell r="O15" t="str">
            <v>101-79 PV Set Shoe</v>
          </cell>
          <cell r="P15">
            <v>14</v>
          </cell>
          <cell r="Q15">
            <v>0</v>
          </cell>
          <cell r="R15" t="str">
            <v>265-34 Hydraulic Setting Tool for Liner Top Packers</v>
          </cell>
          <cell r="S15">
            <v>238</v>
          </cell>
          <cell r="T15">
            <v>7</v>
          </cell>
          <cell r="Z15">
            <v>20</v>
          </cell>
          <cell r="BG15">
            <v>6.5</v>
          </cell>
          <cell r="BR15" t="str">
            <v>Bangladesh</v>
          </cell>
        </row>
        <row r="16">
          <cell r="A16" t="str">
            <v>Almaty, Kazakhstan</v>
          </cell>
          <cell r="I16" t="str">
            <v>S-95</v>
          </cell>
          <cell r="L16">
            <v>6.25</v>
          </cell>
          <cell r="N16" t="str">
            <v>Ultra Drill</v>
          </cell>
          <cell r="O16" t="str">
            <v>101-82 Landing Collar II Hyflo 10 Auto Fill Float Collar</v>
          </cell>
          <cell r="P16">
            <v>374</v>
          </cell>
          <cell r="Q16">
            <v>1</v>
          </cell>
          <cell r="R16" t="str">
            <v>265-41  Packer Setting Dog sub</v>
          </cell>
          <cell r="S16">
            <v>239</v>
          </cell>
          <cell r="T16">
            <v>0</v>
          </cell>
          <cell r="Z16">
            <v>21.9</v>
          </cell>
          <cell r="BG16">
            <v>7</v>
          </cell>
          <cell r="BR16" t="str">
            <v>Barbados</v>
          </cell>
        </row>
        <row r="17">
          <cell r="A17" t="str">
            <v>Alvin, Texas, USA</v>
          </cell>
          <cell r="I17" t="str">
            <v>C-95</v>
          </cell>
          <cell r="L17">
            <v>6.5</v>
          </cell>
          <cell r="N17" t="str">
            <v>VERSAPLUS</v>
          </cell>
          <cell r="O17" t="str">
            <v>101-83 Single Valve Cement Filled collar (purchased)</v>
          </cell>
          <cell r="P17">
            <v>15</v>
          </cell>
          <cell r="Q17">
            <v>0</v>
          </cell>
          <cell r="R17" t="str">
            <v>265-42  Rot. Packer setting dog sub</v>
          </cell>
          <cell r="S17">
            <v>240</v>
          </cell>
          <cell r="T17">
            <v>0</v>
          </cell>
          <cell r="Z17">
            <v>22.82</v>
          </cell>
          <cell r="BG17">
            <v>7.5</v>
          </cell>
          <cell r="BR17" t="str">
            <v>Barbuda</v>
          </cell>
        </row>
        <row r="18">
          <cell r="A18" t="str">
            <v>Amphur Sattahip, Thailand</v>
          </cell>
          <cell r="I18" t="str">
            <v>T-95</v>
          </cell>
          <cell r="L18">
            <v>6.625</v>
          </cell>
          <cell r="N18" t="str">
            <v>XP07</v>
          </cell>
          <cell r="O18" t="str">
            <v>101-84 Cement Filled Float collar w/ Orifice (purchased)</v>
          </cell>
          <cell r="P18">
            <v>16</v>
          </cell>
          <cell r="Q18">
            <v>0</v>
          </cell>
          <cell r="R18" t="str">
            <v>265-43  Liner Top Debris barrier</v>
          </cell>
          <cell r="S18">
            <v>241</v>
          </cell>
          <cell r="T18">
            <v>0</v>
          </cell>
          <cell r="Z18">
            <v>23.4</v>
          </cell>
          <cell r="BG18">
            <v>8</v>
          </cell>
          <cell r="BR18" t="str">
            <v>Belarus</v>
          </cell>
        </row>
        <row r="19">
          <cell r="A19" t="str">
            <v>Anaco, Venezuela</v>
          </cell>
          <cell r="I19" t="str">
            <v>S-95</v>
          </cell>
          <cell r="L19">
            <v>6.75</v>
          </cell>
          <cell r="O19" t="str">
            <v>101-86 Hyflo 10 Autofill Float Collar</v>
          </cell>
          <cell r="P19">
            <v>17</v>
          </cell>
          <cell r="Q19">
            <v>1</v>
          </cell>
          <cell r="R19" t="str">
            <v>265-44  Rot. Drill pipe swivel</v>
          </cell>
          <cell r="S19">
            <v>242</v>
          </cell>
          <cell r="T19">
            <v>0</v>
          </cell>
          <cell r="Z19">
            <v>24</v>
          </cell>
          <cell r="BG19">
            <v>8.5</v>
          </cell>
          <cell r="BR19" t="str">
            <v>Belgium</v>
          </cell>
        </row>
        <row r="20">
          <cell r="A20" t="str">
            <v>Anchorage, Alaska, USA</v>
          </cell>
          <cell r="I20" t="str">
            <v>P-105</v>
          </cell>
          <cell r="L20">
            <v>6.875</v>
          </cell>
          <cell r="O20" t="str">
            <v>266-55 Landing Collar type II</v>
          </cell>
          <cell r="P20">
            <v>18</v>
          </cell>
          <cell r="Q20">
            <v>1</v>
          </cell>
          <cell r="R20" t="str">
            <v>265-45  R.C.I. Dog Sub</v>
          </cell>
          <cell r="S20">
            <v>243</v>
          </cell>
          <cell r="T20">
            <v>0</v>
          </cell>
          <cell r="Z20">
            <v>24.7</v>
          </cell>
          <cell r="BG20">
            <v>9</v>
          </cell>
          <cell r="BR20" t="str">
            <v>Belize</v>
          </cell>
        </row>
        <row r="21">
          <cell r="A21" t="str">
            <v>Andrews, Texas, USA</v>
          </cell>
          <cell r="I21" t="str">
            <v>C-110</v>
          </cell>
          <cell r="L21">
            <v>7</v>
          </cell>
          <cell r="O21" t="str">
            <v>266-56 Insert Type I landing Collar</v>
          </cell>
          <cell r="P21">
            <v>19</v>
          </cell>
          <cell r="Q21">
            <v>0</v>
          </cell>
          <cell r="R21" t="str">
            <v>265-46  Unlocking Dog sub</v>
          </cell>
          <cell r="S21">
            <v>244</v>
          </cell>
          <cell r="T21">
            <v>0</v>
          </cell>
          <cell r="Z21">
            <v>25.2</v>
          </cell>
          <cell r="BG21">
            <v>9.5</v>
          </cell>
          <cell r="BR21" t="str">
            <v>Benin</v>
          </cell>
        </row>
        <row r="22">
          <cell r="A22" t="str">
            <v>Ann Arbor, Michigan, USA</v>
          </cell>
          <cell r="I22" t="str">
            <v>V-150</v>
          </cell>
          <cell r="L22">
            <v>7.375</v>
          </cell>
          <cell r="O22" t="str">
            <v>266-58 Landing Collar II D</v>
          </cell>
          <cell r="P22">
            <v>20</v>
          </cell>
          <cell r="Q22">
            <v>1</v>
          </cell>
          <cell r="R22" t="str">
            <v>265-47 Hyflo Valve</v>
          </cell>
          <cell r="S22">
            <v>245</v>
          </cell>
          <cell r="T22">
            <v>10</v>
          </cell>
          <cell r="Z22">
            <v>25.6</v>
          </cell>
          <cell r="BG22">
            <v>10</v>
          </cell>
          <cell r="BM22" t="str">
            <v>10rnd NU</v>
          </cell>
          <cell r="BR22" t="str">
            <v>Bhutan</v>
          </cell>
        </row>
        <row r="23">
          <cell r="A23" t="str">
            <v>Anzoategui, Venezuela</v>
          </cell>
          <cell r="L23">
            <v>7.625</v>
          </cell>
          <cell r="O23" t="str">
            <v>266-59 Insert Type II landing Collar</v>
          </cell>
          <cell r="P23">
            <v>21</v>
          </cell>
          <cell r="Q23">
            <v>1</v>
          </cell>
          <cell r="R23" t="str">
            <v>266-06 Hydr. Setting Tool Type Top Set</v>
          </cell>
          <cell r="S23">
            <v>246</v>
          </cell>
          <cell r="T23">
            <v>7</v>
          </cell>
          <cell r="Z23">
            <v>26</v>
          </cell>
          <cell r="BG23">
            <v>10.5</v>
          </cell>
          <cell r="BM23" t="str">
            <v>8rnd EUE</v>
          </cell>
          <cell r="BR23" t="str">
            <v>Bolivia</v>
          </cell>
        </row>
        <row r="24">
          <cell r="A24" t="str">
            <v>Aransas Pass, Texas, USA</v>
          </cell>
          <cell r="L24">
            <v>7.875</v>
          </cell>
          <cell r="O24" t="str">
            <v>266-60  Insert Guide Shoe</v>
          </cell>
          <cell r="P24">
            <v>22</v>
          </cell>
          <cell r="Q24">
            <v>0</v>
          </cell>
          <cell r="R24" t="str">
            <v>266-07 Hydr. Setting Tool Type CT</v>
          </cell>
          <cell r="S24">
            <v>247</v>
          </cell>
          <cell r="T24">
            <v>7</v>
          </cell>
          <cell r="Z24">
            <v>26.3</v>
          </cell>
          <cell r="BG24">
            <v>11</v>
          </cell>
          <cell r="BM24" t="str">
            <v>8rnd NU</v>
          </cell>
          <cell r="BR24" t="str">
            <v>Bosnia</v>
          </cell>
        </row>
        <row r="25">
          <cell r="A25" t="str">
            <v>Artesia, New Mexico, USA</v>
          </cell>
          <cell r="L25">
            <v>8</v>
          </cell>
          <cell r="O25" t="str">
            <v>266-61  Insert Baffle Sub</v>
          </cell>
          <cell r="P25">
            <v>23</v>
          </cell>
          <cell r="Q25">
            <v>0</v>
          </cell>
          <cell r="R25" t="str">
            <v>266-66 HR Setting Tool</v>
          </cell>
          <cell r="S25">
            <v>248</v>
          </cell>
          <cell r="T25">
            <v>7</v>
          </cell>
          <cell r="Z25">
            <v>27.7</v>
          </cell>
          <cell r="BG25">
            <v>11.5</v>
          </cell>
          <cell r="BM25" t="str">
            <v>BDS</v>
          </cell>
          <cell r="BR25" t="str">
            <v>Botswana</v>
          </cell>
        </row>
        <row r="26">
          <cell r="A26" t="str">
            <v>Assen, Netherlands</v>
          </cell>
          <cell r="L26">
            <v>8.375</v>
          </cell>
          <cell r="O26" t="str">
            <v>266-62  Insert Float Valve</v>
          </cell>
          <cell r="P26">
            <v>24</v>
          </cell>
          <cell r="Q26">
            <v>0</v>
          </cell>
          <cell r="R26" t="str">
            <v>266-80 HRD Setting tool</v>
          </cell>
          <cell r="S26">
            <v>249</v>
          </cell>
          <cell r="T26">
            <v>7</v>
          </cell>
          <cell r="Z26">
            <v>28</v>
          </cell>
          <cell r="BG26">
            <v>12</v>
          </cell>
          <cell r="BM26" t="str">
            <v>Big OMEGA</v>
          </cell>
          <cell r="BR26" t="str">
            <v>Brazil</v>
          </cell>
        </row>
        <row r="27">
          <cell r="A27" t="str">
            <v>Atyrau, Kazakhstan</v>
          </cell>
          <cell r="L27">
            <v>8.5</v>
          </cell>
          <cell r="O27" t="str">
            <v xml:space="preserve">266-63  Insert Flapper Valve </v>
          </cell>
          <cell r="P27">
            <v>25</v>
          </cell>
          <cell r="Q27">
            <v>0</v>
          </cell>
          <cell r="R27" t="str">
            <v>266-83 Hydr. Setting Tool Type MLHR</v>
          </cell>
          <cell r="S27">
            <v>250</v>
          </cell>
          <cell r="T27">
            <v>7</v>
          </cell>
          <cell r="Z27">
            <v>32.67</v>
          </cell>
          <cell r="BG27">
            <v>12.5</v>
          </cell>
          <cell r="BM27" t="str">
            <v>BTB</v>
          </cell>
          <cell r="BR27" t="str">
            <v>Brunei</v>
          </cell>
        </row>
        <row r="28">
          <cell r="A28" t="str">
            <v>Auckland, New Zealand</v>
          </cell>
          <cell r="L28">
            <v>8.625</v>
          </cell>
          <cell r="O28" t="str">
            <v>266-64  Insert Drillable Pack Off</v>
          </cell>
          <cell r="P28">
            <v>26</v>
          </cell>
          <cell r="Q28">
            <v>0</v>
          </cell>
          <cell r="R28" t="str">
            <v>267-01  Tubing Swivel</v>
          </cell>
          <cell r="S28">
            <v>251</v>
          </cell>
          <cell r="T28">
            <v>0</v>
          </cell>
          <cell r="Z28">
            <v>34</v>
          </cell>
          <cell r="BG28">
            <v>13</v>
          </cell>
          <cell r="BM28" t="str">
            <v>BTC</v>
          </cell>
          <cell r="BR28" t="str">
            <v>Bulgaria</v>
          </cell>
        </row>
        <row r="29">
          <cell r="A29" t="str">
            <v>Badhoevedorp, Netherlands</v>
          </cell>
          <cell r="L29">
            <v>8.75</v>
          </cell>
          <cell r="O29" t="str">
            <v>266-67  Insert Float Shoe</v>
          </cell>
          <cell r="P29">
            <v>27</v>
          </cell>
          <cell r="Q29">
            <v>0</v>
          </cell>
          <cell r="R29" t="str">
            <v>267-02  One piece Liner Wiper Plug swivel</v>
          </cell>
          <cell r="S29">
            <v>252</v>
          </cell>
          <cell r="T29">
            <v>0</v>
          </cell>
          <cell r="Z29">
            <v>38.01</v>
          </cell>
          <cell r="BG29">
            <v>13.5</v>
          </cell>
          <cell r="BM29" t="str">
            <v>Buttress</v>
          </cell>
          <cell r="BR29" t="str">
            <v>Burkina Faso</v>
          </cell>
        </row>
        <row r="30">
          <cell r="A30" t="str">
            <v>Bakersfield, California, USA</v>
          </cell>
          <cell r="L30">
            <v>9</v>
          </cell>
          <cell r="O30" t="str">
            <v>266-71  Slimhole Drill down Shoe</v>
          </cell>
          <cell r="P30">
            <v>28</v>
          </cell>
          <cell r="Q30">
            <v>0</v>
          </cell>
          <cell r="R30" t="str">
            <v>269-28  Adaptor for LFC Plug System</v>
          </cell>
          <cell r="S30">
            <v>253</v>
          </cell>
          <cell r="T30">
            <v>0</v>
          </cell>
          <cell r="Z30">
            <v>40</v>
          </cell>
          <cell r="BG30">
            <v>14</v>
          </cell>
          <cell r="BM30" t="str">
            <v>Extreme Line</v>
          </cell>
          <cell r="BR30" t="str">
            <v>Burundi</v>
          </cell>
        </row>
        <row r="31">
          <cell r="A31" t="str">
            <v>Baku, Azerbaijian</v>
          </cell>
          <cell r="L31">
            <v>9.625</v>
          </cell>
          <cell r="O31" t="str">
            <v>266-72  Slimhole Type I Landing Collar</v>
          </cell>
          <cell r="P31">
            <v>29</v>
          </cell>
          <cell r="Q31">
            <v>0</v>
          </cell>
          <cell r="R31" t="str">
            <v>269-35 Hyper Plug Launching Tool</v>
          </cell>
          <cell r="S31">
            <v>54</v>
          </cell>
          <cell r="T31">
            <v>0</v>
          </cell>
          <cell r="Z31">
            <v>41</v>
          </cell>
          <cell r="BG31">
            <v>14.5</v>
          </cell>
          <cell r="BM31" t="str">
            <v>FL-4S</v>
          </cell>
          <cell r="BR31" t="str">
            <v>Cambodia</v>
          </cell>
        </row>
        <row r="32">
          <cell r="A32" t="str">
            <v>Balikpapan, Indonesia</v>
          </cell>
          <cell r="L32">
            <v>9.75</v>
          </cell>
          <cell r="O32" t="str">
            <v>266-73 Type II landing Collar w/ Baffle</v>
          </cell>
          <cell r="P32">
            <v>30</v>
          </cell>
          <cell r="Q32">
            <v>1</v>
          </cell>
          <cell r="R32" t="str">
            <v>269-37  Solo Plug Adaptor</v>
          </cell>
          <cell r="S32">
            <v>254</v>
          </cell>
          <cell r="T32">
            <v>0</v>
          </cell>
          <cell r="Z32">
            <v>42</v>
          </cell>
          <cell r="BG32">
            <v>15</v>
          </cell>
          <cell r="BM32" t="str">
            <v>FOX</v>
          </cell>
          <cell r="BR32" t="str">
            <v>Cameroon</v>
          </cell>
        </row>
        <row r="33">
          <cell r="A33" t="str">
            <v>Bangkok, Thailand</v>
          </cell>
          <cell r="L33">
            <v>9.875</v>
          </cell>
          <cell r="O33" t="str">
            <v>266-75 Landing Collar II D, Insert Type</v>
          </cell>
          <cell r="P33">
            <v>31</v>
          </cell>
          <cell r="Q33">
            <v>1</v>
          </cell>
          <cell r="R33" t="str">
            <v>270-09  Pup Joint</v>
          </cell>
          <cell r="S33">
            <v>255</v>
          </cell>
          <cell r="T33">
            <v>0</v>
          </cell>
          <cell r="Z33">
            <v>50</v>
          </cell>
          <cell r="BG33">
            <v>15.5</v>
          </cell>
          <cell r="BM33" t="str">
            <v>FSL</v>
          </cell>
          <cell r="BR33" t="str">
            <v>Canada</v>
          </cell>
        </row>
        <row r="34">
          <cell r="A34" t="str">
            <v>Barinas, Venezuela</v>
          </cell>
          <cell r="L34">
            <v>10.625</v>
          </cell>
          <cell r="O34" t="str">
            <v>266-77 Insert Float Valve w/ Orifice</v>
          </cell>
          <cell r="P34">
            <v>32</v>
          </cell>
          <cell r="Q34">
            <v>0</v>
          </cell>
          <cell r="R34" t="str">
            <v>275-21 Tieback Mill</v>
          </cell>
          <cell r="S34">
            <v>256</v>
          </cell>
          <cell r="T34">
            <v>0</v>
          </cell>
          <cell r="Z34">
            <v>50.4</v>
          </cell>
          <cell r="BG34">
            <v>16</v>
          </cell>
          <cell r="BM34" t="str">
            <v>HD-L</v>
          </cell>
          <cell r="BR34" t="str">
            <v>Cape Verde</v>
          </cell>
        </row>
        <row r="35">
          <cell r="A35" t="str">
            <v>Barnsdall, Oklahoma, USA</v>
          </cell>
          <cell r="L35">
            <v>10.75</v>
          </cell>
          <cell r="O35" t="str">
            <v>266-78 Landing Collar II Slim Hole Type</v>
          </cell>
          <cell r="P35">
            <v>33</v>
          </cell>
          <cell r="Q35">
            <v>1</v>
          </cell>
          <cell r="R35" t="str">
            <v>275-24  Tie Back Mill, Brass</v>
          </cell>
          <cell r="S35">
            <v>257</v>
          </cell>
          <cell r="T35">
            <v>0</v>
          </cell>
          <cell r="Z35">
            <v>52.51</v>
          </cell>
          <cell r="BG35">
            <v>16.5</v>
          </cell>
          <cell r="BM35" t="str">
            <v>Hydril 511</v>
          </cell>
          <cell r="BR35" t="str">
            <v>Central African Republic</v>
          </cell>
        </row>
        <row r="36">
          <cell r="A36" t="str">
            <v>Baton Rouge, Louisiana, USA</v>
          </cell>
          <cell r="L36">
            <v>11</v>
          </cell>
          <cell r="O36" t="str">
            <v>266-78 Slim Hole type II Landing Collar</v>
          </cell>
          <cell r="P36">
            <v>33</v>
          </cell>
          <cell r="Q36">
            <v>1</v>
          </cell>
          <cell r="R36" t="str">
            <v>275-25  Liner Top Dress Mill</v>
          </cell>
          <cell r="S36">
            <v>258</v>
          </cell>
          <cell r="T36">
            <v>0</v>
          </cell>
          <cell r="Z36">
            <v>60.1</v>
          </cell>
          <cell r="BG36">
            <v>17</v>
          </cell>
          <cell r="BM36" t="str">
            <v>Hydril 513</v>
          </cell>
          <cell r="BR36" t="str">
            <v>Central African Republic-Bangui</v>
          </cell>
        </row>
        <row r="37">
          <cell r="A37" t="str">
            <v>Battle Mountain, Nevada, USA</v>
          </cell>
          <cell r="L37">
            <v>12</v>
          </cell>
          <cell r="O37" t="str">
            <v>266-79 Ball Seat, None Shear out</v>
          </cell>
          <cell r="P37">
            <v>34</v>
          </cell>
          <cell r="Q37">
            <v>0</v>
          </cell>
          <cell r="R37" t="str">
            <v>276-03 PBR Packoff</v>
          </cell>
          <cell r="S37">
            <v>259</v>
          </cell>
          <cell r="T37">
            <v>0</v>
          </cell>
          <cell r="BG37">
            <v>17.5</v>
          </cell>
          <cell r="BM37" t="str">
            <v>Hydril 521</v>
          </cell>
          <cell r="BR37" t="str">
            <v>Chad</v>
          </cell>
        </row>
        <row r="38">
          <cell r="A38" t="str">
            <v>Beaumont, Texas, USA</v>
          </cell>
          <cell r="L38">
            <v>12.25</v>
          </cell>
          <cell r="O38" t="str">
            <v>266-81 Insert Double Valve Float</v>
          </cell>
          <cell r="P38">
            <v>35</v>
          </cell>
          <cell r="Q38">
            <v>0</v>
          </cell>
          <cell r="R38" t="str">
            <v>276-04  Swab cup Pack off</v>
          </cell>
          <cell r="S38">
            <v>260</v>
          </cell>
          <cell r="T38">
            <v>0</v>
          </cell>
          <cell r="BG38">
            <v>18</v>
          </cell>
          <cell r="BM38" t="str">
            <v>Hydril 523</v>
          </cell>
          <cell r="BR38" t="str">
            <v>Chile</v>
          </cell>
        </row>
        <row r="39">
          <cell r="A39" t="str">
            <v>Bedford, United Kingdom</v>
          </cell>
          <cell r="L39">
            <v>14</v>
          </cell>
          <cell r="O39" t="str">
            <v>266-82 Singel Insert Orifice Float Colaar</v>
          </cell>
          <cell r="P39">
            <v>36</v>
          </cell>
          <cell r="Q39">
            <v>0</v>
          </cell>
          <cell r="R39" t="str">
            <v>276-05 ST Landing Sub</v>
          </cell>
          <cell r="S39">
            <v>261</v>
          </cell>
          <cell r="T39">
            <v>13</v>
          </cell>
          <cell r="BG39">
            <v>18.5</v>
          </cell>
          <cell r="BM39" t="str">
            <v>HYDRIL 533</v>
          </cell>
          <cell r="BR39" t="str">
            <v>China</v>
          </cell>
        </row>
        <row r="40">
          <cell r="A40" t="str">
            <v>Beggs, Oklahoma, USA</v>
          </cell>
          <cell r="L40">
            <v>14.5</v>
          </cell>
          <cell r="O40" t="str">
            <v>266-84 Slim Hole type I Landing Collar w/o indicator</v>
          </cell>
          <cell r="P40">
            <v>335</v>
          </cell>
          <cell r="Q40">
            <v>0</v>
          </cell>
          <cell r="R40" t="str">
            <v>276-06 Ported ST Landing Sub</v>
          </cell>
          <cell r="S40">
            <v>262</v>
          </cell>
          <cell r="T40">
            <v>13</v>
          </cell>
          <cell r="BG40">
            <v>19</v>
          </cell>
          <cell r="BM40" t="str">
            <v>HYDRIL 553</v>
          </cell>
          <cell r="BR40" t="str">
            <v>Colombia</v>
          </cell>
        </row>
        <row r="41">
          <cell r="A41" t="str">
            <v>Beijing, China</v>
          </cell>
          <cell r="L41">
            <v>14.75</v>
          </cell>
          <cell r="O41" t="str">
            <v>266-89 Landing Collar II No Shock HPHT</v>
          </cell>
          <cell r="P41">
            <v>42</v>
          </cell>
          <cell r="Q41">
            <v>1</v>
          </cell>
          <cell r="R41" t="str">
            <v>276-08  P.P.I.T Tool</v>
          </cell>
          <cell r="S41">
            <v>263</v>
          </cell>
          <cell r="T41">
            <v>0</v>
          </cell>
          <cell r="BG41">
            <v>19.5</v>
          </cell>
          <cell r="BM41" t="str">
            <v>HYDRIL 563</v>
          </cell>
          <cell r="BR41" t="str">
            <v>Comoros</v>
          </cell>
        </row>
        <row r="42">
          <cell r="A42" t="str">
            <v>Belfast, United Kingdom</v>
          </cell>
          <cell r="O42" t="str">
            <v>266-90 No Shock Std landing Collar type II</v>
          </cell>
          <cell r="P42">
            <v>43</v>
          </cell>
          <cell r="Q42">
            <v>1</v>
          </cell>
          <cell r="R42" t="str">
            <v>276-10 Swab cup Assembly w/ Extrudable seat</v>
          </cell>
          <cell r="S42">
            <v>264</v>
          </cell>
          <cell r="T42">
            <v>10</v>
          </cell>
          <cell r="BG42">
            <v>20</v>
          </cell>
          <cell r="BM42" t="str">
            <v>Hydril CS</v>
          </cell>
          <cell r="BR42" t="str">
            <v>Congo</v>
          </cell>
        </row>
        <row r="43">
          <cell r="A43" t="str">
            <v>Belle Chasse, Louisiana, USA</v>
          </cell>
          <cell r="O43" t="str">
            <v>269-21 Liner Wiper Plug type I</v>
          </cell>
          <cell r="P43">
            <v>44</v>
          </cell>
          <cell r="Q43">
            <v>0</v>
          </cell>
          <cell r="R43" t="str">
            <v>276-11 Delayed Opening Ball seat</v>
          </cell>
          <cell r="S43">
            <v>265</v>
          </cell>
          <cell r="T43">
            <v>9</v>
          </cell>
          <cell r="BM43" t="str">
            <v>Hydril CTS</v>
          </cell>
          <cell r="BR43" t="str">
            <v>Congo, Democratic Republic of</v>
          </cell>
        </row>
        <row r="44">
          <cell r="A44" t="str">
            <v>Bellingham, Washington, USA</v>
          </cell>
          <cell r="O44" t="str">
            <v>269-22 Liner wiper Plug type II</v>
          </cell>
          <cell r="P44">
            <v>45</v>
          </cell>
          <cell r="Q44">
            <v>0</v>
          </cell>
          <cell r="R44" t="str">
            <v>278-20  LC Plug Dropping Head</v>
          </cell>
          <cell r="S44">
            <v>266</v>
          </cell>
          <cell r="T44">
            <v>0</v>
          </cell>
          <cell r="AA44" t="str">
            <v>10rd</v>
          </cell>
          <cell r="BM44" t="str">
            <v>Hydril CTS-4</v>
          </cell>
          <cell r="BR44" t="str">
            <v>Costa Rica</v>
          </cell>
        </row>
        <row r="45">
          <cell r="A45" t="str">
            <v>Belmont, Australia</v>
          </cell>
          <cell r="O45" t="str">
            <v>269-23 Tapered liner wiper plug</v>
          </cell>
          <cell r="P45">
            <v>46</v>
          </cell>
          <cell r="Q45">
            <v>0</v>
          </cell>
          <cell r="R45" t="str">
            <v>278-21 Flag Sub</v>
          </cell>
          <cell r="S45">
            <v>268</v>
          </cell>
          <cell r="T45">
            <v>0</v>
          </cell>
          <cell r="AA45" t="str">
            <v>8rd</v>
          </cell>
          <cell r="BM45" t="str">
            <v>Hydril FJ-P</v>
          </cell>
          <cell r="BR45" t="str">
            <v>Côte d'Ivoire</v>
          </cell>
        </row>
        <row r="46">
          <cell r="A46" t="str">
            <v>Bergen, Norway</v>
          </cell>
          <cell r="O46" t="str">
            <v>269-27 LFC Liner wiper plug</v>
          </cell>
          <cell r="P46">
            <v>47</v>
          </cell>
          <cell r="Q46">
            <v>0</v>
          </cell>
          <cell r="R46" t="str">
            <v>278-22  Ball dropping Sub</v>
          </cell>
          <cell r="S46">
            <v>269</v>
          </cell>
          <cell r="T46">
            <v>0</v>
          </cell>
          <cell r="AA46" t="str">
            <v>A.O.</v>
          </cell>
          <cell r="BM46" t="str">
            <v>Hydril MAC</v>
          </cell>
          <cell r="BR46" t="str">
            <v>Croatia</v>
          </cell>
        </row>
        <row r="47">
          <cell r="A47" t="str">
            <v>Berrimah, Australia</v>
          </cell>
          <cell r="O47" t="str">
            <v>269-29 Lead Hyper Plug Wiper</v>
          </cell>
          <cell r="P47">
            <v>48</v>
          </cell>
          <cell r="Q47">
            <v>0</v>
          </cell>
          <cell r="R47" t="str">
            <v>278-23 Circulating Valve</v>
          </cell>
          <cell r="S47">
            <v>270</v>
          </cell>
          <cell r="T47">
            <v>0</v>
          </cell>
          <cell r="AA47" t="str">
            <v>EXT FLUSH</v>
          </cell>
          <cell r="BM47" t="str">
            <v>Hydril Mac II</v>
          </cell>
          <cell r="BR47" t="str">
            <v>Cuba</v>
          </cell>
        </row>
        <row r="48">
          <cell r="A48" t="str">
            <v>Beverwijk, Netherlands</v>
          </cell>
          <cell r="O48" t="str">
            <v>269-30  Liner Wiper Plug Type I w/ ceramic</v>
          </cell>
          <cell r="P48">
            <v>49</v>
          </cell>
          <cell r="Q48">
            <v>0</v>
          </cell>
          <cell r="R48" t="str">
            <v>278-25 TD Swivel</v>
          </cell>
          <cell r="S48">
            <v>271</v>
          </cell>
          <cell r="T48">
            <v>0</v>
          </cell>
          <cell r="AA48" t="str">
            <v>Extra Hole</v>
          </cell>
          <cell r="BM48" t="str">
            <v>Hydril Supeme HTC</v>
          </cell>
          <cell r="BR48" t="str">
            <v>Cyprus</v>
          </cell>
        </row>
        <row r="49">
          <cell r="A49" t="str">
            <v>Billings, Montana, USA</v>
          </cell>
          <cell r="O49" t="str">
            <v>269-31  Liner Wiper Plug Type II w/ ceramic</v>
          </cell>
          <cell r="P49">
            <v>50</v>
          </cell>
          <cell r="Q49">
            <v>0</v>
          </cell>
          <cell r="R49" t="str">
            <v>278-28  TD Plug dropping Head</v>
          </cell>
          <cell r="S49">
            <v>272</v>
          </cell>
          <cell r="T49">
            <v>0</v>
          </cell>
          <cell r="AA49" t="str">
            <v>Full Hole</v>
          </cell>
          <cell r="BM49" t="str">
            <v>Hydril Super EU</v>
          </cell>
          <cell r="BR49" t="str">
            <v>Czech Republic</v>
          </cell>
        </row>
        <row r="50">
          <cell r="A50" t="str">
            <v>Birkerod, Denmark</v>
          </cell>
          <cell r="O50" t="str">
            <v>269-32  Liner Wiper Plug Type II f/ PAC Valve</v>
          </cell>
          <cell r="P50">
            <v>51</v>
          </cell>
          <cell r="Q50">
            <v>0</v>
          </cell>
          <cell r="R50" t="str">
            <v>278-29  Positive Ball Dropping Sub</v>
          </cell>
          <cell r="S50">
            <v>273</v>
          </cell>
          <cell r="T50">
            <v>0</v>
          </cell>
          <cell r="AA50" t="str">
            <v>H.SLIMHOLE</v>
          </cell>
          <cell r="BM50" t="str">
            <v>Hydril Super FJ-P</v>
          </cell>
          <cell r="BR50" t="str">
            <v>Denmark</v>
          </cell>
        </row>
        <row r="51">
          <cell r="A51" t="str">
            <v>Bogota, Columbia</v>
          </cell>
          <cell r="O51" t="str">
            <v>269-33  Liner Wiper Plug Type I f/ PAC Valve</v>
          </cell>
          <cell r="P51">
            <v>52</v>
          </cell>
          <cell r="Q51">
            <v>0</v>
          </cell>
          <cell r="R51" t="str">
            <v>278-33  TD Cementing Head</v>
          </cell>
          <cell r="S51">
            <v>274</v>
          </cell>
          <cell r="T51">
            <v>0</v>
          </cell>
          <cell r="AA51" t="str">
            <v>H90</v>
          </cell>
          <cell r="BM51" t="str">
            <v>Hydril TS</v>
          </cell>
          <cell r="BR51" t="str">
            <v>Djibouti</v>
          </cell>
        </row>
        <row r="52">
          <cell r="A52" t="str">
            <v>Boksburg, South Africa</v>
          </cell>
          <cell r="O52" t="str">
            <v>269-34  Double Seal Liner Wiper Plug</v>
          </cell>
          <cell r="P52">
            <v>53</v>
          </cell>
          <cell r="Q52">
            <v>0</v>
          </cell>
          <cell r="R52" t="str">
            <v>278-34  Drill Pipe Indicator Sub</v>
          </cell>
          <cell r="S52">
            <v>275</v>
          </cell>
          <cell r="T52">
            <v>0</v>
          </cell>
          <cell r="AA52" t="str">
            <v>HT38</v>
          </cell>
          <cell r="BM52" t="str">
            <v>IBT</v>
          </cell>
          <cell r="BR52" t="str">
            <v>Dominica</v>
          </cell>
        </row>
        <row r="53">
          <cell r="A53" t="str">
            <v>Boothville, Louisiana, USA</v>
          </cell>
          <cell r="O53" t="str">
            <v>269-36  Follow Hyper Plug Wiper</v>
          </cell>
          <cell r="P53">
            <v>55</v>
          </cell>
          <cell r="Q53">
            <v>0</v>
          </cell>
          <cell r="R53" t="str">
            <v>278-35  Pneumatic TD Cementing System</v>
          </cell>
          <cell r="S53">
            <v>276</v>
          </cell>
          <cell r="T53">
            <v>0</v>
          </cell>
          <cell r="AA53" t="str">
            <v>HT55</v>
          </cell>
          <cell r="BM53" t="str">
            <v>KSBEAR</v>
          </cell>
          <cell r="BR53" t="str">
            <v>Dominican Republic</v>
          </cell>
        </row>
        <row r="54">
          <cell r="A54" t="str">
            <v>Bossier City, Louisiana, USA</v>
          </cell>
          <cell r="O54" t="str">
            <v>269-38  Solo Plug</v>
          </cell>
          <cell r="P54">
            <v>56</v>
          </cell>
          <cell r="Q54">
            <v>0</v>
          </cell>
          <cell r="R54" t="str">
            <v>282-06 RS Packoff</v>
          </cell>
          <cell r="S54">
            <v>277</v>
          </cell>
          <cell r="T54">
            <v>0</v>
          </cell>
          <cell r="AA54" t="str">
            <v>HT57</v>
          </cell>
          <cell r="BM54" t="str">
            <v>LT&amp;C</v>
          </cell>
          <cell r="BR54" t="str">
            <v>Ecuador</v>
          </cell>
        </row>
        <row r="55">
          <cell r="A55" t="str">
            <v>Bowman, North Dakota, USA</v>
          </cell>
          <cell r="O55" t="str">
            <v>269-39 Liner Wiper Plug for Hyper Plug</v>
          </cell>
          <cell r="P55">
            <v>0</v>
          </cell>
          <cell r="Q55">
            <v>0</v>
          </cell>
          <cell r="R55" t="str">
            <v>283-08  Slick Stinger</v>
          </cell>
          <cell r="S55">
            <v>278</v>
          </cell>
          <cell r="T55">
            <v>0</v>
          </cell>
          <cell r="AA55" t="str">
            <v>HT65</v>
          </cell>
          <cell r="BM55" t="str">
            <v>MAC</v>
          </cell>
          <cell r="BR55" t="str">
            <v>Egypt</v>
          </cell>
        </row>
        <row r="56">
          <cell r="A56" t="str">
            <v>Brenham, Texas, USA</v>
          </cell>
          <cell r="O56" t="str">
            <v>270-09  Casing Pup Joint</v>
          </cell>
          <cell r="P56">
            <v>57</v>
          </cell>
          <cell r="Q56">
            <v>0</v>
          </cell>
          <cell r="R56" t="str">
            <v>299-90  Collar</v>
          </cell>
          <cell r="S56">
            <v>280</v>
          </cell>
          <cell r="T56">
            <v>0</v>
          </cell>
          <cell r="AA56" t="str">
            <v>Hydril</v>
          </cell>
          <cell r="BM56" t="str">
            <v>MAC II</v>
          </cell>
          <cell r="BR56" t="str">
            <v>El Salvador</v>
          </cell>
        </row>
        <row r="57">
          <cell r="A57" t="str">
            <v>Brisbane, Australia</v>
          </cell>
          <cell r="O57" t="str">
            <v>270-20  Pump Down Plug (Aluminum)</v>
          </cell>
          <cell r="P57">
            <v>58</v>
          </cell>
          <cell r="Q57">
            <v>0</v>
          </cell>
          <cell r="R57" t="str">
            <v>299-92  Spacer Nipple</v>
          </cell>
          <cell r="S57">
            <v>281</v>
          </cell>
          <cell r="T57">
            <v>0</v>
          </cell>
          <cell r="AA57" t="str">
            <v>Hydril CFJ-P</v>
          </cell>
          <cell r="BM57" t="str">
            <v>MAT</v>
          </cell>
          <cell r="BR57" t="str">
            <v>Equatorial Guinea</v>
          </cell>
        </row>
        <row r="58">
          <cell r="A58" t="str">
            <v>Broken Arrow, Oklahoma, USA</v>
          </cell>
          <cell r="O58" t="str">
            <v>270-20  Pump Down Plug (Phenolic)</v>
          </cell>
          <cell r="P58">
            <v>59</v>
          </cell>
          <cell r="Q58">
            <v>0</v>
          </cell>
          <cell r="R58" t="str">
            <v>301-16  Multi Acting Indicator Collet</v>
          </cell>
          <cell r="S58">
            <v>334</v>
          </cell>
          <cell r="T58">
            <v>0</v>
          </cell>
          <cell r="AA58" t="str">
            <v>Hydril PH-6</v>
          </cell>
          <cell r="BM58" t="str">
            <v>NJO</v>
          </cell>
          <cell r="BR58" t="str">
            <v>Eritrea</v>
          </cell>
        </row>
        <row r="59">
          <cell r="A59" t="str">
            <v>Brooks, Canada</v>
          </cell>
          <cell r="O59" t="str">
            <v>270-20  Pump Down Plug with Rupture Disc</v>
          </cell>
          <cell r="P59">
            <v>60</v>
          </cell>
          <cell r="Q59">
            <v>0</v>
          </cell>
          <cell r="R59" t="str">
            <v xml:space="preserve">301-30  Reverse Plug Catcher                                          </v>
          </cell>
          <cell r="S59">
            <v>332</v>
          </cell>
          <cell r="T59">
            <v>0</v>
          </cell>
          <cell r="AA59" t="str">
            <v>IF</v>
          </cell>
          <cell r="BM59" t="str">
            <v>NJO ADVANCED</v>
          </cell>
          <cell r="BR59" t="str">
            <v>Estonia</v>
          </cell>
        </row>
        <row r="60">
          <cell r="A60" t="str">
            <v>Broussard, Louisiana, USA</v>
          </cell>
          <cell r="O60" t="str">
            <v>270-21  C Liner Swivel</v>
          </cell>
          <cell r="P60">
            <v>61</v>
          </cell>
          <cell r="Q60">
            <v>0</v>
          </cell>
          <cell r="R60" t="str">
            <v xml:space="preserve">301-35  Inflation tool HMR                                               </v>
          </cell>
          <cell r="S60">
            <v>330</v>
          </cell>
          <cell r="T60">
            <v>0</v>
          </cell>
          <cell r="AA60" t="str">
            <v>NC26</v>
          </cell>
          <cell r="BM60" t="str">
            <v>NJO BIG</v>
          </cell>
          <cell r="BR60" t="str">
            <v>Ethiopia</v>
          </cell>
        </row>
        <row r="61">
          <cell r="A61" t="str">
            <v>Brugge, Belgium</v>
          </cell>
          <cell r="O61" t="str">
            <v>270-25 Pump Down Plug for Hyper Plug</v>
          </cell>
          <cell r="P61">
            <v>62</v>
          </cell>
          <cell r="Q61">
            <v>0</v>
          </cell>
          <cell r="R61" t="str">
            <v xml:space="preserve">301-35  Inflation tool HMR-C                                           </v>
          </cell>
          <cell r="S61">
            <v>331</v>
          </cell>
          <cell r="T61">
            <v>0</v>
          </cell>
          <cell r="AA61" t="str">
            <v>NC31</v>
          </cell>
          <cell r="BM61" t="str">
            <v>NKK NK 2SC</v>
          </cell>
          <cell r="BR61" t="str">
            <v>Fiji</v>
          </cell>
        </row>
        <row r="62">
          <cell r="A62" t="str">
            <v>Buckhannon, West Virginia, USA</v>
          </cell>
          <cell r="O62" t="str">
            <v>272-16 Dynamic MTM seal Assembly</v>
          </cell>
          <cell r="P62">
            <v>63</v>
          </cell>
          <cell r="Q62">
            <v>0</v>
          </cell>
          <cell r="R62" t="str">
            <v>301-57   Landing Sub</v>
          </cell>
          <cell r="S62">
            <v>333</v>
          </cell>
          <cell r="T62">
            <v>0</v>
          </cell>
          <cell r="AA62" t="str">
            <v>NC35</v>
          </cell>
          <cell r="BM62" t="str">
            <v>NKK NK 3SB</v>
          </cell>
          <cell r="BR62" t="str">
            <v>Finland</v>
          </cell>
        </row>
        <row r="63">
          <cell r="A63" t="str">
            <v>Buenos Aires, Argentina</v>
          </cell>
          <cell r="O63" t="str">
            <v>272-20 Tie Back Stem</v>
          </cell>
          <cell r="P63">
            <v>64</v>
          </cell>
          <cell r="Q63">
            <v>0</v>
          </cell>
          <cell r="R63" t="str">
            <v>301-60  Hanger Port Isolation Tool</v>
          </cell>
          <cell r="S63">
            <v>338</v>
          </cell>
          <cell r="T63">
            <v>0</v>
          </cell>
          <cell r="AA63" t="str">
            <v>NC38</v>
          </cell>
          <cell r="BM63" t="str">
            <v>NKK NK EL</v>
          </cell>
          <cell r="BR63" t="str">
            <v>France</v>
          </cell>
        </row>
        <row r="64">
          <cell r="A64" t="str">
            <v>Buffalo, Texas, USA</v>
          </cell>
          <cell r="O64" t="str">
            <v>272-21 MTM seal Assembly</v>
          </cell>
          <cell r="P64">
            <v>65</v>
          </cell>
          <cell r="Q64">
            <v>0</v>
          </cell>
          <cell r="R64" t="str">
            <v xml:space="preserve">301-64  Inflation tool HMR-C                                           </v>
          </cell>
          <cell r="S64">
            <v>339</v>
          </cell>
          <cell r="T64">
            <v>0</v>
          </cell>
          <cell r="AA64" t="str">
            <v>NC40</v>
          </cell>
          <cell r="BM64" t="str">
            <v>NKK NK35B</v>
          </cell>
          <cell r="BR64" t="str">
            <v>Gabon</v>
          </cell>
        </row>
        <row r="65">
          <cell r="A65" t="str">
            <v>Burlington, Canada</v>
          </cell>
          <cell r="O65" t="str">
            <v>272-23 Tie Back Stem w/o O-Rings</v>
          </cell>
          <cell r="P65">
            <v>66</v>
          </cell>
          <cell r="Q65">
            <v>0</v>
          </cell>
          <cell r="R65" t="str">
            <v>Bit Sub</v>
          </cell>
          <cell r="S65">
            <v>343</v>
          </cell>
          <cell r="T65">
            <v>0</v>
          </cell>
          <cell r="AA65" t="str">
            <v>NC44</v>
          </cell>
          <cell r="BM65" t="str">
            <v>NSCC</v>
          </cell>
          <cell r="BR65" t="str">
            <v>Gambia</v>
          </cell>
        </row>
        <row r="66">
          <cell r="A66" t="str">
            <v>CABIMAS, Venezuela</v>
          </cell>
          <cell r="O66" t="str">
            <v>272-25 JM TieBack Packer</v>
          </cell>
          <cell r="P66">
            <v>68</v>
          </cell>
          <cell r="Q66">
            <v>0</v>
          </cell>
          <cell r="R66" t="str">
            <v>Blast Joint</v>
          </cell>
          <cell r="S66">
            <v>295</v>
          </cell>
          <cell r="T66">
            <v>0</v>
          </cell>
          <cell r="AA66" t="str">
            <v>NC50</v>
          </cell>
          <cell r="BM66" t="str">
            <v>NSCT</v>
          </cell>
          <cell r="BR66" t="str">
            <v>Georgia</v>
          </cell>
        </row>
        <row r="67">
          <cell r="A67" t="str">
            <v>Cabinda, Angola</v>
          </cell>
          <cell r="O67" t="str">
            <v>272-25 Weight Set Packer JM TieBack</v>
          </cell>
          <cell r="P67">
            <v>0</v>
          </cell>
          <cell r="Q67">
            <v>4</v>
          </cell>
          <cell r="R67" t="str">
            <v xml:space="preserve">Boot Basket                 </v>
          </cell>
          <cell r="S67">
            <v>337</v>
          </cell>
          <cell r="T67">
            <v>0</v>
          </cell>
          <cell r="AA67" t="str">
            <v>NC56</v>
          </cell>
          <cell r="BM67" t="str">
            <v>PJD</v>
          </cell>
          <cell r="BR67" t="str">
            <v>Germany</v>
          </cell>
        </row>
        <row r="68">
          <cell r="A68" t="str">
            <v>Cabot, Pennsylvania, USA</v>
          </cell>
          <cell r="O68" t="str">
            <v>272-27 Seal Bore Protector</v>
          </cell>
          <cell r="P68">
            <v>69</v>
          </cell>
          <cell r="Q68">
            <v>0</v>
          </cell>
          <cell r="R68" t="str">
            <v>Bumper Jar</v>
          </cell>
          <cell r="S68">
            <v>293</v>
          </cell>
          <cell r="T68">
            <v>0</v>
          </cell>
          <cell r="AA68" t="str">
            <v>NC61</v>
          </cell>
          <cell r="BM68" t="str">
            <v>RTS</v>
          </cell>
          <cell r="BR68" t="str">
            <v>Ghana</v>
          </cell>
        </row>
        <row r="69">
          <cell r="A69" t="str">
            <v>Caddo Gap, Arkansas, USA</v>
          </cell>
          <cell r="O69" t="str">
            <v>272-28 JMZX Tie Back Packer</v>
          </cell>
          <cell r="P69">
            <v>70</v>
          </cell>
          <cell r="Q69">
            <v>4</v>
          </cell>
          <cell r="R69" t="str">
            <v>Casing Scraper BOT Type</v>
          </cell>
          <cell r="S69">
            <v>344</v>
          </cell>
          <cell r="T69">
            <v>0</v>
          </cell>
          <cell r="AA69" t="str">
            <v>NC70</v>
          </cell>
          <cell r="BM69" t="str">
            <v>S.L. APEX</v>
          </cell>
          <cell r="BR69" t="str">
            <v>Greece</v>
          </cell>
        </row>
        <row r="70">
          <cell r="A70" t="str">
            <v>Cairo, Egypt</v>
          </cell>
          <cell r="O70" t="str">
            <v>272-29 JMZX Double Grip Tie Back Packer</v>
          </cell>
          <cell r="P70">
            <v>71</v>
          </cell>
          <cell r="Q70">
            <v>4</v>
          </cell>
          <cell r="R70" t="str">
            <v>Casing Scraper NON BOT Type</v>
          </cell>
          <cell r="S70">
            <v>345</v>
          </cell>
          <cell r="T70">
            <v>0</v>
          </cell>
          <cell r="AA70" t="str">
            <v>PAC</v>
          </cell>
          <cell r="BM70" t="str">
            <v>S.L. BOSS</v>
          </cell>
          <cell r="BR70" t="str">
            <v>Grenada</v>
          </cell>
        </row>
        <row r="71">
          <cell r="A71" t="str">
            <v>Calgary, Canada</v>
          </cell>
          <cell r="O71" t="str">
            <v>272-31  Seal Bore Protector Type S</v>
          </cell>
          <cell r="P71">
            <v>72</v>
          </cell>
          <cell r="Q71">
            <v>0</v>
          </cell>
          <cell r="R71" t="str">
            <v>Cementing Kelly</v>
          </cell>
          <cell r="S71">
            <v>297</v>
          </cell>
          <cell r="T71">
            <v>0</v>
          </cell>
          <cell r="AA71" t="str">
            <v>Regular</v>
          </cell>
          <cell r="BM71" t="str">
            <v>S.L. FLUSH</v>
          </cell>
          <cell r="BR71" t="str">
            <v>Grenadines, The</v>
          </cell>
        </row>
        <row r="72">
          <cell r="A72" t="str">
            <v>Cameron, Louisiana, USA</v>
          </cell>
          <cell r="O72" t="str">
            <v>272-32 MLJMZX Tie Back Packer</v>
          </cell>
          <cell r="P72">
            <v>73</v>
          </cell>
          <cell r="Q72">
            <v>4</v>
          </cell>
          <cell r="R72" t="str">
            <v>CrossOver</v>
          </cell>
          <cell r="S72">
            <v>298</v>
          </cell>
          <cell r="T72">
            <v>0</v>
          </cell>
          <cell r="AA72" t="str">
            <v>Slim Hole</v>
          </cell>
          <cell r="BM72" t="str">
            <v>S.L. HC</v>
          </cell>
          <cell r="BR72" t="str">
            <v>Guatemala</v>
          </cell>
        </row>
        <row r="73">
          <cell r="A73" t="str">
            <v>Campeche, Mexico</v>
          </cell>
          <cell r="O73" t="str">
            <v>274-10  Landing Collar Type I</v>
          </cell>
          <cell r="P73">
            <v>74</v>
          </cell>
          <cell r="Q73">
            <v>0</v>
          </cell>
          <cell r="R73" t="str">
            <v>Flow Back Tool</v>
          </cell>
          <cell r="S73">
            <v>299</v>
          </cell>
          <cell r="T73">
            <v>0</v>
          </cell>
          <cell r="AA73" t="str">
            <v>VAM</v>
          </cell>
          <cell r="BM73" t="str">
            <v>S.L. HT</v>
          </cell>
          <cell r="BR73" t="str">
            <v>Guinea</v>
          </cell>
        </row>
        <row r="74">
          <cell r="A74" t="str">
            <v>Canning Vale, Australia</v>
          </cell>
          <cell r="O74" t="str">
            <v>274-12  LFC Type I landing Collar</v>
          </cell>
          <cell r="P74">
            <v>75</v>
          </cell>
          <cell r="Q74">
            <v>0</v>
          </cell>
          <cell r="R74" t="str">
            <v xml:space="preserve">Hydro Trip Sub            </v>
          </cell>
          <cell r="S74">
            <v>336</v>
          </cell>
          <cell r="T74">
            <v>0</v>
          </cell>
          <cell r="AA74" t="str">
            <v>VAM EIS</v>
          </cell>
          <cell r="BM74" t="str">
            <v>S.L. HT-S</v>
          </cell>
          <cell r="BR74" t="str">
            <v>Guyana</v>
          </cell>
        </row>
        <row r="75">
          <cell r="A75" t="str">
            <v>Canton, Michigan, USA</v>
          </cell>
          <cell r="O75" t="str">
            <v>274-13  LFC Type I landing Collar f/ PAC Valce</v>
          </cell>
          <cell r="P75">
            <v>76</v>
          </cell>
          <cell r="Q75">
            <v>0</v>
          </cell>
          <cell r="R75" t="str">
            <v>Non BOT Surface Equipment</v>
          </cell>
          <cell r="S75">
            <v>294</v>
          </cell>
          <cell r="T75">
            <v>0</v>
          </cell>
          <cell r="AA75" t="str">
            <v>VAM New</v>
          </cell>
          <cell r="BM75" t="str">
            <v>S.L. SF</v>
          </cell>
          <cell r="BR75" t="str">
            <v>Haiti</v>
          </cell>
        </row>
        <row r="76">
          <cell r="A76" t="str">
            <v>Cape Town, South Africa</v>
          </cell>
          <cell r="O76" t="str">
            <v>274-14 LFC type II landing Collar F/ PAC valve</v>
          </cell>
          <cell r="P76">
            <v>77</v>
          </cell>
          <cell r="Q76">
            <v>1</v>
          </cell>
          <cell r="R76" t="str">
            <v>Ported Collar</v>
          </cell>
          <cell r="S76">
            <v>312</v>
          </cell>
          <cell r="T76">
            <v>0</v>
          </cell>
          <cell r="AA76" t="str">
            <v>WT 26</v>
          </cell>
          <cell r="BM76" t="str">
            <v>SB</v>
          </cell>
          <cell r="BR76" t="str">
            <v>Herzegovina</v>
          </cell>
        </row>
        <row r="77">
          <cell r="A77" t="str">
            <v>Caracas, Venezuela</v>
          </cell>
          <cell r="O77" t="str">
            <v>274-15  Type I Landing Collar with Ceramic</v>
          </cell>
          <cell r="P77">
            <v>78</v>
          </cell>
          <cell r="Q77">
            <v>0</v>
          </cell>
          <cell r="R77" t="str">
            <v>Tubing</v>
          </cell>
          <cell r="S77">
            <v>292</v>
          </cell>
          <cell r="T77">
            <v>0</v>
          </cell>
          <cell r="AA77" t="str">
            <v>WT 38</v>
          </cell>
          <cell r="BM77" t="str">
            <v>SEAL LOCK HT</v>
          </cell>
          <cell r="BR77" t="str">
            <v>Honduras</v>
          </cell>
        </row>
        <row r="78">
          <cell r="A78" t="str">
            <v>Cardiff, United Kingdom</v>
          </cell>
          <cell r="O78" t="str">
            <v>274-16 Landing Collar II &amp; I f/ PAC Valve</v>
          </cell>
          <cell r="P78">
            <v>79</v>
          </cell>
          <cell r="Q78">
            <v>1</v>
          </cell>
          <cell r="R78" t="str">
            <v>278-20 Type II Plug Dropping Head</v>
          </cell>
          <cell r="S78">
            <v>384</v>
          </cell>
          <cell r="T78">
            <v>0</v>
          </cell>
          <cell r="AA78" t="str">
            <v>WT 39</v>
          </cell>
          <cell r="BM78" t="str">
            <v>Siderca SEC-ST</v>
          </cell>
          <cell r="BR78" t="str">
            <v>Hungary</v>
          </cell>
        </row>
        <row r="79">
          <cell r="A79" t="str">
            <v>Carmi, Illinois, USA</v>
          </cell>
          <cell r="O79" t="str">
            <v>274-18 LFC Landing Collar type II</v>
          </cell>
          <cell r="P79">
            <v>80</v>
          </cell>
          <cell r="Q79">
            <v>1</v>
          </cell>
          <cell r="R79" t="str">
            <v>283-09 RS Stinger</v>
          </cell>
          <cell r="S79">
            <v>385</v>
          </cell>
          <cell r="T79">
            <v>0</v>
          </cell>
          <cell r="AA79" t="str">
            <v>WT 50</v>
          </cell>
          <cell r="BM79" t="str">
            <v>SLIJ</v>
          </cell>
          <cell r="BR79" t="str">
            <v>Iceland</v>
          </cell>
        </row>
        <row r="80">
          <cell r="A80" t="str">
            <v>Carrollton, Texas, USA</v>
          </cell>
          <cell r="O80" t="str">
            <v>281-01 H Liner top Packer</v>
          </cell>
          <cell r="P80">
            <v>81</v>
          </cell>
          <cell r="Q80">
            <v>11</v>
          </cell>
          <cell r="AA80" t="str">
            <v>WT14S</v>
          </cell>
          <cell r="BM80" t="str">
            <v>SLIJ-II</v>
          </cell>
          <cell r="BR80" t="str">
            <v>India</v>
          </cell>
        </row>
        <row r="81">
          <cell r="A81" t="str">
            <v>Carthage, Texas, USA</v>
          </cell>
          <cell r="O81" t="str">
            <v>281-02 H Isolation Packer</v>
          </cell>
          <cell r="P81">
            <v>82</v>
          </cell>
          <cell r="Q81">
            <v>11</v>
          </cell>
          <cell r="AA81" t="str">
            <v>WT23</v>
          </cell>
          <cell r="BM81" t="str">
            <v>SLX</v>
          </cell>
          <cell r="BR81" t="str">
            <v>Indonesia</v>
          </cell>
        </row>
        <row r="82">
          <cell r="A82" t="str">
            <v>Casper, Wyoming, USA</v>
          </cell>
          <cell r="O82" t="str">
            <v>281-03 H Double Grip Isolation Packer</v>
          </cell>
          <cell r="P82">
            <v>83</v>
          </cell>
          <cell r="Q82">
            <v>11</v>
          </cell>
          <cell r="AA82" t="str">
            <v>WT-TD</v>
          </cell>
          <cell r="BM82" t="str">
            <v>ST-L</v>
          </cell>
          <cell r="BR82" t="str">
            <v>Iran</v>
          </cell>
        </row>
        <row r="83">
          <cell r="A83" t="str">
            <v>Castor, Canada</v>
          </cell>
          <cell r="O83" t="str">
            <v>281-04  Hydr. Set Liner Holddown</v>
          </cell>
          <cell r="P83">
            <v>84</v>
          </cell>
          <cell r="Q83">
            <v>0</v>
          </cell>
          <cell r="AA83" t="str">
            <v>XT 26</v>
          </cell>
          <cell r="BM83" t="str">
            <v>TC-4S</v>
          </cell>
          <cell r="BR83" t="str">
            <v>Iraq</v>
          </cell>
        </row>
        <row r="84">
          <cell r="A84" t="str">
            <v>Catania, Italy</v>
          </cell>
          <cell r="O84" t="str">
            <v>281-05 Hydr. Packer Type ZXP</v>
          </cell>
          <cell r="P84">
            <v>85</v>
          </cell>
          <cell r="Q84">
            <v>11</v>
          </cell>
          <cell r="AA84" t="str">
            <v>XT 31</v>
          </cell>
          <cell r="BM84" t="str">
            <v>TC-II</v>
          </cell>
          <cell r="BR84" t="str">
            <v>Ireland</v>
          </cell>
        </row>
        <row r="85">
          <cell r="A85" t="str">
            <v>Catlettsburg, Kentucky, USA</v>
          </cell>
          <cell r="O85" t="str">
            <v>281-06 Hydr. Set Double Grip Liner Holddown</v>
          </cell>
          <cell r="P85">
            <v>86</v>
          </cell>
          <cell r="Q85">
            <v>11</v>
          </cell>
          <cell r="AA85" t="str">
            <v>XT 38</v>
          </cell>
          <cell r="BM85" t="str">
            <v>TENARIS 3SB</v>
          </cell>
          <cell r="BR85" t="str">
            <v>Israel</v>
          </cell>
        </row>
        <row r="86">
          <cell r="A86" t="str">
            <v>Celle, Germany</v>
          </cell>
          <cell r="O86" t="str">
            <v>282-05 Drillable Pack Off</v>
          </cell>
          <cell r="P86">
            <v>87</v>
          </cell>
          <cell r="Q86">
            <v>0</v>
          </cell>
          <cell r="AA86" t="str">
            <v>XT 39</v>
          </cell>
          <cell r="BM86" t="str">
            <v>TENARIS BLUE</v>
          </cell>
          <cell r="BR86" t="str">
            <v>Italy</v>
          </cell>
        </row>
        <row r="87">
          <cell r="A87" t="str">
            <v>Cepagatti, Italy</v>
          </cell>
          <cell r="O87" t="str">
            <v>282-07 Drillable Pack Off Phenolic Insert</v>
          </cell>
          <cell r="P87">
            <v>88</v>
          </cell>
          <cell r="Q87">
            <v>0</v>
          </cell>
          <cell r="AA87" t="str">
            <v>XT 40</v>
          </cell>
          <cell r="BM87" t="str">
            <v xml:space="preserve">TENARIS ER </v>
          </cell>
          <cell r="BR87" t="str">
            <v>Jamaica</v>
          </cell>
        </row>
        <row r="88">
          <cell r="A88" t="str">
            <v>Chalmette, Louisiana, USA</v>
          </cell>
          <cell r="O88" t="str">
            <v>292-05 CMC W/ Solid Body</v>
          </cell>
          <cell r="P88">
            <v>89</v>
          </cell>
          <cell r="Q88">
            <v>2</v>
          </cell>
          <cell r="AA88" t="str">
            <v>XT 46</v>
          </cell>
          <cell r="BM88" t="str">
            <v>TENARIS HW</v>
          </cell>
          <cell r="BR88" t="str">
            <v>Japan</v>
          </cell>
        </row>
        <row r="89">
          <cell r="A89" t="str">
            <v>Charlotte, North Carolina, USA</v>
          </cell>
          <cell r="O89" t="str">
            <v>292-08 Hyflo II Mechanical Hanger</v>
          </cell>
          <cell r="P89">
            <v>90</v>
          </cell>
          <cell r="Q89">
            <v>2</v>
          </cell>
          <cell r="AA89" t="str">
            <v>XT 50</v>
          </cell>
          <cell r="BM89" t="str">
            <v>TENARIS MS</v>
          </cell>
          <cell r="BR89" t="str">
            <v>Jordan</v>
          </cell>
        </row>
        <row r="90">
          <cell r="A90" t="str">
            <v>Chicago, Illinois, USA</v>
          </cell>
          <cell r="O90" t="str">
            <v>292-10 CMC Liner hanger</v>
          </cell>
          <cell r="P90">
            <v>91</v>
          </cell>
          <cell r="Q90">
            <v>2</v>
          </cell>
          <cell r="AA90" t="str">
            <v>XT 54</v>
          </cell>
          <cell r="BM90" t="str">
            <v>TENARIS MS28-XT</v>
          </cell>
          <cell r="BR90" t="str">
            <v>Kazakhstan</v>
          </cell>
        </row>
        <row r="91">
          <cell r="A91" t="str">
            <v>Chickasha, Oklahoma, USA</v>
          </cell>
          <cell r="O91" t="str">
            <v>292-11 SHC</v>
          </cell>
          <cell r="P91">
            <v>92</v>
          </cell>
          <cell r="Q91">
            <v>3</v>
          </cell>
          <cell r="AA91" t="str">
            <v>XT 55</v>
          </cell>
          <cell r="BM91" t="str">
            <v>TENARIS MS-XT</v>
          </cell>
          <cell r="BR91" t="str">
            <v>Kenya</v>
          </cell>
        </row>
        <row r="92">
          <cell r="A92" t="str">
            <v>Christiansted, Saint Croix, Virgin Islands, USA</v>
          </cell>
          <cell r="O92" t="str">
            <v>292-12 SMC</v>
          </cell>
          <cell r="P92">
            <v>93</v>
          </cell>
          <cell r="Q92">
            <v>2</v>
          </cell>
          <cell r="AA92" t="str">
            <v>XT 57</v>
          </cell>
          <cell r="BM92" t="str">
            <v>TS-HD</v>
          </cell>
          <cell r="BR92" t="str">
            <v>Kiribati</v>
          </cell>
        </row>
        <row r="93">
          <cell r="A93" t="str">
            <v>City, Zimbabwe</v>
          </cell>
          <cell r="O93" t="str">
            <v>292-20 HMC Solid Body</v>
          </cell>
          <cell r="P93">
            <v>94</v>
          </cell>
          <cell r="Q93">
            <v>3</v>
          </cell>
          <cell r="AA93" t="str">
            <v>XT 65</v>
          </cell>
          <cell r="BM93" t="str">
            <v>TS-HD-SR</v>
          </cell>
          <cell r="BR93" t="str">
            <v>Korea, North</v>
          </cell>
        </row>
        <row r="94">
          <cell r="A94" t="str">
            <v>Ciudad del Carmen, Mexico</v>
          </cell>
          <cell r="O94" t="str">
            <v>292-22 Hyflo III Mechanical Hanger</v>
          </cell>
          <cell r="P94">
            <v>95</v>
          </cell>
          <cell r="Q94">
            <v>2</v>
          </cell>
          <cell r="AA94" t="str">
            <v>XT-M</v>
          </cell>
          <cell r="BM94" t="str">
            <v>TS-HP</v>
          </cell>
          <cell r="BR94" t="str">
            <v>Korea, South</v>
          </cell>
        </row>
        <row r="95">
          <cell r="A95" t="str">
            <v>Ciudad Ojeda, Venezuela</v>
          </cell>
          <cell r="O95" t="str">
            <v>292-23 HMC Liner Hanger</v>
          </cell>
          <cell r="P95">
            <v>96</v>
          </cell>
          <cell r="Q95">
            <v>3</v>
          </cell>
          <cell r="BM95" t="str">
            <v>TS-HP-SR</v>
          </cell>
          <cell r="BR95" t="str">
            <v>Kuwait</v>
          </cell>
        </row>
        <row r="96">
          <cell r="A96" t="str">
            <v>Claremore, Oklahoma, USA</v>
          </cell>
          <cell r="O96" t="str">
            <v>292-25 Top Set Hanger</v>
          </cell>
          <cell r="P96">
            <v>97</v>
          </cell>
          <cell r="Q96">
            <v>3</v>
          </cell>
          <cell r="BM96" t="str">
            <v>ULT-F</v>
          </cell>
          <cell r="BR96" t="str">
            <v>Kyrgyzstan</v>
          </cell>
        </row>
        <row r="97">
          <cell r="A97" t="str">
            <v>Clarksburg, West Virginia, USA</v>
          </cell>
          <cell r="O97" t="str">
            <v>292-26 RCM II Mechanical set</v>
          </cell>
          <cell r="P97">
            <v>98</v>
          </cell>
          <cell r="Q97">
            <v>2</v>
          </cell>
          <cell r="BM97" t="str">
            <v>VAM</v>
          </cell>
          <cell r="BR97" t="str">
            <v>Laos</v>
          </cell>
        </row>
        <row r="98">
          <cell r="A98" t="str">
            <v>Cleveland, Ohio, USA</v>
          </cell>
          <cell r="O98" t="str">
            <v>292-27 HSR II Hydraulic Set</v>
          </cell>
          <cell r="P98">
            <v>99</v>
          </cell>
          <cell r="Q98">
            <v>3</v>
          </cell>
          <cell r="BM98" t="str">
            <v>VAM ACE</v>
          </cell>
          <cell r="BR98" t="str">
            <v>Latvia</v>
          </cell>
        </row>
        <row r="99">
          <cell r="A99" t="str">
            <v>Cleveland, Oklahoma, USA</v>
          </cell>
          <cell r="O99" t="str">
            <v>292-33 Hyflo II Hydraulic set Liner Hanger</v>
          </cell>
          <cell r="P99">
            <v>100</v>
          </cell>
          <cell r="Q99">
            <v>3</v>
          </cell>
          <cell r="BM99" t="str">
            <v>Vam ACE Mod.</v>
          </cell>
          <cell r="BR99" t="str">
            <v>Lesotho</v>
          </cell>
        </row>
        <row r="100">
          <cell r="A100" t="str">
            <v>Cody, Wyoming, USA</v>
          </cell>
          <cell r="O100" t="str">
            <v>292-40 Flex Lock I Mech, No body</v>
          </cell>
          <cell r="P100">
            <v>101</v>
          </cell>
          <cell r="Q100">
            <v>2</v>
          </cell>
          <cell r="BM100" t="str">
            <v>VAM BIG</v>
          </cell>
          <cell r="BR100" t="str">
            <v>Liberia</v>
          </cell>
        </row>
        <row r="101">
          <cell r="A101" t="str">
            <v>Col. Veronica Anzures, Mexico</v>
          </cell>
          <cell r="O101" t="str">
            <v>292-41 Flex Lock I Mech. Rotating , No body</v>
          </cell>
          <cell r="P101">
            <v>102</v>
          </cell>
          <cell r="Q101">
            <v>2</v>
          </cell>
          <cell r="BM101" t="str">
            <v>VAM DINO</v>
          </cell>
          <cell r="BR101" t="str">
            <v>Libya</v>
          </cell>
        </row>
        <row r="102">
          <cell r="A102" t="str">
            <v>Collinsville, Oklahoma, USA</v>
          </cell>
          <cell r="O102" t="str">
            <v>292-42 Body for 292-41</v>
          </cell>
          <cell r="P102">
            <v>103</v>
          </cell>
          <cell r="Q102">
            <v>0</v>
          </cell>
          <cell r="BM102" t="str">
            <v>VAM FJL</v>
          </cell>
          <cell r="BR102" t="str">
            <v>Liechtenstein</v>
          </cell>
        </row>
        <row r="103">
          <cell r="A103" t="str">
            <v>Comodoro Rivadavia, Argentina</v>
          </cell>
          <cell r="O103" t="str">
            <v>292-43 Body for 292-40</v>
          </cell>
          <cell r="P103">
            <v>104</v>
          </cell>
          <cell r="Q103">
            <v>0</v>
          </cell>
          <cell r="BM103" t="str">
            <v>VAM HWST</v>
          </cell>
          <cell r="BR103" t="str">
            <v>Lithuania</v>
          </cell>
        </row>
        <row r="104">
          <cell r="A104" t="str">
            <v>Concord, California, USA</v>
          </cell>
          <cell r="O104" t="str">
            <v>292-44 PBR body for 292-40</v>
          </cell>
          <cell r="P104">
            <v>105</v>
          </cell>
          <cell r="Q104">
            <v>0</v>
          </cell>
          <cell r="BM104" t="str">
            <v>VAM MUST</v>
          </cell>
          <cell r="BR104" t="str">
            <v>Luxembourg</v>
          </cell>
        </row>
        <row r="105">
          <cell r="A105" t="str">
            <v>Congleton, United Kingdom</v>
          </cell>
          <cell r="O105" t="str">
            <v>292-50 Flex Lock I Hydr., No Body</v>
          </cell>
          <cell r="P105">
            <v>106</v>
          </cell>
          <cell r="Q105">
            <v>3</v>
          </cell>
          <cell r="BM105" t="str">
            <v>VAM New</v>
          </cell>
          <cell r="BR105" t="str">
            <v>Macedonia, Former Yugoslav</v>
          </cell>
        </row>
        <row r="106">
          <cell r="A106" t="str">
            <v>Contagem, Brazil</v>
          </cell>
          <cell r="O106" t="str">
            <v>292-51 Flex Lock I Hydr. Rotating, No Body</v>
          </cell>
          <cell r="P106">
            <v>107</v>
          </cell>
          <cell r="Q106">
            <v>3</v>
          </cell>
          <cell r="BM106" t="str">
            <v>VAM PRO</v>
          </cell>
          <cell r="BR106" t="str">
            <v>Madagascar</v>
          </cell>
        </row>
        <row r="107">
          <cell r="A107" t="str">
            <v>Copiapo, Chile</v>
          </cell>
          <cell r="O107" t="str">
            <v>292-52  Body for 292-51</v>
          </cell>
          <cell r="P107">
            <v>108</v>
          </cell>
          <cell r="Q107">
            <v>0</v>
          </cell>
          <cell r="BM107" t="str">
            <v>VAM SC</v>
          </cell>
          <cell r="BR107" t="str">
            <v>Malawi</v>
          </cell>
        </row>
        <row r="108">
          <cell r="A108" t="str">
            <v>Corpus Christi, Texas, USA</v>
          </cell>
          <cell r="O108" t="str">
            <v>292-53  Body for 292-50</v>
          </cell>
          <cell r="P108">
            <v>109</v>
          </cell>
          <cell r="Q108">
            <v>0</v>
          </cell>
          <cell r="BM108" t="str">
            <v>VAM SL</v>
          </cell>
          <cell r="BR108" t="str">
            <v>Malaysia</v>
          </cell>
        </row>
        <row r="109">
          <cell r="A109" t="str">
            <v>Corry, Pennsylvania, USA</v>
          </cell>
          <cell r="O109" t="str">
            <v>292-55  PBR Body for 292-51</v>
          </cell>
          <cell r="P109">
            <v>110</v>
          </cell>
          <cell r="Q109">
            <v>0</v>
          </cell>
          <cell r="BM109" t="str">
            <v>VAM SLIJ-II</v>
          </cell>
          <cell r="BR109" t="str">
            <v>Maldives</v>
          </cell>
        </row>
        <row r="110">
          <cell r="A110" t="str">
            <v>Cortez, Colorado, USA</v>
          </cell>
          <cell r="O110" t="str">
            <v>292-56 Hydr. Hanger Flex Lock I Rot. D.G. No Body</v>
          </cell>
          <cell r="P110">
            <v>111</v>
          </cell>
          <cell r="Q110">
            <v>3</v>
          </cell>
          <cell r="BM110" t="str">
            <v>VAM TOP</v>
          </cell>
          <cell r="BR110" t="str">
            <v>Mali</v>
          </cell>
        </row>
        <row r="111">
          <cell r="A111" t="str">
            <v>Cut Off, Louisiana, USA</v>
          </cell>
          <cell r="O111" t="str">
            <v>292-57 Body for 292-56</v>
          </cell>
          <cell r="P111">
            <v>112</v>
          </cell>
          <cell r="Q111">
            <v>0</v>
          </cell>
          <cell r="BM111" t="str">
            <v>VAM TOP HT</v>
          </cell>
          <cell r="BR111" t="str">
            <v>Malta</v>
          </cell>
        </row>
        <row r="112">
          <cell r="A112" t="str">
            <v>Cutbank, Montana, USA</v>
          </cell>
          <cell r="O112" t="str">
            <v>292-58 No Go Hanger</v>
          </cell>
          <cell r="P112">
            <v>113</v>
          </cell>
          <cell r="Q112">
            <v>0</v>
          </cell>
          <cell r="BM112" t="str">
            <v>VAM TOP ND</v>
          </cell>
          <cell r="BR112" t="str">
            <v>Marshall Islands</v>
          </cell>
        </row>
        <row r="113">
          <cell r="A113" t="str">
            <v>Dagon Township, Union of Myanmar</v>
          </cell>
          <cell r="O113" t="str">
            <v>292-61 Hydr. Hanger Flex Lock I, D.G. No Body</v>
          </cell>
          <cell r="P113">
            <v>114</v>
          </cell>
          <cell r="Q113">
            <v>3</v>
          </cell>
          <cell r="BM113" t="str">
            <v>VAM TOP SC</v>
          </cell>
          <cell r="BR113" t="str">
            <v>Mauritania</v>
          </cell>
        </row>
        <row r="114">
          <cell r="A114" t="str">
            <v>Dallas, Texas, USA</v>
          </cell>
          <cell r="O114" t="str">
            <v>292-62 SDD Hanger</v>
          </cell>
          <cell r="P114">
            <v>115</v>
          </cell>
          <cell r="Q114">
            <v>3</v>
          </cell>
          <cell r="BM114" t="str">
            <v>VAMTOP HC</v>
          </cell>
          <cell r="BR114" t="str">
            <v>Mauritius</v>
          </cell>
        </row>
        <row r="115">
          <cell r="A115" t="str">
            <v>Dalsoyra, Norway</v>
          </cell>
          <cell r="O115" t="str">
            <v>292-63 Flex Lock II Hydr., No Body</v>
          </cell>
          <cell r="P115">
            <v>116</v>
          </cell>
          <cell r="Q115">
            <v>3</v>
          </cell>
          <cell r="BR115" t="str">
            <v>Mexico</v>
          </cell>
        </row>
        <row r="116">
          <cell r="A116" t="str">
            <v>Damascus, Syria</v>
          </cell>
          <cell r="O116" t="str">
            <v>292-64 Flex Lock II Hydr. Rotating, No Body</v>
          </cell>
          <cell r="P116">
            <v>117</v>
          </cell>
          <cell r="Q116">
            <v>3</v>
          </cell>
          <cell r="BR116" t="str">
            <v>Micronesia, Federated States of</v>
          </cell>
        </row>
        <row r="117">
          <cell r="A117" t="str">
            <v>Dammam, Saudi Arabia</v>
          </cell>
          <cell r="O117" t="str">
            <v>292-65 Flex Lock II Mech, No body</v>
          </cell>
          <cell r="P117">
            <v>118</v>
          </cell>
          <cell r="Q117">
            <v>2</v>
          </cell>
          <cell r="BR117" t="str">
            <v>Moldova</v>
          </cell>
        </row>
        <row r="118">
          <cell r="A118" t="str">
            <v>Darthmouth, Canada</v>
          </cell>
          <cell r="O118" t="str">
            <v>292-66 Flex Lock II Mech. Rotating , No body</v>
          </cell>
          <cell r="P118">
            <v>119</v>
          </cell>
          <cell r="Q118">
            <v>2</v>
          </cell>
          <cell r="BR118" t="str">
            <v>Monaco</v>
          </cell>
        </row>
        <row r="119">
          <cell r="A119" t="str">
            <v>Dartmouth, Canada</v>
          </cell>
          <cell r="O119" t="str">
            <v>292-67 Body for 292-63 &amp; 292-64</v>
          </cell>
          <cell r="P119">
            <v>120</v>
          </cell>
          <cell r="Q119">
            <v>0</v>
          </cell>
          <cell r="BR119" t="str">
            <v>Mongolia</v>
          </cell>
        </row>
        <row r="120">
          <cell r="A120" t="str">
            <v>Darussalam, Brunei</v>
          </cell>
          <cell r="O120" t="str">
            <v>292-68 Body for 292-65 &amp; 292-66</v>
          </cell>
          <cell r="P120">
            <v>121</v>
          </cell>
          <cell r="Q120">
            <v>0</v>
          </cell>
          <cell r="BR120" t="str">
            <v>Morocco</v>
          </cell>
        </row>
        <row r="121">
          <cell r="A121" t="str">
            <v>Deer Park, Texas, USA</v>
          </cell>
          <cell r="O121" t="str">
            <v>292-71 Hook Hanger</v>
          </cell>
          <cell r="P121">
            <v>122</v>
          </cell>
          <cell r="Q121">
            <v>0</v>
          </cell>
          <cell r="BR121" t="str">
            <v>Mozambique</v>
          </cell>
        </row>
        <row r="122">
          <cell r="A122" t="str">
            <v>Den Helder, Netherlands</v>
          </cell>
          <cell r="O122" t="str">
            <v>292-72 WCM Liner Hanger</v>
          </cell>
          <cell r="P122">
            <v>123</v>
          </cell>
          <cell r="Q122">
            <v>3</v>
          </cell>
          <cell r="BR122" t="str">
            <v>Myanmar</v>
          </cell>
        </row>
        <row r="123">
          <cell r="A123" t="str">
            <v>Denver City, Texas, USA</v>
          </cell>
          <cell r="O123" t="str">
            <v>292-73 Flex Lock II Hdr Rotating DG, No Body</v>
          </cell>
          <cell r="P123">
            <v>124</v>
          </cell>
          <cell r="Q123">
            <v>3</v>
          </cell>
          <cell r="BR123" t="str">
            <v>Namibia</v>
          </cell>
        </row>
        <row r="124">
          <cell r="A124" t="str">
            <v>Denver, Colorado, USA</v>
          </cell>
          <cell r="O124" t="str">
            <v>292-74  Body for 292-73</v>
          </cell>
          <cell r="P124">
            <v>125</v>
          </cell>
          <cell r="Q124">
            <v>0</v>
          </cell>
          <cell r="BR124" t="str">
            <v>Nauru</v>
          </cell>
        </row>
        <row r="125">
          <cell r="A125" t="str">
            <v>Dharhran, Saudi Arabia</v>
          </cell>
          <cell r="O125" t="str">
            <v>292-75 Flex Lock II Hydr Rotating w NLHR, No Body</v>
          </cell>
          <cell r="P125">
            <v>126</v>
          </cell>
          <cell r="Q125">
            <v>3</v>
          </cell>
          <cell r="BR125" t="str">
            <v>Nepal</v>
          </cell>
        </row>
        <row r="126">
          <cell r="A126" t="str">
            <v>Dickinson, North Dakota, USA</v>
          </cell>
          <cell r="O126" t="str">
            <v>292-76  Body for 292-75 &amp; 292-77</v>
          </cell>
          <cell r="P126">
            <v>127</v>
          </cell>
          <cell r="Q126">
            <v>0</v>
          </cell>
          <cell r="BR126" t="str">
            <v>Netherlands</v>
          </cell>
        </row>
        <row r="127">
          <cell r="A127" t="str">
            <v>Doha, Quatar</v>
          </cell>
          <cell r="O127" t="str">
            <v>292-77 Flex Lock II Hydr. Non Rot. DBL Grip, No Body</v>
          </cell>
          <cell r="P127">
            <v>128</v>
          </cell>
          <cell r="Q127">
            <v>3</v>
          </cell>
          <cell r="BR127" t="str">
            <v>New Zealand</v>
          </cell>
        </row>
        <row r="128">
          <cell r="A128" t="str">
            <v>Douala, Cameroon</v>
          </cell>
          <cell r="O128" t="str">
            <v>292-78 Flex Lock Mech. I w/ Body</v>
          </cell>
          <cell r="P128">
            <v>129</v>
          </cell>
          <cell r="Q128">
            <v>2</v>
          </cell>
          <cell r="BR128" t="str">
            <v>Nicaragua</v>
          </cell>
        </row>
        <row r="129">
          <cell r="A129" t="str">
            <v>Doula, Cameroon</v>
          </cell>
          <cell r="O129" t="str">
            <v>292-79 Flex Lock Mech. Rot. I w/ Body</v>
          </cell>
          <cell r="P129">
            <v>130</v>
          </cell>
          <cell r="Q129">
            <v>2</v>
          </cell>
          <cell r="BR129" t="str">
            <v>Niger</v>
          </cell>
        </row>
        <row r="130">
          <cell r="A130" t="str">
            <v>Drayton Valley, Canada</v>
          </cell>
          <cell r="O130" t="str">
            <v>292-80 Flex Lock Hydr. I w/ Body</v>
          </cell>
          <cell r="P130">
            <v>131</v>
          </cell>
          <cell r="Q130">
            <v>3</v>
          </cell>
          <cell r="BR130" t="str">
            <v>Nigeria</v>
          </cell>
        </row>
        <row r="131">
          <cell r="A131" t="str">
            <v>Dubai, United Arab Emirates</v>
          </cell>
          <cell r="O131" t="str">
            <v>292-81 Flex Lock Hydr. Rot. I w/ Body</v>
          </cell>
          <cell r="P131">
            <v>132</v>
          </cell>
          <cell r="Q131">
            <v>3</v>
          </cell>
          <cell r="BR131" t="str">
            <v>Norway</v>
          </cell>
        </row>
        <row r="132">
          <cell r="A132" t="str">
            <v>Duncan, Oklahoma, USA</v>
          </cell>
          <cell r="O132" t="str">
            <v>292-82 Flex Lock Hydr. D.G. I w/ Body</v>
          </cell>
          <cell r="P132">
            <v>133</v>
          </cell>
          <cell r="Q132">
            <v>3</v>
          </cell>
          <cell r="BR132" t="str">
            <v>Oman</v>
          </cell>
        </row>
        <row r="133">
          <cell r="A133" t="str">
            <v>Durango, Colorado, USA</v>
          </cell>
          <cell r="O133" t="str">
            <v>292-83 Flex Lock Hydr. Rot. D.G. I w/ Body</v>
          </cell>
          <cell r="P133">
            <v>134</v>
          </cell>
          <cell r="Q133">
            <v>3</v>
          </cell>
          <cell r="BR133" t="str">
            <v>Pakistan</v>
          </cell>
        </row>
        <row r="134">
          <cell r="A134" t="str">
            <v>Duri, Indonesia</v>
          </cell>
          <cell r="O134" t="str">
            <v>292-84 Flex Lock Hydr. II w/ Body</v>
          </cell>
          <cell r="P134">
            <v>135</v>
          </cell>
          <cell r="Q134">
            <v>3</v>
          </cell>
          <cell r="BR134" t="str">
            <v>Palau</v>
          </cell>
        </row>
        <row r="135">
          <cell r="A135" t="str">
            <v>East Kilbride, United Kingdom</v>
          </cell>
          <cell r="O135" t="str">
            <v>292-85 Flex Lock Hydr. Rot. II w/ Body</v>
          </cell>
          <cell r="P135">
            <v>136</v>
          </cell>
          <cell r="Q135">
            <v>3</v>
          </cell>
          <cell r="BR135" t="str">
            <v>Panama</v>
          </cell>
        </row>
        <row r="136">
          <cell r="A136" t="str">
            <v>Eddystone, Pennsylvania, USA</v>
          </cell>
          <cell r="O136" t="str">
            <v>292-86 Flex Lock Mech. II w/ Body</v>
          </cell>
          <cell r="P136">
            <v>137</v>
          </cell>
          <cell r="Q136">
            <v>2</v>
          </cell>
          <cell r="BR136" t="str">
            <v>Papua New Guinea</v>
          </cell>
        </row>
        <row r="137">
          <cell r="A137" t="str">
            <v>Edinburg, Texas, USA</v>
          </cell>
          <cell r="O137" t="str">
            <v>292-87 Flex Lock Mech. Rot. II w/ Body</v>
          </cell>
          <cell r="P137">
            <v>138</v>
          </cell>
          <cell r="Q137">
            <v>2</v>
          </cell>
          <cell r="BR137" t="str">
            <v>Paraguay</v>
          </cell>
        </row>
        <row r="138">
          <cell r="A138" t="str">
            <v>Edmonton, Canada</v>
          </cell>
          <cell r="O138" t="str">
            <v>292-88 Flex Lock Hydr. D.G. II w/ Body</v>
          </cell>
          <cell r="P138">
            <v>139</v>
          </cell>
          <cell r="Q138">
            <v>3</v>
          </cell>
          <cell r="BR138" t="str">
            <v>Peru</v>
          </cell>
        </row>
        <row r="139">
          <cell r="A139" t="str">
            <v>Edson, Canada</v>
          </cell>
          <cell r="O139" t="str">
            <v>292-89 Flex Lock Hydr. Rot. D.G. II w/ Body</v>
          </cell>
          <cell r="P139">
            <v>140</v>
          </cell>
          <cell r="Q139">
            <v>3</v>
          </cell>
          <cell r="BR139" t="str">
            <v>Philippines</v>
          </cell>
        </row>
        <row r="140">
          <cell r="A140" t="str">
            <v>Egham, United Kingdom</v>
          </cell>
          <cell r="O140" t="str">
            <v>292-90 Flex Lock Hydr. Rot. II  w/ NLHR &amp; Body</v>
          </cell>
          <cell r="P140">
            <v>141</v>
          </cell>
          <cell r="Q140">
            <v>3</v>
          </cell>
          <cell r="BR140" t="str">
            <v>Poland</v>
          </cell>
        </row>
        <row r="141">
          <cell r="A141" t="str">
            <v>El Alamien, Egypt</v>
          </cell>
          <cell r="O141" t="str">
            <v xml:space="preserve">292-93 Flex Lock III Rotating Mech. </v>
          </cell>
          <cell r="P141">
            <v>142</v>
          </cell>
          <cell r="Q141">
            <v>2</v>
          </cell>
          <cell r="BR141" t="str">
            <v>Portugal</v>
          </cell>
        </row>
        <row r="142">
          <cell r="A142" t="str">
            <v>El Campo, Texas, USA</v>
          </cell>
          <cell r="O142" t="str">
            <v>292-94 Flex Lock III Mechanical</v>
          </cell>
          <cell r="P142">
            <v>143</v>
          </cell>
          <cell r="Q142">
            <v>2</v>
          </cell>
          <cell r="BR142" t="str">
            <v>Principe</v>
          </cell>
        </row>
        <row r="143">
          <cell r="A143" t="str">
            <v>El Dorado, Kansas, USA</v>
          </cell>
          <cell r="O143" t="str">
            <v>292-95 Flex Lock III Rotating Hydraulic</v>
          </cell>
          <cell r="P143">
            <v>144</v>
          </cell>
          <cell r="Q143">
            <v>3</v>
          </cell>
          <cell r="BR143" t="str">
            <v>Qatar</v>
          </cell>
        </row>
        <row r="144">
          <cell r="A144" t="str">
            <v>El Tigre, Venezuela</v>
          </cell>
          <cell r="O144" t="str">
            <v>292-96 Flex Lock III Hydraulic</v>
          </cell>
          <cell r="P144">
            <v>145</v>
          </cell>
          <cell r="Q144">
            <v>3</v>
          </cell>
          <cell r="BR144" t="str">
            <v>Romania</v>
          </cell>
        </row>
        <row r="145">
          <cell r="A145" t="str">
            <v>Elk City, Oklahoma, USA</v>
          </cell>
          <cell r="O145" t="str">
            <v>292-97 Body for 292-93 &amp; 292-94</v>
          </cell>
          <cell r="P145">
            <v>146</v>
          </cell>
          <cell r="Q145">
            <v>0</v>
          </cell>
          <cell r="BR145" t="str">
            <v>Russia</v>
          </cell>
        </row>
        <row r="146">
          <cell r="A146" t="str">
            <v>Emmercompascuum, Netherlands</v>
          </cell>
          <cell r="O146" t="str">
            <v>292-98 Flex Lock III Hydraulic w/ Body</v>
          </cell>
          <cell r="P146">
            <v>147</v>
          </cell>
          <cell r="Q146">
            <v>3</v>
          </cell>
          <cell r="BR146" t="str">
            <v>Rwanda</v>
          </cell>
        </row>
        <row r="147">
          <cell r="A147" t="str">
            <v>Enid, Oklahoma, USA</v>
          </cell>
          <cell r="O147" t="str">
            <v>293-02 D Hanger Packer</v>
          </cell>
          <cell r="P147">
            <v>148</v>
          </cell>
          <cell r="Q147">
            <v>5</v>
          </cell>
          <cell r="BR147" t="str">
            <v>Saint Kitts &amp; Nevis</v>
          </cell>
        </row>
        <row r="148">
          <cell r="A148" t="str">
            <v>Erial, New Jersey, USA</v>
          </cell>
          <cell r="O148" t="str">
            <v>293-07 Hanger Packer Hydr. Type SLP-R</v>
          </cell>
          <cell r="P148">
            <v>149</v>
          </cell>
          <cell r="Q148">
            <v>6</v>
          </cell>
          <cell r="BR148" t="str">
            <v>Saint Lucia</v>
          </cell>
        </row>
        <row r="149">
          <cell r="A149" t="str">
            <v>Esbjerg, Denmark</v>
          </cell>
          <cell r="O149" t="str">
            <v>293-08 D Hanger Packer w/ Internal Slip</v>
          </cell>
          <cell r="P149">
            <v>150</v>
          </cell>
          <cell r="Q149">
            <v>5</v>
          </cell>
          <cell r="BR149" t="str">
            <v>Saint Vincent</v>
          </cell>
        </row>
        <row r="150">
          <cell r="A150" t="str">
            <v>Estevan , Canada</v>
          </cell>
          <cell r="O150" t="str">
            <v>293-09 SLP-R Liner Hanger Packer, Drill Down</v>
          </cell>
          <cell r="P150">
            <v>151</v>
          </cell>
          <cell r="Q150">
            <v>6</v>
          </cell>
          <cell r="BR150" t="str">
            <v>San Marino</v>
          </cell>
        </row>
        <row r="151">
          <cell r="A151" t="str">
            <v>Evanston, Wyoming, USA</v>
          </cell>
          <cell r="O151" t="str">
            <v>293-10 SLP-R w/ HR Profile</v>
          </cell>
          <cell r="P151">
            <v>152</v>
          </cell>
          <cell r="Q151">
            <v>6</v>
          </cell>
          <cell r="BR151" t="str">
            <v>Sao Tome</v>
          </cell>
        </row>
        <row r="152">
          <cell r="A152" t="str">
            <v>Exton, Pennsylvania, USA</v>
          </cell>
          <cell r="O152" t="str">
            <v>293-12 Uniflex Packer Hanger system</v>
          </cell>
          <cell r="P152">
            <v>153</v>
          </cell>
          <cell r="Q152">
            <v>6</v>
          </cell>
          <cell r="BR152" t="str">
            <v>Saudi Arabia</v>
          </cell>
        </row>
        <row r="153">
          <cell r="A153" t="str">
            <v>Fahud, Oman</v>
          </cell>
          <cell r="O153" t="str">
            <v>293-13 Uniflex Pro Hanger Packer system</v>
          </cell>
          <cell r="P153">
            <v>154</v>
          </cell>
          <cell r="Q153">
            <v>6</v>
          </cell>
          <cell r="BR153" t="str">
            <v>Senegal</v>
          </cell>
        </row>
        <row r="154">
          <cell r="A154" t="str">
            <v>Farmington, New Mexico, USA</v>
          </cell>
          <cell r="O154" t="str">
            <v>293-14 Inline</v>
          </cell>
          <cell r="P154">
            <v>155</v>
          </cell>
          <cell r="Q154">
            <v>6</v>
          </cell>
          <cell r="BR154" t="str">
            <v>Seychelles</v>
          </cell>
        </row>
        <row r="155">
          <cell r="A155" t="str">
            <v>Flatwoods, Kentucky, USA</v>
          </cell>
          <cell r="O155" t="str">
            <v>293-15 BD Flapper Valve Assembly</v>
          </cell>
          <cell r="P155">
            <v>156</v>
          </cell>
          <cell r="Q155">
            <v>0</v>
          </cell>
          <cell r="BR155" t="str">
            <v>Sierra Leone</v>
          </cell>
        </row>
        <row r="156">
          <cell r="A156" t="str">
            <v>Fort Nelson, Canada</v>
          </cell>
          <cell r="O156" t="str">
            <v>293-17  FORMlock Hanger Packer</v>
          </cell>
          <cell r="P156">
            <v>340</v>
          </cell>
          <cell r="Q156">
            <v>0</v>
          </cell>
          <cell r="BR156" t="str">
            <v>Singapore</v>
          </cell>
        </row>
        <row r="157">
          <cell r="A157" t="str">
            <v>Fort St. John, Canada</v>
          </cell>
          <cell r="O157" t="str">
            <v>294-01 RS Nipple</v>
          </cell>
          <cell r="P157">
            <v>157</v>
          </cell>
          <cell r="Q157">
            <v>0</v>
          </cell>
          <cell r="BR157" t="str">
            <v>Slovakia</v>
          </cell>
        </row>
        <row r="158">
          <cell r="A158" t="str">
            <v>Fort Stockton, Texas, USA</v>
          </cell>
          <cell r="O158" t="str">
            <v>294-03 Pressure Port Isolation Nipple</v>
          </cell>
          <cell r="P158">
            <v>158</v>
          </cell>
          <cell r="Q158">
            <v>0</v>
          </cell>
          <cell r="BR158" t="str">
            <v>Slovenia</v>
          </cell>
        </row>
        <row r="159">
          <cell r="A159" t="str">
            <v>Forth Smith, Arkansas, USA</v>
          </cell>
          <cell r="O159" t="str">
            <v>294-10 Flex Lock III Hydraulic with Body</v>
          </cell>
          <cell r="P159">
            <v>353</v>
          </cell>
          <cell r="Q159">
            <v>3</v>
          </cell>
          <cell r="BR159" t="str">
            <v>Solomon Islands</v>
          </cell>
        </row>
        <row r="160">
          <cell r="A160" t="str">
            <v>Galeota Point, Trinidad</v>
          </cell>
          <cell r="O160" t="str">
            <v>294-11 Flex Lock III Hydraulic Kit</v>
          </cell>
          <cell r="P160">
            <v>354</v>
          </cell>
          <cell r="Q160">
            <v>3</v>
          </cell>
          <cell r="BR160" t="str">
            <v>Somalia</v>
          </cell>
        </row>
        <row r="161">
          <cell r="A161" t="str">
            <v>Garden City, Kansas, USA</v>
          </cell>
          <cell r="O161" t="str">
            <v>294-12 Flex Lock III Hydraulic Body</v>
          </cell>
          <cell r="P161">
            <v>355</v>
          </cell>
          <cell r="Q161">
            <v>0</v>
          </cell>
          <cell r="BR161" t="str">
            <v>South Africa</v>
          </cell>
        </row>
        <row r="162">
          <cell r="A162" t="str">
            <v>Giddings, Texas, USA</v>
          </cell>
          <cell r="O162" t="str">
            <v>294-13 Flex Lock III Mechanical with Body</v>
          </cell>
          <cell r="P162">
            <v>357</v>
          </cell>
          <cell r="Q162">
            <v>2</v>
          </cell>
          <cell r="BR162" t="str">
            <v>Spain</v>
          </cell>
        </row>
        <row r="163">
          <cell r="A163" t="str">
            <v>Gillette, Wyoming, USA</v>
          </cell>
          <cell r="O163" t="str">
            <v>294-14 Flex Lock III Mechanial Kit</v>
          </cell>
          <cell r="P163">
            <v>358</v>
          </cell>
          <cell r="Q163">
            <v>2</v>
          </cell>
          <cell r="BR163" t="str">
            <v>Sri Lanka</v>
          </cell>
        </row>
        <row r="164">
          <cell r="A164" t="str">
            <v>Glendive, Montana, USA</v>
          </cell>
          <cell r="O164" t="str">
            <v>294-15 Flex Lock III Mechanical Body</v>
          </cell>
          <cell r="P164">
            <v>356</v>
          </cell>
          <cell r="Q164">
            <v>0</v>
          </cell>
          <cell r="BR164" t="str">
            <v>Sudan</v>
          </cell>
        </row>
        <row r="165">
          <cell r="A165" t="str">
            <v>Glenrock, Wyoming, USA</v>
          </cell>
          <cell r="O165" t="str">
            <v>295-02 Safety Joint Liner Setting Sleeve</v>
          </cell>
          <cell r="P165">
            <v>159</v>
          </cell>
          <cell r="Q165">
            <v>0</v>
          </cell>
          <cell r="BR165" t="str">
            <v>Suriname</v>
          </cell>
        </row>
        <row r="166">
          <cell r="A166" t="str">
            <v>Godoy Cruz, Argentina</v>
          </cell>
          <cell r="O166" t="str">
            <v xml:space="preserve">295-07 S Sleeve w/ 2RH Profile </v>
          </cell>
          <cell r="P166">
            <v>160</v>
          </cell>
          <cell r="Q166">
            <v>0</v>
          </cell>
          <cell r="BR166" t="str">
            <v>Swaziland</v>
          </cell>
        </row>
        <row r="167">
          <cell r="A167" t="str">
            <v>Golden Meadow, Louisiana, USA</v>
          </cell>
          <cell r="O167" t="str">
            <v>295-16 CT Liner Setting Sleeve</v>
          </cell>
          <cell r="P167">
            <v>161</v>
          </cell>
          <cell r="Q167">
            <v>0</v>
          </cell>
          <cell r="BR167" t="str">
            <v>Sweden</v>
          </cell>
        </row>
        <row r="168">
          <cell r="A168" t="str">
            <v>Grand Prairie, Texas, USA</v>
          </cell>
          <cell r="O168" t="str">
            <v>295-30 C-2 Liner Setting Sleeve</v>
          </cell>
          <cell r="P168">
            <v>162</v>
          </cell>
          <cell r="Q168">
            <v>0</v>
          </cell>
          <cell r="BR168" t="str">
            <v>Switzerland</v>
          </cell>
        </row>
        <row r="169">
          <cell r="A169" t="str">
            <v>Grande Prairie, Canada</v>
          </cell>
          <cell r="O169" t="str">
            <v>295-31 2RH Liner setting Sleeve</v>
          </cell>
          <cell r="P169">
            <v>163</v>
          </cell>
          <cell r="Q169">
            <v>0</v>
          </cell>
          <cell r="BR169" t="str">
            <v>Syria</v>
          </cell>
        </row>
        <row r="170">
          <cell r="A170" t="str">
            <v>Great Bend, Kansas, USA</v>
          </cell>
          <cell r="O170" t="str">
            <v>295-32 HR Liner Setting Sleeve</v>
          </cell>
          <cell r="P170">
            <v>164</v>
          </cell>
          <cell r="Q170">
            <v>0</v>
          </cell>
          <cell r="BR170" t="str">
            <v>Taiwan</v>
          </cell>
        </row>
        <row r="171">
          <cell r="A171" t="str">
            <v>Great Yarmouth, United Kingdom</v>
          </cell>
          <cell r="O171" t="str">
            <v>295-33 HR Liner Setting Sleeve w/ RS Profile</v>
          </cell>
          <cell r="P171">
            <v>165</v>
          </cell>
          <cell r="Q171">
            <v>0</v>
          </cell>
          <cell r="BR171" t="str">
            <v>Tajikistan</v>
          </cell>
        </row>
        <row r="172">
          <cell r="A172" t="str">
            <v>Grebbestad, Sweden</v>
          </cell>
          <cell r="O172" t="str">
            <v>295-34 2RH Liner setting Sleeve w/ RS Profile</v>
          </cell>
          <cell r="P172">
            <v>166</v>
          </cell>
          <cell r="Q172">
            <v>0</v>
          </cell>
          <cell r="BR172" t="str">
            <v>Tanzania</v>
          </cell>
        </row>
        <row r="173">
          <cell r="A173" t="str">
            <v>Grumento Nova, Italy</v>
          </cell>
          <cell r="O173" t="str">
            <v>295-35 C-2 Liner Setting Sleeve w/ RS Profile</v>
          </cell>
          <cell r="P173">
            <v>167</v>
          </cell>
          <cell r="Q173">
            <v>0</v>
          </cell>
          <cell r="BR173" t="str">
            <v>Thailand</v>
          </cell>
        </row>
        <row r="174">
          <cell r="A174" t="str">
            <v>Hadda, Yemen</v>
          </cell>
          <cell r="O174" t="str">
            <v>295-36 C-2 Liner Setting Sleeve w/ HT Seal</v>
          </cell>
          <cell r="P174">
            <v>168</v>
          </cell>
          <cell r="Q174">
            <v>0</v>
          </cell>
          <cell r="BR174" t="str">
            <v>Togo</v>
          </cell>
        </row>
        <row r="175">
          <cell r="A175" t="str">
            <v>Halifax, Canada</v>
          </cell>
          <cell r="O175" t="str">
            <v>295-37 2RH Liner setting Sleeve w/ HT seal</v>
          </cell>
          <cell r="P175">
            <v>169</v>
          </cell>
          <cell r="Q175">
            <v>0</v>
          </cell>
          <cell r="BR175" t="str">
            <v>Tonga</v>
          </cell>
        </row>
        <row r="176">
          <cell r="A176" t="str">
            <v>Hampton, Arkansas, USA</v>
          </cell>
          <cell r="O176" t="str">
            <v>295-38 HR Liner Setting Sleeve w HT seal</v>
          </cell>
          <cell r="P176">
            <v>170</v>
          </cell>
          <cell r="Q176">
            <v>0</v>
          </cell>
          <cell r="BR176" t="str">
            <v>Trinidad and Tobago</v>
          </cell>
        </row>
        <row r="177">
          <cell r="A177" t="str">
            <v>Hartlepool, United Kingdom</v>
          </cell>
          <cell r="O177" t="str">
            <v>295-40 2RH Liner setting Sleeve w/ RS Profile &amp; HT seal</v>
          </cell>
          <cell r="P177">
            <v>171</v>
          </cell>
          <cell r="Q177">
            <v>0</v>
          </cell>
          <cell r="BR177" t="str">
            <v>Tunisia</v>
          </cell>
        </row>
        <row r="178">
          <cell r="A178" t="str">
            <v>Harvey, Louisiana, USA</v>
          </cell>
          <cell r="O178" t="str">
            <v>295-41 HR Liner Setting Sleeve w/ RS Profile &amp; HT seal</v>
          </cell>
          <cell r="P178">
            <v>172</v>
          </cell>
          <cell r="Q178">
            <v>0</v>
          </cell>
          <cell r="BR178" t="str">
            <v>Turkey</v>
          </cell>
        </row>
        <row r="179">
          <cell r="A179" t="str">
            <v>Hassi Messaoud, Algeria</v>
          </cell>
          <cell r="O179" t="str">
            <v>295-42 HRD Setting Sleeve</v>
          </cell>
          <cell r="P179">
            <v>173</v>
          </cell>
          <cell r="Q179">
            <v>0</v>
          </cell>
          <cell r="BR179" t="str">
            <v>Turkmenistan</v>
          </cell>
        </row>
        <row r="180">
          <cell r="A180" t="str">
            <v>Haynesville, Louisiana, USA</v>
          </cell>
          <cell r="O180" t="str">
            <v>295-43 SLP-R Liner Setting Sleeve</v>
          </cell>
          <cell r="P180">
            <v>174</v>
          </cell>
          <cell r="Q180">
            <v>0</v>
          </cell>
          <cell r="BR180" t="str">
            <v>Tuvalu</v>
          </cell>
        </row>
        <row r="181">
          <cell r="A181" t="str">
            <v>Hempstead, Texas, USA</v>
          </cell>
          <cell r="O181" t="str">
            <v>295-44 HR Liner Setting Sleeve w/JF profile</v>
          </cell>
          <cell r="P181">
            <v>175</v>
          </cell>
          <cell r="Q181">
            <v>0</v>
          </cell>
          <cell r="BR181" t="str">
            <v>Uganda</v>
          </cell>
        </row>
        <row r="182">
          <cell r="A182" t="str">
            <v>High Level, Canada</v>
          </cell>
          <cell r="O182" t="str">
            <v>295-45 HRD Setting Sleeve w/ RS Profile</v>
          </cell>
          <cell r="P182">
            <v>176</v>
          </cell>
          <cell r="Q182">
            <v>0</v>
          </cell>
          <cell r="BR182" t="str">
            <v>Ukraine</v>
          </cell>
        </row>
        <row r="183">
          <cell r="A183" t="str">
            <v>Hill City, Texas, USA</v>
          </cell>
          <cell r="O183" t="str">
            <v>295-46 S Liner Setting Sleeve w/ C-2 Profile</v>
          </cell>
          <cell r="P183">
            <v>177</v>
          </cell>
          <cell r="Q183">
            <v>0</v>
          </cell>
          <cell r="BR183" t="str">
            <v>United Arab Emirates</v>
          </cell>
        </row>
        <row r="184">
          <cell r="A184" t="str">
            <v>Hinsdale, Illinois, USA</v>
          </cell>
          <cell r="O184" t="str">
            <v>295-47 S Liner Setting Sleeve w/ HR Profile</v>
          </cell>
          <cell r="P184">
            <v>178</v>
          </cell>
          <cell r="Q184">
            <v>0</v>
          </cell>
          <cell r="BR184" t="str">
            <v>United Kingdom</v>
          </cell>
        </row>
        <row r="185">
          <cell r="A185" t="str">
            <v>Ho Chi Minh City, Vietnam</v>
          </cell>
          <cell r="O185" t="str">
            <v>295-48 HRD Liner Setting Sleeve w/ HT seal</v>
          </cell>
          <cell r="P185">
            <v>179</v>
          </cell>
          <cell r="Q185">
            <v>0</v>
          </cell>
          <cell r="BR185" t="str">
            <v>United States</v>
          </cell>
        </row>
        <row r="186">
          <cell r="A186" t="str">
            <v>Hobbs, New Mexico, USA</v>
          </cell>
          <cell r="O186" t="str">
            <v>295-49 MLHR Setting Sleeve</v>
          </cell>
          <cell r="P186">
            <v>180</v>
          </cell>
          <cell r="Q186">
            <v>0</v>
          </cell>
          <cell r="BR186" t="str">
            <v>Uruguay</v>
          </cell>
        </row>
        <row r="187">
          <cell r="A187" t="str">
            <v>Hong Kong, China</v>
          </cell>
          <cell r="O187" t="str">
            <v>296-01 CPH w/ C-2 Profile</v>
          </cell>
          <cell r="P187">
            <v>181</v>
          </cell>
          <cell r="Q187">
            <v>4</v>
          </cell>
          <cell r="BR187" t="str">
            <v>Uzbekistan</v>
          </cell>
        </row>
        <row r="188">
          <cell r="A188" t="str">
            <v>Houma, Louisiana, USA</v>
          </cell>
          <cell r="O188" t="str">
            <v>296-12 Hyflo III Liner Packer w/ C-2 Profile</v>
          </cell>
          <cell r="P188">
            <v>182</v>
          </cell>
          <cell r="Q188">
            <v>4</v>
          </cell>
          <cell r="BR188" t="str">
            <v>Vanuatu</v>
          </cell>
        </row>
        <row r="189">
          <cell r="A189" t="str">
            <v>Houston, Texas, USA</v>
          </cell>
          <cell r="O189" t="str">
            <v>296-14 CPH w/ HR profile</v>
          </cell>
          <cell r="P189">
            <v>183</v>
          </cell>
          <cell r="Q189">
            <v>4</v>
          </cell>
          <cell r="BR189" t="str">
            <v>Venezuela</v>
          </cell>
        </row>
        <row r="190">
          <cell r="A190" t="str">
            <v>Huntington Beach, California, USA</v>
          </cell>
          <cell r="O190" t="str">
            <v>296-18 Hyflo III Liner Packer w/ HR Profile</v>
          </cell>
          <cell r="P190">
            <v>184</v>
          </cell>
          <cell r="Q190">
            <v>4</v>
          </cell>
          <cell r="BR190" t="str">
            <v>Vietnam</v>
          </cell>
        </row>
        <row r="191">
          <cell r="A191" t="str">
            <v>Hurdegaryp, Netherlands</v>
          </cell>
          <cell r="O191" t="str">
            <v>296-19 Hyflo III Liner Packer w/ 2RH Profile</v>
          </cell>
          <cell r="P191">
            <v>185</v>
          </cell>
          <cell r="Q191">
            <v>4</v>
          </cell>
          <cell r="BR191" t="str">
            <v>Western Sahara</v>
          </cell>
        </row>
        <row r="192">
          <cell r="A192" t="str">
            <v>IJmuiden, Netherlands</v>
          </cell>
          <cell r="O192" t="str">
            <v>296-20 Weight Set Packer Type NSP</v>
          </cell>
          <cell r="P192">
            <v>303</v>
          </cell>
          <cell r="Q192">
            <v>4</v>
          </cell>
          <cell r="BR192" t="str">
            <v>Western Samoa</v>
          </cell>
        </row>
        <row r="193">
          <cell r="A193" t="str">
            <v>Iman, Malaysia</v>
          </cell>
          <cell r="O193" t="str">
            <v>296-22 ZXP w/ C-2 Profile</v>
          </cell>
          <cell r="P193">
            <v>186</v>
          </cell>
          <cell r="Q193">
            <v>4</v>
          </cell>
          <cell r="BR193" t="str">
            <v>Yemen</v>
          </cell>
        </row>
        <row r="194">
          <cell r="A194" t="str">
            <v>Immingham, United Kingdom</v>
          </cell>
          <cell r="O194" t="str">
            <v>296-23 CPH Liner Packer with 2RH Profile</v>
          </cell>
          <cell r="P194">
            <v>187</v>
          </cell>
          <cell r="Q194">
            <v>4</v>
          </cell>
          <cell r="BR194" t="str">
            <v>Yugoslavia, Serbia and Montene</v>
          </cell>
        </row>
        <row r="195">
          <cell r="A195" t="str">
            <v>Imperial, California, USA</v>
          </cell>
          <cell r="O195" t="str">
            <v>296-24 ZXP w/ HR Profile</v>
          </cell>
          <cell r="P195">
            <v>188</v>
          </cell>
          <cell r="Q195">
            <v>4</v>
          </cell>
          <cell r="BR195" t="str">
            <v>Zambia</v>
          </cell>
        </row>
        <row r="196">
          <cell r="A196" t="str">
            <v>Imperial, Pennsylvania, USA</v>
          </cell>
          <cell r="O196" t="str">
            <v>296-25 ZXP w/ 2RH Profile</v>
          </cell>
          <cell r="P196">
            <v>189</v>
          </cell>
          <cell r="Q196">
            <v>4</v>
          </cell>
          <cell r="BR196" t="str">
            <v>Zimbabwe</v>
          </cell>
        </row>
        <row r="197">
          <cell r="A197" t="str">
            <v>Import Tool Corporation, Canada</v>
          </cell>
          <cell r="O197" t="str">
            <v>296-27 ZXP w/ Holddowns and C-2 Profile</v>
          </cell>
          <cell r="P197">
            <v>190</v>
          </cell>
          <cell r="Q197">
            <v>4</v>
          </cell>
        </row>
        <row r="198">
          <cell r="A198" t="str">
            <v>Indiana, Pennsylvania, USA</v>
          </cell>
          <cell r="O198" t="str">
            <v>296-28 ZXP w/ Holddowns and HR Profile</v>
          </cell>
          <cell r="P198">
            <v>191</v>
          </cell>
          <cell r="Q198">
            <v>4</v>
          </cell>
        </row>
        <row r="199">
          <cell r="A199" t="str">
            <v>Iquique, Chile</v>
          </cell>
          <cell r="O199" t="str">
            <v>296-29 ZXP w/ Holddowns and 2RH Profile</v>
          </cell>
          <cell r="P199">
            <v>192</v>
          </cell>
          <cell r="Q199">
            <v>4</v>
          </cell>
        </row>
        <row r="200">
          <cell r="A200" t="str">
            <v>Irving, Texas, USA</v>
          </cell>
          <cell r="O200" t="str">
            <v>296-30 ZXP w/ HRD Profile</v>
          </cell>
          <cell r="P200">
            <v>193</v>
          </cell>
          <cell r="Q200">
            <v>4</v>
          </cell>
        </row>
        <row r="201">
          <cell r="A201" t="str">
            <v>Islamabad, Pakistan</v>
          </cell>
          <cell r="O201" t="str">
            <v>296-31 ZXP w/ Holddowns and HRD Profile</v>
          </cell>
          <cell r="P201">
            <v>194</v>
          </cell>
          <cell r="Q201">
            <v>4</v>
          </cell>
        </row>
        <row r="202">
          <cell r="A202" t="str">
            <v>Isleworth, United Kingdom</v>
          </cell>
          <cell r="O202" t="str">
            <v>296-32 ZXP Liner Packer kit</v>
          </cell>
          <cell r="P202">
            <v>195</v>
          </cell>
          <cell r="Q202">
            <v>4</v>
          </cell>
        </row>
        <row r="203">
          <cell r="A203" t="str">
            <v>Jakarta, Indonesia</v>
          </cell>
          <cell r="O203" t="str">
            <v>296-33 MLZX w/ HR and Anchor latch</v>
          </cell>
          <cell r="P203">
            <v>196</v>
          </cell>
          <cell r="Q203">
            <v>4</v>
          </cell>
        </row>
        <row r="204">
          <cell r="A204" t="str">
            <v>Kalimantan, Indonesia</v>
          </cell>
          <cell r="O204" t="str">
            <v>296-34 MLZx w/ HR and Anchor latch w/ JL</v>
          </cell>
          <cell r="P204">
            <v>197</v>
          </cell>
          <cell r="Q204">
            <v>4</v>
          </cell>
        </row>
        <row r="205">
          <cell r="A205" t="str">
            <v>Kalkaska, Michigan, USA</v>
          </cell>
          <cell r="O205" t="str">
            <v>296-35 SLZX w/ HR profile</v>
          </cell>
          <cell r="P205">
            <v>198</v>
          </cell>
          <cell r="Q205">
            <v>6</v>
          </cell>
        </row>
        <row r="206">
          <cell r="A206" t="str">
            <v>Kankakee, Illinois, USA</v>
          </cell>
          <cell r="O206" t="str">
            <v>296-36 SLZX w/ HRD Profile</v>
          </cell>
          <cell r="P206">
            <v>199</v>
          </cell>
          <cell r="Q206">
            <v>6</v>
          </cell>
        </row>
        <row r="207">
          <cell r="A207" t="str">
            <v>Kavaklidere, Turkey</v>
          </cell>
          <cell r="O207" t="str">
            <v>296-37 SLZX w/ C-2 Profile</v>
          </cell>
          <cell r="P207">
            <v>200</v>
          </cell>
          <cell r="Q207">
            <v>6</v>
          </cell>
        </row>
        <row r="208">
          <cell r="A208" t="str">
            <v>Kemaman, Malaysia</v>
          </cell>
          <cell r="O208" t="str">
            <v>297-01  PBR</v>
          </cell>
          <cell r="P208">
            <v>201</v>
          </cell>
          <cell r="Q208">
            <v>0</v>
          </cell>
        </row>
        <row r="209">
          <cell r="A209" t="str">
            <v>Kenai, Alaska, USA</v>
          </cell>
          <cell r="O209" t="str">
            <v>297-02 Dynamic MTM Seal Bore</v>
          </cell>
          <cell r="P209">
            <v>202</v>
          </cell>
          <cell r="Q209">
            <v>0</v>
          </cell>
        </row>
        <row r="210">
          <cell r="A210" t="str">
            <v>Kialla, Australia</v>
          </cell>
          <cell r="O210" t="str">
            <v>297-03 PBR for TOP Set Liner Hanger</v>
          </cell>
          <cell r="P210">
            <v>203</v>
          </cell>
          <cell r="Q210">
            <v>0</v>
          </cell>
        </row>
        <row r="211">
          <cell r="A211" t="str">
            <v>Kilgore, Texas, USA</v>
          </cell>
          <cell r="O211" t="str">
            <v>297-50 PBR Seal Assembly</v>
          </cell>
          <cell r="P211">
            <v>204</v>
          </cell>
          <cell r="Q211">
            <v>0</v>
          </cell>
        </row>
        <row r="212">
          <cell r="A212" t="str">
            <v>Kindersley, Canada</v>
          </cell>
          <cell r="O212" t="str">
            <v>297-51 Locator Sub</v>
          </cell>
          <cell r="P212">
            <v>205</v>
          </cell>
          <cell r="Q212">
            <v>0</v>
          </cell>
        </row>
        <row r="213">
          <cell r="A213" t="str">
            <v>Kome, Chad</v>
          </cell>
          <cell r="O213" t="str">
            <v>297-52 Collet Latch Assembly for RH Release</v>
          </cell>
          <cell r="P213">
            <v>206</v>
          </cell>
          <cell r="Q213">
            <v>0</v>
          </cell>
        </row>
        <row r="214">
          <cell r="A214" t="str">
            <v>Korla, China</v>
          </cell>
          <cell r="O214" t="str">
            <v>297-53  Collet Latch Assembly, Pop In-out</v>
          </cell>
          <cell r="P214">
            <v>207</v>
          </cell>
          <cell r="Q214">
            <v>0</v>
          </cell>
        </row>
        <row r="215">
          <cell r="A215" t="str">
            <v>Kowloon, China</v>
          </cell>
          <cell r="O215" t="str">
            <v>297-54 Offset Locator for Splitter</v>
          </cell>
          <cell r="P215">
            <v>208</v>
          </cell>
          <cell r="Q215">
            <v>0</v>
          </cell>
        </row>
        <row r="216">
          <cell r="A216" t="str">
            <v>Kuala Lumpur, Malaysia</v>
          </cell>
          <cell r="O216" t="str">
            <v>297-55 Seal Assembly w/ Bullet seals</v>
          </cell>
          <cell r="P216">
            <v>209</v>
          </cell>
          <cell r="Q216">
            <v>0</v>
          </cell>
        </row>
        <row r="217">
          <cell r="A217" t="str">
            <v>Laatzen, Germany</v>
          </cell>
          <cell r="O217" t="str">
            <v>297-57 Retrievable Single Grip Flex Lock Anchor</v>
          </cell>
          <cell r="P217">
            <v>210</v>
          </cell>
          <cell r="Q217">
            <v>0</v>
          </cell>
        </row>
        <row r="218">
          <cell r="A218" t="str">
            <v>Labuan, Malaysia</v>
          </cell>
          <cell r="O218" t="str">
            <v>299-69 Casing Sub</v>
          </cell>
          <cell r="P218">
            <v>211</v>
          </cell>
          <cell r="Q218">
            <v>0</v>
          </cell>
        </row>
        <row r="219">
          <cell r="A219" t="str">
            <v>Lafayette, Louisiana, USA</v>
          </cell>
          <cell r="O219" t="str">
            <v>299-70 Casing Coupling</v>
          </cell>
          <cell r="P219">
            <v>212</v>
          </cell>
          <cell r="Q219">
            <v>0</v>
          </cell>
        </row>
        <row r="220">
          <cell r="A220" t="str">
            <v>Lagos, Nigeria</v>
          </cell>
          <cell r="O220" t="str">
            <v>299-71 Casing pup joint</v>
          </cell>
          <cell r="P220">
            <v>213</v>
          </cell>
          <cell r="Q220">
            <v>0</v>
          </cell>
        </row>
        <row r="221">
          <cell r="A221" t="str">
            <v>Laguna Hills, California, USA</v>
          </cell>
          <cell r="O221" t="str">
            <v>299-88 Canfield Bushing</v>
          </cell>
          <cell r="P221">
            <v>214</v>
          </cell>
          <cell r="Q221">
            <v>0</v>
          </cell>
        </row>
        <row r="222">
          <cell r="A222" t="str">
            <v>Lake Charles, Lousiana, USA</v>
          </cell>
          <cell r="O222" t="str">
            <v>299-89 Cross Over Bushing</v>
          </cell>
          <cell r="P222">
            <v>215</v>
          </cell>
          <cell r="Q222">
            <v>0</v>
          </cell>
        </row>
        <row r="223">
          <cell r="A223" t="str">
            <v>Lakeland, Florida, USA</v>
          </cell>
          <cell r="O223" t="str">
            <v>299-90  Collar</v>
          </cell>
          <cell r="P223">
            <v>216</v>
          </cell>
          <cell r="Q223">
            <v>0</v>
          </cell>
        </row>
        <row r="224">
          <cell r="A224" t="str">
            <v>Lakewood, Ohio, USA</v>
          </cell>
          <cell r="O224" t="str">
            <v>299-91  Baker Flow Diverter</v>
          </cell>
          <cell r="P224">
            <v>218</v>
          </cell>
          <cell r="Q224">
            <v>0</v>
          </cell>
        </row>
        <row r="225">
          <cell r="A225" t="str">
            <v>Lambton, Newcastle, Australia</v>
          </cell>
          <cell r="O225" t="str">
            <v>299-91  Ball catcher</v>
          </cell>
          <cell r="P225">
            <v>217</v>
          </cell>
          <cell r="Q225">
            <v>0</v>
          </cell>
        </row>
        <row r="226">
          <cell r="A226" t="str">
            <v>Las Heras, Argentina</v>
          </cell>
          <cell r="O226" t="str">
            <v>299-92  Spacer Nipple</v>
          </cell>
          <cell r="P226">
            <v>219</v>
          </cell>
          <cell r="Q226">
            <v>0</v>
          </cell>
        </row>
        <row r="227">
          <cell r="A227" t="str">
            <v>Las Morochas, Venezuela</v>
          </cell>
          <cell r="O227" t="str">
            <v>299-94  Plug Holder Bushing</v>
          </cell>
          <cell r="P227">
            <v>220</v>
          </cell>
          <cell r="Q227">
            <v>0</v>
          </cell>
        </row>
        <row r="228">
          <cell r="A228" t="str">
            <v>Laurel, Mississippi, USA</v>
          </cell>
          <cell r="O228" t="str">
            <v xml:space="preserve">300-99  Indicator Sub                 </v>
          </cell>
          <cell r="P228">
            <v>326</v>
          </cell>
          <cell r="Q228">
            <v>0</v>
          </cell>
        </row>
        <row r="229">
          <cell r="A229" t="str">
            <v>Leduc, Canada</v>
          </cell>
          <cell r="O229" t="str">
            <v>301-09  ECP XL-10CR</v>
          </cell>
          <cell r="P229">
            <v>321</v>
          </cell>
          <cell r="Q229">
            <v>0</v>
          </cell>
        </row>
        <row r="230">
          <cell r="A230" t="str">
            <v>Leidschendam, Netherlands</v>
          </cell>
          <cell r="O230" t="str">
            <v>301-10  ECP XL-10CRX</v>
          </cell>
          <cell r="P230">
            <v>322</v>
          </cell>
          <cell r="Q230">
            <v>0</v>
          </cell>
        </row>
        <row r="231">
          <cell r="A231" t="str">
            <v>Levelland, Texas, USA</v>
          </cell>
          <cell r="O231" t="str">
            <v xml:space="preserve">301-12  Valve type PAC               </v>
          </cell>
          <cell r="P231">
            <v>324</v>
          </cell>
          <cell r="Q231">
            <v>0</v>
          </cell>
        </row>
        <row r="232">
          <cell r="A232" t="str">
            <v>Liberal, Kansas, USA</v>
          </cell>
          <cell r="O232" t="str">
            <v>301-13  ECP RTD</v>
          </cell>
          <cell r="P232">
            <v>317</v>
          </cell>
          <cell r="Q232">
            <v>0</v>
          </cell>
        </row>
        <row r="233">
          <cell r="A233" t="str">
            <v>Lima, Peru</v>
          </cell>
          <cell r="O233" t="str">
            <v>301-14  ECP RTD-X</v>
          </cell>
          <cell r="P233">
            <v>318</v>
          </cell>
          <cell r="Q233">
            <v>0</v>
          </cell>
        </row>
        <row r="234">
          <cell r="A234" t="str">
            <v>Lindsay, Oklahoma, USA</v>
          </cell>
          <cell r="O234" t="str">
            <v>301-20  ECP CMX</v>
          </cell>
          <cell r="P234">
            <v>316</v>
          </cell>
          <cell r="Q234">
            <v>0</v>
          </cell>
        </row>
        <row r="235">
          <cell r="A235" t="str">
            <v>Lisbon, Portugal</v>
          </cell>
          <cell r="O235" t="str">
            <v>301-23  ECP CMX-10</v>
          </cell>
          <cell r="P235">
            <v>315</v>
          </cell>
          <cell r="Q235">
            <v>0</v>
          </cell>
        </row>
        <row r="236">
          <cell r="A236" t="str">
            <v>Liverpool, United Kingdom</v>
          </cell>
          <cell r="O236" t="str">
            <v>301-37  ECP Payzone</v>
          </cell>
          <cell r="P236">
            <v>313</v>
          </cell>
          <cell r="Q236">
            <v>0</v>
          </cell>
        </row>
        <row r="237">
          <cell r="A237" t="str">
            <v>Livingston, United Kingdom</v>
          </cell>
          <cell r="O237" t="str">
            <v>301-39  ECP Isozone</v>
          </cell>
          <cell r="P237">
            <v>314</v>
          </cell>
          <cell r="Q237">
            <v>0</v>
          </cell>
        </row>
        <row r="238">
          <cell r="A238" t="str">
            <v>Lloydminster, Canada</v>
          </cell>
          <cell r="O238" t="str">
            <v>301-40  ECP RTD II</v>
          </cell>
          <cell r="P238">
            <v>319</v>
          </cell>
          <cell r="Q238">
            <v>0</v>
          </cell>
        </row>
        <row r="239">
          <cell r="A239" t="str">
            <v>London, United Kingdom</v>
          </cell>
          <cell r="O239" t="str">
            <v>301-41  ECP RTD-X II</v>
          </cell>
          <cell r="P239">
            <v>320</v>
          </cell>
          <cell r="Q239">
            <v>0</v>
          </cell>
        </row>
        <row r="240">
          <cell r="A240" t="str">
            <v>Long Beach, California, USA</v>
          </cell>
          <cell r="O240" t="str">
            <v xml:space="preserve">301-47  ECP Plug and Abandon   </v>
          </cell>
          <cell r="P240">
            <v>323</v>
          </cell>
          <cell r="Q240">
            <v>0</v>
          </cell>
        </row>
        <row r="241">
          <cell r="A241" t="str">
            <v>Lons, France</v>
          </cell>
          <cell r="O241" t="str">
            <v>301-73  Valve type HM</v>
          </cell>
          <cell r="P241">
            <v>325</v>
          </cell>
          <cell r="Q241">
            <v>0</v>
          </cell>
        </row>
        <row r="242">
          <cell r="A242" t="str">
            <v>Luanda, Angola</v>
          </cell>
          <cell r="O242" t="str">
            <v>Autofill ball actuated equipment</v>
          </cell>
          <cell r="P242">
            <v>283</v>
          </cell>
          <cell r="Q242">
            <v>0</v>
          </cell>
        </row>
        <row r="243">
          <cell r="A243" t="str">
            <v>Macae, Brazil</v>
          </cell>
          <cell r="O243" t="str">
            <v>Autofill Float Collar, Non-BOT</v>
          </cell>
          <cell r="P243">
            <v>311</v>
          </cell>
          <cell r="Q243">
            <v>0</v>
          </cell>
        </row>
        <row r="244">
          <cell r="A244" t="str">
            <v>Madrid, Spain</v>
          </cell>
          <cell r="O244" t="str">
            <v>Autofill shoe, Non-BOT</v>
          </cell>
          <cell r="P244">
            <v>310</v>
          </cell>
          <cell r="Q244">
            <v>0</v>
          </cell>
        </row>
        <row r="245">
          <cell r="A245" t="str">
            <v>Malabo, Equatorial Guinea</v>
          </cell>
          <cell r="O245" t="str">
            <v>Cement Filled Collar, Non-BOT</v>
          </cell>
          <cell r="P245">
            <v>304</v>
          </cell>
          <cell r="Q245">
            <v>0</v>
          </cell>
        </row>
        <row r="246">
          <cell r="A246" t="str">
            <v>Mangolia, Arkansas, USA</v>
          </cell>
          <cell r="O246" t="str">
            <v>Cement filled Float shoe, Non-BOT</v>
          </cell>
          <cell r="P246">
            <v>305</v>
          </cell>
          <cell r="Q246">
            <v>0</v>
          </cell>
        </row>
        <row r="247">
          <cell r="A247" t="str">
            <v>Maracaibo, Venezuela</v>
          </cell>
          <cell r="O247" t="str">
            <v>CrossOver</v>
          </cell>
          <cell r="P247">
            <v>298</v>
          </cell>
          <cell r="Q247">
            <v>0</v>
          </cell>
        </row>
        <row r="248">
          <cell r="A248" t="str">
            <v>Maracay, Venezuela</v>
          </cell>
          <cell r="O248" t="str">
            <v>Customers Casing</v>
          </cell>
          <cell r="P248">
            <v>227</v>
          </cell>
          <cell r="Q248">
            <v>0</v>
          </cell>
        </row>
        <row r="249">
          <cell r="A249" t="str">
            <v>Marietta, Georgia, USA</v>
          </cell>
          <cell r="O249" t="str">
            <v>Drill Down Shoe (purch.)</v>
          </cell>
          <cell r="P249">
            <v>222</v>
          </cell>
          <cell r="Q249">
            <v>0</v>
          </cell>
        </row>
        <row r="250">
          <cell r="A250" t="str">
            <v>Mars, Pennsylvania, USA</v>
          </cell>
          <cell r="O250" t="str">
            <v>ECP</v>
          </cell>
          <cell r="P250">
            <v>282</v>
          </cell>
          <cell r="Q250">
            <v>0</v>
          </cell>
        </row>
        <row r="251">
          <cell r="A251" t="str">
            <v>Marshall, Texas, USA</v>
          </cell>
          <cell r="O251" t="str">
            <v>Float Collar</v>
          </cell>
          <cell r="P251">
            <v>223</v>
          </cell>
          <cell r="Q251">
            <v>0</v>
          </cell>
        </row>
        <row r="252">
          <cell r="A252" t="str">
            <v>Maturin, Venezuela</v>
          </cell>
          <cell r="O252" t="str">
            <v>Guide Shoe</v>
          </cell>
          <cell r="P252">
            <v>221</v>
          </cell>
          <cell r="Q252">
            <v>0</v>
          </cell>
        </row>
        <row r="253">
          <cell r="A253" t="str">
            <v>McAlester, Oklahoma, USA</v>
          </cell>
          <cell r="O253" t="str">
            <v xml:space="preserve">Knock Out Isolation Valve           </v>
          </cell>
          <cell r="P253">
            <v>327</v>
          </cell>
          <cell r="Q253">
            <v>0</v>
          </cell>
        </row>
        <row r="254">
          <cell r="A254" t="str">
            <v>McAllen, Texas, USA</v>
          </cell>
          <cell r="O254" t="str">
            <v>Landing Collar</v>
          </cell>
          <cell r="P254">
            <v>224</v>
          </cell>
          <cell r="Q254">
            <v>0</v>
          </cell>
        </row>
        <row r="255">
          <cell r="A255" t="str">
            <v>McCamey, Texas, USA</v>
          </cell>
          <cell r="O255" t="str">
            <v>Non-BOT Autofill Collar w/ Ball seat Shear</v>
          </cell>
          <cell r="P255">
            <v>309</v>
          </cell>
          <cell r="Q255">
            <v>0</v>
          </cell>
        </row>
        <row r="256">
          <cell r="A256" t="str">
            <v>Medicine Hat, Canada</v>
          </cell>
          <cell r="O256" t="str">
            <v>Non-BOT Plug system</v>
          </cell>
          <cell r="P256">
            <v>308</v>
          </cell>
          <cell r="Q256">
            <v>0</v>
          </cell>
        </row>
        <row r="257">
          <cell r="A257" t="str">
            <v>Melbourne, Australia</v>
          </cell>
          <cell r="O257" t="str">
            <v xml:space="preserve">Setting Ball </v>
          </cell>
          <cell r="P257">
            <v>288</v>
          </cell>
          <cell r="Q257">
            <v>12</v>
          </cell>
        </row>
        <row r="258">
          <cell r="A258" t="str">
            <v>Mendoza, Argentina</v>
          </cell>
          <cell r="O258" t="str">
            <v>Slotted/Perforated/Screen pipe</v>
          </cell>
          <cell r="P258">
            <v>284</v>
          </cell>
          <cell r="Q258">
            <v>0</v>
          </cell>
        </row>
        <row r="259">
          <cell r="A259" t="str">
            <v>Metro Manila, Philippines</v>
          </cell>
          <cell r="O259" t="str">
            <v>Weight Set Packer Type NSP</v>
          </cell>
          <cell r="P259">
            <v>346</v>
          </cell>
          <cell r="Q259">
            <v>4</v>
          </cell>
        </row>
        <row r="260">
          <cell r="A260" t="str">
            <v>Mexico City, Mexico</v>
          </cell>
          <cell r="O260" t="str">
            <v>284-16 Hydr. Hanger Flex Lock III Control Set</v>
          </cell>
          <cell r="P260">
            <v>374</v>
          </cell>
          <cell r="Q260">
            <v>3</v>
          </cell>
        </row>
        <row r="261">
          <cell r="A261" t="str">
            <v>Midland, Texas, USA</v>
          </cell>
          <cell r="O261" t="str">
            <v>296-40 Weight Set Packer ZXP-N w/ 2RH Profile</v>
          </cell>
          <cell r="P261">
            <v>376</v>
          </cell>
          <cell r="Q261">
            <v>4</v>
          </cell>
        </row>
        <row r="262">
          <cell r="A262" t="str">
            <v>Milan, Italy</v>
          </cell>
          <cell r="O262" t="str">
            <v>296-42 Weight Set Packer ZXP-N w/ HR Profile</v>
          </cell>
          <cell r="P262">
            <v>377</v>
          </cell>
          <cell r="Q262">
            <v>4</v>
          </cell>
        </row>
        <row r="263">
          <cell r="A263" t="str">
            <v>Minden, Louisiana, USA</v>
          </cell>
          <cell r="O263" t="str">
            <v>296-43 Weight Set Packer ZXP-Ultra w/ 2RH Profile</v>
          </cell>
          <cell r="P263">
            <v>378</v>
          </cell>
          <cell r="Q263">
            <v>4</v>
          </cell>
        </row>
        <row r="264">
          <cell r="A264" t="str">
            <v>Miri, Malaysia</v>
          </cell>
          <cell r="O264" t="str">
            <v>293-16 Hanger Packer Hydr. Type extended ZXP w Flex Lock III</v>
          </cell>
          <cell r="P264">
            <v>379</v>
          </cell>
          <cell r="Q264">
            <v>6</v>
          </cell>
        </row>
        <row r="265">
          <cell r="A265" t="str">
            <v>Mississauga, Canada</v>
          </cell>
          <cell r="O265" t="str">
            <v>293-19 Hanger Packer Hydr. Flex Lock DG</v>
          </cell>
          <cell r="P265">
            <v>380</v>
          </cell>
          <cell r="Q265">
            <v>6</v>
          </cell>
        </row>
        <row r="266">
          <cell r="A266" t="str">
            <v>Monterrey, Mexico</v>
          </cell>
          <cell r="O266" t="str">
            <v>299-92 Baker Flow Diverter</v>
          </cell>
          <cell r="P266">
            <v>381</v>
          </cell>
          <cell r="Q266">
            <v>0</v>
          </cell>
        </row>
        <row r="267">
          <cell r="A267" t="str">
            <v>Montrose, United Kingdom</v>
          </cell>
          <cell r="O267" t="str">
            <v>Slim hole dart (solid)</v>
          </cell>
          <cell r="P267">
            <v>382</v>
          </cell>
          <cell r="Q267">
            <v>0</v>
          </cell>
        </row>
        <row r="268">
          <cell r="A268" t="str">
            <v>Moomba, Australia</v>
          </cell>
          <cell r="O268" t="str">
            <v>Slim hole dart w/ Rupture Disc</v>
          </cell>
          <cell r="P268">
            <v>383</v>
          </cell>
          <cell r="Q268">
            <v>0</v>
          </cell>
        </row>
        <row r="269">
          <cell r="A269" t="str">
            <v>Moose Lake, Minnesota, USA</v>
          </cell>
        </row>
        <row r="270">
          <cell r="A270" t="str">
            <v>Morgan City, Lousiana, USA</v>
          </cell>
        </row>
        <row r="271">
          <cell r="A271" t="str">
            <v>Moscow, Russia</v>
          </cell>
        </row>
        <row r="272">
          <cell r="A272" t="str">
            <v>Moturoa, New Zealand</v>
          </cell>
        </row>
        <row r="273">
          <cell r="A273" t="str">
            <v>Mount Pearl, Canada</v>
          </cell>
        </row>
        <row r="274">
          <cell r="A274" t="str">
            <v>Mt. Pleasant , Michigan, USA</v>
          </cell>
        </row>
        <row r="275">
          <cell r="A275" t="str">
            <v>Mumbai, India</v>
          </cell>
        </row>
        <row r="276">
          <cell r="A276" t="str">
            <v>Muscat, Oman</v>
          </cell>
        </row>
        <row r="277">
          <cell r="A277" t="str">
            <v>Natchez, Mississippi, USA</v>
          </cell>
        </row>
        <row r="278">
          <cell r="A278" t="str">
            <v>Neiva, Colombia</v>
          </cell>
        </row>
        <row r="279">
          <cell r="A279" t="str">
            <v>Neuquen, Argentina</v>
          </cell>
        </row>
        <row r="280">
          <cell r="A280" t="str">
            <v>New Iberia, Louisiana, USA</v>
          </cell>
        </row>
        <row r="281">
          <cell r="A281" t="str">
            <v>New Orleans, Louisiana, USA</v>
          </cell>
        </row>
        <row r="282">
          <cell r="A282" t="str">
            <v>Newburgh, Indiana, USA</v>
          </cell>
        </row>
        <row r="283">
          <cell r="A283" t="str">
            <v>Newcastle, Wyoming, USA</v>
          </cell>
        </row>
        <row r="284">
          <cell r="A284" t="str">
            <v>Newcastle-under-Lyme, United Kingdom</v>
          </cell>
        </row>
        <row r="285">
          <cell r="A285" t="str">
            <v>Nisku, Canada</v>
          </cell>
        </row>
        <row r="286">
          <cell r="A286" t="str">
            <v>Norfolk, England</v>
          </cell>
        </row>
        <row r="287">
          <cell r="A287" t="str">
            <v>Nutley, New Jersey, USA</v>
          </cell>
        </row>
        <row r="288">
          <cell r="A288" t="str">
            <v>Oakland Township, Michigan, USA</v>
          </cell>
        </row>
        <row r="289">
          <cell r="A289" t="str">
            <v>Oakville, Canada</v>
          </cell>
        </row>
        <row r="290">
          <cell r="A290" t="str">
            <v>Odessa, Texas, USA</v>
          </cell>
        </row>
        <row r="291">
          <cell r="A291" t="str">
            <v>Oklahoma City, Oklahoma, USA</v>
          </cell>
        </row>
        <row r="292">
          <cell r="A292" t="str">
            <v>Olney, Illinois, USA</v>
          </cell>
        </row>
        <row r="293">
          <cell r="A293" t="str">
            <v>Oro Valley, Arizona, USA</v>
          </cell>
        </row>
        <row r="294">
          <cell r="A294" t="str">
            <v>Ottery St Mary, United Kingdom</v>
          </cell>
        </row>
        <row r="295">
          <cell r="A295" t="str">
            <v>Pacific, Missouri, USA</v>
          </cell>
        </row>
        <row r="296">
          <cell r="A296" t="str">
            <v>Palestine, Texas, USA</v>
          </cell>
        </row>
        <row r="297">
          <cell r="A297" t="str">
            <v>Pampa, Texas, USA</v>
          </cell>
        </row>
        <row r="298">
          <cell r="A298" t="str">
            <v>Paris, France</v>
          </cell>
        </row>
        <row r="299">
          <cell r="A299" t="str">
            <v>Pasadena, Texas, USA</v>
          </cell>
        </row>
        <row r="300">
          <cell r="A300" t="str">
            <v>Pau, France</v>
          </cell>
        </row>
        <row r="301">
          <cell r="A301" t="str">
            <v>Peace River, Canada</v>
          </cell>
        </row>
        <row r="302">
          <cell r="A302" t="str">
            <v>Pearland, Texas, USA</v>
          </cell>
        </row>
        <row r="303">
          <cell r="A303" t="str">
            <v>Perth, Australia</v>
          </cell>
        </row>
        <row r="304">
          <cell r="A304" t="str">
            <v>Pescara, Italy</v>
          </cell>
        </row>
        <row r="305">
          <cell r="A305" t="str">
            <v>Petit Couronne, France</v>
          </cell>
        </row>
        <row r="306">
          <cell r="A306" t="str">
            <v>Piscataway, New Jersey, USA</v>
          </cell>
        </row>
        <row r="307">
          <cell r="A307" t="str">
            <v>Point Noire RP, Congo</v>
          </cell>
        </row>
        <row r="308">
          <cell r="A308" t="str">
            <v>Pointe Noire, Congo</v>
          </cell>
        </row>
        <row r="309">
          <cell r="A309" t="str">
            <v>Pointe-a-Pierre, Trinidad and Tobago</v>
          </cell>
        </row>
        <row r="310">
          <cell r="A310" t="str">
            <v>Port Gentil, Gabon</v>
          </cell>
        </row>
        <row r="311">
          <cell r="A311" t="str">
            <v>Port Harcourt, Nigeria</v>
          </cell>
        </row>
        <row r="312">
          <cell r="A312" t="str">
            <v>Port of Spain, Trinidad</v>
          </cell>
        </row>
        <row r="313">
          <cell r="A313" t="str">
            <v>Portland, Texas, USA</v>
          </cell>
        </row>
        <row r="314">
          <cell r="A314" t="str">
            <v>Powder River, Wyoming, USA</v>
          </cell>
        </row>
        <row r="315">
          <cell r="A315" t="str">
            <v>Poza Rica, Mexico</v>
          </cell>
        </row>
        <row r="316">
          <cell r="A316" t="str">
            <v>Prabumulih, Indonesia</v>
          </cell>
        </row>
        <row r="317">
          <cell r="A317" t="str">
            <v>Price, Utah, USA</v>
          </cell>
        </row>
        <row r="318">
          <cell r="A318" t="str">
            <v>Prolo Gragallo, Italy</v>
          </cell>
        </row>
        <row r="319">
          <cell r="A319" t="str">
            <v>Prudhoe Bay, Alaska, USA</v>
          </cell>
        </row>
        <row r="320">
          <cell r="A320" t="str">
            <v>Puerto La Cruz, Venezuela</v>
          </cell>
        </row>
        <row r="321">
          <cell r="A321" t="str">
            <v>Punta Arenas, Chile</v>
          </cell>
        </row>
        <row r="322">
          <cell r="A322" t="str">
            <v>Quito , Ecuador</v>
          </cell>
        </row>
        <row r="323">
          <cell r="A323" t="str">
            <v>Raliff City, Louisiana, USA</v>
          </cell>
        </row>
        <row r="324">
          <cell r="A324" t="str">
            <v>Rangely, Colorado, USA</v>
          </cell>
        </row>
        <row r="325">
          <cell r="A325" t="str">
            <v>Raton, New Mexico, USA</v>
          </cell>
        </row>
        <row r="326">
          <cell r="A326" t="str">
            <v>Ravenna, Italy</v>
          </cell>
        </row>
        <row r="327">
          <cell r="A327" t="str">
            <v>Rayne, Louisiana, USA</v>
          </cell>
        </row>
        <row r="328">
          <cell r="A328" t="str">
            <v>Red Deer, Canada</v>
          </cell>
        </row>
        <row r="329">
          <cell r="A329" t="str">
            <v>Red Sea, Egypt</v>
          </cell>
        </row>
        <row r="330">
          <cell r="A330" t="str">
            <v>Reynosa, Mexico</v>
          </cell>
        </row>
        <row r="331">
          <cell r="A331" t="str">
            <v>Ridderkerk, Netherlands</v>
          </cell>
        </row>
        <row r="332">
          <cell r="A332" t="str">
            <v>Rincon de los Sauces , Argentina</v>
          </cell>
        </row>
        <row r="333">
          <cell r="A333" t="str">
            <v>Rio de Janeiro, Brazil</v>
          </cell>
        </row>
        <row r="334">
          <cell r="A334" t="str">
            <v>Rio Vista, California, USA</v>
          </cell>
        </row>
        <row r="335">
          <cell r="A335" t="str">
            <v>Rivadavia, Argentina</v>
          </cell>
        </row>
        <row r="336">
          <cell r="A336" t="str">
            <v>Riverton, Wyoming, USA</v>
          </cell>
        </row>
        <row r="337">
          <cell r="A337" t="str">
            <v>Roanoke, Virginia, USA</v>
          </cell>
        </row>
        <row r="338">
          <cell r="A338" t="str">
            <v>Rock Springs, Wyoming, USA</v>
          </cell>
        </row>
        <row r="339">
          <cell r="A339" t="str">
            <v>Rugby, United Kingdom</v>
          </cell>
        </row>
        <row r="340">
          <cell r="A340" t="str">
            <v>Ruston, Louisiana, USA</v>
          </cell>
        </row>
        <row r="341">
          <cell r="A341" t="str">
            <v>S. Martino di Trecate, Italy</v>
          </cell>
        </row>
        <row r="342">
          <cell r="A342" t="str">
            <v>Saint-Romuald, Canada</v>
          </cell>
        </row>
        <row r="343">
          <cell r="A343" t="str">
            <v>Sakhalin Island, Russia</v>
          </cell>
        </row>
        <row r="344">
          <cell r="A344" t="str">
            <v>Sale, Australia</v>
          </cell>
        </row>
        <row r="345">
          <cell r="A345" t="str">
            <v>Salt Lake City, Utah, USA</v>
          </cell>
        </row>
        <row r="346">
          <cell r="A346" t="str">
            <v>San Antonio, Texas, USA</v>
          </cell>
        </row>
        <row r="347">
          <cell r="A347" t="str">
            <v>San Donato Milanese, Italy</v>
          </cell>
        </row>
        <row r="348">
          <cell r="A348" t="str">
            <v>San Nicolas, Aruba</v>
          </cell>
        </row>
        <row r="349">
          <cell r="A349" t="str">
            <v>San Pedro, California, USA</v>
          </cell>
        </row>
        <row r="350">
          <cell r="A350" t="str">
            <v>Sand Springs, Oklahoma, USA</v>
          </cell>
        </row>
        <row r="351">
          <cell r="A351" t="str">
            <v>Sandsli, Norway</v>
          </cell>
        </row>
        <row r="352">
          <cell r="A352" t="str">
            <v>Santa Cruz de la Sierra, Bolivia</v>
          </cell>
        </row>
        <row r="353">
          <cell r="A353" t="str">
            <v>Santa Cruz de Tenerife, Spain</v>
          </cell>
        </row>
        <row r="354">
          <cell r="A354" t="str">
            <v>Santa Cruz, Bolivia</v>
          </cell>
        </row>
        <row r="355">
          <cell r="A355" t="str">
            <v>Santa Fe Springs, California, USA</v>
          </cell>
        </row>
        <row r="356">
          <cell r="A356" t="str">
            <v>Santa Paula, California, USA</v>
          </cell>
        </row>
        <row r="357">
          <cell r="A357" t="str">
            <v>Santa Rosa, California, USA</v>
          </cell>
        </row>
        <row r="358">
          <cell r="A358" t="str">
            <v>Santiago, Chile</v>
          </cell>
        </row>
        <row r="359">
          <cell r="A359" t="str">
            <v>Sao Paulo, Brazil</v>
          </cell>
        </row>
        <row r="360">
          <cell r="A360" t="str">
            <v>Saraland, Alabama, USA</v>
          </cell>
        </row>
        <row r="361">
          <cell r="A361" t="str">
            <v>Sarnia, Canada</v>
          </cell>
        </row>
        <row r="362">
          <cell r="A362" t="str">
            <v>Sarroch, Italy</v>
          </cell>
        </row>
        <row r="363">
          <cell r="A363" t="str">
            <v>Saskatoon, Canada</v>
          </cell>
        </row>
        <row r="364">
          <cell r="A364" t="str">
            <v>Schoonebeek, Netherlands</v>
          </cell>
        </row>
        <row r="365">
          <cell r="A365" t="str">
            <v>Scott, Louisiana, USA</v>
          </cell>
        </row>
        <row r="366">
          <cell r="A366" t="str">
            <v>Seminole, Oklahoma, USA</v>
          </cell>
        </row>
        <row r="367">
          <cell r="A367" t="str">
            <v>Seria, Brunei Darussalam</v>
          </cell>
        </row>
        <row r="368">
          <cell r="A368" t="str">
            <v>Setubal, Portugal</v>
          </cell>
        </row>
        <row r="369">
          <cell r="A369" t="str">
            <v>Sfax, Tunisia</v>
          </cell>
        </row>
        <row r="370">
          <cell r="A370" t="str">
            <v>Shanghai, China</v>
          </cell>
        </row>
        <row r="371">
          <cell r="A371" t="str">
            <v>Shekou, China</v>
          </cell>
        </row>
        <row r="372">
          <cell r="A372" t="str">
            <v>Shenzhen, China</v>
          </cell>
        </row>
        <row r="373">
          <cell r="A373" t="str">
            <v>Shreveport, Louisiana, USA</v>
          </cell>
        </row>
        <row r="374">
          <cell r="A374" t="str">
            <v>Singapore, Singapore</v>
          </cell>
        </row>
        <row r="375">
          <cell r="A375" t="str">
            <v>Slave Lake, Canada</v>
          </cell>
        </row>
        <row r="376">
          <cell r="A376" t="str">
            <v>Snyder, Texas, USA</v>
          </cell>
        </row>
        <row r="377">
          <cell r="A377" t="str">
            <v>Songkhla, Thailand</v>
          </cell>
        </row>
        <row r="378">
          <cell r="A378" t="str">
            <v>South Oropouche, Trinidad and Tobago</v>
          </cell>
        </row>
        <row r="379">
          <cell r="A379" t="str">
            <v>South Walpole, Massachusetts, USA</v>
          </cell>
        </row>
        <row r="380">
          <cell r="A380" t="str">
            <v xml:space="preserve">Southern Highlands ,  Papua New Guinea_x000D_
</v>
          </cell>
        </row>
        <row r="381">
          <cell r="A381" t="str">
            <v>Spoltore, Italy</v>
          </cell>
        </row>
        <row r="382">
          <cell r="A382" t="str">
            <v>St John's, Canada</v>
          </cell>
        </row>
        <row r="383">
          <cell r="A383" t="str">
            <v>St John, Indiana, USA</v>
          </cell>
        </row>
        <row r="384">
          <cell r="A384" t="str">
            <v>St Louis, Missouri, USA</v>
          </cell>
        </row>
        <row r="385">
          <cell r="A385" t="str">
            <v>St Paul, Minnesota, USA</v>
          </cell>
        </row>
        <row r="386">
          <cell r="A386" t="str">
            <v>Sterling, Colorado, USA</v>
          </cell>
        </row>
        <row r="387">
          <cell r="A387" t="str">
            <v>Sugar Land, Texas, USA</v>
          </cell>
        </row>
        <row r="388">
          <cell r="A388" t="str">
            <v>Sunbury-on-Thames, United Kingdom</v>
          </cell>
        </row>
        <row r="389">
          <cell r="A389" t="str">
            <v>Swift Current, Canada</v>
          </cell>
        </row>
        <row r="390">
          <cell r="A390" t="str">
            <v>Taber, Canada</v>
          </cell>
        </row>
        <row r="391">
          <cell r="A391" t="str">
            <v>Taft, California, USA</v>
          </cell>
        </row>
        <row r="392">
          <cell r="A392" t="str">
            <v>Tamaulipas, Mexico</v>
          </cell>
        </row>
        <row r="393">
          <cell r="A393" t="str">
            <v>Tananger, Norway</v>
          </cell>
        </row>
        <row r="394">
          <cell r="A394" t="str">
            <v>Tanggu, China</v>
          </cell>
        </row>
        <row r="395">
          <cell r="A395" t="str">
            <v>Tartagal, Argentina</v>
          </cell>
        </row>
        <row r="396">
          <cell r="A396" t="str">
            <v>Texas City, Texas, USA</v>
          </cell>
        </row>
        <row r="397">
          <cell r="A397" t="str">
            <v>The Hague, Netherlands</v>
          </cell>
        </row>
        <row r="398">
          <cell r="A398" t="str">
            <v>Thebarton, Australia</v>
          </cell>
        </row>
        <row r="399">
          <cell r="A399" t="str">
            <v>Thermopolis, Wyoming, USA</v>
          </cell>
        </row>
        <row r="400">
          <cell r="A400" t="str">
            <v>Tianjin, China</v>
          </cell>
        </row>
        <row r="401">
          <cell r="A401" t="str">
            <v>Toledo, Ohio, USA</v>
          </cell>
        </row>
        <row r="402">
          <cell r="A402" t="str">
            <v>Trinity, Texas, USA</v>
          </cell>
        </row>
        <row r="403">
          <cell r="A403" t="str">
            <v>Tripoli, Libya</v>
          </cell>
        </row>
        <row r="404">
          <cell r="A404" t="str">
            <v>Tulsa, Oklahoma, USA</v>
          </cell>
        </row>
        <row r="405">
          <cell r="A405" t="str">
            <v>Tunis, Tunisia</v>
          </cell>
        </row>
        <row r="406">
          <cell r="A406" t="str">
            <v>Tyler, Texas, USA</v>
          </cell>
        </row>
        <row r="407">
          <cell r="A407" t="str">
            <v>Ulysses, Kansas, USA</v>
          </cell>
        </row>
        <row r="408">
          <cell r="A408" t="str">
            <v>Urumqu, China</v>
          </cell>
        </row>
        <row r="409">
          <cell r="A409" t="str">
            <v>Velserbroek, Netherlands</v>
          </cell>
        </row>
        <row r="410">
          <cell r="A410" t="str">
            <v>Venice, Louisiana, USA</v>
          </cell>
        </row>
        <row r="411">
          <cell r="A411" t="str">
            <v>Ventura, California, USA</v>
          </cell>
        </row>
        <row r="412">
          <cell r="A412" t="str">
            <v>Vernal, Utah, USA</v>
          </cell>
        </row>
        <row r="413">
          <cell r="A413" t="str">
            <v>Victoria, Texas, USA</v>
          </cell>
        </row>
        <row r="414">
          <cell r="A414" t="str">
            <v>Vienna, Austria</v>
          </cell>
        </row>
        <row r="415">
          <cell r="A415" t="str">
            <v>Villa Lynch, Argentina</v>
          </cell>
        </row>
        <row r="416">
          <cell r="A416" t="str">
            <v>Villahermosa , Mexico</v>
          </cell>
        </row>
        <row r="417">
          <cell r="A417" t="str">
            <v>Vung Tau, Vietnam</v>
          </cell>
        </row>
        <row r="418">
          <cell r="A418" t="str">
            <v>Wainwright, Canada</v>
          </cell>
        </row>
        <row r="419">
          <cell r="A419" t="str">
            <v>Warri , Nigeria</v>
          </cell>
        </row>
        <row r="420">
          <cell r="A420" t="str">
            <v>Washington, District Of Columbia, USA</v>
          </cell>
        </row>
        <row r="421">
          <cell r="A421" t="str">
            <v>Weilburg, Germany</v>
          </cell>
        </row>
        <row r="422">
          <cell r="A422" t="str">
            <v>West Perth, Australia</v>
          </cell>
        </row>
        <row r="423">
          <cell r="A423" t="str">
            <v>Wexford, Pennsylvania, USA</v>
          </cell>
        </row>
        <row r="424">
          <cell r="A424" t="str">
            <v>Weymouth, Massachusetts, USA</v>
          </cell>
        </row>
        <row r="425">
          <cell r="A425" t="str">
            <v>Whitecourt, Canada</v>
          </cell>
        </row>
        <row r="426">
          <cell r="A426" t="str">
            <v>Wichita Falls, Texas, USA</v>
          </cell>
        </row>
        <row r="427">
          <cell r="A427" t="str">
            <v>Wilaya de Ouargla, Algeria</v>
          </cell>
        </row>
        <row r="428">
          <cell r="A428" t="str">
            <v>Williston, North Dakota, USA</v>
          </cell>
        </row>
        <row r="429">
          <cell r="A429" t="str">
            <v>Woodberry, Arkansas, USA</v>
          </cell>
        </row>
        <row r="430">
          <cell r="A430" t="str">
            <v>Woodward, Oklahoma, USA</v>
          </cell>
        </row>
        <row r="431">
          <cell r="A431" t="str">
            <v>Wooster, Ohio, USA</v>
          </cell>
        </row>
        <row r="432">
          <cell r="A432" t="str">
            <v>Worland, Wyoming, USA</v>
          </cell>
        </row>
        <row r="433">
          <cell r="A433" t="str">
            <v>Xinjiang, China</v>
          </cell>
        </row>
        <row r="434">
          <cell r="A434" t="str">
            <v>Yopal, Columbia</v>
          </cell>
        </row>
        <row r="435">
          <cell r="A435" t="str">
            <v>Yorktown, Texas, USA</v>
          </cell>
        </row>
        <row r="436">
          <cell r="A436" t="str">
            <v>Yorktown, Virginia, USA</v>
          </cell>
        </row>
        <row r="437">
          <cell r="A437" t="str">
            <v>Zulia, Venezuela</v>
          </cell>
        </row>
      </sheetData>
      <sheetData sheetId="3">
        <row r="2">
          <cell r="AF2" t="str"/>
        </row>
        <row r="3">
          <cell r="AF3">
            <v>-7.0686</v>
          </cell>
        </row>
        <row r="7">
          <cell r="O7" t="str">
            <v>Sunday Ekwueme</v>
          </cell>
        </row>
        <row r="9">
          <cell r="E9" t="str">
            <v>Deepwater</v>
          </cell>
        </row>
        <row r="10">
          <cell r="E10" t="str">
            <v>Nigeria</v>
          </cell>
        </row>
        <row r="14">
          <cell r="B14">
            <v>12.42</v>
          </cell>
          <cell r="H14">
            <v>10030</v>
          </cell>
          <cell r="J14">
            <v>5930</v>
          </cell>
          <cell r="L14">
            <v>12.25</v>
          </cell>
          <cell r="P14">
            <v>12409</v>
          </cell>
          <cell r="Q14">
            <v>16</v>
          </cell>
          <cell r="R14">
            <v>103</v>
          </cell>
        </row>
        <row r="17">
          <cell r="D17">
            <v>8.59</v>
          </cell>
          <cell r="J17">
            <v>9410</v>
          </cell>
          <cell r="L17">
            <v>7340</v>
          </cell>
          <cell r="P17">
            <v>7.0760000000000003E-2</v>
          </cell>
          <cell r="R17">
            <v>4211</v>
          </cell>
        </row>
        <row r="18">
          <cell r="J18">
            <v>0</v>
          </cell>
          <cell r="L18">
            <v>0</v>
          </cell>
          <cell r="R18">
            <v>0</v>
          </cell>
        </row>
        <row r="19">
          <cell r="D19">
            <v>148.97999999999999</v>
          </cell>
          <cell r="I19">
            <v>12306</v>
          </cell>
        </row>
        <row r="22">
          <cell r="E22">
            <v>4.375</v>
          </cell>
          <cell r="G22">
            <v>2.4299999999999999E-2</v>
          </cell>
          <cell r="I22">
            <v>0</v>
          </cell>
          <cell r="M22">
            <v>407548.96874999994</v>
          </cell>
        </row>
        <row r="23">
          <cell r="E23">
            <v>3</v>
          </cell>
          <cell r="G23">
            <v>8.6999999999999994E-3</v>
          </cell>
          <cell r="I23">
            <v>465</v>
          </cell>
          <cell r="M23">
            <v>1565584.453125</v>
          </cell>
        </row>
        <row r="24">
          <cell r="E24">
            <v>4</v>
          </cell>
          <cell r="G24">
            <v>1.55E-2</v>
          </cell>
          <cell r="I24">
            <v>992</v>
          </cell>
          <cell r="M24">
            <v>199954.86328125</v>
          </cell>
        </row>
        <row r="25">
          <cell r="E25">
            <v>5.0449999999999999</v>
          </cell>
          <cell r="G25">
            <v>2.4E-2</v>
          </cell>
          <cell r="I25">
            <v>4864</v>
          </cell>
          <cell r="M25">
            <v>240251.11110000004</v>
          </cell>
        </row>
        <row r="26">
          <cell r="E26">
            <v>4.4400000000000004</v>
          </cell>
          <cell r="I26">
            <v>5930</v>
          </cell>
          <cell r="M26">
            <v>640866.44593124988</v>
          </cell>
        </row>
        <row r="27">
          <cell r="R27">
            <v>0.25</v>
          </cell>
        </row>
        <row r="28">
          <cell r="AG28">
            <v>-12.5664</v>
          </cell>
        </row>
        <row r="29">
          <cell r="AG29">
            <v>-19.990020434999998</v>
          </cell>
        </row>
        <row r="30">
          <cell r="D30">
            <v>3</v>
          </cell>
          <cell r="P30" t="str">
            <v>Yes</v>
          </cell>
          <cell r="AG30">
            <v>-15.483061440000002</v>
          </cell>
        </row>
        <row r="31">
          <cell r="D31">
            <v>12.4</v>
          </cell>
          <cell r="P31">
            <v>10.625</v>
          </cell>
          <cell r="AD31">
            <v>135000</v>
          </cell>
          <cell r="AG31">
            <v>0</v>
          </cell>
        </row>
        <row r="32">
          <cell r="P32">
            <v>0</v>
          </cell>
          <cell r="AD32">
            <v>135000</v>
          </cell>
        </row>
        <row r="33">
          <cell r="P33">
            <v>0</v>
          </cell>
          <cell r="AD33">
            <v>55000</v>
          </cell>
        </row>
        <row r="34">
          <cell r="D34">
            <v>30000</v>
          </cell>
          <cell r="AD34">
            <v>135000</v>
          </cell>
        </row>
        <row r="35">
          <cell r="D35">
            <v>3500</v>
          </cell>
          <cell r="P35">
            <v>10.625</v>
          </cell>
          <cell r="AD35">
            <v>135000</v>
          </cell>
        </row>
        <row r="36">
          <cell r="D36">
            <v>10000</v>
          </cell>
          <cell r="P36">
            <v>0</v>
          </cell>
        </row>
        <row r="38">
          <cell r="D38" t="str">
            <v>Yes</v>
          </cell>
          <cell r="P38">
            <v>0</v>
          </cell>
        </row>
        <row r="39">
          <cell r="D39">
            <v>0</v>
          </cell>
          <cell r="P39">
            <v>80</v>
          </cell>
        </row>
        <row r="40">
          <cell r="D40">
            <v>100000</v>
          </cell>
        </row>
        <row r="41">
          <cell r="D41">
            <v>530000</v>
          </cell>
          <cell r="P41">
            <v>0</v>
          </cell>
        </row>
        <row r="43">
          <cell r="D43">
            <v>3000</v>
          </cell>
        </row>
        <row r="44">
          <cell r="D44">
            <v>350</v>
          </cell>
          <cell r="P44">
            <v>597000</v>
          </cell>
        </row>
        <row r="47">
          <cell r="P47">
            <v>10</v>
          </cell>
        </row>
      </sheetData>
      <sheetData sheetId="4">
        <row r="8">
          <cell r="H8">
            <v>0</v>
          </cell>
        </row>
        <row r="9">
          <cell r="H9">
            <v>10281.70882420353</v>
          </cell>
        </row>
        <row r="10">
          <cell r="H10">
            <v>46152.108426923369</v>
          </cell>
        </row>
        <row r="11">
          <cell r="H11">
            <v>112358.62296584919</v>
          </cell>
        </row>
        <row r="12">
          <cell r="H12">
            <v>375862.87218274886</v>
          </cell>
        </row>
        <row r="13">
          <cell r="H13">
            <v>544655.31239972496</v>
          </cell>
        </row>
        <row r="14">
          <cell r="H14">
            <v>180000</v>
          </cell>
        </row>
        <row r="15">
          <cell r="H15">
            <v>724655.31239972496</v>
          </cell>
        </row>
        <row r="16">
          <cell r="H16">
            <v>182602.62025364811</v>
          </cell>
        </row>
        <row r="17">
          <cell r="H17">
            <v>0</v>
          </cell>
        </row>
        <row r="18">
          <cell r="H18">
            <v>182602.62025364811</v>
          </cell>
        </row>
        <row r="21">
          <cell r="H21">
            <v>14700</v>
          </cell>
        </row>
        <row r="26">
          <cell r="H26">
            <v>-24740.1</v>
          </cell>
        </row>
        <row r="36">
          <cell r="Q36">
            <v>0</v>
          </cell>
          <cell r="T36">
            <v>0</v>
          </cell>
        </row>
        <row r="46">
          <cell r="F46">
            <v>1.3595539239305343</v>
          </cell>
        </row>
        <row r="47">
          <cell r="F47">
            <v>37982.758756116717</v>
          </cell>
        </row>
        <row r="53">
          <cell r="W53">
            <v>1132204.281149725</v>
          </cell>
        </row>
        <row r="54">
          <cell r="W54">
            <v>2279958.0567005216</v>
          </cell>
        </row>
        <row r="55">
          <cell r="W55">
            <v>868176.35842984798</v>
          </cell>
        </row>
        <row r="59">
          <cell r="W59">
            <v>796113.98328274884</v>
          </cell>
        </row>
        <row r="60">
          <cell r="S60">
            <v>0</v>
          </cell>
          <cell r="W60">
            <v>820866.44593124988</v>
          </cell>
        </row>
        <row r="61">
          <cell r="R61" t="str">
            <v>Packer Body is Weakest</v>
          </cell>
          <cell r="W61" t="b">
            <v>0</v>
          </cell>
        </row>
        <row r="63">
          <cell r="V63" t="str">
            <v>'' 78.2#/ft is weakest DP</v>
          </cell>
        </row>
      </sheetData>
      <sheetData sheetId="5">
        <row r="7">
          <cell r="B7">
            <v>9.9000000000000005E-2</v>
          </cell>
          <cell r="G7">
            <v>10.1010101010101</v>
          </cell>
        </row>
      </sheetData>
      <sheetData sheetId="6">
        <row r="14">
          <cell r="M14">
            <v>121.15269325230213</v>
          </cell>
        </row>
        <row r="16">
          <cell r="M16">
            <v>-27.108508483515052</v>
          </cell>
        </row>
        <row r="17">
          <cell r="M17">
            <v>2.4624019150810796</v>
          </cell>
        </row>
        <row r="18">
          <cell r="G18" t="str">
            <v>psi</v>
          </cell>
          <cell r="M18">
            <v>10.030118486369531</v>
          </cell>
        </row>
        <row r="19">
          <cell r="M19">
            <v>19.003569946641239</v>
          </cell>
        </row>
        <row r="23">
          <cell r="M23" t="e">
            <v>#DIV/0!</v>
          </cell>
        </row>
        <row r="24">
          <cell r="M24">
            <v>58207.00672848893</v>
          </cell>
        </row>
        <row r="25">
          <cell r="M25">
            <v>58207.00672848893</v>
          </cell>
        </row>
        <row r="26">
          <cell r="U26">
            <v>0</v>
          </cell>
          <cell r="Y26" t="str"/>
        </row>
        <row r="27">
          <cell r="U27">
            <v>67.696530756063311</v>
          </cell>
          <cell r="Y27">
            <v>-53.456162496238825</v>
          </cell>
        </row>
        <row r="28">
          <cell r="M28">
            <v>3917.2271609520694</v>
          </cell>
          <cell r="U28">
            <v>94.044184768787076</v>
          </cell>
          <cell r="Y28">
            <v>-27.108508483515052</v>
          </cell>
        </row>
        <row r="29">
          <cell r="M29">
            <v>2867.4342304788229</v>
          </cell>
          <cell r="U29">
            <v>94.044184768787076</v>
          </cell>
          <cell r="Y29">
            <v>-27.108508483515052</v>
          </cell>
        </row>
        <row r="30">
          <cell r="M30">
            <v>2867.4342304788229</v>
          </cell>
          <cell r="U30">
            <v>86.681076986936006</v>
          </cell>
          <cell r="Y30">
            <v>-34.47161626536613</v>
          </cell>
        </row>
        <row r="36">
          <cell r="M36">
            <v>2867.4342304788229</v>
          </cell>
        </row>
        <row r="38">
          <cell r="Z38">
            <v>88.664089539790055</v>
          </cell>
        </row>
        <row r="39">
          <cell r="Z39">
            <v>121.15269325230213</v>
          </cell>
        </row>
        <row r="40">
          <cell r="V40">
            <v>57.953038220587253</v>
          </cell>
        </row>
        <row r="42">
          <cell r="M42">
            <v>3545.9032257711374</v>
          </cell>
        </row>
      </sheetData>
      <sheetData sheetId="7" refreshError="1"/>
      <sheetData sheetId="8"/>
      <sheetData sheetId="9">
        <row r="28">
          <cell r="E28">
            <v>13.625</v>
          </cell>
        </row>
        <row r="79">
          <cell r="G79">
            <v>9.625</v>
          </cell>
        </row>
        <row r="81">
          <cell r="G81">
            <v>9.625</v>
          </cell>
        </row>
      </sheetData>
      <sheetData sheetId="10" refreshError="1"/>
      <sheetData sheetId="11" refreshError="1"/>
      <sheetData sheetId="12" refreshError="1"/>
      <sheetData sheetId="13" refreshError="1"/>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16">
          <cell r="B16">
            <v>103</v>
          </cell>
        </row>
        <row r="19">
          <cell r="B19">
            <v>148.97999999999999</v>
          </cell>
        </row>
        <row r="25">
          <cell r="B25">
            <v>10</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B36">
            <v>6.5360583717940921</v>
          </cell>
          <cell r="C36">
            <v>6.5360583717940921</v>
          </cell>
        </row>
        <row r="37">
          <cell r="B37">
            <v>1.9033781714464866</v>
          </cell>
          <cell r="C37">
            <v>1.9033781714464866</v>
          </cell>
        </row>
        <row r="38">
          <cell r="C38">
            <v>8.4394365432405785</v>
          </cell>
        </row>
        <row r="39">
          <cell r="B39">
            <v>3.884445247849972</v>
          </cell>
          <cell r="C39">
            <v>3.884445247849972</v>
          </cell>
        </row>
        <row r="42">
          <cell r="B42">
            <v>1</v>
          </cell>
        </row>
        <row r="43">
          <cell r="B43">
            <v>10030</v>
          </cell>
        </row>
        <row r="45">
          <cell r="B45">
            <v>9410</v>
          </cell>
        </row>
        <row r="46">
          <cell r="B46">
            <v>0</v>
          </cell>
        </row>
        <row r="49">
          <cell r="B49">
            <v>3500</v>
          </cell>
        </row>
        <row r="50">
          <cell r="B50">
            <v>0</v>
          </cell>
        </row>
        <row r="51">
          <cell r="B51">
            <v>3000</v>
          </cell>
        </row>
        <row r="52">
          <cell r="B52">
            <v>0</v>
          </cell>
        </row>
        <row r="54">
          <cell r="B54">
            <v>0</v>
          </cell>
        </row>
        <row r="55">
          <cell r="B55">
            <v>0</v>
          </cell>
        </row>
        <row r="57">
          <cell r="B57">
            <v>0</v>
          </cell>
        </row>
        <row r="59">
          <cell r="B59">
            <v>0</v>
          </cell>
          <cell r="C59">
            <v>0</v>
          </cell>
        </row>
        <row r="60">
          <cell r="B60">
            <v>0</v>
          </cell>
          <cell r="C60">
            <v>0</v>
          </cell>
        </row>
        <row r="61">
          <cell r="B61">
            <v>0</v>
          </cell>
          <cell r="C61">
            <v>0</v>
          </cell>
        </row>
        <row r="62">
          <cell r="B62">
            <v>0</v>
          </cell>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B75">
            <v>136.1575</v>
          </cell>
          <cell r="C75">
            <v>136.1575</v>
          </cell>
        </row>
        <row r="76">
          <cell r="B76">
            <v>10.541824800000001</v>
          </cell>
          <cell r="C76">
            <v>10.541824800000001</v>
          </cell>
        </row>
        <row r="77">
          <cell r="B77">
            <v>297.97036000000003</v>
          </cell>
          <cell r="C77">
            <v>297.97036000000003</v>
          </cell>
        </row>
        <row r="78">
          <cell r="B78">
            <v>0</v>
          </cell>
          <cell r="C78">
            <v>0</v>
          </cell>
        </row>
        <row r="79">
          <cell r="B79">
            <v>287.42853520000006</v>
          </cell>
          <cell r="C79">
            <v>287.42853520000006</v>
          </cell>
        </row>
        <row r="80">
          <cell r="B80">
            <v>423.58603520000008</v>
          </cell>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cell r="B2">
            <v>2.375</v>
          </cell>
        </row>
        <row r="3">
          <cell r="A3">
            <v>2.875</v>
          </cell>
          <cell r="B3">
            <v>2.375</v>
          </cell>
        </row>
        <row r="4">
          <cell r="A4">
            <v>3.5</v>
          </cell>
          <cell r="B4">
            <v>2.375</v>
          </cell>
        </row>
        <row r="5">
          <cell r="A5">
            <v>4</v>
          </cell>
          <cell r="B5">
            <v>2.875</v>
          </cell>
        </row>
        <row r="6">
          <cell r="A6">
            <v>4.5</v>
          </cell>
          <cell r="B6">
            <v>2.875</v>
          </cell>
        </row>
        <row r="7">
          <cell r="A7">
            <v>5</v>
          </cell>
          <cell r="B7">
            <v>2.875</v>
          </cell>
        </row>
        <row r="8">
          <cell r="A8">
            <v>5.5</v>
          </cell>
          <cell r="B8">
            <v>3.5</v>
          </cell>
        </row>
        <row r="9">
          <cell r="A9">
            <v>5.625</v>
          </cell>
          <cell r="B9">
            <v>3.5</v>
          </cell>
        </row>
        <row r="10">
          <cell r="A10">
            <v>5.75</v>
          </cell>
          <cell r="B10">
            <v>3.5</v>
          </cell>
        </row>
        <row r="11">
          <cell r="A11">
            <v>6</v>
          </cell>
          <cell r="B11">
            <v>3.5</v>
          </cell>
        </row>
        <row r="12">
          <cell r="A12">
            <v>6.625</v>
          </cell>
          <cell r="B12">
            <v>4</v>
          </cell>
        </row>
        <row r="13">
          <cell r="A13">
            <v>7</v>
          </cell>
          <cell r="B13">
            <v>4</v>
          </cell>
        </row>
        <row r="14">
          <cell r="A14">
            <v>7.625</v>
          </cell>
          <cell r="B14">
            <v>4.5</v>
          </cell>
        </row>
        <row r="15">
          <cell r="A15">
            <v>7.75</v>
          </cell>
          <cell r="B15">
            <v>4.5</v>
          </cell>
        </row>
        <row r="16">
          <cell r="A16" t="str">
            <v>8  1/16</v>
          </cell>
          <cell r="B16">
            <v>4.5</v>
          </cell>
        </row>
        <row r="17">
          <cell r="A17">
            <v>8.625</v>
          </cell>
          <cell r="B17">
            <v>4.5</v>
          </cell>
        </row>
        <row r="18">
          <cell r="A18">
            <v>8.75</v>
          </cell>
          <cell r="B18">
            <v>4.5</v>
          </cell>
        </row>
        <row r="19">
          <cell r="A19">
            <v>9.375</v>
          </cell>
          <cell r="B19">
            <v>4.5</v>
          </cell>
        </row>
        <row r="20">
          <cell r="A20">
            <v>9.625</v>
          </cell>
          <cell r="B20">
            <v>4.5</v>
          </cell>
        </row>
        <row r="21">
          <cell r="A21">
            <v>9.75</v>
          </cell>
          <cell r="B21">
            <v>4.5</v>
          </cell>
        </row>
        <row r="22">
          <cell r="A22">
            <v>9.875</v>
          </cell>
          <cell r="B22">
            <v>4.5</v>
          </cell>
        </row>
        <row r="23">
          <cell r="A23">
            <v>10.125</v>
          </cell>
          <cell r="B23">
            <v>4.5</v>
          </cell>
        </row>
        <row r="24">
          <cell r="A24">
            <v>10.375</v>
          </cell>
          <cell r="B24">
            <v>4.5</v>
          </cell>
        </row>
        <row r="25">
          <cell r="A25">
            <v>10.75</v>
          </cell>
          <cell r="B25">
            <v>4.5</v>
          </cell>
        </row>
        <row r="26">
          <cell r="A26">
            <v>11.75</v>
          </cell>
          <cell r="B26">
            <v>4.5</v>
          </cell>
        </row>
        <row r="27">
          <cell r="A27">
            <v>11.875</v>
          </cell>
          <cell r="B27">
            <v>4.5</v>
          </cell>
        </row>
        <row r="28">
          <cell r="A28">
            <v>13.375</v>
          </cell>
          <cell r="B28">
            <v>4.5</v>
          </cell>
        </row>
        <row r="29">
          <cell r="A29">
            <v>13.5</v>
          </cell>
          <cell r="B29">
            <v>4.5</v>
          </cell>
        </row>
        <row r="30">
          <cell r="A30">
            <v>13.625</v>
          </cell>
          <cell r="B30">
            <v>5</v>
          </cell>
        </row>
        <row r="31">
          <cell r="A31">
            <v>14</v>
          </cell>
          <cell r="B31">
            <v>5</v>
          </cell>
        </row>
        <row r="32">
          <cell r="A32">
            <v>16</v>
          </cell>
          <cell r="B32">
            <v>5</v>
          </cell>
        </row>
        <row r="33">
          <cell r="A33">
            <v>18.625</v>
          </cell>
          <cell r="B33">
            <v>5</v>
          </cell>
        </row>
        <row r="34">
          <cell r="A34">
            <v>20</v>
          </cell>
          <cell r="B34">
            <v>5</v>
          </cell>
        </row>
        <row r="35">
          <cell r="B35">
            <v>5</v>
          </cell>
        </row>
        <row r="36">
          <cell r="B36">
            <v>5</v>
          </cell>
        </row>
        <row r="37">
          <cell r="B37">
            <v>5</v>
          </cell>
        </row>
        <row r="38">
          <cell r="B38">
            <v>5</v>
          </cell>
        </row>
        <row r="39">
          <cell r="B39">
            <v>5</v>
          </cell>
        </row>
        <row r="40">
          <cell r="B40">
            <v>5</v>
          </cell>
        </row>
        <row r="41">
          <cell r="B41">
            <v>5</v>
          </cell>
        </row>
        <row r="42">
          <cell r="B42">
            <v>5</v>
          </cell>
        </row>
        <row r="43">
          <cell r="B43">
            <v>5</v>
          </cell>
        </row>
        <row r="44">
          <cell r="B44">
            <v>5.5</v>
          </cell>
        </row>
        <row r="45">
          <cell r="B45">
            <v>5.5</v>
          </cell>
        </row>
        <row r="46">
          <cell r="B46">
            <v>5.5</v>
          </cell>
        </row>
        <row r="47">
          <cell r="B47">
            <v>5.5</v>
          </cell>
        </row>
        <row r="48">
          <cell r="B48">
            <v>5.5</v>
          </cell>
        </row>
        <row r="49">
          <cell r="B49">
            <v>5.5</v>
          </cell>
        </row>
        <row r="50">
          <cell r="B50">
            <v>5.5</v>
          </cell>
        </row>
        <row r="51">
          <cell r="B51">
            <v>5.5</v>
          </cell>
        </row>
        <row r="52">
          <cell r="B52">
            <v>5.5</v>
          </cell>
        </row>
        <row r="53">
          <cell r="B53">
            <v>5.5</v>
          </cell>
        </row>
        <row r="54">
          <cell r="B54">
            <v>5.5</v>
          </cell>
        </row>
        <row r="55">
          <cell r="B55">
            <v>5.5</v>
          </cell>
        </row>
        <row r="56">
          <cell r="B56">
            <v>5.5</v>
          </cell>
        </row>
        <row r="57">
          <cell r="B57">
            <v>5.5</v>
          </cell>
        </row>
        <row r="58">
          <cell r="B58">
            <v>5.5</v>
          </cell>
        </row>
        <row r="59">
          <cell r="B59">
            <v>5.5</v>
          </cell>
        </row>
        <row r="60">
          <cell r="B60">
            <v>5.625</v>
          </cell>
        </row>
        <row r="61">
          <cell r="B61">
            <v>5.75</v>
          </cell>
        </row>
        <row r="62">
          <cell r="B62">
            <v>5.75</v>
          </cell>
        </row>
        <row r="63">
          <cell r="B63">
            <v>5.75</v>
          </cell>
        </row>
        <row r="64">
          <cell r="B64">
            <v>5.75</v>
          </cell>
        </row>
        <row r="65">
          <cell r="B65">
            <v>6</v>
          </cell>
        </row>
        <row r="66">
          <cell r="B66">
            <v>6</v>
          </cell>
        </row>
        <row r="67">
          <cell r="B67">
            <v>6</v>
          </cell>
        </row>
        <row r="68">
          <cell r="B68">
            <v>6</v>
          </cell>
        </row>
        <row r="69">
          <cell r="B69">
            <v>6.625</v>
          </cell>
        </row>
        <row r="70">
          <cell r="B70">
            <v>6.625</v>
          </cell>
        </row>
        <row r="71">
          <cell r="B71">
            <v>6.625</v>
          </cell>
        </row>
        <row r="72">
          <cell r="B72">
            <v>6.625</v>
          </cell>
        </row>
        <row r="73">
          <cell r="B73">
            <v>6.625</v>
          </cell>
        </row>
        <row r="74">
          <cell r="B74">
            <v>6.625</v>
          </cell>
        </row>
        <row r="75">
          <cell r="B75">
            <v>6.625</v>
          </cell>
        </row>
        <row r="76">
          <cell r="B76">
            <v>6.625</v>
          </cell>
        </row>
        <row r="77">
          <cell r="B77">
            <v>6.625</v>
          </cell>
        </row>
        <row r="78">
          <cell r="B78">
            <v>6.625</v>
          </cell>
        </row>
        <row r="79">
          <cell r="B79">
            <v>6.625</v>
          </cell>
        </row>
        <row r="80">
          <cell r="B80">
            <v>6.625</v>
          </cell>
        </row>
        <row r="81">
          <cell r="B81">
            <v>6.625</v>
          </cell>
        </row>
        <row r="82">
          <cell r="B82">
            <v>6.625</v>
          </cell>
        </row>
        <row r="83">
          <cell r="B83">
            <v>6.625</v>
          </cell>
        </row>
        <row r="84">
          <cell r="B84">
            <v>6.625</v>
          </cell>
        </row>
        <row r="85">
          <cell r="B85">
            <v>6.625</v>
          </cell>
        </row>
        <row r="86">
          <cell r="B86">
            <v>6.625</v>
          </cell>
        </row>
        <row r="87">
          <cell r="B87">
            <v>6.625</v>
          </cell>
        </row>
        <row r="88">
          <cell r="B88">
            <v>7</v>
          </cell>
        </row>
        <row r="89">
          <cell r="B89">
            <v>7</v>
          </cell>
        </row>
        <row r="90">
          <cell r="B90">
            <v>7</v>
          </cell>
        </row>
        <row r="91">
          <cell r="B91">
            <v>7</v>
          </cell>
        </row>
        <row r="92">
          <cell r="B92">
            <v>7</v>
          </cell>
        </row>
        <row r="93">
          <cell r="B93">
            <v>7</v>
          </cell>
        </row>
        <row r="94">
          <cell r="B94">
            <v>7</v>
          </cell>
        </row>
        <row r="95">
          <cell r="B95">
            <v>7</v>
          </cell>
        </row>
        <row r="96">
          <cell r="B96">
            <v>7</v>
          </cell>
        </row>
        <row r="97">
          <cell r="B97">
            <v>7</v>
          </cell>
        </row>
        <row r="98">
          <cell r="B98">
            <v>7</v>
          </cell>
        </row>
        <row r="99">
          <cell r="B99">
            <v>7</v>
          </cell>
        </row>
        <row r="100">
          <cell r="B100">
            <v>7</v>
          </cell>
        </row>
        <row r="101">
          <cell r="B101">
            <v>7</v>
          </cell>
        </row>
        <row r="102">
          <cell r="B102">
            <v>7</v>
          </cell>
        </row>
        <row r="103">
          <cell r="B103">
            <v>7</v>
          </cell>
        </row>
        <row r="104">
          <cell r="B104">
            <v>7</v>
          </cell>
        </row>
        <row r="105">
          <cell r="B105">
            <v>7</v>
          </cell>
        </row>
        <row r="106">
          <cell r="B106">
            <v>7</v>
          </cell>
        </row>
        <row r="107">
          <cell r="B107">
            <v>7</v>
          </cell>
        </row>
        <row r="108">
          <cell r="B108">
            <v>7</v>
          </cell>
        </row>
        <row r="109">
          <cell r="B109">
            <v>7</v>
          </cell>
        </row>
        <row r="110">
          <cell r="B110">
            <v>7</v>
          </cell>
        </row>
        <row r="111">
          <cell r="B111">
            <v>7.625</v>
          </cell>
        </row>
        <row r="112">
          <cell r="B112">
            <v>7.625</v>
          </cell>
        </row>
        <row r="113">
          <cell r="B113">
            <v>7.625</v>
          </cell>
        </row>
        <row r="114">
          <cell r="B114">
            <v>7.625</v>
          </cell>
        </row>
        <row r="115">
          <cell r="B115">
            <v>7.625</v>
          </cell>
        </row>
        <row r="116">
          <cell r="B116">
            <v>7.625</v>
          </cell>
        </row>
        <row r="117">
          <cell r="B117">
            <v>7.625</v>
          </cell>
        </row>
        <row r="118">
          <cell r="B118">
            <v>7.625</v>
          </cell>
        </row>
        <row r="119">
          <cell r="B119">
            <v>7.625</v>
          </cell>
        </row>
        <row r="120">
          <cell r="B120">
            <v>7.625</v>
          </cell>
        </row>
        <row r="121">
          <cell r="B121">
            <v>7.625</v>
          </cell>
        </row>
        <row r="122">
          <cell r="B122">
            <v>7.625</v>
          </cell>
        </row>
        <row r="123">
          <cell r="B123">
            <v>7.625</v>
          </cell>
        </row>
        <row r="124">
          <cell r="B124">
            <v>7.625</v>
          </cell>
        </row>
        <row r="125">
          <cell r="B125">
            <v>7.625</v>
          </cell>
        </row>
        <row r="126">
          <cell r="B126">
            <v>7.625</v>
          </cell>
        </row>
        <row r="127">
          <cell r="B127">
            <v>7.625</v>
          </cell>
        </row>
        <row r="128">
          <cell r="B128">
            <v>7.625</v>
          </cell>
        </row>
        <row r="129">
          <cell r="B129">
            <v>7.625</v>
          </cell>
        </row>
        <row r="130">
          <cell r="B130">
            <v>7.75</v>
          </cell>
        </row>
        <row r="131">
          <cell r="B131">
            <v>7.75</v>
          </cell>
        </row>
        <row r="132">
          <cell r="B132" t="str">
            <v>8  1/16</v>
          </cell>
        </row>
        <row r="133">
          <cell r="B133">
            <v>8.625</v>
          </cell>
        </row>
        <row r="134">
          <cell r="B134">
            <v>8.625</v>
          </cell>
        </row>
        <row r="135">
          <cell r="B135">
            <v>8.625</v>
          </cell>
        </row>
        <row r="136">
          <cell r="B136">
            <v>8.625</v>
          </cell>
        </row>
        <row r="137">
          <cell r="B137">
            <v>8.625</v>
          </cell>
        </row>
        <row r="138">
          <cell r="B138">
            <v>8.625</v>
          </cell>
        </row>
        <row r="139">
          <cell r="B139">
            <v>8.625</v>
          </cell>
        </row>
        <row r="140">
          <cell r="B140">
            <v>8.625</v>
          </cell>
        </row>
        <row r="141">
          <cell r="B141">
            <v>8.625</v>
          </cell>
        </row>
        <row r="142">
          <cell r="B142">
            <v>8.625</v>
          </cell>
        </row>
        <row r="143">
          <cell r="B143">
            <v>8.625</v>
          </cell>
        </row>
        <row r="144">
          <cell r="B144">
            <v>8.625</v>
          </cell>
        </row>
        <row r="145">
          <cell r="B145">
            <v>8.625</v>
          </cell>
        </row>
        <row r="146">
          <cell r="B146">
            <v>8.625</v>
          </cell>
        </row>
        <row r="147">
          <cell r="B147">
            <v>8.625</v>
          </cell>
        </row>
        <row r="148">
          <cell r="B148">
            <v>8.75</v>
          </cell>
        </row>
        <row r="149">
          <cell r="B149">
            <v>9.375</v>
          </cell>
        </row>
        <row r="150">
          <cell r="B150">
            <v>9.625</v>
          </cell>
        </row>
        <row r="151">
          <cell r="B151">
            <v>9.625</v>
          </cell>
        </row>
        <row r="152">
          <cell r="B152">
            <v>9.625</v>
          </cell>
        </row>
        <row r="153">
          <cell r="B153">
            <v>9.625</v>
          </cell>
        </row>
        <row r="154">
          <cell r="B154">
            <v>9.625</v>
          </cell>
        </row>
        <row r="155">
          <cell r="B155">
            <v>9.625</v>
          </cell>
        </row>
        <row r="156">
          <cell r="B156">
            <v>9.625</v>
          </cell>
        </row>
        <row r="157">
          <cell r="B157">
            <v>9.625</v>
          </cell>
        </row>
        <row r="158">
          <cell r="B158">
            <v>9.625</v>
          </cell>
        </row>
        <row r="159">
          <cell r="B159">
            <v>9.625</v>
          </cell>
        </row>
        <row r="160">
          <cell r="B160">
            <v>9.625</v>
          </cell>
        </row>
        <row r="161">
          <cell r="B161">
            <v>9.625</v>
          </cell>
        </row>
        <row r="162">
          <cell r="B162">
            <v>9.625</v>
          </cell>
        </row>
        <row r="163">
          <cell r="B163">
            <v>9.625</v>
          </cell>
        </row>
        <row r="164">
          <cell r="B164">
            <v>9.625</v>
          </cell>
        </row>
        <row r="165">
          <cell r="B165">
            <v>9.625</v>
          </cell>
        </row>
        <row r="166">
          <cell r="B166">
            <v>9.625</v>
          </cell>
        </row>
        <row r="167">
          <cell r="B167">
            <v>9.75</v>
          </cell>
        </row>
        <row r="168">
          <cell r="B168">
            <v>9.875</v>
          </cell>
        </row>
        <row r="169">
          <cell r="B169">
            <v>10.125</v>
          </cell>
        </row>
        <row r="170">
          <cell r="B170">
            <v>10.375</v>
          </cell>
        </row>
        <row r="171">
          <cell r="B171">
            <v>10.75</v>
          </cell>
        </row>
        <row r="172">
          <cell r="B172">
            <v>10.75</v>
          </cell>
        </row>
        <row r="173">
          <cell r="B173">
            <v>10.75</v>
          </cell>
        </row>
        <row r="174">
          <cell r="B174">
            <v>10.75</v>
          </cell>
        </row>
        <row r="175">
          <cell r="B175">
            <v>10.75</v>
          </cell>
        </row>
        <row r="176">
          <cell r="B176">
            <v>10.75</v>
          </cell>
        </row>
        <row r="177">
          <cell r="B177">
            <v>10.75</v>
          </cell>
        </row>
        <row r="178">
          <cell r="B178">
            <v>10.75</v>
          </cell>
        </row>
        <row r="179">
          <cell r="B179">
            <v>10.75</v>
          </cell>
        </row>
        <row r="180">
          <cell r="B180">
            <v>10.75</v>
          </cell>
        </row>
        <row r="181">
          <cell r="B181">
            <v>10.75</v>
          </cell>
        </row>
        <row r="182">
          <cell r="B182">
            <v>10.75</v>
          </cell>
        </row>
        <row r="183">
          <cell r="B183">
            <v>10.75</v>
          </cell>
        </row>
        <row r="184">
          <cell r="B184">
            <v>10.75</v>
          </cell>
        </row>
        <row r="185">
          <cell r="B185">
            <v>10.75</v>
          </cell>
        </row>
        <row r="186">
          <cell r="B186">
            <v>10.75</v>
          </cell>
        </row>
        <row r="187">
          <cell r="B187">
            <v>10.75</v>
          </cell>
        </row>
        <row r="188">
          <cell r="B188">
            <v>11.75</v>
          </cell>
        </row>
        <row r="189">
          <cell r="B189">
            <v>11.75</v>
          </cell>
        </row>
        <row r="190">
          <cell r="B190">
            <v>11.75</v>
          </cell>
        </row>
        <row r="191">
          <cell r="B191">
            <v>11.75</v>
          </cell>
        </row>
        <row r="192">
          <cell r="B192">
            <v>11.75</v>
          </cell>
        </row>
        <row r="193">
          <cell r="B193">
            <v>11.75</v>
          </cell>
        </row>
        <row r="194">
          <cell r="B194">
            <v>11.75</v>
          </cell>
        </row>
        <row r="195">
          <cell r="B195">
            <v>11.75</v>
          </cell>
        </row>
        <row r="196">
          <cell r="B196">
            <v>11.75</v>
          </cell>
        </row>
        <row r="197">
          <cell r="B197">
            <v>11.75</v>
          </cell>
        </row>
        <row r="198">
          <cell r="B198">
            <v>11.75</v>
          </cell>
        </row>
        <row r="199">
          <cell r="B199">
            <v>11.75</v>
          </cell>
        </row>
        <row r="200">
          <cell r="B200">
            <v>11.75</v>
          </cell>
        </row>
        <row r="201">
          <cell r="B201">
            <v>11.875</v>
          </cell>
        </row>
        <row r="202">
          <cell r="B202">
            <v>13.375</v>
          </cell>
        </row>
        <row r="203">
          <cell r="B203">
            <v>13.375</v>
          </cell>
        </row>
        <row r="204">
          <cell r="B204">
            <v>13.375</v>
          </cell>
        </row>
        <row r="205">
          <cell r="B205">
            <v>13.375</v>
          </cell>
        </row>
        <row r="206">
          <cell r="B206">
            <v>13.375</v>
          </cell>
        </row>
        <row r="207">
          <cell r="B207">
            <v>13.375</v>
          </cell>
        </row>
        <row r="208">
          <cell r="B208">
            <v>13.375</v>
          </cell>
        </row>
        <row r="209">
          <cell r="B209">
            <v>13.375</v>
          </cell>
        </row>
        <row r="210">
          <cell r="B210">
            <v>13.375</v>
          </cell>
        </row>
        <row r="211">
          <cell r="B211">
            <v>13.375</v>
          </cell>
        </row>
        <row r="212">
          <cell r="B212">
            <v>13.375</v>
          </cell>
        </row>
        <row r="213">
          <cell r="B213">
            <v>13.375</v>
          </cell>
        </row>
        <row r="214">
          <cell r="B214">
            <v>13.5</v>
          </cell>
        </row>
        <row r="215">
          <cell r="B215">
            <v>13.625</v>
          </cell>
        </row>
        <row r="216">
          <cell r="B216">
            <v>14</v>
          </cell>
        </row>
        <row r="217">
          <cell r="B217">
            <v>14</v>
          </cell>
        </row>
        <row r="218">
          <cell r="B218">
            <v>14</v>
          </cell>
        </row>
        <row r="219">
          <cell r="B219">
            <v>14</v>
          </cell>
        </row>
        <row r="220">
          <cell r="B220">
            <v>14</v>
          </cell>
        </row>
        <row r="221">
          <cell r="B221">
            <v>16</v>
          </cell>
        </row>
        <row r="222">
          <cell r="B222">
            <v>16</v>
          </cell>
        </row>
        <row r="223">
          <cell r="B223">
            <v>16</v>
          </cell>
        </row>
        <row r="224">
          <cell r="B224">
            <v>16</v>
          </cell>
        </row>
        <row r="225">
          <cell r="B225">
            <v>16</v>
          </cell>
        </row>
        <row r="226">
          <cell r="B226">
            <v>16</v>
          </cell>
        </row>
        <row r="227">
          <cell r="B227">
            <v>16</v>
          </cell>
        </row>
        <row r="228">
          <cell r="B228">
            <v>16</v>
          </cell>
        </row>
        <row r="229">
          <cell r="B229">
            <v>18.625</v>
          </cell>
        </row>
        <row r="230">
          <cell r="B230">
            <v>18.625</v>
          </cell>
        </row>
        <row r="231">
          <cell r="B231">
            <v>18.625</v>
          </cell>
        </row>
        <row r="232">
          <cell r="B232">
            <v>18.625</v>
          </cell>
        </row>
        <row r="233">
          <cell r="B233">
            <v>18.625</v>
          </cell>
        </row>
        <row r="234">
          <cell r="B234">
            <v>20</v>
          </cell>
        </row>
        <row r="235">
          <cell r="B235">
            <v>20</v>
          </cell>
        </row>
        <row r="236">
          <cell r="B236">
            <v>20</v>
          </cell>
        </row>
        <row r="237">
          <cell r="B237">
            <v>20</v>
          </cell>
        </row>
        <row r="238">
          <cell r="B238">
            <v>20</v>
          </cell>
        </row>
        <row r="239">
          <cell r="B239">
            <v>20</v>
          </cell>
        </row>
        <row r="240">
          <cell r="B240">
            <v>20</v>
          </cell>
        </row>
        <row r="241">
          <cell r="B241">
            <v>20</v>
          </cell>
        </row>
      </sheetData>
      <sheetData sheetId="2">
        <row r="1">
          <cell r="BR1" t="str">
            <v>Afghanistan</v>
          </cell>
        </row>
        <row r="2">
          <cell r="L2">
            <v>3.75</v>
          </cell>
          <cell r="N2" t="str">
            <v>Oil Base</v>
          </cell>
          <cell r="O2" t="str">
            <v>100-70 V-Set Shoe</v>
          </cell>
          <cell r="P2">
            <v>1</v>
          </cell>
          <cell r="Q2">
            <v>0</v>
          </cell>
          <cell r="R2" t="str">
            <v>262-20 Hydr. Setting Tool Type FORMlock</v>
          </cell>
          <cell r="S2">
            <v>342</v>
          </cell>
          <cell r="T2">
            <v>7</v>
          </cell>
          <cell r="W2" t="str">
            <v>Cemented Liner</v>
          </cell>
          <cell r="X2">
            <v>2.375</v>
          </cell>
          <cell r="Z2">
            <v>4.8499999999999996</v>
          </cell>
          <cell r="AA2" t="str">
            <v>D</v>
          </cell>
          <cell r="AB2">
            <v>55000</v>
          </cell>
          <cell r="AG2" t="str">
            <v>N/A</v>
          </cell>
          <cell r="AH2" t="str">
            <v>N/A</v>
          </cell>
          <cell r="AI2" t="str">
            <v>BOW SPRING</v>
          </cell>
          <cell r="AJ2" t="str">
            <v>N/A</v>
          </cell>
          <cell r="AK2" t="str">
            <v>N/A</v>
          </cell>
          <cell r="AL2" t="str">
            <v>N/A</v>
          </cell>
          <cell r="AM2" t="str">
            <v>N/A</v>
          </cell>
          <cell r="AO2" t="str">
            <v>YES</v>
          </cell>
          <cell r="AP2" t="str">
            <v>YES</v>
          </cell>
          <cell r="AQ2" t="str">
            <v>YES</v>
          </cell>
          <cell r="AR2" t="str">
            <v>Yes</v>
          </cell>
          <cell r="AS2" t="str">
            <v>CEMENTING UNIT</v>
          </cell>
          <cell r="AU2" t="str">
            <v>Fullstring</v>
          </cell>
          <cell r="AV2">
            <v>6</v>
          </cell>
          <cell r="AY2">
            <v>1</v>
          </cell>
          <cell r="AZ2" t="str">
            <v>H079465103</v>
          </cell>
          <cell r="BA2" t="str">
            <v>BOT</v>
          </cell>
          <cell r="BB2" t="str">
            <v>Delayed Opening Ball Seat</v>
          </cell>
          <cell r="BC2" t="str">
            <v>1.280"</v>
          </cell>
          <cell r="BD2" t="str">
            <v>H079562300</v>
          </cell>
          <cell r="BE2">
            <v>2500</v>
          </cell>
          <cell r="BG2">
            <v>0</v>
          </cell>
          <cell r="BI2" t="str">
            <v>One Plug</v>
          </cell>
          <cell r="BJ2" t="str">
            <v>BJ</v>
          </cell>
          <cell r="BK2" t="str">
            <v>Water</v>
          </cell>
          <cell r="BL2" t="str">
            <v>Bronze</v>
          </cell>
          <cell r="BM2" t="str">
            <v>Straight</v>
          </cell>
          <cell r="BN2" t="str">
            <v>Bronze</v>
          </cell>
          <cell r="BO2">
            <v>1</v>
          </cell>
          <cell r="BP2">
            <v>0</v>
          </cell>
          <cell r="BR2" t="str">
            <v>Albania</v>
          </cell>
        </row>
        <row r="3">
          <cell r="I3" t="str">
            <v>L-80</v>
          </cell>
          <cell r="L3">
            <v>3.875</v>
          </cell>
          <cell r="N3" t="str">
            <v>Synthetic</v>
          </cell>
          <cell r="O3" t="str">
            <v>100-75 V-Set w/ Baffle</v>
          </cell>
          <cell r="P3">
            <v>2</v>
          </cell>
          <cell r="Q3">
            <v>0</v>
          </cell>
          <cell r="R3" t="str">
            <v>265-10  Pup Joint/Lift Nipple</v>
          </cell>
          <cell r="S3">
            <v>228</v>
          </cell>
          <cell r="T3">
            <v>0</v>
          </cell>
          <cell r="W3" t="str">
            <v>Cemented Liner Inner string</v>
          </cell>
          <cell r="X3">
            <v>2.875</v>
          </cell>
          <cell r="Z3">
            <v>6.65</v>
          </cell>
          <cell r="AA3" t="str">
            <v>E</v>
          </cell>
          <cell r="AB3">
            <v>75000</v>
          </cell>
          <cell r="AG3" t="str">
            <v>YES</v>
          </cell>
          <cell r="AH3" t="str">
            <v>DID NOT SET</v>
          </cell>
          <cell r="AI3" t="str">
            <v>COMBINATION OF VARIOUS TYPES</v>
          </cell>
          <cell r="AJ3" t="str">
            <v>NO</v>
          </cell>
          <cell r="AK3" t="str">
            <v>YES, DURING COMPLETE JOB</v>
          </cell>
          <cell r="AL3" t="str">
            <v>YES</v>
          </cell>
          <cell r="AM3" t="str">
            <v>YES</v>
          </cell>
          <cell r="AO3" t="str">
            <v>YES, BUT HAD TO RELEASE MECHANICALLY</v>
          </cell>
          <cell r="AP3" t="str">
            <v>LEAKED</v>
          </cell>
          <cell r="AQ3" t="str">
            <v>OTHER</v>
          </cell>
          <cell r="AR3" t="str">
            <v>No</v>
          </cell>
          <cell r="AS3" t="str">
            <v>RIG PUMPS</v>
          </cell>
          <cell r="AU3" t="str">
            <v>Intermediate/Drilling Liner</v>
          </cell>
          <cell r="AV3">
            <v>10</v>
          </cell>
          <cell r="AY3">
            <v>1.375</v>
          </cell>
          <cell r="AZ3" t="str">
            <v>H079465112</v>
          </cell>
          <cell r="BA3" t="str">
            <v>Allamon</v>
          </cell>
          <cell r="BB3" t="str">
            <v>ST Landing Sub</v>
          </cell>
          <cell r="BC3" t="str">
            <v>1.575"</v>
          </cell>
          <cell r="BD3" t="str">
            <v>H079677700</v>
          </cell>
          <cell r="BE3">
            <v>3500</v>
          </cell>
          <cell r="BF3" t="str">
            <v>1.125"</v>
          </cell>
          <cell r="BG3">
            <v>0.5</v>
          </cell>
          <cell r="BI3" t="str">
            <v>Two Plug</v>
          </cell>
          <cell r="BJ3" t="str">
            <v>Schlumberger</v>
          </cell>
          <cell r="BK3" t="str">
            <v>Mud</v>
          </cell>
          <cell r="BL3" t="str">
            <v>.97 Bakelite(White Dot)</v>
          </cell>
          <cell r="BM3" t="str">
            <v>Right hand</v>
          </cell>
          <cell r="BN3" t="str">
            <v>Phenolic</v>
          </cell>
          <cell r="BO3">
            <v>2</v>
          </cell>
          <cell r="BP3">
            <v>1</v>
          </cell>
          <cell r="BR3" t="str">
            <v>Algeria</v>
          </cell>
        </row>
        <row r="4">
          <cell r="I4" t="str">
            <v>N-80</v>
          </cell>
          <cell r="L4">
            <v>4.125</v>
          </cell>
          <cell r="N4" t="str">
            <v>Water Base</v>
          </cell>
          <cell r="O4" t="str">
            <v>100-76  P.V. Set Shoe</v>
          </cell>
          <cell r="P4">
            <v>3</v>
          </cell>
          <cell r="Q4">
            <v>0</v>
          </cell>
          <cell r="R4" t="str">
            <v>265-11  Hydraulic Setting Dog Sub</v>
          </cell>
          <cell r="S4">
            <v>229</v>
          </cell>
          <cell r="T4">
            <v>0</v>
          </cell>
          <cell r="W4" t="str">
            <v>Completion String</v>
          </cell>
          <cell r="X4">
            <v>3.5</v>
          </cell>
          <cell r="Z4">
            <v>6.85</v>
          </cell>
          <cell r="AA4" t="str">
            <v>G-105</v>
          </cell>
          <cell r="AB4">
            <v>105000</v>
          </cell>
          <cell r="AG4" t="str">
            <v>NO</v>
          </cell>
          <cell r="AH4" t="str">
            <v>YES</v>
          </cell>
          <cell r="AI4" t="str">
            <v>SPIRA GLIDE</v>
          </cell>
          <cell r="AJ4" t="str">
            <v>EXCESSIVE CIRCULATION PRESSURES</v>
          </cell>
          <cell r="AK4" t="str">
            <v>HOLE PACKED OFF, UNABLE TO ROTATE</v>
          </cell>
          <cell r="AL4" t="str">
            <v>NO BUMP AFTER THEORATICAL DISPLACEMENT</v>
          </cell>
          <cell r="AM4" t="str">
            <v>NO</v>
          </cell>
          <cell r="AO4" t="str">
            <v>YES, BUT OVERPULL WAS NEEDED TO PULL OUT OF LINER ASS'Y</v>
          </cell>
          <cell r="AP4" t="str">
            <v>STUCK IN LINER</v>
          </cell>
          <cell r="AQ4" t="str">
            <v>N/A</v>
          </cell>
          <cell r="AS4" t="str">
            <v>BOTH</v>
          </cell>
          <cell r="AV4">
            <v>20</v>
          </cell>
          <cell r="AY4">
            <v>1.625</v>
          </cell>
          <cell r="AZ4" t="str">
            <v>H079465104</v>
          </cell>
          <cell r="BA4" t="str">
            <v>Weatherford</v>
          </cell>
          <cell r="BB4" t="str">
            <v>Swab Cups w/ EBS</v>
          </cell>
          <cell r="BC4" t="str">
            <v>1.625"</v>
          </cell>
          <cell r="BD4" t="str">
            <v>H079703500</v>
          </cell>
          <cell r="BE4">
            <v>3600</v>
          </cell>
          <cell r="BF4" t="str">
            <v>1.500"</v>
          </cell>
          <cell r="BG4">
            <v>1</v>
          </cell>
          <cell r="BI4" t="str">
            <v>Two Plug Slim Hole</v>
          </cell>
          <cell r="BJ4" t="str">
            <v>Halliburton</v>
          </cell>
          <cell r="BK4" t="str">
            <v>Mud Push</v>
          </cell>
          <cell r="BL4" t="str">
            <v>1.34 Bakelite(Green or Red Dot</v>
          </cell>
          <cell r="BM4" t="str">
            <v>Left hand</v>
          </cell>
          <cell r="BN4" t="str">
            <v>Rogers</v>
          </cell>
          <cell r="BO4">
            <v>3</v>
          </cell>
          <cell r="BP4">
            <v>2</v>
          </cell>
          <cell r="BR4" t="str">
            <v>Andorra</v>
          </cell>
        </row>
        <row r="5">
          <cell r="I5" t="str">
            <v>P-110</v>
          </cell>
          <cell r="L5">
            <v>4.25</v>
          </cell>
          <cell r="N5" t="str">
            <v>AQUADRILL</v>
          </cell>
          <cell r="O5" t="str">
            <v>100-79  P.V. Single ValveShoe</v>
          </cell>
          <cell r="P5">
            <v>4</v>
          </cell>
          <cell r="Q5">
            <v>0</v>
          </cell>
          <cell r="R5" t="str">
            <v>265-20 Lift Nipple</v>
          </cell>
          <cell r="S5">
            <v>366</v>
          </cell>
          <cell r="T5">
            <v>0</v>
          </cell>
          <cell r="W5" t="str">
            <v>Dynamic MTM Tie back</v>
          </cell>
          <cell r="X5">
            <v>4</v>
          </cell>
          <cell r="Z5">
            <v>9.5</v>
          </cell>
          <cell r="AA5" t="str">
            <v>S-135</v>
          </cell>
          <cell r="AB5">
            <v>135000</v>
          </cell>
          <cell r="AG5" t="str">
            <v>YES, BUT LOW SHEAR</v>
          </cell>
          <cell r="AH5" t="str">
            <v>YES, BUT POSSIBLE LEAK IN HANGER ASSEMBLY</v>
          </cell>
          <cell r="AI5" t="str">
            <v>SPIRAL RIGID</v>
          </cell>
          <cell r="AJ5" t="str">
            <v>LOSSES AFTER BALL SEAT SHEAR OUT</v>
          </cell>
          <cell r="AK5" t="str">
            <v>ABLE TO ROTATE PRIOR TO SETTING HANGER BUT NOT AFTER HANGER WAS SET</v>
          </cell>
          <cell r="AL5" t="str">
            <v>NO SHEAR/BUMP</v>
          </cell>
          <cell r="AM5" t="str">
            <v>LEAKED</v>
          </cell>
          <cell r="AO5" t="str">
            <v>DID NOT RELEASE AT ALL</v>
          </cell>
          <cell r="AP5" t="str">
            <v>WRONG SPACE OUT</v>
          </cell>
          <cell r="AQ5" t="str">
            <v>DID NOT DROP PLUGS/BALL</v>
          </cell>
          <cell r="AZ5" t="str">
            <v>H079465102</v>
          </cell>
          <cell r="BA5" t="str">
            <v>Other</v>
          </cell>
          <cell r="BC5" t="str">
            <v>1.875"</v>
          </cell>
          <cell r="BD5" t="str">
            <v>H079465109</v>
          </cell>
          <cell r="BF5" t="str">
            <v>1.750"</v>
          </cell>
          <cell r="BG5">
            <v>1.5</v>
          </cell>
          <cell r="BI5" t="str">
            <v>Four Plug</v>
          </cell>
          <cell r="BJ5" t="str">
            <v>Dowell</v>
          </cell>
          <cell r="BK5" t="str">
            <v>Base Oil</v>
          </cell>
          <cell r="BL5" t="str">
            <v>2.47 Bakelite (Blue Dot)</v>
          </cell>
          <cell r="BM5" t="str">
            <v>Left/Right altered</v>
          </cell>
          <cell r="BN5" t="str">
            <v>Bakelite</v>
          </cell>
          <cell r="BO5" t="str">
            <v>1 per 5</v>
          </cell>
          <cell r="BP5">
            <v>3</v>
          </cell>
          <cell r="BR5" t="str">
            <v>Angola</v>
          </cell>
        </row>
        <row r="6">
          <cell r="A6" t="str">
            <v>Aberdeen, United Kingdom</v>
          </cell>
          <cell r="I6" t="str">
            <v>Q-125</v>
          </cell>
          <cell r="L6">
            <v>4.375</v>
          </cell>
          <cell r="N6" t="str">
            <v>BIOGREEN</v>
          </cell>
          <cell r="O6" t="str">
            <v>100-82 Single Valve Cement Filled Shoe (purchased)</v>
          </cell>
          <cell r="P6">
            <v>5</v>
          </cell>
          <cell r="Q6">
            <v>0</v>
          </cell>
          <cell r="R6" t="str">
            <v>265-21 Mech. Setting Tool Type C-2</v>
          </cell>
          <cell r="S6">
            <v>230</v>
          </cell>
          <cell r="T6">
            <v>8</v>
          </cell>
          <cell r="W6" t="str">
            <v>Isolation Packer</v>
          </cell>
          <cell r="X6">
            <v>4.5</v>
          </cell>
          <cell r="Z6">
            <v>10.4</v>
          </cell>
          <cell r="AA6" t="str">
            <v>X-95</v>
          </cell>
          <cell r="AB6">
            <v>95000</v>
          </cell>
          <cell r="AG6" t="str">
            <v>YES, BUT SHEARED HIGH</v>
          </cell>
          <cell r="AH6" t="str">
            <v>DID NOT SET, UNABLE TO APPLY SETTING PRESSURE.</v>
          </cell>
          <cell r="AI6" t="str">
            <v>SPIROLISER</v>
          </cell>
          <cell r="AJ6" t="str">
            <v>LOSSES WHILE RUNNING</v>
          </cell>
          <cell r="AK6" t="str">
            <v>NON-ROTATING SYSTEM</v>
          </cell>
          <cell r="AL6" t="str">
            <v>BUMP AFTER OVER DISPLACEMEMENT</v>
          </cell>
          <cell r="AM6" t="str">
            <v>PACKED OFF</v>
          </cell>
          <cell r="AO6" t="str">
            <v>N/A</v>
          </cell>
          <cell r="AP6" t="str">
            <v>N/A</v>
          </cell>
          <cell r="AQ6" t="str">
            <v>DID NOT SWIVEL</v>
          </cell>
          <cell r="BC6" t="str">
            <v>1.950"</v>
          </cell>
          <cell r="BD6" t="str">
            <v>H079465107</v>
          </cell>
          <cell r="BF6" t="str">
            <v>1.875"</v>
          </cell>
          <cell r="BG6">
            <v>2</v>
          </cell>
          <cell r="BI6" t="str">
            <v>No Plugs Used, theoretical displ.</v>
          </cell>
          <cell r="BJ6" t="str">
            <v>Local company</v>
          </cell>
          <cell r="BK6" t="str">
            <v>Other</v>
          </cell>
          <cell r="BL6" t="str">
            <v>Chrome</v>
          </cell>
          <cell r="BN6" t="str">
            <v>Kirksite</v>
          </cell>
          <cell r="BO6" t="str">
            <v>1 per 4</v>
          </cell>
          <cell r="BP6">
            <v>4</v>
          </cell>
          <cell r="BR6" t="str">
            <v>Antigua</v>
          </cell>
        </row>
        <row r="7">
          <cell r="A7" t="str">
            <v>Abilene, Texas, USA</v>
          </cell>
          <cell r="I7" t="str">
            <v>140 KSI</v>
          </cell>
          <cell r="L7">
            <v>4.625</v>
          </cell>
          <cell r="N7" t="str">
            <v>BRINE</v>
          </cell>
          <cell r="O7" t="str">
            <v>100-83 Double Valve Cement Filled Shoe (purchased)</v>
          </cell>
          <cell r="P7">
            <v>6</v>
          </cell>
          <cell r="Q7">
            <v>0</v>
          </cell>
          <cell r="R7" t="str">
            <v>265-22 Mech. Setting Tool Type Pan AM</v>
          </cell>
          <cell r="S7">
            <v>231</v>
          </cell>
          <cell r="T7">
            <v>8</v>
          </cell>
          <cell r="W7" t="str">
            <v>Scab Liner</v>
          </cell>
          <cell r="X7">
            <v>5</v>
          </cell>
          <cell r="Z7">
            <v>11.85</v>
          </cell>
          <cell r="AG7" t="str">
            <v>BALL SEAT FUNCTIONED, BUT LEAKED</v>
          </cell>
          <cell r="AH7" t="str">
            <v>PRE-SET</v>
          </cell>
          <cell r="AI7" t="str">
            <v>THREADED TYPE</v>
          </cell>
          <cell r="AJ7" t="str">
            <v>POSSIBLE FLASH SET CEMENT</v>
          </cell>
          <cell r="AK7" t="str">
            <v>NOT ABLE TO ROTATE SYSTEM AT ALL</v>
          </cell>
          <cell r="AL7" t="str">
            <v>BUMPED, BUT DID NOT HOLD PRESSURE</v>
          </cell>
          <cell r="AM7" t="str">
            <v>NO PROBLEMS</v>
          </cell>
          <cell r="AO7" t="str">
            <v>PICKED UP TOO FAR (HUMAN ERROR)</v>
          </cell>
          <cell r="AQ7" t="str">
            <v>HEAD/BALL DROP DEVICE/FLAG SUB DID NOT FUNCTION</v>
          </cell>
          <cell r="BD7" t="str">
            <v>H079465108</v>
          </cell>
          <cell r="BF7" t="str">
            <v>2.000"</v>
          </cell>
          <cell r="BG7">
            <v>2.5</v>
          </cell>
          <cell r="BJ7" t="str">
            <v>Oil company</v>
          </cell>
          <cell r="BK7" t="str">
            <v>N/A</v>
          </cell>
          <cell r="BL7" t="str">
            <v>Kirksite</v>
          </cell>
          <cell r="BN7" t="str">
            <v>Other</v>
          </cell>
          <cell r="BO7" t="str">
            <v>1 per 3</v>
          </cell>
          <cell r="BP7">
            <v>5</v>
          </cell>
          <cell r="BR7" t="str">
            <v>Argentina</v>
          </cell>
        </row>
        <row r="8">
          <cell r="A8" t="str">
            <v>Abu Dhabi, United Arab Emirates</v>
          </cell>
          <cell r="I8" t="str">
            <v>H-40</v>
          </cell>
          <cell r="L8">
            <v>5</v>
          </cell>
          <cell r="N8" t="str">
            <v>CARBOSEA LTOM</v>
          </cell>
          <cell r="O8" t="str">
            <v>101-70 Double Valve Float Collar</v>
          </cell>
          <cell r="P8">
            <v>7</v>
          </cell>
          <cell r="Q8">
            <v>0</v>
          </cell>
          <cell r="R8" t="str">
            <v>265-23 Mech. Setting Tool Type 2RH Non-Rot.</v>
          </cell>
          <cell r="S8">
            <v>232</v>
          </cell>
          <cell r="T8">
            <v>8</v>
          </cell>
          <cell r="W8" t="str">
            <v>Screen Liner</v>
          </cell>
          <cell r="X8">
            <v>5.5</v>
          </cell>
          <cell r="Z8">
            <v>13.3</v>
          </cell>
          <cell r="AG8" t="str">
            <v>COULD NOT BLOW OUT BALL SEAT</v>
          </cell>
          <cell r="AH8" t="str">
            <v>TAKE WEIGHT, BUT SLIDE DOWN HOLE</v>
          </cell>
          <cell r="AI8" t="str">
            <v>OTHER</v>
          </cell>
          <cell r="AJ8" t="str">
            <v>UNABLE TO CIRCULATE</v>
          </cell>
          <cell r="AK8" t="str">
            <v>PARTIAL, SINCE TORQUE INCREASED BEYOND CASING THREAD MAKE UP</v>
          </cell>
          <cell r="AL8" t="str">
            <v>CEMENT LEFT IN LINER BECAUSE LANDING COLLAR BYPASS AND LEAD PLUG RUPTURE FAILED</v>
          </cell>
          <cell r="AO8" t="str">
            <v>RELEASED PREMATURELY</v>
          </cell>
          <cell r="AQ8" t="str">
            <v>LEAKED</v>
          </cell>
          <cell r="BF8" t="str">
            <v>2.250"</v>
          </cell>
          <cell r="BG8">
            <v>3</v>
          </cell>
          <cell r="BJ8" t="str">
            <v>Other</v>
          </cell>
          <cell r="BL8" t="str">
            <v>Other</v>
          </cell>
          <cell r="BN8" t="str">
            <v>Steel</v>
          </cell>
          <cell r="BO8" t="str">
            <v>1 per 2</v>
          </cell>
          <cell r="BP8">
            <v>6</v>
          </cell>
          <cell r="BR8" t="str">
            <v>Armenia</v>
          </cell>
        </row>
        <row r="9">
          <cell r="A9" t="str">
            <v>Adelaide, Australia</v>
          </cell>
          <cell r="I9" t="str">
            <v>J-55</v>
          </cell>
          <cell r="L9">
            <v>5.125</v>
          </cell>
          <cell r="N9" t="str">
            <v>FLOPRO</v>
          </cell>
          <cell r="O9" t="str">
            <v>101-71 P.V. Double Valve Float Collar</v>
          </cell>
          <cell r="P9">
            <v>8</v>
          </cell>
          <cell r="Q9">
            <v>0</v>
          </cell>
          <cell r="R9" t="str">
            <v>265-23 Mech. Setting Tool Type 2RH Rot.</v>
          </cell>
          <cell r="S9">
            <v>289</v>
          </cell>
          <cell r="T9">
            <v>8</v>
          </cell>
          <cell r="W9" t="str">
            <v>Slotted/Perforated/Screen Liner</v>
          </cell>
          <cell r="X9">
            <v>5.875</v>
          </cell>
          <cell r="Z9">
            <v>13.75</v>
          </cell>
          <cell r="AJ9" t="str">
            <v>HOLE PACKED OFF AFTER BALL SEAT SHEAR</v>
          </cell>
          <cell r="AK9" t="str">
            <v>PARTIAL, SINCE TORQUE INCREASED BEYOND DRILL PIPE THREAD MAKE UP</v>
          </cell>
          <cell r="AL9" t="str">
            <v>CEMENT LEFT IN LINER BECAUSE LANDING COLLAR BYPASS FAILED</v>
          </cell>
          <cell r="AQ9" t="str">
            <v>NON-BOT EQUIPMENT</v>
          </cell>
          <cell r="BG9">
            <v>3.5</v>
          </cell>
          <cell r="BL9" t="str">
            <v>Phenolic</v>
          </cell>
          <cell r="BO9" t="str">
            <v>Less than 1 per 5</v>
          </cell>
          <cell r="BP9">
            <v>7</v>
          </cell>
          <cell r="BR9" t="str">
            <v>Aruba</v>
          </cell>
        </row>
        <row r="10">
          <cell r="A10" t="str">
            <v>Aksai, Kazakhstan</v>
          </cell>
          <cell r="I10" t="str">
            <v>X-52</v>
          </cell>
          <cell r="L10">
            <v>5.375</v>
          </cell>
          <cell r="N10" t="str">
            <v>KCL POLYMER</v>
          </cell>
          <cell r="O10" t="str">
            <v>101-74 P.V. Single Valve Float Collar</v>
          </cell>
          <cell r="P10">
            <v>9</v>
          </cell>
          <cell r="Q10">
            <v>0</v>
          </cell>
          <cell r="R10" t="str">
            <v>265-25 Mech. Setting Tool Type CS</v>
          </cell>
          <cell r="S10">
            <v>233</v>
          </cell>
          <cell r="T10">
            <v>8</v>
          </cell>
          <cell r="W10" t="str">
            <v>Surface Equipment Rental</v>
          </cell>
          <cell r="X10">
            <v>6.625</v>
          </cell>
          <cell r="Z10">
            <v>14</v>
          </cell>
          <cell r="AJ10" t="str">
            <v>HOLE PACKED OFF WHILE RUNNING LINER</v>
          </cell>
          <cell r="AK10" t="str">
            <v>SUFFICIENT</v>
          </cell>
          <cell r="AL10" t="str">
            <v>DART STAYED IN HEAD</v>
          </cell>
          <cell r="AQ10" t="str">
            <v>PLUGS RELEASED PREMATURELY</v>
          </cell>
          <cell r="BG10">
            <v>4</v>
          </cell>
          <cell r="BL10" t="str">
            <v>Rogers</v>
          </cell>
          <cell r="BP10">
            <v>8</v>
          </cell>
          <cell r="BR10" t="str">
            <v>Australia</v>
          </cell>
        </row>
        <row r="11">
          <cell r="A11" t="str">
            <v>Aktau, Kazakhstan</v>
          </cell>
          <cell r="I11" t="str">
            <v>K-55</v>
          </cell>
          <cell r="L11">
            <v>5.625</v>
          </cell>
          <cell r="N11" t="str">
            <v>OTHER</v>
          </cell>
          <cell r="O11" t="str">
            <v>101-75 Single Vlave Float Collar</v>
          </cell>
          <cell r="P11">
            <v>10</v>
          </cell>
          <cell r="Q11">
            <v>0</v>
          </cell>
          <cell r="R11" t="str">
            <v>265-27 2RH for S-Sleeve</v>
          </cell>
          <cell r="S11">
            <v>234</v>
          </cell>
          <cell r="T11">
            <v>8</v>
          </cell>
          <cell r="W11" t="str">
            <v>Tie back</v>
          </cell>
          <cell r="Z11">
            <v>15.5</v>
          </cell>
          <cell r="AJ11" t="str">
            <v>HOLE PACKER OFF DURING CIRCULATION</v>
          </cell>
          <cell r="AL11" t="str">
            <v>DID NOT BUMP AFTER OVER DISPLACEMENT</v>
          </cell>
          <cell r="AQ11" t="str">
            <v>SWIVEL SEIZED UP</v>
          </cell>
          <cell r="BG11">
            <v>4.5</v>
          </cell>
          <cell r="BL11" t="str">
            <v>Steel</v>
          </cell>
          <cell r="BP11">
            <v>9</v>
          </cell>
          <cell r="BR11" t="str">
            <v>Austria</v>
          </cell>
        </row>
        <row r="12">
          <cell r="A12" t="str">
            <v>Al Khobar, Saudi Arabia</v>
          </cell>
          <cell r="I12" t="str">
            <v>X-60</v>
          </cell>
          <cell r="L12">
            <v>5.75</v>
          </cell>
          <cell r="N12" t="str">
            <v>S.B.M</v>
          </cell>
          <cell r="O12" t="str">
            <v>101-76 Single Vlave Float Collar w/ Orifice</v>
          </cell>
          <cell r="P12">
            <v>11</v>
          </cell>
          <cell r="Q12">
            <v>0</v>
          </cell>
          <cell r="R12" t="str">
            <v>265-30  2RH Junk Cover</v>
          </cell>
          <cell r="S12">
            <v>235</v>
          </cell>
          <cell r="T12">
            <v>0</v>
          </cell>
          <cell r="W12" t="str">
            <v>Un-cemented Liner</v>
          </cell>
          <cell r="Z12">
            <v>15.7</v>
          </cell>
          <cell r="AJ12" t="str">
            <v>NO PROBLEMS</v>
          </cell>
          <cell r="AL12" t="str">
            <v>LINER WIPER PLUG STILL ATTACHED TO RUNNING TOOL</v>
          </cell>
          <cell r="BG12">
            <v>5</v>
          </cell>
          <cell r="BP12">
            <v>10</v>
          </cell>
          <cell r="BR12" t="str">
            <v>Azerbaijan</v>
          </cell>
        </row>
        <row r="13">
          <cell r="A13" t="str">
            <v>Algiers, Algeria</v>
          </cell>
          <cell r="I13" t="str">
            <v>C-75</v>
          </cell>
          <cell r="L13">
            <v>5.875</v>
          </cell>
          <cell r="N13" t="str">
            <v>SALT SATURATED</v>
          </cell>
          <cell r="O13" t="str">
            <v>101-77 D.V. Float collar w/ Orifice</v>
          </cell>
          <cell r="P13">
            <v>12</v>
          </cell>
          <cell r="Q13">
            <v>0</v>
          </cell>
          <cell r="R13" t="str">
            <v>265-31 Hydr. Setting Tool Type SLP</v>
          </cell>
          <cell r="S13">
            <v>236</v>
          </cell>
          <cell r="T13">
            <v>7</v>
          </cell>
          <cell r="Z13">
            <v>16.600000000000001</v>
          </cell>
          <cell r="AL13" t="str">
            <v>NON-BOT EQUIPMENT</v>
          </cell>
          <cell r="BG13">
            <v>5.5</v>
          </cell>
          <cell r="BR13" t="str">
            <v>Bahamas</v>
          </cell>
        </row>
        <row r="14">
          <cell r="A14" t="str">
            <v>Alice, Texas, USA</v>
          </cell>
          <cell r="I14" t="str">
            <v>9%Cr</v>
          </cell>
          <cell r="L14">
            <v>6</v>
          </cell>
          <cell r="N14" t="str">
            <v>SEAWATER</v>
          </cell>
          <cell r="O14" t="str">
            <v>101-78 P.V. Float Collar</v>
          </cell>
          <cell r="P14">
            <v>13</v>
          </cell>
          <cell r="Q14">
            <v>0</v>
          </cell>
          <cell r="R14" t="str">
            <v>265-32 SLPR Setting Tool</v>
          </cell>
          <cell r="S14">
            <v>237</v>
          </cell>
          <cell r="T14">
            <v>7</v>
          </cell>
          <cell r="Z14">
            <v>19.5</v>
          </cell>
          <cell r="BG14">
            <v>6</v>
          </cell>
          <cell r="BR14" t="str">
            <v>Bahrain</v>
          </cell>
        </row>
        <row r="15">
          <cell r="A15" t="str">
            <v>Allison Park, Pennsylvania, USA</v>
          </cell>
          <cell r="I15" t="str">
            <v>13%Cr</v>
          </cell>
          <cell r="L15">
            <v>6.125</v>
          </cell>
          <cell r="N15" t="str">
            <v>SYNTEQ</v>
          </cell>
          <cell r="O15" t="str">
            <v>101-79 PV Set Shoe</v>
          </cell>
          <cell r="P15">
            <v>14</v>
          </cell>
          <cell r="Q15">
            <v>0</v>
          </cell>
          <cell r="R15" t="str">
            <v>265-34 Hydraulic Setting Tool for Liner Top Packers</v>
          </cell>
          <cell r="S15">
            <v>238</v>
          </cell>
          <cell r="T15">
            <v>7</v>
          </cell>
          <cell r="Z15">
            <v>20</v>
          </cell>
          <cell r="BG15">
            <v>6.5</v>
          </cell>
          <cell r="BR15" t="str">
            <v>Bangladesh</v>
          </cell>
        </row>
        <row r="16">
          <cell r="A16" t="str">
            <v>Almaty, Kazakhstan</v>
          </cell>
          <cell r="I16" t="str">
            <v>S-95</v>
          </cell>
          <cell r="L16">
            <v>6.25</v>
          </cell>
          <cell r="N16" t="str">
            <v>Ultra Drill</v>
          </cell>
          <cell r="O16" t="str">
            <v>101-82 Landing Collar II Hyflo 10 Auto Fill Float Collar</v>
          </cell>
          <cell r="P16">
            <v>374</v>
          </cell>
          <cell r="Q16">
            <v>1</v>
          </cell>
          <cell r="R16" t="str">
            <v>265-41  Packer Setting Dog sub</v>
          </cell>
          <cell r="S16">
            <v>239</v>
          </cell>
          <cell r="T16">
            <v>0</v>
          </cell>
          <cell r="Z16">
            <v>21.9</v>
          </cell>
          <cell r="BG16">
            <v>7</v>
          </cell>
          <cell r="BR16" t="str">
            <v>Barbados</v>
          </cell>
        </row>
        <row r="17">
          <cell r="A17" t="str">
            <v>Alvin, Texas, USA</v>
          </cell>
          <cell r="I17" t="str">
            <v>C-95</v>
          </cell>
          <cell r="L17">
            <v>6.5</v>
          </cell>
          <cell r="N17" t="str">
            <v>VERSAPLUS</v>
          </cell>
          <cell r="O17" t="str">
            <v>101-83 Single Valve Cement Filled collar (purchased)</v>
          </cell>
          <cell r="P17">
            <v>15</v>
          </cell>
          <cell r="Q17">
            <v>0</v>
          </cell>
          <cell r="R17" t="str">
            <v>265-42  Rot. Packer setting dog sub</v>
          </cell>
          <cell r="S17">
            <v>240</v>
          </cell>
          <cell r="T17">
            <v>0</v>
          </cell>
          <cell r="Z17">
            <v>22.82</v>
          </cell>
          <cell r="BG17">
            <v>7.5</v>
          </cell>
          <cell r="BR17" t="str">
            <v>Barbuda</v>
          </cell>
        </row>
        <row r="18">
          <cell r="A18" t="str">
            <v>Amphur Sattahip, Thailand</v>
          </cell>
          <cell r="I18" t="str">
            <v>T-95</v>
          </cell>
          <cell r="L18">
            <v>6.625</v>
          </cell>
          <cell r="N18" t="str">
            <v>XP07</v>
          </cell>
          <cell r="O18" t="str">
            <v>101-84 Cement Filled Float collar w/ Orifice (purchased)</v>
          </cell>
          <cell r="P18">
            <v>16</v>
          </cell>
          <cell r="Q18">
            <v>0</v>
          </cell>
          <cell r="R18" t="str">
            <v>265-43  Liner Top Debris barrier</v>
          </cell>
          <cell r="S18">
            <v>241</v>
          </cell>
          <cell r="T18">
            <v>0</v>
          </cell>
          <cell r="Z18">
            <v>23.4</v>
          </cell>
          <cell r="BG18">
            <v>8</v>
          </cell>
          <cell r="BR18" t="str">
            <v>Belarus</v>
          </cell>
        </row>
        <row r="19">
          <cell r="A19" t="str">
            <v>Anaco, Venezuela</v>
          </cell>
          <cell r="I19" t="str">
            <v>S-95</v>
          </cell>
          <cell r="L19">
            <v>6.75</v>
          </cell>
          <cell r="O19" t="str">
            <v>101-86 Hyflo 10 Autofill Float Collar</v>
          </cell>
          <cell r="P19">
            <v>17</v>
          </cell>
          <cell r="Q19">
            <v>1</v>
          </cell>
          <cell r="R19" t="str">
            <v>265-44  Rot. Drill pipe swivel</v>
          </cell>
          <cell r="S19">
            <v>242</v>
          </cell>
          <cell r="T19">
            <v>0</v>
          </cell>
          <cell r="Z19">
            <v>24</v>
          </cell>
          <cell r="BG19">
            <v>8.5</v>
          </cell>
          <cell r="BR19" t="str">
            <v>Belgium</v>
          </cell>
        </row>
        <row r="20">
          <cell r="A20" t="str">
            <v>Anchorage, Alaska, USA</v>
          </cell>
          <cell r="I20" t="str">
            <v>P-105</v>
          </cell>
          <cell r="L20">
            <v>6.875</v>
          </cell>
          <cell r="O20" t="str">
            <v>266-55 Landing Collar type II</v>
          </cell>
          <cell r="P20">
            <v>18</v>
          </cell>
          <cell r="Q20">
            <v>1</v>
          </cell>
          <cell r="R20" t="str">
            <v>265-45  R.C.I. Dog Sub</v>
          </cell>
          <cell r="S20">
            <v>243</v>
          </cell>
          <cell r="T20">
            <v>0</v>
          </cell>
          <cell r="Z20">
            <v>24.7</v>
          </cell>
          <cell r="BG20">
            <v>9</v>
          </cell>
          <cell r="BR20" t="str">
            <v>Belize</v>
          </cell>
        </row>
        <row r="21">
          <cell r="A21" t="str">
            <v>Andrews, Texas, USA</v>
          </cell>
          <cell r="I21" t="str">
            <v>C-110</v>
          </cell>
          <cell r="L21">
            <v>7</v>
          </cell>
          <cell r="O21" t="str">
            <v>266-56 Insert Type I landing Collar</v>
          </cell>
          <cell r="P21">
            <v>19</v>
          </cell>
          <cell r="Q21">
            <v>0</v>
          </cell>
          <cell r="R21" t="str">
            <v>265-46  Unlocking Dog sub</v>
          </cell>
          <cell r="S21">
            <v>244</v>
          </cell>
          <cell r="T21">
            <v>0</v>
          </cell>
          <cell r="Z21">
            <v>25.2</v>
          </cell>
          <cell r="BG21">
            <v>9.5</v>
          </cell>
          <cell r="BR21" t="str">
            <v>Benin</v>
          </cell>
        </row>
        <row r="22">
          <cell r="A22" t="str">
            <v>Ann Arbor, Michigan, USA</v>
          </cell>
          <cell r="I22" t="str">
            <v>V-150</v>
          </cell>
          <cell r="L22">
            <v>7.375</v>
          </cell>
          <cell r="O22" t="str">
            <v>266-58 Landing Collar II D</v>
          </cell>
          <cell r="P22">
            <v>20</v>
          </cell>
          <cell r="Q22">
            <v>1</v>
          </cell>
          <cell r="R22" t="str">
            <v>265-47 Hyflo Valve</v>
          </cell>
          <cell r="S22">
            <v>245</v>
          </cell>
          <cell r="T22">
            <v>10</v>
          </cell>
          <cell r="Z22">
            <v>25.6</v>
          </cell>
          <cell r="BG22">
            <v>10</v>
          </cell>
          <cell r="BM22" t="str">
            <v>10rnd NU</v>
          </cell>
          <cell r="BR22" t="str">
            <v>Bhutan</v>
          </cell>
        </row>
        <row r="23">
          <cell r="A23" t="str">
            <v>Anzoategui, Venezuela</v>
          </cell>
          <cell r="L23">
            <v>7.625</v>
          </cell>
          <cell r="O23" t="str">
            <v>266-59 Insert Type II landing Collar</v>
          </cell>
          <cell r="P23">
            <v>21</v>
          </cell>
          <cell r="Q23">
            <v>1</v>
          </cell>
          <cell r="R23" t="str">
            <v>266-06 Hydr. Setting Tool Type Top Set</v>
          </cell>
          <cell r="S23">
            <v>246</v>
          </cell>
          <cell r="T23">
            <v>7</v>
          </cell>
          <cell r="Z23">
            <v>26</v>
          </cell>
          <cell r="BG23">
            <v>10.5</v>
          </cell>
          <cell r="BM23" t="str">
            <v>8rnd EUE</v>
          </cell>
          <cell r="BR23" t="str">
            <v>Bolivia</v>
          </cell>
        </row>
        <row r="24">
          <cell r="A24" t="str">
            <v>Aransas Pass, Texas, USA</v>
          </cell>
          <cell r="L24">
            <v>7.875</v>
          </cell>
          <cell r="O24" t="str">
            <v>266-60  Insert Guide Shoe</v>
          </cell>
          <cell r="P24">
            <v>22</v>
          </cell>
          <cell r="Q24">
            <v>0</v>
          </cell>
          <cell r="R24" t="str">
            <v>266-07 Hydr. Setting Tool Type CT</v>
          </cell>
          <cell r="S24">
            <v>247</v>
          </cell>
          <cell r="T24">
            <v>7</v>
          </cell>
          <cell r="Z24">
            <v>26.3</v>
          </cell>
          <cell r="BG24">
            <v>11</v>
          </cell>
          <cell r="BM24" t="str">
            <v>8rnd NU</v>
          </cell>
          <cell r="BR24" t="str">
            <v>Bosnia</v>
          </cell>
        </row>
        <row r="25">
          <cell r="A25" t="str">
            <v>Artesia, New Mexico, USA</v>
          </cell>
          <cell r="L25">
            <v>8</v>
          </cell>
          <cell r="O25" t="str">
            <v>266-61  Insert Baffle Sub</v>
          </cell>
          <cell r="P25">
            <v>23</v>
          </cell>
          <cell r="Q25">
            <v>0</v>
          </cell>
          <cell r="R25" t="str">
            <v>266-66 HR Setting Tool</v>
          </cell>
          <cell r="S25">
            <v>248</v>
          </cell>
          <cell r="T25">
            <v>7</v>
          </cell>
          <cell r="Z25">
            <v>27.7</v>
          </cell>
          <cell r="BG25">
            <v>11.5</v>
          </cell>
          <cell r="BM25" t="str">
            <v>BDS</v>
          </cell>
          <cell r="BR25" t="str">
            <v>Botswana</v>
          </cell>
        </row>
        <row r="26">
          <cell r="A26" t="str">
            <v>Assen, Netherlands</v>
          </cell>
          <cell r="L26">
            <v>8.375</v>
          </cell>
          <cell r="O26" t="str">
            <v>266-62  Insert Float Valve</v>
          </cell>
          <cell r="P26">
            <v>24</v>
          </cell>
          <cell r="Q26">
            <v>0</v>
          </cell>
          <cell r="R26" t="str">
            <v>266-80 HRD Setting tool</v>
          </cell>
          <cell r="S26">
            <v>249</v>
          </cell>
          <cell r="T26">
            <v>7</v>
          </cell>
          <cell r="Z26">
            <v>28</v>
          </cell>
          <cell r="BG26">
            <v>12</v>
          </cell>
          <cell r="BM26" t="str">
            <v>Big OMEGA</v>
          </cell>
          <cell r="BR26" t="str">
            <v>Brazil</v>
          </cell>
        </row>
        <row r="27">
          <cell r="A27" t="str">
            <v>Atyrau, Kazakhstan</v>
          </cell>
          <cell r="L27">
            <v>8.5</v>
          </cell>
          <cell r="O27" t="str">
            <v xml:space="preserve">266-63  Insert Flapper Valve </v>
          </cell>
          <cell r="P27">
            <v>25</v>
          </cell>
          <cell r="Q27">
            <v>0</v>
          </cell>
          <cell r="R27" t="str">
            <v>266-83 Hydr. Setting Tool Type MLHR</v>
          </cell>
          <cell r="S27">
            <v>250</v>
          </cell>
          <cell r="T27">
            <v>7</v>
          </cell>
          <cell r="Z27">
            <v>32.67</v>
          </cell>
          <cell r="BG27">
            <v>12.5</v>
          </cell>
          <cell r="BM27" t="str">
            <v>BTB</v>
          </cell>
          <cell r="BR27" t="str">
            <v>Brunei</v>
          </cell>
        </row>
        <row r="28">
          <cell r="A28" t="str">
            <v>Auckland, New Zealand</v>
          </cell>
          <cell r="L28">
            <v>8.625</v>
          </cell>
          <cell r="O28" t="str">
            <v>266-64  Insert Drillable Pack Off</v>
          </cell>
          <cell r="P28">
            <v>26</v>
          </cell>
          <cell r="Q28">
            <v>0</v>
          </cell>
          <cell r="R28" t="str">
            <v>267-01  Tubing Swivel</v>
          </cell>
          <cell r="S28">
            <v>251</v>
          </cell>
          <cell r="T28">
            <v>0</v>
          </cell>
          <cell r="Z28">
            <v>34</v>
          </cell>
          <cell r="BG28">
            <v>13</v>
          </cell>
          <cell r="BM28" t="str">
            <v>BTC</v>
          </cell>
          <cell r="BR28" t="str">
            <v>Bulgaria</v>
          </cell>
        </row>
        <row r="29">
          <cell r="A29" t="str">
            <v>Badhoevedorp, Netherlands</v>
          </cell>
          <cell r="L29">
            <v>8.75</v>
          </cell>
          <cell r="O29" t="str">
            <v>266-67  Insert Float Shoe</v>
          </cell>
          <cell r="P29">
            <v>27</v>
          </cell>
          <cell r="Q29">
            <v>0</v>
          </cell>
          <cell r="R29" t="str">
            <v>267-02  One piece Liner Wiper Plug swivel</v>
          </cell>
          <cell r="S29">
            <v>252</v>
          </cell>
          <cell r="T29">
            <v>0</v>
          </cell>
          <cell r="Z29">
            <v>38.01</v>
          </cell>
          <cell r="BG29">
            <v>13.5</v>
          </cell>
          <cell r="BM29" t="str">
            <v>Buttress</v>
          </cell>
          <cell r="BR29" t="str">
            <v>Burkina Faso</v>
          </cell>
        </row>
        <row r="30">
          <cell r="A30" t="str">
            <v>Bakersfield, California, USA</v>
          </cell>
          <cell r="L30">
            <v>9</v>
          </cell>
          <cell r="O30" t="str">
            <v>266-71  Slimhole Drill down Shoe</v>
          </cell>
          <cell r="P30">
            <v>28</v>
          </cell>
          <cell r="Q30">
            <v>0</v>
          </cell>
          <cell r="R30" t="str">
            <v>269-28  Adaptor for LFC Plug System</v>
          </cell>
          <cell r="S30">
            <v>253</v>
          </cell>
          <cell r="T30">
            <v>0</v>
          </cell>
          <cell r="Z30">
            <v>40</v>
          </cell>
          <cell r="BG30">
            <v>14</v>
          </cell>
          <cell r="BM30" t="str">
            <v>Extreme Line</v>
          </cell>
          <cell r="BR30" t="str">
            <v>Burundi</v>
          </cell>
        </row>
        <row r="31">
          <cell r="A31" t="str">
            <v>Baku, Azerbaijian</v>
          </cell>
          <cell r="L31">
            <v>9.625</v>
          </cell>
          <cell r="O31" t="str">
            <v>266-72  Slimhole Type I Landing Collar</v>
          </cell>
          <cell r="P31">
            <v>29</v>
          </cell>
          <cell r="Q31">
            <v>0</v>
          </cell>
          <cell r="R31" t="str">
            <v>269-35 Hyper Plug Launching Tool</v>
          </cell>
          <cell r="S31">
            <v>54</v>
          </cell>
          <cell r="T31">
            <v>0</v>
          </cell>
          <cell r="Z31">
            <v>41</v>
          </cell>
          <cell r="BG31">
            <v>14.5</v>
          </cell>
          <cell r="BM31" t="str">
            <v>FL-4S</v>
          </cell>
          <cell r="BR31" t="str">
            <v>Cambodia</v>
          </cell>
        </row>
        <row r="32">
          <cell r="A32" t="str">
            <v>Balikpapan, Indonesia</v>
          </cell>
          <cell r="L32">
            <v>9.75</v>
          </cell>
          <cell r="O32" t="str">
            <v>266-73 Type II landing Collar w/ Baffle</v>
          </cell>
          <cell r="P32">
            <v>30</v>
          </cell>
          <cell r="Q32">
            <v>1</v>
          </cell>
          <cell r="R32" t="str">
            <v>269-37  Solo Plug Adaptor</v>
          </cell>
          <cell r="S32">
            <v>254</v>
          </cell>
          <cell r="T32">
            <v>0</v>
          </cell>
          <cell r="Z32">
            <v>42</v>
          </cell>
          <cell r="BG32">
            <v>15</v>
          </cell>
          <cell r="BM32" t="str">
            <v>FOX</v>
          </cell>
          <cell r="BR32" t="str">
            <v>Cameroon</v>
          </cell>
        </row>
        <row r="33">
          <cell r="A33" t="str">
            <v>Bangkok, Thailand</v>
          </cell>
          <cell r="L33">
            <v>9.875</v>
          </cell>
          <cell r="O33" t="str">
            <v>266-75 Landing Collar II D, Insert Type</v>
          </cell>
          <cell r="P33">
            <v>31</v>
          </cell>
          <cell r="Q33">
            <v>1</v>
          </cell>
          <cell r="R33" t="str">
            <v>270-09  Pup Joint</v>
          </cell>
          <cell r="S33">
            <v>255</v>
          </cell>
          <cell r="T33">
            <v>0</v>
          </cell>
          <cell r="Z33">
            <v>50</v>
          </cell>
          <cell r="BG33">
            <v>15.5</v>
          </cell>
          <cell r="BM33" t="str">
            <v>FSL</v>
          </cell>
          <cell r="BR33" t="str">
            <v>Canada</v>
          </cell>
        </row>
        <row r="34">
          <cell r="A34" t="str">
            <v>Barinas, Venezuela</v>
          </cell>
          <cell r="L34">
            <v>10.625</v>
          </cell>
          <cell r="O34" t="str">
            <v>266-77 Insert Float Valve w/ Orifice</v>
          </cell>
          <cell r="P34">
            <v>32</v>
          </cell>
          <cell r="Q34">
            <v>0</v>
          </cell>
          <cell r="R34" t="str">
            <v>275-21 Tieback Mill</v>
          </cell>
          <cell r="S34">
            <v>256</v>
          </cell>
          <cell r="T34">
            <v>0</v>
          </cell>
          <cell r="Z34">
            <v>50.4</v>
          </cell>
          <cell r="BG34">
            <v>16</v>
          </cell>
          <cell r="BM34" t="str">
            <v>HD-L</v>
          </cell>
          <cell r="BR34" t="str">
            <v>Cape Verde</v>
          </cell>
        </row>
        <row r="35">
          <cell r="A35" t="str">
            <v>Barnsdall, Oklahoma, USA</v>
          </cell>
          <cell r="L35">
            <v>10.75</v>
          </cell>
          <cell r="O35" t="str">
            <v>266-78 Landing Collar II Slim Hole Type</v>
          </cell>
          <cell r="P35">
            <v>33</v>
          </cell>
          <cell r="Q35">
            <v>1</v>
          </cell>
          <cell r="R35" t="str">
            <v>275-24  Tie Back Mill, Brass</v>
          </cell>
          <cell r="S35">
            <v>257</v>
          </cell>
          <cell r="T35">
            <v>0</v>
          </cell>
          <cell r="Z35">
            <v>52.51</v>
          </cell>
          <cell r="BG35">
            <v>16.5</v>
          </cell>
          <cell r="BM35" t="str">
            <v>Hydril 511</v>
          </cell>
          <cell r="BR35" t="str">
            <v>Central African Republic</v>
          </cell>
        </row>
        <row r="36">
          <cell r="A36" t="str">
            <v>Baton Rouge, Louisiana, USA</v>
          </cell>
          <cell r="L36">
            <v>11</v>
          </cell>
          <cell r="O36" t="str">
            <v>266-78 Slim Hole type II Landing Collar</v>
          </cell>
          <cell r="P36">
            <v>33</v>
          </cell>
          <cell r="Q36">
            <v>1</v>
          </cell>
          <cell r="R36" t="str">
            <v>275-25  Liner Top Dress Mill</v>
          </cell>
          <cell r="S36">
            <v>258</v>
          </cell>
          <cell r="T36">
            <v>0</v>
          </cell>
          <cell r="Z36">
            <v>60.1</v>
          </cell>
          <cell r="BG36">
            <v>17</v>
          </cell>
          <cell r="BM36" t="str">
            <v>Hydril 513</v>
          </cell>
          <cell r="BR36" t="str">
            <v>Central African Republic-Bangui</v>
          </cell>
        </row>
        <row r="37">
          <cell r="A37" t="str">
            <v>Battle Mountain, Nevada, USA</v>
          </cell>
          <cell r="L37">
            <v>12</v>
          </cell>
          <cell r="O37" t="str">
            <v>266-79 Ball Seat, None Shear out</v>
          </cell>
          <cell r="P37">
            <v>34</v>
          </cell>
          <cell r="Q37">
            <v>0</v>
          </cell>
          <cell r="R37" t="str">
            <v>276-03 PBR Packoff</v>
          </cell>
          <cell r="S37">
            <v>259</v>
          </cell>
          <cell r="T37">
            <v>0</v>
          </cell>
          <cell r="BG37">
            <v>17.5</v>
          </cell>
          <cell r="BM37" t="str">
            <v>Hydril 521</v>
          </cell>
          <cell r="BR37" t="str">
            <v>Chad</v>
          </cell>
        </row>
        <row r="38">
          <cell r="A38" t="str">
            <v>Beaumont, Texas, USA</v>
          </cell>
          <cell r="L38">
            <v>12.25</v>
          </cell>
          <cell r="O38" t="str">
            <v>266-81 Insert Double Valve Float</v>
          </cell>
          <cell r="P38">
            <v>35</v>
          </cell>
          <cell r="Q38">
            <v>0</v>
          </cell>
          <cell r="R38" t="str">
            <v>276-04  Swab cup Pack off</v>
          </cell>
          <cell r="S38">
            <v>260</v>
          </cell>
          <cell r="T38">
            <v>0</v>
          </cell>
          <cell r="BG38">
            <v>18</v>
          </cell>
          <cell r="BM38" t="str">
            <v>Hydril 523</v>
          </cell>
          <cell r="BR38" t="str">
            <v>Chile</v>
          </cell>
        </row>
        <row r="39">
          <cell r="A39" t="str">
            <v>Bedford, United Kingdom</v>
          </cell>
          <cell r="L39">
            <v>14</v>
          </cell>
          <cell r="O39" t="str">
            <v>266-82 Singel Insert Orifice Float Colaar</v>
          </cell>
          <cell r="P39">
            <v>36</v>
          </cell>
          <cell r="Q39">
            <v>0</v>
          </cell>
          <cell r="R39" t="str">
            <v>276-05 ST Landing Sub</v>
          </cell>
          <cell r="S39">
            <v>261</v>
          </cell>
          <cell r="T39">
            <v>13</v>
          </cell>
          <cell r="BG39">
            <v>18.5</v>
          </cell>
          <cell r="BM39" t="str">
            <v>HYDRIL 533</v>
          </cell>
          <cell r="BR39" t="str">
            <v>China</v>
          </cell>
        </row>
        <row r="40">
          <cell r="A40" t="str">
            <v>Beggs, Oklahoma, USA</v>
          </cell>
          <cell r="L40">
            <v>14.5</v>
          </cell>
          <cell r="O40" t="str">
            <v>266-84 Slim Hole type I Landing Collar w/o indicator</v>
          </cell>
          <cell r="P40">
            <v>335</v>
          </cell>
          <cell r="Q40">
            <v>0</v>
          </cell>
          <cell r="R40" t="str">
            <v>276-06 Ported ST Landing Sub</v>
          </cell>
          <cell r="S40">
            <v>262</v>
          </cell>
          <cell r="T40">
            <v>13</v>
          </cell>
          <cell r="BG40">
            <v>19</v>
          </cell>
          <cell r="BM40" t="str">
            <v>HYDRIL 553</v>
          </cell>
          <cell r="BR40" t="str">
            <v>Colombia</v>
          </cell>
        </row>
        <row r="41">
          <cell r="A41" t="str">
            <v>Beijing, China</v>
          </cell>
          <cell r="L41">
            <v>14.75</v>
          </cell>
          <cell r="O41" t="str">
            <v>266-89 Landing Collar II No Shock HPHT</v>
          </cell>
          <cell r="P41">
            <v>42</v>
          </cell>
          <cell r="Q41">
            <v>1</v>
          </cell>
          <cell r="R41" t="str">
            <v>276-08  P.P.I.T Tool</v>
          </cell>
          <cell r="S41">
            <v>263</v>
          </cell>
          <cell r="T41">
            <v>0</v>
          </cell>
          <cell r="BG41">
            <v>19.5</v>
          </cell>
          <cell r="BM41" t="str">
            <v>HYDRIL 563</v>
          </cell>
          <cell r="BR41" t="str">
            <v>Comoros</v>
          </cell>
        </row>
        <row r="42">
          <cell r="A42" t="str">
            <v>Belfast, United Kingdom</v>
          </cell>
          <cell r="O42" t="str">
            <v>266-90 No Shock Std landing Collar type II</v>
          </cell>
          <cell r="P42">
            <v>43</v>
          </cell>
          <cell r="Q42">
            <v>1</v>
          </cell>
          <cell r="R42" t="str">
            <v>276-10 Swab cup Assembly w/ Extrudable seat</v>
          </cell>
          <cell r="S42">
            <v>264</v>
          </cell>
          <cell r="T42">
            <v>10</v>
          </cell>
          <cell r="BG42">
            <v>20</v>
          </cell>
          <cell r="BM42" t="str">
            <v>Hydril CS</v>
          </cell>
          <cell r="BR42" t="str">
            <v>Congo</v>
          </cell>
        </row>
        <row r="43">
          <cell r="A43" t="str">
            <v>Belle Chasse, Louisiana, USA</v>
          </cell>
          <cell r="O43" t="str">
            <v>269-21 Liner Wiper Plug type I</v>
          </cell>
          <cell r="P43">
            <v>44</v>
          </cell>
          <cell r="Q43">
            <v>0</v>
          </cell>
          <cell r="R43" t="str">
            <v>276-11 Delayed Opening Ball seat</v>
          </cell>
          <cell r="S43">
            <v>265</v>
          </cell>
          <cell r="T43">
            <v>9</v>
          </cell>
          <cell r="BM43" t="str">
            <v>Hydril CTS</v>
          </cell>
          <cell r="BR43" t="str">
            <v>Congo, Democratic Republic of</v>
          </cell>
        </row>
        <row r="44">
          <cell r="A44" t="str">
            <v>Bellingham, Washington, USA</v>
          </cell>
          <cell r="O44" t="str">
            <v>269-22 Liner wiper Plug type II</v>
          </cell>
          <cell r="P44">
            <v>45</v>
          </cell>
          <cell r="Q44">
            <v>0</v>
          </cell>
          <cell r="R44" t="str">
            <v>278-20  LC Plug Dropping Head</v>
          </cell>
          <cell r="S44">
            <v>266</v>
          </cell>
          <cell r="T44">
            <v>0</v>
          </cell>
          <cell r="AA44" t="str">
            <v>10rd</v>
          </cell>
          <cell r="BM44" t="str">
            <v>Hydril CTS-4</v>
          </cell>
          <cell r="BR44" t="str">
            <v>Costa Rica</v>
          </cell>
        </row>
        <row r="45">
          <cell r="A45" t="str">
            <v>Belmont, Australia</v>
          </cell>
          <cell r="O45" t="str">
            <v>269-23 Tapered liner wiper plug</v>
          </cell>
          <cell r="P45">
            <v>46</v>
          </cell>
          <cell r="Q45">
            <v>0</v>
          </cell>
          <cell r="R45" t="str">
            <v>278-21 Flag Sub</v>
          </cell>
          <cell r="S45">
            <v>268</v>
          </cell>
          <cell r="T45">
            <v>0</v>
          </cell>
          <cell r="AA45" t="str">
            <v>8rd</v>
          </cell>
          <cell r="BM45" t="str">
            <v>Hydril FJ-P</v>
          </cell>
          <cell r="BR45" t="str">
            <v>Côte d'Ivoire</v>
          </cell>
        </row>
        <row r="46">
          <cell r="A46" t="str">
            <v>Bergen, Norway</v>
          </cell>
          <cell r="O46" t="str">
            <v>269-27 LFC Liner wiper plug</v>
          </cell>
          <cell r="P46">
            <v>47</v>
          </cell>
          <cell r="Q46">
            <v>0</v>
          </cell>
          <cell r="R46" t="str">
            <v>278-22  Ball dropping Sub</v>
          </cell>
          <cell r="S46">
            <v>269</v>
          </cell>
          <cell r="T46">
            <v>0</v>
          </cell>
          <cell r="AA46" t="str">
            <v>A.O.</v>
          </cell>
          <cell r="BM46" t="str">
            <v>Hydril MAC</v>
          </cell>
          <cell r="BR46" t="str">
            <v>Croatia</v>
          </cell>
        </row>
        <row r="47">
          <cell r="A47" t="str">
            <v>Berrimah, Australia</v>
          </cell>
          <cell r="O47" t="str">
            <v>269-29 Lead Hyper Plug Wiper</v>
          </cell>
          <cell r="P47">
            <v>48</v>
          </cell>
          <cell r="Q47">
            <v>0</v>
          </cell>
          <cell r="R47" t="str">
            <v>278-23 Circulating Valve</v>
          </cell>
          <cell r="S47">
            <v>270</v>
          </cell>
          <cell r="T47">
            <v>0</v>
          </cell>
          <cell r="AA47" t="str">
            <v>EXT FLUSH</v>
          </cell>
          <cell r="BM47" t="str">
            <v>Hydril Mac II</v>
          </cell>
          <cell r="BR47" t="str">
            <v>Cuba</v>
          </cell>
        </row>
        <row r="48">
          <cell r="A48" t="str">
            <v>Beverwijk, Netherlands</v>
          </cell>
          <cell r="O48" t="str">
            <v>269-30  Liner Wiper Plug Type I w/ ceramic</v>
          </cell>
          <cell r="P48">
            <v>49</v>
          </cell>
          <cell r="Q48">
            <v>0</v>
          </cell>
          <cell r="R48" t="str">
            <v>278-25 TD Swivel</v>
          </cell>
          <cell r="S48">
            <v>271</v>
          </cell>
          <cell r="T48">
            <v>0</v>
          </cell>
          <cell r="AA48" t="str">
            <v>Extra Hole</v>
          </cell>
          <cell r="BM48" t="str">
            <v>Hydril Supeme HTC</v>
          </cell>
          <cell r="BR48" t="str">
            <v>Cyprus</v>
          </cell>
        </row>
        <row r="49">
          <cell r="A49" t="str">
            <v>Billings, Montana, USA</v>
          </cell>
          <cell r="O49" t="str">
            <v>269-31  Liner Wiper Plug Type II w/ ceramic</v>
          </cell>
          <cell r="P49">
            <v>50</v>
          </cell>
          <cell r="Q49">
            <v>0</v>
          </cell>
          <cell r="R49" t="str">
            <v>278-28  TD Plug dropping Head</v>
          </cell>
          <cell r="S49">
            <v>272</v>
          </cell>
          <cell r="T49">
            <v>0</v>
          </cell>
          <cell r="AA49" t="str">
            <v>Full Hole</v>
          </cell>
          <cell r="BM49" t="str">
            <v>Hydril Super EU</v>
          </cell>
          <cell r="BR49" t="str">
            <v>Czech Republic</v>
          </cell>
        </row>
        <row r="50">
          <cell r="A50" t="str">
            <v>Birkerod, Denmark</v>
          </cell>
          <cell r="O50" t="str">
            <v>269-32  Liner Wiper Plug Type II f/ PAC Valve</v>
          </cell>
          <cell r="P50">
            <v>51</v>
          </cell>
          <cell r="Q50">
            <v>0</v>
          </cell>
          <cell r="R50" t="str">
            <v>278-29  Positive Ball Dropping Sub</v>
          </cell>
          <cell r="S50">
            <v>273</v>
          </cell>
          <cell r="T50">
            <v>0</v>
          </cell>
          <cell r="AA50" t="str">
            <v>H.SLIMHOLE</v>
          </cell>
          <cell r="BM50" t="str">
            <v>Hydril Super FJ-P</v>
          </cell>
          <cell r="BR50" t="str">
            <v>Denmark</v>
          </cell>
        </row>
        <row r="51">
          <cell r="A51" t="str">
            <v>Bogota, Columbia</v>
          </cell>
          <cell r="O51" t="str">
            <v>269-33  Liner Wiper Plug Type I f/ PAC Valve</v>
          </cell>
          <cell r="P51">
            <v>52</v>
          </cell>
          <cell r="Q51">
            <v>0</v>
          </cell>
          <cell r="R51" t="str">
            <v>278-33  TD Cementing Head</v>
          </cell>
          <cell r="S51">
            <v>274</v>
          </cell>
          <cell r="T51">
            <v>0</v>
          </cell>
          <cell r="AA51" t="str">
            <v>H90</v>
          </cell>
          <cell r="BM51" t="str">
            <v>Hydril TS</v>
          </cell>
          <cell r="BR51" t="str">
            <v>Djibouti</v>
          </cell>
        </row>
        <row r="52">
          <cell r="A52" t="str">
            <v>Boksburg, South Africa</v>
          </cell>
          <cell r="O52" t="str">
            <v>269-34  Double Seal Liner Wiper Plug</v>
          </cell>
          <cell r="P52">
            <v>53</v>
          </cell>
          <cell r="Q52">
            <v>0</v>
          </cell>
          <cell r="R52" t="str">
            <v>278-34  Drill Pipe Indicator Sub</v>
          </cell>
          <cell r="S52">
            <v>275</v>
          </cell>
          <cell r="T52">
            <v>0</v>
          </cell>
          <cell r="AA52" t="str">
            <v>HT38</v>
          </cell>
          <cell r="BM52" t="str">
            <v>IBT</v>
          </cell>
          <cell r="BR52" t="str">
            <v>Dominica</v>
          </cell>
        </row>
        <row r="53">
          <cell r="A53" t="str">
            <v>Boothville, Louisiana, USA</v>
          </cell>
          <cell r="O53" t="str">
            <v>269-36  Follow Hyper Plug Wiper</v>
          </cell>
          <cell r="P53">
            <v>55</v>
          </cell>
          <cell r="Q53">
            <v>0</v>
          </cell>
          <cell r="R53" t="str">
            <v>278-35  Pneumatic TD Cementing System</v>
          </cell>
          <cell r="S53">
            <v>276</v>
          </cell>
          <cell r="T53">
            <v>0</v>
          </cell>
          <cell r="AA53" t="str">
            <v>HT55</v>
          </cell>
          <cell r="BM53" t="str">
            <v>KSBEAR</v>
          </cell>
          <cell r="BR53" t="str">
            <v>Dominican Republic</v>
          </cell>
        </row>
        <row r="54">
          <cell r="A54" t="str">
            <v>Bossier City, Louisiana, USA</v>
          </cell>
          <cell r="O54" t="str">
            <v>269-38  Solo Plug</v>
          </cell>
          <cell r="P54">
            <v>56</v>
          </cell>
          <cell r="Q54">
            <v>0</v>
          </cell>
          <cell r="R54" t="str">
            <v>282-06 RS Packoff</v>
          </cell>
          <cell r="S54">
            <v>277</v>
          </cell>
          <cell r="T54">
            <v>0</v>
          </cell>
          <cell r="AA54" t="str">
            <v>HT57</v>
          </cell>
          <cell r="BM54" t="str">
            <v>LT&amp;C</v>
          </cell>
          <cell r="BR54" t="str">
            <v>Ecuador</v>
          </cell>
        </row>
        <row r="55">
          <cell r="A55" t="str">
            <v>Bowman, North Dakota, USA</v>
          </cell>
          <cell r="O55" t="str">
            <v>269-39 Liner Wiper Plug for Hyper Plug</v>
          </cell>
          <cell r="P55">
            <v>0</v>
          </cell>
          <cell r="Q55">
            <v>0</v>
          </cell>
          <cell r="R55" t="str">
            <v>283-08  Slick Stinger</v>
          </cell>
          <cell r="S55">
            <v>278</v>
          </cell>
          <cell r="T55">
            <v>0</v>
          </cell>
          <cell r="AA55" t="str">
            <v>HT65</v>
          </cell>
          <cell r="BM55" t="str">
            <v>MAC</v>
          </cell>
          <cell r="BR55" t="str">
            <v>Egypt</v>
          </cell>
        </row>
        <row r="56">
          <cell r="A56" t="str">
            <v>Brenham, Texas, USA</v>
          </cell>
          <cell r="O56" t="str">
            <v>270-09  Casing Pup Joint</v>
          </cell>
          <cell r="P56">
            <v>57</v>
          </cell>
          <cell r="Q56">
            <v>0</v>
          </cell>
          <cell r="R56" t="str">
            <v>299-90  Collar</v>
          </cell>
          <cell r="S56">
            <v>280</v>
          </cell>
          <cell r="T56">
            <v>0</v>
          </cell>
          <cell r="AA56" t="str">
            <v>Hydril</v>
          </cell>
          <cell r="BM56" t="str">
            <v>MAC II</v>
          </cell>
          <cell r="BR56" t="str">
            <v>El Salvador</v>
          </cell>
        </row>
        <row r="57">
          <cell r="A57" t="str">
            <v>Brisbane, Australia</v>
          </cell>
          <cell r="O57" t="str">
            <v>270-20  Pump Down Plug (Aluminum)</v>
          </cell>
          <cell r="P57">
            <v>58</v>
          </cell>
          <cell r="Q57">
            <v>0</v>
          </cell>
          <cell r="R57" t="str">
            <v>299-92  Spacer Nipple</v>
          </cell>
          <cell r="S57">
            <v>281</v>
          </cell>
          <cell r="T57">
            <v>0</v>
          </cell>
          <cell r="AA57" t="str">
            <v>Hydril CFJ-P</v>
          </cell>
          <cell r="BM57" t="str">
            <v>MAT</v>
          </cell>
          <cell r="BR57" t="str">
            <v>Equatorial Guinea</v>
          </cell>
        </row>
        <row r="58">
          <cell r="A58" t="str">
            <v>Broken Arrow, Oklahoma, USA</v>
          </cell>
          <cell r="O58" t="str">
            <v>270-20  Pump Down Plug (Phenolic)</v>
          </cell>
          <cell r="P58">
            <v>59</v>
          </cell>
          <cell r="Q58">
            <v>0</v>
          </cell>
          <cell r="R58" t="str">
            <v>301-16  Multi Acting Indicator Collet</v>
          </cell>
          <cell r="S58">
            <v>334</v>
          </cell>
          <cell r="T58">
            <v>0</v>
          </cell>
          <cell r="AA58" t="str">
            <v>Hydril PH-6</v>
          </cell>
          <cell r="BM58" t="str">
            <v>NJO</v>
          </cell>
          <cell r="BR58" t="str">
            <v>Eritrea</v>
          </cell>
        </row>
        <row r="59">
          <cell r="A59" t="str">
            <v>Brooks, Canada</v>
          </cell>
          <cell r="O59" t="str">
            <v>270-20  Pump Down Plug with Rupture Disc</v>
          </cell>
          <cell r="P59">
            <v>60</v>
          </cell>
          <cell r="Q59">
            <v>0</v>
          </cell>
          <cell r="R59" t="str">
            <v xml:space="preserve">301-30  Reverse Plug Catcher                                          </v>
          </cell>
          <cell r="S59">
            <v>332</v>
          </cell>
          <cell r="T59">
            <v>0</v>
          </cell>
          <cell r="AA59" t="str">
            <v>IF</v>
          </cell>
          <cell r="BM59" t="str">
            <v>NJO ADVANCED</v>
          </cell>
          <cell r="BR59" t="str">
            <v>Estonia</v>
          </cell>
        </row>
        <row r="60">
          <cell r="A60" t="str">
            <v>Broussard, Louisiana, USA</v>
          </cell>
          <cell r="O60" t="str">
            <v>270-21  C Liner Swivel</v>
          </cell>
          <cell r="P60">
            <v>61</v>
          </cell>
          <cell r="Q60">
            <v>0</v>
          </cell>
          <cell r="R60" t="str">
            <v xml:space="preserve">301-35  Inflation tool HMR                                               </v>
          </cell>
          <cell r="S60">
            <v>330</v>
          </cell>
          <cell r="T60">
            <v>0</v>
          </cell>
          <cell r="AA60" t="str">
            <v>NC26</v>
          </cell>
          <cell r="BM60" t="str">
            <v>NJO BIG</v>
          </cell>
          <cell r="BR60" t="str">
            <v>Ethiopia</v>
          </cell>
        </row>
        <row r="61">
          <cell r="A61" t="str">
            <v>Brugge, Belgium</v>
          </cell>
          <cell r="O61" t="str">
            <v>270-25 Pump Down Plug for Hyper Plug</v>
          </cell>
          <cell r="P61">
            <v>62</v>
          </cell>
          <cell r="Q61">
            <v>0</v>
          </cell>
          <cell r="R61" t="str">
            <v xml:space="preserve">301-35  Inflation tool HMR-C                                           </v>
          </cell>
          <cell r="S61">
            <v>331</v>
          </cell>
          <cell r="T61">
            <v>0</v>
          </cell>
          <cell r="AA61" t="str">
            <v>NC31</v>
          </cell>
          <cell r="BM61" t="str">
            <v>NKK NK 2SC</v>
          </cell>
          <cell r="BR61" t="str">
            <v>Fiji</v>
          </cell>
        </row>
        <row r="62">
          <cell r="A62" t="str">
            <v>Buckhannon, West Virginia, USA</v>
          </cell>
          <cell r="O62" t="str">
            <v>272-16 Dynamic MTM seal Assembly</v>
          </cell>
          <cell r="P62">
            <v>63</v>
          </cell>
          <cell r="Q62">
            <v>0</v>
          </cell>
          <cell r="R62" t="str">
            <v>301-57   Landing Sub</v>
          </cell>
          <cell r="S62">
            <v>333</v>
          </cell>
          <cell r="T62">
            <v>0</v>
          </cell>
          <cell r="AA62" t="str">
            <v>NC35</v>
          </cell>
          <cell r="BM62" t="str">
            <v>NKK NK 3SB</v>
          </cell>
          <cell r="BR62" t="str">
            <v>Finland</v>
          </cell>
        </row>
        <row r="63">
          <cell r="A63" t="str">
            <v>Buenos Aires, Argentina</v>
          </cell>
          <cell r="O63" t="str">
            <v>272-20 Tie Back Stem</v>
          </cell>
          <cell r="P63">
            <v>64</v>
          </cell>
          <cell r="Q63">
            <v>0</v>
          </cell>
          <cell r="R63" t="str">
            <v>301-60  Hanger Port Isolation Tool</v>
          </cell>
          <cell r="S63">
            <v>338</v>
          </cell>
          <cell r="T63">
            <v>0</v>
          </cell>
          <cell r="AA63" t="str">
            <v>NC38</v>
          </cell>
          <cell r="BM63" t="str">
            <v>NKK NK EL</v>
          </cell>
          <cell r="BR63" t="str">
            <v>France</v>
          </cell>
        </row>
        <row r="64">
          <cell r="A64" t="str">
            <v>Buffalo, Texas, USA</v>
          </cell>
          <cell r="O64" t="str">
            <v>272-21 MTM seal Assembly</v>
          </cell>
          <cell r="P64">
            <v>65</v>
          </cell>
          <cell r="Q64">
            <v>0</v>
          </cell>
          <cell r="R64" t="str">
            <v xml:space="preserve">301-64  Inflation tool HMR-C                                           </v>
          </cell>
          <cell r="S64">
            <v>339</v>
          </cell>
          <cell r="T64">
            <v>0</v>
          </cell>
          <cell r="AA64" t="str">
            <v>NC40</v>
          </cell>
          <cell r="BM64" t="str">
            <v>NKK NK35B</v>
          </cell>
          <cell r="BR64" t="str">
            <v>Gabon</v>
          </cell>
        </row>
        <row r="65">
          <cell r="A65" t="str">
            <v>Burlington, Canada</v>
          </cell>
          <cell r="O65" t="str">
            <v>272-23 Tie Back Stem w/o O-Rings</v>
          </cell>
          <cell r="P65">
            <v>66</v>
          </cell>
          <cell r="Q65">
            <v>0</v>
          </cell>
          <cell r="R65" t="str">
            <v>Bit Sub</v>
          </cell>
          <cell r="S65">
            <v>343</v>
          </cell>
          <cell r="T65">
            <v>0</v>
          </cell>
          <cell r="AA65" t="str">
            <v>NC44</v>
          </cell>
          <cell r="BM65" t="str">
            <v>NSCC</v>
          </cell>
          <cell r="BR65" t="str">
            <v>Gambia</v>
          </cell>
        </row>
        <row r="66">
          <cell r="A66" t="str">
            <v>CABIMAS, Venezuela</v>
          </cell>
          <cell r="O66" t="str">
            <v>272-25 JM TieBack Packer</v>
          </cell>
          <cell r="P66">
            <v>68</v>
          </cell>
          <cell r="Q66">
            <v>0</v>
          </cell>
          <cell r="R66" t="str">
            <v>Blast Joint</v>
          </cell>
          <cell r="S66">
            <v>295</v>
          </cell>
          <cell r="T66">
            <v>0</v>
          </cell>
          <cell r="AA66" t="str">
            <v>NC50</v>
          </cell>
          <cell r="BM66" t="str">
            <v>NSCT</v>
          </cell>
          <cell r="BR66" t="str">
            <v>Georgia</v>
          </cell>
        </row>
        <row r="67">
          <cell r="A67" t="str">
            <v>Cabinda, Angola</v>
          </cell>
          <cell r="O67" t="str">
            <v>272-25 Weight Set Packer JM TieBack</v>
          </cell>
          <cell r="P67">
            <v>0</v>
          </cell>
          <cell r="Q67">
            <v>4</v>
          </cell>
          <cell r="R67" t="str">
            <v xml:space="preserve">Boot Basket                 </v>
          </cell>
          <cell r="S67">
            <v>337</v>
          </cell>
          <cell r="T67">
            <v>0</v>
          </cell>
          <cell r="AA67" t="str">
            <v>NC56</v>
          </cell>
          <cell r="BM67" t="str">
            <v>PJD</v>
          </cell>
          <cell r="BR67" t="str">
            <v>Germany</v>
          </cell>
        </row>
        <row r="68">
          <cell r="A68" t="str">
            <v>Cabot, Pennsylvania, USA</v>
          </cell>
          <cell r="O68" t="str">
            <v>272-27 Seal Bore Protector</v>
          </cell>
          <cell r="P68">
            <v>69</v>
          </cell>
          <cell r="Q68">
            <v>0</v>
          </cell>
          <cell r="R68" t="str">
            <v>Bumper Jar</v>
          </cell>
          <cell r="S68">
            <v>293</v>
          </cell>
          <cell r="T68">
            <v>0</v>
          </cell>
          <cell r="AA68" t="str">
            <v>NC61</v>
          </cell>
          <cell r="BM68" t="str">
            <v>RTS</v>
          </cell>
          <cell r="BR68" t="str">
            <v>Ghana</v>
          </cell>
        </row>
        <row r="69">
          <cell r="A69" t="str">
            <v>Caddo Gap, Arkansas, USA</v>
          </cell>
          <cell r="O69" t="str">
            <v>272-28 JMZX Tie Back Packer</v>
          </cell>
          <cell r="P69">
            <v>70</v>
          </cell>
          <cell r="Q69">
            <v>4</v>
          </cell>
          <cell r="R69" t="str">
            <v>Casing Scraper BOT Type</v>
          </cell>
          <cell r="S69">
            <v>344</v>
          </cell>
          <cell r="T69">
            <v>0</v>
          </cell>
          <cell r="AA69" t="str">
            <v>NC70</v>
          </cell>
          <cell r="BM69" t="str">
            <v>S.L. APEX</v>
          </cell>
          <cell r="BR69" t="str">
            <v>Greece</v>
          </cell>
        </row>
        <row r="70">
          <cell r="A70" t="str">
            <v>Cairo, Egypt</v>
          </cell>
          <cell r="O70" t="str">
            <v>272-29 JMZX Double Grip Tie Back Packer</v>
          </cell>
          <cell r="P70">
            <v>71</v>
          </cell>
          <cell r="Q70">
            <v>4</v>
          </cell>
          <cell r="R70" t="str">
            <v>Casing Scraper NON BOT Type</v>
          </cell>
          <cell r="S70">
            <v>345</v>
          </cell>
          <cell r="T70">
            <v>0</v>
          </cell>
          <cell r="AA70" t="str">
            <v>PAC</v>
          </cell>
          <cell r="BM70" t="str">
            <v>S.L. BOSS</v>
          </cell>
          <cell r="BR70" t="str">
            <v>Grenada</v>
          </cell>
        </row>
        <row r="71">
          <cell r="A71" t="str">
            <v>Calgary, Canada</v>
          </cell>
          <cell r="O71" t="str">
            <v>272-31  Seal Bore Protector Type S</v>
          </cell>
          <cell r="P71">
            <v>72</v>
          </cell>
          <cell r="Q71">
            <v>0</v>
          </cell>
          <cell r="R71" t="str">
            <v>Cementing Kelly</v>
          </cell>
          <cell r="S71">
            <v>297</v>
          </cell>
          <cell r="T71">
            <v>0</v>
          </cell>
          <cell r="AA71" t="str">
            <v>Regular</v>
          </cell>
          <cell r="BM71" t="str">
            <v>S.L. FLUSH</v>
          </cell>
          <cell r="BR71" t="str">
            <v>Grenadines, The</v>
          </cell>
        </row>
        <row r="72">
          <cell r="A72" t="str">
            <v>Cameron, Louisiana, USA</v>
          </cell>
          <cell r="O72" t="str">
            <v>272-32 MLJMZX Tie Back Packer</v>
          </cell>
          <cell r="P72">
            <v>73</v>
          </cell>
          <cell r="Q72">
            <v>4</v>
          </cell>
          <cell r="R72" t="str">
            <v>CrossOver</v>
          </cell>
          <cell r="S72">
            <v>298</v>
          </cell>
          <cell r="T72">
            <v>0</v>
          </cell>
          <cell r="AA72" t="str">
            <v>Slim Hole</v>
          </cell>
          <cell r="BM72" t="str">
            <v>S.L. HC</v>
          </cell>
          <cell r="BR72" t="str">
            <v>Guatemala</v>
          </cell>
        </row>
        <row r="73">
          <cell r="A73" t="str">
            <v>Campeche, Mexico</v>
          </cell>
          <cell r="O73" t="str">
            <v>274-10  Landing Collar Type I</v>
          </cell>
          <cell r="P73">
            <v>74</v>
          </cell>
          <cell r="Q73">
            <v>0</v>
          </cell>
          <cell r="R73" t="str">
            <v>Flow Back Tool</v>
          </cell>
          <cell r="S73">
            <v>299</v>
          </cell>
          <cell r="T73">
            <v>0</v>
          </cell>
          <cell r="AA73" t="str">
            <v>VAM</v>
          </cell>
          <cell r="BM73" t="str">
            <v>S.L. HT</v>
          </cell>
          <cell r="BR73" t="str">
            <v>Guinea</v>
          </cell>
        </row>
        <row r="74">
          <cell r="A74" t="str">
            <v>Canning Vale, Australia</v>
          </cell>
          <cell r="O74" t="str">
            <v>274-12  LFC Type I landing Collar</v>
          </cell>
          <cell r="P74">
            <v>75</v>
          </cell>
          <cell r="Q74">
            <v>0</v>
          </cell>
          <cell r="R74" t="str">
            <v xml:space="preserve">Hydro Trip Sub            </v>
          </cell>
          <cell r="S74">
            <v>336</v>
          </cell>
          <cell r="T74">
            <v>0</v>
          </cell>
          <cell r="AA74" t="str">
            <v>VAM EIS</v>
          </cell>
          <cell r="BM74" t="str">
            <v>S.L. HT-S</v>
          </cell>
          <cell r="BR74" t="str">
            <v>Guyana</v>
          </cell>
        </row>
        <row r="75">
          <cell r="A75" t="str">
            <v>Canton, Michigan, USA</v>
          </cell>
          <cell r="O75" t="str">
            <v>274-13  LFC Type I landing Collar f/ PAC Valce</v>
          </cell>
          <cell r="P75">
            <v>76</v>
          </cell>
          <cell r="Q75">
            <v>0</v>
          </cell>
          <cell r="R75" t="str">
            <v>Non BOT Surface Equipment</v>
          </cell>
          <cell r="S75">
            <v>294</v>
          </cell>
          <cell r="T75">
            <v>0</v>
          </cell>
          <cell r="AA75" t="str">
            <v>VAM New</v>
          </cell>
          <cell r="BM75" t="str">
            <v>S.L. SF</v>
          </cell>
          <cell r="BR75" t="str">
            <v>Haiti</v>
          </cell>
        </row>
        <row r="76">
          <cell r="A76" t="str">
            <v>Cape Town, South Africa</v>
          </cell>
          <cell r="O76" t="str">
            <v>274-14 LFC type II landing Collar F/ PAC valve</v>
          </cell>
          <cell r="P76">
            <v>77</v>
          </cell>
          <cell r="Q76">
            <v>1</v>
          </cell>
          <cell r="R76" t="str">
            <v>Ported Collar</v>
          </cell>
          <cell r="S76">
            <v>312</v>
          </cell>
          <cell r="T76">
            <v>0</v>
          </cell>
          <cell r="AA76" t="str">
            <v>WT 26</v>
          </cell>
          <cell r="BM76" t="str">
            <v>SB</v>
          </cell>
          <cell r="BR76" t="str">
            <v>Herzegovina</v>
          </cell>
        </row>
        <row r="77">
          <cell r="A77" t="str">
            <v>Caracas, Venezuela</v>
          </cell>
          <cell r="O77" t="str">
            <v>274-15  Type I Landing Collar with Ceramic</v>
          </cell>
          <cell r="P77">
            <v>78</v>
          </cell>
          <cell r="Q77">
            <v>0</v>
          </cell>
          <cell r="R77" t="str">
            <v>Tubing</v>
          </cell>
          <cell r="S77">
            <v>292</v>
          </cell>
          <cell r="T77">
            <v>0</v>
          </cell>
          <cell r="AA77" t="str">
            <v>WT 38</v>
          </cell>
          <cell r="BM77" t="str">
            <v>SEAL LOCK HT</v>
          </cell>
          <cell r="BR77" t="str">
            <v>Honduras</v>
          </cell>
        </row>
        <row r="78">
          <cell r="A78" t="str">
            <v>Cardiff, United Kingdom</v>
          </cell>
          <cell r="O78" t="str">
            <v>274-16 Landing Collar II &amp; I f/ PAC Valve</v>
          </cell>
          <cell r="P78">
            <v>79</v>
          </cell>
          <cell r="Q78">
            <v>1</v>
          </cell>
          <cell r="R78" t="str">
            <v>278-20 Type II Plug Dropping Head</v>
          </cell>
          <cell r="S78">
            <v>384</v>
          </cell>
          <cell r="T78">
            <v>0</v>
          </cell>
          <cell r="AA78" t="str">
            <v>WT 39</v>
          </cell>
          <cell r="BM78" t="str">
            <v>Siderca SEC-ST</v>
          </cell>
          <cell r="BR78" t="str">
            <v>Hungary</v>
          </cell>
        </row>
        <row r="79">
          <cell r="A79" t="str">
            <v>Carmi, Illinois, USA</v>
          </cell>
          <cell r="O79" t="str">
            <v>274-18 LFC Landing Collar type II</v>
          </cell>
          <cell r="P79">
            <v>80</v>
          </cell>
          <cell r="Q79">
            <v>1</v>
          </cell>
          <cell r="R79" t="str">
            <v>283-09 RS Stinger</v>
          </cell>
          <cell r="S79">
            <v>385</v>
          </cell>
          <cell r="T79">
            <v>0</v>
          </cell>
          <cell r="AA79" t="str">
            <v>WT 50</v>
          </cell>
          <cell r="BM79" t="str">
            <v>SLIJ</v>
          </cell>
          <cell r="BR79" t="str">
            <v>Iceland</v>
          </cell>
        </row>
        <row r="80">
          <cell r="A80" t="str">
            <v>Carrollton, Texas, USA</v>
          </cell>
          <cell r="O80" t="str">
            <v>281-01 H Liner top Packer</v>
          </cell>
          <cell r="P80">
            <v>81</v>
          </cell>
          <cell r="Q80">
            <v>11</v>
          </cell>
          <cell r="AA80" t="str">
            <v>WT14S</v>
          </cell>
          <cell r="BM80" t="str">
            <v>SLIJ-II</v>
          </cell>
          <cell r="BR80" t="str">
            <v>India</v>
          </cell>
        </row>
        <row r="81">
          <cell r="A81" t="str">
            <v>Carthage, Texas, USA</v>
          </cell>
          <cell r="O81" t="str">
            <v>281-02 H Isolation Packer</v>
          </cell>
          <cell r="P81">
            <v>82</v>
          </cell>
          <cell r="Q81">
            <v>11</v>
          </cell>
          <cell r="AA81" t="str">
            <v>WT23</v>
          </cell>
          <cell r="BM81" t="str">
            <v>SLX</v>
          </cell>
          <cell r="BR81" t="str">
            <v>Indonesia</v>
          </cell>
        </row>
        <row r="82">
          <cell r="A82" t="str">
            <v>Casper, Wyoming, USA</v>
          </cell>
          <cell r="O82" t="str">
            <v>281-03 H Double Grip Isolation Packer</v>
          </cell>
          <cell r="P82">
            <v>83</v>
          </cell>
          <cell r="Q82">
            <v>11</v>
          </cell>
          <cell r="AA82" t="str">
            <v>WT-TD</v>
          </cell>
          <cell r="BM82" t="str">
            <v>ST-L</v>
          </cell>
          <cell r="BR82" t="str">
            <v>Iran</v>
          </cell>
        </row>
        <row r="83">
          <cell r="A83" t="str">
            <v>Castor, Canada</v>
          </cell>
          <cell r="O83" t="str">
            <v>281-04  Hydr. Set Liner Holddown</v>
          </cell>
          <cell r="P83">
            <v>84</v>
          </cell>
          <cell r="Q83">
            <v>0</v>
          </cell>
          <cell r="AA83" t="str">
            <v>XT 26</v>
          </cell>
          <cell r="BM83" t="str">
            <v>TC-4S</v>
          </cell>
          <cell r="BR83" t="str">
            <v>Iraq</v>
          </cell>
        </row>
        <row r="84">
          <cell r="A84" t="str">
            <v>Catania, Italy</v>
          </cell>
          <cell r="O84" t="str">
            <v>281-05 Hydr. Packer Type ZXP</v>
          </cell>
          <cell r="P84">
            <v>85</v>
          </cell>
          <cell r="Q84">
            <v>11</v>
          </cell>
          <cell r="AA84" t="str">
            <v>XT 31</v>
          </cell>
          <cell r="BM84" t="str">
            <v>TC-II</v>
          </cell>
          <cell r="BR84" t="str">
            <v>Ireland</v>
          </cell>
        </row>
        <row r="85">
          <cell r="A85" t="str">
            <v>Catlettsburg, Kentucky, USA</v>
          </cell>
          <cell r="O85" t="str">
            <v>281-06 Hydr. Set Double Grip Liner Holddown</v>
          </cell>
          <cell r="P85">
            <v>86</v>
          </cell>
          <cell r="Q85">
            <v>11</v>
          </cell>
          <cell r="AA85" t="str">
            <v>XT 38</v>
          </cell>
          <cell r="BM85" t="str">
            <v>TENARIS 3SB</v>
          </cell>
          <cell r="BR85" t="str">
            <v>Israel</v>
          </cell>
        </row>
        <row r="86">
          <cell r="A86" t="str">
            <v>Celle, Germany</v>
          </cell>
          <cell r="O86" t="str">
            <v>282-05 Drillable Pack Off</v>
          </cell>
          <cell r="P86">
            <v>87</v>
          </cell>
          <cell r="Q86">
            <v>0</v>
          </cell>
          <cell r="AA86" t="str">
            <v>XT 39</v>
          </cell>
          <cell r="BM86" t="str">
            <v>TENARIS BLUE</v>
          </cell>
          <cell r="BR86" t="str">
            <v>Italy</v>
          </cell>
        </row>
        <row r="87">
          <cell r="A87" t="str">
            <v>Cepagatti, Italy</v>
          </cell>
          <cell r="O87" t="str">
            <v>282-07 Drillable Pack Off Phenolic Insert</v>
          </cell>
          <cell r="P87">
            <v>88</v>
          </cell>
          <cell r="Q87">
            <v>0</v>
          </cell>
          <cell r="AA87" t="str">
            <v>XT 40</v>
          </cell>
          <cell r="BM87" t="str">
            <v xml:space="preserve">TENARIS ER </v>
          </cell>
          <cell r="BR87" t="str">
            <v>Jamaica</v>
          </cell>
        </row>
        <row r="88">
          <cell r="A88" t="str">
            <v>Chalmette, Louisiana, USA</v>
          </cell>
          <cell r="O88" t="str">
            <v>292-05 CMC W/ Solid Body</v>
          </cell>
          <cell r="P88">
            <v>89</v>
          </cell>
          <cell r="Q88">
            <v>2</v>
          </cell>
          <cell r="AA88" t="str">
            <v>XT 46</v>
          </cell>
          <cell r="BM88" t="str">
            <v>TENARIS HW</v>
          </cell>
          <cell r="BR88" t="str">
            <v>Japan</v>
          </cell>
        </row>
        <row r="89">
          <cell r="A89" t="str">
            <v>Charlotte, North Carolina, USA</v>
          </cell>
          <cell r="O89" t="str">
            <v>292-08 Hyflo II Mechanical Hanger</v>
          </cell>
          <cell r="P89">
            <v>90</v>
          </cell>
          <cell r="Q89">
            <v>2</v>
          </cell>
          <cell r="AA89" t="str">
            <v>XT 50</v>
          </cell>
          <cell r="BM89" t="str">
            <v>TENARIS MS</v>
          </cell>
          <cell r="BR89" t="str">
            <v>Jordan</v>
          </cell>
        </row>
        <row r="90">
          <cell r="A90" t="str">
            <v>Chicago, Illinois, USA</v>
          </cell>
          <cell r="O90" t="str">
            <v>292-10 CMC Liner hanger</v>
          </cell>
          <cell r="P90">
            <v>91</v>
          </cell>
          <cell r="Q90">
            <v>2</v>
          </cell>
          <cell r="AA90" t="str">
            <v>XT 54</v>
          </cell>
          <cell r="BM90" t="str">
            <v>TENARIS MS28-XT</v>
          </cell>
          <cell r="BR90" t="str">
            <v>Kazakhstan</v>
          </cell>
        </row>
        <row r="91">
          <cell r="A91" t="str">
            <v>Chickasha, Oklahoma, USA</v>
          </cell>
          <cell r="O91" t="str">
            <v>292-11 SHC</v>
          </cell>
          <cell r="P91">
            <v>92</v>
          </cell>
          <cell r="Q91">
            <v>3</v>
          </cell>
          <cell r="AA91" t="str">
            <v>XT 55</v>
          </cell>
          <cell r="BM91" t="str">
            <v>TENARIS MS-XT</v>
          </cell>
          <cell r="BR91" t="str">
            <v>Kenya</v>
          </cell>
        </row>
        <row r="92">
          <cell r="A92" t="str">
            <v>Christiansted, Saint Croix, Virgin Islands, USA</v>
          </cell>
          <cell r="O92" t="str">
            <v>292-12 SMC</v>
          </cell>
          <cell r="P92">
            <v>93</v>
          </cell>
          <cell r="Q92">
            <v>2</v>
          </cell>
          <cell r="AA92" t="str">
            <v>XT 57</v>
          </cell>
          <cell r="BM92" t="str">
            <v>TS-HD</v>
          </cell>
          <cell r="BR92" t="str">
            <v>Kiribati</v>
          </cell>
        </row>
        <row r="93">
          <cell r="A93" t="str">
            <v>City, Zimbabwe</v>
          </cell>
          <cell r="O93" t="str">
            <v>292-20 HMC Solid Body</v>
          </cell>
          <cell r="P93">
            <v>94</v>
          </cell>
          <cell r="Q93">
            <v>3</v>
          </cell>
          <cell r="AA93" t="str">
            <v>XT 65</v>
          </cell>
          <cell r="BM93" t="str">
            <v>TS-HD-SR</v>
          </cell>
          <cell r="BR93" t="str">
            <v>Korea, North</v>
          </cell>
        </row>
        <row r="94">
          <cell r="A94" t="str">
            <v>Ciudad del Carmen, Mexico</v>
          </cell>
          <cell r="O94" t="str">
            <v>292-22 Hyflo III Mechanical Hanger</v>
          </cell>
          <cell r="P94">
            <v>95</v>
          </cell>
          <cell r="Q94">
            <v>2</v>
          </cell>
          <cell r="AA94" t="str">
            <v>XT-M</v>
          </cell>
          <cell r="BM94" t="str">
            <v>TS-HP</v>
          </cell>
          <cell r="BR94" t="str">
            <v>Korea, South</v>
          </cell>
        </row>
        <row r="95">
          <cell r="A95" t="str">
            <v>Ciudad Ojeda, Venezuela</v>
          </cell>
          <cell r="O95" t="str">
            <v>292-23 HMC Liner Hanger</v>
          </cell>
          <cell r="P95">
            <v>96</v>
          </cell>
          <cell r="Q95">
            <v>3</v>
          </cell>
          <cell r="BM95" t="str">
            <v>TS-HP-SR</v>
          </cell>
          <cell r="BR95" t="str">
            <v>Kuwait</v>
          </cell>
        </row>
        <row r="96">
          <cell r="A96" t="str">
            <v>Claremore, Oklahoma, USA</v>
          </cell>
          <cell r="O96" t="str">
            <v>292-25 Top Set Hanger</v>
          </cell>
          <cell r="P96">
            <v>97</v>
          </cell>
          <cell r="Q96">
            <v>3</v>
          </cell>
          <cell r="BM96" t="str">
            <v>ULT-F</v>
          </cell>
          <cell r="BR96" t="str">
            <v>Kyrgyzstan</v>
          </cell>
        </row>
        <row r="97">
          <cell r="A97" t="str">
            <v>Clarksburg, West Virginia, USA</v>
          </cell>
          <cell r="O97" t="str">
            <v>292-26 RCM II Mechanical set</v>
          </cell>
          <cell r="P97">
            <v>98</v>
          </cell>
          <cell r="Q97">
            <v>2</v>
          </cell>
          <cell r="BM97" t="str">
            <v>VAM</v>
          </cell>
          <cell r="BR97" t="str">
            <v>Laos</v>
          </cell>
        </row>
        <row r="98">
          <cell r="A98" t="str">
            <v>Cleveland, Ohio, USA</v>
          </cell>
          <cell r="O98" t="str">
            <v>292-27 HSR II Hydraulic Set</v>
          </cell>
          <cell r="P98">
            <v>99</v>
          </cell>
          <cell r="Q98">
            <v>3</v>
          </cell>
          <cell r="BM98" t="str">
            <v>VAM ACE</v>
          </cell>
          <cell r="BR98" t="str">
            <v>Latvia</v>
          </cell>
        </row>
        <row r="99">
          <cell r="A99" t="str">
            <v>Cleveland, Oklahoma, USA</v>
          </cell>
          <cell r="O99" t="str">
            <v>292-33 Hyflo II Hydraulic set Liner Hanger</v>
          </cell>
          <cell r="P99">
            <v>100</v>
          </cell>
          <cell r="Q99">
            <v>3</v>
          </cell>
          <cell r="BM99" t="str">
            <v>Vam ACE Mod.</v>
          </cell>
          <cell r="BR99" t="str">
            <v>Lesotho</v>
          </cell>
        </row>
        <row r="100">
          <cell r="A100" t="str">
            <v>Cody, Wyoming, USA</v>
          </cell>
          <cell r="O100" t="str">
            <v>292-40 Flex Lock I Mech, No body</v>
          </cell>
          <cell r="P100">
            <v>101</v>
          </cell>
          <cell r="Q100">
            <v>2</v>
          </cell>
          <cell r="BM100" t="str">
            <v>VAM BIG</v>
          </cell>
          <cell r="BR100" t="str">
            <v>Liberia</v>
          </cell>
        </row>
        <row r="101">
          <cell r="A101" t="str">
            <v>Col. Veronica Anzures, Mexico</v>
          </cell>
          <cell r="O101" t="str">
            <v>292-41 Flex Lock I Mech. Rotating , No body</v>
          </cell>
          <cell r="P101">
            <v>102</v>
          </cell>
          <cell r="Q101">
            <v>2</v>
          </cell>
          <cell r="BM101" t="str">
            <v>VAM DINO</v>
          </cell>
          <cell r="BR101" t="str">
            <v>Libya</v>
          </cell>
        </row>
        <row r="102">
          <cell r="A102" t="str">
            <v>Collinsville, Oklahoma, USA</v>
          </cell>
          <cell r="O102" t="str">
            <v>292-42 Body for 292-41</v>
          </cell>
          <cell r="P102">
            <v>103</v>
          </cell>
          <cell r="Q102">
            <v>0</v>
          </cell>
          <cell r="BM102" t="str">
            <v>VAM FJL</v>
          </cell>
          <cell r="BR102" t="str">
            <v>Liechtenstein</v>
          </cell>
        </row>
        <row r="103">
          <cell r="A103" t="str">
            <v>Comodoro Rivadavia, Argentina</v>
          </cell>
          <cell r="O103" t="str">
            <v>292-43 Body for 292-40</v>
          </cell>
          <cell r="P103">
            <v>104</v>
          </cell>
          <cell r="Q103">
            <v>0</v>
          </cell>
          <cell r="BM103" t="str">
            <v>VAM HWST</v>
          </cell>
          <cell r="BR103" t="str">
            <v>Lithuania</v>
          </cell>
        </row>
        <row r="104">
          <cell r="A104" t="str">
            <v>Concord, California, USA</v>
          </cell>
          <cell r="O104" t="str">
            <v>292-44 PBR body for 292-40</v>
          </cell>
          <cell r="P104">
            <v>105</v>
          </cell>
          <cell r="Q104">
            <v>0</v>
          </cell>
          <cell r="BM104" t="str">
            <v>VAM MUST</v>
          </cell>
          <cell r="BR104" t="str">
            <v>Luxembourg</v>
          </cell>
        </row>
        <row r="105">
          <cell r="A105" t="str">
            <v>Congleton, United Kingdom</v>
          </cell>
          <cell r="O105" t="str">
            <v>292-50 Flex Lock I Hydr., No Body</v>
          </cell>
          <cell r="P105">
            <v>106</v>
          </cell>
          <cell r="Q105">
            <v>3</v>
          </cell>
          <cell r="BM105" t="str">
            <v>VAM New</v>
          </cell>
          <cell r="BR105" t="str">
            <v>Macedonia, Former Yugoslav</v>
          </cell>
        </row>
        <row r="106">
          <cell r="A106" t="str">
            <v>Contagem, Brazil</v>
          </cell>
          <cell r="O106" t="str">
            <v>292-51 Flex Lock I Hydr. Rotating, No Body</v>
          </cell>
          <cell r="P106">
            <v>107</v>
          </cell>
          <cell r="Q106">
            <v>3</v>
          </cell>
          <cell r="BM106" t="str">
            <v>VAM PRO</v>
          </cell>
          <cell r="BR106" t="str">
            <v>Madagascar</v>
          </cell>
        </row>
        <row r="107">
          <cell r="A107" t="str">
            <v>Copiapo, Chile</v>
          </cell>
          <cell r="O107" t="str">
            <v>292-52  Body for 292-51</v>
          </cell>
          <cell r="P107">
            <v>108</v>
          </cell>
          <cell r="Q107">
            <v>0</v>
          </cell>
          <cell r="BM107" t="str">
            <v>VAM SC</v>
          </cell>
          <cell r="BR107" t="str">
            <v>Malawi</v>
          </cell>
        </row>
        <row r="108">
          <cell r="A108" t="str">
            <v>Corpus Christi, Texas, USA</v>
          </cell>
          <cell r="O108" t="str">
            <v>292-53  Body for 292-50</v>
          </cell>
          <cell r="P108">
            <v>109</v>
          </cell>
          <cell r="Q108">
            <v>0</v>
          </cell>
          <cell r="BM108" t="str">
            <v>VAM SL</v>
          </cell>
          <cell r="BR108" t="str">
            <v>Malaysia</v>
          </cell>
        </row>
        <row r="109">
          <cell r="A109" t="str">
            <v>Corry, Pennsylvania, USA</v>
          </cell>
          <cell r="O109" t="str">
            <v>292-55  PBR Body for 292-51</v>
          </cell>
          <cell r="P109">
            <v>110</v>
          </cell>
          <cell r="Q109">
            <v>0</v>
          </cell>
          <cell r="BM109" t="str">
            <v>VAM SLIJ-II</v>
          </cell>
          <cell r="BR109" t="str">
            <v>Maldives</v>
          </cell>
        </row>
        <row r="110">
          <cell r="A110" t="str">
            <v>Cortez, Colorado, USA</v>
          </cell>
          <cell r="O110" t="str">
            <v>292-56 Hydr. Hanger Flex Lock I Rot. D.G. No Body</v>
          </cell>
          <cell r="P110">
            <v>111</v>
          </cell>
          <cell r="Q110">
            <v>3</v>
          </cell>
          <cell r="BM110" t="str">
            <v>VAM TOP</v>
          </cell>
          <cell r="BR110" t="str">
            <v>Mali</v>
          </cell>
        </row>
        <row r="111">
          <cell r="A111" t="str">
            <v>Cut Off, Louisiana, USA</v>
          </cell>
          <cell r="O111" t="str">
            <v>292-57 Body for 292-56</v>
          </cell>
          <cell r="P111">
            <v>112</v>
          </cell>
          <cell r="Q111">
            <v>0</v>
          </cell>
          <cell r="BM111" t="str">
            <v>VAM TOP HT</v>
          </cell>
          <cell r="BR111" t="str">
            <v>Malta</v>
          </cell>
        </row>
        <row r="112">
          <cell r="A112" t="str">
            <v>Cutbank, Montana, USA</v>
          </cell>
          <cell r="O112" t="str">
            <v>292-58 No Go Hanger</v>
          </cell>
          <cell r="P112">
            <v>113</v>
          </cell>
          <cell r="Q112">
            <v>0</v>
          </cell>
          <cell r="BM112" t="str">
            <v>VAM TOP ND</v>
          </cell>
          <cell r="BR112" t="str">
            <v>Marshall Islands</v>
          </cell>
        </row>
        <row r="113">
          <cell r="A113" t="str">
            <v>Dagon Township, Union of Myanmar</v>
          </cell>
          <cell r="O113" t="str">
            <v>292-61 Hydr. Hanger Flex Lock I, D.G. No Body</v>
          </cell>
          <cell r="P113">
            <v>114</v>
          </cell>
          <cell r="Q113">
            <v>3</v>
          </cell>
          <cell r="BM113" t="str">
            <v>VAM TOP SC</v>
          </cell>
          <cell r="BR113" t="str">
            <v>Mauritania</v>
          </cell>
        </row>
        <row r="114">
          <cell r="A114" t="str">
            <v>Dallas, Texas, USA</v>
          </cell>
          <cell r="O114" t="str">
            <v>292-62 SDD Hanger</v>
          </cell>
          <cell r="P114">
            <v>115</v>
          </cell>
          <cell r="Q114">
            <v>3</v>
          </cell>
          <cell r="BM114" t="str">
            <v>VAMTOP HC</v>
          </cell>
          <cell r="BR114" t="str">
            <v>Mauritius</v>
          </cell>
        </row>
        <row r="115">
          <cell r="A115" t="str">
            <v>Dalsoyra, Norway</v>
          </cell>
          <cell r="O115" t="str">
            <v>292-63 Flex Lock II Hydr., No Body</v>
          </cell>
          <cell r="P115">
            <v>116</v>
          </cell>
          <cell r="Q115">
            <v>3</v>
          </cell>
          <cell r="BR115" t="str">
            <v>Mexico</v>
          </cell>
        </row>
        <row r="116">
          <cell r="A116" t="str">
            <v>Damascus, Syria</v>
          </cell>
          <cell r="O116" t="str">
            <v>292-64 Flex Lock II Hydr. Rotating, No Body</v>
          </cell>
          <cell r="P116">
            <v>117</v>
          </cell>
          <cell r="Q116">
            <v>3</v>
          </cell>
          <cell r="BR116" t="str">
            <v>Micronesia, Federated States of</v>
          </cell>
        </row>
        <row r="117">
          <cell r="A117" t="str">
            <v>Dammam, Saudi Arabia</v>
          </cell>
          <cell r="O117" t="str">
            <v>292-65 Flex Lock II Mech, No body</v>
          </cell>
          <cell r="P117">
            <v>118</v>
          </cell>
          <cell r="Q117">
            <v>2</v>
          </cell>
          <cell r="BR117" t="str">
            <v>Moldova</v>
          </cell>
        </row>
        <row r="118">
          <cell r="A118" t="str">
            <v>Darthmouth, Canada</v>
          </cell>
          <cell r="O118" t="str">
            <v>292-66 Flex Lock II Mech. Rotating , No body</v>
          </cell>
          <cell r="P118">
            <v>119</v>
          </cell>
          <cell r="Q118">
            <v>2</v>
          </cell>
          <cell r="BR118" t="str">
            <v>Monaco</v>
          </cell>
        </row>
        <row r="119">
          <cell r="A119" t="str">
            <v>Dartmouth, Canada</v>
          </cell>
          <cell r="O119" t="str">
            <v>292-67 Body for 292-63 &amp; 292-64</v>
          </cell>
          <cell r="P119">
            <v>120</v>
          </cell>
          <cell r="Q119">
            <v>0</v>
          </cell>
          <cell r="BR119" t="str">
            <v>Mongolia</v>
          </cell>
        </row>
        <row r="120">
          <cell r="A120" t="str">
            <v>Darussalam, Brunei</v>
          </cell>
          <cell r="O120" t="str">
            <v>292-68 Body for 292-65 &amp; 292-66</v>
          </cell>
          <cell r="P120">
            <v>121</v>
          </cell>
          <cell r="Q120">
            <v>0</v>
          </cell>
          <cell r="BR120" t="str">
            <v>Morocco</v>
          </cell>
        </row>
        <row r="121">
          <cell r="A121" t="str">
            <v>Deer Park, Texas, USA</v>
          </cell>
          <cell r="O121" t="str">
            <v>292-71 Hook Hanger</v>
          </cell>
          <cell r="P121">
            <v>122</v>
          </cell>
          <cell r="Q121">
            <v>0</v>
          </cell>
          <cell r="BR121" t="str">
            <v>Mozambique</v>
          </cell>
        </row>
        <row r="122">
          <cell r="A122" t="str">
            <v>Den Helder, Netherlands</v>
          </cell>
          <cell r="O122" t="str">
            <v>292-72 WCM Liner Hanger</v>
          </cell>
          <cell r="P122">
            <v>123</v>
          </cell>
          <cell r="Q122">
            <v>3</v>
          </cell>
          <cell r="BR122" t="str">
            <v>Myanmar</v>
          </cell>
        </row>
        <row r="123">
          <cell r="A123" t="str">
            <v>Denver City, Texas, USA</v>
          </cell>
          <cell r="O123" t="str">
            <v>292-73 Flex Lock II Hdr Rotating DG, No Body</v>
          </cell>
          <cell r="P123">
            <v>124</v>
          </cell>
          <cell r="Q123">
            <v>3</v>
          </cell>
          <cell r="BR123" t="str">
            <v>Namibia</v>
          </cell>
        </row>
        <row r="124">
          <cell r="A124" t="str">
            <v>Denver, Colorado, USA</v>
          </cell>
          <cell r="O124" t="str">
            <v>292-74  Body for 292-73</v>
          </cell>
          <cell r="P124">
            <v>125</v>
          </cell>
          <cell r="Q124">
            <v>0</v>
          </cell>
          <cell r="BR124" t="str">
            <v>Nauru</v>
          </cell>
        </row>
        <row r="125">
          <cell r="A125" t="str">
            <v>Dharhran, Saudi Arabia</v>
          </cell>
          <cell r="O125" t="str">
            <v>292-75 Flex Lock II Hydr Rotating w NLHR, No Body</v>
          </cell>
          <cell r="P125">
            <v>126</v>
          </cell>
          <cell r="Q125">
            <v>3</v>
          </cell>
          <cell r="BR125" t="str">
            <v>Nepal</v>
          </cell>
        </row>
        <row r="126">
          <cell r="A126" t="str">
            <v>Dickinson, North Dakota, USA</v>
          </cell>
          <cell r="O126" t="str">
            <v>292-76  Body for 292-75 &amp; 292-77</v>
          </cell>
          <cell r="P126">
            <v>127</v>
          </cell>
          <cell r="Q126">
            <v>0</v>
          </cell>
          <cell r="BR126" t="str">
            <v>Netherlands</v>
          </cell>
        </row>
        <row r="127">
          <cell r="A127" t="str">
            <v>Doha, Quatar</v>
          </cell>
          <cell r="O127" t="str">
            <v>292-77 Flex Lock II Hydr. Non Rot. DBL Grip, No Body</v>
          </cell>
          <cell r="P127">
            <v>128</v>
          </cell>
          <cell r="Q127">
            <v>3</v>
          </cell>
          <cell r="BR127" t="str">
            <v>New Zealand</v>
          </cell>
        </row>
        <row r="128">
          <cell r="A128" t="str">
            <v>Douala, Cameroon</v>
          </cell>
          <cell r="O128" t="str">
            <v>292-78 Flex Lock Mech. I w/ Body</v>
          </cell>
          <cell r="P128">
            <v>129</v>
          </cell>
          <cell r="Q128">
            <v>2</v>
          </cell>
          <cell r="BR128" t="str">
            <v>Nicaragua</v>
          </cell>
        </row>
        <row r="129">
          <cell r="A129" t="str">
            <v>Doula, Cameroon</v>
          </cell>
          <cell r="O129" t="str">
            <v>292-79 Flex Lock Mech. Rot. I w/ Body</v>
          </cell>
          <cell r="P129">
            <v>130</v>
          </cell>
          <cell r="Q129">
            <v>2</v>
          </cell>
          <cell r="BR129" t="str">
            <v>Niger</v>
          </cell>
        </row>
        <row r="130">
          <cell r="A130" t="str">
            <v>Drayton Valley, Canada</v>
          </cell>
          <cell r="O130" t="str">
            <v>292-80 Flex Lock Hydr. I w/ Body</v>
          </cell>
          <cell r="P130">
            <v>131</v>
          </cell>
          <cell r="Q130">
            <v>3</v>
          </cell>
          <cell r="BR130" t="str">
            <v>Nigeria</v>
          </cell>
        </row>
        <row r="131">
          <cell r="A131" t="str">
            <v>Dubai, United Arab Emirates</v>
          </cell>
          <cell r="O131" t="str">
            <v>292-81 Flex Lock Hydr. Rot. I w/ Body</v>
          </cell>
          <cell r="P131">
            <v>132</v>
          </cell>
          <cell r="Q131">
            <v>3</v>
          </cell>
          <cell r="BR131" t="str">
            <v>Norway</v>
          </cell>
        </row>
        <row r="132">
          <cell r="A132" t="str">
            <v>Duncan, Oklahoma, USA</v>
          </cell>
          <cell r="O132" t="str">
            <v>292-82 Flex Lock Hydr. D.G. I w/ Body</v>
          </cell>
          <cell r="P132">
            <v>133</v>
          </cell>
          <cell r="Q132">
            <v>3</v>
          </cell>
          <cell r="BR132" t="str">
            <v>Oman</v>
          </cell>
        </row>
        <row r="133">
          <cell r="A133" t="str">
            <v>Durango, Colorado, USA</v>
          </cell>
          <cell r="O133" t="str">
            <v>292-83 Flex Lock Hydr. Rot. D.G. I w/ Body</v>
          </cell>
          <cell r="P133">
            <v>134</v>
          </cell>
          <cell r="Q133">
            <v>3</v>
          </cell>
          <cell r="BR133" t="str">
            <v>Pakistan</v>
          </cell>
        </row>
        <row r="134">
          <cell r="A134" t="str">
            <v>Duri, Indonesia</v>
          </cell>
          <cell r="O134" t="str">
            <v>292-84 Flex Lock Hydr. II w/ Body</v>
          </cell>
          <cell r="P134">
            <v>135</v>
          </cell>
          <cell r="Q134">
            <v>3</v>
          </cell>
          <cell r="BR134" t="str">
            <v>Palau</v>
          </cell>
        </row>
        <row r="135">
          <cell r="A135" t="str">
            <v>East Kilbride, United Kingdom</v>
          </cell>
          <cell r="O135" t="str">
            <v>292-85 Flex Lock Hydr. Rot. II w/ Body</v>
          </cell>
          <cell r="P135">
            <v>136</v>
          </cell>
          <cell r="Q135">
            <v>3</v>
          </cell>
          <cell r="BR135" t="str">
            <v>Panama</v>
          </cell>
        </row>
        <row r="136">
          <cell r="A136" t="str">
            <v>Eddystone, Pennsylvania, USA</v>
          </cell>
          <cell r="O136" t="str">
            <v>292-86 Flex Lock Mech. II w/ Body</v>
          </cell>
          <cell r="P136">
            <v>137</v>
          </cell>
          <cell r="Q136">
            <v>2</v>
          </cell>
          <cell r="BR136" t="str">
            <v>Papua New Guinea</v>
          </cell>
        </row>
        <row r="137">
          <cell r="A137" t="str">
            <v>Edinburg, Texas, USA</v>
          </cell>
          <cell r="O137" t="str">
            <v>292-87 Flex Lock Mech. Rot. II w/ Body</v>
          </cell>
          <cell r="P137">
            <v>138</v>
          </cell>
          <cell r="Q137">
            <v>2</v>
          </cell>
          <cell r="BR137" t="str">
            <v>Paraguay</v>
          </cell>
        </row>
        <row r="138">
          <cell r="A138" t="str">
            <v>Edmonton, Canada</v>
          </cell>
          <cell r="O138" t="str">
            <v>292-88 Flex Lock Hydr. D.G. II w/ Body</v>
          </cell>
          <cell r="P138">
            <v>139</v>
          </cell>
          <cell r="Q138">
            <v>3</v>
          </cell>
          <cell r="BR138" t="str">
            <v>Peru</v>
          </cell>
        </row>
        <row r="139">
          <cell r="A139" t="str">
            <v>Edson, Canada</v>
          </cell>
          <cell r="O139" t="str">
            <v>292-89 Flex Lock Hydr. Rot. D.G. II w/ Body</v>
          </cell>
          <cell r="P139">
            <v>140</v>
          </cell>
          <cell r="Q139">
            <v>3</v>
          </cell>
          <cell r="BR139" t="str">
            <v>Philippines</v>
          </cell>
        </row>
        <row r="140">
          <cell r="A140" t="str">
            <v>Egham, United Kingdom</v>
          </cell>
          <cell r="O140" t="str">
            <v>292-90 Flex Lock Hydr. Rot. II  w/ NLHR &amp; Body</v>
          </cell>
          <cell r="P140">
            <v>141</v>
          </cell>
          <cell r="Q140">
            <v>3</v>
          </cell>
          <cell r="BR140" t="str">
            <v>Poland</v>
          </cell>
        </row>
        <row r="141">
          <cell r="A141" t="str">
            <v>El Alamien, Egypt</v>
          </cell>
          <cell r="O141" t="str">
            <v xml:space="preserve">292-93 Flex Lock III Rotating Mech. </v>
          </cell>
          <cell r="P141">
            <v>142</v>
          </cell>
          <cell r="Q141">
            <v>2</v>
          </cell>
          <cell r="BR141" t="str">
            <v>Portugal</v>
          </cell>
        </row>
        <row r="142">
          <cell r="A142" t="str">
            <v>El Campo, Texas, USA</v>
          </cell>
          <cell r="O142" t="str">
            <v>292-94 Flex Lock III Mechanical</v>
          </cell>
          <cell r="P142">
            <v>143</v>
          </cell>
          <cell r="Q142">
            <v>2</v>
          </cell>
          <cell r="BR142" t="str">
            <v>Principe</v>
          </cell>
        </row>
        <row r="143">
          <cell r="A143" t="str">
            <v>El Dorado, Kansas, USA</v>
          </cell>
          <cell r="O143" t="str">
            <v>292-95 Flex Lock III Rotating Hydraulic</v>
          </cell>
          <cell r="P143">
            <v>144</v>
          </cell>
          <cell r="Q143">
            <v>3</v>
          </cell>
          <cell r="BR143" t="str">
            <v>Qatar</v>
          </cell>
        </row>
        <row r="144">
          <cell r="A144" t="str">
            <v>El Tigre, Venezuela</v>
          </cell>
          <cell r="O144" t="str">
            <v>292-96 Flex Lock III Hydraulic</v>
          </cell>
          <cell r="P144">
            <v>145</v>
          </cell>
          <cell r="Q144">
            <v>3</v>
          </cell>
          <cell r="BR144" t="str">
            <v>Romania</v>
          </cell>
        </row>
        <row r="145">
          <cell r="A145" t="str">
            <v>Elk City, Oklahoma, USA</v>
          </cell>
          <cell r="O145" t="str">
            <v>292-97 Body for 292-93 &amp; 292-94</v>
          </cell>
          <cell r="P145">
            <v>146</v>
          </cell>
          <cell r="Q145">
            <v>0</v>
          </cell>
          <cell r="BR145" t="str">
            <v>Russia</v>
          </cell>
        </row>
        <row r="146">
          <cell r="A146" t="str">
            <v>Emmercompascuum, Netherlands</v>
          </cell>
          <cell r="O146" t="str">
            <v>292-98 Flex Lock III Hydraulic w/ Body</v>
          </cell>
          <cell r="P146">
            <v>147</v>
          </cell>
          <cell r="Q146">
            <v>3</v>
          </cell>
          <cell r="BR146" t="str">
            <v>Rwanda</v>
          </cell>
        </row>
        <row r="147">
          <cell r="A147" t="str">
            <v>Enid, Oklahoma, USA</v>
          </cell>
          <cell r="O147" t="str">
            <v>293-02 D Hanger Packer</v>
          </cell>
          <cell r="P147">
            <v>148</v>
          </cell>
          <cell r="Q147">
            <v>5</v>
          </cell>
          <cell r="BR147" t="str">
            <v>Saint Kitts &amp; Nevis</v>
          </cell>
        </row>
        <row r="148">
          <cell r="A148" t="str">
            <v>Erial, New Jersey, USA</v>
          </cell>
          <cell r="O148" t="str">
            <v>293-07 Hanger Packer Hydr. Type SLP-R</v>
          </cell>
          <cell r="P148">
            <v>149</v>
          </cell>
          <cell r="Q148">
            <v>6</v>
          </cell>
          <cell r="BR148" t="str">
            <v>Saint Lucia</v>
          </cell>
        </row>
        <row r="149">
          <cell r="A149" t="str">
            <v>Esbjerg, Denmark</v>
          </cell>
          <cell r="O149" t="str">
            <v>293-08 D Hanger Packer w/ Internal Slip</v>
          </cell>
          <cell r="P149">
            <v>150</v>
          </cell>
          <cell r="Q149">
            <v>5</v>
          </cell>
          <cell r="BR149" t="str">
            <v>Saint Vincent</v>
          </cell>
        </row>
        <row r="150">
          <cell r="A150" t="str">
            <v>Estevan , Canada</v>
          </cell>
          <cell r="O150" t="str">
            <v>293-09 SLP-R Liner Hanger Packer, Drill Down</v>
          </cell>
          <cell r="P150">
            <v>151</v>
          </cell>
          <cell r="Q150">
            <v>6</v>
          </cell>
          <cell r="BR150" t="str">
            <v>San Marino</v>
          </cell>
        </row>
        <row r="151">
          <cell r="A151" t="str">
            <v>Evanston, Wyoming, USA</v>
          </cell>
          <cell r="O151" t="str">
            <v>293-10 SLP-R w/ HR Profile</v>
          </cell>
          <cell r="P151">
            <v>152</v>
          </cell>
          <cell r="Q151">
            <v>6</v>
          </cell>
          <cell r="BR151" t="str">
            <v>Sao Tome</v>
          </cell>
        </row>
        <row r="152">
          <cell r="A152" t="str">
            <v>Exton, Pennsylvania, USA</v>
          </cell>
          <cell r="O152" t="str">
            <v>293-12 Uniflex Packer Hanger system</v>
          </cell>
          <cell r="P152">
            <v>153</v>
          </cell>
          <cell r="Q152">
            <v>6</v>
          </cell>
          <cell r="BR152" t="str">
            <v>Saudi Arabia</v>
          </cell>
        </row>
        <row r="153">
          <cell r="A153" t="str">
            <v>Fahud, Oman</v>
          </cell>
          <cell r="O153" t="str">
            <v>293-13 Uniflex Pro Hanger Packer system</v>
          </cell>
          <cell r="P153">
            <v>154</v>
          </cell>
          <cell r="Q153">
            <v>6</v>
          </cell>
          <cell r="BR153" t="str">
            <v>Senegal</v>
          </cell>
        </row>
        <row r="154">
          <cell r="A154" t="str">
            <v>Farmington, New Mexico, USA</v>
          </cell>
          <cell r="O154" t="str">
            <v>293-14 Inline</v>
          </cell>
          <cell r="P154">
            <v>155</v>
          </cell>
          <cell r="Q154">
            <v>6</v>
          </cell>
          <cell r="BR154" t="str">
            <v>Seychelles</v>
          </cell>
        </row>
        <row r="155">
          <cell r="A155" t="str">
            <v>Flatwoods, Kentucky, USA</v>
          </cell>
          <cell r="O155" t="str">
            <v>293-15 BD Flapper Valve Assembly</v>
          </cell>
          <cell r="P155">
            <v>156</v>
          </cell>
          <cell r="Q155">
            <v>0</v>
          </cell>
          <cell r="BR155" t="str">
            <v>Sierra Leone</v>
          </cell>
        </row>
        <row r="156">
          <cell r="A156" t="str">
            <v>Fort Nelson, Canada</v>
          </cell>
          <cell r="O156" t="str">
            <v>293-17  FORMlock Hanger Packer</v>
          </cell>
          <cell r="P156">
            <v>340</v>
          </cell>
          <cell r="Q156">
            <v>0</v>
          </cell>
          <cell r="BR156" t="str">
            <v>Singapore</v>
          </cell>
        </row>
        <row r="157">
          <cell r="A157" t="str">
            <v>Fort St. John, Canada</v>
          </cell>
          <cell r="O157" t="str">
            <v>294-01 RS Nipple</v>
          </cell>
          <cell r="P157">
            <v>157</v>
          </cell>
          <cell r="Q157">
            <v>0</v>
          </cell>
          <cell r="BR157" t="str">
            <v>Slovakia</v>
          </cell>
        </row>
        <row r="158">
          <cell r="A158" t="str">
            <v>Fort Stockton, Texas, USA</v>
          </cell>
          <cell r="O158" t="str">
            <v>294-03 Pressure Port Isolation Nipple</v>
          </cell>
          <cell r="P158">
            <v>158</v>
          </cell>
          <cell r="Q158">
            <v>0</v>
          </cell>
          <cell r="BR158" t="str">
            <v>Slovenia</v>
          </cell>
        </row>
        <row r="159">
          <cell r="A159" t="str">
            <v>Forth Smith, Arkansas, USA</v>
          </cell>
          <cell r="O159" t="str">
            <v>294-10 Flex Lock III Hydraulic with Body</v>
          </cell>
          <cell r="P159">
            <v>353</v>
          </cell>
          <cell r="Q159">
            <v>3</v>
          </cell>
          <cell r="BR159" t="str">
            <v>Solomon Islands</v>
          </cell>
        </row>
        <row r="160">
          <cell r="A160" t="str">
            <v>Galeota Point, Trinidad</v>
          </cell>
          <cell r="O160" t="str">
            <v>294-11 Flex Lock III Hydraulic Kit</v>
          </cell>
          <cell r="P160">
            <v>354</v>
          </cell>
          <cell r="Q160">
            <v>3</v>
          </cell>
          <cell r="BR160" t="str">
            <v>Somalia</v>
          </cell>
        </row>
        <row r="161">
          <cell r="A161" t="str">
            <v>Garden City, Kansas, USA</v>
          </cell>
          <cell r="O161" t="str">
            <v>294-12 Flex Lock III Hydraulic Body</v>
          </cell>
          <cell r="P161">
            <v>355</v>
          </cell>
          <cell r="Q161">
            <v>0</v>
          </cell>
          <cell r="BR161" t="str">
            <v>South Africa</v>
          </cell>
        </row>
        <row r="162">
          <cell r="A162" t="str">
            <v>Giddings, Texas, USA</v>
          </cell>
          <cell r="O162" t="str">
            <v>294-13 Flex Lock III Mechanical with Body</v>
          </cell>
          <cell r="P162">
            <v>357</v>
          </cell>
          <cell r="Q162">
            <v>2</v>
          </cell>
          <cell r="BR162" t="str">
            <v>Spain</v>
          </cell>
        </row>
        <row r="163">
          <cell r="A163" t="str">
            <v>Gillette, Wyoming, USA</v>
          </cell>
          <cell r="O163" t="str">
            <v>294-14 Flex Lock III Mechanial Kit</v>
          </cell>
          <cell r="P163">
            <v>358</v>
          </cell>
          <cell r="Q163">
            <v>2</v>
          </cell>
          <cell r="BR163" t="str">
            <v>Sri Lanka</v>
          </cell>
        </row>
        <row r="164">
          <cell r="A164" t="str">
            <v>Glendive, Montana, USA</v>
          </cell>
          <cell r="O164" t="str">
            <v>294-15 Flex Lock III Mechanical Body</v>
          </cell>
          <cell r="P164">
            <v>356</v>
          </cell>
          <cell r="Q164">
            <v>0</v>
          </cell>
          <cell r="BR164" t="str">
            <v>Sudan</v>
          </cell>
        </row>
        <row r="165">
          <cell r="A165" t="str">
            <v>Glenrock, Wyoming, USA</v>
          </cell>
          <cell r="O165" t="str">
            <v>295-02 Safety Joint Liner Setting Sleeve</v>
          </cell>
          <cell r="P165">
            <v>159</v>
          </cell>
          <cell r="Q165">
            <v>0</v>
          </cell>
          <cell r="BR165" t="str">
            <v>Suriname</v>
          </cell>
        </row>
        <row r="166">
          <cell r="A166" t="str">
            <v>Godoy Cruz, Argentina</v>
          </cell>
          <cell r="O166" t="str">
            <v xml:space="preserve">295-07 S Sleeve w/ 2RH Profile </v>
          </cell>
          <cell r="P166">
            <v>160</v>
          </cell>
          <cell r="Q166">
            <v>0</v>
          </cell>
          <cell r="BR166" t="str">
            <v>Swaziland</v>
          </cell>
        </row>
        <row r="167">
          <cell r="A167" t="str">
            <v>Golden Meadow, Louisiana, USA</v>
          </cell>
          <cell r="O167" t="str">
            <v>295-16 CT Liner Setting Sleeve</v>
          </cell>
          <cell r="P167">
            <v>161</v>
          </cell>
          <cell r="Q167">
            <v>0</v>
          </cell>
          <cell r="BR167" t="str">
            <v>Sweden</v>
          </cell>
        </row>
        <row r="168">
          <cell r="A168" t="str">
            <v>Grand Prairie, Texas, USA</v>
          </cell>
          <cell r="O168" t="str">
            <v>295-30 C-2 Liner Setting Sleeve</v>
          </cell>
          <cell r="P168">
            <v>162</v>
          </cell>
          <cell r="Q168">
            <v>0</v>
          </cell>
          <cell r="BR168" t="str">
            <v>Switzerland</v>
          </cell>
        </row>
        <row r="169">
          <cell r="A169" t="str">
            <v>Grande Prairie, Canada</v>
          </cell>
          <cell r="O169" t="str">
            <v>295-31 2RH Liner setting Sleeve</v>
          </cell>
          <cell r="P169">
            <v>163</v>
          </cell>
          <cell r="Q169">
            <v>0</v>
          </cell>
          <cell r="BR169" t="str">
            <v>Syria</v>
          </cell>
        </row>
        <row r="170">
          <cell r="A170" t="str">
            <v>Great Bend, Kansas, USA</v>
          </cell>
          <cell r="O170" t="str">
            <v>295-32 HR Liner Setting Sleeve</v>
          </cell>
          <cell r="P170">
            <v>164</v>
          </cell>
          <cell r="Q170">
            <v>0</v>
          </cell>
          <cell r="BR170" t="str">
            <v>Taiwan</v>
          </cell>
        </row>
        <row r="171">
          <cell r="A171" t="str">
            <v>Great Yarmouth, United Kingdom</v>
          </cell>
          <cell r="O171" t="str">
            <v>295-33 HR Liner Setting Sleeve w/ RS Profile</v>
          </cell>
          <cell r="P171">
            <v>165</v>
          </cell>
          <cell r="Q171">
            <v>0</v>
          </cell>
          <cell r="BR171" t="str">
            <v>Tajikistan</v>
          </cell>
        </row>
        <row r="172">
          <cell r="A172" t="str">
            <v>Grebbestad, Sweden</v>
          </cell>
          <cell r="O172" t="str">
            <v>295-34 2RH Liner setting Sleeve w/ RS Profile</v>
          </cell>
          <cell r="P172">
            <v>166</v>
          </cell>
          <cell r="Q172">
            <v>0</v>
          </cell>
          <cell r="BR172" t="str">
            <v>Tanzania</v>
          </cell>
        </row>
        <row r="173">
          <cell r="A173" t="str">
            <v>Grumento Nova, Italy</v>
          </cell>
          <cell r="O173" t="str">
            <v>295-35 C-2 Liner Setting Sleeve w/ RS Profile</v>
          </cell>
          <cell r="P173">
            <v>167</v>
          </cell>
          <cell r="Q173">
            <v>0</v>
          </cell>
          <cell r="BR173" t="str">
            <v>Thailand</v>
          </cell>
        </row>
        <row r="174">
          <cell r="A174" t="str">
            <v>Hadda, Yemen</v>
          </cell>
          <cell r="O174" t="str">
            <v>295-36 C-2 Liner Setting Sleeve w/ HT Seal</v>
          </cell>
          <cell r="P174">
            <v>168</v>
          </cell>
          <cell r="Q174">
            <v>0</v>
          </cell>
          <cell r="BR174" t="str">
            <v>Togo</v>
          </cell>
        </row>
        <row r="175">
          <cell r="A175" t="str">
            <v>Halifax, Canada</v>
          </cell>
          <cell r="O175" t="str">
            <v>295-37 2RH Liner setting Sleeve w/ HT seal</v>
          </cell>
          <cell r="P175">
            <v>169</v>
          </cell>
          <cell r="Q175">
            <v>0</v>
          </cell>
          <cell r="BR175" t="str">
            <v>Tonga</v>
          </cell>
        </row>
        <row r="176">
          <cell r="A176" t="str">
            <v>Hampton, Arkansas, USA</v>
          </cell>
          <cell r="O176" t="str">
            <v>295-38 HR Liner Setting Sleeve w HT seal</v>
          </cell>
          <cell r="P176">
            <v>170</v>
          </cell>
          <cell r="Q176">
            <v>0</v>
          </cell>
          <cell r="BR176" t="str">
            <v>Trinidad and Tobago</v>
          </cell>
        </row>
        <row r="177">
          <cell r="A177" t="str">
            <v>Hartlepool, United Kingdom</v>
          </cell>
          <cell r="O177" t="str">
            <v>295-40 2RH Liner setting Sleeve w/ RS Profile &amp; HT seal</v>
          </cell>
          <cell r="P177">
            <v>171</v>
          </cell>
          <cell r="Q177">
            <v>0</v>
          </cell>
          <cell r="BR177" t="str">
            <v>Tunisia</v>
          </cell>
        </row>
        <row r="178">
          <cell r="A178" t="str">
            <v>Harvey, Louisiana, USA</v>
          </cell>
          <cell r="O178" t="str">
            <v>295-41 HR Liner Setting Sleeve w/ RS Profile &amp; HT seal</v>
          </cell>
          <cell r="P178">
            <v>172</v>
          </cell>
          <cell r="Q178">
            <v>0</v>
          </cell>
          <cell r="BR178" t="str">
            <v>Turkey</v>
          </cell>
        </row>
        <row r="179">
          <cell r="A179" t="str">
            <v>Hassi Messaoud, Algeria</v>
          </cell>
          <cell r="O179" t="str">
            <v>295-42 HRD Setting Sleeve</v>
          </cell>
          <cell r="P179">
            <v>173</v>
          </cell>
          <cell r="Q179">
            <v>0</v>
          </cell>
          <cell r="BR179" t="str">
            <v>Turkmenistan</v>
          </cell>
        </row>
        <row r="180">
          <cell r="A180" t="str">
            <v>Haynesville, Louisiana, USA</v>
          </cell>
          <cell r="O180" t="str">
            <v>295-43 SLP-R Liner Setting Sleeve</v>
          </cell>
          <cell r="P180">
            <v>174</v>
          </cell>
          <cell r="Q180">
            <v>0</v>
          </cell>
          <cell r="BR180" t="str">
            <v>Tuvalu</v>
          </cell>
        </row>
        <row r="181">
          <cell r="A181" t="str">
            <v>Hempstead, Texas, USA</v>
          </cell>
          <cell r="O181" t="str">
            <v>295-44 HR Liner Setting Sleeve w/JF profile</v>
          </cell>
          <cell r="P181">
            <v>175</v>
          </cell>
          <cell r="Q181">
            <v>0</v>
          </cell>
          <cell r="BR181" t="str">
            <v>Uganda</v>
          </cell>
        </row>
        <row r="182">
          <cell r="A182" t="str">
            <v>High Level, Canada</v>
          </cell>
          <cell r="O182" t="str">
            <v>295-45 HRD Setting Sleeve w/ RS Profile</v>
          </cell>
          <cell r="P182">
            <v>176</v>
          </cell>
          <cell r="Q182">
            <v>0</v>
          </cell>
          <cell r="BR182" t="str">
            <v>Ukraine</v>
          </cell>
        </row>
        <row r="183">
          <cell r="A183" t="str">
            <v>Hill City, Texas, USA</v>
          </cell>
          <cell r="O183" t="str">
            <v>295-46 S Liner Setting Sleeve w/ C-2 Profile</v>
          </cell>
          <cell r="P183">
            <v>177</v>
          </cell>
          <cell r="Q183">
            <v>0</v>
          </cell>
          <cell r="BR183" t="str">
            <v>United Arab Emirates</v>
          </cell>
        </row>
        <row r="184">
          <cell r="A184" t="str">
            <v>Hinsdale, Illinois, USA</v>
          </cell>
          <cell r="O184" t="str">
            <v>295-47 S Liner Setting Sleeve w/ HR Profile</v>
          </cell>
          <cell r="P184">
            <v>178</v>
          </cell>
          <cell r="Q184">
            <v>0</v>
          </cell>
          <cell r="BR184" t="str">
            <v>United Kingdom</v>
          </cell>
        </row>
        <row r="185">
          <cell r="A185" t="str">
            <v>Ho Chi Minh City, Vietnam</v>
          </cell>
          <cell r="O185" t="str">
            <v>295-48 HRD Liner Setting Sleeve w/ HT seal</v>
          </cell>
          <cell r="P185">
            <v>179</v>
          </cell>
          <cell r="Q185">
            <v>0</v>
          </cell>
          <cell r="BR185" t="str">
            <v>United States</v>
          </cell>
        </row>
        <row r="186">
          <cell r="A186" t="str">
            <v>Hobbs, New Mexico, USA</v>
          </cell>
          <cell r="O186" t="str">
            <v>295-49 MLHR Setting Sleeve</v>
          </cell>
          <cell r="P186">
            <v>180</v>
          </cell>
          <cell r="Q186">
            <v>0</v>
          </cell>
          <cell r="BR186" t="str">
            <v>Uruguay</v>
          </cell>
        </row>
        <row r="187">
          <cell r="A187" t="str">
            <v>Hong Kong, China</v>
          </cell>
          <cell r="O187" t="str">
            <v>296-01 CPH w/ C-2 Profile</v>
          </cell>
          <cell r="P187">
            <v>181</v>
          </cell>
          <cell r="Q187">
            <v>4</v>
          </cell>
          <cell r="BR187" t="str">
            <v>Uzbekistan</v>
          </cell>
        </row>
        <row r="188">
          <cell r="A188" t="str">
            <v>Houma, Louisiana, USA</v>
          </cell>
          <cell r="O188" t="str">
            <v>296-12 Hyflo III Liner Packer w/ C-2 Profile</v>
          </cell>
          <cell r="P188">
            <v>182</v>
          </cell>
          <cell r="Q188">
            <v>4</v>
          </cell>
          <cell r="BR188" t="str">
            <v>Vanuatu</v>
          </cell>
        </row>
        <row r="189">
          <cell r="A189" t="str">
            <v>Houston, Texas, USA</v>
          </cell>
          <cell r="O189" t="str">
            <v>296-14 CPH w/ HR profile</v>
          </cell>
          <cell r="P189">
            <v>183</v>
          </cell>
          <cell r="Q189">
            <v>4</v>
          </cell>
          <cell r="BR189" t="str">
            <v>Venezuela</v>
          </cell>
        </row>
        <row r="190">
          <cell r="A190" t="str">
            <v>Huntington Beach, California, USA</v>
          </cell>
          <cell r="O190" t="str">
            <v>296-18 Hyflo III Liner Packer w/ HR Profile</v>
          </cell>
          <cell r="P190">
            <v>184</v>
          </cell>
          <cell r="Q190">
            <v>4</v>
          </cell>
          <cell r="BR190" t="str">
            <v>Vietnam</v>
          </cell>
        </row>
        <row r="191">
          <cell r="A191" t="str">
            <v>Hurdegaryp, Netherlands</v>
          </cell>
          <cell r="O191" t="str">
            <v>296-19 Hyflo III Liner Packer w/ 2RH Profile</v>
          </cell>
          <cell r="P191">
            <v>185</v>
          </cell>
          <cell r="Q191">
            <v>4</v>
          </cell>
          <cell r="BR191" t="str">
            <v>Western Sahara</v>
          </cell>
        </row>
        <row r="192">
          <cell r="A192" t="str">
            <v>IJmuiden, Netherlands</v>
          </cell>
          <cell r="O192" t="str">
            <v>296-20 Weight Set Packer Type NSP</v>
          </cell>
          <cell r="P192">
            <v>303</v>
          </cell>
          <cell r="Q192">
            <v>4</v>
          </cell>
          <cell r="BR192" t="str">
            <v>Western Samoa</v>
          </cell>
        </row>
        <row r="193">
          <cell r="A193" t="str">
            <v>Iman, Malaysia</v>
          </cell>
          <cell r="O193" t="str">
            <v>296-22 ZXP w/ C-2 Profile</v>
          </cell>
          <cell r="P193">
            <v>186</v>
          </cell>
          <cell r="Q193">
            <v>4</v>
          </cell>
          <cell r="BR193" t="str">
            <v>Yemen</v>
          </cell>
        </row>
        <row r="194">
          <cell r="A194" t="str">
            <v>Immingham, United Kingdom</v>
          </cell>
          <cell r="O194" t="str">
            <v>296-23 CPH Liner Packer with 2RH Profile</v>
          </cell>
          <cell r="P194">
            <v>187</v>
          </cell>
          <cell r="Q194">
            <v>4</v>
          </cell>
          <cell r="BR194" t="str">
            <v>Yugoslavia, Serbia and Montene</v>
          </cell>
        </row>
        <row r="195">
          <cell r="A195" t="str">
            <v>Imperial, California, USA</v>
          </cell>
          <cell r="O195" t="str">
            <v>296-24 ZXP w/ HR Profile</v>
          </cell>
          <cell r="P195">
            <v>188</v>
          </cell>
          <cell r="Q195">
            <v>4</v>
          </cell>
          <cell r="BR195" t="str">
            <v>Zambia</v>
          </cell>
        </row>
        <row r="196">
          <cell r="A196" t="str">
            <v>Imperial, Pennsylvania, USA</v>
          </cell>
          <cell r="O196" t="str">
            <v>296-25 ZXP w/ 2RH Profile</v>
          </cell>
          <cell r="P196">
            <v>189</v>
          </cell>
          <cell r="Q196">
            <v>4</v>
          </cell>
          <cell r="BR196" t="str">
            <v>Zimbabwe</v>
          </cell>
        </row>
        <row r="197">
          <cell r="A197" t="str">
            <v>Import Tool Corporation, Canada</v>
          </cell>
          <cell r="O197" t="str">
            <v>296-27 ZXP w/ Holddowns and C-2 Profile</v>
          </cell>
          <cell r="P197">
            <v>190</v>
          </cell>
          <cell r="Q197">
            <v>4</v>
          </cell>
        </row>
        <row r="198">
          <cell r="A198" t="str">
            <v>Indiana, Pennsylvania, USA</v>
          </cell>
          <cell r="O198" t="str">
            <v>296-28 ZXP w/ Holddowns and HR Profile</v>
          </cell>
          <cell r="P198">
            <v>191</v>
          </cell>
          <cell r="Q198">
            <v>4</v>
          </cell>
        </row>
        <row r="199">
          <cell r="A199" t="str">
            <v>Iquique, Chile</v>
          </cell>
          <cell r="O199" t="str">
            <v>296-29 ZXP w/ Holddowns and 2RH Profile</v>
          </cell>
          <cell r="P199">
            <v>192</v>
          </cell>
          <cell r="Q199">
            <v>4</v>
          </cell>
        </row>
        <row r="200">
          <cell r="A200" t="str">
            <v>Irving, Texas, USA</v>
          </cell>
          <cell r="O200" t="str">
            <v>296-30 ZXP w/ HRD Profile</v>
          </cell>
          <cell r="P200">
            <v>193</v>
          </cell>
          <cell r="Q200">
            <v>4</v>
          </cell>
        </row>
        <row r="201">
          <cell r="A201" t="str">
            <v>Islamabad, Pakistan</v>
          </cell>
          <cell r="O201" t="str">
            <v>296-31 ZXP w/ Holddowns and HRD Profile</v>
          </cell>
          <cell r="P201">
            <v>194</v>
          </cell>
          <cell r="Q201">
            <v>4</v>
          </cell>
        </row>
        <row r="202">
          <cell r="A202" t="str">
            <v>Isleworth, United Kingdom</v>
          </cell>
          <cell r="O202" t="str">
            <v>296-32 ZXP Liner Packer kit</v>
          </cell>
          <cell r="P202">
            <v>195</v>
          </cell>
          <cell r="Q202">
            <v>4</v>
          </cell>
        </row>
        <row r="203">
          <cell r="A203" t="str">
            <v>Jakarta, Indonesia</v>
          </cell>
          <cell r="O203" t="str">
            <v>296-33 MLZX w/ HR and Anchor latch</v>
          </cell>
          <cell r="P203">
            <v>196</v>
          </cell>
          <cell r="Q203">
            <v>4</v>
          </cell>
        </row>
        <row r="204">
          <cell r="A204" t="str">
            <v>Kalimantan, Indonesia</v>
          </cell>
          <cell r="O204" t="str">
            <v>296-34 MLZx w/ HR and Anchor latch w/ JL</v>
          </cell>
          <cell r="P204">
            <v>197</v>
          </cell>
          <cell r="Q204">
            <v>4</v>
          </cell>
        </row>
        <row r="205">
          <cell r="A205" t="str">
            <v>Kalkaska, Michigan, USA</v>
          </cell>
          <cell r="O205" t="str">
            <v>296-35 SLZX w/ HR profile</v>
          </cell>
          <cell r="P205">
            <v>198</v>
          </cell>
          <cell r="Q205">
            <v>6</v>
          </cell>
        </row>
        <row r="206">
          <cell r="A206" t="str">
            <v>Kankakee, Illinois, USA</v>
          </cell>
          <cell r="O206" t="str">
            <v>296-36 SLZX w/ HRD Profile</v>
          </cell>
          <cell r="P206">
            <v>199</v>
          </cell>
          <cell r="Q206">
            <v>6</v>
          </cell>
        </row>
        <row r="207">
          <cell r="A207" t="str">
            <v>Kavaklidere, Turkey</v>
          </cell>
          <cell r="O207" t="str">
            <v>296-37 SLZX w/ C-2 Profile</v>
          </cell>
          <cell r="P207">
            <v>200</v>
          </cell>
          <cell r="Q207">
            <v>6</v>
          </cell>
        </row>
        <row r="208">
          <cell r="A208" t="str">
            <v>Kemaman, Malaysia</v>
          </cell>
          <cell r="O208" t="str">
            <v>297-01  PBR</v>
          </cell>
          <cell r="P208">
            <v>201</v>
          </cell>
          <cell r="Q208">
            <v>0</v>
          </cell>
        </row>
        <row r="209">
          <cell r="A209" t="str">
            <v>Kenai, Alaska, USA</v>
          </cell>
          <cell r="O209" t="str">
            <v>297-02 Dynamic MTM Seal Bore</v>
          </cell>
          <cell r="P209">
            <v>202</v>
          </cell>
          <cell r="Q209">
            <v>0</v>
          </cell>
        </row>
        <row r="210">
          <cell r="A210" t="str">
            <v>Kialla, Australia</v>
          </cell>
          <cell r="O210" t="str">
            <v>297-03 PBR for TOP Set Liner Hanger</v>
          </cell>
          <cell r="P210">
            <v>203</v>
          </cell>
          <cell r="Q210">
            <v>0</v>
          </cell>
        </row>
        <row r="211">
          <cell r="A211" t="str">
            <v>Kilgore, Texas, USA</v>
          </cell>
          <cell r="O211" t="str">
            <v>297-50 PBR Seal Assembly</v>
          </cell>
          <cell r="P211">
            <v>204</v>
          </cell>
          <cell r="Q211">
            <v>0</v>
          </cell>
        </row>
        <row r="212">
          <cell r="A212" t="str">
            <v>Kindersley, Canada</v>
          </cell>
          <cell r="O212" t="str">
            <v>297-51 Locator Sub</v>
          </cell>
          <cell r="P212">
            <v>205</v>
          </cell>
          <cell r="Q212">
            <v>0</v>
          </cell>
        </row>
        <row r="213">
          <cell r="A213" t="str">
            <v>Kome, Chad</v>
          </cell>
          <cell r="O213" t="str">
            <v>297-52 Collet Latch Assembly for RH Release</v>
          </cell>
          <cell r="P213">
            <v>206</v>
          </cell>
          <cell r="Q213">
            <v>0</v>
          </cell>
        </row>
        <row r="214">
          <cell r="A214" t="str">
            <v>Korla, China</v>
          </cell>
          <cell r="O214" t="str">
            <v>297-53  Collet Latch Assembly, Pop In-out</v>
          </cell>
          <cell r="P214">
            <v>207</v>
          </cell>
          <cell r="Q214">
            <v>0</v>
          </cell>
        </row>
        <row r="215">
          <cell r="A215" t="str">
            <v>Kowloon, China</v>
          </cell>
          <cell r="O215" t="str">
            <v>297-54 Offset Locator for Splitter</v>
          </cell>
          <cell r="P215">
            <v>208</v>
          </cell>
          <cell r="Q215">
            <v>0</v>
          </cell>
        </row>
        <row r="216">
          <cell r="A216" t="str">
            <v>Kuala Lumpur, Malaysia</v>
          </cell>
          <cell r="O216" t="str">
            <v>297-55 Seal Assembly w/ Bullet seals</v>
          </cell>
          <cell r="P216">
            <v>209</v>
          </cell>
          <cell r="Q216">
            <v>0</v>
          </cell>
        </row>
        <row r="217">
          <cell r="A217" t="str">
            <v>Laatzen, Germany</v>
          </cell>
          <cell r="O217" t="str">
            <v>297-57 Retrievable Single Grip Flex Lock Anchor</v>
          </cell>
          <cell r="P217">
            <v>210</v>
          </cell>
          <cell r="Q217">
            <v>0</v>
          </cell>
        </row>
        <row r="218">
          <cell r="A218" t="str">
            <v>Labuan, Malaysia</v>
          </cell>
          <cell r="O218" t="str">
            <v>299-69 Casing Sub</v>
          </cell>
          <cell r="P218">
            <v>211</v>
          </cell>
          <cell r="Q218">
            <v>0</v>
          </cell>
        </row>
        <row r="219">
          <cell r="A219" t="str">
            <v>Lafayette, Louisiana, USA</v>
          </cell>
          <cell r="O219" t="str">
            <v>299-70 Casing Coupling</v>
          </cell>
          <cell r="P219">
            <v>212</v>
          </cell>
          <cell r="Q219">
            <v>0</v>
          </cell>
        </row>
        <row r="220">
          <cell r="A220" t="str">
            <v>Lagos, Nigeria</v>
          </cell>
          <cell r="O220" t="str">
            <v>299-71 Casing pup joint</v>
          </cell>
          <cell r="P220">
            <v>213</v>
          </cell>
          <cell r="Q220">
            <v>0</v>
          </cell>
        </row>
        <row r="221">
          <cell r="A221" t="str">
            <v>Laguna Hills, California, USA</v>
          </cell>
          <cell r="O221" t="str">
            <v>299-88 Canfield Bushing</v>
          </cell>
          <cell r="P221">
            <v>214</v>
          </cell>
          <cell r="Q221">
            <v>0</v>
          </cell>
        </row>
        <row r="222">
          <cell r="A222" t="str">
            <v>Lake Charles, Lousiana, USA</v>
          </cell>
          <cell r="O222" t="str">
            <v>299-89 Cross Over Bushing</v>
          </cell>
          <cell r="P222">
            <v>215</v>
          </cell>
          <cell r="Q222">
            <v>0</v>
          </cell>
        </row>
        <row r="223">
          <cell r="A223" t="str">
            <v>Lakeland, Florida, USA</v>
          </cell>
          <cell r="O223" t="str">
            <v>299-90  Collar</v>
          </cell>
          <cell r="P223">
            <v>216</v>
          </cell>
          <cell r="Q223">
            <v>0</v>
          </cell>
        </row>
        <row r="224">
          <cell r="A224" t="str">
            <v>Lakewood, Ohio, USA</v>
          </cell>
          <cell r="O224" t="str">
            <v>299-91  Baker Flow Diverter</v>
          </cell>
          <cell r="P224">
            <v>218</v>
          </cell>
          <cell r="Q224">
            <v>0</v>
          </cell>
        </row>
        <row r="225">
          <cell r="A225" t="str">
            <v>Lambton, Newcastle, Australia</v>
          </cell>
          <cell r="O225" t="str">
            <v>299-91  Ball catcher</v>
          </cell>
          <cell r="P225">
            <v>217</v>
          </cell>
          <cell r="Q225">
            <v>0</v>
          </cell>
        </row>
        <row r="226">
          <cell r="A226" t="str">
            <v>Las Heras, Argentina</v>
          </cell>
          <cell r="O226" t="str">
            <v>299-92  Spacer Nipple</v>
          </cell>
          <cell r="P226">
            <v>219</v>
          </cell>
          <cell r="Q226">
            <v>0</v>
          </cell>
        </row>
        <row r="227">
          <cell r="A227" t="str">
            <v>Las Morochas, Venezuela</v>
          </cell>
          <cell r="O227" t="str">
            <v>299-94  Plug Holder Bushing</v>
          </cell>
          <cell r="P227">
            <v>220</v>
          </cell>
          <cell r="Q227">
            <v>0</v>
          </cell>
        </row>
        <row r="228">
          <cell r="A228" t="str">
            <v>Laurel, Mississippi, USA</v>
          </cell>
          <cell r="O228" t="str">
            <v xml:space="preserve">300-99  Indicator Sub                 </v>
          </cell>
          <cell r="P228">
            <v>326</v>
          </cell>
          <cell r="Q228">
            <v>0</v>
          </cell>
        </row>
        <row r="229">
          <cell r="A229" t="str">
            <v>Leduc, Canada</v>
          </cell>
          <cell r="O229" t="str">
            <v>301-09  ECP XL-10CR</v>
          </cell>
          <cell r="P229">
            <v>321</v>
          </cell>
          <cell r="Q229">
            <v>0</v>
          </cell>
        </row>
        <row r="230">
          <cell r="A230" t="str">
            <v>Leidschendam, Netherlands</v>
          </cell>
          <cell r="O230" t="str">
            <v>301-10  ECP XL-10CRX</v>
          </cell>
          <cell r="P230">
            <v>322</v>
          </cell>
          <cell r="Q230">
            <v>0</v>
          </cell>
        </row>
        <row r="231">
          <cell r="A231" t="str">
            <v>Levelland, Texas, USA</v>
          </cell>
          <cell r="O231" t="str">
            <v xml:space="preserve">301-12  Valve type PAC               </v>
          </cell>
          <cell r="P231">
            <v>324</v>
          </cell>
          <cell r="Q231">
            <v>0</v>
          </cell>
        </row>
        <row r="232">
          <cell r="A232" t="str">
            <v>Liberal, Kansas, USA</v>
          </cell>
          <cell r="O232" t="str">
            <v>301-13  ECP RTD</v>
          </cell>
          <cell r="P232">
            <v>317</v>
          </cell>
          <cell r="Q232">
            <v>0</v>
          </cell>
        </row>
        <row r="233">
          <cell r="A233" t="str">
            <v>Lima, Peru</v>
          </cell>
          <cell r="O233" t="str">
            <v>301-14  ECP RTD-X</v>
          </cell>
          <cell r="P233">
            <v>318</v>
          </cell>
          <cell r="Q233">
            <v>0</v>
          </cell>
        </row>
        <row r="234">
          <cell r="A234" t="str">
            <v>Lindsay, Oklahoma, USA</v>
          </cell>
          <cell r="O234" t="str">
            <v>301-20  ECP CMX</v>
          </cell>
          <cell r="P234">
            <v>316</v>
          </cell>
          <cell r="Q234">
            <v>0</v>
          </cell>
        </row>
        <row r="235">
          <cell r="A235" t="str">
            <v>Lisbon, Portugal</v>
          </cell>
          <cell r="O235" t="str">
            <v>301-23  ECP CMX-10</v>
          </cell>
          <cell r="P235">
            <v>315</v>
          </cell>
          <cell r="Q235">
            <v>0</v>
          </cell>
        </row>
        <row r="236">
          <cell r="A236" t="str">
            <v>Liverpool, United Kingdom</v>
          </cell>
          <cell r="O236" t="str">
            <v>301-37  ECP Payzone</v>
          </cell>
          <cell r="P236">
            <v>313</v>
          </cell>
          <cell r="Q236">
            <v>0</v>
          </cell>
        </row>
        <row r="237">
          <cell r="A237" t="str">
            <v>Livingston, United Kingdom</v>
          </cell>
          <cell r="O237" t="str">
            <v>301-39  ECP Isozone</v>
          </cell>
          <cell r="P237">
            <v>314</v>
          </cell>
          <cell r="Q237">
            <v>0</v>
          </cell>
        </row>
        <row r="238">
          <cell r="A238" t="str">
            <v>Lloydminster, Canada</v>
          </cell>
          <cell r="O238" t="str">
            <v>301-40  ECP RTD II</v>
          </cell>
          <cell r="P238">
            <v>319</v>
          </cell>
          <cell r="Q238">
            <v>0</v>
          </cell>
        </row>
        <row r="239">
          <cell r="A239" t="str">
            <v>London, United Kingdom</v>
          </cell>
          <cell r="O239" t="str">
            <v>301-41  ECP RTD-X II</v>
          </cell>
          <cell r="P239">
            <v>320</v>
          </cell>
          <cell r="Q239">
            <v>0</v>
          </cell>
        </row>
        <row r="240">
          <cell r="A240" t="str">
            <v>Long Beach, California, USA</v>
          </cell>
          <cell r="O240" t="str">
            <v xml:space="preserve">301-47  ECP Plug and Abandon   </v>
          </cell>
          <cell r="P240">
            <v>323</v>
          </cell>
          <cell r="Q240">
            <v>0</v>
          </cell>
        </row>
        <row r="241">
          <cell r="A241" t="str">
            <v>Lons, France</v>
          </cell>
          <cell r="O241" t="str">
            <v>301-73  Valve type HM</v>
          </cell>
          <cell r="P241">
            <v>325</v>
          </cell>
          <cell r="Q241">
            <v>0</v>
          </cell>
        </row>
        <row r="242">
          <cell r="A242" t="str">
            <v>Luanda, Angola</v>
          </cell>
          <cell r="O242" t="str">
            <v>Autofill ball actuated equipment</v>
          </cell>
          <cell r="P242">
            <v>283</v>
          </cell>
          <cell r="Q242">
            <v>0</v>
          </cell>
        </row>
        <row r="243">
          <cell r="A243" t="str">
            <v>Macae, Brazil</v>
          </cell>
          <cell r="O243" t="str">
            <v>Autofill Float Collar, Non-BOT</v>
          </cell>
          <cell r="P243">
            <v>311</v>
          </cell>
          <cell r="Q243">
            <v>0</v>
          </cell>
        </row>
        <row r="244">
          <cell r="A244" t="str">
            <v>Madrid, Spain</v>
          </cell>
          <cell r="O244" t="str">
            <v>Autofill shoe, Non-BOT</v>
          </cell>
          <cell r="P244">
            <v>310</v>
          </cell>
          <cell r="Q244">
            <v>0</v>
          </cell>
        </row>
        <row r="245">
          <cell r="A245" t="str">
            <v>Malabo, Equatorial Guinea</v>
          </cell>
          <cell r="O245" t="str">
            <v>Cement Filled Collar, Non-BOT</v>
          </cell>
          <cell r="P245">
            <v>304</v>
          </cell>
          <cell r="Q245">
            <v>0</v>
          </cell>
        </row>
        <row r="246">
          <cell r="A246" t="str">
            <v>Mangolia, Arkansas, USA</v>
          </cell>
          <cell r="O246" t="str">
            <v>Cement filled Float shoe, Non-BOT</v>
          </cell>
          <cell r="P246">
            <v>305</v>
          </cell>
          <cell r="Q246">
            <v>0</v>
          </cell>
        </row>
        <row r="247">
          <cell r="A247" t="str">
            <v>Maracaibo, Venezuela</v>
          </cell>
          <cell r="O247" t="str">
            <v>CrossOver</v>
          </cell>
          <cell r="P247">
            <v>298</v>
          </cell>
          <cell r="Q247">
            <v>0</v>
          </cell>
        </row>
        <row r="248">
          <cell r="A248" t="str">
            <v>Maracay, Venezuela</v>
          </cell>
          <cell r="O248" t="str">
            <v>Customers Casing</v>
          </cell>
          <cell r="P248">
            <v>227</v>
          </cell>
          <cell r="Q248">
            <v>0</v>
          </cell>
        </row>
        <row r="249">
          <cell r="A249" t="str">
            <v>Marietta, Georgia, USA</v>
          </cell>
          <cell r="O249" t="str">
            <v>Drill Down Shoe (purch.)</v>
          </cell>
          <cell r="P249">
            <v>222</v>
          </cell>
          <cell r="Q249">
            <v>0</v>
          </cell>
        </row>
        <row r="250">
          <cell r="A250" t="str">
            <v>Mars, Pennsylvania, USA</v>
          </cell>
          <cell r="O250" t="str">
            <v>ECP</v>
          </cell>
          <cell r="P250">
            <v>282</v>
          </cell>
          <cell r="Q250">
            <v>0</v>
          </cell>
        </row>
        <row r="251">
          <cell r="A251" t="str">
            <v>Marshall, Texas, USA</v>
          </cell>
          <cell r="O251" t="str">
            <v>Float Collar</v>
          </cell>
          <cell r="P251">
            <v>223</v>
          </cell>
          <cell r="Q251">
            <v>0</v>
          </cell>
        </row>
        <row r="252">
          <cell r="A252" t="str">
            <v>Maturin, Venezuela</v>
          </cell>
          <cell r="O252" t="str">
            <v>Guide Shoe</v>
          </cell>
          <cell r="P252">
            <v>221</v>
          </cell>
          <cell r="Q252">
            <v>0</v>
          </cell>
        </row>
        <row r="253">
          <cell r="A253" t="str">
            <v>McAlester, Oklahoma, USA</v>
          </cell>
          <cell r="O253" t="str">
            <v xml:space="preserve">Knock Out Isolation Valve           </v>
          </cell>
          <cell r="P253">
            <v>327</v>
          </cell>
          <cell r="Q253">
            <v>0</v>
          </cell>
        </row>
        <row r="254">
          <cell r="A254" t="str">
            <v>McAllen, Texas, USA</v>
          </cell>
          <cell r="O254" t="str">
            <v>Landing Collar</v>
          </cell>
          <cell r="P254">
            <v>224</v>
          </cell>
          <cell r="Q254">
            <v>0</v>
          </cell>
        </row>
        <row r="255">
          <cell r="A255" t="str">
            <v>McCamey, Texas, USA</v>
          </cell>
          <cell r="O255" t="str">
            <v>Non-BOT Autofill Collar w/ Ball seat Shear</v>
          </cell>
          <cell r="P255">
            <v>309</v>
          </cell>
          <cell r="Q255">
            <v>0</v>
          </cell>
        </row>
        <row r="256">
          <cell r="A256" t="str">
            <v>Medicine Hat, Canada</v>
          </cell>
          <cell r="O256" t="str">
            <v>Non-BOT Plug system</v>
          </cell>
          <cell r="P256">
            <v>308</v>
          </cell>
          <cell r="Q256">
            <v>0</v>
          </cell>
        </row>
        <row r="257">
          <cell r="A257" t="str">
            <v>Melbourne, Australia</v>
          </cell>
          <cell r="O257" t="str">
            <v xml:space="preserve">Setting Ball </v>
          </cell>
          <cell r="P257">
            <v>288</v>
          </cell>
          <cell r="Q257">
            <v>12</v>
          </cell>
        </row>
        <row r="258">
          <cell r="A258" t="str">
            <v>Mendoza, Argentina</v>
          </cell>
          <cell r="O258" t="str">
            <v>Slotted/Perforated/Screen pipe</v>
          </cell>
          <cell r="P258">
            <v>284</v>
          </cell>
          <cell r="Q258">
            <v>0</v>
          </cell>
        </row>
        <row r="259">
          <cell r="A259" t="str">
            <v>Metro Manila, Philippines</v>
          </cell>
          <cell r="O259" t="str">
            <v>Weight Set Packer Type NSP</v>
          </cell>
          <cell r="P259">
            <v>346</v>
          </cell>
          <cell r="Q259">
            <v>4</v>
          </cell>
        </row>
        <row r="260">
          <cell r="A260" t="str">
            <v>Mexico City, Mexico</v>
          </cell>
          <cell r="O260" t="str">
            <v>284-16 Hydr. Hanger Flex Lock III Control Set</v>
          </cell>
          <cell r="P260">
            <v>374</v>
          </cell>
          <cell r="Q260">
            <v>3</v>
          </cell>
        </row>
        <row r="261">
          <cell r="A261" t="str">
            <v>Midland, Texas, USA</v>
          </cell>
          <cell r="O261" t="str">
            <v>296-40 Weight Set Packer ZXP-N w/ 2RH Profile</v>
          </cell>
          <cell r="P261">
            <v>376</v>
          </cell>
          <cell r="Q261">
            <v>4</v>
          </cell>
        </row>
        <row r="262">
          <cell r="A262" t="str">
            <v>Milan, Italy</v>
          </cell>
          <cell r="O262" t="str">
            <v>296-42 Weight Set Packer ZXP-N w/ HR Profile</v>
          </cell>
          <cell r="P262">
            <v>377</v>
          </cell>
          <cell r="Q262">
            <v>4</v>
          </cell>
        </row>
        <row r="263">
          <cell r="A263" t="str">
            <v>Minden, Louisiana, USA</v>
          </cell>
          <cell r="O263" t="str">
            <v>296-43 Weight Set Packer ZXP-Ultra w/ 2RH Profile</v>
          </cell>
          <cell r="P263">
            <v>378</v>
          </cell>
          <cell r="Q263">
            <v>4</v>
          </cell>
        </row>
        <row r="264">
          <cell r="A264" t="str">
            <v>Miri, Malaysia</v>
          </cell>
          <cell r="O264" t="str">
            <v>293-16 Hanger Packer Hydr. Type extended ZXP w Flex Lock III</v>
          </cell>
          <cell r="P264">
            <v>379</v>
          </cell>
          <cell r="Q264">
            <v>6</v>
          </cell>
        </row>
        <row r="265">
          <cell r="A265" t="str">
            <v>Mississauga, Canada</v>
          </cell>
          <cell r="O265" t="str">
            <v>293-19 Hanger Packer Hydr. Flex Lock DG</v>
          </cell>
          <cell r="P265">
            <v>380</v>
          </cell>
          <cell r="Q265">
            <v>6</v>
          </cell>
        </row>
        <row r="266">
          <cell r="A266" t="str">
            <v>Monterrey, Mexico</v>
          </cell>
          <cell r="O266" t="str">
            <v>299-92 Baker Flow Diverter</v>
          </cell>
          <cell r="P266">
            <v>381</v>
          </cell>
          <cell r="Q266">
            <v>0</v>
          </cell>
        </row>
        <row r="267">
          <cell r="A267" t="str">
            <v>Montrose, United Kingdom</v>
          </cell>
          <cell r="O267" t="str">
            <v>Slim hole dart (solid)</v>
          </cell>
          <cell r="P267">
            <v>382</v>
          </cell>
          <cell r="Q267">
            <v>0</v>
          </cell>
        </row>
        <row r="268">
          <cell r="A268" t="str">
            <v>Moomba, Australia</v>
          </cell>
          <cell r="O268" t="str">
            <v>Slim hole dart w/ Rupture Disc</v>
          </cell>
          <cell r="P268">
            <v>383</v>
          </cell>
          <cell r="Q268">
            <v>0</v>
          </cell>
        </row>
        <row r="269">
          <cell r="A269" t="str">
            <v>Moose Lake, Minnesota, USA</v>
          </cell>
        </row>
        <row r="270">
          <cell r="A270" t="str">
            <v>Morgan City, Lousiana, USA</v>
          </cell>
        </row>
        <row r="271">
          <cell r="A271" t="str">
            <v>Moscow, Russia</v>
          </cell>
        </row>
        <row r="272">
          <cell r="A272" t="str">
            <v>Moturoa, New Zealand</v>
          </cell>
        </row>
        <row r="273">
          <cell r="A273" t="str">
            <v>Mount Pearl, Canada</v>
          </cell>
        </row>
        <row r="274">
          <cell r="A274" t="str">
            <v>Mt. Pleasant , Michigan, USA</v>
          </cell>
        </row>
        <row r="275">
          <cell r="A275" t="str">
            <v>Mumbai, India</v>
          </cell>
        </row>
        <row r="276">
          <cell r="A276" t="str">
            <v>Muscat, Oman</v>
          </cell>
        </row>
        <row r="277">
          <cell r="A277" t="str">
            <v>Natchez, Mississippi, USA</v>
          </cell>
        </row>
        <row r="278">
          <cell r="A278" t="str">
            <v>Neiva, Colombia</v>
          </cell>
        </row>
        <row r="279">
          <cell r="A279" t="str">
            <v>Neuquen, Argentina</v>
          </cell>
        </row>
        <row r="280">
          <cell r="A280" t="str">
            <v>New Iberia, Louisiana, USA</v>
          </cell>
        </row>
        <row r="281">
          <cell r="A281" t="str">
            <v>New Orleans, Louisiana, USA</v>
          </cell>
        </row>
        <row r="282">
          <cell r="A282" t="str">
            <v>Newburgh, Indiana, USA</v>
          </cell>
        </row>
        <row r="283">
          <cell r="A283" t="str">
            <v>Newcastle, Wyoming, USA</v>
          </cell>
        </row>
        <row r="284">
          <cell r="A284" t="str">
            <v>Newcastle-under-Lyme, United Kingdom</v>
          </cell>
        </row>
        <row r="285">
          <cell r="A285" t="str">
            <v>Nisku, Canada</v>
          </cell>
        </row>
        <row r="286">
          <cell r="A286" t="str">
            <v>Norfolk, England</v>
          </cell>
        </row>
        <row r="287">
          <cell r="A287" t="str">
            <v>Nutley, New Jersey, USA</v>
          </cell>
        </row>
        <row r="288">
          <cell r="A288" t="str">
            <v>Oakland Township, Michigan, USA</v>
          </cell>
        </row>
        <row r="289">
          <cell r="A289" t="str">
            <v>Oakville, Canada</v>
          </cell>
        </row>
        <row r="290">
          <cell r="A290" t="str">
            <v>Odessa, Texas, USA</v>
          </cell>
        </row>
        <row r="291">
          <cell r="A291" t="str">
            <v>Oklahoma City, Oklahoma, USA</v>
          </cell>
        </row>
        <row r="292">
          <cell r="A292" t="str">
            <v>Olney, Illinois, USA</v>
          </cell>
        </row>
        <row r="293">
          <cell r="A293" t="str">
            <v>Oro Valley, Arizona, USA</v>
          </cell>
        </row>
        <row r="294">
          <cell r="A294" t="str">
            <v>Ottery St Mary, United Kingdom</v>
          </cell>
        </row>
        <row r="295">
          <cell r="A295" t="str">
            <v>Pacific, Missouri, USA</v>
          </cell>
        </row>
        <row r="296">
          <cell r="A296" t="str">
            <v>Palestine, Texas, USA</v>
          </cell>
        </row>
        <row r="297">
          <cell r="A297" t="str">
            <v>Pampa, Texas, USA</v>
          </cell>
        </row>
        <row r="298">
          <cell r="A298" t="str">
            <v>Paris, France</v>
          </cell>
        </row>
        <row r="299">
          <cell r="A299" t="str">
            <v>Pasadena, Texas, USA</v>
          </cell>
        </row>
        <row r="300">
          <cell r="A300" t="str">
            <v>Pau, France</v>
          </cell>
        </row>
        <row r="301">
          <cell r="A301" t="str">
            <v>Peace River, Canada</v>
          </cell>
        </row>
        <row r="302">
          <cell r="A302" t="str">
            <v>Pearland, Texas, USA</v>
          </cell>
        </row>
        <row r="303">
          <cell r="A303" t="str">
            <v>Perth, Australia</v>
          </cell>
        </row>
        <row r="304">
          <cell r="A304" t="str">
            <v>Pescara, Italy</v>
          </cell>
        </row>
        <row r="305">
          <cell r="A305" t="str">
            <v>Petit Couronne, France</v>
          </cell>
        </row>
        <row r="306">
          <cell r="A306" t="str">
            <v>Piscataway, New Jersey, USA</v>
          </cell>
        </row>
        <row r="307">
          <cell r="A307" t="str">
            <v>Point Noire RP, Congo</v>
          </cell>
        </row>
        <row r="308">
          <cell r="A308" t="str">
            <v>Pointe Noire, Congo</v>
          </cell>
        </row>
        <row r="309">
          <cell r="A309" t="str">
            <v>Pointe-a-Pierre, Trinidad and Tobago</v>
          </cell>
        </row>
        <row r="310">
          <cell r="A310" t="str">
            <v>Port Gentil, Gabon</v>
          </cell>
        </row>
        <row r="311">
          <cell r="A311" t="str">
            <v>Port Harcourt, Nigeria</v>
          </cell>
        </row>
        <row r="312">
          <cell r="A312" t="str">
            <v>Port of Spain, Trinidad</v>
          </cell>
        </row>
        <row r="313">
          <cell r="A313" t="str">
            <v>Portland, Texas, USA</v>
          </cell>
        </row>
        <row r="314">
          <cell r="A314" t="str">
            <v>Powder River, Wyoming, USA</v>
          </cell>
        </row>
        <row r="315">
          <cell r="A315" t="str">
            <v>Poza Rica, Mexico</v>
          </cell>
        </row>
        <row r="316">
          <cell r="A316" t="str">
            <v>Prabumulih, Indonesia</v>
          </cell>
        </row>
        <row r="317">
          <cell r="A317" t="str">
            <v>Price, Utah, USA</v>
          </cell>
        </row>
        <row r="318">
          <cell r="A318" t="str">
            <v>Prolo Gragallo, Italy</v>
          </cell>
        </row>
        <row r="319">
          <cell r="A319" t="str">
            <v>Prudhoe Bay, Alaska, USA</v>
          </cell>
        </row>
        <row r="320">
          <cell r="A320" t="str">
            <v>Puerto La Cruz, Venezuela</v>
          </cell>
        </row>
        <row r="321">
          <cell r="A321" t="str">
            <v>Punta Arenas, Chile</v>
          </cell>
        </row>
        <row r="322">
          <cell r="A322" t="str">
            <v>Quito , Ecuador</v>
          </cell>
        </row>
        <row r="323">
          <cell r="A323" t="str">
            <v>Raliff City, Louisiana, USA</v>
          </cell>
        </row>
        <row r="324">
          <cell r="A324" t="str">
            <v>Rangely, Colorado, USA</v>
          </cell>
        </row>
        <row r="325">
          <cell r="A325" t="str">
            <v>Raton, New Mexico, USA</v>
          </cell>
        </row>
        <row r="326">
          <cell r="A326" t="str">
            <v>Ravenna, Italy</v>
          </cell>
        </row>
        <row r="327">
          <cell r="A327" t="str">
            <v>Rayne, Louisiana, USA</v>
          </cell>
        </row>
        <row r="328">
          <cell r="A328" t="str">
            <v>Red Deer, Canada</v>
          </cell>
        </row>
        <row r="329">
          <cell r="A329" t="str">
            <v>Red Sea, Egypt</v>
          </cell>
        </row>
        <row r="330">
          <cell r="A330" t="str">
            <v>Reynosa, Mexico</v>
          </cell>
        </row>
        <row r="331">
          <cell r="A331" t="str">
            <v>Ridderkerk, Netherlands</v>
          </cell>
        </row>
        <row r="332">
          <cell r="A332" t="str">
            <v>Rincon de los Sauces , Argentina</v>
          </cell>
        </row>
        <row r="333">
          <cell r="A333" t="str">
            <v>Rio de Janeiro, Brazil</v>
          </cell>
        </row>
        <row r="334">
          <cell r="A334" t="str">
            <v>Rio Vista, California, USA</v>
          </cell>
        </row>
        <row r="335">
          <cell r="A335" t="str">
            <v>Rivadavia, Argentina</v>
          </cell>
        </row>
        <row r="336">
          <cell r="A336" t="str">
            <v>Riverton, Wyoming, USA</v>
          </cell>
        </row>
        <row r="337">
          <cell r="A337" t="str">
            <v>Roanoke, Virginia, USA</v>
          </cell>
        </row>
        <row r="338">
          <cell r="A338" t="str">
            <v>Rock Springs, Wyoming, USA</v>
          </cell>
        </row>
        <row r="339">
          <cell r="A339" t="str">
            <v>Rugby, United Kingdom</v>
          </cell>
        </row>
        <row r="340">
          <cell r="A340" t="str">
            <v>Ruston, Louisiana, USA</v>
          </cell>
        </row>
        <row r="341">
          <cell r="A341" t="str">
            <v>S. Martino di Trecate, Italy</v>
          </cell>
        </row>
        <row r="342">
          <cell r="A342" t="str">
            <v>Saint-Romuald, Canada</v>
          </cell>
        </row>
        <row r="343">
          <cell r="A343" t="str">
            <v>Sakhalin Island, Russia</v>
          </cell>
        </row>
        <row r="344">
          <cell r="A344" t="str">
            <v>Sale, Australia</v>
          </cell>
        </row>
        <row r="345">
          <cell r="A345" t="str">
            <v>Salt Lake City, Utah, USA</v>
          </cell>
        </row>
        <row r="346">
          <cell r="A346" t="str">
            <v>San Antonio, Texas, USA</v>
          </cell>
        </row>
        <row r="347">
          <cell r="A347" t="str">
            <v>San Donato Milanese, Italy</v>
          </cell>
        </row>
        <row r="348">
          <cell r="A348" t="str">
            <v>San Nicolas, Aruba</v>
          </cell>
        </row>
        <row r="349">
          <cell r="A349" t="str">
            <v>San Pedro, California, USA</v>
          </cell>
        </row>
        <row r="350">
          <cell r="A350" t="str">
            <v>Sand Springs, Oklahoma, USA</v>
          </cell>
        </row>
        <row r="351">
          <cell r="A351" t="str">
            <v>Sandsli, Norway</v>
          </cell>
        </row>
        <row r="352">
          <cell r="A352" t="str">
            <v>Santa Cruz de la Sierra, Bolivia</v>
          </cell>
        </row>
        <row r="353">
          <cell r="A353" t="str">
            <v>Santa Cruz de Tenerife, Spain</v>
          </cell>
        </row>
        <row r="354">
          <cell r="A354" t="str">
            <v>Santa Cruz, Bolivia</v>
          </cell>
        </row>
        <row r="355">
          <cell r="A355" t="str">
            <v>Santa Fe Springs, California, USA</v>
          </cell>
        </row>
        <row r="356">
          <cell r="A356" t="str">
            <v>Santa Paula, California, USA</v>
          </cell>
        </row>
        <row r="357">
          <cell r="A357" t="str">
            <v>Santa Rosa, California, USA</v>
          </cell>
        </row>
        <row r="358">
          <cell r="A358" t="str">
            <v>Santiago, Chile</v>
          </cell>
        </row>
        <row r="359">
          <cell r="A359" t="str">
            <v>Sao Paulo, Brazil</v>
          </cell>
        </row>
        <row r="360">
          <cell r="A360" t="str">
            <v>Saraland, Alabama, USA</v>
          </cell>
        </row>
        <row r="361">
          <cell r="A361" t="str">
            <v>Sarnia, Canada</v>
          </cell>
        </row>
        <row r="362">
          <cell r="A362" t="str">
            <v>Sarroch, Italy</v>
          </cell>
        </row>
        <row r="363">
          <cell r="A363" t="str">
            <v>Saskatoon, Canada</v>
          </cell>
        </row>
        <row r="364">
          <cell r="A364" t="str">
            <v>Schoonebeek, Netherlands</v>
          </cell>
        </row>
        <row r="365">
          <cell r="A365" t="str">
            <v>Scott, Louisiana, USA</v>
          </cell>
        </row>
        <row r="366">
          <cell r="A366" t="str">
            <v>Seminole, Oklahoma, USA</v>
          </cell>
        </row>
        <row r="367">
          <cell r="A367" t="str">
            <v>Seria, Brunei Darussalam</v>
          </cell>
        </row>
        <row r="368">
          <cell r="A368" t="str">
            <v>Setubal, Portugal</v>
          </cell>
        </row>
        <row r="369">
          <cell r="A369" t="str">
            <v>Sfax, Tunisia</v>
          </cell>
        </row>
        <row r="370">
          <cell r="A370" t="str">
            <v>Shanghai, China</v>
          </cell>
        </row>
        <row r="371">
          <cell r="A371" t="str">
            <v>Shekou, China</v>
          </cell>
        </row>
        <row r="372">
          <cell r="A372" t="str">
            <v>Shenzhen, China</v>
          </cell>
        </row>
        <row r="373">
          <cell r="A373" t="str">
            <v>Shreveport, Louisiana, USA</v>
          </cell>
        </row>
        <row r="374">
          <cell r="A374" t="str">
            <v>Singapore, Singapore</v>
          </cell>
        </row>
        <row r="375">
          <cell r="A375" t="str">
            <v>Slave Lake, Canada</v>
          </cell>
        </row>
        <row r="376">
          <cell r="A376" t="str">
            <v>Snyder, Texas, USA</v>
          </cell>
        </row>
        <row r="377">
          <cell r="A377" t="str">
            <v>Songkhla, Thailand</v>
          </cell>
        </row>
        <row r="378">
          <cell r="A378" t="str">
            <v>South Oropouche, Trinidad and Tobago</v>
          </cell>
        </row>
        <row r="379">
          <cell r="A379" t="str">
            <v>South Walpole, Massachusetts, USA</v>
          </cell>
        </row>
        <row r="380">
          <cell r="A380" t="str">
            <v xml:space="preserve">Southern Highlands ,  Papua New Guinea_x000D_
</v>
          </cell>
        </row>
        <row r="381">
          <cell r="A381" t="str">
            <v>Spoltore, Italy</v>
          </cell>
        </row>
        <row r="382">
          <cell r="A382" t="str">
            <v>St John's, Canada</v>
          </cell>
        </row>
        <row r="383">
          <cell r="A383" t="str">
            <v>St John, Indiana, USA</v>
          </cell>
        </row>
        <row r="384">
          <cell r="A384" t="str">
            <v>St Louis, Missouri, USA</v>
          </cell>
        </row>
        <row r="385">
          <cell r="A385" t="str">
            <v>St Paul, Minnesota, USA</v>
          </cell>
        </row>
        <row r="386">
          <cell r="A386" t="str">
            <v>Sterling, Colorado, USA</v>
          </cell>
        </row>
        <row r="387">
          <cell r="A387" t="str">
            <v>Sugar Land, Texas, USA</v>
          </cell>
        </row>
        <row r="388">
          <cell r="A388" t="str">
            <v>Sunbury-on-Thames, United Kingdom</v>
          </cell>
        </row>
        <row r="389">
          <cell r="A389" t="str">
            <v>Swift Current, Canada</v>
          </cell>
        </row>
        <row r="390">
          <cell r="A390" t="str">
            <v>Taber, Canada</v>
          </cell>
        </row>
        <row r="391">
          <cell r="A391" t="str">
            <v>Taft, California, USA</v>
          </cell>
        </row>
        <row r="392">
          <cell r="A392" t="str">
            <v>Tamaulipas, Mexico</v>
          </cell>
        </row>
        <row r="393">
          <cell r="A393" t="str">
            <v>Tananger, Norway</v>
          </cell>
        </row>
        <row r="394">
          <cell r="A394" t="str">
            <v>Tanggu, China</v>
          </cell>
        </row>
        <row r="395">
          <cell r="A395" t="str">
            <v>Tartagal, Argentina</v>
          </cell>
        </row>
        <row r="396">
          <cell r="A396" t="str">
            <v>Texas City, Texas, USA</v>
          </cell>
        </row>
        <row r="397">
          <cell r="A397" t="str">
            <v>The Hague, Netherlands</v>
          </cell>
        </row>
        <row r="398">
          <cell r="A398" t="str">
            <v>Thebarton, Australia</v>
          </cell>
        </row>
        <row r="399">
          <cell r="A399" t="str">
            <v>Thermopolis, Wyoming, USA</v>
          </cell>
        </row>
        <row r="400">
          <cell r="A400" t="str">
            <v>Tianjin, China</v>
          </cell>
        </row>
        <row r="401">
          <cell r="A401" t="str">
            <v>Toledo, Ohio, USA</v>
          </cell>
        </row>
        <row r="402">
          <cell r="A402" t="str">
            <v>Trinity, Texas, USA</v>
          </cell>
        </row>
        <row r="403">
          <cell r="A403" t="str">
            <v>Tripoli, Libya</v>
          </cell>
        </row>
        <row r="404">
          <cell r="A404" t="str">
            <v>Tulsa, Oklahoma, USA</v>
          </cell>
        </row>
        <row r="405">
          <cell r="A405" t="str">
            <v>Tunis, Tunisia</v>
          </cell>
        </row>
        <row r="406">
          <cell r="A406" t="str">
            <v>Tyler, Texas, USA</v>
          </cell>
        </row>
        <row r="407">
          <cell r="A407" t="str">
            <v>Ulysses, Kansas, USA</v>
          </cell>
        </row>
        <row r="408">
          <cell r="A408" t="str">
            <v>Urumqu, China</v>
          </cell>
        </row>
        <row r="409">
          <cell r="A409" t="str">
            <v>Velserbroek, Netherlands</v>
          </cell>
        </row>
        <row r="410">
          <cell r="A410" t="str">
            <v>Venice, Louisiana, USA</v>
          </cell>
        </row>
        <row r="411">
          <cell r="A411" t="str">
            <v>Ventura, California, USA</v>
          </cell>
        </row>
        <row r="412">
          <cell r="A412" t="str">
            <v>Vernal, Utah, USA</v>
          </cell>
        </row>
        <row r="413">
          <cell r="A413" t="str">
            <v>Victoria, Texas, USA</v>
          </cell>
        </row>
        <row r="414">
          <cell r="A414" t="str">
            <v>Vienna, Austria</v>
          </cell>
        </row>
        <row r="415">
          <cell r="A415" t="str">
            <v>Villa Lynch, Argentina</v>
          </cell>
        </row>
        <row r="416">
          <cell r="A416" t="str">
            <v>Villahermosa , Mexico</v>
          </cell>
        </row>
        <row r="417">
          <cell r="A417" t="str">
            <v>Vung Tau, Vietnam</v>
          </cell>
        </row>
        <row r="418">
          <cell r="A418" t="str">
            <v>Wainwright, Canada</v>
          </cell>
        </row>
        <row r="419">
          <cell r="A419" t="str">
            <v>Warri , Nigeria</v>
          </cell>
        </row>
        <row r="420">
          <cell r="A420" t="str">
            <v>Washington, District Of Columbia, USA</v>
          </cell>
        </row>
        <row r="421">
          <cell r="A421" t="str">
            <v>Weilburg, Germany</v>
          </cell>
        </row>
        <row r="422">
          <cell r="A422" t="str">
            <v>West Perth, Australia</v>
          </cell>
        </row>
        <row r="423">
          <cell r="A423" t="str">
            <v>Wexford, Pennsylvania, USA</v>
          </cell>
        </row>
        <row r="424">
          <cell r="A424" t="str">
            <v>Weymouth, Massachusetts, USA</v>
          </cell>
        </row>
        <row r="425">
          <cell r="A425" t="str">
            <v>Whitecourt, Canada</v>
          </cell>
        </row>
        <row r="426">
          <cell r="A426" t="str">
            <v>Wichita Falls, Texas, USA</v>
          </cell>
        </row>
        <row r="427">
          <cell r="A427" t="str">
            <v>Wilaya de Ouargla, Algeria</v>
          </cell>
        </row>
        <row r="428">
          <cell r="A428" t="str">
            <v>Williston, North Dakota, USA</v>
          </cell>
        </row>
        <row r="429">
          <cell r="A429" t="str">
            <v>Woodberry, Arkansas, USA</v>
          </cell>
        </row>
        <row r="430">
          <cell r="A430" t="str">
            <v>Woodward, Oklahoma, USA</v>
          </cell>
        </row>
        <row r="431">
          <cell r="A431" t="str">
            <v>Wooster, Ohio, USA</v>
          </cell>
        </row>
        <row r="432">
          <cell r="A432" t="str">
            <v>Worland, Wyoming, USA</v>
          </cell>
        </row>
        <row r="433">
          <cell r="A433" t="str">
            <v>Xinjiang, China</v>
          </cell>
        </row>
        <row r="434">
          <cell r="A434" t="str">
            <v>Yopal, Columbia</v>
          </cell>
        </row>
        <row r="435">
          <cell r="A435" t="str">
            <v>Yorktown, Texas, USA</v>
          </cell>
        </row>
        <row r="436">
          <cell r="A436" t="str">
            <v>Yorktown, Virginia, USA</v>
          </cell>
        </row>
        <row r="437">
          <cell r="A437" t="str">
            <v>Zulia, Venezuela</v>
          </cell>
        </row>
      </sheetData>
      <sheetData sheetId="3">
        <row r="2">
          <cell r="AF2" t="str"/>
        </row>
        <row r="3">
          <cell r="AF3">
            <v>-7.0686</v>
          </cell>
        </row>
        <row r="7">
          <cell r="O7" t="str">
            <v>Sunday Ekwueme</v>
          </cell>
        </row>
        <row r="9">
          <cell r="E9" t="str">
            <v>Deepwater</v>
          </cell>
        </row>
        <row r="10">
          <cell r="E10" t="str">
            <v>Nigeria</v>
          </cell>
        </row>
        <row r="14">
          <cell r="B14">
            <v>12.42</v>
          </cell>
          <cell r="H14">
            <v>10030</v>
          </cell>
          <cell r="J14">
            <v>5930</v>
          </cell>
          <cell r="L14">
            <v>12.25</v>
          </cell>
          <cell r="P14">
            <v>12409</v>
          </cell>
          <cell r="Q14">
            <v>16</v>
          </cell>
          <cell r="R14">
            <v>103</v>
          </cell>
        </row>
        <row r="17">
          <cell r="D17">
            <v>8.59</v>
          </cell>
          <cell r="J17">
            <v>9410</v>
          </cell>
          <cell r="L17">
            <v>7340</v>
          </cell>
          <cell r="P17">
            <v>7.0760000000000003E-2</v>
          </cell>
          <cell r="R17">
            <v>4211</v>
          </cell>
        </row>
        <row r="18">
          <cell r="J18">
            <v>0</v>
          </cell>
          <cell r="L18">
            <v>0</v>
          </cell>
          <cell r="R18">
            <v>0</v>
          </cell>
        </row>
        <row r="19">
          <cell r="D19">
            <v>148.97999999999999</v>
          </cell>
          <cell r="I19">
            <v>12306</v>
          </cell>
        </row>
        <row r="22">
          <cell r="E22">
            <v>4.375</v>
          </cell>
          <cell r="G22">
            <v>2.4299999999999999E-2</v>
          </cell>
          <cell r="I22">
            <v>0</v>
          </cell>
          <cell r="M22">
            <v>407548.96874999994</v>
          </cell>
        </row>
        <row r="23">
          <cell r="E23">
            <v>3</v>
          </cell>
          <cell r="G23">
            <v>8.6999999999999994E-3</v>
          </cell>
          <cell r="I23">
            <v>465</v>
          </cell>
          <cell r="M23">
            <v>1565584.453125</v>
          </cell>
        </row>
        <row r="24">
          <cell r="E24">
            <v>4</v>
          </cell>
          <cell r="G24">
            <v>1.55E-2</v>
          </cell>
          <cell r="I24">
            <v>992</v>
          </cell>
          <cell r="M24">
            <v>199954.86328125</v>
          </cell>
        </row>
        <row r="25">
          <cell r="E25">
            <v>5.0449999999999999</v>
          </cell>
          <cell r="G25">
            <v>2.4E-2</v>
          </cell>
          <cell r="I25">
            <v>4864</v>
          </cell>
          <cell r="M25">
            <v>240251.11110000004</v>
          </cell>
        </row>
        <row r="26">
          <cell r="E26">
            <v>4.4400000000000004</v>
          </cell>
          <cell r="I26">
            <v>5930</v>
          </cell>
          <cell r="M26">
            <v>640866.44593124988</v>
          </cell>
        </row>
        <row r="27">
          <cell r="R27">
            <v>0.25</v>
          </cell>
        </row>
        <row r="28">
          <cell r="AG28">
            <v>-12.5664</v>
          </cell>
        </row>
        <row r="29">
          <cell r="AG29">
            <v>-19.990020434999998</v>
          </cell>
        </row>
        <row r="30">
          <cell r="D30">
            <v>3</v>
          </cell>
          <cell r="P30" t="str">
            <v>Yes</v>
          </cell>
          <cell r="AG30">
            <v>-15.483061440000002</v>
          </cell>
        </row>
        <row r="31">
          <cell r="D31">
            <v>12.4</v>
          </cell>
          <cell r="P31">
            <v>10.625</v>
          </cell>
          <cell r="AD31">
            <v>135000</v>
          </cell>
          <cell r="AG31">
            <v>0</v>
          </cell>
        </row>
        <row r="32">
          <cell r="P32">
            <v>0</v>
          </cell>
          <cell r="AD32">
            <v>135000</v>
          </cell>
        </row>
        <row r="33">
          <cell r="P33">
            <v>0</v>
          </cell>
          <cell r="AD33">
            <v>55000</v>
          </cell>
        </row>
        <row r="34">
          <cell r="D34">
            <v>30000</v>
          </cell>
          <cell r="AD34">
            <v>135000</v>
          </cell>
        </row>
        <row r="35">
          <cell r="D35">
            <v>3500</v>
          </cell>
          <cell r="P35">
            <v>10.625</v>
          </cell>
          <cell r="AD35">
            <v>135000</v>
          </cell>
        </row>
        <row r="36">
          <cell r="D36">
            <v>10000</v>
          </cell>
          <cell r="P36">
            <v>0</v>
          </cell>
        </row>
        <row r="38">
          <cell r="D38" t="str">
            <v>Yes</v>
          </cell>
          <cell r="P38">
            <v>0</v>
          </cell>
        </row>
        <row r="39">
          <cell r="D39">
            <v>0</v>
          </cell>
          <cell r="P39">
            <v>80</v>
          </cell>
        </row>
        <row r="40">
          <cell r="D40">
            <v>100000</v>
          </cell>
        </row>
        <row r="41">
          <cell r="D41">
            <v>530000</v>
          </cell>
          <cell r="P41">
            <v>0</v>
          </cell>
        </row>
        <row r="43">
          <cell r="D43">
            <v>3000</v>
          </cell>
        </row>
        <row r="44">
          <cell r="D44">
            <v>350</v>
          </cell>
          <cell r="P44">
            <v>597000</v>
          </cell>
        </row>
        <row r="47">
          <cell r="P47">
            <v>10</v>
          </cell>
        </row>
      </sheetData>
      <sheetData sheetId="4">
        <row r="8">
          <cell r="H8">
            <v>0</v>
          </cell>
        </row>
        <row r="9">
          <cell r="H9">
            <v>10281.70882420353</v>
          </cell>
        </row>
        <row r="10">
          <cell r="H10">
            <v>46152.108426923369</v>
          </cell>
        </row>
        <row r="11">
          <cell r="H11">
            <v>112358.62296584919</v>
          </cell>
        </row>
        <row r="12">
          <cell r="H12">
            <v>375862.87218274886</v>
          </cell>
        </row>
        <row r="13">
          <cell r="H13">
            <v>544655.31239972496</v>
          </cell>
        </row>
        <row r="14">
          <cell r="H14">
            <v>180000</v>
          </cell>
        </row>
        <row r="15">
          <cell r="H15">
            <v>724655.31239972496</v>
          </cell>
        </row>
        <row r="16">
          <cell r="H16">
            <v>182602.62025364811</v>
          </cell>
        </row>
        <row r="17">
          <cell r="H17">
            <v>0</v>
          </cell>
        </row>
        <row r="18">
          <cell r="H18">
            <v>182602.62025364811</v>
          </cell>
        </row>
        <row r="21">
          <cell r="H21">
            <v>14700</v>
          </cell>
        </row>
        <row r="26">
          <cell r="H26">
            <v>-24740.1</v>
          </cell>
        </row>
        <row r="36">
          <cell r="Q36">
            <v>0</v>
          </cell>
          <cell r="T36">
            <v>0</v>
          </cell>
        </row>
        <row r="46">
          <cell r="F46">
            <v>1.3595539239305343</v>
          </cell>
        </row>
        <row r="47">
          <cell r="F47">
            <v>37982.758756116717</v>
          </cell>
        </row>
        <row r="53">
          <cell r="W53">
            <v>1132204.281149725</v>
          </cell>
        </row>
        <row r="54">
          <cell r="W54">
            <v>2279958.0567005216</v>
          </cell>
        </row>
        <row r="55">
          <cell r="W55">
            <v>868176.35842984798</v>
          </cell>
        </row>
        <row r="59">
          <cell r="W59">
            <v>796113.98328274884</v>
          </cell>
        </row>
        <row r="60">
          <cell r="S60">
            <v>0</v>
          </cell>
          <cell r="W60">
            <v>820866.44593124988</v>
          </cell>
        </row>
        <row r="61">
          <cell r="R61" t="str">
            <v>Packer Body is Weakest</v>
          </cell>
          <cell r="W61" t="b">
            <v>0</v>
          </cell>
        </row>
        <row r="63">
          <cell r="V63" t="str">
            <v>'' 78.2#/ft is weakest DP</v>
          </cell>
        </row>
      </sheetData>
      <sheetData sheetId="5">
        <row r="7">
          <cell r="B7">
            <v>9.9000000000000005E-2</v>
          </cell>
          <cell r="G7">
            <v>10.1010101010101</v>
          </cell>
        </row>
      </sheetData>
      <sheetData sheetId="6">
        <row r="14">
          <cell r="M14">
            <v>121.15269325230213</v>
          </cell>
        </row>
        <row r="16">
          <cell r="M16">
            <v>-27.108508483515052</v>
          </cell>
        </row>
        <row r="17">
          <cell r="M17">
            <v>2.4624019150810796</v>
          </cell>
        </row>
        <row r="18">
          <cell r="G18" t="str">
            <v>psi</v>
          </cell>
          <cell r="M18">
            <v>10.030118486369531</v>
          </cell>
        </row>
        <row r="19">
          <cell r="M19">
            <v>19.003569946641239</v>
          </cell>
        </row>
        <row r="23">
          <cell r="M23" t="e">
            <v>#DIV/0!</v>
          </cell>
        </row>
        <row r="24">
          <cell r="M24">
            <v>58207.00672848893</v>
          </cell>
        </row>
        <row r="25">
          <cell r="M25">
            <v>58207.00672848893</v>
          </cell>
        </row>
        <row r="26">
          <cell r="U26">
            <v>0</v>
          </cell>
          <cell r="Y26" t="str"/>
        </row>
        <row r="27">
          <cell r="U27">
            <v>67.696530756063311</v>
          </cell>
          <cell r="Y27">
            <v>-53.456162496238825</v>
          </cell>
        </row>
        <row r="28">
          <cell r="M28">
            <v>3917.2271609520694</v>
          </cell>
          <cell r="U28">
            <v>94.044184768787076</v>
          </cell>
          <cell r="Y28">
            <v>-27.108508483515052</v>
          </cell>
        </row>
        <row r="29">
          <cell r="M29">
            <v>2867.4342304788229</v>
          </cell>
          <cell r="U29">
            <v>94.044184768787076</v>
          </cell>
          <cell r="Y29">
            <v>-27.108508483515052</v>
          </cell>
        </row>
        <row r="30">
          <cell r="M30">
            <v>2867.4342304788229</v>
          </cell>
          <cell r="U30">
            <v>86.681076986936006</v>
          </cell>
          <cell r="Y30">
            <v>-34.47161626536613</v>
          </cell>
        </row>
        <row r="36">
          <cell r="M36">
            <v>2867.4342304788229</v>
          </cell>
        </row>
        <row r="38">
          <cell r="Z38">
            <v>88.664089539790055</v>
          </cell>
        </row>
        <row r="39">
          <cell r="Z39">
            <v>121.15269325230213</v>
          </cell>
        </row>
        <row r="40">
          <cell r="V40">
            <v>57.953038220587253</v>
          </cell>
        </row>
        <row r="42">
          <cell r="M42">
            <v>3545.9032257711374</v>
          </cell>
        </row>
      </sheetData>
      <sheetData sheetId="7" refreshError="1"/>
      <sheetData sheetId="8"/>
      <sheetData sheetId="9">
        <row r="28">
          <cell r="E28">
            <v>13.625</v>
          </cell>
        </row>
        <row r="79">
          <cell r="G79">
            <v>9.625</v>
          </cell>
        </row>
        <row r="81">
          <cell r="G81">
            <v>9.625</v>
          </cell>
        </row>
      </sheetData>
      <sheetData sheetId="10" refreshError="1"/>
      <sheetData sheetId="11" refreshError="1"/>
      <sheetData sheetId="12" refreshError="1"/>
      <sheetData sheetId="13" refreshError="1"/>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00井史封面"/>
      <sheetName val="00井史目录"/>
      <sheetName val="01井史概述"/>
      <sheetName val="02井况数据"/>
      <sheetName val="03锚泊(半潜式)"/>
      <sheetName val="04井口装置"/>
      <sheetName val="06地层描述"/>
      <sheetName val="09钻具组合"/>
      <sheetName val="10钻头记录"/>
      <sheetName val="11取芯记录"/>
      <sheetName val="12(762mm)套管"/>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Prev.Macro111"/>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Prev.Macro102"/>
      <definedName name="Prev.Macro106"/>
      <definedName name="Prev.Macro110"/>
      <definedName name="Prev.Macro122"/>
      <definedName name="Prev.Macro128"/>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refreshError="1"/>
      <sheetData sheetId="1" refreshError="1"/>
      <sheetData sheetId="2" refreshError="1">
        <row r="5">
          <cell r="A5">
            <v>1</v>
          </cell>
        </row>
        <row r="15">
          <cell r="D15" t="str">
            <v>ITEM</v>
          </cell>
        </row>
        <row r="18">
          <cell r="B18" t="str">
            <v xml:space="preserve">Jt #     </v>
          </cell>
          <cell r="D18" t="b">
            <v>0</v>
          </cell>
        </row>
        <row r="19">
          <cell r="B19" t="str">
            <v xml:space="preserve">Jt #     </v>
          </cell>
          <cell r="D19" t="b">
            <v>0</v>
          </cell>
        </row>
        <row r="20">
          <cell r="B20" t="str">
            <v xml:space="preserve">Jt #     </v>
          </cell>
          <cell r="D20" t="b">
            <v>0</v>
          </cell>
        </row>
        <row r="21">
          <cell r="B21" t="str">
            <v xml:space="preserve">Jt #     </v>
          </cell>
          <cell r="D21" t="b">
            <v>0</v>
          </cell>
        </row>
        <row r="22">
          <cell r="B22" t="str">
            <v xml:space="preserve">Jt #     </v>
          </cell>
          <cell r="D22" t="b">
            <v>0</v>
          </cell>
        </row>
        <row r="23">
          <cell r="B23" t="str">
            <v xml:space="preserve">Jt #     </v>
          </cell>
          <cell r="D23" t="b">
            <v>0</v>
          </cell>
        </row>
        <row r="24">
          <cell r="B24" t="str">
            <v xml:space="preserve">Jt #     </v>
          </cell>
          <cell r="D24" t="b">
            <v>0</v>
          </cell>
        </row>
        <row r="25">
          <cell r="B25" t="str">
            <v xml:space="preserve">Jt #     </v>
          </cell>
          <cell r="D25" t="b">
            <v>0</v>
          </cell>
        </row>
        <row r="26">
          <cell r="B26" t="str">
            <v xml:space="preserve">Jt #     </v>
          </cell>
          <cell r="D26" t="b">
            <v>0</v>
          </cell>
        </row>
        <row r="27">
          <cell r="B27" t="str">
            <v xml:space="preserve">Jt #     </v>
          </cell>
          <cell r="D27" t="b">
            <v>0</v>
          </cell>
        </row>
        <row r="28">
          <cell r="B28" t="str">
            <v xml:space="preserve">Jt #     </v>
          </cell>
          <cell r="D28" t="b">
            <v>0</v>
          </cell>
        </row>
        <row r="29">
          <cell r="B29" t="str">
            <v xml:space="preserve">Jt #     </v>
          </cell>
          <cell r="D29" t="b">
            <v>0</v>
          </cell>
        </row>
        <row r="30">
          <cell r="B30" t="str">
            <v xml:space="preserve">Jt #     </v>
          </cell>
          <cell r="D30" t="b">
            <v>0</v>
          </cell>
        </row>
        <row r="31">
          <cell r="B31" t="str">
            <v xml:space="preserve">Jt #     </v>
          </cell>
          <cell r="D31" t="b">
            <v>0</v>
          </cell>
        </row>
        <row r="32">
          <cell r="B32" t="str">
            <v xml:space="preserve">Jt #     </v>
          </cell>
          <cell r="D32" t="b">
            <v>0</v>
          </cell>
        </row>
        <row r="33">
          <cell r="B33" t="str">
            <v xml:space="preserve">Jt #     </v>
          </cell>
          <cell r="D33" t="b">
            <v>0</v>
          </cell>
        </row>
        <row r="34">
          <cell r="B34" t="str">
            <v xml:space="preserve">Jt #     </v>
          </cell>
          <cell r="D34" t="b">
            <v>0</v>
          </cell>
        </row>
        <row r="35">
          <cell r="B35" t="str">
            <v xml:space="preserve">Jt #     </v>
          </cell>
          <cell r="D35" t="b">
            <v>0</v>
          </cell>
        </row>
        <row r="36">
          <cell r="B36" t="str">
            <v xml:space="preserve">Jt #     </v>
          </cell>
          <cell r="D36" t="b">
            <v>0</v>
          </cell>
        </row>
        <row r="37">
          <cell r="B37" t="str">
            <v xml:space="preserve">Jt #     </v>
          </cell>
          <cell r="D37" t="b">
            <v>0</v>
          </cell>
        </row>
        <row r="38">
          <cell r="B38" t="str">
            <v xml:space="preserve">Jt #     </v>
          </cell>
          <cell r="D38" t="b">
            <v>0</v>
          </cell>
        </row>
        <row r="39">
          <cell r="B39" t="str">
            <v xml:space="preserve">Jt #     </v>
          </cell>
          <cell r="D39" t="b">
            <v>0</v>
          </cell>
        </row>
        <row r="40">
          <cell r="B40" t="str">
            <v xml:space="preserve">Jt #     </v>
          </cell>
          <cell r="D40" t="b">
            <v>0</v>
          </cell>
        </row>
        <row r="41">
          <cell r="B41" t="str">
            <v xml:space="preserve">Jt #     </v>
          </cell>
          <cell r="D41" t="b">
            <v>0</v>
          </cell>
        </row>
        <row r="42">
          <cell r="B42" t="str">
            <v xml:space="preserve">Jt #     </v>
          </cell>
          <cell r="D42" t="b">
            <v>0</v>
          </cell>
        </row>
        <row r="43">
          <cell r="B43" t="str">
            <v xml:space="preserve">Jt #     </v>
          </cell>
          <cell r="D43" t="b">
            <v>0</v>
          </cell>
        </row>
        <row r="44">
          <cell r="B44" t="str">
            <v xml:space="preserve">Jt #     </v>
          </cell>
          <cell r="D44" t="b">
            <v>0</v>
          </cell>
        </row>
        <row r="45">
          <cell r="B45" t="str">
            <v xml:space="preserve">Jt #     </v>
          </cell>
          <cell r="D45" t="b">
            <v>0</v>
          </cell>
        </row>
        <row r="46">
          <cell r="B46" t="str">
            <v xml:space="preserve">Jt #     </v>
          </cell>
          <cell r="D46" t="b">
            <v>0</v>
          </cell>
        </row>
        <row r="47">
          <cell r="B47" t="str">
            <v xml:space="preserve">Jt #     </v>
          </cell>
          <cell r="D47" t="b">
            <v>0</v>
          </cell>
        </row>
        <row r="48">
          <cell r="B48" t="str">
            <v xml:space="preserve">Jt #     </v>
          </cell>
          <cell r="D48" t="b">
            <v>0</v>
          </cell>
        </row>
        <row r="49">
          <cell r="B49" t="str">
            <v xml:space="preserve">Jt #     </v>
          </cell>
          <cell r="D49" t="b">
            <v>0</v>
          </cell>
        </row>
        <row r="50">
          <cell r="B50" t="str">
            <v xml:space="preserve">Jt #     </v>
          </cell>
          <cell r="D50" t="b">
            <v>0</v>
          </cell>
        </row>
        <row r="51">
          <cell r="B51" t="str">
            <v xml:space="preserve">Jt #     </v>
          </cell>
          <cell r="D51" t="b">
            <v>0</v>
          </cell>
        </row>
        <row r="52">
          <cell r="B52" t="str">
            <v xml:space="preserve">Jt #     </v>
          </cell>
          <cell r="D52" t="b">
            <v>0</v>
          </cell>
        </row>
        <row r="53">
          <cell r="B53" t="str">
            <v xml:space="preserve">Jt #     </v>
          </cell>
          <cell r="D53" t="b">
            <v>0</v>
          </cell>
        </row>
        <row r="54">
          <cell r="B54" t="str">
            <v xml:space="preserve">Jt #     </v>
          </cell>
          <cell r="D54" t="b">
            <v>0</v>
          </cell>
        </row>
        <row r="55">
          <cell r="B55" t="str">
            <v xml:space="preserve">Jt #     </v>
          </cell>
          <cell r="D55" t="b">
            <v>0</v>
          </cell>
        </row>
        <row r="56">
          <cell r="B56" t="str">
            <v xml:space="preserve">Jt #     </v>
          </cell>
          <cell r="D56" t="b">
            <v>0</v>
          </cell>
        </row>
        <row r="57">
          <cell r="B57" t="str">
            <v xml:space="preserve">Jt #     </v>
          </cell>
          <cell r="D57" t="b">
            <v>0</v>
          </cell>
        </row>
        <row r="58">
          <cell r="B58" t="str">
            <v xml:space="preserve">Jt #     </v>
          </cell>
          <cell r="D58" t="b">
            <v>0</v>
          </cell>
        </row>
        <row r="59">
          <cell r="B59" t="str">
            <v xml:space="preserve">Jt #     </v>
          </cell>
          <cell r="D59" t="b">
            <v>0</v>
          </cell>
        </row>
        <row r="60">
          <cell r="B60" t="str">
            <v xml:space="preserve">Jt #     </v>
          </cell>
          <cell r="D60" t="b">
            <v>0</v>
          </cell>
        </row>
        <row r="61">
          <cell r="B61" t="str">
            <v xml:space="preserve">Jt #     </v>
          </cell>
          <cell r="D61" t="b">
            <v>0</v>
          </cell>
        </row>
        <row r="62">
          <cell r="B62" t="str">
            <v xml:space="preserve">Jt #     </v>
          </cell>
          <cell r="D62" t="b">
            <v>0</v>
          </cell>
        </row>
        <row r="63">
          <cell r="B63" t="str">
            <v xml:space="preserve">Jt #     </v>
          </cell>
          <cell r="D63" t="b">
            <v>0</v>
          </cell>
        </row>
        <row r="64">
          <cell r="B64" t="str">
            <v xml:space="preserve">Jt #     </v>
          </cell>
          <cell r="D64" t="b">
            <v>0</v>
          </cell>
        </row>
        <row r="65">
          <cell r="B65" t="str">
            <v xml:space="preserve">Jt #     </v>
          </cell>
          <cell r="D65" t="b">
            <v>0</v>
          </cell>
        </row>
        <row r="66">
          <cell r="B66" t="str">
            <v xml:space="preserve">Jt #     </v>
          </cell>
          <cell r="D66" t="b">
            <v>0</v>
          </cell>
        </row>
        <row r="67">
          <cell r="B67" t="str">
            <v xml:space="preserve">Jt #     </v>
          </cell>
          <cell r="D67" t="b">
            <v>0</v>
          </cell>
        </row>
        <row r="68">
          <cell r="B68" t="str">
            <v xml:space="preserve">Jt #     </v>
          </cell>
          <cell r="D68" t="b">
            <v>0</v>
          </cell>
        </row>
        <row r="69">
          <cell r="B69" t="str">
            <v xml:space="preserve">Jt #     </v>
          </cell>
          <cell r="D69" t="b">
            <v>0</v>
          </cell>
        </row>
        <row r="70">
          <cell r="B70" t="str">
            <v xml:space="preserve">Jt #     </v>
          </cell>
          <cell r="D70" t="b">
            <v>0</v>
          </cell>
        </row>
        <row r="71">
          <cell r="B71" t="str">
            <v xml:space="preserve">Jt #     </v>
          </cell>
          <cell r="D71" t="b">
            <v>0</v>
          </cell>
        </row>
        <row r="72">
          <cell r="B72" t="str">
            <v xml:space="preserve">Jt #     </v>
          </cell>
          <cell r="D72" t="b">
            <v>0</v>
          </cell>
        </row>
        <row r="73">
          <cell r="B73" t="str">
            <v xml:space="preserve">Jt #     </v>
          </cell>
          <cell r="D73" t="b">
            <v>0</v>
          </cell>
        </row>
        <row r="74">
          <cell r="B74" t="str">
            <v xml:space="preserve">Jt #     </v>
          </cell>
          <cell r="D74" t="b">
            <v>0</v>
          </cell>
        </row>
        <row r="75">
          <cell r="B75" t="str">
            <v xml:space="preserve">Jt #     </v>
          </cell>
          <cell r="D75" t="b">
            <v>0</v>
          </cell>
        </row>
        <row r="76">
          <cell r="B76" t="str">
            <v xml:space="preserve">Jt #     </v>
          </cell>
          <cell r="D76" t="b">
            <v>0</v>
          </cell>
        </row>
        <row r="77">
          <cell r="B77" t="str">
            <v xml:space="preserve">Jt #     </v>
          </cell>
          <cell r="D77" t="b">
            <v>0</v>
          </cell>
        </row>
        <row r="78">
          <cell r="B78" t="str">
            <v xml:space="preserve">Jt #     </v>
          </cell>
          <cell r="D78" t="b">
            <v>0</v>
          </cell>
        </row>
        <row r="79">
          <cell r="B79" t="str">
            <v xml:space="preserve">Jt #     </v>
          </cell>
          <cell r="D79" t="b">
            <v>0</v>
          </cell>
        </row>
        <row r="80">
          <cell r="B80" t="str">
            <v xml:space="preserve">Jt #     </v>
          </cell>
          <cell r="D80" t="b">
            <v>0</v>
          </cell>
        </row>
        <row r="81">
          <cell r="B81" t="str">
            <v xml:space="preserve">Jt #     </v>
          </cell>
          <cell r="D81" t="b">
            <v>0</v>
          </cell>
        </row>
        <row r="82">
          <cell r="B82" t="str">
            <v xml:space="preserve">Jt #     </v>
          </cell>
          <cell r="D82" t="b">
            <v>0</v>
          </cell>
        </row>
        <row r="83">
          <cell r="B83" t="str">
            <v xml:space="preserve">Jt #     </v>
          </cell>
          <cell r="D83" t="b">
            <v>0</v>
          </cell>
        </row>
        <row r="84">
          <cell r="B84" t="str">
            <v xml:space="preserve">Jt #     </v>
          </cell>
          <cell r="D84" t="b">
            <v>0</v>
          </cell>
        </row>
        <row r="85">
          <cell r="B85" t="str">
            <v xml:space="preserve">Jt #     </v>
          </cell>
          <cell r="D85" t="b">
            <v>0</v>
          </cell>
        </row>
        <row r="86">
          <cell r="B86" t="str">
            <v xml:space="preserve">Jt #     </v>
          </cell>
          <cell r="D86" t="b">
            <v>0</v>
          </cell>
        </row>
        <row r="87">
          <cell r="B87" t="str">
            <v xml:space="preserve">Jt #     </v>
          </cell>
          <cell r="D87" t="b">
            <v>0</v>
          </cell>
        </row>
        <row r="88">
          <cell r="B88" t="str">
            <v xml:space="preserve">Jt #     </v>
          </cell>
          <cell r="D88" t="b">
            <v>0</v>
          </cell>
        </row>
        <row r="89">
          <cell r="B89" t="str">
            <v xml:space="preserve">Jt #     </v>
          </cell>
          <cell r="D89" t="b">
            <v>0</v>
          </cell>
        </row>
        <row r="90">
          <cell r="B90" t="str">
            <v xml:space="preserve">Jt #     </v>
          </cell>
          <cell r="D90" t="b">
            <v>0</v>
          </cell>
        </row>
        <row r="91">
          <cell r="B91" t="str">
            <v xml:space="preserve">Jt #     </v>
          </cell>
          <cell r="D91" t="b">
            <v>0</v>
          </cell>
        </row>
        <row r="92">
          <cell r="B92" t="str">
            <v xml:space="preserve">Jt #     </v>
          </cell>
          <cell r="D92" t="b">
            <v>0</v>
          </cell>
        </row>
        <row r="93">
          <cell r="B93" t="str">
            <v xml:space="preserve">Jt #     </v>
          </cell>
          <cell r="D93" t="b">
            <v>0</v>
          </cell>
        </row>
        <row r="94">
          <cell r="B94" t="str">
            <v xml:space="preserve">Jt #     </v>
          </cell>
          <cell r="D94" t="b">
            <v>0</v>
          </cell>
        </row>
        <row r="95">
          <cell r="B95" t="str">
            <v xml:space="preserve">Jt #     </v>
          </cell>
          <cell r="D95" t="b">
            <v>0</v>
          </cell>
        </row>
        <row r="96">
          <cell r="B96" t="str">
            <v xml:space="preserve">Jt #     </v>
          </cell>
          <cell r="D96" t="b">
            <v>0</v>
          </cell>
        </row>
        <row r="97">
          <cell r="B97" t="str">
            <v xml:space="preserve">Jt #     </v>
          </cell>
          <cell r="D97" t="b">
            <v>0</v>
          </cell>
        </row>
        <row r="98">
          <cell r="B98" t="str">
            <v xml:space="preserve">Jt #     </v>
          </cell>
          <cell r="D98" t="b">
            <v>0</v>
          </cell>
        </row>
        <row r="99">
          <cell r="B99" t="str">
            <v xml:space="preserve">Jt #     </v>
          </cell>
          <cell r="D99" t="b">
            <v>0</v>
          </cell>
        </row>
        <row r="100">
          <cell r="B100" t="str">
            <v xml:space="preserve">Jt #     </v>
          </cell>
          <cell r="D100" t="b">
            <v>0</v>
          </cell>
        </row>
        <row r="101">
          <cell r="B101" t="str">
            <v xml:space="preserve">Jt #     </v>
          </cell>
          <cell r="D101" t="b">
            <v>0</v>
          </cell>
        </row>
        <row r="102">
          <cell r="B102" t="str">
            <v xml:space="preserve">Jt #     </v>
          </cell>
          <cell r="D102" t="b">
            <v>0</v>
          </cell>
        </row>
        <row r="103">
          <cell r="B103" t="str">
            <v xml:space="preserve">Jt #     </v>
          </cell>
          <cell r="D103" t="b">
            <v>0</v>
          </cell>
        </row>
        <row r="104">
          <cell r="B104" t="str">
            <v xml:space="preserve">Jt #     </v>
          </cell>
          <cell r="D104" t="b">
            <v>0</v>
          </cell>
        </row>
        <row r="105">
          <cell r="B105" t="str">
            <v xml:space="preserve">Jt #     </v>
          </cell>
          <cell r="D105" t="b">
            <v>0</v>
          </cell>
        </row>
        <row r="106">
          <cell r="B106" t="str">
            <v xml:space="preserve">Jt #     </v>
          </cell>
          <cell r="D106" t="b">
            <v>0</v>
          </cell>
        </row>
        <row r="107">
          <cell r="B107" t="str">
            <v xml:space="preserve">Jt #     </v>
          </cell>
          <cell r="D107" t="b">
            <v>0</v>
          </cell>
        </row>
        <row r="108">
          <cell r="B108" t="str">
            <v xml:space="preserve">Jt #     </v>
          </cell>
          <cell r="D108" t="b">
            <v>0</v>
          </cell>
        </row>
        <row r="109">
          <cell r="B109" t="str">
            <v xml:space="preserve">Jt #     </v>
          </cell>
          <cell r="D109" t="b">
            <v>0</v>
          </cell>
        </row>
        <row r="110">
          <cell r="B110" t="str">
            <v xml:space="preserve">Jt #     </v>
          </cell>
          <cell r="D110" t="b">
            <v>0</v>
          </cell>
        </row>
        <row r="111">
          <cell r="B111" t="str">
            <v xml:space="preserve">Jt #     </v>
          </cell>
          <cell r="D111" t="b">
            <v>0</v>
          </cell>
        </row>
        <row r="112">
          <cell r="B112" t="str">
            <v xml:space="preserve">Jt #     </v>
          </cell>
          <cell r="D112" t="b">
            <v>0</v>
          </cell>
        </row>
        <row r="113">
          <cell r="B113" t="str">
            <v xml:space="preserve">Jt #     </v>
          </cell>
          <cell r="D113" t="b">
            <v>0</v>
          </cell>
        </row>
        <row r="114">
          <cell r="B114" t="str">
            <v xml:space="preserve">Jt #     </v>
          </cell>
          <cell r="D114" t="b">
            <v>0</v>
          </cell>
        </row>
        <row r="115">
          <cell r="B115" t="str">
            <v xml:space="preserve">Jt #     </v>
          </cell>
          <cell r="D115" t="b">
            <v>0</v>
          </cell>
        </row>
        <row r="116">
          <cell r="B116" t="str">
            <v xml:space="preserve">Jt #     </v>
          </cell>
          <cell r="D116" t="b">
            <v>0</v>
          </cell>
        </row>
        <row r="117">
          <cell r="B117" t="str">
            <v xml:space="preserve">Jt #     </v>
          </cell>
          <cell r="D117" t="b">
            <v>0</v>
          </cell>
        </row>
        <row r="118">
          <cell r="B118" t="str">
            <v xml:space="preserve">Jt #     </v>
          </cell>
          <cell r="D118" t="b">
            <v>0</v>
          </cell>
        </row>
        <row r="119">
          <cell r="B119" t="str">
            <v xml:space="preserve">Jt #     </v>
          </cell>
          <cell r="D119" t="b">
            <v>0</v>
          </cell>
        </row>
        <row r="120">
          <cell r="B120" t="str">
            <v xml:space="preserve">Jt #     </v>
          </cell>
          <cell r="D120" t="b">
            <v>0</v>
          </cell>
        </row>
        <row r="121">
          <cell r="B121" t="str">
            <v xml:space="preserve">Jt #     </v>
          </cell>
          <cell r="D121" t="b">
            <v>0</v>
          </cell>
        </row>
        <row r="122">
          <cell r="B122" t="str">
            <v xml:space="preserve">Jt #     </v>
          </cell>
          <cell r="D122" t="b">
            <v>0</v>
          </cell>
        </row>
        <row r="123">
          <cell r="B123" t="str">
            <v xml:space="preserve">Jt #     </v>
          </cell>
          <cell r="D123" t="b">
            <v>0</v>
          </cell>
        </row>
        <row r="124">
          <cell r="B124" t="str">
            <v xml:space="preserve">Jt #     </v>
          </cell>
          <cell r="D124" t="b">
            <v>0</v>
          </cell>
        </row>
        <row r="125">
          <cell r="B125" t="str">
            <v xml:space="preserve">Jt #     </v>
          </cell>
          <cell r="D125" t="b">
            <v>0</v>
          </cell>
        </row>
        <row r="126">
          <cell r="B126" t="str">
            <v xml:space="preserve">Jt #     </v>
          </cell>
          <cell r="D126" t="b">
            <v>0</v>
          </cell>
        </row>
        <row r="127">
          <cell r="B127" t="str">
            <v xml:space="preserve">Jt #     </v>
          </cell>
          <cell r="D127" t="b">
            <v>0</v>
          </cell>
        </row>
        <row r="128">
          <cell r="B128" t="str">
            <v xml:space="preserve">Jt #     </v>
          </cell>
          <cell r="D128" t="b">
            <v>0</v>
          </cell>
        </row>
        <row r="129">
          <cell r="B129" t="str">
            <v xml:space="preserve">Jt #     </v>
          </cell>
          <cell r="D129" t="b">
            <v>0</v>
          </cell>
        </row>
        <row r="130">
          <cell r="B130" t="str">
            <v xml:space="preserve">Jt #     </v>
          </cell>
          <cell r="D130" t="b">
            <v>0</v>
          </cell>
        </row>
        <row r="131">
          <cell r="B131" t="str">
            <v xml:space="preserve">Jt #     </v>
          </cell>
          <cell r="D131" t="b">
            <v>0</v>
          </cell>
        </row>
        <row r="132">
          <cell r="B132" t="str">
            <v xml:space="preserve">Jt #     </v>
          </cell>
          <cell r="D132" t="b">
            <v>0</v>
          </cell>
        </row>
        <row r="133">
          <cell r="B133" t="str">
            <v xml:space="preserve">Jt #     </v>
          </cell>
          <cell r="D133" t="b">
            <v>0</v>
          </cell>
        </row>
        <row r="134">
          <cell r="B134" t="str">
            <v xml:space="preserve">Jt #     </v>
          </cell>
          <cell r="D134" t="b">
            <v>0</v>
          </cell>
        </row>
        <row r="135">
          <cell r="B135" t="str">
            <v xml:space="preserve">Jt #     </v>
          </cell>
          <cell r="D135" t="b">
            <v>0</v>
          </cell>
        </row>
        <row r="136">
          <cell r="B136" t="str">
            <v xml:space="preserve">Jt #     </v>
          </cell>
          <cell r="D136" t="b">
            <v>0</v>
          </cell>
        </row>
        <row r="137">
          <cell r="B137" t="str">
            <v xml:space="preserve">Jt #     </v>
          </cell>
          <cell r="D137" t="b">
            <v>0</v>
          </cell>
        </row>
        <row r="138">
          <cell r="B138" t="str">
            <v xml:space="preserve">Jt #     </v>
          </cell>
          <cell r="D138" t="b">
            <v>0</v>
          </cell>
        </row>
        <row r="139">
          <cell r="B139" t="str">
            <v xml:space="preserve">Jt #     </v>
          </cell>
          <cell r="D139" t="b">
            <v>0</v>
          </cell>
        </row>
        <row r="140">
          <cell r="B140" t="str">
            <v xml:space="preserve">Jt #     </v>
          </cell>
          <cell r="D140" t="b">
            <v>0</v>
          </cell>
        </row>
        <row r="141">
          <cell r="B141" t="str">
            <v xml:space="preserve">Jt #     </v>
          </cell>
          <cell r="D141" t="b">
            <v>0</v>
          </cell>
        </row>
        <row r="142">
          <cell r="B142" t="str">
            <v xml:space="preserve">Jt #     </v>
          </cell>
          <cell r="D142" t="b">
            <v>0</v>
          </cell>
        </row>
        <row r="143">
          <cell r="B143" t="str">
            <v xml:space="preserve">Jt #     </v>
          </cell>
          <cell r="D143" t="b">
            <v>0</v>
          </cell>
        </row>
        <row r="144">
          <cell r="B144" t="str">
            <v xml:space="preserve">Jt #     </v>
          </cell>
          <cell r="D144" t="b">
            <v>0</v>
          </cell>
        </row>
        <row r="145">
          <cell r="B145" t="str">
            <v xml:space="preserve">Jt #     </v>
          </cell>
          <cell r="D145" t="b">
            <v>0</v>
          </cell>
        </row>
        <row r="146">
          <cell r="B146" t="str">
            <v xml:space="preserve">Jt #     </v>
          </cell>
          <cell r="D146" t="b">
            <v>0</v>
          </cell>
        </row>
        <row r="147">
          <cell r="B147" t="str">
            <v xml:space="preserve">Jt #     </v>
          </cell>
          <cell r="D147" t="b">
            <v>0</v>
          </cell>
        </row>
        <row r="148">
          <cell r="B148" t="str">
            <v xml:space="preserve">Jt #     </v>
          </cell>
          <cell r="D148" t="b">
            <v>0</v>
          </cell>
        </row>
        <row r="149">
          <cell r="B149" t="str">
            <v xml:space="preserve">Jt #     </v>
          </cell>
          <cell r="D149" t="b">
            <v>0</v>
          </cell>
        </row>
        <row r="150">
          <cell r="B150" t="str">
            <v xml:space="preserve">Jt #     </v>
          </cell>
          <cell r="D150" t="b">
            <v>0</v>
          </cell>
        </row>
        <row r="151">
          <cell r="B151" t="str">
            <v xml:space="preserve">Jt #     </v>
          </cell>
          <cell r="D151" t="b">
            <v>0</v>
          </cell>
        </row>
        <row r="152">
          <cell r="B152" t="str">
            <v xml:space="preserve">Jt #     </v>
          </cell>
          <cell r="D152" t="b">
            <v>0</v>
          </cell>
        </row>
        <row r="153">
          <cell r="B153" t="str">
            <v xml:space="preserve">Jt #     </v>
          </cell>
          <cell r="D153" t="b">
            <v>0</v>
          </cell>
        </row>
        <row r="154">
          <cell r="B154" t="str">
            <v xml:space="preserve">Jt #     </v>
          </cell>
          <cell r="D154" t="b">
            <v>0</v>
          </cell>
        </row>
        <row r="155">
          <cell r="B155" t="str">
            <v xml:space="preserve">Jt #     </v>
          </cell>
          <cell r="D155" t="b">
            <v>0</v>
          </cell>
        </row>
        <row r="156">
          <cell r="B156" t="str">
            <v xml:space="preserve">Jt #     </v>
          </cell>
          <cell r="D156" t="b">
            <v>0</v>
          </cell>
        </row>
        <row r="157">
          <cell r="B157" t="str">
            <v xml:space="preserve">Jt #     </v>
          </cell>
          <cell r="D157" t="b">
            <v>0</v>
          </cell>
        </row>
        <row r="158">
          <cell r="B158" t="str">
            <v xml:space="preserve">Jt #     </v>
          </cell>
          <cell r="D158" t="b">
            <v>0</v>
          </cell>
        </row>
        <row r="159">
          <cell r="B159" t="str">
            <v xml:space="preserve">Jt #     </v>
          </cell>
          <cell r="D159" t="b">
            <v>0</v>
          </cell>
        </row>
        <row r="160">
          <cell r="B160" t="str">
            <v xml:space="preserve">Jt #     </v>
          </cell>
          <cell r="D160" t="b">
            <v>0</v>
          </cell>
        </row>
        <row r="161">
          <cell r="B161" t="str">
            <v xml:space="preserve">Jt #     </v>
          </cell>
          <cell r="D161" t="b">
            <v>0</v>
          </cell>
        </row>
        <row r="162">
          <cell r="B162" t="str">
            <v xml:space="preserve">Jt #     </v>
          </cell>
          <cell r="D162" t="b">
            <v>0</v>
          </cell>
        </row>
        <row r="163">
          <cell r="B163" t="str">
            <v xml:space="preserve">Jt #     </v>
          </cell>
          <cell r="D163" t="b">
            <v>0</v>
          </cell>
        </row>
        <row r="164">
          <cell r="B164" t="str">
            <v xml:space="preserve">Jt #     </v>
          </cell>
          <cell r="D164" t="b">
            <v>0</v>
          </cell>
        </row>
        <row r="165">
          <cell r="B165" t="str">
            <v xml:space="preserve">Jt #     </v>
          </cell>
          <cell r="D165" t="b">
            <v>0</v>
          </cell>
        </row>
        <row r="166">
          <cell r="B166" t="str">
            <v xml:space="preserve">Jt #     </v>
          </cell>
          <cell r="D166" t="b">
            <v>0</v>
          </cell>
        </row>
        <row r="167">
          <cell r="B167" t="str">
            <v xml:space="preserve">Jt #     </v>
          </cell>
          <cell r="D167" t="b">
            <v>0</v>
          </cell>
        </row>
        <row r="168">
          <cell r="B168" t="str">
            <v xml:space="preserve">Jt #     </v>
          </cell>
          <cell r="D168" t="b">
            <v>0</v>
          </cell>
        </row>
        <row r="169">
          <cell r="B169" t="str">
            <v xml:space="preserve">Jt #     </v>
          </cell>
          <cell r="D169" t="b">
            <v>0</v>
          </cell>
        </row>
        <row r="170">
          <cell r="B170" t="str">
            <v xml:space="preserve">Jt #     </v>
          </cell>
          <cell r="D170" t="b">
            <v>0</v>
          </cell>
        </row>
        <row r="171">
          <cell r="B171" t="str">
            <v xml:space="preserve">Jt #     </v>
          </cell>
          <cell r="D171" t="b">
            <v>0</v>
          </cell>
        </row>
        <row r="172">
          <cell r="B172" t="str">
            <v xml:space="preserve">Jt #     </v>
          </cell>
          <cell r="D172" t="b">
            <v>0</v>
          </cell>
        </row>
        <row r="173">
          <cell r="B173" t="str">
            <v xml:space="preserve">Jt #     </v>
          </cell>
          <cell r="D173" t="b">
            <v>0</v>
          </cell>
        </row>
        <row r="174">
          <cell r="B174" t="str">
            <v xml:space="preserve">Jt #     </v>
          </cell>
          <cell r="D174" t="b">
            <v>0</v>
          </cell>
        </row>
        <row r="175">
          <cell r="B175" t="str">
            <v xml:space="preserve">Jt #     </v>
          </cell>
          <cell r="D175" t="b">
            <v>0</v>
          </cell>
        </row>
        <row r="176">
          <cell r="B176" t="str">
            <v xml:space="preserve">Jt #     </v>
          </cell>
          <cell r="D176" t="b">
            <v>0</v>
          </cell>
        </row>
        <row r="177">
          <cell r="B177" t="str">
            <v xml:space="preserve">Jt #     </v>
          </cell>
          <cell r="D177" t="b">
            <v>0</v>
          </cell>
        </row>
        <row r="178">
          <cell r="B178" t="str">
            <v xml:space="preserve">Jt #     </v>
          </cell>
          <cell r="D178" t="b">
            <v>0</v>
          </cell>
        </row>
        <row r="179">
          <cell r="B179" t="str">
            <v xml:space="preserve">Jt #     </v>
          </cell>
          <cell r="D179" t="b">
            <v>0</v>
          </cell>
        </row>
        <row r="180">
          <cell r="B180" t="str">
            <v xml:space="preserve">Jt #     </v>
          </cell>
          <cell r="D180" t="b">
            <v>0</v>
          </cell>
        </row>
        <row r="181">
          <cell r="B181" t="str">
            <v xml:space="preserve">Jt #     </v>
          </cell>
          <cell r="D181" t="b">
            <v>0</v>
          </cell>
        </row>
        <row r="182">
          <cell r="B182" t="str">
            <v xml:space="preserve">Jt #     </v>
          </cell>
          <cell r="D182" t="b">
            <v>0</v>
          </cell>
        </row>
        <row r="183">
          <cell r="B183" t="str">
            <v xml:space="preserve">Jt #     </v>
          </cell>
          <cell r="D183" t="b">
            <v>0</v>
          </cell>
        </row>
        <row r="184">
          <cell r="B184" t="str">
            <v xml:space="preserve">Jt #     </v>
          </cell>
          <cell r="D184" t="b">
            <v>0</v>
          </cell>
        </row>
        <row r="185">
          <cell r="B185" t="str">
            <v xml:space="preserve">Jt #     </v>
          </cell>
          <cell r="D185" t="b">
            <v>0</v>
          </cell>
        </row>
        <row r="186">
          <cell r="B186" t="str">
            <v xml:space="preserve">Jt #     </v>
          </cell>
          <cell r="D186" t="b">
            <v>0</v>
          </cell>
        </row>
        <row r="187">
          <cell r="B187" t="str">
            <v xml:space="preserve">Jt #     </v>
          </cell>
          <cell r="D187" t="b">
            <v>0</v>
          </cell>
        </row>
        <row r="188">
          <cell r="B188" t="str">
            <v xml:space="preserve">Jt #     </v>
          </cell>
          <cell r="D188" t="b">
            <v>0</v>
          </cell>
        </row>
        <row r="189">
          <cell r="B189" t="str">
            <v xml:space="preserve">Jt #     </v>
          </cell>
          <cell r="D189" t="b">
            <v>0</v>
          </cell>
        </row>
        <row r="190">
          <cell r="B190" t="str">
            <v xml:space="preserve">Jt #     </v>
          </cell>
          <cell r="D190" t="b">
            <v>0</v>
          </cell>
        </row>
        <row r="191">
          <cell r="B191" t="str">
            <v xml:space="preserve">Jt #     </v>
          </cell>
          <cell r="D191" t="b">
            <v>0</v>
          </cell>
        </row>
        <row r="192">
          <cell r="B192" t="str">
            <v xml:space="preserve">Jt #     </v>
          </cell>
          <cell r="D192" t="b">
            <v>0</v>
          </cell>
        </row>
        <row r="193">
          <cell r="B193" t="str">
            <v xml:space="preserve">Jt #     </v>
          </cell>
          <cell r="D193" t="b">
            <v>0</v>
          </cell>
        </row>
        <row r="194">
          <cell r="B194" t="str">
            <v xml:space="preserve">Jt #     </v>
          </cell>
          <cell r="D194" t="b">
            <v>0</v>
          </cell>
        </row>
        <row r="195">
          <cell r="B195" t="str">
            <v xml:space="preserve">Jt #     </v>
          </cell>
          <cell r="D195" t="b">
            <v>0</v>
          </cell>
        </row>
        <row r="196">
          <cell r="B196" t="str">
            <v xml:space="preserve">Jt #     </v>
          </cell>
          <cell r="D196" t="b">
            <v>0</v>
          </cell>
        </row>
        <row r="197">
          <cell r="B197" t="str">
            <v xml:space="preserve">Jt #     </v>
          </cell>
          <cell r="D197" t="b">
            <v>0</v>
          </cell>
        </row>
        <row r="198">
          <cell r="B198" t="str">
            <v xml:space="preserve">Jt #     </v>
          </cell>
          <cell r="D198" t="b">
            <v>0</v>
          </cell>
        </row>
        <row r="199">
          <cell r="B199" t="str">
            <v xml:space="preserve">Jt #     </v>
          </cell>
          <cell r="D199" t="b">
            <v>0</v>
          </cell>
        </row>
        <row r="200">
          <cell r="B200" t="str">
            <v xml:space="preserve">Jt #     </v>
          </cell>
          <cell r="D200" t="b">
            <v>0</v>
          </cell>
        </row>
        <row r="201">
          <cell r="B201" t="str">
            <v xml:space="preserve">Jt #     </v>
          </cell>
          <cell r="D201" t="b">
            <v>0</v>
          </cell>
        </row>
        <row r="202">
          <cell r="B202" t="str">
            <v xml:space="preserve">Jt #     </v>
          </cell>
          <cell r="D202" t="b">
            <v>0</v>
          </cell>
        </row>
        <row r="203">
          <cell r="B203" t="str">
            <v xml:space="preserve">Jt #     </v>
          </cell>
          <cell r="D203" t="b">
            <v>0</v>
          </cell>
        </row>
        <row r="204">
          <cell r="B204" t="str">
            <v xml:space="preserve">Jt #     </v>
          </cell>
          <cell r="D204" t="b">
            <v>0</v>
          </cell>
        </row>
        <row r="205">
          <cell r="B205" t="str">
            <v xml:space="preserve">Jt #     </v>
          </cell>
          <cell r="D205" t="b">
            <v>0</v>
          </cell>
        </row>
        <row r="206">
          <cell r="B206" t="str">
            <v xml:space="preserve">Jt #     </v>
          </cell>
          <cell r="D206" t="b">
            <v>0</v>
          </cell>
        </row>
        <row r="207">
          <cell r="B207" t="str">
            <v xml:space="preserve">Jt #     </v>
          </cell>
          <cell r="D207" t="b">
            <v>0</v>
          </cell>
        </row>
        <row r="208">
          <cell r="B208" t="str">
            <v xml:space="preserve">Jt #     </v>
          </cell>
          <cell r="D208" t="b">
            <v>0</v>
          </cell>
        </row>
        <row r="209">
          <cell r="B209" t="str">
            <v xml:space="preserve">Jt #     </v>
          </cell>
          <cell r="D209" t="b">
            <v>0</v>
          </cell>
        </row>
        <row r="210">
          <cell r="B210" t="str">
            <v xml:space="preserve">Jt #     </v>
          </cell>
          <cell r="D210" t="b">
            <v>0</v>
          </cell>
        </row>
        <row r="211">
          <cell r="B211" t="str">
            <v xml:space="preserve">Jt #     </v>
          </cell>
          <cell r="D211" t="b">
            <v>0</v>
          </cell>
        </row>
        <row r="212">
          <cell r="B212" t="str">
            <v xml:space="preserve">Jt #     </v>
          </cell>
          <cell r="D212" t="b">
            <v>0</v>
          </cell>
        </row>
        <row r="213">
          <cell r="B213" t="str">
            <v xml:space="preserve">Jt #     </v>
          </cell>
          <cell r="D213" t="b">
            <v>0</v>
          </cell>
        </row>
        <row r="214">
          <cell r="B214" t="str">
            <v xml:space="preserve">Jt #     </v>
          </cell>
          <cell r="D214" t="b">
            <v>0</v>
          </cell>
        </row>
        <row r="215">
          <cell r="B215" t="str">
            <v xml:space="preserve">Jt #     </v>
          </cell>
          <cell r="D215" t="b">
            <v>0</v>
          </cell>
        </row>
        <row r="216">
          <cell r="B216" t="str">
            <v xml:space="preserve">Jt #     </v>
          </cell>
          <cell r="D216" t="b">
            <v>0</v>
          </cell>
        </row>
        <row r="217">
          <cell r="B217" t="str">
            <v xml:space="preserve">Jt #     </v>
          </cell>
          <cell r="D217" t="b">
            <v>0</v>
          </cell>
        </row>
        <row r="218">
          <cell r="B218" t="str">
            <v xml:space="preserve">Jt #     </v>
          </cell>
          <cell r="D218" t="b">
            <v>0</v>
          </cell>
        </row>
        <row r="219">
          <cell r="B219" t="str">
            <v xml:space="preserve">Jt #     </v>
          </cell>
          <cell r="D219" t="b">
            <v>0</v>
          </cell>
        </row>
        <row r="220">
          <cell r="B220" t="str">
            <v xml:space="preserve">Jt #     </v>
          </cell>
          <cell r="D220" t="b">
            <v>0</v>
          </cell>
        </row>
        <row r="221">
          <cell r="B221" t="str">
            <v xml:space="preserve">Jt #     </v>
          </cell>
          <cell r="D221" t="b">
            <v>0</v>
          </cell>
        </row>
        <row r="222">
          <cell r="B222" t="str">
            <v xml:space="preserve">Jt #     </v>
          </cell>
          <cell r="D222" t="b">
            <v>0</v>
          </cell>
        </row>
        <row r="223">
          <cell r="B223" t="str">
            <v xml:space="preserve">Jt #     </v>
          </cell>
          <cell r="D223" t="b">
            <v>0</v>
          </cell>
        </row>
        <row r="224">
          <cell r="B224" t="str">
            <v xml:space="preserve">Jt #     </v>
          </cell>
          <cell r="D224" t="b">
            <v>0</v>
          </cell>
        </row>
        <row r="225">
          <cell r="B225" t="str">
            <v xml:space="preserve">Jt #     </v>
          </cell>
          <cell r="D225" t="b">
            <v>0</v>
          </cell>
        </row>
        <row r="226">
          <cell r="B226" t="str">
            <v xml:space="preserve">Jt #     </v>
          </cell>
          <cell r="D226" t="b">
            <v>0</v>
          </cell>
        </row>
        <row r="227">
          <cell r="B227" t="str">
            <v xml:space="preserve">Jt #     </v>
          </cell>
          <cell r="D227" t="b">
            <v>0</v>
          </cell>
        </row>
        <row r="228">
          <cell r="B228" t="str">
            <v xml:space="preserve">Jt #     </v>
          </cell>
          <cell r="D228" t="b">
            <v>0</v>
          </cell>
        </row>
        <row r="229">
          <cell r="B229" t="str">
            <v xml:space="preserve">Jt #     </v>
          </cell>
          <cell r="D229" t="b">
            <v>0</v>
          </cell>
        </row>
        <row r="230">
          <cell r="B230" t="str">
            <v xml:space="preserve">Jt #     </v>
          </cell>
          <cell r="D230" t="b">
            <v>0</v>
          </cell>
        </row>
        <row r="231">
          <cell r="B231" t="str">
            <v xml:space="preserve">Jt #     </v>
          </cell>
          <cell r="D231" t="b">
            <v>0</v>
          </cell>
        </row>
        <row r="232">
          <cell r="B232" t="str">
            <v xml:space="preserve">Jt #     </v>
          </cell>
          <cell r="D232" t="b">
            <v>0</v>
          </cell>
        </row>
        <row r="233">
          <cell r="B233" t="str">
            <v xml:space="preserve">Jt #     </v>
          </cell>
          <cell r="D233" t="b">
            <v>0</v>
          </cell>
        </row>
        <row r="234">
          <cell r="B234" t="str">
            <v xml:space="preserve">Jt #     </v>
          </cell>
          <cell r="D234" t="b">
            <v>0</v>
          </cell>
        </row>
        <row r="235">
          <cell r="B235" t="str">
            <v xml:space="preserve">Jt #     </v>
          </cell>
          <cell r="D235" t="b">
            <v>0</v>
          </cell>
        </row>
        <row r="236">
          <cell r="B236" t="str">
            <v xml:space="preserve">Jt #     </v>
          </cell>
          <cell r="D236" t="b">
            <v>0</v>
          </cell>
        </row>
        <row r="237">
          <cell r="B237" t="str">
            <v xml:space="preserve">Jt #     </v>
          </cell>
          <cell r="D237" t="b">
            <v>0</v>
          </cell>
        </row>
        <row r="238">
          <cell r="B238" t="str">
            <v xml:space="preserve">Jt #     </v>
          </cell>
          <cell r="D238" t="b">
            <v>0</v>
          </cell>
        </row>
        <row r="239">
          <cell r="B239" t="str">
            <v xml:space="preserve">Jt #     </v>
          </cell>
          <cell r="D239" t="b">
            <v>0</v>
          </cell>
        </row>
        <row r="240">
          <cell r="B240" t="str">
            <v xml:space="preserve">Jt #     </v>
          </cell>
          <cell r="D240" t="b">
            <v>0</v>
          </cell>
        </row>
        <row r="241">
          <cell r="B241" t="str">
            <v xml:space="preserve">Jt #     </v>
          </cell>
          <cell r="D241" t="b">
            <v>0</v>
          </cell>
        </row>
        <row r="242">
          <cell r="B242" t="str">
            <v xml:space="preserve">Jt #     </v>
          </cell>
          <cell r="D242" t="b">
            <v>0</v>
          </cell>
        </row>
        <row r="243">
          <cell r="B243" t="str">
            <v xml:space="preserve">Jt #     </v>
          </cell>
          <cell r="D243" t="b">
            <v>0</v>
          </cell>
        </row>
        <row r="244">
          <cell r="B244" t="str">
            <v xml:space="preserve">Jt #     </v>
          </cell>
          <cell r="D244" t="b">
            <v>0</v>
          </cell>
        </row>
        <row r="245">
          <cell r="B245" t="str">
            <v xml:space="preserve">Jt #     </v>
          </cell>
          <cell r="D245" t="b">
            <v>0</v>
          </cell>
        </row>
        <row r="246">
          <cell r="B246" t="str">
            <v xml:space="preserve">Jt #     </v>
          </cell>
          <cell r="D246" t="b">
            <v>0</v>
          </cell>
        </row>
        <row r="247">
          <cell r="B247" t="str">
            <v xml:space="preserve">Jt #     </v>
          </cell>
          <cell r="D247" t="b">
            <v>0</v>
          </cell>
        </row>
        <row r="248">
          <cell r="B248" t="str">
            <v xml:space="preserve">Jt #     </v>
          </cell>
          <cell r="D248" t="b">
            <v>0</v>
          </cell>
        </row>
        <row r="249">
          <cell r="B249" t="str">
            <v xml:space="preserve">Jt #     </v>
          </cell>
          <cell r="D249" t="b">
            <v>0</v>
          </cell>
        </row>
        <row r="250">
          <cell r="B250" t="str">
            <v xml:space="preserve">Jt #     </v>
          </cell>
          <cell r="D250" t="b">
            <v>0</v>
          </cell>
        </row>
        <row r="251">
          <cell r="B251" t="str">
            <v xml:space="preserve">Jt #     </v>
          </cell>
          <cell r="D251" t="b">
            <v>0</v>
          </cell>
        </row>
        <row r="252">
          <cell r="B252" t="str">
            <v xml:space="preserve">Jt #     </v>
          </cell>
          <cell r="D252" t="b">
            <v>0</v>
          </cell>
        </row>
        <row r="253">
          <cell r="B253" t="str">
            <v xml:space="preserve">Jt #     </v>
          </cell>
          <cell r="D253" t="b">
            <v>0</v>
          </cell>
        </row>
        <row r="254">
          <cell r="B254" t="str">
            <v xml:space="preserve">Jt #     </v>
          </cell>
          <cell r="D254" t="b">
            <v>0</v>
          </cell>
        </row>
        <row r="255">
          <cell r="B255" t="str">
            <v xml:space="preserve">Jt #     </v>
          </cell>
          <cell r="D255" t="b">
            <v>0</v>
          </cell>
        </row>
        <row r="256">
          <cell r="B256" t="str">
            <v xml:space="preserve">Jt #     </v>
          </cell>
          <cell r="D256" t="b">
            <v>0</v>
          </cell>
        </row>
        <row r="257">
          <cell r="B257" t="str">
            <v xml:space="preserve">Jt #     </v>
          </cell>
          <cell r="D257" t="b">
            <v>0</v>
          </cell>
        </row>
        <row r="258">
          <cell r="B258" t="str">
            <v xml:space="preserve">Jt #     </v>
          </cell>
          <cell r="D258" t="b">
            <v>0</v>
          </cell>
        </row>
        <row r="259">
          <cell r="B259" t="str">
            <v xml:space="preserve">Jt #     </v>
          </cell>
          <cell r="D259" t="b">
            <v>0</v>
          </cell>
        </row>
        <row r="260">
          <cell r="B260" t="str">
            <v xml:space="preserve">Jt #     </v>
          </cell>
          <cell r="D260" t="b">
            <v>0</v>
          </cell>
        </row>
        <row r="261">
          <cell r="B261" t="str">
            <v xml:space="preserve">Jt #     </v>
          </cell>
          <cell r="D261" t="b">
            <v>0</v>
          </cell>
        </row>
        <row r="262">
          <cell r="B262" t="str">
            <v xml:space="preserve">Jt #     </v>
          </cell>
          <cell r="D262" t="b">
            <v>0</v>
          </cell>
        </row>
        <row r="263">
          <cell r="B263" t="str">
            <v xml:space="preserve">Jt #     </v>
          </cell>
          <cell r="D263" t="b">
            <v>0</v>
          </cell>
        </row>
        <row r="264">
          <cell r="B264" t="str">
            <v xml:space="preserve">Jt #     </v>
          </cell>
          <cell r="D264" t="b">
            <v>0</v>
          </cell>
        </row>
        <row r="265">
          <cell r="B265" t="str">
            <v xml:space="preserve">Jt #     </v>
          </cell>
          <cell r="D265" t="b">
            <v>0</v>
          </cell>
        </row>
        <row r="266">
          <cell r="B266" t="str">
            <v xml:space="preserve">Jt #     </v>
          </cell>
          <cell r="D266" t="b">
            <v>0</v>
          </cell>
        </row>
        <row r="267">
          <cell r="B267" t="str">
            <v xml:space="preserve">Jt #     </v>
          </cell>
          <cell r="D267" t="b">
            <v>0</v>
          </cell>
        </row>
        <row r="268">
          <cell r="B268" t="str">
            <v xml:space="preserve">Jt #     </v>
          </cell>
          <cell r="D268" t="b">
            <v>0</v>
          </cell>
        </row>
        <row r="269">
          <cell r="B269" t="str">
            <v xml:space="preserve">Jt #     </v>
          </cell>
          <cell r="D269" t="b">
            <v>0</v>
          </cell>
        </row>
        <row r="270">
          <cell r="B270" t="str">
            <v xml:space="preserve">Jt #     </v>
          </cell>
          <cell r="D270" t="b">
            <v>0</v>
          </cell>
        </row>
        <row r="271">
          <cell r="B271" t="str">
            <v xml:space="preserve">Jt #     </v>
          </cell>
          <cell r="D271" t="b">
            <v>0</v>
          </cell>
        </row>
        <row r="272">
          <cell r="B272" t="str">
            <v xml:space="preserve">Jt #     </v>
          </cell>
          <cell r="D272" t="b">
            <v>0</v>
          </cell>
        </row>
        <row r="273">
          <cell r="B273" t="str">
            <v xml:space="preserve">Jt #     </v>
          </cell>
          <cell r="D273" t="b">
            <v>0</v>
          </cell>
        </row>
        <row r="274">
          <cell r="B274" t="str">
            <v xml:space="preserve">Jt #     </v>
          </cell>
          <cell r="D274" t="b">
            <v>0</v>
          </cell>
        </row>
        <row r="275">
          <cell r="B275" t="str">
            <v xml:space="preserve">Jt #     </v>
          </cell>
          <cell r="D275" t="b">
            <v>0</v>
          </cell>
        </row>
        <row r="276">
          <cell r="B276" t="str">
            <v xml:space="preserve">Jt #     </v>
          </cell>
          <cell r="D276" t="b">
            <v>0</v>
          </cell>
        </row>
        <row r="277">
          <cell r="B277" t="str">
            <v xml:space="preserve">Jt #     </v>
          </cell>
          <cell r="D277" t="b">
            <v>0</v>
          </cell>
        </row>
        <row r="278">
          <cell r="B278" t="str">
            <v xml:space="preserve">Jt #     </v>
          </cell>
          <cell r="D278" t="b">
            <v>0</v>
          </cell>
        </row>
        <row r="279">
          <cell r="B279" t="str">
            <v xml:space="preserve">Jt #     </v>
          </cell>
          <cell r="D279" t="b">
            <v>0</v>
          </cell>
        </row>
        <row r="280">
          <cell r="B280" t="str">
            <v xml:space="preserve">Jt #     </v>
          </cell>
          <cell r="D280" t="b">
            <v>0</v>
          </cell>
        </row>
        <row r="281">
          <cell r="B281" t="str">
            <v xml:space="preserve">Jt #     </v>
          </cell>
          <cell r="D281" t="b">
            <v>0</v>
          </cell>
        </row>
        <row r="282">
          <cell r="B282" t="str">
            <v xml:space="preserve">Jt #     </v>
          </cell>
          <cell r="D282" t="b">
            <v>0</v>
          </cell>
        </row>
        <row r="283">
          <cell r="B283" t="str">
            <v xml:space="preserve">Jt #     </v>
          </cell>
          <cell r="D283" t="b">
            <v>0</v>
          </cell>
        </row>
        <row r="284">
          <cell r="B284" t="str">
            <v xml:space="preserve">Jt #     </v>
          </cell>
          <cell r="D284" t="b">
            <v>0</v>
          </cell>
        </row>
        <row r="285">
          <cell r="B285" t="str">
            <v xml:space="preserve">Jt #     </v>
          </cell>
          <cell r="D285" t="b">
            <v>0</v>
          </cell>
        </row>
        <row r="286">
          <cell r="B286" t="str">
            <v xml:space="preserve">Jt #     </v>
          </cell>
          <cell r="D286" t="b">
            <v>0</v>
          </cell>
        </row>
        <row r="287">
          <cell r="B287" t="str">
            <v xml:space="preserve">Jt #     </v>
          </cell>
          <cell r="D287" t="b">
            <v>0</v>
          </cell>
        </row>
        <row r="288">
          <cell r="B288" t="str">
            <v xml:space="preserve">Jt #     </v>
          </cell>
          <cell r="D288" t="b">
            <v>0</v>
          </cell>
        </row>
        <row r="289">
          <cell r="B289" t="str">
            <v xml:space="preserve">Jt #     </v>
          </cell>
          <cell r="D289" t="b">
            <v>0</v>
          </cell>
        </row>
        <row r="290">
          <cell r="B290" t="str">
            <v xml:space="preserve">Jt #     </v>
          </cell>
          <cell r="D290" t="b">
            <v>0</v>
          </cell>
        </row>
        <row r="291">
          <cell r="B291" t="str">
            <v xml:space="preserve">Jt #     </v>
          </cell>
          <cell r="D291" t="b">
            <v>0</v>
          </cell>
        </row>
        <row r="292">
          <cell r="B292" t="str">
            <v xml:space="preserve">Jt #     </v>
          </cell>
          <cell r="D292" t="b">
            <v>0</v>
          </cell>
        </row>
        <row r="293">
          <cell r="B293" t="str">
            <v xml:space="preserve">Jt #     </v>
          </cell>
          <cell r="D293" t="b">
            <v>0</v>
          </cell>
        </row>
        <row r="294">
          <cell r="B294" t="str">
            <v xml:space="preserve">Jt #     </v>
          </cell>
          <cell r="D294" t="b">
            <v>0</v>
          </cell>
        </row>
        <row r="295">
          <cell r="B295" t="str">
            <v xml:space="preserve">Jt #     </v>
          </cell>
          <cell r="D295" t="b">
            <v>0</v>
          </cell>
        </row>
        <row r="296">
          <cell r="B296" t="str">
            <v xml:space="preserve">Jt #     </v>
          </cell>
          <cell r="D296" t="b">
            <v>0</v>
          </cell>
        </row>
        <row r="297">
          <cell r="B297" t="str">
            <v xml:space="preserve">Jt #     </v>
          </cell>
          <cell r="D297" t="b">
            <v>0</v>
          </cell>
        </row>
        <row r="298">
          <cell r="B298" t="str">
            <v xml:space="preserve">Jt #     </v>
          </cell>
          <cell r="D298" t="b">
            <v>0</v>
          </cell>
        </row>
        <row r="299">
          <cell r="B299" t="str">
            <v xml:space="preserve">Jt #     </v>
          </cell>
          <cell r="D299" t="b">
            <v>0</v>
          </cell>
        </row>
        <row r="300">
          <cell r="B300" t="str">
            <v xml:space="preserve">Jt #     </v>
          </cell>
          <cell r="D300" t="b">
            <v>0</v>
          </cell>
        </row>
        <row r="301">
          <cell r="B301" t="str">
            <v xml:space="preserve">Jt #     </v>
          </cell>
          <cell r="D301" t="b">
            <v>0</v>
          </cell>
        </row>
        <row r="302">
          <cell r="B302" t="str">
            <v xml:space="preserve">Jt #     </v>
          </cell>
          <cell r="D302" t="b">
            <v>0</v>
          </cell>
        </row>
        <row r="303">
          <cell r="B303" t="str">
            <v xml:space="preserve">Jt #     </v>
          </cell>
          <cell r="D303" t="b">
            <v>0</v>
          </cell>
        </row>
        <row r="304">
          <cell r="B304" t="str">
            <v xml:space="preserve">Jt #     </v>
          </cell>
          <cell r="D304" t="b">
            <v>0</v>
          </cell>
        </row>
        <row r="305">
          <cell r="B305" t="str">
            <v xml:space="preserve">Jt #     </v>
          </cell>
          <cell r="D305" t="b">
            <v>0</v>
          </cell>
        </row>
        <row r="306">
          <cell r="B306" t="str">
            <v xml:space="preserve">Jt #     </v>
          </cell>
          <cell r="D306" t="b">
            <v>0</v>
          </cell>
        </row>
        <row r="307">
          <cell r="B307" t="str">
            <v xml:space="preserve">Jt #     </v>
          </cell>
          <cell r="D307" t="b">
            <v>0</v>
          </cell>
        </row>
        <row r="308">
          <cell r="B308" t="str">
            <v xml:space="preserve">Jt #     </v>
          </cell>
          <cell r="D308" t="b">
            <v>0</v>
          </cell>
        </row>
        <row r="309">
          <cell r="B309" t="str">
            <v xml:space="preserve">Jt #     </v>
          </cell>
          <cell r="D309" t="b">
            <v>0</v>
          </cell>
        </row>
        <row r="310">
          <cell r="B310" t="str">
            <v xml:space="preserve">Jt #     </v>
          </cell>
          <cell r="D310" t="b">
            <v>0</v>
          </cell>
        </row>
        <row r="311">
          <cell r="B311" t="str">
            <v xml:space="preserve">Jt #     </v>
          </cell>
          <cell r="D311" t="b">
            <v>0</v>
          </cell>
        </row>
        <row r="312">
          <cell r="B312" t="str">
            <v xml:space="preserve">Jt #     </v>
          </cell>
          <cell r="D312" t="b">
            <v>0</v>
          </cell>
        </row>
        <row r="313">
          <cell r="B313" t="str">
            <v xml:space="preserve">Jt #     </v>
          </cell>
          <cell r="D313" t="b">
            <v>0</v>
          </cell>
        </row>
        <row r="314">
          <cell r="B314" t="str">
            <v xml:space="preserve">Jt #     </v>
          </cell>
          <cell r="D314" t="b">
            <v>0</v>
          </cell>
        </row>
        <row r="315">
          <cell r="B315" t="str">
            <v xml:space="preserve">Jt #     </v>
          </cell>
          <cell r="D315" t="b">
            <v>0</v>
          </cell>
        </row>
        <row r="316">
          <cell r="B316" t="str">
            <v xml:space="preserve">Jt #     </v>
          </cell>
          <cell r="D316" t="b">
            <v>0</v>
          </cell>
        </row>
        <row r="317">
          <cell r="B317" t="str">
            <v xml:space="preserve">Jt #     </v>
          </cell>
          <cell r="D317" t="b">
            <v>0</v>
          </cell>
        </row>
        <row r="318">
          <cell r="B318" t="str">
            <v xml:space="preserve">Jt #     </v>
          </cell>
          <cell r="D318" t="b">
            <v>0</v>
          </cell>
        </row>
        <row r="319">
          <cell r="B319" t="str">
            <v xml:space="preserve">Jt #     </v>
          </cell>
          <cell r="D319" t="b">
            <v>0</v>
          </cell>
        </row>
        <row r="320">
          <cell r="B320" t="str">
            <v xml:space="preserve">Jt #     </v>
          </cell>
          <cell r="D320" t="b">
            <v>0</v>
          </cell>
        </row>
        <row r="321">
          <cell r="B321" t="str">
            <v xml:space="preserve">Jt #     </v>
          </cell>
          <cell r="D321" t="b">
            <v>0</v>
          </cell>
        </row>
        <row r="322">
          <cell r="B322" t="str">
            <v xml:space="preserve">Jt #     </v>
          </cell>
          <cell r="D322" t="b">
            <v>0</v>
          </cell>
        </row>
        <row r="323">
          <cell r="B323" t="str">
            <v xml:space="preserve">Jt #     </v>
          </cell>
          <cell r="D323" t="b">
            <v>0</v>
          </cell>
        </row>
        <row r="324">
          <cell r="B324" t="str">
            <v xml:space="preserve">Jt #     </v>
          </cell>
          <cell r="D324" t="b">
            <v>0</v>
          </cell>
        </row>
        <row r="325">
          <cell r="B325" t="str">
            <v xml:space="preserve">Jt #     </v>
          </cell>
          <cell r="D325" t="b">
            <v>0</v>
          </cell>
        </row>
        <row r="326">
          <cell r="B326" t="str">
            <v xml:space="preserve">Jt #     </v>
          </cell>
          <cell r="D326" t="b">
            <v>0</v>
          </cell>
        </row>
        <row r="327">
          <cell r="B327" t="str">
            <v xml:space="preserve">Jt #     </v>
          </cell>
          <cell r="D327" t="b">
            <v>0</v>
          </cell>
        </row>
        <row r="328">
          <cell r="B328" t="str">
            <v xml:space="preserve">Jt #     </v>
          </cell>
          <cell r="D328" t="b">
            <v>0</v>
          </cell>
        </row>
        <row r="329">
          <cell r="B329" t="str">
            <v xml:space="preserve">Jt #     </v>
          </cell>
          <cell r="D329" t="b">
            <v>0</v>
          </cell>
        </row>
        <row r="330">
          <cell r="B330" t="str">
            <v xml:space="preserve">Jt #     </v>
          </cell>
          <cell r="D330" t="b">
            <v>0</v>
          </cell>
        </row>
        <row r="331">
          <cell r="B331" t="str">
            <v xml:space="preserve">Jt #     </v>
          </cell>
          <cell r="D331" t="b">
            <v>0</v>
          </cell>
        </row>
        <row r="332">
          <cell r="B332" t="str">
            <v xml:space="preserve">Jt #     </v>
          </cell>
          <cell r="D332" t="b">
            <v>0</v>
          </cell>
        </row>
        <row r="333">
          <cell r="B333" t="str">
            <v xml:space="preserve">Jt #     </v>
          </cell>
          <cell r="D333" t="b">
            <v>0</v>
          </cell>
        </row>
        <row r="334">
          <cell r="B334" t="str">
            <v xml:space="preserve">Jt #     </v>
          </cell>
          <cell r="D334" t="b">
            <v>0</v>
          </cell>
        </row>
        <row r="335">
          <cell r="B335" t="str">
            <v xml:space="preserve">Jt #     </v>
          </cell>
          <cell r="D335" t="b">
            <v>0</v>
          </cell>
        </row>
        <row r="336">
          <cell r="B336" t="str">
            <v xml:space="preserve">Jt #     </v>
          </cell>
          <cell r="D336" t="b">
            <v>0</v>
          </cell>
        </row>
        <row r="337">
          <cell r="B337" t="str">
            <v xml:space="preserve">Jt #     </v>
          </cell>
          <cell r="D337" t="b">
            <v>0</v>
          </cell>
        </row>
        <row r="338">
          <cell r="B338" t="str">
            <v xml:space="preserve">Jt #     </v>
          </cell>
          <cell r="D338" t="b">
            <v>0</v>
          </cell>
        </row>
        <row r="339">
          <cell r="B339" t="str">
            <v xml:space="preserve">Jt #     </v>
          </cell>
          <cell r="D339" t="b">
            <v>0</v>
          </cell>
        </row>
        <row r="340">
          <cell r="B340" t="str">
            <v xml:space="preserve">Jt #     </v>
          </cell>
          <cell r="D340" t="b">
            <v>0</v>
          </cell>
        </row>
        <row r="341">
          <cell r="B341" t="str">
            <v xml:space="preserve">Jt #     </v>
          </cell>
          <cell r="D341" t="b">
            <v>0</v>
          </cell>
        </row>
        <row r="342">
          <cell r="B342" t="str">
            <v xml:space="preserve">Jt #     </v>
          </cell>
          <cell r="D342" t="b">
            <v>0</v>
          </cell>
        </row>
        <row r="343">
          <cell r="B343" t="str">
            <v xml:space="preserve">Jt #     </v>
          </cell>
          <cell r="D343" t="b">
            <v>0</v>
          </cell>
        </row>
        <row r="344">
          <cell r="B344" t="str">
            <v xml:space="preserve">Jt #     </v>
          </cell>
          <cell r="D344" t="b">
            <v>0</v>
          </cell>
        </row>
        <row r="345">
          <cell r="B345" t="str">
            <v xml:space="preserve">Jt #     </v>
          </cell>
          <cell r="D345" t="b">
            <v>0</v>
          </cell>
        </row>
        <row r="346">
          <cell r="B346" t="str">
            <v xml:space="preserve">Jt #     </v>
          </cell>
          <cell r="D346" t="b">
            <v>0</v>
          </cell>
        </row>
        <row r="347">
          <cell r="B347" t="str">
            <v xml:space="preserve">Jt #     </v>
          </cell>
          <cell r="D347" t="b">
            <v>0</v>
          </cell>
        </row>
        <row r="348">
          <cell r="B348" t="str">
            <v xml:space="preserve">Jt #     </v>
          </cell>
          <cell r="D348" t="b">
            <v>0</v>
          </cell>
        </row>
        <row r="349">
          <cell r="B349" t="str">
            <v xml:space="preserve">Jt #     </v>
          </cell>
          <cell r="D349" t="b">
            <v>0</v>
          </cell>
        </row>
        <row r="350">
          <cell r="B350" t="str">
            <v xml:space="preserve">Jt #     </v>
          </cell>
          <cell r="D350" t="b">
            <v>0</v>
          </cell>
        </row>
        <row r="351">
          <cell r="B351" t="str">
            <v xml:space="preserve">Jt #     </v>
          </cell>
          <cell r="D351" t="b">
            <v>0</v>
          </cell>
        </row>
        <row r="352">
          <cell r="B352" t="str">
            <v xml:space="preserve">Jt #     </v>
          </cell>
          <cell r="D352" t="b">
            <v>0</v>
          </cell>
        </row>
        <row r="353">
          <cell r="B353" t="str">
            <v xml:space="preserve">Jt #     </v>
          </cell>
          <cell r="D353" t="b">
            <v>0</v>
          </cell>
        </row>
        <row r="354">
          <cell r="B354" t="str">
            <v xml:space="preserve">Jt #     </v>
          </cell>
          <cell r="D354" t="b">
            <v>0</v>
          </cell>
        </row>
        <row r="355">
          <cell r="B355" t="str">
            <v xml:space="preserve">Jt #     </v>
          </cell>
          <cell r="D355" t="b">
            <v>0</v>
          </cell>
        </row>
        <row r="356">
          <cell r="B356" t="str">
            <v xml:space="preserve">Jt #     </v>
          </cell>
          <cell r="D356" t="b">
            <v>0</v>
          </cell>
        </row>
        <row r="357">
          <cell r="B357" t="str">
            <v xml:space="preserve">Jt #     </v>
          </cell>
          <cell r="D357" t="b">
            <v>0</v>
          </cell>
        </row>
        <row r="358">
          <cell r="B358" t="str">
            <v xml:space="preserve">Jt #     </v>
          </cell>
          <cell r="D358" t="b">
            <v>0</v>
          </cell>
        </row>
        <row r="359">
          <cell r="B359" t="str">
            <v xml:space="preserve">Jt #     </v>
          </cell>
          <cell r="D359" t="b">
            <v>0</v>
          </cell>
        </row>
        <row r="360">
          <cell r="B360" t="str">
            <v xml:space="preserve">Jt #     </v>
          </cell>
          <cell r="D360" t="b">
            <v>0</v>
          </cell>
        </row>
        <row r="361">
          <cell r="B361" t="str">
            <v xml:space="preserve">Jt #     </v>
          </cell>
          <cell r="D361" t="b">
            <v>0</v>
          </cell>
        </row>
        <row r="362">
          <cell r="B362" t="str">
            <v xml:space="preserve">Jt #     </v>
          </cell>
          <cell r="D362" t="b">
            <v>0</v>
          </cell>
        </row>
        <row r="363">
          <cell r="B363" t="str">
            <v xml:space="preserve">Jt #     </v>
          </cell>
          <cell r="D363" t="b">
            <v>0</v>
          </cell>
        </row>
        <row r="364">
          <cell r="B364" t="str">
            <v xml:space="preserve">Jt #     </v>
          </cell>
          <cell r="D364" t="b">
            <v>0</v>
          </cell>
        </row>
        <row r="365">
          <cell r="B365" t="str">
            <v xml:space="preserve">Jt #     </v>
          </cell>
          <cell r="D365" t="b">
            <v>0</v>
          </cell>
        </row>
        <row r="366">
          <cell r="B366" t="str">
            <v xml:space="preserve">Jt #     </v>
          </cell>
          <cell r="D366" t="b">
            <v>0</v>
          </cell>
        </row>
        <row r="367">
          <cell r="B367" t="str">
            <v xml:space="preserve">Jt #     </v>
          </cell>
          <cell r="D367" t="b">
            <v>0</v>
          </cell>
        </row>
        <row r="368">
          <cell r="B368" t="str">
            <v xml:space="preserve">Jt #     </v>
          </cell>
          <cell r="D368" t="b">
            <v>0</v>
          </cell>
        </row>
        <row r="369">
          <cell r="B369" t="str">
            <v xml:space="preserve">Jt #     </v>
          </cell>
          <cell r="D369" t="b">
            <v>0</v>
          </cell>
        </row>
        <row r="370">
          <cell r="B370" t="str">
            <v xml:space="preserve">Jt #     </v>
          </cell>
          <cell r="D370" t="b">
            <v>0</v>
          </cell>
        </row>
        <row r="371">
          <cell r="B371" t="str">
            <v xml:space="preserve">Jt #     </v>
          </cell>
          <cell r="D371" t="b">
            <v>0</v>
          </cell>
        </row>
        <row r="372">
          <cell r="B372" t="str">
            <v xml:space="preserve">Jt #     </v>
          </cell>
          <cell r="D372" t="b">
            <v>0</v>
          </cell>
        </row>
        <row r="373">
          <cell r="B373" t="str">
            <v xml:space="preserve">Jt #     </v>
          </cell>
          <cell r="D373" t="b">
            <v>0</v>
          </cell>
        </row>
        <row r="374">
          <cell r="B374" t="str">
            <v xml:space="preserve">Jt #     </v>
          </cell>
          <cell r="D374" t="b">
            <v>0</v>
          </cell>
        </row>
        <row r="375">
          <cell r="B375" t="str">
            <v xml:space="preserve">Jt #     </v>
          </cell>
          <cell r="D375" t="b">
            <v>0</v>
          </cell>
        </row>
        <row r="376">
          <cell r="B376" t="str">
            <v xml:space="preserve">Jt #     </v>
          </cell>
          <cell r="D376" t="b">
            <v>0</v>
          </cell>
        </row>
        <row r="377">
          <cell r="B377" t="str">
            <v xml:space="preserve">Jt #     </v>
          </cell>
          <cell r="D377" t="b">
            <v>0</v>
          </cell>
        </row>
        <row r="378">
          <cell r="B378" t="str">
            <v xml:space="preserve">Jt #     </v>
          </cell>
          <cell r="D378" t="b">
            <v>0</v>
          </cell>
        </row>
        <row r="379">
          <cell r="B379" t="str">
            <v xml:space="preserve">Jt #     </v>
          </cell>
          <cell r="D379" t="b">
            <v>0</v>
          </cell>
        </row>
        <row r="380">
          <cell r="B380" t="str">
            <v xml:space="preserve">Jt #     </v>
          </cell>
          <cell r="D380" t="b">
            <v>0</v>
          </cell>
        </row>
        <row r="381">
          <cell r="B381" t="str">
            <v xml:space="preserve">Jt #     </v>
          </cell>
          <cell r="D381" t="b">
            <v>0</v>
          </cell>
        </row>
        <row r="382">
          <cell r="B382" t="str">
            <v xml:space="preserve">Jt #     </v>
          </cell>
          <cell r="D382" t="b">
            <v>0</v>
          </cell>
        </row>
        <row r="383">
          <cell r="B383" t="str">
            <v xml:space="preserve">Jt #     </v>
          </cell>
          <cell r="D383" t="b">
            <v>0</v>
          </cell>
        </row>
        <row r="384">
          <cell r="B384" t="str">
            <v xml:space="preserve">Jt #     </v>
          </cell>
          <cell r="D384" t="b">
            <v>0</v>
          </cell>
        </row>
        <row r="385">
          <cell r="B385" t="str">
            <v xml:space="preserve">Jt #     </v>
          </cell>
          <cell r="D385" t="b">
            <v>0</v>
          </cell>
        </row>
        <row r="386">
          <cell r="B386" t="str">
            <v xml:space="preserve">Jt #     </v>
          </cell>
          <cell r="D386" t="b">
            <v>0</v>
          </cell>
        </row>
        <row r="387">
          <cell r="B387" t="str">
            <v xml:space="preserve">Jt #     </v>
          </cell>
          <cell r="D387" t="b">
            <v>0</v>
          </cell>
        </row>
        <row r="388">
          <cell r="B388" t="str">
            <v xml:space="preserve">Jt #     </v>
          </cell>
          <cell r="D388" t="b">
            <v>0</v>
          </cell>
        </row>
        <row r="389">
          <cell r="B389" t="str">
            <v xml:space="preserve">Jt #     </v>
          </cell>
          <cell r="D389" t="b">
            <v>0</v>
          </cell>
        </row>
        <row r="390">
          <cell r="B390" t="str">
            <v xml:space="preserve">Jt #     </v>
          </cell>
          <cell r="D390" t="b">
            <v>0</v>
          </cell>
        </row>
        <row r="391">
          <cell r="B391" t="str">
            <v xml:space="preserve">Jt #     </v>
          </cell>
          <cell r="D391" t="b">
            <v>0</v>
          </cell>
        </row>
        <row r="392">
          <cell r="B392" t="str">
            <v xml:space="preserve">Jt #     </v>
          </cell>
          <cell r="D392" t="b">
            <v>0</v>
          </cell>
        </row>
        <row r="393">
          <cell r="B393" t="str">
            <v xml:space="preserve">Jt #     </v>
          </cell>
          <cell r="D393" t="b">
            <v>0</v>
          </cell>
        </row>
        <row r="394">
          <cell r="B394" t="str">
            <v xml:space="preserve">Jt #     </v>
          </cell>
          <cell r="D394" t="b">
            <v>0</v>
          </cell>
        </row>
        <row r="395">
          <cell r="B395" t="str">
            <v xml:space="preserve">Jt #     </v>
          </cell>
          <cell r="D395" t="b">
            <v>0</v>
          </cell>
        </row>
        <row r="396">
          <cell r="B396" t="str">
            <v xml:space="preserve">Jt #     </v>
          </cell>
          <cell r="D396" t="b">
            <v>0</v>
          </cell>
        </row>
        <row r="397">
          <cell r="B397" t="str">
            <v xml:space="preserve">Jt #     </v>
          </cell>
          <cell r="D397" t="b">
            <v>0</v>
          </cell>
        </row>
        <row r="398">
          <cell r="B398" t="str">
            <v xml:space="preserve">Jt #     </v>
          </cell>
          <cell r="D398" t="b">
            <v>0</v>
          </cell>
        </row>
        <row r="399">
          <cell r="B399" t="str">
            <v xml:space="preserve">Jt #     </v>
          </cell>
          <cell r="D399" t="b">
            <v>0</v>
          </cell>
        </row>
        <row r="400">
          <cell r="B400" t="str">
            <v xml:space="preserve">Jt #     </v>
          </cell>
          <cell r="D400" t="b">
            <v>0</v>
          </cell>
        </row>
        <row r="401">
          <cell r="B401" t="str">
            <v xml:space="preserve">Jt #     </v>
          </cell>
          <cell r="D401" t="b">
            <v>0</v>
          </cell>
        </row>
        <row r="402">
          <cell r="B402" t="str">
            <v xml:space="preserve">Jt #     </v>
          </cell>
          <cell r="D402" t="b">
            <v>0</v>
          </cell>
        </row>
        <row r="403">
          <cell r="B403" t="str">
            <v xml:space="preserve">Jt #     </v>
          </cell>
          <cell r="D403" t="b">
            <v>0</v>
          </cell>
        </row>
        <row r="404">
          <cell r="B404" t="str">
            <v xml:space="preserve">Jt #     </v>
          </cell>
          <cell r="D404" t="b">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row r="2">
          <cell r="B2" t="str">
            <v>Well:</v>
          </cell>
          <cell r="C2" t="str">
            <v>ZA-14 AB</v>
          </cell>
        </row>
        <row r="3">
          <cell r="B3" t="str">
            <v>GAS-LIFT TUBING TALLY</v>
          </cell>
          <cell r="G3" t="str">
            <v>Completion Tally Depths</v>
          </cell>
          <cell r="H3" t="str">
            <v>ref:</v>
          </cell>
          <cell r="I3" t="str">
            <v>IGLD - 09 June 2013</v>
          </cell>
        </row>
        <row r="5">
          <cell r="B5" t="str">
            <v>Mandrel No.</v>
          </cell>
          <cell r="C5" t="str">
            <v>RKB (NAH)</v>
          </cell>
          <cell r="E5" t="str">
            <v>TVD</v>
          </cell>
          <cell r="G5" t="str">
            <v>GLM type</v>
          </cell>
          <cell r="H5" t="str">
            <v>GLV type</v>
          </cell>
          <cell r="I5" t="str">
            <v>Port Size</v>
          </cell>
          <cell r="J5" t="str">
            <v>Ptro</v>
          </cell>
          <cell r="K5" t="str">
            <v>Remarks</v>
          </cell>
        </row>
        <row r="6">
          <cell r="C6" t="str">
            <v>ft</v>
          </cell>
          <cell r="E6" t="str">
            <v>ft</v>
          </cell>
          <cell r="I6" t="str">
            <v>inch</v>
          </cell>
          <cell r="J6" t="str">
            <v>psig</v>
          </cell>
        </row>
        <row r="7">
          <cell r="B7">
            <v>1</v>
          </cell>
          <cell r="C7">
            <v>1973.8908333333354</v>
          </cell>
          <cell r="D7">
            <v>1972.8908333333354</v>
          </cell>
          <cell r="E7">
            <v>1879.8023593333351</v>
          </cell>
          <cell r="F7">
            <v>1878.8023593333351</v>
          </cell>
          <cell r="G7" t="str">
            <v>SLB; 4-1/2" "MMG-1.5" JFE-BEAR BxB</v>
          </cell>
          <cell r="H7">
            <v>0</v>
          </cell>
          <cell r="I7">
            <v>0</v>
          </cell>
          <cell r="J7">
            <v>0</v>
          </cell>
          <cell r="K7">
            <v>0</v>
          </cell>
        </row>
        <row r="8">
          <cell r="B8">
            <v>2</v>
          </cell>
          <cell r="C8">
            <v>3215.7941666666716</v>
          </cell>
          <cell r="D8">
            <v>3214.7941666666716</v>
          </cell>
          <cell r="E8">
            <v>2841.7818980666702</v>
          </cell>
          <cell r="F8">
            <v>2840.7818980666702</v>
          </cell>
          <cell r="G8" t="str">
            <v>SLB; 4-1/2" "MMG-1.5" JFE-BEAR BxB</v>
          </cell>
          <cell r="H8">
            <v>0</v>
          </cell>
          <cell r="I8">
            <v>0</v>
          </cell>
          <cell r="J8">
            <v>0</v>
          </cell>
          <cell r="K8">
            <v>0</v>
          </cell>
        </row>
        <row r="9">
          <cell r="B9">
            <v>3</v>
          </cell>
          <cell r="C9">
            <v>4488.7583333333359</v>
          </cell>
          <cell r="D9">
            <v>4487.7583333333359</v>
          </cell>
          <cell r="E9">
            <v>3795.5966666666686</v>
          </cell>
          <cell r="F9">
            <v>3794.5966666666686</v>
          </cell>
          <cell r="G9" t="str">
            <v>SLB; 4-1/2" "MMG-1.5" JFE-BEAR BxB</v>
          </cell>
          <cell r="H9">
            <v>0</v>
          </cell>
          <cell r="I9">
            <v>0</v>
          </cell>
          <cell r="J9">
            <v>0</v>
          </cell>
          <cell r="K9">
            <v>0</v>
          </cell>
        </row>
        <row r="10">
          <cell r="B10">
            <v>4</v>
          </cell>
          <cell r="C10">
            <v>5356.6516666666585</v>
          </cell>
          <cell r="D10">
            <v>5355.6516666666585</v>
          </cell>
          <cell r="E10">
            <v>4501.1154543333269</v>
          </cell>
          <cell r="F10">
            <v>4500.1154543333269</v>
          </cell>
          <cell r="G10" t="str">
            <v>SLB; 4-1/2" "MMG-1.5" JFE-BEAR BxB</v>
          </cell>
          <cell r="H10">
            <v>0</v>
          </cell>
          <cell r="I10">
            <v>0</v>
          </cell>
          <cell r="J10">
            <v>0</v>
          </cell>
          <cell r="K10">
            <v>0</v>
          </cell>
        </row>
        <row r="11">
          <cell r="B11">
            <v>5</v>
          </cell>
          <cell r="C11">
            <v>0</v>
          </cell>
          <cell r="D11">
            <v>0</v>
          </cell>
          <cell r="E11">
            <v>0</v>
          </cell>
          <cell r="F11">
            <v>0</v>
          </cell>
          <cell r="G11">
            <v>0</v>
          </cell>
          <cell r="H11">
            <v>0</v>
          </cell>
          <cell r="I11">
            <v>0</v>
          </cell>
          <cell r="J11">
            <v>0</v>
          </cell>
          <cell r="K11">
            <v>0</v>
          </cell>
        </row>
        <row r="12">
          <cell r="B12">
            <v>6</v>
          </cell>
          <cell r="C12">
            <v>0</v>
          </cell>
          <cell r="D12">
            <v>0</v>
          </cell>
          <cell r="E12">
            <v>0</v>
          </cell>
          <cell r="F12">
            <v>0</v>
          </cell>
          <cell r="G12">
            <v>0</v>
          </cell>
          <cell r="H12">
            <v>0</v>
          </cell>
          <cell r="I12">
            <v>0</v>
          </cell>
          <cell r="J12">
            <v>0</v>
          </cell>
          <cell r="K12">
            <v>0</v>
          </cell>
        </row>
        <row r="13">
          <cell r="B13">
            <v>7</v>
          </cell>
          <cell r="C13">
            <v>0</v>
          </cell>
          <cell r="D13">
            <v>0</v>
          </cell>
          <cell r="E13">
            <v>0</v>
          </cell>
          <cell r="F13">
            <v>0</v>
          </cell>
          <cell r="G13">
            <v>0</v>
          </cell>
          <cell r="H13">
            <v>0</v>
          </cell>
          <cell r="I13">
            <v>0</v>
          </cell>
          <cell r="J13">
            <v>0</v>
          </cell>
          <cell r="K13">
            <v>0</v>
          </cell>
        </row>
        <row r="14">
          <cell r="B14">
            <v>8</v>
          </cell>
          <cell r="C14">
            <v>0</v>
          </cell>
          <cell r="D14">
            <v>0</v>
          </cell>
          <cell r="E14">
            <v>0</v>
          </cell>
          <cell r="F14">
            <v>0</v>
          </cell>
          <cell r="G14">
            <v>0</v>
          </cell>
          <cell r="H14">
            <v>0</v>
          </cell>
          <cell r="I14">
            <v>0</v>
          </cell>
          <cell r="J14">
            <v>0</v>
          </cell>
          <cell r="K14">
            <v>0</v>
          </cell>
        </row>
        <row r="15">
          <cell r="B15">
            <v>9</v>
          </cell>
          <cell r="C15">
            <v>0</v>
          </cell>
          <cell r="D15">
            <v>0</v>
          </cell>
          <cell r="E15">
            <v>0</v>
          </cell>
          <cell r="F15">
            <v>0</v>
          </cell>
          <cell r="G15">
            <v>0</v>
          </cell>
          <cell r="H15">
            <v>0</v>
          </cell>
          <cell r="I15">
            <v>0</v>
          </cell>
          <cell r="J15">
            <v>0</v>
          </cell>
          <cell r="K15" t="str">
            <v>Bottom
Orifice</v>
          </cell>
        </row>
        <row r="16">
          <cell r="B16">
            <v>10</v>
          </cell>
          <cell r="C16">
            <v>0</v>
          </cell>
          <cell r="D16">
            <v>0</v>
          </cell>
          <cell r="E16">
            <v>0</v>
          </cell>
          <cell r="F16">
            <v>0</v>
          </cell>
          <cell r="G16">
            <v>0</v>
          </cell>
          <cell r="H16">
            <v>0</v>
          </cell>
          <cell r="I16">
            <v>0</v>
          </cell>
          <cell r="J16">
            <v>0</v>
          </cell>
          <cell r="K16" t="str">
            <v>final orifice</v>
          </cell>
        </row>
        <row r="17">
          <cell r="B17">
            <v>11</v>
          </cell>
          <cell r="C17">
            <v>0</v>
          </cell>
          <cell r="D17">
            <v>0</v>
          </cell>
          <cell r="E17">
            <v>0</v>
          </cell>
          <cell r="F17">
            <v>0</v>
          </cell>
          <cell r="G17">
            <v>0</v>
          </cell>
          <cell r="H17">
            <v>0</v>
          </cell>
          <cell r="I17">
            <v>0</v>
          </cell>
          <cell r="J17">
            <v>0</v>
          </cell>
          <cell r="K17">
            <v>0</v>
          </cell>
        </row>
        <row r="18">
          <cell r="B18">
            <v>12</v>
          </cell>
          <cell r="C18">
            <v>0</v>
          </cell>
          <cell r="D18">
            <v>0</v>
          </cell>
          <cell r="E18">
            <v>0</v>
          </cell>
          <cell r="F18">
            <v>0</v>
          </cell>
          <cell r="G18">
            <v>0</v>
          </cell>
          <cell r="H18">
            <v>0</v>
          </cell>
          <cell r="I18">
            <v>0</v>
          </cell>
          <cell r="J18">
            <v>0</v>
          </cell>
          <cell r="K18">
            <v>0</v>
          </cell>
        </row>
        <row r="19">
          <cell r="B19">
            <v>13</v>
          </cell>
          <cell r="C19">
            <v>0</v>
          </cell>
          <cell r="D19">
            <v>0</v>
          </cell>
          <cell r="E19">
            <v>0</v>
          </cell>
          <cell r="F19">
            <v>0</v>
          </cell>
          <cell r="G19">
            <v>0</v>
          </cell>
          <cell r="H19">
            <v>0</v>
          </cell>
          <cell r="I19">
            <v>0</v>
          </cell>
          <cell r="J19">
            <v>0</v>
          </cell>
          <cell r="K19">
            <v>0</v>
          </cell>
        </row>
        <row r="20">
          <cell r="B20">
            <v>14</v>
          </cell>
          <cell r="C20">
            <v>0</v>
          </cell>
          <cell r="D20">
            <v>0</v>
          </cell>
          <cell r="E20">
            <v>0</v>
          </cell>
          <cell r="F20">
            <v>0</v>
          </cell>
          <cell r="G20">
            <v>0</v>
          </cell>
          <cell r="H20">
            <v>0</v>
          </cell>
          <cell r="I20">
            <v>0</v>
          </cell>
          <cell r="J20">
            <v>0</v>
          </cell>
          <cell r="K20">
            <v>0</v>
          </cell>
        </row>
        <row r="21">
          <cell r="B21">
            <v>0</v>
          </cell>
          <cell r="C21">
            <v>0</v>
          </cell>
          <cell r="D21">
            <v>0</v>
          </cell>
          <cell r="E21">
            <v>0</v>
          </cell>
          <cell r="F21">
            <v>0</v>
          </cell>
          <cell r="G21">
            <v>0</v>
          </cell>
          <cell r="H21">
            <v>0</v>
          </cell>
          <cell r="I21">
            <v>0</v>
          </cell>
          <cell r="J21">
            <v>0</v>
          </cell>
          <cell r="K21">
            <v>0</v>
          </cell>
        </row>
        <row r="22">
          <cell r="B22">
            <v>0</v>
          </cell>
          <cell r="C22">
            <v>0</v>
          </cell>
          <cell r="D22">
            <v>0</v>
          </cell>
          <cell r="E22">
            <v>0</v>
          </cell>
          <cell r="F22">
            <v>0</v>
          </cell>
          <cell r="G22">
            <v>0</v>
          </cell>
          <cell r="H22">
            <v>0</v>
          </cell>
          <cell r="I22">
            <v>0</v>
          </cell>
          <cell r="J22">
            <v>0</v>
          </cell>
          <cell r="K22">
            <v>0</v>
          </cell>
        </row>
        <row r="26">
          <cell r="B26" t="str">
            <v>Well:</v>
          </cell>
          <cell r="C26" t="str">
            <v>ZA-14 AB</v>
          </cell>
        </row>
        <row r="27">
          <cell r="B27" t="str">
            <v>GAS-LIFT DESIGN</v>
          </cell>
          <cell r="G27" t="str">
            <v>IGLD Target Depths</v>
          </cell>
          <cell r="H27" t="str">
            <v>ref:</v>
          </cell>
          <cell r="I27" t="str">
            <v>IGLD - 09 June 2013</v>
          </cell>
        </row>
        <row r="29">
          <cell r="B29" t="str">
            <v>Mandrel No.</v>
          </cell>
          <cell r="C29" t="str">
            <v>MDRKB</v>
          </cell>
          <cell r="D29" t="str">
            <v>TVD</v>
          </cell>
          <cell r="E29" t="str">
            <v>TVD Check</v>
          </cell>
          <cell r="F29" t="str">
            <v>TVD Check</v>
          </cell>
          <cell r="G29" t="str">
            <v>GLM type</v>
          </cell>
          <cell r="H29" t="str">
            <v>GLV type</v>
          </cell>
          <cell r="I29" t="str">
            <v>Port Size</v>
          </cell>
          <cell r="J29" t="str">
            <v>Ptro</v>
          </cell>
          <cell r="K29" t="str">
            <v>Remarks</v>
          </cell>
        </row>
        <row r="30">
          <cell r="C30" t="str">
            <v>ft</v>
          </cell>
          <cell r="D30" t="str">
            <v>ft</v>
          </cell>
          <cell r="E30" t="str">
            <v>ft</v>
          </cell>
          <cell r="F30" t="str">
            <v>ft</v>
          </cell>
          <cell r="I30" t="str">
            <v>inch</v>
          </cell>
          <cell r="J30" t="str">
            <v>psig</v>
          </cell>
        </row>
        <row r="31">
          <cell r="B31">
            <v>1</v>
          </cell>
          <cell r="C31">
            <v>1</v>
          </cell>
          <cell r="D31">
            <v>1</v>
          </cell>
          <cell r="E31" t="e">
            <v>#N/A</v>
          </cell>
          <cell r="F31" t="e">
            <v>#N/A</v>
          </cell>
          <cell r="G31" t="str">
            <v>SLB; 4-1/2" "MMG-1.5" JFE-BEAR BxB</v>
          </cell>
        </row>
        <row r="32">
          <cell r="B32">
            <v>2</v>
          </cell>
          <cell r="C32">
            <v>1</v>
          </cell>
          <cell r="D32">
            <v>1</v>
          </cell>
          <cell r="E32" t="e">
            <v>#N/A</v>
          </cell>
          <cell r="F32" t="e">
            <v>#N/A</v>
          </cell>
          <cell r="G32" t="str">
            <v>SLB; 4-1/2" "MMG-1.5" JFE-BEAR BxB</v>
          </cell>
        </row>
        <row r="33">
          <cell r="B33">
            <v>3</v>
          </cell>
          <cell r="C33">
            <v>1</v>
          </cell>
          <cell r="D33">
            <v>1</v>
          </cell>
          <cell r="E33" t="e">
            <v>#N/A</v>
          </cell>
          <cell r="F33" t="e">
            <v>#N/A</v>
          </cell>
          <cell r="G33" t="str">
            <v>SLB; 4-1/2" "MMG-1.5" JFE-BEAR BxB</v>
          </cell>
        </row>
        <row r="34">
          <cell r="B34">
            <v>4</v>
          </cell>
          <cell r="C34">
            <v>1</v>
          </cell>
          <cell r="D34">
            <v>1</v>
          </cell>
          <cell r="E34" t="e">
            <v>#N/A</v>
          </cell>
          <cell r="F34" t="e">
            <v>#N/A</v>
          </cell>
          <cell r="G34" t="str">
            <v>SLB; 4-1/2" "MMG-1.5" JFE-BEAR BxB</v>
          </cell>
        </row>
        <row r="35">
          <cell r="B35">
            <v>5</v>
          </cell>
          <cell r="E35" t="e">
            <v>#N/A</v>
          </cell>
          <cell r="F35" t="e">
            <v>#N/A</v>
          </cell>
        </row>
        <row r="36">
          <cell r="B36">
            <v>6</v>
          </cell>
          <cell r="E36" t="e">
            <v>#N/A</v>
          </cell>
          <cell r="F36" t="e">
            <v>#N/A</v>
          </cell>
        </row>
        <row r="37">
          <cell r="B37">
            <v>7</v>
          </cell>
          <cell r="E37" t="e">
            <v>#N/A</v>
          </cell>
          <cell r="F37" t="e">
            <v>#N/A</v>
          </cell>
        </row>
        <row r="38">
          <cell r="B38">
            <v>8</v>
          </cell>
          <cell r="E38" t="e">
            <v>#N/A</v>
          </cell>
          <cell r="F38" t="e">
            <v>#N/A</v>
          </cell>
        </row>
        <row r="39">
          <cell r="B39">
            <v>9</v>
          </cell>
          <cell r="E39" t="e">
            <v>#N/A</v>
          </cell>
          <cell r="F39" t="e">
            <v>#N/A</v>
          </cell>
          <cell r="K39" t="str">
            <v>Bottom
Orifice</v>
          </cell>
        </row>
        <row r="40">
          <cell r="B40">
            <v>10</v>
          </cell>
          <cell r="E40" t="e">
            <v>#N/A</v>
          </cell>
          <cell r="F40" t="e">
            <v>#N/A</v>
          </cell>
          <cell r="K40" t="str">
            <v>final orifice</v>
          </cell>
        </row>
        <row r="41">
          <cell r="B41">
            <v>11</v>
          </cell>
          <cell r="E41" t="e">
            <v>#N/A</v>
          </cell>
          <cell r="F41" t="e">
            <v>#N/A</v>
          </cell>
        </row>
        <row r="42">
          <cell r="B42">
            <v>12</v>
          </cell>
          <cell r="E42" t="e">
            <v>#N/A</v>
          </cell>
          <cell r="F42" t="e">
            <v>#N/A</v>
          </cell>
        </row>
        <row r="43">
          <cell r="B43">
            <v>13</v>
          </cell>
          <cell r="E43" t="e">
            <v>#N/A</v>
          </cell>
          <cell r="F43" t="e">
            <v>#N/A</v>
          </cell>
        </row>
        <row r="44">
          <cell r="B44">
            <v>14</v>
          </cell>
          <cell r="E44" t="e">
            <v>#N/A</v>
          </cell>
          <cell r="F44" t="e">
            <v>#N/A</v>
          </cell>
        </row>
      </sheetData>
      <sheetData sheetId="8"/>
      <sheetData sheetId="9"/>
      <sheetData sheetId="10"/>
      <sheetData sheetId="11"/>
      <sheetData sheetId="12"/>
      <sheetData sheetId="13"/>
      <sheetData sheetId="14"/>
      <sheetData sheetId="15"/>
      <sheetData sheetId="16">
        <row r="6">
          <cell r="B6" t="str">
            <v>SCHEDULE</v>
          </cell>
          <cell r="C6">
            <v>1</v>
          </cell>
          <cell r="D6" t="str">
            <v>Lateral "B" TD:</v>
          </cell>
        </row>
        <row r="7">
          <cell r="C7" t="str">
            <v>Interval (ft)</v>
          </cell>
          <cell r="F7" t="str">
            <v>CT</v>
          </cell>
          <cell r="G7" t="str">
            <v>CT</v>
          </cell>
          <cell r="H7" t="str">
            <v>Time</v>
          </cell>
          <cell r="I7" t="str">
            <v>Fluid</v>
          </cell>
          <cell r="J7" t="str">
            <v>Conc</v>
          </cell>
          <cell r="K7" t="str">
            <v>Stage Vol</v>
          </cell>
          <cell r="L7" t="str">
            <v>Stage Vol</v>
          </cell>
          <cell r="M7" t="str">
            <v>Cum Vol</v>
          </cell>
          <cell r="N7" t="str">
            <v>Cum Vol</v>
          </cell>
          <cell r="O7" t="str">
            <v>Pump Rate</v>
          </cell>
          <cell r="P7" t="str">
            <v>Stage Start</v>
          </cell>
          <cell r="Q7" t="str">
            <v>Stage End</v>
          </cell>
          <cell r="R7" t="str">
            <v>Stage Start</v>
          </cell>
          <cell r="S7" t="str">
            <v>Stage End</v>
          </cell>
        </row>
        <row r="8">
          <cell r="B8" t="str">
            <v>Stage</v>
          </cell>
          <cell r="C8" t="str">
            <v>From</v>
          </cell>
          <cell r="D8" t="str">
            <v>To</v>
          </cell>
          <cell r="E8" t="str">
            <v>Length</v>
          </cell>
          <cell r="F8" t="str">
            <v>Dir</v>
          </cell>
          <cell r="G8" t="str">
            <v>Speed</v>
          </cell>
          <cell r="H8" t="str">
            <v>(mins)</v>
          </cell>
          <cell r="I8" t="str">
            <v>Type</v>
          </cell>
          <cell r="J8" t="str">
            <v xml:space="preserve"> (gal/ft)</v>
          </cell>
          <cell r="K8" t="str">
            <v>(bbl)</v>
          </cell>
          <cell r="L8" t="str">
            <v>(gal)</v>
          </cell>
          <cell r="M8" t="str">
            <v>(bbl)</v>
          </cell>
          <cell r="N8" t="str">
            <v>(gal)</v>
          </cell>
          <cell r="O8" t="str">
            <v>(bpm)</v>
          </cell>
          <cell r="P8" t="str">
            <v>@ SFCE</v>
          </cell>
          <cell r="Q8" t="str">
            <v>@ SFCE</v>
          </cell>
          <cell r="R8" t="str">
            <v xml:space="preserve">@ BHA </v>
          </cell>
          <cell r="S8" t="str">
            <v xml:space="preserve">@ BHA </v>
          </cell>
        </row>
        <row r="9">
          <cell r="B9">
            <v>1</v>
          </cell>
          <cell r="C9">
            <v>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row>
        <row r="10">
          <cell r="B10">
            <v>1</v>
          </cell>
          <cell r="C10">
            <v>10000</v>
          </cell>
          <cell r="D10">
            <v>9900</v>
          </cell>
          <cell r="E10">
            <v>100</v>
          </cell>
          <cell r="F10" t="str">
            <v>POOH</v>
          </cell>
          <cell r="G10">
            <v>8.4</v>
          </cell>
          <cell r="H10">
            <v>11.904761904761905</v>
          </cell>
          <cell r="I10" t="str">
            <v>28% HCl</v>
          </cell>
          <cell r="J10">
            <v>20</v>
          </cell>
          <cell r="K10">
            <v>47.61904761904762</v>
          </cell>
          <cell r="L10">
            <v>2000</v>
          </cell>
          <cell r="M10">
            <v>47.61904761904762</v>
          </cell>
          <cell r="N10">
            <v>2000</v>
          </cell>
          <cell r="O10">
            <v>4</v>
          </cell>
          <cell r="P10">
            <v>0</v>
          </cell>
          <cell r="Q10">
            <v>47.61904761904762</v>
          </cell>
          <cell r="R10">
            <v>78.900000000000006</v>
          </cell>
          <cell r="S10">
            <v>126.51904761904763</v>
          </cell>
        </row>
        <row r="11">
          <cell r="B11">
            <v>2</v>
          </cell>
          <cell r="C11">
            <v>9900</v>
          </cell>
          <cell r="D11">
            <v>9800</v>
          </cell>
          <cell r="E11">
            <v>100</v>
          </cell>
          <cell r="F11" t="str">
            <v>POOH</v>
          </cell>
          <cell r="G11">
            <v>8.4</v>
          </cell>
          <cell r="H11">
            <v>11.904761904761905</v>
          </cell>
          <cell r="I11" t="str">
            <v>17% VDA</v>
          </cell>
          <cell r="J11">
            <v>20</v>
          </cell>
          <cell r="K11">
            <v>47.61904761904762</v>
          </cell>
          <cell r="L11">
            <v>2000</v>
          </cell>
          <cell r="M11">
            <v>95.238095238095241</v>
          </cell>
          <cell r="N11">
            <v>4000</v>
          </cell>
          <cell r="O11">
            <v>4</v>
          </cell>
          <cell r="P11">
            <v>47.61904761904762</v>
          </cell>
          <cell r="Q11">
            <v>95.238095238095241</v>
          </cell>
          <cell r="R11">
            <v>126.51904761904763</v>
          </cell>
          <cell r="S11">
            <v>174.13809523809525</v>
          </cell>
        </row>
        <row r="12">
          <cell r="B12">
            <v>3</v>
          </cell>
          <cell r="C12">
            <v>9800</v>
          </cell>
          <cell r="D12">
            <v>9700</v>
          </cell>
          <cell r="E12">
            <v>100</v>
          </cell>
          <cell r="F12" t="str">
            <v>POOH</v>
          </cell>
          <cell r="G12">
            <v>8.4</v>
          </cell>
          <cell r="H12">
            <v>11.904761904761905</v>
          </cell>
          <cell r="I12" t="str">
            <v>Mutual Solvent</v>
          </cell>
          <cell r="J12">
            <v>20</v>
          </cell>
          <cell r="K12">
            <v>47.61904761904762</v>
          </cell>
          <cell r="L12">
            <v>2000</v>
          </cell>
          <cell r="M12">
            <v>142.85714285714286</v>
          </cell>
          <cell r="N12">
            <v>6000</v>
          </cell>
          <cell r="O12">
            <v>4</v>
          </cell>
          <cell r="P12">
            <v>95.238095238095241</v>
          </cell>
          <cell r="Q12">
            <v>142.85714285714286</v>
          </cell>
          <cell r="R12">
            <v>174.13809523809525</v>
          </cell>
          <cell r="S12">
            <v>221.75714285714287</v>
          </cell>
        </row>
        <row r="13">
          <cell r="B13">
            <v>4</v>
          </cell>
          <cell r="C13">
            <v>9700</v>
          </cell>
          <cell r="D13">
            <v>9600</v>
          </cell>
          <cell r="E13">
            <v>100</v>
          </cell>
          <cell r="F13" t="str">
            <v>POOH</v>
          </cell>
          <cell r="G13">
            <v>8.4</v>
          </cell>
          <cell r="H13">
            <v>11.904761904761905</v>
          </cell>
          <cell r="I13" t="str">
            <v>TSW</v>
          </cell>
          <cell r="J13">
            <v>20</v>
          </cell>
          <cell r="K13">
            <v>47.61904761904762</v>
          </cell>
          <cell r="L13">
            <v>2000</v>
          </cell>
          <cell r="M13">
            <v>190.47619047619048</v>
          </cell>
          <cell r="N13">
            <v>8000</v>
          </cell>
          <cell r="O13">
            <v>4</v>
          </cell>
          <cell r="P13">
            <v>142.85714285714286</v>
          </cell>
          <cell r="Q13">
            <v>190.47619047619048</v>
          </cell>
          <cell r="R13">
            <v>221.75714285714287</v>
          </cell>
          <cell r="S13">
            <v>269.37619047619046</v>
          </cell>
        </row>
        <row r="14">
          <cell r="B14">
            <v>5</v>
          </cell>
          <cell r="C14">
            <v>9600</v>
          </cell>
          <cell r="D14">
            <v>9500</v>
          </cell>
          <cell r="E14">
            <v>100</v>
          </cell>
          <cell r="F14" t="str">
            <v>POOH</v>
          </cell>
          <cell r="G14">
            <v>8.4</v>
          </cell>
          <cell r="H14">
            <v>11.904761904761905</v>
          </cell>
          <cell r="I14" t="str">
            <v>28% HCl</v>
          </cell>
          <cell r="J14">
            <v>20</v>
          </cell>
          <cell r="K14">
            <v>47.61904761904762</v>
          </cell>
          <cell r="L14">
            <v>2000</v>
          </cell>
          <cell r="M14">
            <v>238.0952380952381</v>
          </cell>
          <cell r="N14">
            <v>10000</v>
          </cell>
          <cell r="O14">
            <v>4</v>
          </cell>
          <cell r="P14">
            <v>190.47619047619048</v>
          </cell>
          <cell r="Q14">
            <v>238.0952380952381</v>
          </cell>
          <cell r="R14">
            <v>269.37619047619046</v>
          </cell>
          <cell r="S14">
            <v>316.99523809523805</v>
          </cell>
        </row>
        <row r="15">
          <cell r="B15">
            <v>6</v>
          </cell>
          <cell r="C15">
            <v>9500</v>
          </cell>
          <cell r="D15">
            <v>9400</v>
          </cell>
          <cell r="E15">
            <v>100</v>
          </cell>
          <cell r="F15" t="str">
            <v>POOH</v>
          </cell>
          <cell r="G15">
            <v>8.4</v>
          </cell>
          <cell r="H15">
            <v>11.904761904761905</v>
          </cell>
          <cell r="I15" t="str">
            <v>17% VDA</v>
          </cell>
          <cell r="J15">
            <v>20</v>
          </cell>
          <cell r="K15">
            <v>47.61904761904762</v>
          </cell>
          <cell r="L15">
            <v>2000</v>
          </cell>
          <cell r="M15">
            <v>285.71428571428572</v>
          </cell>
          <cell r="N15">
            <v>12000</v>
          </cell>
          <cell r="O15">
            <v>4</v>
          </cell>
          <cell r="P15">
            <v>238.0952380952381</v>
          </cell>
          <cell r="Q15">
            <v>285.71428571428572</v>
          </cell>
          <cell r="R15">
            <v>316.99523809523805</v>
          </cell>
          <cell r="S15">
            <v>364.61428571428564</v>
          </cell>
        </row>
        <row r="16">
          <cell r="B16">
            <v>7</v>
          </cell>
          <cell r="C16">
            <v>9400</v>
          </cell>
          <cell r="D16">
            <v>9300</v>
          </cell>
          <cell r="E16">
            <v>100</v>
          </cell>
          <cell r="F16" t="str">
            <v>POOH</v>
          </cell>
          <cell r="G16">
            <v>8.4</v>
          </cell>
          <cell r="H16">
            <v>11.904761904761905</v>
          </cell>
          <cell r="I16" t="str">
            <v>Mutual Solvent</v>
          </cell>
          <cell r="J16">
            <v>20</v>
          </cell>
          <cell r="K16">
            <v>47.61904761904762</v>
          </cell>
          <cell r="L16">
            <v>2000</v>
          </cell>
          <cell r="M16">
            <v>333.33333333333337</v>
          </cell>
          <cell r="N16">
            <v>14000</v>
          </cell>
          <cell r="O16">
            <v>4</v>
          </cell>
          <cell r="P16">
            <v>285.71428571428572</v>
          </cell>
          <cell r="Q16">
            <v>333.33333333333337</v>
          </cell>
          <cell r="R16">
            <v>364.61428571428564</v>
          </cell>
          <cell r="S16">
            <v>412.23333333333323</v>
          </cell>
        </row>
        <row r="17">
          <cell r="B17">
            <v>8</v>
          </cell>
          <cell r="C17">
            <v>9300</v>
          </cell>
          <cell r="D17">
            <v>9200</v>
          </cell>
          <cell r="E17">
            <v>100</v>
          </cell>
          <cell r="F17" t="str">
            <v>POOH</v>
          </cell>
          <cell r="G17">
            <v>8.4</v>
          </cell>
          <cell r="H17">
            <v>11.904761904761905</v>
          </cell>
          <cell r="I17" t="str">
            <v>TSW</v>
          </cell>
          <cell r="J17">
            <v>20</v>
          </cell>
          <cell r="K17">
            <v>47.61904761904762</v>
          </cell>
          <cell r="L17">
            <v>2000</v>
          </cell>
          <cell r="M17">
            <v>380.95238095238096</v>
          </cell>
          <cell r="N17">
            <v>16000</v>
          </cell>
          <cell r="O17">
            <v>4</v>
          </cell>
          <cell r="P17">
            <v>333.33333333333337</v>
          </cell>
          <cell r="Q17">
            <v>380.95238095238096</v>
          </cell>
          <cell r="R17">
            <v>412.23333333333323</v>
          </cell>
          <cell r="S17">
            <v>459.85238095238083</v>
          </cell>
        </row>
        <row r="18">
          <cell r="B18">
            <v>9</v>
          </cell>
          <cell r="C18">
            <v>9200</v>
          </cell>
          <cell r="D18">
            <v>9100</v>
          </cell>
          <cell r="E18">
            <v>100</v>
          </cell>
          <cell r="F18" t="str">
            <v>POOH</v>
          </cell>
          <cell r="G18">
            <v>8.4</v>
          </cell>
          <cell r="H18">
            <v>11.904761904761905</v>
          </cell>
          <cell r="I18" t="str">
            <v>28% HCl</v>
          </cell>
          <cell r="J18">
            <v>20</v>
          </cell>
          <cell r="K18">
            <v>47.61904761904762</v>
          </cell>
          <cell r="L18">
            <v>2000</v>
          </cell>
          <cell r="M18">
            <v>428.57142857142856</v>
          </cell>
          <cell r="N18">
            <v>18000</v>
          </cell>
          <cell r="O18">
            <v>4</v>
          </cell>
          <cell r="P18">
            <v>380.95238095238096</v>
          </cell>
          <cell r="Q18">
            <v>428.57142857142856</v>
          </cell>
          <cell r="R18">
            <v>459.85238095238083</v>
          </cell>
          <cell r="S18">
            <v>507.47142857142842</v>
          </cell>
        </row>
        <row r="19">
          <cell r="B19">
            <v>10</v>
          </cell>
          <cell r="C19">
            <v>9100</v>
          </cell>
          <cell r="D19">
            <v>9000</v>
          </cell>
          <cell r="E19">
            <v>100</v>
          </cell>
          <cell r="F19" t="str">
            <v>POOH</v>
          </cell>
          <cell r="G19">
            <v>8.4</v>
          </cell>
          <cell r="H19">
            <v>11.904761904761905</v>
          </cell>
          <cell r="I19" t="str">
            <v>17% VDA</v>
          </cell>
          <cell r="J19">
            <v>20</v>
          </cell>
          <cell r="K19">
            <v>47.61904761904762</v>
          </cell>
          <cell r="L19">
            <v>2000</v>
          </cell>
          <cell r="M19">
            <v>476.19047619047615</v>
          </cell>
          <cell r="N19">
            <v>20000</v>
          </cell>
          <cell r="O19">
            <v>4</v>
          </cell>
          <cell r="P19">
            <v>428.57142857142856</v>
          </cell>
          <cell r="Q19">
            <v>476.19047619047615</v>
          </cell>
          <cell r="R19">
            <v>507.47142857142842</v>
          </cell>
          <cell r="S19">
            <v>555.09047619047601</v>
          </cell>
        </row>
        <row r="20">
          <cell r="B20">
            <v>11</v>
          </cell>
          <cell r="C20">
            <v>9000</v>
          </cell>
          <cell r="D20">
            <v>8900</v>
          </cell>
          <cell r="E20">
            <v>100</v>
          </cell>
          <cell r="F20" t="str">
            <v>POOH</v>
          </cell>
          <cell r="G20">
            <v>8.4</v>
          </cell>
          <cell r="H20">
            <v>11.904761904761905</v>
          </cell>
          <cell r="I20" t="str">
            <v>Mutual Solvent</v>
          </cell>
          <cell r="J20">
            <v>20</v>
          </cell>
          <cell r="K20">
            <v>47.61904761904762</v>
          </cell>
          <cell r="L20">
            <v>2000</v>
          </cell>
          <cell r="M20">
            <v>523.80952380952374</v>
          </cell>
          <cell r="N20">
            <v>22000</v>
          </cell>
          <cell r="O20">
            <v>4</v>
          </cell>
          <cell r="P20">
            <v>476.19047619047615</v>
          </cell>
          <cell r="Q20">
            <v>523.80952380952374</v>
          </cell>
          <cell r="R20">
            <v>555.09047619047601</v>
          </cell>
          <cell r="S20">
            <v>602.7095238095236</v>
          </cell>
        </row>
        <row r="21">
          <cell r="B21">
            <v>12</v>
          </cell>
          <cell r="C21">
            <v>8900</v>
          </cell>
          <cell r="D21">
            <v>8800</v>
          </cell>
          <cell r="E21">
            <v>100</v>
          </cell>
          <cell r="F21" t="str">
            <v>POOH</v>
          </cell>
          <cell r="G21">
            <v>8.4</v>
          </cell>
          <cell r="H21">
            <v>11.904761904761905</v>
          </cell>
          <cell r="I21" t="str">
            <v>TSW</v>
          </cell>
          <cell r="J21">
            <v>20</v>
          </cell>
          <cell r="K21">
            <v>47.61904761904762</v>
          </cell>
          <cell r="L21">
            <v>2000</v>
          </cell>
          <cell r="M21">
            <v>571.42857142857133</v>
          </cell>
          <cell r="N21">
            <v>24000</v>
          </cell>
          <cell r="O21">
            <v>4</v>
          </cell>
          <cell r="P21">
            <v>523.80952380952374</v>
          </cell>
          <cell r="Q21">
            <v>571.42857142857133</v>
          </cell>
          <cell r="R21">
            <v>602.7095238095236</v>
          </cell>
          <cell r="S21">
            <v>650.32857142857119</v>
          </cell>
        </row>
        <row r="22">
          <cell r="B22">
            <v>13</v>
          </cell>
          <cell r="C22">
            <v>8800</v>
          </cell>
          <cell r="D22">
            <v>8700</v>
          </cell>
          <cell r="E22">
            <v>100</v>
          </cell>
          <cell r="F22" t="str">
            <v>POOH</v>
          </cell>
          <cell r="G22">
            <v>8.4</v>
          </cell>
          <cell r="H22">
            <v>11.904761904761905</v>
          </cell>
          <cell r="I22" t="str">
            <v>28% HCl</v>
          </cell>
          <cell r="J22">
            <v>20</v>
          </cell>
          <cell r="K22">
            <v>47.61904761904762</v>
          </cell>
          <cell r="L22">
            <v>2000</v>
          </cell>
          <cell r="M22">
            <v>619.04761904761892</v>
          </cell>
          <cell r="N22">
            <v>26000</v>
          </cell>
          <cell r="O22">
            <v>4</v>
          </cell>
          <cell r="P22">
            <v>571.42857142857133</v>
          </cell>
          <cell r="Q22">
            <v>619.04761904761892</v>
          </cell>
          <cell r="R22">
            <v>650.32857142857119</v>
          </cell>
          <cell r="S22">
            <v>697.94761904761879</v>
          </cell>
        </row>
        <row r="23">
          <cell r="B23">
            <v>14</v>
          </cell>
          <cell r="C23">
            <v>8700</v>
          </cell>
          <cell r="D23">
            <v>8600</v>
          </cell>
          <cell r="E23">
            <v>100</v>
          </cell>
          <cell r="F23" t="str">
            <v>POOH</v>
          </cell>
          <cell r="G23">
            <v>8.4</v>
          </cell>
          <cell r="H23">
            <v>11.904761904761905</v>
          </cell>
          <cell r="I23" t="str">
            <v>17% VDA</v>
          </cell>
          <cell r="J23">
            <v>20</v>
          </cell>
          <cell r="K23">
            <v>47.61904761904762</v>
          </cell>
          <cell r="L23">
            <v>2000</v>
          </cell>
          <cell r="M23">
            <v>666.66666666666652</v>
          </cell>
          <cell r="N23">
            <v>28000</v>
          </cell>
          <cell r="O23">
            <v>4</v>
          </cell>
          <cell r="P23">
            <v>619.04761904761892</v>
          </cell>
          <cell r="Q23">
            <v>666.66666666666652</v>
          </cell>
          <cell r="R23">
            <v>697.94761904761879</v>
          </cell>
          <cell r="S23">
            <v>745.56666666666638</v>
          </cell>
        </row>
        <row r="24">
          <cell r="B24">
            <v>15</v>
          </cell>
          <cell r="C24">
            <v>8600</v>
          </cell>
          <cell r="D24">
            <v>8500</v>
          </cell>
          <cell r="E24">
            <v>100</v>
          </cell>
          <cell r="F24" t="str">
            <v>POOH</v>
          </cell>
          <cell r="G24">
            <v>8.4</v>
          </cell>
          <cell r="H24">
            <v>11.904761904761905</v>
          </cell>
          <cell r="I24" t="str">
            <v>Mutual Solvent</v>
          </cell>
          <cell r="J24">
            <v>20</v>
          </cell>
          <cell r="K24">
            <v>47.61904761904762</v>
          </cell>
          <cell r="L24">
            <v>2000</v>
          </cell>
          <cell r="M24">
            <v>714.28571428571411</v>
          </cell>
          <cell r="N24">
            <v>30000</v>
          </cell>
          <cell r="O24">
            <v>4</v>
          </cell>
          <cell r="P24">
            <v>666.66666666666652</v>
          </cell>
          <cell r="Q24">
            <v>714.28571428571411</v>
          </cell>
          <cell r="R24">
            <v>745.56666666666638</v>
          </cell>
          <cell r="S24">
            <v>793.18571428571397</v>
          </cell>
        </row>
        <row r="25">
          <cell r="B25">
            <v>16</v>
          </cell>
          <cell r="C25">
            <v>8500</v>
          </cell>
          <cell r="D25">
            <v>8400</v>
          </cell>
          <cell r="E25">
            <v>100</v>
          </cell>
          <cell r="F25" t="str">
            <v>POOH</v>
          </cell>
          <cell r="G25">
            <v>8.4</v>
          </cell>
          <cell r="H25">
            <v>11.904761904761905</v>
          </cell>
          <cell r="I25" t="str">
            <v>TSW</v>
          </cell>
          <cell r="J25">
            <v>20</v>
          </cell>
          <cell r="K25">
            <v>47.61904761904762</v>
          </cell>
          <cell r="L25">
            <v>2000</v>
          </cell>
          <cell r="M25">
            <v>761.9047619047617</v>
          </cell>
          <cell r="N25">
            <v>32000</v>
          </cell>
          <cell r="O25">
            <v>4</v>
          </cell>
          <cell r="P25">
            <v>714.28571428571411</v>
          </cell>
          <cell r="Q25">
            <v>761.9047619047617</v>
          </cell>
          <cell r="R25">
            <v>793.18571428571397</v>
          </cell>
          <cell r="S25">
            <v>840.80476190476156</v>
          </cell>
        </row>
        <row r="26">
          <cell r="B26">
            <v>17</v>
          </cell>
          <cell r="C26">
            <v>8400</v>
          </cell>
          <cell r="D26">
            <v>8300</v>
          </cell>
          <cell r="E26">
            <v>100</v>
          </cell>
          <cell r="F26" t="str">
            <v>POOH</v>
          </cell>
          <cell r="G26">
            <v>8.4</v>
          </cell>
          <cell r="H26">
            <v>11.904761904761905</v>
          </cell>
          <cell r="I26" t="str">
            <v>28% HCl</v>
          </cell>
          <cell r="J26">
            <v>20</v>
          </cell>
          <cell r="K26">
            <v>47.61904761904762</v>
          </cell>
          <cell r="L26">
            <v>2000</v>
          </cell>
          <cell r="M26">
            <v>809.52380952380929</v>
          </cell>
          <cell r="N26">
            <v>34000</v>
          </cell>
          <cell r="O26">
            <v>4</v>
          </cell>
          <cell r="P26">
            <v>761.9047619047617</v>
          </cell>
          <cell r="Q26">
            <v>809.52380952380929</v>
          </cell>
          <cell r="R26">
            <v>840.80476190476156</v>
          </cell>
          <cell r="S26">
            <v>888.42380952380915</v>
          </cell>
        </row>
        <row r="27">
          <cell r="B27">
            <v>18</v>
          </cell>
          <cell r="C27">
            <v>8300</v>
          </cell>
          <cell r="D27">
            <v>8200</v>
          </cell>
          <cell r="E27">
            <v>100</v>
          </cell>
          <cell r="F27" t="str">
            <v>POOH</v>
          </cell>
          <cell r="G27">
            <v>8.4</v>
          </cell>
          <cell r="H27">
            <v>11.904761904761905</v>
          </cell>
          <cell r="I27" t="str">
            <v>17% VDA</v>
          </cell>
          <cell r="J27">
            <v>20</v>
          </cell>
          <cell r="K27">
            <v>47.61904761904762</v>
          </cell>
          <cell r="L27">
            <v>2000</v>
          </cell>
          <cell r="M27">
            <v>857.14285714285688</v>
          </cell>
          <cell r="N27">
            <v>36000</v>
          </cell>
          <cell r="O27">
            <v>4</v>
          </cell>
          <cell r="P27">
            <v>809.52380952380929</v>
          </cell>
          <cell r="Q27">
            <v>857.14285714285688</v>
          </cell>
          <cell r="R27">
            <v>888.42380952380915</v>
          </cell>
          <cell r="S27">
            <v>936.04285714285675</v>
          </cell>
        </row>
        <row r="28">
          <cell r="B28">
            <v>19</v>
          </cell>
          <cell r="C28">
            <v>8200</v>
          </cell>
          <cell r="D28">
            <v>8100</v>
          </cell>
          <cell r="E28">
            <v>100</v>
          </cell>
          <cell r="F28" t="str">
            <v>POOH</v>
          </cell>
          <cell r="G28">
            <v>8.4</v>
          </cell>
          <cell r="H28">
            <v>11.904761904761905</v>
          </cell>
          <cell r="I28" t="str">
            <v>Mutual Solvent</v>
          </cell>
          <cell r="J28">
            <v>20</v>
          </cell>
          <cell r="K28">
            <v>47.61904761904762</v>
          </cell>
          <cell r="L28">
            <v>2000</v>
          </cell>
          <cell r="M28">
            <v>904.76190476190447</v>
          </cell>
          <cell r="N28">
            <v>38000</v>
          </cell>
          <cell r="O28">
            <v>4</v>
          </cell>
          <cell r="P28">
            <v>857.14285714285688</v>
          </cell>
          <cell r="Q28">
            <v>904.76190476190447</v>
          </cell>
          <cell r="R28">
            <v>936.04285714285675</v>
          </cell>
          <cell r="S28">
            <v>983.66190476190434</v>
          </cell>
        </row>
        <row r="29">
          <cell r="B29">
            <v>20</v>
          </cell>
          <cell r="C29">
            <v>8100</v>
          </cell>
          <cell r="D29">
            <v>8000</v>
          </cell>
          <cell r="E29">
            <v>100</v>
          </cell>
          <cell r="F29" t="str">
            <v>POOH</v>
          </cell>
          <cell r="G29">
            <v>8.4</v>
          </cell>
          <cell r="H29">
            <v>11.904761904761905</v>
          </cell>
          <cell r="I29" t="str">
            <v>TSW</v>
          </cell>
          <cell r="J29">
            <v>20</v>
          </cell>
          <cell r="K29">
            <v>47.61904761904762</v>
          </cell>
          <cell r="L29">
            <v>2000</v>
          </cell>
          <cell r="M29">
            <v>952.38095238095207</v>
          </cell>
          <cell r="N29">
            <v>40000</v>
          </cell>
          <cell r="O29">
            <v>4</v>
          </cell>
          <cell r="P29">
            <v>904.76190476190447</v>
          </cell>
          <cell r="Q29">
            <v>952.38095238095207</v>
          </cell>
          <cell r="R29">
            <v>983.66190476190434</v>
          </cell>
          <cell r="S29">
            <v>1031.2809523809519</v>
          </cell>
        </row>
        <row r="30">
          <cell r="B30">
            <v>21</v>
          </cell>
          <cell r="C30">
            <v>8000</v>
          </cell>
          <cell r="D30">
            <v>7900</v>
          </cell>
          <cell r="E30">
            <v>100</v>
          </cell>
          <cell r="F30" t="str">
            <v>POOH</v>
          </cell>
          <cell r="G30">
            <v>8.4</v>
          </cell>
          <cell r="H30">
            <v>11.904761904761905</v>
          </cell>
          <cell r="I30" t="str">
            <v>28% HCl</v>
          </cell>
          <cell r="J30">
            <v>20</v>
          </cell>
          <cell r="K30">
            <v>47.61904761904762</v>
          </cell>
          <cell r="L30">
            <v>2000</v>
          </cell>
          <cell r="M30">
            <v>999.99999999999966</v>
          </cell>
          <cell r="N30">
            <v>42000</v>
          </cell>
          <cell r="O30">
            <v>4</v>
          </cell>
          <cell r="P30">
            <v>952.38095238095207</v>
          </cell>
          <cell r="Q30">
            <v>999.99999999999966</v>
          </cell>
          <cell r="R30">
            <v>1031.2809523809519</v>
          </cell>
          <cell r="S30">
            <v>1078.8999999999996</v>
          </cell>
        </row>
        <row r="31">
          <cell r="B31">
            <v>22</v>
          </cell>
          <cell r="C31">
            <v>7900</v>
          </cell>
          <cell r="D31">
            <v>7800</v>
          </cell>
          <cell r="E31">
            <v>100</v>
          </cell>
          <cell r="F31" t="str">
            <v>POOH</v>
          </cell>
          <cell r="G31">
            <v>8.4</v>
          </cell>
          <cell r="H31">
            <v>11.904761904761905</v>
          </cell>
          <cell r="I31" t="str">
            <v>17% VDA</v>
          </cell>
          <cell r="J31">
            <v>20</v>
          </cell>
          <cell r="K31">
            <v>47.61904761904762</v>
          </cell>
          <cell r="L31">
            <v>2000</v>
          </cell>
          <cell r="M31">
            <v>1047.6190476190473</v>
          </cell>
          <cell r="N31">
            <v>44000</v>
          </cell>
          <cell r="O31">
            <v>4</v>
          </cell>
          <cell r="P31">
            <v>999.99999999999966</v>
          </cell>
          <cell r="Q31">
            <v>1047.6190476190473</v>
          </cell>
          <cell r="R31">
            <v>1078.8999999999996</v>
          </cell>
          <cell r="S31">
            <v>1126.5190476190473</v>
          </cell>
        </row>
        <row r="32">
          <cell r="B32">
            <v>23</v>
          </cell>
          <cell r="C32">
            <v>7800</v>
          </cell>
          <cell r="D32">
            <v>7700</v>
          </cell>
          <cell r="E32">
            <v>100</v>
          </cell>
          <cell r="F32" t="str">
            <v>POOH</v>
          </cell>
          <cell r="G32">
            <v>8.4</v>
          </cell>
          <cell r="H32">
            <v>11.904761904761905</v>
          </cell>
          <cell r="I32" t="str">
            <v>Mutual Solvent</v>
          </cell>
          <cell r="J32">
            <v>20</v>
          </cell>
          <cell r="K32">
            <v>47.61904761904762</v>
          </cell>
          <cell r="L32">
            <v>2000</v>
          </cell>
          <cell r="M32">
            <v>1095.238095238095</v>
          </cell>
          <cell r="N32">
            <v>46000</v>
          </cell>
          <cell r="O32">
            <v>4</v>
          </cell>
          <cell r="P32">
            <v>1047.6190476190473</v>
          </cell>
          <cell r="Q32">
            <v>1095.238095238095</v>
          </cell>
          <cell r="R32">
            <v>1126.5190476190473</v>
          </cell>
          <cell r="S32">
            <v>1174.138095238095</v>
          </cell>
        </row>
        <row r="33">
          <cell r="B33">
            <v>24</v>
          </cell>
          <cell r="C33">
            <v>7700</v>
          </cell>
          <cell r="D33">
            <v>7600</v>
          </cell>
          <cell r="E33">
            <v>100</v>
          </cell>
          <cell r="F33" t="str">
            <v>POOH</v>
          </cell>
          <cell r="G33">
            <v>8.4</v>
          </cell>
          <cell r="H33">
            <v>11.904761904761905</v>
          </cell>
          <cell r="I33" t="str">
            <v>TSW</v>
          </cell>
          <cell r="J33">
            <v>20</v>
          </cell>
          <cell r="K33">
            <v>47.61904761904762</v>
          </cell>
          <cell r="L33">
            <v>2000</v>
          </cell>
          <cell r="M33">
            <v>1142.8571428571427</v>
          </cell>
          <cell r="N33">
            <v>48000</v>
          </cell>
          <cell r="O33">
            <v>4</v>
          </cell>
          <cell r="P33">
            <v>1095.238095238095</v>
          </cell>
          <cell r="Q33">
            <v>1142.8571428571427</v>
          </cell>
          <cell r="R33">
            <v>1174.138095238095</v>
          </cell>
          <cell r="S33">
            <v>1221.7571428571428</v>
          </cell>
        </row>
        <row r="34">
          <cell r="B34">
            <v>25</v>
          </cell>
          <cell r="C34">
            <v>7600</v>
          </cell>
          <cell r="D34">
            <v>7500</v>
          </cell>
          <cell r="E34">
            <v>100</v>
          </cell>
          <cell r="F34" t="str">
            <v>POOH</v>
          </cell>
          <cell r="G34">
            <v>8.4</v>
          </cell>
          <cell r="H34">
            <v>11.904761904761905</v>
          </cell>
          <cell r="I34" t="str">
            <v>28% HCl</v>
          </cell>
          <cell r="J34">
            <v>20</v>
          </cell>
          <cell r="K34">
            <v>47.61904761904762</v>
          </cell>
          <cell r="L34">
            <v>2000</v>
          </cell>
          <cell r="M34">
            <v>1190.4761904761904</v>
          </cell>
          <cell r="N34">
            <v>50000</v>
          </cell>
          <cell r="O34">
            <v>4</v>
          </cell>
          <cell r="P34">
            <v>1142.8571428571427</v>
          </cell>
          <cell r="Q34">
            <v>1190.4761904761904</v>
          </cell>
          <cell r="R34">
            <v>1221.7571428571428</v>
          </cell>
          <cell r="S34">
            <v>1269.3761904761905</v>
          </cell>
        </row>
        <row r="35">
          <cell r="B35">
            <v>26</v>
          </cell>
          <cell r="C35">
            <v>7500</v>
          </cell>
          <cell r="D35">
            <v>7400</v>
          </cell>
          <cell r="E35">
            <v>100</v>
          </cell>
          <cell r="F35" t="str">
            <v>POOH</v>
          </cell>
          <cell r="G35">
            <v>8.4</v>
          </cell>
          <cell r="H35">
            <v>11.904761904761905</v>
          </cell>
          <cell r="I35" t="str">
            <v>17% VDA</v>
          </cell>
          <cell r="J35">
            <v>20</v>
          </cell>
          <cell r="K35">
            <v>47.61904761904762</v>
          </cell>
          <cell r="L35">
            <v>2000</v>
          </cell>
          <cell r="M35">
            <v>1238.0952380952381</v>
          </cell>
          <cell r="N35">
            <v>52000</v>
          </cell>
          <cell r="O35">
            <v>4</v>
          </cell>
          <cell r="P35">
            <v>1190.4761904761904</v>
          </cell>
          <cell r="Q35">
            <v>1238.0952380952381</v>
          </cell>
          <cell r="R35">
            <v>1269.3761904761905</v>
          </cell>
          <cell r="S35">
            <v>1316.9952380952382</v>
          </cell>
        </row>
        <row r="36">
          <cell r="B36">
            <v>27</v>
          </cell>
          <cell r="C36">
            <v>7400</v>
          </cell>
          <cell r="D36">
            <v>7300</v>
          </cell>
          <cell r="E36">
            <v>100</v>
          </cell>
          <cell r="F36" t="str">
            <v>POOH</v>
          </cell>
          <cell r="G36">
            <v>8.4</v>
          </cell>
          <cell r="H36">
            <v>11.904761904761905</v>
          </cell>
          <cell r="I36" t="str">
            <v>Mutual Solvent</v>
          </cell>
          <cell r="J36">
            <v>20</v>
          </cell>
          <cell r="K36">
            <v>47.61904761904762</v>
          </cell>
          <cell r="L36">
            <v>2000</v>
          </cell>
          <cell r="M36">
            <v>1285.7142857142858</v>
          </cell>
          <cell r="N36">
            <v>54000</v>
          </cell>
          <cell r="O36">
            <v>4</v>
          </cell>
          <cell r="P36">
            <v>1238.0952380952381</v>
          </cell>
          <cell r="Q36">
            <v>1285.7142857142858</v>
          </cell>
          <cell r="R36">
            <v>1316.9952380952382</v>
          </cell>
          <cell r="S36">
            <v>1364.6142857142859</v>
          </cell>
        </row>
        <row r="37">
          <cell r="B37">
            <v>28</v>
          </cell>
          <cell r="C37">
            <v>7300</v>
          </cell>
          <cell r="D37">
            <v>7200</v>
          </cell>
          <cell r="E37">
            <v>100</v>
          </cell>
          <cell r="F37" t="str">
            <v>POOH</v>
          </cell>
          <cell r="G37">
            <v>8.4</v>
          </cell>
          <cell r="H37">
            <v>11.904761904761905</v>
          </cell>
          <cell r="I37" t="str">
            <v>TSW</v>
          </cell>
          <cell r="J37">
            <v>20</v>
          </cell>
          <cell r="K37">
            <v>47.61904761904762</v>
          </cell>
          <cell r="L37">
            <v>2000</v>
          </cell>
          <cell r="M37">
            <v>1333.3333333333335</v>
          </cell>
          <cell r="N37">
            <v>56000</v>
          </cell>
          <cell r="O37">
            <v>4</v>
          </cell>
          <cell r="P37">
            <v>1285.7142857142858</v>
          </cell>
          <cell r="Q37">
            <v>1333.3333333333335</v>
          </cell>
          <cell r="R37">
            <v>1364.6142857142859</v>
          </cell>
          <cell r="S37">
            <v>1412.2333333333336</v>
          </cell>
        </row>
        <row r="38">
          <cell r="B38">
            <v>29</v>
          </cell>
          <cell r="C38">
            <v>7200</v>
          </cell>
          <cell r="D38">
            <v>7100</v>
          </cell>
          <cell r="E38">
            <v>100</v>
          </cell>
          <cell r="F38" t="str">
            <v>POOH</v>
          </cell>
          <cell r="G38">
            <v>8.4</v>
          </cell>
          <cell r="H38">
            <v>11.904761904761905</v>
          </cell>
          <cell r="I38" t="str">
            <v>28% HCl</v>
          </cell>
          <cell r="J38">
            <v>20</v>
          </cell>
          <cell r="K38">
            <v>47.61904761904762</v>
          </cell>
          <cell r="L38">
            <v>2000</v>
          </cell>
          <cell r="M38">
            <v>1380.9523809523812</v>
          </cell>
          <cell r="N38">
            <v>58000</v>
          </cell>
          <cell r="O38">
            <v>4</v>
          </cell>
          <cell r="P38">
            <v>1333.3333333333335</v>
          </cell>
          <cell r="Q38">
            <v>1380.9523809523812</v>
          </cell>
          <cell r="R38">
            <v>1412.2333333333336</v>
          </cell>
          <cell r="S38">
            <v>1459.8523809523813</v>
          </cell>
        </row>
        <row r="39">
          <cell r="B39">
            <v>30</v>
          </cell>
          <cell r="C39">
            <v>7100</v>
          </cell>
          <cell r="D39">
            <v>7000</v>
          </cell>
          <cell r="E39">
            <v>100</v>
          </cell>
          <cell r="F39" t="str">
            <v>POOH</v>
          </cell>
          <cell r="G39">
            <v>8.4</v>
          </cell>
          <cell r="H39">
            <v>11.904761904761905</v>
          </cell>
          <cell r="I39" t="str">
            <v>17% VDA</v>
          </cell>
          <cell r="J39">
            <v>20</v>
          </cell>
          <cell r="K39">
            <v>47.61904761904762</v>
          </cell>
          <cell r="L39">
            <v>2000</v>
          </cell>
          <cell r="M39">
            <v>1428.5714285714289</v>
          </cell>
          <cell r="N39">
            <v>60000</v>
          </cell>
          <cell r="O39">
            <v>4</v>
          </cell>
          <cell r="P39">
            <v>1380.9523809523812</v>
          </cell>
          <cell r="Q39">
            <v>1428.5714285714289</v>
          </cell>
          <cell r="R39">
            <v>1459.8523809523813</v>
          </cell>
          <cell r="S39">
            <v>1507.471428571429</v>
          </cell>
        </row>
        <row r="40">
          <cell r="E40">
            <v>3000</v>
          </cell>
          <cell r="H40">
            <v>357.14285714285722</v>
          </cell>
          <cell r="K40">
            <v>1428.5714285714289</v>
          </cell>
          <cell r="L40">
            <v>60000.000000000015</v>
          </cell>
          <cell r="N40">
            <v>0</v>
          </cell>
        </row>
        <row r="41">
          <cell r="H41">
            <v>5.9523809523809534</v>
          </cell>
          <cell r="Q41" t="str">
            <v>Total CT Volume:</v>
          </cell>
          <cell r="R41">
            <v>62.900000000000006</v>
          </cell>
        </row>
        <row r="42">
          <cell r="Q42" t="str">
            <v>Stim Line Capacity:</v>
          </cell>
          <cell r="R42">
            <v>6</v>
          </cell>
        </row>
        <row r="43">
          <cell r="B43" t="str">
            <v>SCHEDULE</v>
          </cell>
          <cell r="C43">
            <v>1</v>
          </cell>
          <cell r="D43" t="str">
            <v>BBL</v>
          </cell>
          <cell r="E43" t="str">
            <v>GALS</v>
          </cell>
          <cell r="Q43" t="str">
            <v>Acid Spot Volume:</v>
          </cell>
          <cell r="R43">
            <v>10</v>
          </cell>
        </row>
        <row r="44">
          <cell r="B44" t="str">
            <v>28% HCl</v>
          </cell>
          <cell r="D44">
            <v>380.95238095238096</v>
          </cell>
          <cell r="E44">
            <v>16000</v>
          </cell>
          <cell r="J44" t="str">
            <v>Total 30% HCl required for Stimulation:</v>
          </cell>
          <cell r="K44">
            <v>22497.599999999999</v>
          </cell>
          <cell r="L44" t="str">
            <v>gals</v>
          </cell>
          <cell r="Q44" t="str">
            <v>Total Volume:</v>
          </cell>
          <cell r="R44">
            <v>78.900000000000006</v>
          </cell>
        </row>
        <row r="45">
          <cell r="B45" t="str">
            <v>17% VDA</v>
          </cell>
          <cell r="D45">
            <v>380.95238095238096</v>
          </cell>
          <cell r="E45">
            <v>16000</v>
          </cell>
        </row>
        <row r="46">
          <cell r="B46" t="str">
            <v>28% SXE acid</v>
          </cell>
          <cell r="D46">
            <v>0</v>
          </cell>
          <cell r="E46">
            <v>0</v>
          </cell>
        </row>
        <row r="47">
          <cell r="B47" t="str">
            <v>Mutual Solvent</v>
          </cell>
          <cell r="D47">
            <v>333.33333333333337</v>
          </cell>
          <cell r="E47">
            <v>14000.000000000002</v>
          </cell>
        </row>
        <row r="48">
          <cell r="B48" t="str">
            <v>TSW</v>
          </cell>
          <cell r="D48">
            <v>333.33333333333337</v>
          </cell>
          <cell r="E48">
            <v>14000.000000000002</v>
          </cell>
        </row>
        <row r="49">
          <cell r="B49" t="str">
            <v>Pumps Stopped</v>
          </cell>
          <cell r="D49">
            <v>0</v>
          </cell>
          <cell r="E49">
            <v>0</v>
          </cell>
        </row>
        <row r="50">
          <cell r="D50">
            <v>0</v>
          </cell>
          <cell r="E50">
            <v>0</v>
          </cell>
        </row>
        <row r="51">
          <cell r="B51" t="str">
            <v>TOTAL VOLUME</v>
          </cell>
          <cell r="D51">
            <v>1428.5714285714289</v>
          </cell>
          <cell r="E51">
            <v>60000</v>
          </cell>
        </row>
        <row r="52">
          <cell r="B52" t="str">
            <v>TOTAL TIME (min)</v>
          </cell>
          <cell r="D52">
            <v>333.33333333333337</v>
          </cell>
          <cell r="E52">
            <v>5.5555555555555562</v>
          </cell>
        </row>
      </sheetData>
      <sheetData sheetId="17"/>
      <sheetData sheetId="18"/>
      <sheetData sheetId="19"/>
      <sheetData sheetId="20"/>
      <sheetData sheetId="21"/>
      <sheetData sheetId="22"/>
      <sheetData sheetId="23"/>
      <sheetData sheetId="24"/>
      <sheetData sheetId="25"/>
      <sheetData sheetId="26">
        <row r="28">
          <cell r="G28" t="str">
            <v>COMPLETION HARDWARE</v>
          </cell>
        </row>
      </sheetData>
      <sheetData sheetId="27">
        <row r="5">
          <cell r="D5" t="str">
            <v>CODE</v>
          </cell>
        </row>
        <row r="111">
          <cell r="F111" t="str">
            <v>LINER CALLOUTS</v>
          </cell>
        </row>
        <row r="112">
          <cell r="F112" t="str">
            <v>BAKER; 7" x 4-1/2" + w/ ZXP</v>
          </cell>
        </row>
        <row r="113">
          <cell r="F113" t="str">
            <v>WFORD; 7" x 4-1/2"</v>
          </cell>
        </row>
        <row r="114">
          <cell r="F114" t="str">
            <v>BAKER; 9-5/8" x 7" + w/ ZXP</v>
          </cell>
        </row>
        <row r="115">
          <cell r="F115" t="str">
            <v>WFORD; 9-5/8" x 7"</v>
          </cell>
        </row>
        <row r="140">
          <cell r="D140" t="str">
            <v>CODE</v>
          </cell>
          <cell r="E140" t="str">
            <v>TYPE</v>
          </cell>
          <cell r="F140" t="str">
            <v>TRSSV:</v>
          </cell>
          <cell r="G140" t="str">
            <v>Desc2</v>
          </cell>
          <cell r="H140" t="str">
            <v>MM No.</v>
          </cell>
          <cell r="I140" t="str">
            <v>Max ID (inch)</v>
          </cell>
          <cell r="J140" t="str">
            <v>Drift (inch)</v>
          </cell>
          <cell r="K140" t="str">
            <v>Max OD (inch)</v>
          </cell>
          <cell r="L140" t="str">
            <v>Vendor</v>
          </cell>
        </row>
        <row r="141">
          <cell r="D141">
            <v>150</v>
          </cell>
          <cell r="E141" t="str">
            <v>TRSV</v>
          </cell>
          <cell r="F141" t="str">
            <v>3-1/2 SLB TRMAXX-CMT-5E, 2.812 DS</v>
          </cell>
          <cell r="G141" t="str">
            <v>Self Equalizing</v>
          </cell>
          <cell r="I141">
            <v>2.8119999999999998</v>
          </cell>
          <cell r="K141">
            <v>5.1689999999999996</v>
          </cell>
          <cell r="L141" t="str">
            <v>SLB</v>
          </cell>
        </row>
        <row r="142">
          <cell r="D142">
            <v>151</v>
          </cell>
          <cell r="E142" t="str">
            <v>TRSV</v>
          </cell>
          <cell r="F142" t="str">
            <v>4-1/2" BAKER TRSV TITAN</v>
          </cell>
          <cell r="G142" t="str">
            <v>Non-Equalizing</v>
          </cell>
          <cell r="I142">
            <v>3.81</v>
          </cell>
          <cell r="K142">
            <v>6.6</v>
          </cell>
          <cell r="L142" t="str">
            <v>Baker</v>
          </cell>
        </row>
        <row r="143">
          <cell r="D143">
            <v>152</v>
          </cell>
          <cell r="E143" t="str">
            <v>TRSV</v>
          </cell>
          <cell r="F143" t="str">
            <v>4-1/2 SLB TRMAXX-5E, 3.812 DB</v>
          </cell>
          <cell r="G143" t="str">
            <v>Self Equalizing</v>
          </cell>
          <cell r="I143">
            <v>3.81</v>
          </cell>
          <cell r="K143">
            <v>6.923</v>
          </cell>
          <cell r="L143" t="str">
            <v>SLB</v>
          </cell>
        </row>
        <row r="144">
          <cell r="D144">
            <v>153</v>
          </cell>
          <cell r="E144" t="str">
            <v>TRSV</v>
          </cell>
          <cell r="F144" t="str">
            <v>5-1/2" BAKER TRSV TITAN-5E</v>
          </cell>
          <cell r="G144" t="str">
            <v>Self Equalizing</v>
          </cell>
          <cell r="I144">
            <v>4.5620000000000003</v>
          </cell>
          <cell r="K144">
            <v>7.98</v>
          </cell>
          <cell r="L144" t="str">
            <v>Baker</v>
          </cell>
        </row>
        <row r="145">
          <cell r="D145">
            <v>154</v>
          </cell>
          <cell r="E145" t="str">
            <v>TRSV</v>
          </cell>
          <cell r="F145" t="str">
            <v>5-1/2 SLB TRM-4, 4.562 DB</v>
          </cell>
          <cell r="G145" t="str">
            <v>Non-Equalizing</v>
          </cell>
          <cell r="I145">
            <v>4.5620000000000003</v>
          </cell>
          <cell r="K145">
            <v>8.2260000000000009</v>
          </cell>
          <cell r="L145" t="str">
            <v>SLB</v>
          </cell>
        </row>
        <row r="146">
          <cell r="D146">
            <v>155</v>
          </cell>
        </row>
        <row r="147">
          <cell r="D147">
            <v>156</v>
          </cell>
        </row>
        <row r="148">
          <cell r="D148">
            <v>157</v>
          </cell>
          <cell r="E148" t="str">
            <v>TRSV</v>
          </cell>
          <cell r="F148" t="str">
            <v>BAKER; 5-1/2" TITAN-5E 4.562" XX SL-Apex BxP</v>
          </cell>
          <cell r="G148" t="str">
            <v>Self Equalizing</v>
          </cell>
          <cell r="H148" t="str">
            <v>21031846</v>
          </cell>
          <cell r="L148" t="str">
            <v>BOT</v>
          </cell>
        </row>
        <row r="149">
          <cell r="D149">
            <v>158</v>
          </cell>
          <cell r="E149" t="str">
            <v>TRSV</v>
          </cell>
          <cell r="F149" t="str">
            <v>BAKER; 5-1/2" TSME-8 4.562" XX Vam Top HC BxP</v>
          </cell>
          <cell r="G149" t="str">
            <v>Self Equalizing</v>
          </cell>
          <cell r="H149" t="str">
            <v>21030141</v>
          </cell>
          <cell r="L149" t="str">
            <v>BOT</v>
          </cell>
        </row>
        <row r="150">
          <cell r="D150">
            <v>159</v>
          </cell>
          <cell r="E150" t="str">
            <v>TRSV</v>
          </cell>
          <cell r="F150" t="str">
            <v>SLB; 5-1/2" TRM-4 4.562" DB BTC BxP</v>
          </cell>
          <cell r="G150" t="str">
            <v>Non-Equalizing</v>
          </cell>
          <cell r="H150" t="str">
            <v>11000518</v>
          </cell>
          <cell r="I150">
            <v>4.5620000000000003</v>
          </cell>
          <cell r="K150">
            <v>8.2260000000000009</v>
          </cell>
          <cell r="L150" t="str">
            <v>SLB</v>
          </cell>
        </row>
        <row r="151">
          <cell r="D151">
            <v>160</v>
          </cell>
          <cell r="E151" t="str">
            <v>TRSV</v>
          </cell>
          <cell r="F151" t="str">
            <v>SLB; 5-1/2" TRM????? JFE Bear BxP</v>
          </cell>
          <cell r="L151" t="str">
            <v>SLB</v>
          </cell>
        </row>
        <row r="152">
          <cell r="D152">
            <v>161</v>
          </cell>
          <cell r="E152" t="str">
            <v>TRSV</v>
          </cell>
        </row>
        <row r="153">
          <cell r="D153">
            <v>162</v>
          </cell>
          <cell r="E153" t="str">
            <v>TRSV</v>
          </cell>
          <cell r="F153" t="str">
            <v xml:space="preserve">BAKER; 4-1/2" ONYX-5E (Slimline) 3.812" XX VT-HC BxP(BA -prof) </v>
          </cell>
          <cell r="G153" t="str">
            <v>Self Equalizing</v>
          </cell>
          <cell r="H153" t="str">
            <v>??????</v>
          </cell>
          <cell r="L153" t="str">
            <v>BOT</v>
          </cell>
        </row>
        <row r="154">
          <cell r="D154">
            <v>163</v>
          </cell>
          <cell r="E154" t="str">
            <v>TRSV</v>
          </cell>
          <cell r="F154" t="str">
            <v>SLB; 4-1/2" TRM-4P (Slimline) 3.812" XX , JFE Bear BxP</v>
          </cell>
          <cell r="L154" t="str">
            <v>SLB</v>
          </cell>
        </row>
        <row r="155">
          <cell r="D155">
            <v>164</v>
          </cell>
          <cell r="E155" t="str">
            <v>TRSV</v>
          </cell>
          <cell r="F155" t="str">
            <v>BAKER; 4-1/2" TE-5 3.812" XX New Vam BxP PJs</v>
          </cell>
          <cell r="H155" t="str">
            <v>21031845</v>
          </cell>
          <cell r="L155" t="str">
            <v>BOT</v>
          </cell>
        </row>
        <row r="156">
          <cell r="D156">
            <v>165</v>
          </cell>
          <cell r="E156" t="str">
            <v>TRSV</v>
          </cell>
          <cell r="F156" t="str">
            <v>BAKER; 4-1/2" TITAN-5E 3.812" XX SL-Apex BxP PJs</v>
          </cell>
          <cell r="H156" t="str">
            <v>?????</v>
          </cell>
          <cell r="I156">
            <v>3.8119999999999998</v>
          </cell>
          <cell r="K156">
            <v>6.6</v>
          </cell>
          <cell r="L156" t="str">
            <v>BOT</v>
          </cell>
        </row>
        <row r="157">
          <cell r="D157">
            <v>166</v>
          </cell>
          <cell r="E157" t="str">
            <v>TRSV</v>
          </cell>
          <cell r="F157" t="str">
            <v>SLB; 4-1/2" TRAMAXX-5E 3.812" DB, Blank Connections</v>
          </cell>
          <cell r="G157" t="str">
            <v>Self Equalizing</v>
          </cell>
          <cell r="H157">
            <v>21036798</v>
          </cell>
          <cell r="I157">
            <v>3.8119999999999998</v>
          </cell>
          <cell r="K157">
            <v>6.923</v>
          </cell>
          <cell r="L157" t="str">
            <v>SLB</v>
          </cell>
        </row>
        <row r="158">
          <cell r="D158">
            <v>167</v>
          </cell>
          <cell r="E158" t="str">
            <v>TRSV</v>
          </cell>
          <cell r="F158" t="str">
            <v>SLB; 4-1/2" TRAMAXX-5E 3.812" DB, VamTop BxP</v>
          </cell>
          <cell r="G158" t="str">
            <v>Self Equalizing</v>
          </cell>
          <cell r="H158">
            <v>21036797</v>
          </cell>
          <cell r="I158">
            <v>3.8119999999999998</v>
          </cell>
          <cell r="K158">
            <v>6.923</v>
          </cell>
          <cell r="L158" t="str">
            <v>SLB</v>
          </cell>
        </row>
        <row r="159">
          <cell r="D159">
            <v>168</v>
          </cell>
          <cell r="E159" t="str">
            <v>TRSV</v>
          </cell>
          <cell r="F159" t="str">
            <v>SLB; 4-1/2" TRAMAXX-5E 3.812" X, JFE Bear BxP</v>
          </cell>
          <cell r="G159" t="str">
            <v>Self Equalizing</v>
          </cell>
          <cell r="I159">
            <v>3.8119999999999998</v>
          </cell>
          <cell r="K159">
            <v>6.923</v>
          </cell>
          <cell r="L159" t="str">
            <v>SLB</v>
          </cell>
        </row>
        <row r="160">
          <cell r="D160">
            <v>169</v>
          </cell>
          <cell r="E160" t="str">
            <v>TRSV</v>
          </cell>
          <cell r="F160" t="str">
            <v>SLB; 4-1/2" TRAMAXX-5E 3.812" DB, EUE BxP PJs</v>
          </cell>
          <cell r="G160" t="str">
            <v>Self Equalizing</v>
          </cell>
          <cell r="H160" t="str">
            <v>????</v>
          </cell>
          <cell r="I160">
            <v>3.8119999999999998</v>
          </cell>
          <cell r="K160">
            <v>6.923</v>
          </cell>
          <cell r="L160" t="str">
            <v>SLB</v>
          </cell>
        </row>
        <row r="161">
          <cell r="D161">
            <v>170</v>
          </cell>
          <cell r="E161" t="str">
            <v>TRSV</v>
          </cell>
        </row>
        <row r="162">
          <cell r="D162">
            <v>171</v>
          </cell>
          <cell r="E162" t="str">
            <v>TRSV</v>
          </cell>
          <cell r="F162" t="str">
            <v>HAL; 3-1/2" WellStar 2.812" XX, New Vam BxP</v>
          </cell>
          <cell r="H162">
            <v>21033012</v>
          </cell>
          <cell r="L162" t="str">
            <v>HAL</v>
          </cell>
        </row>
        <row r="163">
          <cell r="D163">
            <v>172</v>
          </cell>
          <cell r="E163" t="str">
            <v>TRSV</v>
          </cell>
          <cell r="F163" t="str">
            <v>SLB; 3-1/2" TRAMAXX-5E 2.812" XX, Blank Connections</v>
          </cell>
          <cell r="G163" t="str">
            <v>Self Equalizing</v>
          </cell>
          <cell r="H163">
            <v>11016067</v>
          </cell>
          <cell r="I163">
            <v>2.8119999999999998</v>
          </cell>
          <cell r="K163">
            <v>5.1689999999999996</v>
          </cell>
          <cell r="L163" t="str">
            <v>SLB</v>
          </cell>
        </row>
        <row r="164">
          <cell r="D164">
            <v>173</v>
          </cell>
          <cell r="E164" t="str">
            <v>TRSV</v>
          </cell>
          <cell r="F164" t="str">
            <v>SLB; 3-1/2" TRAMAXX-5E 2.812" XX, VamTop BxP</v>
          </cell>
          <cell r="G164" t="str">
            <v>Self Equalizing</v>
          </cell>
          <cell r="H164">
            <v>21036792</v>
          </cell>
          <cell r="I164">
            <v>2.8119999999999998</v>
          </cell>
          <cell r="K164">
            <v>5.1689999999999996</v>
          </cell>
          <cell r="L164" t="str">
            <v>SLB</v>
          </cell>
        </row>
        <row r="165">
          <cell r="D165">
            <v>174</v>
          </cell>
          <cell r="E165" t="str">
            <v>TRSV</v>
          </cell>
          <cell r="F165" t="str">
            <v>SLB; 3-1/2" TRAMAXX-5E 2.812" XX, JFE Bear BxP</v>
          </cell>
          <cell r="G165" t="str">
            <v>Self Equalizing</v>
          </cell>
          <cell r="I165">
            <v>2.8119999999999998</v>
          </cell>
          <cell r="K165">
            <v>5.1689999999999996</v>
          </cell>
          <cell r="L165" t="str">
            <v>SLB</v>
          </cell>
        </row>
        <row r="166">
          <cell r="D166">
            <v>175</v>
          </cell>
          <cell r="E166" t="str">
            <v>TRSV</v>
          </cell>
          <cell r="F166" t="str">
            <v>SLB; 3-1/2" TRAMAXX-5E 2.812" XX, EUE Connections</v>
          </cell>
          <cell r="G166" t="str">
            <v>Self Equalizing</v>
          </cell>
          <cell r="H166" t="str">
            <v>????</v>
          </cell>
          <cell r="I166">
            <v>2.8119999999999998</v>
          </cell>
          <cell r="K166">
            <v>5.1689999999999996</v>
          </cell>
          <cell r="L166" t="str">
            <v>SLB</v>
          </cell>
        </row>
        <row r="167">
          <cell r="D167">
            <v>176</v>
          </cell>
        </row>
        <row r="168">
          <cell r="D168">
            <v>177</v>
          </cell>
        </row>
        <row r="169">
          <cell r="D169">
            <v>178</v>
          </cell>
        </row>
        <row r="170">
          <cell r="D170">
            <v>179</v>
          </cell>
        </row>
        <row r="171">
          <cell r="F171" t="str">
            <v>PACKERS &amp; PBR:</v>
          </cell>
        </row>
        <row r="172">
          <cell r="F172" t="str">
            <v>BAKER; 7" PREMIER, 29# (598-387) 4-1/2" JFE-BEAR BxP</v>
          </cell>
        </row>
        <row r="173">
          <cell r="F173" t="str">
            <v>HAL; 7" MNR Perma Series; 26-32.5, 4-1/2" JFE-BEAR BxP</v>
          </cell>
        </row>
        <row r="174">
          <cell r="F174" t="str">
            <v>SLB; 7-5/8" QHS, 4-1/2" Vam Top BxP</v>
          </cell>
        </row>
        <row r="175">
          <cell r="F175" t="str">
            <v>HAL; 7-5/8" MHR Packer, 4-1/2" New Vam BxP</v>
          </cell>
        </row>
        <row r="176">
          <cell r="F176" t="str">
            <v>SLB; 9-5/8" HSP-1, 4-1/2" VT B x NV P</v>
          </cell>
        </row>
        <row r="177">
          <cell r="F177" t="str">
            <v>SLB; 9-5/8" QHS, 4-1/2" Vam Top BxP</v>
          </cell>
        </row>
        <row r="178">
          <cell r="F178" t="str">
            <v>HAL; 9-5/8" MNR Perma Series; 43.5-59.4, 4-1/2" JFE-BEAR BxP</v>
          </cell>
        </row>
        <row r="181">
          <cell r="F181" t="str">
            <v>HAL; 7" Frac String Hanger</v>
          </cell>
        </row>
        <row r="187">
          <cell r="F187" t="str">
            <v>PBR &amp; SEAL ASSY:</v>
          </cell>
        </row>
        <row r="188">
          <cell r="F188" t="str">
            <v>HAL;  9-5/8" x 20ft 9Cr JFE-BEAR BxP</v>
          </cell>
        </row>
        <row r="189">
          <cell r="F189" t="str">
            <v>HAL; RATCH LATCH 9Cr JFE-BEAR B</v>
          </cell>
        </row>
        <row r="190">
          <cell r="F190" t="str">
            <v>BAKER; K-22, ANCHOR LATCH - (SZ 81-47 )</v>
          </cell>
        </row>
        <row r="191">
          <cell r="F191" t="str">
            <v>BAKER; 4.75" w/5-1/8" LH ACME 1.5 ft length</v>
          </cell>
        </row>
        <row r="192">
          <cell r="F192" t="str">
            <v>SLB;  9-5/8" x 20ft 13Cr VAM TOP BxP</v>
          </cell>
        </row>
        <row r="193">
          <cell r="F193" t="str">
            <v>SLB;  7" x 20ft 13Cr VAM TOP BxP</v>
          </cell>
        </row>
        <row r="201">
          <cell r="F201" t="str">
            <v>GAS LIFT MANDRELS:</v>
          </cell>
        </row>
        <row r="202">
          <cell r="F202" t="str">
            <v>BAKER; 3-1/2" (SLIM) "BLGO-1.5" JFE-BEAR BxB</v>
          </cell>
        </row>
        <row r="203">
          <cell r="F203" t="str">
            <v>SLB; 4-1/2" "MMG-1.5" JFE-BEAR BxB</v>
          </cell>
        </row>
        <row r="204">
          <cell r="F204" t="str">
            <v>BAKER; 5-1/2" "BLGO-1.5"</v>
          </cell>
        </row>
        <row r="205">
          <cell r="F205" t="str">
            <v>SLB; 5-1/2" "MMG-1.5"</v>
          </cell>
        </row>
        <row r="208">
          <cell r="F208" t="str">
            <v>SLB: 5-1/2"  "MMG-1.5" New Vam BxP 10' PJ</v>
          </cell>
        </row>
        <row r="209">
          <cell r="F209" t="str">
            <v>SLB: 5-1/2"  "MMG-1.5" New Vam BxP 10' PJ</v>
          </cell>
        </row>
        <row r="210">
          <cell r="F210" t="str">
            <v>SLB: 5-1/2"  "MMG-1.5" BTC BxP 10' PJ</v>
          </cell>
        </row>
        <row r="211">
          <cell r="F211" t="str">
            <v>SLB: 5-1/2"  "MMG-1.5" Blank Threads</v>
          </cell>
        </row>
        <row r="212">
          <cell r="F212" t="str">
            <v>BOT: 5-1/2" "BLGO-1.5" SL-Apex BxP</v>
          </cell>
        </row>
        <row r="213">
          <cell r="F213" t="str">
            <v>SLB: 5-1/2" "MMG-1.5" JFE Bear BxP</v>
          </cell>
        </row>
        <row r="215">
          <cell r="F215" t="str">
            <v>SLB: 4-1/2" "MMG-1.5" JFE Bear BxP</v>
          </cell>
        </row>
        <row r="217">
          <cell r="F217" t="str">
            <v>BOT: 3-1/2" "BLGO-1.5" JFE-BEAR BxB</v>
          </cell>
        </row>
        <row r="218">
          <cell r="F218" t="str">
            <v>SLB: 3-1/2" "MMG-1.5" (SLIM) JFE Bear BxP</v>
          </cell>
        </row>
        <row r="222">
          <cell r="F222" t="str">
            <v>GAS LIFT VALVES</v>
          </cell>
        </row>
        <row r="223">
          <cell r="F223" t="str">
            <v>BOF</v>
          </cell>
        </row>
        <row r="224">
          <cell r="F224" t="str">
            <v>BFO</v>
          </cell>
        </row>
        <row r="225">
          <cell r="F225" t="str">
            <v>Dummy</v>
          </cell>
        </row>
        <row r="226">
          <cell r="F226" t="str">
            <v>SPM-G</v>
          </cell>
        </row>
        <row r="244">
          <cell r="F244" t="str">
            <v>NIPPLE CALLOUTS</v>
          </cell>
        </row>
        <row r="245">
          <cell r="F245" t="str">
            <v>3-1/2" X NIPPLE, 2.750", Blank</v>
          </cell>
        </row>
        <row r="246">
          <cell r="F246" t="str">
            <v>3-1/2" XN NIPPLE, 2.750", Blank</v>
          </cell>
        </row>
        <row r="247">
          <cell r="F247" t="str">
            <v>3-1/2" X NIPPLE, 2.813", JFE-BEAR BxP</v>
          </cell>
        </row>
        <row r="248">
          <cell r="F248" t="str">
            <v>3-1/2" XN NIPPLE, 2.813", JFE-BEAR BxP</v>
          </cell>
        </row>
        <row r="249">
          <cell r="F249" t="str">
            <v>4-1/2" X NIPPLE, 3.813", VAM-TOP,9CR-</v>
          </cell>
        </row>
        <row r="250">
          <cell r="F250" t="str">
            <v>4-1/2" XN NIPPLE, 3.813", VAM-TOP, 9CR-</v>
          </cell>
        </row>
        <row r="251">
          <cell r="F251" t="str">
            <v>4-1/2" X NIPPLE, 3.813",New Vam BxP</v>
          </cell>
        </row>
        <row r="252">
          <cell r="F252" t="str">
            <v>4-1/2" XN NIPPLE, 3.813", New Vam BxP</v>
          </cell>
        </row>
        <row r="253">
          <cell r="F253" t="str">
            <v>3-1/2" X NIPPLE, 2.813" EUE BxP</v>
          </cell>
        </row>
        <row r="254">
          <cell r="F254" t="str">
            <v>3-1/2" XN NIPPLE, 2.813", EUE BxP</v>
          </cell>
        </row>
        <row r="255">
          <cell r="F255" t="str">
            <v>5-1/2" BX NIPPLE, 4.562", SL-Apex BxP</v>
          </cell>
        </row>
        <row r="256">
          <cell r="F256" t="str">
            <v>5-1/2" BXN NIPPLE, 4.562", SL-Apex BxP</v>
          </cell>
        </row>
        <row r="258">
          <cell r="F258" t="str">
            <v>3-1/2" XN NIPPLE, 2.813", New Vam BxP</v>
          </cell>
        </row>
        <row r="262">
          <cell r="F262" t="str">
            <v>HAL 3-1/2" Durasleeve 2.813" X?</v>
          </cell>
        </row>
        <row r="263">
          <cell r="F263" t="str">
            <v>BOT 3-1/2" CMD 2.813" X?</v>
          </cell>
        </row>
        <row r="264">
          <cell r="F264" t="str">
            <v>HAL 2-7/8" SSD  2.313" X?</v>
          </cell>
        </row>
        <row r="265">
          <cell r="F265" t="str">
            <v>4-1/2" SSD - 3.812" 'X'</v>
          </cell>
        </row>
        <row r="274">
          <cell r="F274" t="str">
            <v>TUBING PLUG CALLOUTS</v>
          </cell>
        </row>
        <row r="275">
          <cell r="F275" t="str">
            <v>MAGNUM DISK ASSY, 3-1/2" EUE BxP</v>
          </cell>
        </row>
        <row r="276">
          <cell r="F276" t="str">
            <v>MIRAGE ASSY, 3-1/2" JFE-BEAR BxP</v>
          </cell>
        </row>
        <row r="277">
          <cell r="F277" t="str">
            <v>MIRAGE ASSY, 3-1/2" EUE BxP</v>
          </cell>
        </row>
        <row r="278">
          <cell r="F278" t="str">
            <v>MIRAGE ASSY, 3-1/2" Vam Top BxP</v>
          </cell>
        </row>
        <row r="279">
          <cell r="F279" t="str">
            <v>MIRAGE ASSY, 4-1/2" Vam Top BxP</v>
          </cell>
        </row>
        <row r="280">
          <cell r="F280" t="str">
            <v>MIRAGE ASSY, 4-1/2"JFE-BEAR BxP</v>
          </cell>
        </row>
        <row r="281">
          <cell r="F281" t="str">
            <v>MIRAGE ASSY, 4-1/2" EUE BxP</v>
          </cell>
        </row>
        <row r="293">
          <cell r="F293" t="str">
            <v>Wireline Entry Guides &amp; Xovers</v>
          </cell>
        </row>
        <row r="294">
          <cell r="F294" t="str">
            <v>360˚ MULESHOE, 3-1/2" 9.2# JFE-BEAR (b)</v>
          </cell>
        </row>
        <row r="295">
          <cell r="F295" t="str">
            <v>360˚ MULESHOE, 4-1/2" 12.6# JFE-BEAR (b)</v>
          </cell>
        </row>
        <row r="296">
          <cell r="F296" t="str">
            <v>7" WEG (DPE), JFE-BEAR (b)</v>
          </cell>
        </row>
        <row r="297">
          <cell r="F297" t="str">
            <v>9-5/8" WEG (DPE), JFE-BEAR (b)</v>
          </cell>
        </row>
        <row r="298">
          <cell r="F298" t="str">
            <v>360˚ MULESHOE, 4-1/2" 12.75# L80 EUE (b)</v>
          </cell>
        </row>
        <row r="300">
          <cell r="F300" t="str">
            <v>Slick Mule Shoe Stinger</v>
          </cell>
        </row>
        <row r="303">
          <cell r="F303" t="str">
            <v>Landing Strings</v>
          </cell>
        </row>
        <row r="304">
          <cell r="F304" t="str">
            <v xml:space="preserve">3 1/2" 9.20# JFE-BEAR L-80 </v>
          </cell>
        </row>
        <row r="305">
          <cell r="F305" t="str">
            <v>3 1/2" 9.20# SL-APEX L-80 TBG &amp; PUPS</v>
          </cell>
        </row>
        <row r="306">
          <cell r="F306" t="str">
            <v xml:space="preserve">4 1/2" 12.6# JFE-BEAR L-80 </v>
          </cell>
        </row>
        <row r="307">
          <cell r="F307" t="str">
            <v>4 1/2" 12.6# SL-APEX L-80 TBG &amp; PUPS</v>
          </cell>
        </row>
        <row r="308">
          <cell r="F308" t="str">
            <v>4 1/2" 12.6# NVAM L-80 TBG &amp; PUPS</v>
          </cell>
        </row>
        <row r="309">
          <cell r="F309" t="str">
            <v>5 1/2" 20# NVAM L-80 TBG &amp; PUPS</v>
          </cell>
        </row>
        <row r="314">
          <cell r="F314" t="str">
            <v>Packer Retrieval Tools</v>
          </cell>
        </row>
        <row r="315">
          <cell r="F315" t="str">
            <v>*DPE Item#:21033023;Tool,Retreiving, PBR,Size: 4-1/2",Part No. 54979-000-00001</v>
          </cell>
        </row>
        <row r="316">
          <cell r="F316" t="str">
            <v>*DPE Item#:21033024; Tool,Retreiving, QHS,Size: 9-5/8" x 6",Part No. 59088-000-00001</v>
          </cell>
        </row>
        <row r="317">
          <cell r="F317" t="str">
            <v>*BOT Item#                   ; Tool,'A' Retreiving, PREMIER,Size:7" x 4",Part No. H646-85-5902</v>
          </cell>
        </row>
      </sheetData>
      <sheetData sheetId="28">
        <row r="13">
          <cell r="B13" t="str">
            <v>out 1</v>
          </cell>
        </row>
      </sheetData>
      <sheetData sheetId="29"/>
      <sheetData sheetId="30">
        <row r="10">
          <cell r="B10">
            <v>111</v>
          </cell>
          <cell r="C10">
            <v>0.22</v>
          </cell>
          <cell r="D10">
            <v>188.85</v>
          </cell>
          <cell r="E10">
            <v>-13</v>
          </cell>
          <cell r="F10">
            <v>111</v>
          </cell>
          <cell r="G10">
            <v>12.83</v>
          </cell>
          <cell r="H10" t="str">
            <v>N</v>
          </cell>
          <cell r="I10">
            <v>8.98</v>
          </cell>
          <cell r="J10" t="str">
            <v>W</v>
          </cell>
          <cell r="K10">
            <v>2836034.2740000002</v>
          </cell>
          <cell r="L10" t="str">
            <v>N</v>
          </cell>
          <cell r="M10">
            <v>240042.179</v>
          </cell>
          <cell r="N10" t="str">
            <v>E</v>
          </cell>
          <cell r="O10">
            <v>0.28999999999999998</v>
          </cell>
          <cell r="P10">
            <v>0.56000000000000005</v>
          </cell>
        </row>
        <row r="11">
          <cell r="B11">
            <v>161</v>
          </cell>
          <cell r="C11">
            <v>0.22</v>
          </cell>
          <cell r="D11">
            <v>203.29</v>
          </cell>
          <cell r="E11">
            <v>37</v>
          </cell>
          <cell r="F11">
            <v>161</v>
          </cell>
          <cell r="G11">
            <v>12.65</v>
          </cell>
          <cell r="H11" t="str">
            <v>N</v>
          </cell>
          <cell r="I11">
            <v>9.0299999999999994</v>
          </cell>
          <cell r="J11" t="str">
            <v>W</v>
          </cell>
          <cell r="K11">
            <v>2836034.2179999999</v>
          </cell>
          <cell r="L11" t="str">
            <v>N</v>
          </cell>
          <cell r="M11">
            <v>240042.163</v>
          </cell>
          <cell r="N11" t="str">
            <v>E</v>
          </cell>
          <cell r="O11">
            <v>0.28999999999999998</v>
          </cell>
          <cell r="P11">
            <v>0.11</v>
          </cell>
        </row>
        <row r="12">
          <cell r="B12">
            <v>211</v>
          </cell>
          <cell r="C12">
            <v>0.17</v>
          </cell>
          <cell r="D12">
            <v>192.4</v>
          </cell>
          <cell r="E12">
            <v>87</v>
          </cell>
          <cell r="F12">
            <v>211</v>
          </cell>
          <cell r="G12">
            <v>12.49</v>
          </cell>
          <cell r="H12" t="str">
            <v>N</v>
          </cell>
          <cell r="I12">
            <v>9.09</v>
          </cell>
          <cell r="J12" t="str">
            <v>W</v>
          </cell>
          <cell r="K12">
            <v>2836034.1690000002</v>
          </cell>
          <cell r="L12" t="str">
            <v>N</v>
          </cell>
          <cell r="M12">
            <v>240042.147</v>
          </cell>
          <cell r="N12" t="str">
            <v>E</v>
          </cell>
          <cell r="O12">
            <v>0.28000000000000003</v>
          </cell>
          <cell r="P12">
            <v>0.12</v>
          </cell>
        </row>
        <row r="13">
          <cell r="B13">
            <v>261</v>
          </cell>
          <cell r="C13">
            <v>0.13</v>
          </cell>
          <cell r="D13">
            <v>67.44</v>
          </cell>
          <cell r="E13">
            <v>137</v>
          </cell>
          <cell r="F13">
            <v>261</v>
          </cell>
          <cell r="G13">
            <v>12.44</v>
          </cell>
          <cell r="H13" t="str">
            <v>N</v>
          </cell>
          <cell r="I13">
            <v>9.0500000000000007</v>
          </cell>
          <cell r="J13" t="str">
            <v>W</v>
          </cell>
          <cell r="K13">
            <v>2836034.1540000001</v>
          </cell>
          <cell r="L13" t="str">
            <v>N</v>
          </cell>
          <cell r="M13">
            <v>240042.158</v>
          </cell>
          <cell r="N13" t="str">
            <v>E</v>
          </cell>
          <cell r="O13">
            <v>0.33</v>
          </cell>
          <cell r="P13">
            <v>0.53</v>
          </cell>
        </row>
        <row r="14">
          <cell r="B14">
            <v>311</v>
          </cell>
          <cell r="C14">
            <v>0.56000000000000005</v>
          </cell>
          <cell r="D14">
            <v>52.47</v>
          </cell>
          <cell r="E14">
            <v>187</v>
          </cell>
          <cell r="F14">
            <v>311</v>
          </cell>
          <cell r="G14">
            <v>12.61</v>
          </cell>
          <cell r="H14" t="str">
            <v>N</v>
          </cell>
          <cell r="I14">
            <v>8.8000000000000007</v>
          </cell>
          <cell r="J14" t="str">
            <v>W</v>
          </cell>
          <cell r="K14">
            <v>2836034.2059999998</v>
          </cell>
          <cell r="L14" t="str">
            <v>N</v>
          </cell>
          <cell r="M14">
            <v>240042.23300000001</v>
          </cell>
          <cell r="N14" t="str">
            <v>E</v>
          </cell>
          <cell r="O14">
            <v>0.52</v>
          </cell>
          <cell r="P14">
            <v>0.87</v>
          </cell>
        </row>
        <row r="15">
          <cell r="B15">
            <v>361</v>
          </cell>
          <cell r="C15">
            <v>1.45</v>
          </cell>
          <cell r="D15">
            <v>38.380000000000003</v>
          </cell>
          <cell r="E15">
            <v>236.99</v>
          </cell>
          <cell r="F15">
            <v>360.99</v>
          </cell>
          <cell r="G15">
            <v>13.25</v>
          </cell>
          <cell r="H15" t="str">
            <v>N</v>
          </cell>
          <cell r="I15">
            <v>8.2200000000000006</v>
          </cell>
          <cell r="J15" t="str">
            <v>W</v>
          </cell>
          <cell r="K15">
            <v>2836034.4019999998</v>
          </cell>
          <cell r="L15" t="str">
            <v>N</v>
          </cell>
          <cell r="M15">
            <v>240042.41099999999</v>
          </cell>
          <cell r="N15" t="str">
            <v>E</v>
          </cell>
          <cell r="O15">
            <v>0.9</v>
          </cell>
          <cell r="P15">
            <v>1.83</v>
          </cell>
        </row>
        <row r="16">
          <cell r="B16">
            <v>411</v>
          </cell>
          <cell r="C16">
            <v>2.56</v>
          </cell>
          <cell r="D16">
            <v>38.25</v>
          </cell>
          <cell r="E16">
            <v>286.95999999999998</v>
          </cell>
          <cell r="F16">
            <v>410.96</v>
          </cell>
          <cell r="G16">
            <v>14.63</v>
          </cell>
          <cell r="H16" t="str">
            <v>N</v>
          </cell>
          <cell r="I16">
            <v>7.13</v>
          </cell>
          <cell r="J16" t="str">
            <v>W</v>
          </cell>
          <cell r="K16">
            <v>2836034.821</v>
          </cell>
          <cell r="L16" t="str">
            <v>N</v>
          </cell>
          <cell r="M16">
            <v>240042.742</v>
          </cell>
          <cell r="N16" t="str">
            <v>E</v>
          </cell>
          <cell r="O16">
            <v>1.56</v>
          </cell>
          <cell r="P16">
            <v>2.2200000000000002</v>
          </cell>
        </row>
        <row r="17">
          <cell r="B17">
            <v>461</v>
          </cell>
          <cell r="C17">
            <v>4.1399999999999997</v>
          </cell>
          <cell r="D17">
            <v>35.909999999999997</v>
          </cell>
          <cell r="E17">
            <v>336.87</v>
          </cell>
          <cell r="F17">
            <v>460.87</v>
          </cell>
          <cell r="G17">
            <v>16.97</v>
          </cell>
          <cell r="H17" t="str">
            <v>N</v>
          </cell>
          <cell r="I17">
            <v>5.38</v>
          </cell>
          <cell r="J17" t="str">
            <v>W</v>
          </cell>
          <cell r="K17">
            <v>2836035.5329999998</v>
          </cell>
          <cell r="L17" t="str">
            <v>N</v>
          </cell>
          <cell r="M17">
            <v>240043.27499999999</v>
          </cell>
          <cell r="N17" t="str">
            <v>E</v>
          </cell>
          <cell r="O17">
            <v>2.58</v>
          </cell>
          <cell r="P17">
            <v>3.17</v>
          </cell>
        </row>
        <row r="18">
          <cell r="B18">
            <v>511</v>
          </cell>
          <cell r="C18">
            <v>5.52</v>
          </cell>
          <cell r="D18">
            <v>35.39</v>
          </cell>
          <cell r="E18">
            <v>386.69</v>
          </cell>
          <cell r="F18">
            <v>510.69</v>
          </cell>
          <cell r="G18">
            <v>20.39</v>
          </cell>
          <cell r="H18" t="str">
            <v>N</v>
          </cell>
          <cell r="I18">
            <v>2.93</v>
          </cell>
          <cell r="J18" t="str">
            <v>W</v>
          </cell>
          <cell r="K18">
            <v>2836036.577</v>
          </cell>
          <cell r="L18" t="str">
            <v>N</v>
          </cell>
          <cell r="M18">
            <v>240044.022</v>
          </cell>
          <cell r="N18" t="str">
            <v>E</v>
          </cell>
          <cell r="O18">
            <v>3.98</v>
          </cell>
          <cell r="P18">
            <v>2.76</v>
          </cell>
        </row>
        <row r="19">
          <cell r="B19">
            <v>611</v>
          </cell>
          <cell r="C19">
            <v>6.47</v>
          </cell>
          <cell r="D19">
            <v>34.78</v>
          </cell>
          <cell r="E19">
            <v>486.14</v>
          </cell>
          <cell r="F19">
            <v>610.14</v>
          </cell>
          <cell r="G19">
            <v>28.94</v>
          </cell>
          <cell r="H19" t="str">
            <v>N</v>
          </cell>
          <cell r="I19">
            <v>3.07</v>
          </cell>
          <cell r="J19" t="str">
            <v>E</v>
          </cell>
          <cell r="K19">
            <v>2836039.182</v>
          </cell>
          <cell r="L19" t="str">
            <v>N</v>
          </cell>
          <cell r="M19">
            <v>240045.851</v>
          </cell>
          <cell r="N19" t="str">
            <v>E</v>
          </cell>
          <cell r="O19">
            <v>7.35</v>
          </cell>
          <cell r="P19">
            <v>0.95</v>
          </cell>
        </row>
        <row r="20">
          <cell r="B20">
            <v>711</v>
          </cell>
          <cell r="C20">
            <v>6.9</v>
          </cell>
          <cell r="D20">
            <v>33.479999999999997</v>
          </cell>
          <cell r="E20">
            <v>585.46</v>
          </cell>
          <cell r="F20">
            <v>709.46</v>
          </cell>
          <cell r="G20">
            <v>38.58</v>
          </cell>
          <cell r="H20" t="str">
            <v>N</v>
          </cell>
          <cell r="I20">
            <v>9.6</v>
          </cell>
          <cell r="J20" t="str">
            <v>E</v>
          </cell>
          <cell r="K20">
            <v>2836042.12</v>
          </cell>
          <cell r="L20" t="str">
            <v>N</v>
          </cell>
          <cell r="M20">
            <v>240047.84099999999</v>
          </cell>
          <cell r="N20" t="str">
            <v>E</v>
          </cell>
          <cell r="O20">
            <v>10.92</v>
          </cell>
          <cell r="P20">
            <v>0.46</v>
          </cell>
        </row>
        <row r="21">
          <cell r="B21">
            <v>811</v>
          </cell>
          <cell r="C21">
            <v>7.62</v>
          </cell>
          <cell r="D21">
            <v>27.44</v>
          </cell>
          <cell r="E21">
            <v>684.66</v>
          </cell>
          <cell r="F21">
            <v>808.66</v>
          </cell>
          <cell r="G21">
            <v>49.47</v>
          </cell>
          <cell r="H21" t="str">
            <v>N</v>
          </cell>
          <cell r="I21">
            <v>15.96</v>
          </cell>
          <cell r="J21" t="str">
            <v>E</v>
          </cell>
          <cell r="K21">
            <v>2836045.4410000001</v>
          </cell>
          <cell r="L21" t="str">
            <v>N</v>
          </cell>
          <cell r="M21">
            <v>240049.78200000001</v>
          </cell>
          <cell r="N21" t="str">
            <v>E</v>
          </cell>
          <cell r="O21">
            <v>13.98</v>
          </cell>
          <cell r="P21">
            <v>1.05</v>
          </cell>
        </row>
        <row r="22">
          <cell r="B22">
            <v>911</v>
          </cell>
          <cell r="C22">
            <v>9.86</v>
          </cell>
          <cell r="D22">
            <v>22.85</v>
          </cell>
          <cell r="E22">
            <v>783.5</v>
          </cell>
          <cell r="F22">
            <v>907.5</v>
          </cell>
          <cell r="G22">
            <v>63.25</v>
          </cell>
          <cell r="H22" t="str">
            <v>N</v>
          </cell>
          <cell r="I22">
            <v>22.35</v>
          </cell>
          <cell r="J22" t="str">
            <v>E</v>
          </cell>
          <cell r="K22">
            <v>2836049.64</v>
          </cell>
          <cell r="L22" t="str">
            <v>N</v>
          </cell>
          <cell r="M22">
            <v>240051.72700000001</v>
          </cell>
          <cell r="N22" t="str">
            <v>E</v>
          </cell>
          <cell r="O22">
            <v>16.25</v>
          </cell>
          <cell r="P22">
            <v>2.34</v>
          </cell>
        </row>
        <row r="23">
          <cell r="B23">
            <v>1011</v>
          </cell>
          <cell r="C23">
            <v>12.43</v>
          </cell>
          <cell r="D23">
            <v>23.96</v>
          </cell>
          <cell r="E23">
            <v>881.6</v>
          </cell>
          <cell r="F23">
            <v>1005.6</v>
          </cell>
          <cell r="G23">
            <v>80.97</v>
          </cell>
          <cell r="H23" t="str">
            <v>N</v>
          </cell>
          <cell r="I23">
            <v>30.04</v>
          </cell>
          <cell r="J23" t="str">
            <v>E</v>
          </cell>
          <cell r="K23">
            <v>2836055.0430000001</v>
          </cell>
          <cell r="L23" t="str">
            <v>N</v>
          </cell>
          <cell r="M23">
            <v>240054.073</v>
          </cell>
          <cell r="N23" t="str">
            <v>E</v>
          </cell>
          <cell r="O23">
            <v>18.68</v>
          </cell>
          <cell r="P23">
            <v>2.58</v>
          </cell>
        </row>
        <row r="24">
          <cell r="B24">
            <v>1111</v>
          </cell>
          <cell r="C24">
            <v>14.84</v>
          </cell>
          <cell r="D24">
            <v>25.89</v>
          </cell>
          <cell r="E24">
            <v>978.78</v>
          </cell>
          <cell r="F24">
            <v>1102.78</v>
          </cell>
          <cell r="G24">
            <v>102.33</v>
          </cell>
          <cell r="H24" t="str">
            <v>N</v>
          </cell>
          <cell r="I24">
            <v>40.01</v>
          </cell>
          <cell r="J24" t="str">
            <v>E</v>
          </cell>
          <cell r="K24">
            <v>2836061.5529999998</v>
          </cell>
          <cell r="L24" t="str">
            <v>N</v>
          </cell>
          <cell r="M24">
            <v>240057.11</v>
          </cell>
          <cell r="N24" t="str">
            <v>E</v>
          </cell>
          <cell r="O24">
            <v>22.27</v>
          </cell>
          <cell r="P24">
            <v>2.4500000000000002</v>
          </cell>
        </row>
        <row r="25">
          <cell r="B25">
            <v>1136</v>
          </cell>
          <cell r="C25">
            <v>15.33</v>
          </cell>
          <cell r="D25">
            <v>24.35</v>
          </cell>
          <cell r="E25">
            <v>1002.92</v>
          </cell>
          <cell r="F25">
            <v>1126.92</v>
          </cell>
          <cell r="G25">
            <v>108.22</v>
          </cell>
          <cell r="H25" t="str">
            <v>N</v>
          </cell>
          <cell r="I25">
            <v>42.77</v>
          </cell>
          <cell r="J25" t="str">
            <v>E</v>
          </cell>
          <cell r="K25">
            <v>2836063.3489999999</v>
          </cell>
          <cell r="L25" t="str">
            <v>N</v>
          </cell>
          <cell r="M25">
            <v>240057.951</v>
          </cell>
          <cell r="N25" t="str">
            <v>E</v>
          </cell>
          <cell r="O25">
            <v>23.27</v>
          </cell>
          <cell r="P25">
            <v>2.5299999999999998</v>
          </cell>
        </row>
        <row r="26">
          <cell r="B26">
            <v>1161</v>
          </cell>
          <cell r="C26">
            <v>15.92</v>
          </cell>
          <cell r="D26">
            <v>24.95</v>
          </cell>
          <cell r="E26">
            <v>1026.99</v>
          </cell>
          <cell r="F26">
            <v>1150.99</v>
          </cell>
          <cell r="G26">
            <v>114.34</v>
          </cell>
          <cell r="H26" t="str">
            <v>N</v>
          </cell>
          <cell r="I26">
            <v>45.58</v>
          </cell>
          <cell r="J26" t="str">
            <v>E</v>
          </cell>
          <cell r="K26">
            <v>2836065.2140000002</v>
          </cell>
          <cell r="L26" t="str">
            <v>N</v>
          </cell>
          <cell r="M26">
            <v>240058.807</v>
          </cell>
          <cell r="N26" t="str">
            <v>E</v>
          </cell>
          <cell r="O26">
            <v>24.26</v>
          </cell>
          <cell r="P26">
            <v>2.4500000000000002</v>
          </cell>
        </row>
        <row r="27">
          <cell r="B27">
            <v>1186</v>
          </cell>
          <cell r="C27">
            <v>16.78</v>
          </cell>
          <cell r="D27">
            <v>25.18</v>
          </cell>
          <cell r="E27">
            <v>1050.98</v>
          </cell>
          <cell r="F27">
            <v>1174.98</v>
          </cell>
          <cell r="G27">
            <v>120.72</v>
          </cell>
          <cell r="H27" t="str">
            <v>N</v>
          </cell>
          <cell r="I27">
            <v>48.56</v>
          </cell>
          <cell r="J27" t="str">
            <v>E</v>
          </cell>
          <cell r="K27">
            <v>2836067.1570000001</v>
          </cell>
          <cell r="L27" t="str">
            <v>N</v>
          </cell>
          <cell r="M27">
            <v>240059.71599999999</v>
          </cell>
          <cell r="N27" t="str">
            <v>E</v>
          </cell>
          <cell r="O27">
            <v>25.34</v>
          </cell>
          <cell r="P27">
            <v>3.45</v>
          </cell>
        </row>
        <row r="28">
          <cell r="B28">
            <v>1211</v>
          </cell>
          <cell r="C28">
            <v>17.329999999999998</v>
          </cell>
          <cell r="D28">
            <v>25.7</v>
          </cell>
          <cell r="E28">
            <v>1074.8800000000001</v>
          </cell>
          <cell r="F28">
            <v>1198.8800000000001</v>
          </cell>
          <cell r="G28">
            <v>127.34</v>
          </cell>
          <cell r="H28" t="str">
            <v>N</v>
          </cell>
          <cell r="I28">
            <v>51.71</v>
          </cell>
          <cell r="J28" t="str">
            <v>E</v>
          </cell>
          <cell r="K28">
            <v>2836069.1749999998</v>
          </cell>
          <cell r="L28" t="str">
            <v>N</v>
          </cell>
          <cell r="M28">
            <v>240060.67600000001</v>
          </cell>
          <cell r="N28" t="str">
            <v>E</v>
          </cell>
          <cell r="O28">
            <v>26.51</v>
          </cell>
          <cell r="P28">
            <v>2.2799999999999998</v>
          </cell>
        </row>
        <row r="29">
          <cell r="B29">
            <v>1236</v>
          </cell>
          <cell r="C29">
            <v>18</v>
          </cell>
          <cell r="D29">
            <v>26.17</v>
          </cell>
          <cell r="E29">
            <v>1098.7</v>
          </cell>
          <cell r="F29">
            <v>1222.7</v>
          </cell>
          <cell r="G29">
            <v>134.16</v>
          </cell>
          <cell r="H29" t="str">
            <v>N</v>
          </cell>
          <cell r="I29">
            <v>55.03</v>
          </cell>
          <cell r="J29" t="str">
            <v>E</v>
          </cell>
          <cell r="K29">
            <v>2836071.2540000002</v>
          </cell>
          <cell r="L29" t="str">
            <v>N</v>
          </cell>
          <cell r="M29">
            <v>240061.68799999999</v>
          </cell>
          <cell r="N29" t="str">
            <v>E</v>
          </cell>
          <cell r="O29">
            <v>27.79</v>
          </cell>
          <cell r="P29">
            <v>2.74</v>
          </cell>
        </row>
        <row r="30">
          <cell r="B30">
            <v>1261</v>
          </cell>
          <cell r="C30">
            <v>18.66</v>
          </cell>
          <cell r="D30">
            <v>26.46</v>
          </cell>
          <cell r="E30">
            <v>1122.43</v>
          </cell>
          <cell r="F30">
            <v>1246.43</v>
          </cell>
          <cell r="G30">
            <v>141.21</v>
          </cell>
          <cell r="H30" t="str">
            <v>N</v>
          </cell>
          <cell r="I30">
            <v>58.51</v>
          </cell>
          <cell r="J30" t="str">
            <v>E</v>
          </cell>
          <cell r="K30">
            <v>2836073.4019999998</v>
          </cell>
          <cell r="L30" t="str">
            <v>N</v>
          </cell>
          <cell r="M30">
            <v>240062.75</v>
          </cell>
          <cell r="N30" t="str">
            <v>E</v>
          </cell>
          <cell r="O30">
            <v>29.16</v>
          </cell>
          <cell r="P30">
            <v>2.67</v>
          </cell>
        </row>
        <row r="31">
          <cell r="B31">
            <v>1286</v>
          </cell>
          <cell r="C31">
            <v>19.329999999999998</v>
          </cell>
          <cell r="D31">
            <v>26.55</v>
          </cell>
          <cell r="E31">
            <v>1146.07</v>
          </cell>
          <cell r="F31">
            <v>1270.07</v>
          </cell>
          <cell r="G31">
            <v>148.49</v>
          </cell>
          <cell r="H31" t="str">
            <v>N</v>
          </cell>
          <cell r="I31">
            <v>62.14</v>
          </cell>
          <cell r="J31" t="str">
            <v>E</v>
          </cell>
          <cell r="K31">
            <v>2836075.622</v>
          </cell>
          <cell r="L31" t="str">
            <v>N</v>
          </cell>
          <cell r="M31">
            <v>240063.85699999999</v>
          </cell>
          <cell r="N31" t="str">
            <v>E</v>
          </cell>
          <cell r="O31">
            <v>30.61</v>
          </cell>
          <cell r="P31">
            <v>2.68</v>
          </cell>
        </row>
        <row r="32">
          <cell r="B32">
            <v>1311</v>
          </cell>
          <cell r="C32">
            <v>19.649999999999999</v>
          </cell>
          <cell r="D32">
            <v>27.05</v>
          </cell>
          <cell r="E32">
            <v>1169.6400000000001</v>
          </cell>
          <cell r="F32">
            <v>1293.6400000000001</v>
          </cell>
          <cell r="G32">
            <v>155.94</v>
          </cell>
          <cell r="H32" t="str">
            <v>N</v>
          </cell>
          <cell r="I32">
            <v>65.900000000000006</v>
          </cell>
          <cell r="J32" t="str">
            <v>E</v>
          </cell>
          <cell r="K32">
            <v>2836077.8909999998</v>
          </cell>
          <cell r="L32" t="str">
            <v>N</v>
          </cell>
          <cell r="M32">
            <v>240065.003</v>
          </cell>
          <cell r="N32" t="str">
            <v>E</v>
          </cell>
          <cell r="O32">
            <v>32.14</v>
          </cell>
          <cell r="P32">
            <v>1.44</v>
          </cell>
        </row>
        <row r="33">
          <cell r="B33">
            <v>1336</v>
          </cell>
          <cell r="C33">
            <v>20.52</v>
          </cell>
          <cell r="D33">
            <v>27.33</v>
          </cell>
          <cell r="E33">
            <v>1193.1199999999999</v>
          </cell>
          <cell r="F33">
            <v>1317.12</v>
          </cell>
          <cell r="G33">
            <v>163.57</v>
          </cell>
          <cell r="H33" t="str">
            <v>N</v>
          </cell>
          <cell r="I33">
            <v>69.83</v>
          </cell>
          <cell r="J33" t="str">
            <v>E</v>
          </cell>
          <cell r="K33">
            <v>2836080.219</v>
          </cell>
          <cell r="L33" t="str">
            <v>N</v>
          </cell>
          <cell r="M33">
            <v>240066.19899999999</v>
          </cell>
          <cell r="N33" t="str">
            <v>E</v>
          </cell>
          <cell r="O33">
            <v>33.770000000000003</v>
          </cell>
          <cell r="P33">
            <v>3.5</v>
          </cell>
        </row>
        <row r="34">
          <cell r="B34">
            <v>1361</v>
          </cell>
          <cell r="C34">
            <v>21.11</v>
          </cell>
          <cell r="D34">
            <v>27.27</v>
          </cell>
          <cell r="E34">
            <v>1216.49</v>
          </cell>
          <cell r="F34">
            <v>1340.49</v>
          </cell>
          <cell r="G34">
            <v>171.47</v>
          </cell>
          <cell r="H34" t="str">
            <v>N</v>
          </cell>
          <cell r="I34">
            <v>73.900000000000006</v>
          </cell>
          <cell r="J34" t="str">
            <v>E</v>
          </cell>
          <cell r="K34">
            <v>2836082.625</v>
          </cell>
          <cell r="L34" t="str">
            <v>N</v>
          </cell>
          <cell r="M34">
            <v>240067.44099999999</v>
          </cell>
          <cell r="N34" t="str">
            <v>E</v>
          </cell>
          <cell r="O34">
            <v>35.47</v>
          </cell>
          <cell r="P34">
            <v>2.36</v>
          </cell>
        </row>
        <row r="35">
          <cell r="B35">
            <v>1386</v>
          </cell>
          <cell r="C35">
            <v>21.63</v>
          </cell>
          <cell r="D35">
            <v>27.41</v>
          </cell>
          <cell r="E35">
            <v>1239.77</v>
          </cell>
          <cell r="F35">
            <v>1363.77</v>
          </cell>
          <cell r="G35">
            <v>179.56</v>
          </cell>
          <cell r="H35" t="str">
            <v>N</v>
          </cell>
          <cell r="I35">
            <v>78.09</v>
          </cell>
          <cell r="J35" t="str">
            <v>E</v>
          </cell>
          <cell r="K35">
            <v>2836085.091</v>
          </cell>
          <cell r="L35" t="str">
            <v>N</v>
          </cell>
          <cell r="M35">
            <v>240068.71599999999</v>
          </cell>
          <cell r="N35" t="str">
            <v>E</v>
          </cell>
          <cell r="O35">
            <v>37.22</v>
          </cell>
          <cell r="P35">
            <v>2.09</v>
          </cell>
        </row>
        <row r="36">
          <cell r="B36">
            <v>1411</v>
          </cell>
          <cell r="C36">
            <v>22.13</v>
          </cell>
          <cell r="D36">
            <v>27.27</v>
          </cell>
          <cell r="E36">
            <v>1262.97</v>
          </cell>
          <cell r="F36">
            <v>1386.97</v>
          </cell>
          <cell r="G36">
            <v>187.83</v>
          </cell>
          <cell r="H36" t="str">
            <v>N</v>
          </cell>
          <cell r="I36">
            <v>82.36</v>
          </cell>
          <cell r="J36" t="str">
            <v>E</v>
          </cell>
          <cell r="K36">
            <v>2836087.6140000001</v>
          </cell>
          <cell r="L36" t="str">
            <v>N</v>
          </cell>
          <cell r="M36">
            <v>240070.02100000001</v>
          </cell>
          <cell r="N36" t="str">
            <v>E</v>
          </cell>
          <cell r="O36">
            <v>39.01</v>
          </cell>
          <cell r="P36">
            <v>2.0099999999999998</v>
          </cell>
        </row>
        <row r="37">
          <cell r="B37">
            <v>1436</v>
          </cell>
          <cell r="C37">
            <v>22.67</v>
          </cell>
          <cell r="D37">
            <v>27.51</v>
          </cell>
          <cell r="E37">
            <v>1286.08</v>
          </cell>
          <cell r="F37">
            <v>1410.08</v>
          </cell>
          <cell r="G37">
            <v>196.29</v>
          </cell>
          <cell r="H37" t="str">
            <v>N</v>
          </cell>
          <cell r="I37">
            <v>86.75</v>
          </cell>
          <cell r="J37" t="str">
            <v>E</v>
          </cell>
          <cell r="K37">
            <v>2836090.1919999998</v>
          </cell>
          <cell r="L37" t="str">
            <v>N</v>
          </cell>
          <cell r="M37">
            <v>240071.35699999999</v>
          </cell>
          <cell r="N37" t="str">
            <v>E</v>
          </cell>
          <cell r="O37">
            <v>40.85</v>
          </cell>
          <cell r="P37">
            <v>2.19</v>
          </cell>
        </row>
        <row r="38">
          <cell r="B38">
            <v>1461</v>
          </cell>
          <cell r="C38">
            <v>23.72</v>
          </cell>
          <cell r="D38">
            <v>27.55</v>
          </cell>
          <cell r="E38">
            <v>1309.06</v>
          </cell>
          <cell r="F38">
            <v>1433.06</v>
          </cell>
          <cell r="G38">
            <v>205.02</v>
          </cell>
          <cell r="H38" t="str">
            <v>N</v>
          </cell>
          <cell r="I38">
            <v>91.3</v>
          </cell>
          <cell r="J38" t="str">
            <v>E</v>
          </cell>
          <cell r="K38">
            <v>2836092.8530000001</v>
          </cell>
          <cell r="L38" t="str">
            <v>N</v>
          </cell>
          <cell r="M38">
            <v>240072.74400000001</v>
          </cell>
          <cell r="N38" t="str">
            <v>E</v>
          </cell>
          <cell r="O38">
            <v>42.78</v>
          </cell>
          <cell r="P38">
            <v>4.2</v>
          </cell>
        </row>
        <row r="39">
          <cell r="B39">
            <v>1486</v>
          </cell>
          <cell r="C39">
            <v>24.35</v>
          </cell>
          <cell r="D39">
            <v>27.68</v>
          </cell>
          <cell r="E39">
            <v>1331.89</v>
          </cell>
          <cell r="F39">
            <v>1455.89</v>
          </cell>
          <cell r="G39">
            <v>214.05</v>
          </cell>
          <cell r="H39" t="str">
            <v>N</v>
          </cell>
          <cell r="I39">
            <v>96.02</v>
          </cell>
          <cell r="J39" t="str">
            <v>E</v>
          </cell>
          <cell r="K39">
            <v>2836095.6030000001</v>
          </cell>
          <cell r="L39" t="str">
            <v>N</v>
          </cell>
          <cell r="M39">
            <v>240074.182</v>
          </cell>
          <cell r="N39" t="str">
            <v>E</v>
          </cell>
          <cell r="O39">
            <v>44.79</v>
          </cell>
          <cell r="P39">
            <v>2.5299999999999998</v>
          </cell>
        </row>
        <row r="40">
          <cell r="B40">
            <v>1511</v>
          </cell>
          <cell r="C40">
            <v>24.61</v>
          </cell>
          <cell r="D40">
            <v>28.08</v>
          </cell>
          <cell r="E40">
            <v>1354.65</v>
          </cell>
          <cell r="F40">
            <v>1478.65</v>
          </cell>
          <cell r="G40">
            <v>223.2</v>
          </cell>
          <cell r="H40" t="str">
            <v>N</v>
          </cell>
          <cell r="I40">
            <v>100.86</v>
          </cell>
          <cell r="J40" t="str">
            <v>E</v>
          </cell>
          <cell r="K40">
            <v>2836098.3939999999</v>
          </cell>
          <cell r="L40" t="str">
            <v>N</v>
          </cell>
          <cell r="M40">
            <v>240075.65900000001</v>
          </cell>
          <cell r="N40" t="str">
            <v>E</v>
          </cell>
          <cell r="O40">
            <v>46.88</v>
          </cell>
          <cell r="P40">
            <v>1.23</v>
          </cell>
        </row>
        <row r="41">
          <cell r="B41">
            <v>1536</v>
          </cell>
          <cell r="C41">
            <v>25.31</v>
          </cell>
          <cell r="D41">
            <v>28.34</v>
          </cell>
          <cell r="E41">
            <v>1377.31</v>
          </cell>
          <cell r="F41">
            <v>1501.31</v>
          </cell>
          <cell r="G41">
            <v>232.5</v>
          </cell>
          <cell r="H41" t="str">
            <v>N</v>
          </cell>
          <cell r="I41">
            <v>105.85</v>
          </cell>
          <cell r="J41" t="str">
            <v>E</v>
          </cell>
          <cell r="K41">
            <v>2836101.2280000001</v>
          </cell>
          <cell r="L41" t="str">
            <v>N</v>
          </cell>
          <cell r="M41">
            <v>240077.179</v>
          </cell>
          <cell r="N41" t="str">
            <v>E</v>
          </cell>
          <cell r="O41">
            <v>49.06</v>
          </cell>
          <cell r="P41">
            <v>2.83</v>
          </cell>
        </row>
        <row r="42">
          <cell r="B42">
            <v>1561</v>
          </cell>
          <cell r="C42">
            <v>25.88</v>
          </cell>
          <cell r="D42">
            <v>28.52</v>
          </cell>
          <cell r="E42">
            <v>1399.86</v>
          </cell>
          <cell r="F42">
            <v>1523.86</v>
          </cell>
          <cell r="G42">
            <v>242</v>
          </cell>
          <cell r="H42" t="str">
            <v>N</v>
          </cell>
          <cell r="I42">
            <v>110.99</v>
          </cell>
          <cell r="J42" t="str">
            <v>E</v>
          </cell>
          <cell r="K42">
            <v>2836104.1230000001</v>
          </cell>
          <cell r="L42" t="str">
            <v>N</v>
          </cell>
          <cell r="M42">
            <v>240078.74600000001</v>
          </cell>
          <cell r="N42" t="str">
            <v>E</v>
          </cell>
          <cell r="O42">
            <v>51.34</v>
          </cell>
          <cell r="P42">
            <v>2.2999999999999998</v>
          </cell>
        </row>
        <row r="43">
          <cell r="B43">
            <v>1586</v>
          </cell>
          <cell r="C43">
            <v>26.65</v>
          </cell>
          <cell r="D43">
            <v>28.67</v>
          </cell>
          <cell r="E43">
            <v>1422.28</v>
          </cell>
          <cell r="F43">
            <v>1546.28</v>
          </cell>
          <cell r="G43">
            <v>251.71</v>
          </cell>
          <cell r="H43" t="str">
            <v>N</v>
          </cell>
          <cell r="I43">
            <v>116.29</v>
          </cell>
          <cell r="J43" t="str">
            <v>E</v>
          </cell>
          <cell r="K43">
            <v>2836107.0830000001</v>
          </cell>
          <cell r="L43" t="str">
            <v>N</v>
          </cell>
          <cell r="M43">
            <v>240080.36</v>
          </cell>
          <cell r="N43" t="str">
            <v>E</v>
          </cell>
          <cell r="O43">
            <v>53.71</v>
          </cell>
          <cell r="P43">
            <v>3.09</v>
          </cell>
        </row>
        <row r="44">
          <cell r="B44">
            <v>1611</v>
          </cell>
          <cell r="C44">
            <v>27.38</v>
          </cell>
          <cell r="D44">
            <v>28.8</v>
          </cell>
          <cell r="E44">
            <v>1444.55</v>
          </cell>
          <cell r="F44">
            <v>1568.55</v>
          </cell>
          <cell r="G44">
            <v>261.67</v>
          </cell>
          <cell r="H44" t="str">
            <v>N</v>
          </cell>
          <cell r="I44">
            <v>121.75</v>
          </cell>
          <cell r="J44" t="str">
            <v>E</v>
          </cell>
          <cell r="K44">
            <v>2836110.1179999998</v>
          </cell>
          <cell r="L44" t="str">
            <v>N</v>
          </cell>
          <cell r="M44">
            <v>240082.024</v>
          </cell>
          <cell r="N44" t="str">
            <v>E</v>
          </cell>
          <cell r="O44">
            <v>56.16</v>
          </cell>
          <cell r="P44">
            <v>2.93</v>
          </cell>
        </row>
        <row r="45">
          <cell r="B45">
            <v>1636</v>
          </cell>
          <cell r="C45">
            <v>27.94</v>
          </cell>
          <cell r="D45">
            <v>28.7</v>
          </cell>
          <cell r="E45">
            <v>1466.69</v>
          </cell>
          <cell r="F45">
            <v>1590.69</v>
          </cell>
          <cell r="G45">
            <v>271.83999999999997</v>
          </cell>
          <cell r="H45" t="str">
            <v>N</v>
          </cell>
          <cell r="I45">
            <v>127.33</v>
          </cell>
          <cell r="J45" t="str">
            <v>E</v>
          </cell>
          <cell r="K45">
            <v>2836113.22</v>
          </cell>
          <cell r="L45" t="str">
            <v>N</v>
          </cell>
          <cell r="M45">
            <v>240083.726</v>
          </cell>
          <cell r="N45" t="str">
            <v>E</v>
          </cell>
          <cell r="O45">
            <v>58.67</v>
          </cell>
          <cell r="P45">
            <v>2.25</v>
          </cell>
        </row>
        <row r="46">
          <cell r="B46">
            <v>1661</v>
          </cell>
          <cell r="C46">
            <v>28.39</v>
          </cell>
          <cell r="D46">
            <v>28.74</v>
          </cell>
          <cell r="E46">
            <v>1488.73</v>
          </cell>
          <cell r="F46">
            <v>1612.73</v>
          </cell>
          <cell r="G46">
            <v>282.19</v>
          </cell>
          <cell r="H46" t="str">
            <v>N</v>
          </cell>
          <cell r="I46">
            <v>133</v>
          </cell>
          <cell r="J46" t="str">
            <v>E</v>
          </cell>
          <cell r="K46">
            <v>2836116.3739999998</v>
          </cell>
          <cell r="L46" t="str">
            <v>N</v>
          </cell>
          <cell r="M46">
            <v>240085.454</v>
          </cell>
          <cell r="N46" t="str">
            <v>E</v>
          </cell>
          <cell r="O46">
            <v>61.22</v>
          </cell>
          <cell r="P46">
            <v>1.8</v>
          </cell>
        </row>
        <row r="47">
          <cell r="B47">
            <v>1686</v>
          </cell>
          <cell r="C47">
            <v>29.03</v>
          </cell>
          <cell r="D47">
            <v>28.81</v>
          </cell>
          <cell r="E47">
            <v>1510.66</v>
          </cell>
          <cell r="F47">
            <v>1634.66</v>
          </cell>
          <cell r="G47">
            <v>292.72000000000003</v>
          </cell>
          <cell r="H47" t="str">
            <v>N</v>
          </cell>
          <cell r="I47">
            <v>138.78</v>
          </cell>
          <cell r="J47" t="str">
            <v>E</v>
          </cell>
          <cell r="K47">
            <v>2836119.5819999999</v>
          </cell>
          <cell r="L47" t="str">
            <v>N</v>
          </cell>
          <cell r="M47">
            <v>240087.21599999999</v>
          </cell>
          <cell r="N47" t="str">
            <v>E</v>
          </cell>
          <cell r="O47">
            <v>63.83</v>
          </cell>
          <cell r="P47">
            <v>2.56</v>
          </cell>
        </row>
        <row r="48">
          <cell r="B48">
            <v>1711</v>
          </cell>
          <cell r="C48">
            <v>29.57</v>
          </cell>
          <cell r="D48">
            <v>28.68</v>
          </cell>
          <cell r="E48">
            <v>1532.46</v>
          </cell>
          <cell r="F48">
            <v>1656.46</v>
          </cell>
          <cell r="G48">
            <v>303.44</v>
          </cell>
          <cell r="H48" t="str">
            <v>N</v>
          </cell>
          <cell r="I48">
            <v>144.66</v>
          </cell>
          <cell r="J48" t="str">
            <v>E</v>
          </cell>
          <cell r="K48">
            <v>2836122.852</v>
          </cell>
          <cell r="L48" t="str">
            <v>N</v>
          </cell>
          <cell r="M48">
            <v>240089.00899999999</v>
          </cell>
          <cell r="N48" t="str">
            <v>E</v>
          </cell>
          <cell r="O48">
            <v>66.47</v>
          </cell>
          <cell r="P48">
            <v>2.17</v>
          </cell>
        </row>
        <row r="49">
          <cell r="B49">
            <v>1736</v>
          </cell>
          <cell r="C49">
            <v>30.09</v>
          </cell>
          <cell r="D49">
            <v>28.68</v>
          </cell>
          <cell r="E49">
            <v>1554.15</v>
          </cell>
          <cell r="F49">
            <v>1678.15</v>
          </cell>
          <cell r="G49">
            <v>314.35000000000002</v>
          </cell>
          <cell r="H49" t="str">
            <v>N</v>
          </cell>
          <cell r="I49">
            <v>150.63</v>
          </cell>
          <cell r="J49" t="str">
            <v>E</v>
          </cell>
          <cell r="K49">
            <v>2836126.1770000001</v>
          </cell>
          <cell r="L49" t="str">
            <v>N</v>
          </cell>
          <cell r="M49">
            <v>240090.82800000001</v>
          </cell>
          <cell r="N49" t="str">
            <v>E</v>
          </cell>
          <cell r="O49">
            <v>69.150000000000006</v>
          </cell>
          <cell r="P49">
            <v>2.08</v>
          </cell>
        </row>
        <row r="50">
          <cell r="B50">
            <v>1761</v>
          </cell>
          <cell r="C50">
            <v>30.3</v>
          </cell>
          <cell r="D50">
            <v>28.6</v>
          </cell>
          <cell r="E50">
            <v>1575.75</v>
          </cell>
          <cell r="F50">
            <v>1699.75</v>
          </cell>
          <cell r="G50">
            <v>325.39</v>
          </cell>
          <cell r="H50" t="str">
            <v>N</v>
          </cell>
          <cell r="I50">
            <v>156.66</v>
          </cell>
          <cell r="J50" t="str">
            <v>E</v>
          </cell>
          <cell r="K50">
            <v>2836129.5410000002</v>
          </cell>
          <cell r="L50" t="str">
            <v>N</v>
          </cell>
          <cell r="M50">
            <v>240092.66500000001</v>
          </cell>
          <cell r="N50" t="str">
            <v>E</v>
          </cell>
          <cell r="O50">
            <v>71.849999999999994</v>
          </cell>
          <cell r="P50">
            <v>0.86</v>
          </cell>
        </row>
        <row r="51">
          <cell r="B51">
            <v>1786</v>
          </cell>
          <cell r="C51">
            <v>30.61</v>
          </cell>
          <cell r="D51">
            <v>28.7</v>
          </cell>
          <cell r="E51">
            <v>1597.3</v>
          </cell>
          <cell r="F51">
            <v>1721.3</v>
          </cell>
          <cell r="G51">
            <v>336.51</v>
          </cell>
          <cell r="H51" t="str">
            <v>N</v>
          </cell>
          <cell r="I51">
            <v>162.72999999999999</v>
          </cell>
          <cell r="J51" t="str">
            <v>E</v>
          </cell>
          <cell r="K51">
            <v>2836132.93</v>
          </cell>
          <cell r="L51" t="str">
            <v>N</v>
          </cell>
          <cell r="M51">
            <v>240094.51699999999</v>
          </cell>
          <cell r="N51" t="str">
            <v>E</v>
          </cell>
          <cell r="O51">
            <v>74.569999999999993</v>
          </cell>
          <cell r="P51">
            <v>1.26</v>
          </cell>
        </row>
        <row r="52">
          <cell r="B52">
            <v>1811</v>
          </cell>
          <cell r="C52">
            <v>31.15</v>
          </cell>
          <cell r="D52">
            <v>28.67</v>
          </cell>
          <cell r="E52">
            <v>1618.76</v>
          </cell>
          <cell r="F52">
            <v>1742.76</v>
          </cell>
          <cell r="G52">
            <v>347.77</v>
          </cell>
          <cell r="H52" t="str">
            <v>N</v>
          </cell>
          <cell r="I52">
            <v>168.89</v>
          </cell>
          <cell r="J52" t="str">
            <v>E</v>
          </cell>
          <cell r="K52">
            <v>2836136.361</v>
          </cell>
          <cell r="L52" t="str">
            <v>N</v>
          </cell>
          <cell r="M52">
            <v>240096.394</v>
          </cell>
          <cell r="N52" t="str">
            <v>E</v>
          </cell>
          <cell r="O52">
            <v>77.33</v>
          </cell>
          <cell r="P52">
            <v>2.16</v>
          </cell>
        </row>
        <row r="53">
          <cell r="B53">
            <v>1836</v>
          </cell>
          <cell r="C53">
            <v>31.84</v>
          </cell>
          <cell r="D53">
            <v>28.62</v>
          </cell>
          <cell r="E53">
            <v>1640.08</v>
          </cell>
          <cell r="F53">
            <v>1764.08</v>
          </cell>
          <cell r="G53">
            <v>359.23</v>
          </cell>
          <cell r="H53" t="str">
            <v>N</v>
          </cell>
          <cell r="I53">
            <v>175.15</v>
          </cell>
          <cell r="J53" t="str">
            <v>E</v>
          </cell>
          <cell r="K53">
            <v>2836139.855</v>
          </cell>
          <cell r="L53" t="str">
            <v>N</v>
          </cell>
          <cell r="M53">
            <v>240098.30300000001</v>
          </cell>
          <cell r="N53" t="str">
            <v>E</v>
          </cell>
          <cell r="O53">
            <v>80.14</v>
          </cell>
          <cell r="P53">
            <v>2.76</v>
          </cell>
        </row>
        <row r="54">
          <cell r="B54">
            <v>1861</v>
          </cell>
          <cell r="C54">
            <v>31.85</v>
          </cell>
          <cell r="D54">
            <v>28.87</v>
          </cell>
          <cell r="E54">
            <v>1661.31</v>
          </cell>
          <cell r="F54">
            <v>1785.31</v>
          </cell>
          <cell r="G54">
            <v>370.79</v>
          </cell>
          <cell r="H54" t="str">
            <v>N</v>
          </cell>
          <cell r="I54">
            <v>181.5</v>
          </cell>
          <cell r="J54" t="str">
            <v>E</v>
          </cell>
          <cell r="K54">
            <v>2836143.38</v>
          </cell>
          <cell r="L54" t="str">
            <v>N</v>
          </cell>
          <cell r="M54">
            <v>240100.236</v>
          </cell>
          <cell r="N54" t="str">
            <v>E</v>
          </cell>
          <cell r="O54">
            <v>82.99</v>
          </cell>
          <cell r="P54">
            <v>0.53</v>
          </cell>
        </row>
        <row r="55">
          <cell r="B55">
            <v>1886</v>
          </cell>
          <cell r="C55">
            <v>32.369999999999997</v>
          </cell>
          <cell r="D55">
            <v>28.75</v>
          </cell>
          <cell r="E55">
            <v>1682.49</v>
          </cell>
          <cell r="F55">
            <v>1806.49</v>
          </cell>
          <cell r="G55">
            <v>382.44</v>
          </cell>
          <cell r="H55" t="str">
            <v>N</v>
          </cell>
          <cell r="I55">
            <v>187.9</v>
          </cell>
          <cell r="J55" t="str">
            <v>E</v>
          </cell>
          <cell r="K55">
            <v>2836146.929</v>
          </cell>
          <cell r="L55" t="str">
            <v>N</v>
          </cell>
          <cell r="M55">
            <v>240102.18799999999</v>
          </cell>
          <cell r="N55" t="str">
            <v>E</v>
          </cell>
          <cell r="O55">
            <v>85.88</v>
          </cell>
          <cell r="P55">
            <v>2.1</v>
          </cell>
        </row>
        <row r="56">
          <cell r="B56">
            <v>1911</v>
          </cell>
          <cell r="C56">
            <v>32.69</v>
          </cell>
          <cell r="D56">
            <v>28.81</v>
          </cell>
          <cell r="E56">
            <v>1703.57</v>
          </cell>
          <cell r="F56">
            <v>1827.57</v>
          </cell>
          <cell r="G56">
            <v>394.22</v>
          </cell>
          <cell r="H56" t="str">
            <v>N</v>
          </cell>
          <cell r="I56">
            <v>194.37</v>
          </cell>
          <cell r="J56" t="str">
            <v>E</v>
          </cell>
          <cell r="K56">
            <v>2836150.52</v>
          </cell>
          <cell r="L56" t="str">
            <v>N</v>
          </cell>
          <cell r="M56">
            <v>240104.16099999999</v>
          </cell>
          <cell r="N56" t="str">
            <v>E</v>
          </cell>
          <cell r="O56">
            <v>88.8</v>
          </cell>
          <cell r="P56">
            <v>1.29</v>
          </cell>
        </row>
        <row r="57">
          <cell r="B57">
            <v>1936</v>
          </cell>
          <cell r="C57">
            <v>33.15</v>
          </cell>
          <cell r="D57">
            <v>28.88</v>
          </cell>
          <cell r="E57">
            <v>1724.55</v>
          </cell>
          <cell r="F57">
            <v>1848.55</v>
          </cell>
          <cell r="G57">
            <v>406.12</v>
          </cell>
          <cell r="H57" t="str">
            <v>N</v>
          </cell>
          <cell r="I57">
            <v>200.93</v>
          </cell>
          <cell r="J57" t="str">
            <v>E</v>
          </cell>
          <cell r="K57">
            <v>2836154.148</v>
          </cell>
          <cell r="L57" t="str">
            <v>N</v>
          </cell>
          <cell r="M57">
            <v>240106.15900000001</v>
          </cell>
          <cell r="N57" t="str">
            <v>E</v>
          </cell>
          <cell r="O57">
            <v>91.76</v>
          </cell>
          <cell r="P57">
            <v>1.85</v>
          </cell>
        </row>
        <row r="58">
          <cell r="B58">
            <v>1961</v>
          </cell>
          <cell r="C58">
            <v>33.700000000000003</v>
          </cell>
          <cell r="D58">
            <v>28.95</v>
          </cell>
          <cell r="E58">
            <v>1745.42</v>
          </cell>
          <cell r="F58">
            <v>1869.42</v>
          </cell>
          <cell r="G58">
            <v>418.18</v>
          </cell>
          <cell r="H58" t="str">
            <v>N</v>
          </cell>
          <cell r="I58">
            <v>207.59</v>
          </cell>
          <cell r="J58" t="str">
            <v>E</v>
          </cell>
          <cell r="K58">
            <v>2836157.8220000002</v>
          </cell>
          <cell r="L58" t="str">
            <v>N</v>
          </cell>
          <cell r="M58">
            <v>240108.18799999999</v>
          </cell>
          <cell r="N58" t="str">
            <v>E</v>
          </cell>
          <cell r="O58">
            <v>94.78</v>
          </cell>
          <cell r="P58">
            <v>2.21</v>
          </cell>
        </row>
        <row r="59">
          <cell r="B59">
            <v>1986</v>
          </cell>
          <cell r="C59">
            <v>34.200000000000003</v>
          </cell>
          <cell r="D59">
            <v>28.86</v>
          </cell>
          <cell r="E59">
            <v>1766.16</v>
          </cell>
          <cell r="F59">
            <v>1890.16</v>
          </cell>
          <cell r="G59">
            <v>430.4</v>
          </cell>
          <cell r="H59" t="str">
            <v>N</v>
          </cell>
          <cell r="I59">
            <v>214.33</v>
          </cell>
          <cell r="J59" t="str">
            <v>E</v>
          </cell>
          <cell r="K59">
            <v>2836161.5469999998</v>
          </cell>
          <cell r="L59" t="str">
            <v>N</v>
          </cell>
          <cell r="M59">
            <v>240110.245</v>
          </cell>
          <cell r="N59" t="str">
            <v>E</v>
          </cell>
          <cell r="O59">
            <v>97.84</v>
          </cell>
          <cell r="P59">
            <v>2.0099999999999998</v>
          </cell>
        </row>
        <row r="60">
          <cell r="B60">
            <v>2011</v>
          </cell>
          <cell r="C60">
            <v>34.549999999999997</v>
          </cell>
          <cell r="D60">
            <v>28.97</v>
          </cell>
          <cell r="E60">
            <v>1786.79</v>
          </cell>
          <cell r="F60">
            <v>1910.79</v>
          </cell>
          <cell r="G60">
            <v>442.75</v>
          </cell>
          <cell r="H60" t="str">
            <v>N</v>
          </cell>
          <cell r="I60">
            <v>221.16</v>
          </cell>
          <cell r="J60" t="str">
            <v>E</v>
          </cell>
          <cell r="K60">
            <v>2836165.3130000001</v>
          </cell>
          <cell r="L60" t="str">
            <v>N</v>
          </cell>
          <cell r="M60">
            <v>240112.32500000001</v>
          </cell>
          <cell r="N60" t="str">
            <v>E</v>
          </cell>
          <cell r="O60">
            <v>100.93</v>
          </cell>
          <cell r="P60">
            <v>1.42</v>
          </cell>
        </row>
        <row r="61">
          <cell r="B61">
            <v>2036</v>
          </cell>
          <cell r="C61">
            <v>35.18</v>
          </cell>
          <cell r="D61">
            <v>28.85</v>
          </cell>
          <cell r="E61">
            <v>1807.3</v>
          </cell>
          <cell r="F61">
            <v>1931.3</v>
          </cell>
          <cell r="G61">
            <v>455.26</v>
          </cell>
          <cell r="H61" t="str">
            <v>N</v>
          </cell>
          <cell r="I61">
            <v>228.07</v>
          </cell>
          <cell r="J61" t="str">
            <v>E</v>
          </cell>
          <cell r="K61">
            <v>2836169.1260000002</v>
          </cell>
          <cell r="L61" t="str">
            <v>N</v>
          </cell>
          <cell r="M61">
            <v>240114.43100000001</v>
          </cell>
          <cell r="N61" t="str">
            <v>E</v>
          </cell>
          <cell r="O61">
            <v>104.07</v>
          </cell>
          <cell r="P61">
            <v>2.5299999999999998</v>
          </cell>
        </row>
        <row r="62">
          <cell r="B62">
            <v>2061</v>
          </cell>
          <cell r="C62">
            <v>35.880000000000003</v>
          </cell>
          <cell r="D62">
            <v>28.88</v>
          </cell>
          <cell r="E62">
            <v>1827.65</v>
          </cell>
          <cell r="F62">
            <v>1951.65</v>
          </cell>
          <cell r="G62">
            <v>467.99</v>
          </cell>
          <cell r="H62" t="str">
            <v>N</v>
          </cell>
          <cell r="I62">
            <v>235.08</v>
          </cell>
          <cell r="J62" t="str">
            <v>E</v>
          </cell>
          <cell r="K62">
            <v>2836173.0040000002</v>
          </cell>
          <cell r="L62" t="str">
            <v>N</v>
          </cell>
          <cell r="M62">
            <v>240116.56899999999</v>
          </cell>
          <cell r="N62" t="str">
            <v>E</v>
          </cell>
          <cell r="O62">
            <v>107.24</v>
          </cell>
          <cell r="P62">
            <v>2.8</v>
          </cell>
        </row>
        <row r="63">
          <cell r="B63">
            <v>2086</v>
          </cell>
          <cell r="C63">
            <v>36.42</v>
          </cell>
          <cell r="D63">
            <v>28.81</v>
          </cell>
          <cell r="E63">
            <v>1847.84</v>
          </cell>
          <cell r="F63">
            <v>1971.84</v>
          </cell>
          <cell r="G63">
            <v>480.9</v>
          </cell>
          <cell r="H63" t="str">
            <v>N</v>
          </cell>
          <cell r="I63">
            <v>242.2</v>
          </cell>
          <cell r="J63" t="str">
            <v>E</v>
          </cell>
          <cell r="K63">
            <v>2836176.9419999998</v>
          </cell>
          <cell r="L63" t="str">
            <v>N</v>
          </cell>
          <cell r="M63">
            <v>240118.73699999999</v>
          </cell>
          <cell r="N63" t="str">
            <v>E</v>
          </cell>
          <cell r="O63">
            <v>110.46</v>
          </cell>
          <cell r="P63">
            <v>2.17</v>
          </cell>
        </row>
        <row r="64">
          <cell r="B64">
            <v>2111</v>
          </cell>
          <cell r="C64">
            <v>37.21</v>
          </cell>
          <cell r="D64">
            <v>28.84</v>
          </cell>
          <cell r="E64">
            <v>1867.85</v>
          </cell>
          <cell r="F64">
            <v>1991.85</v>
          </cell>
          <cell r="G64">
            <v>494.03</v>
          </cell>
          <cell r="H64" t="str">
            <v>N</v>
          </cell>
          <cell r="I64">
            <v>249.42</v>
          </cell>
          <cell r="J64" t="str">
            <v>E</v>
          </cell>
          <cell r="K64">
            <v>2836180.9419999998</v>
          </cell>
          <cell r="L64" t="str">
            <v>N</v>
          </cell>
          <cell r="M64">
            <v>240120.93900000001</v>
          </cell>
          <cell r="N64" t="str">
            <v>E</v>
          </cell>
          <cell r="O64">
            <v>113.72</v>
          </cell>
          <cell r="P64">
            <v>3.16</v>
          </cell>
        </row>
        <row r="65">
          <cell r="B65">
            <v>2136</v>
          </cell>
          <cell r="C65">
            <v>37.64</v>
          </cell>
          <cell r="D65">
            <v>28.8</v>
          </cell>
          <cell r="E65">
            <v>1887.7</v>
          </cell>
          <cell r="F65">
            <v>2011.7</v>
          </cell>
          <cell r="G65">
            <v>507.34</v>
          </cell>
          <cell r="H65" t="str">
            <v>N</v>
          </cell>
          <cell r="I65">
            <v>256.74</v>
          </cell>
          <cell r="J65" t="str">
            <v>E</v>
          </cell>
          <cell r="K65">
            <v>2836184.9989999998</v>
          </cell>
          <cell r="L65" t="str">
            <v>N</v>
          </cell>
          <cell r="M65">
            <v>240123.171</v>
          </cell>
          <cell r="N65" t="str">
            <v>E</v>
          </cell>
          <cell r="O65">
            <v>117.02</v>
          </cell>
          <cell r="P65">
            <v>1.72</v>
          </cell>
        </row>
        <row r="66">
          <cell r="B66">
            <v>2161</v>
          </cell>
          <cell r="C66">
            <v>38.020000000000003</v>
          </cell>
          <cell r="D66">
            <v>28.78</v>
          </cell>
          <cell r="E66">
            <v>1907.45</v>
          </cell>
          <cell r="F66">
            <v>2031.45</v>
          </cell>
          <cell r="G66">
            <v>520.78</v>
          </cell>
          <cell r="H66" t="str">
            <v>N</v>
          </cell>
          <cell r="I66">
            <v>264.13</v>
          </cell>
          <cell r="J66" t="str">
            <v>E</v>
          </cell>
          <cell r="K66">
            <v>2836189.0950000002</v>
          </cell>
          <cell r="L66" t="str">
            <v>N</v>
          </cell>
          <cell r="M66">
            <v>240125.42199999999</v>
          </cell>
          <cell r="N66" t="str">
            <v>E</v>
          </cell>
          <cell r="O66">
            <v>120.35</v>
          </cell>
          <cell r="P66">
            <v>1.52</v>
          </cell>
        </row>
        <row r="67">
          <cell r="B67">
            <v>2186</v>
          </cell>
          <cell r="C67">
            <v>38.46</v>
          </cell>
          <cell r="D67">
            <v>28.7</v>
          </cell>
          <cell r="E67">
            <v>1927.08</v>
          </cell>
          <cell r="F67">
            <v>2051.08</v>
          </cell>
          <cell r="G67">
            <v>534.35</v>
          </cell>
          <cell r="H67" t="str">
            <v>N</v>
          </cell>
          <cell r="I67">
            <v>271.57</v>
          </cell>
          <cell r="J67" t="str">
            <v>E</v>
          </cell>
          <cell r="K67">
            <v>2836193.23</v>
          </cell>
          <cell r="L67" t="str">
            <v>N</v>
          </cell>
          <cell r="M67">
            <v>240127.69</v>
          </cell>
          <cell r="N67" t="str">
            <v>E</v>
          </cell>
          <cell r="O67">
            <v>123.7</v>
          </cell>
          <cell r="P67">
            <v>1.77</v>
          </cell>
        </row>
        <row r="68">
          <cell r="B68">
            <v>2211</v>
          </cell>
          <cell r="C68">
            <v>38.71</v>
          </cell>
          <cell r="D68">
            <v>28.75</v>
          </cell>
          <cell r="E68">
            <v>1946.63</v>
          </cell>
          <cell r="F68">
            <v>2070.63</v>
          </cell>
          <cell r="G68">
            <v>548.02</v>
          </cell>
          <cell r="H68" t="str">
            <v>N</v>
          </cell>
          <cell r="I68">
            <v>279.06</v>
          </cell>
          <cell r="J68" t="str">
            <v>E</v>
          </cell>
          <cell r="K68">
            <v>2836197.398</v>
          </cell>
          <cell r="L68" t="str">
            <v>N</v>
          </cell>
          <cell r="M68">
            <v>240129.97399999999</v>
          </cell>
          <cell r="N68" t="str">
            <v>E</v>
          </cell>
          <cell r="O68">
            <v>127.07</v>
          </cell>
          <cell r="P68">
            <v>1.01</v>
          </cell>
        </row>
        <row r="69">
          <cell r="B69">
            <v>2236</v>
          </cell>
          <cell r="C69">
            <v>39.15</v>
          </cell>
          <cell r="D69">
            <v>28.74</v>
          </cell>
          <cell r="E69">
            <v>1966.07</v>
          </cell>
          <cell r="F69">
            <v>2090.0700000000002</v>
          </cell>
          <cell r="G69">
            <v>561.79</v>
          </cell>
          <cell r="H69" t="str">
            <v>N</v>
          </cell>
          <cell r="I69">
            <v>286.62</v>
          </cell>
          <cell r="J69" t="str">
            <v>E</v>
          </cell>
          <cell r="K69">
            <v>2836201.5959999999</v>
          </cell>
          <cell r="L69" t="str">
            <v>N</v>
          </cell>
          <cell r="M69">
            <v>240132.277</v>
          </cell>
          <cell r="N69" t="str">
            <v>E</v>
          </cell>
          <cell r="O69">
            <v>130.47</v>
          </cell>
          <cell r="P69">
            <v>1.76</v>
          </cell>
        </row>
        <row r="70">
          <cell r="B70">
            <v>2261</v>
          </cell>
          <cell r="C70">
            <v>39.32</v>
          </cell>
          <cell r="D70">
            <v>28.76</v>
          </cell>
          <cell r="E70">
            <v>1985.44</v>
          </cell>
          <cell r="F70">
            <v>2109.44</v>
          </cell>
          <cell r="G70">
            <v>575.65</v>
          </cell>
          <cell r="H70" t="str">
            <v>N</v>
          </cell>
          <cell r="I70">
            <v>294.22000000000003</v>
          </cell>
          <cell r="J70" t="str">
            <v>E</v>
          </cell>
          <cell r="K70">
            <v>2836205.8220000002</v>
          </cell>
          <cell r="L70" t="str">
            <v>N</v>
          </cell>
          <cell r="M70">
            <v>240134.595</v>
          </cell>
          <cell r="N70" t="str">
            <v>E</v>
          </cell>
          <cell r="O70">
            <v>133.88999999999999</v>
          </cell>
          <cell r="P70">
            <v>0.68</v>
          </cell>
        </row>
        <row r="71">
          <cell r="B71">
            <v>2286</v>
          </cell>
          <cell r="C71">
            <v>39.57</v>
          </cell>
          <cell r="D71">
            <v>28.82</v>
          </cell>
          <cell r="E71">
            <v>2004.74</v>
          </cell>
          <cell r="F71">
            <v>2128.7399999999998</v>
          </cell>
          <cell r="G71">
            <v>589.58000000000004</v>
          </cell>
          <cell r="H71" t="str">
            <v>N</v>
          </cell>
          <cell r="I71">
            <v>301.87</v>
          </cell>
          <cell r="J71" t="str">
            <v>E</v>
          </cell>
          <cell r="K71">
            <v>2836210.0639999998</v>
          </cell>
          <cell r="L71" t="str">
            <v>N</v>
          </cell>
          <cell r="M71">
            <v>240136.92600000001</v>
          </cell>
          <cell r="N71" t="str">
            <v>E</v>
          </cell>
          <cell r="O71">
            <v>137.34</v>
          </cell>
          <cell r="P71">
            <v>1.01</v>
          </cell>
        </row>
        <row r="72">
          <cell r="B72">
            <v>2311</v>
          </cell>
          <cell r="C72">
            <v>39.44</v>
          </cell>
          <cell r="D72">
            <v>28.72</v>
          </cell>
          <cell r="E72">
            <v>2024.03</v>
          </cell>
          <cell r="F72">
            <v>2148.0300000000002</v>
          </cell>
          <cell r="G72">
            <v>603.52</v>
          </cell>
          <cell r="H72" t="str">
            <v>N</v>
          </cell>
          <cell r="I72">
            <v>309.52999999999997</v>
          </cell>
          <cell r="J72" t="str">
            <v>E</v>
          </cell>
          <cell r="K72">
            <v>2836214.3139999998</v>
          </cell>
          <cell r="L72" t="str">
            <v>N</v>
          </cell>
          <cell r="M72">
            <v>240139.25899999999</v>
          </cell>
          <cell r="N72" t="str">
            <v>E</v>
          </cell>
          <cell r="O72">
            <v>140.79</v>
          </cell>
          <cell r="P72">
            <v>0.57999999999999996</v>
          </cell>
        </row>
        <row r="73">
          <cell r="B73">
            <v>2336</v>
          </cell>
          <cell r="C73">
            <v>39.770000000000003</v>
          </cell>
          <cell r="D73">
            <v>28.9</v>
          </cell>
          <cell r="E73">
            <v>2043.3</v>
          </cell>
          <cell r="F73">
            <v>2167.3000000000002</v>
          </cell>
          <cell r="G73">
            <v>617.48</v>
          </cell>
          <cell r="H73" t="str">
            <v>N</v>
          </cell>
          <cell r="I73">
            <v>317.20999999999998</v>
          </cell>
          <cell r="J73" t="str">
            <v>E</v>
          </cell>
          <cell r="K73">
            <v>2836218.57</v>
          </cell>
          <cell r="L73" t="str">
            <v>N</v>
          </cell>
          <cell r="M73">
            <v>240141.6</v>
          </cell>
          <cell r="N73" t="str">
            <v>E</v>
          </cell>
          <cell r="O73">
            <v>144.25</v>
          </cell>
          <cell r="P73">
            <v>1.4</v>
          </cell>
        </row>
        <row r="74">
          <cell r="B74">
            <v>2361</v>
          </cell>
          <cell r="C74">
            <v>39.840000000000003</v>
          </cell>
          <cell r="D74">
            <v>28.93</v>
          </cell>
          <cell r="E74">
            <v>2062.5</v>
          </cell>
          <cell r="F74">
            <v>2186.5</v>
          </cell>
          <cell r="G74">
            <v>631.49</v>
          </cell>
          <cell r="H74" t="str">
            <v>N</v>
          </cell>
          <cell r="I74">
            <v>324.94</v>
          </cell>
          <cell r="J74" t="str">
            <v>E</v>
          </cell>
          <cell r="K74">
            <v>2836222.84</v>
          </cell>
          <cell r="L74" t="str">
            <v>N</v>
          </cell>
          <cell r="M74">
            <v>240143.959</v>
          </cell>
          <cell r="N74" t="str">
            <v>E</v>
          </cell>
          <cell r="O74">
            <v>147.76</v>
          </cell>
          <cell r="P74">
            <v>0.28999999999999998</v>
          </cell>
        </row>
        <row r="75">
          <cell r="B75">
            <v>2386</v>
          </cell>
          <cell r="C75">
            <v>39.76</v>
          </cell>
          <cell r="D75">
            <v>28.8</v>
          </cell>
          <cell r="E75">
            <v>2081.71</v>
          </cell>
          <cell r="F75">
            <v>2205.71</v>
          </cell>
          <cell r="G75">
            <v>645.5</v>
          </cell>
          <cell r="H75" t="str">
            <v>N</v>
          </cell>
          <cell r="I75">
            <v>332.67</v>
          </cell>
          <cell r="J75" t="str">
            <v>E</v>
          </cell>
          <cell r="K75">
            <v>2836227.1120000002</v>
          </cell>
          <cell r="L75" t="str">
            <v>N</v>
          </cell>
          <cell r="M75">
            <v>240146.31400000001</v>
          </cell>
          <cell r="N75" t="str">
            <v>E</v>
          </cell>
          <cell r="O75">
            <v>151.26</v>
          </cell>
          <cell r="P75">
            <v>0.46</v>
          </cell>
        </row>
        <row r="76">
          <cell r="B76">
            <v>2411</v>
          </cell>
          <cell r="C76">
            <v>39.81</v>
          </cell>
          <cell r="D76">
            <v>28.79</v>
          </cell>
          <cell r="E76">
            <v>2100.92</v>
          </cell>
          <cell r="F76">
            <v>2224.92</v>
          </cell>
          <cell r="G76">
            <v>659.52</v>
          </cell>
          <cell r="H76" t="str">
            <v>N</v>
          </cell>
          <cell r="I76">
            <v>340.37</v>
          </cell>
          <cell r="J76" t="str">
            <v>E</v>
          </cell>
          <cell r="K76">
            <v>2836231.3849999998</v>
          </cell>
          <cell r="L76" t="str">
            <v>N</v>
          </cell>
          <cell r="M76">
            <v>240148.66200000001</v>
          </cell>
          <cell r="N76" t="str">
            <v>E</v>
          </cell>
          <cell r="O76">
            <v>154.72999999999999</v>
          </cell>
          <cell r="P76">
            <v>0.2</v>
          </cell>
        </row>
        <row r="77">
          <cell r="B77">
            <v>2436</v>
          </cell>
          <cell r="C77">
            <v>39.79</v>
          </cell>
          <cell r="D77">
            <v>28.85</v>
          </cell>
          <cell r="E77">
            <v>2120.13</v>
          </cell>
          <cell r="F77">
            <v>2244.13</v>
          </cell>
          <cell r="G77">
            <v>673.54</v>
          </cell>
          <cell r="H77" t="str">
            <v>N</v>
          </cell>
          <cell r="I77">
            <v>348.09</v>
          </cell>
          <cell r="J77" t="str">
            <v>E</v>
          </cell>
          <cell r="K77">
            <v>2836235.6579999998</v>
          </cell>
          <cell r="L77" t="str">
            <v>N</v>
          </cell>
          <cell r="M77">
            <v>240151.014</v>
          </cell>
          <cell r="N77" t="str">
            <v>E</v>
          </cell>
          <cell r="O77">
            <v>158.22</v>
          </cell>
          <cell r="P77">
            <v>0.17</v>
          </cell>
        </row>
        <row r="78">
          <cell r="B78">
            <v>2461</v>
          </cell>
          <cell r="C78">
            <v>39.78</v>
          </cell>
          <cell r="D78">
            <v>28.99</v>
          </cell>
          <cell r="E78">
            <v>2139.34</v>
          </cell>
          <cell r="F78">
            <v>2263.34</v>
          </cell>
          <cell r="G78">
            <v>687.55</v>
          </cell>
          <cell r="H78" t="str">
            <v>N</v>
          </cell>
          <cell r="I78">
            <v>355.83</v>
          </cell>
          <cell r="J78" t="str">
            <v>E</v>
          </cell>
          <cell r="K78">
            <v>2836239.926</v>
          </cell>
          <cell r="L78" t="str">
            <v>N</v>
          </cell>
          <cell r="M78">
            <v>240153.372</v>
          </cell>
          <cell r="N78" t="str">
            <v>E</v>
          </cell>
          <cell r="O78">
            <v>161.72999999999999</v>
          </cell>
          <cell r="P78">
            <v>0.36</v>
          </cell>
        </row>
        <row r="79">
          <cell r="B79">
            <v>2486</v>
          </cell>
          <cell r="C79">
            <v>39.549999999999997</v>
          </cell>
          <cell r="D79">
            <v>28.93</v>
          </cell>
          <cell r="E79">
            <v>2158.58</v>
          </cell>
          <cell r="F79">
            <v>2282.58</v>
          </cell>
          <cell r="G79">
            <v>701.51</v>
          </cell>
          <cell r="H79" t="str">
            <v>N</v>
          </cell>
          <cell r="I79">
            <v>363.55</v>
          </cell>
          <cell r="J79" t="str">
            <v>E</v>
          </cell>
          <cell r="K79">
            <v>2836244.182</v>
          </cell>
          <cell r="L79" t="str">
            <v>N</v>
          </cell>
          <cell r="M79">
            <v>240155.72700000001</v>
          </cell>
          <cell r="N79" t="str">
            <v>E</v>
          </cell>
          <cell r="O79">
            <v>165.24</v>
          </cell>
          <cell r="P79">
            <v>0.93</v>
          </cell>
        </row>
        <row r="80">
          <cell r="B80">
            <v>2511</v>
          </cell>
          <cell r="C80">
            <v>39.49</v>
          </cell>
          <cell r="D80">
            <v>28.76</v>
          </cell>
          <cell r="E80">
            <v>2177.87</v>
          </cell>
          <cell r="F80">
            <v>2301.87</v>
          </cell>
          <cell r="G80">
            <v>715.44</v>
          </cell>
          <cell r="H80" t="str">
            <v>N</v>
          </cell>
          <cell r="I80">
            <v>371.23</v>
          </cell>
          <cell r="J80" t="str">
            <v>E</v>
          </cell>
          <cell r="K80">
            <v>2836248.429</v>
          </cell>
          <cell r="L80" t="str">
            <v>N</v>
          </cell>
          <cell r="M80">
            <v>240158.06599999999</v>
          </cell>
          <cell r="N80" t="str">
            <v>E</v>
          </cell>
          <cell r="O80">
            <v>168.71</v>
          </cell>
          <cell r="P80">
            <v>0.49</v>
          </cell>
        </row>
        <row r="81">
          <cell r="B81">
            <v>2536</v>
          </cell>
          <cell r="C81">
            <v>39.39</v>
          </cell>
          <cell r="D81">
            <v>28.9</v>
          </cell>
          <cell r="E81">
            <v>2197.17</v>
          </cell>
          <cell r="F81">
            <v>2321.17</v>
          </cell>
          <cell r="G81">
            <v>729.36</v>
          </cell>
          <cell r="H81" t="str">
            <v>N</v>
          </cell>
          <cell r="I81">
            <v>378.89</v>
          </cell>
          <cell r="J81" t="str">
            <v>E</v>
          </cell>
          <cell r="K81">
            <v>2836252.67</v>
          </cell>
          <cell r="L81" t="str">
            <v>N</v>
          </cell>
          <cell r="M81">
            <v>240160.4</v>
          </cell>
          <cell r="N81" t="str">
            <v>E</v>
          </cell>
          <cell r="O81">
            <v>172.17</v>
          </cell>
          <cell r="P81">
            <v>0.54</v>
          </cell>
        </row>
        <row r="82">
          <cell r="B82">
            <v>2561</v>
          </cell>
          <cell r="C82">
            <v>39.58</v>
          </cell>
          <cell r="D82">
            <v>28.83</v>
          </cell>
          <cell r="E82">
            <v>2216.4699999999998</v>
          </cell>
          <cell r="F82">
            <v>2340.4699999999998</v>
          </cell>
          <cell r="G82">
            <v>743.28</v>
          </cell>
          <cell r="H82" t="str">
            <v>N</v>
          </cell>
          <cell r="I82">
            <v>386.56</v>
          </cell>
          <cell r="J82" t="str">
            <v>E</v>
          </cell>
          <cell r="K82">
            <v>2836256.9130000002</v>
          </cell>
          <cell r="L82" t="str">
            <v>N</v>
          </cell>
          <cell r="M82">
            <v>240162.739</v>
          </cell>
          <cell r="N82" t="str">
            <v>E</v>
          </cell>
          <cell r="O82">
            <v>175.64</v>
          </cell>
          <cell r="P82">
            <v>0.78</v>
          </cell>
        </row>
        <row r="83">
          <cell r="B83">
            <v>2586</v>
          </cell>
          <cell r="C83">
            <v>39.380000000000003</v>
          </cell>
          <cell r="D83">
            <v>28.73</v>
          </cell>
          <cell r="E83">
            <v>2235.77</v>
          </cell>
          <cell r="F83">
            <v>2359.77</v>
          </cell>
          <cell r="G83">
            <v>757.21</v>
          </cell>
          <cell r="H83" t="str">
            <v>N</v>
          </cell>
          <cell r="I83">
            <v>394.21</v>
          </cell>
          <cell r="J83" t="str">
            <v>E</v>
          </cell>
          <cell r="K83">
            <v>2836261.16</v>
          </cell>
          <cell r="L83" t="str">
            <v>N</v>
          </cell>
          <cell r="M83">
            <v>240165.07199999999</v>
          </cell>
          <cell r="N83" t="str">
            <v>E</v>
          </cell>
          <cell r="O83">
            <v>179.09</v>
          </cell>
          <cell r="P83">
            <v>0.84</v>
          </cell>
        </row>
        <row r="84">
          <cell r="B84">
            <v>2611</v>
          </cell>
          <cell r="C84">
            <v>39.29</v>
          </cell>
          <cell r="D84">
            <v>28.79</v>
          </cell>
          <cell r="E84">
            <v>2255.1</v>
          </cell>
          <cell r="F84">
            <v>2379.1</v>
          </cell>
          <cell r="G84">
            <v>771.1</v>
          </cell>
          <cell r="H84" t="str">
            <v>N</v>
          </cell>
          <cell r="I84">
            <v>401.84</v>
          </cell>
          <cell r="J84" t="str">
            <v>E</v>
          </cell>
          <cell r="K84">
            <v>2836265.3939999999</v>
          </cell>
          <cell r="L84" t="str">
            <v>N</v>
          </cell>
          <cell r="M84">
            <v>240167.39600000001</v>
          </cell>
          <cell r="N84" t="str">
            <v>E</v>
          </cell>
          <cell r="O84">
            <v>182.52</v>
          </cell>
          <cell r="P84">
            <v>0.39</v>
          </cell>
        </row>
        <row r="85">
          <cell r="B85">
            <v>2636</v>
          </cell>
          <cell r="C85">
            <v>39.450000000000003</v>
          </cell>
          <cell r="D85">
            <v>28.69</v>
          </cell>
          <cell r="E85">
            <v>2274.4299999999998</v>
          </cell>
          <cell r="F85">
            <v>2398.4299999999998</v>
          </cell>
          <cell r="G85">
            <v>785.01</v>
          </cell>
          <cell r="H85" t="str">
            <v>N</v>
          </cell>
          <cell r="I85">
            <v>409.46</v>
          </cell>
          <cell r="J85" t="str">
            <v>E</v>
          </cell>
          <cell r="K85">
            <v>2836269.6320000002</v>
          </cell>
          <cell r="L85" t="str">
            <v>N</v>
          </cell>
          <cell r="M85">
            <v>240169.72</v>
          </cell>
          <cell r="N85" t="str">
            <v>E</v>
          </cell>
          <cell r="O85">
            <v>185.95</v>
          </cell>
          <cell r="P85">
            <v>0.69</v>
          </cell>
        </row>
        <row r="86">
          <cell r="B86">
            <v>2661</v>
          </cell>
          <cell r="C86">
            <v>39.299999999999997</v>
          </cell>
          <cell r="D86">
            <v>28.75</v>
          </cell>
          <cell r="E86">
            <v>2293.75</v>
          </cell>
          <cell r="F86">
            <v>2417.75</v>
          </cell>
          <cell r="G86">
            <v>798.92</v>
          </cell>
          <cell r="H86" t="str">
            <v>N</v>
          </cell>
          <cell r="I86">
            <v>417.08</v>
          </cell>
          <cell r="J86" t="str">
            <v>E</v>
          </cell>
          <cell r="K86">
            <v>2836273.8709999998</v>
          </cell>
          <cell r="L86" t="str">
            <v>N</v>
          </cell>
          <cell r="M86">
            <v>240172.04300000001</v>
          </cell>
          <cell r="N86" t="str">
            <v>E</v>
          </cell>
          <cell r="O86">
            <v>189.37</v>
          </cell>
          <cell r="P86">
            <v>0.62</v>
          </cell>
        </row>
        <row r="87">
          <cell r="B87">
            <v>2686</v>
          </cell>
          <cell r="C87">
            <v>39.380000000000003</v>
          </cell>
          <cell r="D87">
            <v>28.7</v>
          </cell>
          <cell r="E87">
            <v>2313.09</v>
          </cell>
          <cell r="F87">
            <v>2437.09</v>
          </cell>
          <cell r="G87">
            <v>812.81</v>
          </cell>
          <cell r="H87" t="str">
            <v>N</v>
          </cell>
          <cell r="I87">
            <v>424.7</v>
          </cell>
          <cell r="J87" t="str">
            <v>E</v>
          </cell>
          <cell r="K87">
            <v>2836278.1069999998</v>
          </cell>
          <cell r="L87" t="str">
            <v>N</v>
          </cell>
          <cell r="M87">
            <v>240174.364</v>
          </cell>
          <cell r="N87" t="str">
            <v>E</v>
          </cell>
          <cell r="O87">
            <v>192.8</v>
          </cell>
          <cell r="P87">
            <v>0.34</v>
          </cell>
        </row>
        <row r="88">
          <cell r="B88">
            <v>2711</v>
          </cell>
          <cell r="C88">
            <v>39.479999999999997</v>
          </cell>
          <cell r="D88">
            <v>28.74</v>
          </cell>
          <cell r="E88">
            <v>2332.4</v>
          </cell>
          <cell r="F88">
            <v>2456.4</v>
          </cell>
          <cell r="G88">
            <v>826.74</v>
          </cell>
          <cell r="H88" t="str">
            <v>N</v>
          </cell>
          <cell r="I88">
            <v>432.33</v>
          </cell>
          <cell r="J88" t="str">
            <v>E</v>
          </cell>
          <cell r="K88">
            <v>2836282.352</v>
          </cell>
          <cell r="L88" t="str">
            <v>N</v>
          </cell>
          <cell r="M88">
            <v>240176.69</v>
          </cell>
          <cell r="N88" t="str">
            <v>E</v>
          </cell>
          <cell r="O88">
            <v>196.23</v>
          </cell>
          <cell r="P88">
            <v>0.41</v>
          </cell>
        </row>
        <row r="89">
          <cell r="B89">
            <v>2736</v>
          </cell>
          <cell r="C89">
            <v>39.549999999999997</v>
          </cell>
          <cell r="D89">
            <v>28.75</v>
          </cell>
          <cell r="E89">
            <v>2351.69</v>
          </cell>
          <cell r="F89">
            <v>2475.69</v>
          </cell>
          <cell r="G89">
            <v>840.68</v>
          </cell>
          <cell r="H89" t="str">
            <v>N</v>
          </cell>
          <cell r="I89">
            <v>439.98</v>
          </cell>
          <cell r="J89" t="str">
            <v>E</v>
          </cell>
          <cell r="K89">
            <v>2836286.6030000001</v>
          </cell>
          <cell r="L89" t="str">
            <v>N</v>
          </cell>
          <cell r="M89">
            <v>240179.022</v>
          </cell>
          <cell r="N89" t="str">
            <v>E</v>
          </cell>
          <cell r="O89">
            <v>199.67</v>
          </cell>
          <cell r="P89">
            <v>0.28000000000000003</v>
          </cell>
        </row>
        <row r="90">
          <cell r="B90">
            <v>2761</v>
          </cell>
          <cell r="C90">
            <v>39.79</v>
          </cell>
          <cell r="D90">
            <v>28.78</v>
          </cell>
          <cell r="E90">
            <v>2370.9299999999998</v>
          </cell>
          <cell r="F90">
            <v>2494.9299999999998</v>
          </cell>
          <cell r="G90">
            <v>854.67</v>
          </cell>
          <cell r="H90" t="str">
            <v>N</v>
          </cell>
          <cell r="I90">
            <v>447.66</v>
          </cell>
          <cell r="J90" t="str">
            <v>E</v>
          </cell>
          <cell r="K90">
            <v>2836290.8670000001</v>
          </cell>
          <cell r="L90" t="str">
            <v>N</v>
          </cell>
          <cell r="M90">
            <v>240181.36300000001</v>
          </cell>
          <cell r="N90" t="str">
            <v>E</v>
          </cell>
          <cell r="O90">
            <v>203.13</v>
          </cell>
          <cell r="P90">
            <v>0.96</v>
          </cell>
        </row>
        <row r="91">
          <cell r="B91">
            <v>2786</v>
          </cell>
          <cell r="C91">
            <v>39.69</v>
          </cell>
          <cell r="D91">
            <v>28.81</v>
          </cell>
          <cell r="E91">
            <v>2390.15</v>
          </cell>
          <cell r="F91">
            <v>2514.15</v>
          </cell>
          <cell r="G91">
            <v>868.68</v>
          </cell>
          <cell r="H91" t="str">
            <v>N</v>
          </cell>
          <cell r="I91">
            <v>455.36</v>
          </cell>
          <cell r="J91" t="str">
            <v>E</v>
          </cell>
          <cell r="K91">
            <v>2836295.1359999999</v>
          </cell>
          <cell r="L91" t="str">
            <v>N</v>
          </cell>
          <cell r="M91">
            <v>240183.709</v>
          </cell>
          <cell r="N91" t="str">
            <v>E</v>
          </cell>
          <cell r="O91">
            <v>206.6</v>
          </cell>
          <cell r="P91">
            <v>0.41</v>
          </cell>
        </row>
        <row r="92">
          <cell r="B92">
            <v>2811</v>
          </cell>
          <cell r="C92">
            <v>39.76</v>
          </cell>
          <cell r="D92">
            <v>28.9</v>
          </cell>
          <cell r="E92">
            <v>2409.38</v>
          </cell>
          <cell r="F92">
            <v>2533.38</v>
          </cell>
          <cell r="G92">
            <v>882.67</v>
          </cell>
          <cell r="H92" t="str">
            <v>N</v>
          </cell>
          <cell r="I92">
            <v>463.07</v>
          </cell>
          <cell r="J92" t="str">
            <v>E</v>
          </cell>
          <cell r="K92">
            <v>2836299.4010000001</v>
          </cell>
          <cell r="L92" t="str">
            <v>N</v>
          </cell>
          <cell r="M92">
            <v>240186.05900000001</v>
          </cell>
          <cell r="N92" t="str">
            <v>E</v>
          </cell>
          <cell r="O92">
            <v>210.08</v>
          </cell>
          <cell r="P92">
            <v>0.36</v>
          </cell>
        </row>
        <row r="93">
          <cell r="B93">
            <v>2836</v>
          </cell>
          <cell r="C93">
            <v>39.65</v>
          </cell>
          <cell r="D93">
            <v>29</v>
          </cell>
          <cell r="E93">
            <v>2428.61</v>
          </cell>
          <cell r="F93">
            <v>2552.61</v>
          </cell>
          <cell r="G93">
            <v>896.65</v>
          </cell>
          <cell r="H93" t="str">
            <v>N</v>
          </cell>
          <cell r="I93">
            <v>470.8</v>
          </cell>
          <cell r="J93" t="str">
            <v>E</v>
          </cell>
          <cell r="K93">
            <v>2836303.6609999998</v>
          </cell>
          <cell r="L93" t="str">
            <v>N</v>
          </cell>
          <cell r="M93">
            <v>240188.416</v>
          </cell>
          <cell r="N93" t="str">
            <v>E</v>
          </cell>
          <cell r="O93">
            <v>213.6</v>
          </cell>
          <cell r="P93">
            <v>0.51</v>
          </cell>
        </row>
        <row r="94">
          <cell r="B94">
            <v>2861</v>
          </cell>
          <cell r="C94">
            <v>39.69</v>
          </cell>
          <cell r="D94">
            <v>29.14</v>
          </cell>
          <cell r="E94">
            <v>2447.86</v>
          </cell>
          <cell r="F94">
            <v>2571.86</v>
          </cell>
          <cell r="G94">
            <v>910.6</v>
          </cell>
          <cell r="H94" t="str">
            <v>N</v>
          </cell>
          <cell r="I94">
            <v>478.55</v>
          </cell>
          <cell r="J94" t="str">
            <v>E</v>
          </cell>
          <cell r="K94">
            <v>2836307.9130000002</v>
          </cell>
          <cell r="L94" t="str">
            <v>N</v>
          </cell>
          <cell r="M94">
            <v>240190.77900000001</v>
          </cell>
          <cell r="N94" t="str">
            <v>E</v>
          </cell>
          <cell r="O94">
            <v>217.14</v>
          </cell>
          <cell r="P94">
            <v>0.39</v>
          </cell>
        </row>
        <row r="95">
          <cell r="B95">
            <v>2886</v>
          </cell>
          <cell r="C95">
            <v>39.79</v>
          </cell>
          <cell r="D95">
            <v>29.13</v>
          </cell>
          <cell r="E95">
            <v>2467.08</v>
          </cell>
          <cell r="F95">
            <v>2591.08</v>
          </cell>
          <cell r="G95">
            <v>924.56</v>
          </cell>
          <cell r="H95" t="str">
            <v>N</v>
          </cell>
          <cell r="I95">
            <v>486.33</v>
          </cell>
          <cell r="J95" t="str">
            <v>E</v>
          </cell>
          <cell r="K95">
            <v>2836312.1680000001</v>
          </cell>
          <cell r="L95" t="str">
            <v>N</v>
          </cell>
          <cell r="M95">
            <v>240193.15100000001</v>
          </cell>
          <cell r="N95" t="str">
            <v>E</v>
          </cell>
          <cell r="O95">
            <v>220.7</v>
          </cell>
          <cell r="P95">
            <v>0.4</v>
          </cell>
        </row>
        <row r="96">
          <cell r="B96">
            <v>2911</v>
          </cell>
          <cell r="C96">
            <v>39.94</v>
          </cell>
          <cell r="D96">
            <v>29.2</v>
          </cell>
          <cell r="E96">
            <v>2486.27</v>
          </cell>
          <cell r="F96">
            <v>2610.27</v>
          </cell>
          <cell r="G96">
            <v>938.55</v>
          </cell>
          <cell r="H96" t="str">
            <v>N</v>
          </cell>
          <cell r="I96">
            <v>494.14</v>
          </cell>
          <cell r="J96" t="str">
            <v>E</v>
          </cell>
          <cell r="K96">
            <v>2836316.4330000002</v>
          </cell>
          <cell r="L96" t="str">
            <v>N</v>
          </cell>
          <cell r="M96">
            <v>240195.53099999999</v>
          </cell>
          <cell r="N96" t="str">
            <v>E</v>
          </cell>
          <cell r="O96">
            <v>224.28</v>
          </cell>
          <cell r="P96">
            <v>0.63</v>
          </cell>
        </row>
        <row r="97">
          <cell r="B97">
            <v>2936</v>
          </cell>
          <cell r="C97">
            <v>40.06</v>
          </cell>
          <cell r="D97">
            <v>29.24</v>
          </cell>
          <cell r="E97">
            <v>2505.42</v>
          </cell>
          <cell r="F97">
            <v>2629.42</v>
          </cell>
          <cell r="G97">
            <v>952.58</v>
          </cell>
          <cell r="H97" t="str">
            <v>N</v>
          </cell>
          <cell r="I97">
            <v>501.99</v>
          </cell>
          <cell r="J97" t="str">
            <v>E</v>
          </cell>
          <cell r="K97">
            <v>2836320.7069999999</v>
          </cell>
          <cell r="L97" t="str">
            <v>N</v>
          </cell>
          <cell r="M97">
            <v>240197.92199999999</v>
          </cell>
          <cell r="N97" t="str">
            <v>E</v>
          </cell>
          <cell r="O97">
            <v>227.89</v>
          </cell>
          <cell r="P97">
            <v>0.49</v>
          </cell>
        </row>
        <row r="98">
          <cell r="B98">
            <v>2961</v>
          </cell>
          <cell r="C98">
            <v>40.200000000000003</v>
          </cell>
          <cell r="D98">
            <v>29.39</v>
          </cell>
          <cell r="E98">
            <v>2524.54</v>
          </cell>
          <cell r="F98">
            <v>2648.54</v>
          </cell>
          <cell r="G98">
            <v>966.63</v>
          </cell>
          <cell r="H98" t="str">
            <v>N</v>
          </cell>
          <cell r="I98">
            <v>509.88</v>
          </cell>
          <cell r="J98" t="str">
            <v>E</v>
          </cell>
          <cell r="K98">
            <v>2836324.99</v>
          </cell>
          <cell r="L98" t="str">
            <v>N</v>
          </cell>
          <cell r="M98">
            <v>240200.32699999999</v>
          </cell>
          <cell r="N98" t="str">
            <v>E</v>
          </cell>
          <cell r="O98">
            <v>231.53</v>
          </cell>
          <cell r="P98">
            <v>0.68</v>
          </cell>
        </row>
        <row r="99">
          <cell r="B99">
            <v>2986</v>
          </cell>
          <cell r="C99">
            <v>40.4</v>
          </cell>
          <cell r="D99">
            <v>29.54</v>
          </cell>
          <cell r="E99">
            <v>2543.6</v>
          </cell>
          <cell r="F99">
            <v>2667.6</v>
          </cell>
          <cell r="G99">
            <v>980.7</v>
          </cell>
          <cell r="H99" t="str">
            <v>N</v>
          </cell>
          <cell r="I99">
            <v>517.83000000000004</v>
          </cell>
          <cell r="J99" t="str">
            <v>E</v>
          </cell>
          <cell r="K99">
            <v>2836329.281</v>
          </cell>
          <cell r="L99" t="str">
            <v>N</v>
          </cell>
          <cell r="M99">
            <v>240202.75099999999</v>
          </cell>
          <cell r="N99" t="str">
            <v>E</v>
          </cell>
          <cell r="O99">
            <v>235.23</v>
          </cell>
          <cell r="P99">
            <v>0.89</v>
          </cell>
        </row>
        <row r="100">
          <cell r="B100">
            <v>3011</v>
          </cell>
          <cell r="C100">
            <v>40.380000000000003</v>
          </cell>
          <cell r="D100">
            <v>29.55</v>
          </cell>
          <cell r="E100">
            <v>2562.64</v>
          </cell>
          <cell r="F100">
            <v>2686.64</v>
          </cell>
          <cell r="G100">
            <v>994.8</v>
          </cell>
          <cell r="H100" t="str">
            <v>N</v>
          </cell>
          <cell r="I100">
            <v>525.82000000000005</v>
          </cell>
          <cell r="J100" t="str">
            <v>E</v>
          </cell>
          <cell r="K100">
            <v>2836333.5759999999</v>
          </cell>
          <cell r="L100" t="str">
            <v>N</v>
          </cell>
          <cell r="M100">
            <v>240205.18599999999</v>
          </cell>
          <cell r="N100" t="str">
            <v>E</v>
          </cell>
          <cell r="O100">
            <v>238.96</v>
          </cell>
          <cell r="P100">
            <v>0.08</v>
          </cell>
        </row>
        <row r="101">
          <cell r="B101">
            <v>3036</v>
          </cell>
          <cell r="C101">
            <v>40.51</v>
          </cell>
          <cell r="D101">
            <v>29.73</v>
          </cell>
          <cell r="E101">
            <v>2581.67</v>
          </cell>
          <cell r="F101">
            <v>2705.67</v>
          </cell>
          <cell r="G101">
            <v>1008.89</v>
          </cell>
          <cell r="H101" t="str">
            <v>N</v>
          </cell>
          <cell r="I101">
            <v>533.84</v>
          </cell>
          <cell r="J101" t="str">
            <v>E</v>
          </cell>
          <cell r="K101">
            <v>2836337.8730000001</v>
          </cell>
          <cell r="L101" t="str">
            <v>N</v>
          </cell>
          <cell r="M101">
            <v>240207.63099999999</v>
          </cell>
          <cell r="N101" t="str">
            <v>E</v>
          </cell>
          <cell r="O101">
            <v>242.71</v>
          </cell>
          <cell r="P101">
            <v>0.7</v>
          </cell>
        </row>
        <row r="102">
          <cell r="B102">
            <v>3061</v>
          </cell>
          <cell r="C102">
            <v>40.57</v>
          </cell>
          <cell r="D102">
            <v>29.93</v>
          </cell>
          <cell r="E102">
            <v>2600.67</v>
          </cell>
          <cell r="F102">
            <v>2724.67</v>
          </cell>
          <cell r="G102">
            <v>1022.99</v>
          </cell>
          <cell r="H102" t="str">
            <v>N</v>
          </cell>
          <cell r="I102">
            <v>541.91999999999996</v>
          </cell>
          <cell r="J102" t="str">
            <v>E</v>
          </cell>
          <cell r="K102">
            <v>2836342.1690000002</v>
          </cell>
          <cell r="L102" t="str">
            <v>N</v>
          </cell>
          <cell r="M102">
            <v>240210.09400000001</v>
          </cell>
          <cell r="N102" t="str">
            <v>E</v>
          </cell>
          <cell r="O102">
            <v>246.53</v>
          </cell>
          <cell r="P102">
            <v>0.56999999999999995</v>
          </cell>
        </row>
        <row r="103">
          <cell r="B103">
            <v>3086</v>
          </cell>
          <cell r="C103">
            <v>40.770000000000003</v>
          </cell>
          <cell r="D103">
            <v>30.05</v>
          </cell>
          <cell r="E103">
            <v>2619.63</v>
          </cell>
          <cell r="F103">
            <v>2743.63</v>
          </cell>
          <cell r="G103">
            <v>1037.0999999999999</v>
          </cell>
          <cell r="H103" t="str">
            <v>N</v>
          </cell>
          <cell r="I103">
            <v>550.07000000000005</v>
          </cell>
          <cell r="J103" t="str">
            <v>E</v>
          </cell>
          <cell r="K103">
            <v>2836346.4709999999</v>
          </cell>
          <cell r="L103" t="str">
            <v>N</v>
          </cell>
          <cell r="M103">
            <v>240212.576</v>
          </cell>
          <cell r="N103" t="str">
            <v>E</v>
          </cell>
          <cell r="O103">
            <v>250.4</v>
          </cell>
          <cell r="P103">
            <v>0.86</v>
          </cell>
        </row>
        <row r="104">
          <cell r="B104">
            <v>3111</v>
          </cell>
          <cell r="C104">
            <v>40.700000000000003</v>
          </cell>
          <cell r="D104">
            <v>30.12</v>
          </cell>
          <cell r="E104">
            <v>2638.57</v>
          </cell>
          <cell r="F104">
            <v>2762.57</v>
          </cell>
          <cell r="G104">
            <v>1051.22</v>
          </cell>
          <cell r="H104" t="str">
            <v>N</v>
          </cell>
          <cell r="I104">
            <v>558.24</v>
          </cell>
          <cell r="J104" t="str">
            <v>E</v>
          </cell>
          <cell r="K104">
            <v>2836350.773</v>
          </cell>
          <cell r="L104" t="str">
            <v>N</v>
          </cell>
          <cell r="M104">
            <v>240215.06899999999</v>
          </cell>
          <cell r="N104" t="str">
            <v>E</v>
          </cell>
          <cell r="O104">
            <v>254.3</v>
          </cell>
          <cell r="P104">
            <v>0.33</v>
          </cell>
        </row>
        <row r="105">
          <cell r="B105">
            <v>3136</v>
          </cell>
          <cell r="C105">
            <v>40.67</v>
          </cell>
          <cell r="D105">
            <v>30.27</v>
          </cell>
          <cell r="E105">
            <v>2657.53</v>
          </cell>
          <cell r="F105">
            <v>2781.53</v>
          </cell>
          <cell r="G105">
            <v>1065.3</v>
          </cell>
          <cell r="H105" t="str">
            <v>N</v>
          </cell>
          <cell r="I105">
            <v>566.44000000000005</v>
          </cell>
          <cell r="J105" t="str">
            <v>E</v>
          </cell>
          <cell r="K105">
            <v>2836355.0669999998</v>
          </cell>
          <cell r="L105" t="str">
            <v>N</v>
          </cell>
          <cell r="M105">
            <v>240217.56700000001</v>
          </cell>
          <cell r="N105" t="str">
            <v>E</v>
          </cell>
          <cell r="O105">
            <v>258.23</v>
          </cell>
          <cell r="P105">
            <v>0.41</v>
          </cell>
        </row>
        <row r="106">
          <cell r="B106">
            <v>3161</v>
          </cell>
          <cell r="C106">
            <v>40.83</v>
          </cell>
          <cell r="D106">
            <v>30.37</v>
          </cell>
          <cell r="E106">
            <v>2676.47</v>
          </cell>
          <cell r="F106">
            <v>2800.47</v>
          </cell>
          <cell r="G106">
            <v>1079.3900000000001</v>
          </cell>
          <cell r="H106" t="str">
            <v>N</v>
          </cell>
          <cell r="I106">
            <v>574.67999999999995</v>
          </cell>
          <cell r="J106" t="str">
            <v>E</v>
          </cell>
          <cell r="K106">
            <v>2836359.36</v>
          </cell>
          <cell r="L106" t="str">
            <v>N</v>
          </cell>
          <cell r="M106">
            <v>240220.079</v>
          </cell>
          <cell r="N106" t="str">
            <v>E</v>
          </cell>
          <cell r="O106">
            <v>262.19</v>
          </cell>
          <cell r="P106">
            <v>0.69</v>
          </cell>
        </row>
        <row r="107">
          <cell r="B107">
            <v>3186</v>
          </cell>
          <cell r="C107">
            <v>41.01</v>
          </cell>
          <cell r="D107">
            <v>30.51</v>
          </cell>
          <cell r="E107">
            <v>2695.36</v>
          </cell>
          <cell r="F107">
            <v>2819.36</v>
          </cell>
          <cell r="G107">
            <v>1093.51</v>
          </cell>
          <cell r="H107" t="str">
            <v>N</v>
          </cell>
          <cell r="I107">
            <v>582.98</v>
          </cell>
          <cell r="J107" t="str">
            <v>E</v>
          </cell>
          <cell r="K107">
            <v>2836363.6630000002</v>
          </cell>
          <cell r="L107" t="str">
            <v>N</v>
          </cell>
          <cell r="M107">
            <v>240222.60699999999</v>
          </cell>
          <cell r="N107" t="str">
            <v>E</v>
          </cell>
          <cell r="O107">
            <v>266.20999999999998</v>
          </cell>
          <cell r="P107">
            <v>0.81</v>
          </cell>
        </row>
        <row r="108">
          <cell r="B108">
            <v>3211</v>
          </cell>
          <cell r="C108">
            <v>40.96</v>
          </cell>
          <cell r="D108">
            <v>30.62</v>
          </cell>
          <cell r="E108">
            <v>2714.23</v>
          </cell>
          <cell r="F108">
            <v>2838.23</v>
          </cell>
          <cell r="G108">
            <v>1107.6300000000001</v>
          </cell>
          <cell r="H108" t="str">
            <v>N</v>
          </cell>
          <cell r="I108">
            <v>591.30999999999995</v>
          </cell>
          <cell r="J108" t="str">
            <v>E</v>
          </cell>
          <cell r="K108">
            <v>2836367.9670000002</v>
          </cell>
          <cell r="L108" t="str">
            <v>N</v>
          </cell>
          <cell r="M108">
            <v>240225.149</v>
          </cell>
          <cell r="N108" t="str">
            <v>E</v>
          </cell>
          <cell r="O108">
            <v>270.26</v>
          </cell>
          <cell r="P108">
            <v>0.35</v>
          </cell>
        </row>
        <row r="109">
          <cell r="B109">
            <v>3236</v>
          </cell>
          <cell r="C109">
            <v>41.17</v>
          </cell>
          <cell r="D109">
            <v>30.68</v>
          </cell>
          <cell r="E109">
            <v>2733.08</v>
          </cell>
          <cell r="F109">
            <v>2857.08</v>
          </cell>
          <cell r="G109">
            <v>1121.76</v>
          </cell>
          <cell r="H109" t="str">
            <v>N</v>
          </cell>
          <cell r="I109">
            <v>599.69000000000005</v>
          </cell>
          <cell r="J109" t="str">
            <v>E</v>
          </cell>
          <cell r="K109">
            <v>2836372.273</v>
          </cell>
          <cell r="L109" t="str">
            <v>N</v>
          </cell>
          <cell r="M109">
            <v>240227.7</v>
          </cell>
          <cell r="N109" t="str">
            <v>E</v>
          </cell>
          <cell r="O109">
            <v>274.35000000000002</v>
          </cell>
          <cell r="P109">
            <v>0.85</v>
          </cell>
        </row>
        <row r="110">
          <cell r="B110">
            <v>3261</v>
          </cell>
          <cell r="C110">
            <v>41.31</v>
          </cell>
          <cell r="D110">
            <v>30.75</v>
          </cell>
          <cell r="E110">
            <v>2751.88</v>
          </cell>
          <cell r="F110">
            <v>2875.88</v>
          </cell>
          <cell r="G110">
            <v>1135.92</v>
          </cell>
          <cell r="H110" t="str">
            <v>N</v>
          </cell>
          <cell r="I110">
            <v>608.1</v>
          </cell>
          <cell r="J110" t="str">
            <v>E</v>
          </cell>
          <cell r="K110">
            <v>2836376.5920000002</v>
          </cell>
          <cell r="L110" t="str">
            <v>N</v>
          </cell>
          <cell r="M110">
            <v>240230.266</v>
          </cell>
          <cell r="N110" t="str">
            <v>E</v>
          </cell>
          <cell r="O110">
            <v>278.45999999999998</v>
          </cell>
          <cell r="P110">
            <v>0.59</v>
          </cell>
        </row>
        <row r="111">
          <cell r="B111">
            <v>3286</v>
          </cell>
          <cell r="C111">
            <v>41.4</v>
          </cell>
          <cell r="D111">
            <v>30.9</v>
          </cell>
          <cell r="E111">
            <v>2770.65</v>
          </cell>
          <cell r="F111">
            <v>2894.65</v>
          </cell>
          <cell r="G111">
            <v>1150.1099999999999</v>
          </cell>
          <cell r="H111" t="str">
            <v>N</v>
          </cell>
          <cell r="I111">
            <v>616.57000000000005</v>
          </cell>
          <cell r="J111" t="str">
            <v>E</v>
          </cell>
          <cell r="K111">
            <v>2836380.915</v>
          </cell>
          <cell r="L111" t="str">
            <v>N</v>
          </cell>
          <cell r="M111">
            <v>240232.84599999999</v>
          </cell>
          <cell r="N111" t="str">
            <v>E</v>
          </cell>
          <cell r="O111">
            <v>282.62</v>
          </cell>
          <cell r="P111">
            <v>0.54</v>
          </cell>
        </row>
        <row r="112">
          <cell r="B112">
            <v>3311</v>
          </cell>
          <cell r="C112">
            <v>41.2</v>
          </cell>
          <cell r="D112">
            <v>30.97</v>
          </cell>
          <cell r="E112">
            <v>2789.43</v>
          </cell>
          <cell r="F112">
            <v>2913.43</v>
          </cell>
          <cell r="G112">
            <v>1164.26</v>
          </cell>
          <cell r="H112" t="str">
            <v>N</v>
          </cell>
          <cell r="I112">
            <v>625.04999999999995</v>
          </cell>
          <cell r="J112" t="str">
            <v>E</v>
          </cell>
          <cell r="K112">
            <v>2836385.2289999998</v>
          </cell>
          <cell r="L112" t="str">
            <v>N</v>
          </cell>
          <cell r="M112">
            <v>240235.43100000001</v>
          </cell>
          <cell r="N112" t="str">
            <v>E</v>
          </cell>
          <cell r="O112">
            <v>286.8</v>
          </cell>
          <cell r="P112">
            <v>0.82</v>
          </cell>
        </row>
        <row r="113">
          <cell r="B113">
            <v>3336</v>
          </cell>
          <cell r="C113">
            <v>41.21</v>
          </cell>
          <cell r="D113">
            <v>31.05</v>
          </cell>
          <cell r="E113">
            <v>2808.24</v>
          </cell>
          <cell r="F113">
            <v>2932.24</v>
          </cell>
          <cell r="G113">
            <v>1178.3800000000001</v>
          </cell>
          <cell r="H113" t="str">
            <v>N</v>
          </cell>
          <cell r="I113">
            <v>633.53</v>
          </cell>
          <cell r="J113" t="str">
            <v>E</v>
          </cell>
          <cell r="K113">
            <v>2836389.531</v>
          </cell>
          <cell r="L113" t="str">
            <v>N</v>
          </cell>
          <cell r="M113">
            <v>240238.01699999999</v>
          </cell>
          <cell r="N113" t="str">
            <v>E</v>
          </cell>
          <cell r="O113">
            <v>291</v>
          </cell>
          <cell r="P113">
            <v>0.21</v>
          </cell>
        </row>
        <row r="114">
          <cell r="B114">
            <v>3361</v>
          </cell>
          <cell r="C114">
            <v>41.32</v>
          </cell>
          <cell r="D114">
            <v>31.1</v>
          </cell>
          <cell r="E114">
            <v>2827.03</v>
          </cell>
          <cell r="F114">
            <v>2951.03</v>
          </cell>
          <cell r="G114">
            <v>1192.5</v>
          </cell>
          <cell r="H114" t="str">
            <v>N</v>
          </cell>
          <cell r="I114">
            <v>642.04999999999995</v>
          </cell>
          <cell r="J114" t="str">
            <v>E</v>
          </cell>
          <cell r="K114">
            <v>2836393.8360000001</v>
          </cell>
          <cell r="L114" t="str">
            <v>N</v>
          </cell>
          <cell r="M114">
            <v>240240.61199999999</v>
          </cell>
          <cell r="N114" t="str">
            <v>E</v>
          </cell>
          <cell r="O114">
            <v>295.22000000000003</v>
          </cell>
          <cell r="P114">
            <v>0.46</v>
          </cell>
        </row>
        <row r="115">
          <cell r="B115">
            <v>3386</v>
          </cell>
          <cell r="C115">
            <v>41.53</v>
          </cell>
          <cell r="D115">
            <v>31.25</v>
          </cell>
          <cell r="E115">
            <v>2845.77</v>
          </cell>
          <cell r="F115">
            <v>2969.77</v>
          </cell>
          <cell r="G115">
            <v>1206.6500000000001</v>
          </cell>
          <cell r="H115" t="str">
            <v>N</v>
          </cell>
          <cell r="I115">
            <v>650.61</v>
          </cell>
          <cell r="J115" t="str">
            <v>E</v>
          </cell>
          <cell r="K115">
            <v>2836398.1490000002</v>
          </cell>
          <cell r="L115" t="str">
            <v>N</v>
          </cell>
          <cell r="M115">
            <v>240243.22099999999</v>
          </cell>
          <cell r="N115" t="str">
            <v>E</v>
          </cell>
          <cell r="O115">
            <v>299.48</v>
          </cell>
          <cell r="P115">
            <v>0.93</v>
          </cell>
        </row>
        <row r="116">
          <cell r="B116">
            <v>3411</v>
          </cell>
          <cell r="C116">
            <v>41.53</v>
          </cell>
          <cell r="D116">
            <v>31.26</v>
          </cell>
          <cell r="E116">
            <v>2864.49</v>
          </cell>
          <cell r="F116">
            <v>2988.49</v>
          </cell>
          <cell r="G116">
            <v>1220.82</v>
          </cell>
          <cell r="H116" t="str">
            <v>N</v>
          </cell>
          <cell r="I116">
            <v>659.21</v>
          </cell>
          <cell r="J116" t="str">
            <v>E</v>
          </cell>
          <cell r="K116">
            <v>2836402.4679999999</v>
          </cell>
          <cell r="L116" t="str">
            <v>N</v>
          </cell>
          <cell r="M116">
            <v>240245.84299999999</v>
          </cell>
          <cell r="N116" t="str">
            <v>E</v>
          </cell>
          <cell r="O116">
            <v>303.77</v>
          </cell>
          <cell r="P116">
            <v>0.03</v>
          </cell>
        </row>
        <row r="117">
          <cell r="B117">
            <v>3436</v>
          </cell>
          <cell r="C117">
            <v>41.57</v>
          </cell>
          <cell r="D117">
            <v>31.35</v>
          </cell>
          <cell r="E117">
            <v>2883.2</v>
          </cell>
          <cell r="F117">
            <v>3007.2</v>
          </cell>
          <cell r="G117">
            <v>1234.99</v>
          </cell>
          <cell r="H117" t="str">
            <v>N</v>
          </cell>
          <cell r="I117">
            <v>667.82</v>
          </cell>
          <cell r="J117" t="str">
            <v>E</v>
          </cell>
          <cell r="K117">
            <v>2836406.787</v>
          </cell>
          <cell r="L117" t="str">
            <v>N</v>
          </cell>
          <cell r="M117">
            <v>240248.46900000001</v>
          </cell>
          <cell r="N117" t="str">
            <v>E</v>
          </cell>
          <cell r="O117">
            <v>308.08</v>
          </cell>
          <cell r="P117">
            <v>0.28999999999999998</v>
          </cell>
        </row>
        <row r="118">
          <cell r="B118">
            <v>3461</v>
          </cell>
          <cell r="C118">
            <v>41.51</v>
          </cell>
          <cell r="D118">
            <v>31.4</v>
          </cell>
          <cell r="E118">
            <v>2901.91</v>
          </cell>
          <cell r="F118">
            <v>3025.91</v>
          </cell>
          <cell r="G118">
            <v>1249.1400000000001</v>
          </cell>
          <cell r="H118" t="str">
            <v>N</v>
          </cell>
          <cell r="I118">
            <v>676.46</v>
          </cell>
          <cell r="J118" t="str">
            <v>E</v>
          </cell>
          <cell r="K118">
            <v>2836411.1009999998</v>
          </cell>
          <cell r="L118" t="str">
            <v>N</v>
          </cell>
          <cell r="M118">
            <v>240251.1</v>
          </cell>
          <cell r="N118" t="str">
            <v>E</v>
          </cell>
          <cell r="O118">
            <v>312.41000000000003</v>
          </cell>
          <cell r="P118">
            <v>0.27</v>
          </cell>
        </row>
        <row r="119">
          <cell r="B119">
            <v>3486</v>
          </cell>
          <cell r="C119">
            <v>41.64</v>
          </cell>
          <cell r="D119">
            <v>31.44</v>
          </cell>
          <cell r="E119">
            <v>2920.61</v>
          </cell>
          <cell r="F119">
            <v>3044.61</v>
          </cell>
          <cell r="G119">
            <v>1263.3</v>
          </cell>
          <cell r="H119" t="str">
            <v>N</v>
          </cell>
          <cell r="I119">
            <v>685.1</v>
          </cell>
          <cell r="J119" t="str">
            <v>E</v>
          </cell>
          <cell r="K119">
            <v>2836415.4160000002</v>
          </cell>
          <cell r="L119" t="str">
            <v>N</v>
          </cell>
          <cell r="M119">
            <v>240253.736</v>
          </cell>
          <cell r="N119" t="str">
            <v>E</v>
          </cell>
          <cell r="O119">
            <v>316.75</v>
          </cell>
          <cell r="P119">
            <v>0.53</v>
          </cell>
        </row>
        <row r="120">
          <cell r="B120">
            <v>3511</v>
          </cell>
          <cell r="C120">
            <v>41.53</v>
          </cell>
          <cell r="D120">
            <v>31.46</v>
          </cell>
          <cell r="E120">
            <v>2939.31</v>
          </cell>
          <cell r="F120">
            <v>3063.31</v>
          </cell>
          <cell r="G120">
            <v>1277.46</v>
          </cell>
          <cell r="H120" t="str">
            <v>N</v>
          </cell>
          <cell r="I120">
            <v>693.76</v>
          </cell>
          <cell r="J120" t="str">
            <v>E</v>
          </cell>
          <cell r="K120">
            <v>2836419.7310000001</v>
          </cell>
          <cell r="L120" t="str">
            <v>N</v>
          </cell>
          <cell r="M120">
            <v>240256.375</v>
          </cell>
          <cell r="N120" t="str">
            <v>E</v>
          </cell>
          <cell r="O120">
            <v>321.10000000000002</v>
          </cell>
          <cell r="P120">
            <v>0.44</v>
          </cell>
        </row>
        <row r="121">
          <cell r="B121">
            <v>3536</v>
          </cell>
          <cell r="C121">
            <v>41.76</v>
          </cell>
          <cell r="D121">
            <v>31.47</v>
          </cell>
          <cell r="E121">
            <v>2957.99</v>
          </cell>
          <cell r="F121">
            <v>3081.99</v>
          </cell>
          <cell r="G121">
            <v>1291.6300000000001</v>
          </cell>
          <cell r="H121" t="str">
            <v>N</v>
          </cell>
          <cell r="I121">
            <v>702.43</v>
          </cell>
          <cell r="J121" t="str">
            <v>E</v>
          </cell>
          <cell r="K121">
            <v>2836424.05</v>
          </cell>
          <cell r="L121" t="str">
            <v>N</v>
          </cell>
          <cell r="M121">
            <v>240259.01800000001</v>
          </cell>
          <cell r="N121" t="str">
            <v>E</v>
          </cell>
          <cell r="O121">
            <v>325.45999999999998</v>
          </cell>
          <cell r="P121">
            <v>0.92</v>
          </cell>
        </row>
        <row r="122">
          <cell r="B122">
            <v>3561</v>
          </cell>
          <cell r="C122">
            <v>42.03</v>
          </cell>
          <cell r="D122">
            <v>31.56</v>
          </cell>
          <cell r="E122">
            <v>2976.6</v>
          </cell>
          <cell r="F122">
            <v>3100.6</v>
          </cell>
          <cell r="G122">
            <v>1305.8599999999999</v>
          </cell>
          <cell r="H122" t="str">
            <v>N</v>
          </cell>
          <cell r="I122">
            <v>711.16</v>
          </cell>
          <cell r="J122" t="str">
            <v>E</v>
          </cell>
          <cell r="K122">
            <v>2836428.3879999998</v>
          </cell>
          <cell r="L122" t="str">
            <v>N</v>
          </cell>
          <cell r="M122">
            <v>240261.677</v>
          </cell>
          <cell r="N122" t="str">
            <v>E</v>
          </cell>
          <cell r="O122">
            <v>329.85</v>
          </cell>
          <cell r="P122">
            <v>1.1100000000000001</v>
          </cell>
        </row>
        <row r="123">
          <cell r="B123">
            <v>3586</v>
          </cell>
          <cell r="C123">
            <v>41.94</v>
          </cell>
          <cell r="D123">
            <v>31.61</v>
          </cell>
          <cell r="E123">
            <v>2995.19</v>
          </cell>
          <cell r="F123">
            <v>3119.19</v>
          </cell>
          <cell r="G123">
            <v>1320.1</v>
          </cell>
          <cell r="H123" t="str">
            <v>N</v>
          </cell>
          <cell r="I123">
            <v>719.92</v>
          </cell>
          <cell r="J123" t="str">
            <v>E</v>
          </cell>
          <cell r="K123">
            <v>2836432.73</v>
          </cell>
          <cell r="L123" t="str">
            <v>N</v>
          </cell>
          <cell r="M123">
            <v>240264.34700000001</v>
          </cell>
          <cell r="N123" t="str">
            <v>E</v>
          </cell>
          <cell r="O123">
            <v>334.28</v>
          </cell>
          <cell r="P123">
            <v>0.38</v>
          </cell>
        </row>
        <row r="124">
          <cell r="B124">
            <v>3611</v>
          </cell>
          <cell r="C124">
            <v>42.17</v>
          </cell>
          <cell r="D124">
            <v>31.66</v>
          </cell>
          <cell r="E124">
            <v>3013.75</v>
          </cell>
          <cell r="F124">
            <v>3137.75</v>
          </cell>
          <cell r="G124">
            <v>1334.36</v>
          </cell>
          <cell r="H124" t="str">
            <v>N</v>
          </cell>
          <cell r="I124">
            <v>728.7</v>
          </cell>
          <cell r="J124" t="str">
            <v>E</v>
          </cell>
          <cell r="K124">
            <v>2836437.0759999999</v>
          </cell>
          <cell r="L124" t="str">
            <v>N</v>
          </cell>
          <cell r="M124">
            <v>240267.024</v>
          </cell>
          <cell r="N124" t="str">
            <v>E</v>
          </cell>
          <cell r="O124">
            <v>338.72</v>
          </cell>
          <cell r="P124">
            <v>0.93</v>
          </cell>
        </row>
        <row r="125">
          <cell r="B125">
            <v>3636</v>
          </cell>
          <cell r="C125">
            <v>42.35</v>
          </cell>
          <cell r="D125">
            <v>31.75</v>
          </cell>
          <cell r="E125">
            <v>3032.25</v>
          </cell>
          <cell r="F125">
            <v>3156.25</v>
          </cell>
          <cell r="G125">
            <v>1348.67</v>
          </cell>
          <cell r="H125" t="str">
            <v>N</v>
          </cell>
          <cell r="I125">
            <v>737.54</v>
          </cell>
          <cell r="J125" t="str">
            <v>E</v>
          </cell>
          <cell r="K125">
            <v>2836441.4350000001</v>
          </cell>
          <cell r="L125" t="str">
            <v>N</v>
          </cell>
          <cell r="M125">
            <v>240269.71799999999</v>
          </cell>
          <cell r="N125" t="str">
            <v>E</v>
          </cell>
          <cell r="O125">
            <v>343.2</v>
          </cell>
          <cell r="P125">
            <v>0.76</v>
          </cell>
        </row>
        <row r="126">
          <cell r="B126">
            <v>3661</v>
          </cell>
          <cell r="C126">
            <v>42.3</v>
          </cell>
          <cell r="D126">
            <v>31.88</v>
          </cell>
          <cell r="E126">
            <v>3050.74</v>
          </cell>
          <cell r="F126">
            <v>3174.74</v>
          </cell>
          <cell r="G126">
            <v>1362.97</v>
          </cell>
          <cell r="H126" t="str">
            <v>N</v>
          </cell>
          <cell r="I126">
            <v>746.41</v>
          </cell>
          <cell r="J126" t="str">
            <v>E</v>
          </cell>
          <cell r="K126">
            <v>2836445.7949999999</v>
          </cell>
          <cell r="L126" t="str">
            <v>N</v>
          </cell>
          <cell r="M126">
            <v>240272.42199999999</v>
          </cell>
          <cell r="N126" t="str">
            <v>E</v>
          </cell>
          <cell r="O126">
            <v>347.72</v>
          </cell>
          <cell r="P126">
            <v>0.4</v>
          </cell>
        </row>
        <row r="127">
          <cell r="B127">
            <v>3686</v>
          </cell>
          <cell r="C127">
            <v>42.26</v>
          </cell>
          <cell r="D127">
            <v>32.14</v>
          </cell>
          <cell r="E127">
            <v>3069.23</v>
          </cell>
          <cell r="F127">
            <v>3193.23</v>
          </cell>
          <cell r="G127">
            <v>1377.23</v>
          </cell>
          <cell r="H127" t="str">
            <v>N</v>
          </cell>
          <cell r="I127">
            <v>755.33</v>
          </cell>
          <cell r="J127" t="str">
            <v>E</v>
          </cell>
          <cell r="K127">
            <v>2836450.142</v>
          </cell>
          <cell r="L127" t="str">
            <v>N</v>
          </cell>
          <cell r="M127">
            <v>240275.14</v>
          </cell>
          <cell r="N127" t="str">
            <v>E</v>
          </cell>
          <cell r="O127">
            <v>352.29</v>
          </cell>
          <cell r="P127">
            <v>0.72</v>
          </cell>
        </row>
        <row r="128">
          <cell r="B128">
            <v>3711</v>
          </cell>
          <cell r="C128">
            <v>42.28</v>
          </cell>
          <cell r="D128">
            <v>32.1</v>
          </cell>
          <cell r="E128">
            <v>3087.73</v>
          </cell>
          <cell r="F128">
            <v>3211.73</v>
          </cell>
          <cell r="G128">
            <v>1391.47</v>
          </cell>
          <cell r="H128" t="str">
            <v>N</v>
          </cell>
          <cell r="I128">
            <v>764.27</v>
          </cell>
          <cell r="J128" t="str">
            <v>E</v>
          </cell>
          <cell r="K128">
            <v>2836454.483</v>
          </cell>
          <cell r="L128" t="str">
            <v>N</v>
          </cell>
          <cell r="M128">
            <v>240277.86499999999</v>
          </cell>
          <cell r="N128" t="str">
            <v>E</v>
          </cell>
          <cell r="O128">
            <v>356.88</v>
          </cell>
          <cell r="P128">
            <v>0.13</v>
          </cell>
        </row>
        <row r="129">
          <cell r="B129">
            <v>3736</v>
          </cell>
          <cell r="C129">
            <v>42.33</v>
          </cell>
          <cell r="D129">
            <v>32.11</v>
          </cell>
          <cell r="E129">
            <v>3106.22</v>
          </cell>
          <cell r="F129">
            <v>3230.22</v>
          </cell>
          <cell r="G129">
            <v>1405.73</v>
          </cell>
          <cell r="H129" t="str">
            <v>N</v>
          </cell>
          <cell r="I129">
            <v>773.21</v>
          </cell>
          <cell r="J129" t="str">
            <v>E</v>
          </cell>
          <cell r="K129">
            <v>2836458.827</v>
          </cell>
          <cell r="L129" t="str">
            <v>N</v>
          </cell>
          <cell r="M129">
            <v>240280.59099999999</v>
          </cell>
          <cell r="N129" t="str">
            <v>E</v>
          </cell>
          <cell r="O129">
            <v>361.48</v>
          </cell>
          <cell r="P129">
            <v>0.2</v>
          </cell>
        </row>
        <row r="130">
          <cell r="B130">
            <v>3761</v>
          </cell>
          <cell r="C130">
            <v>42.5</v>
          </cell>
          <cell r="D130">
            <v>32.19</v>
          </cell>
          <cell r="E130">
            <v>3124.68</v>
          </cell>
          <cell r="F130">
            <v>3248.68</v>
          </cell>
          <cell r="G130">
            <v>1420</v>
          </cell>
          <cell r="H130" t="str">
            <v>N</v>
          </cell>
          <cell r="I130">
            <v>782.18</v>
          </cell>
          <cell r="J130" t="str">
            <v>E</v>
          </cell>
          <cell r="K130">
            <v>2836463.179</v>
          </cell>
          <cell r="L130" t="str">
            <v>N</v>
          </cell>
          <cell r="M130">
            <v>240283.326</v>
          </cell>
          <cell r="N130" t="str">
            <v>E</v>
          </cell>
          <cell r="O130">
            <v>366.1</v>
          </cell>
          <cell r="P130">
            <v>0.71</v>
          </cell>
        </row>
        <row r="131">
          <cell r="B131">
            <v>3786</v>
          </cell>
          <cell r="C131">
            <v>42.8</v>
          </cell>
          <cell r="D131">
            <v>32.29</v>
          </cell>
          <cell r="E131">
            <v>3143.07</v>
          </cell>
          <cell r="F131">
            <v>3267.07</v>
          </cell>
          <cell r="G131">
            <v>1434.33</v>
          </cell>
          <cell r="H131" t="str">
            <v>N</v>
          </cell>
          <cell r="I131">
            <v>791.22</v>
          </cell>
          <cell r="J131" t="str">
            <v>E</v>
          </cell>
          <cell r="K131">
            <v>2836467.5460000001</v>
          </cell>
          <cell r="L131" t="str">
            <v>N</v>
          </cell>
          <cell r="M131">
            <v>240286.07999999999</v>
          </cell>
          <cell r="N131" t="str">
            <v>E</v>
          </cell>
          <cell r="O131">
            <v>370.77</v>
          </cell>
          <cell r="P131">
            <v>1.23</v>
          </cell>
        </row>
        <row r="132">
          <cell r="B132">
            <v>3811</v>
          </cell>
          <cell r="C132">
            <v>43.3</v>
          </cell>
          <cell r="D132">
            <v>32.24</v>
          </cell>
          <cell r="E132">
            <v>3161.33</v>
          </cell>
          <cell r="F132">
            <v>3285.33</v>
          </cell>
          <cell r="G132">
            <v>1448.76</v>
          </cell>
          <cell r="H132" t="str">
            <v>N</v>
          </cell>
          <cell r="I132">
            <v>800.33</v>
          </cell>
          <cell r="J132" t="str">
            <v>E</v>
          </cell>
          <cell r="K132">
            <v>2836471.9440000001</v>
          </cell>
          <cell r="L132" t="str">
            <v>N</v>
          </cell>
          <cell r="M132">
            <v>240288.85699999999</v>
          </cell>
          <cell r="N132" t="str">
            <v>E</v>
          </cell>
          <cell r="O132">
            <v>375.48</v>
          </cell>
          <cell r="P132">
            <v>2</v>
          </cell>
        </row>
        <row r="133">
          <cell r="B133">
            <v>3836</v>
          </cell>
          <cell r="C133">
            <v>43.74</v>
          </cell>
          <cell r="D133">
            <v>32.229999999999997</v>
          </cell>
          <cell r="E133">
            <v>3179.46</v>
          </cell>
          <cell r="F133">
            <v>3303.46</v>
          </cell>
          <cell r="G133">
            <v>1463.32</v>
          </cell>
          <cell r="H133" t="str">
            <v>N</v>
          </cell>
          <cell r="I133">
            <v>809.51</v>
          </cell>
          <cell r="J133" t="str">
            <v>E</v>
          </cell>
          <cell r="K133">
            <v>2836476.3829999999</v>
          </cell>
          <cell r="L133" t="str">
            <v>N</v>
          </cell>
          <cell r="M133">
            <v>240291.655</v>
          </cell>
          <cell r="N133" t="str">
            <v>E</v>
          </cell>
          <cell r="O133">
            <v>380.22</v>
          </cell>
          <cell r="P133">
            <v>1.76</v>
          </cell>
        </row>
        <row r="134">
          <cell r="B134">
            <v>3861</v>
          </cell>
          <cell r="C134">
            <v>43.53</v>
          </cell>
          <cell r="D134">
            <v>32.22</v>
          </cell>
          <cell r="E134">
            <v>3197.56</v>
          </cell>
          <cell r="F134">
            <v>3321.56</v>
          </cell>
          <cell r="G134">
            <v>1477.92</v>
          </cell>
          <cell r="H134" t="str">
            <v>N</v>
          </cell>
          <cell r="I134">
            <v>818.71</v>
          </cell>
          <cell r="J134" t="str">
            <v>E</v>
          </cell>
          <cell r="K134">
            <v>2836480.8309999998</v>
          </cell>
          <cell r="L134" t="str">
            <v>N</v>
          </cell>
          <cell r="M134">
            <v>240294.459</v>
          </cell>
          <cell r="N134" t="str">
            <v>E</v>
          </cell>
          <cell r="O134">
            <v>384.97</v>
          </cell>
          <cell r="P134">
            <v>0.84</v>
          </cell>
        </row>
        <row r="135">
          <cell r="B135">
            <v>3886</v>
          </cell>
          <cell r="C135">
            <v>43.75</v>
          </cell>
          <cell r="D135">
            <v>32.28</v>
          </cell>
          <cell r="E135">
            <v>3215.65</v>
          </cell>
          <cell r="F135">
            <v>3339.65</v>
          </cell>
          <cell r="G135">
            <v>1492.51</v>
          </cell>
          <cell r="H135" t="str">
            <v>N</v>
          </cell>
          <cell r="I135">
            <v>827.92</v>
          </cell>
          <cell r="J135" t="str">
            <v>E</v>
          </cell>
          <cell r="K135">
            <v>2836485.2779999999</v>
          </cell>
          <cell r="L135" t="str">
            <v>N</v>
          </cell>
          <cell r="M135">
            <v>240297.266</v>
          </cell>
          <cell r="N135" t="str">
            <v>E</v>
          </cell>
          <cell r="O135">
            <v>389.72</v>
          </cell>
          <cell r="P135">
            <v>0.9</v>
          </cell>
        </row>
        <row r="136">
          <cell r="B136">
            <v>3911</v>
          </cell>
          <cell r="C136">
            <v>43.75</v>
          </cell>
          <cell r="D136">
            <v>32.340000000000003</v>
          </cell>
          <cell r="E136">
            <v>3233.71</v>
          </cell>
          <cell r="F136">
            <v>3357.71</v>
          </cell>
          <cell r="G136">
            <v>1507.12</v>
          </cell>
          <cell r="H136" t="str">
            <v>N</v>
          </cell>
          <cell r="I136">
            <v>837.16</v>
          </cell>
          <cell r="J136" t="str">
            <v>E</v>
          </cell>
          <cell r="K136">
            <v>2836489.7319999998</v>
          </cell>
          <cell r="L136" t="str">
            <v>N</v>
          </cell>
          <cell r="M136">
            <v>240300.08199999999</v>
          </cell>
          <cell r="N136" t="str">
            <v>E</v>
          </cell>
          <cell r="O136">
            <v>394.5</v>
          </cell>
          <cell r="P136">
            <v>0.17</v>
          </cell>
        </row>
        <row r="137">
          <cell r="B137">
            <v>3936</v>
          </cell>
          <cell r="C137">
            <v>43.54</v>
          </cell>
          <cell r="D137">
            <v>32.43</v>
          </cell>
          <cell r="E137">
            <v>3251.8</v>
          </cell>
          <cell r="F137">
            <v>3375.8</v>
          </cell>
          <cell r="G137">
            <v>1521.69</v>
          </cell>
          <cell r="H137" t="str">
            <v>N</v>
          </cell>
          <cell r="I137">
            <v>846.4</v>
          </cell>
          <cell r="J137" t="str">
            <v>E</v>
          </cell>
          <cell r="K137">
            <v>2836494.173</v>
          </cell>
          <cell r="L137" t="str">
            <v>N</v>
          </cell>
          <cell r="M137">
            <v>240302.899</v>
          </cell>
          <cell r="N137" t="str">
            <v>E</v>
          </cell>
          <cell r="O137">
            <v>399.3</v>
          </cell>
          <cell r="P137">
            <v>0.88</v>
          </cell>
        </row>
        <row r="138">
          <cell r="B138">
            <v>3961</v>
          </cell>
          <cell r="C138">
            <v>43.29</v>
          </cell>
          <cell r="D138">
            <v>32.53</v>
          </cell>
          <cell r="E138">
            <v>3269.96</v>
          </cell>
          <cell r="F138">
            <v>3393.96</v>
          </cell>
          <cell r="G138">
            <v>1536.18</v>
          </cell>
          <cell r="H138" t="str">
            <v>N</v>
          </cell>
          <cell r="I138">
            <v>855.63</v>
          </cell>
          <cell r="J138" t="str">
            <v>E</v>
          </cell>
          <cell r="K138">
            <v>2836498.591</v>
          </cell>
          <cell r="L138" t="str">
            <v>N</v>
          </cell>
          <cell r="M138">
            <v>240305.71100000001</v>
          </cell>
          <cell r="N138" t="str">
            <v>E</v>
          </cell>
          <cell r="O138">
            <v>404.1</v>
          </cell>
          <cell r="P138">
            <v>1.04</v>
          </cell>
        </row>
        <row r="139">
          <cell r="B139">
            <v>3986</v>
          </cell>
          <cell r="C139">
            <v>43.02</v>
          </cell>
          <cell r="D139">
            <v>32.700000000000003</v>
          </cell>
          <cell r="E139">
            <v>3288.2</v>
          </cell>
          <cell r="F139">
            <v>3412.2</v>
          </cell>
          <cell r="G139">
            <v>1550.59</v>
          </cell>
          <cell r="H139" t="str">
            <v>N</v>
          </cell>
          <cell r="I139">
            <v>864.84</v>
          </cell>
          <cell r="J139" t="str">
            <v>E</v>
          </cell>
          <cell r="K139">
            <v>2836502.9810000001</v>
          </cell>
          <cell r="L139" t="str">
            <v>N</v>
          </cell>
          <cell r="M139">
            <v>240308.52</v>
          </cell>
          <cell r="N139" t="str">
            <v>E</v>
          </cell>
          <cell r="O139">
            <v>408.92</v>
          </cell>
          <cell r="P139">
            <v>1.18</v>
          </cell>
        </row>
        <row r="140">
          <cell r="B140">
            <v>4011</v>
          </cell>
          <cell r="C140">
            <v>42.75</v>
          </cell>
          <cell r="D140">
            <v>32.770000000000003</v>
          </cell>
          <cell r="E140">
            <v>3306.51</v>
          </cell>
          <cell r="F140">
            <v>3430.51</v>
          </cell>
          <cell r="G140">
            <v>1564.9</v>
          </cell>
          <cell r="H140" t="str">
            <v>N</v>
          </cell>
          <cell r="I140">
            <v>874.04</v>
          </cell>
          <cell r="J140" t="str">
            <v>E</v>
          </cell>
          <cell r="K140">
            <v>2836507.3429999999</v>
          </cell>
          <cell r="L140" t="str">
            <v>N</v>
          </cell>
          <cell r="M140">
            <v>240311.32399999999</v>
          </cell>
          <cell r="N140" t="str">
            <v>E</v>
          </cell>
          <cell r="O140">
            <v>413.75</v>
          </cell>
          <cell r="P140">
            <v>1.1000000000000001</v>
          </cell>
        </row>
        <row r="141">
          <cell r="B141">
            <v>4036</v>
          </cell>
          <cell r="C141">
            <v>42.56</v>
          </cell>
          <cell r="D141">
            <v>32.840000000000003</v>
          </cell>
          <cell r="E141">
            <v>3324.9</v>
          </cell>
          <cell r="F141">
            <v>3448.9</v>
          </cell>
          <cell r="G141">
            <v>1579.14</v>
          </cell>
          <cell r="H141" t="str">
            <v>N</v>
          </cell>
          <cell r="I141">
            <v>883.22</v>
          </cell>
          <cell r="J141" t="str">
            <v>E</v>
          </cell>
          <cell r="K141">
            <v>2836511.6830000002</v>
          </cell>
          <cell r="L141" t="str">
            <v>N</v>
          </cell>
          <cell r="M141">
            <v>240314.122</v>
          </cell>
          <cell r="N141" t="str">
            <v>E</v>
          </cell>
          <cell r="O141">
            <v>418.58</v>
          </cell>
          <cell r="P141">
            <v>0.78</v>
          </cell>
        </row>
        <row r="142">
          <cell r="B142">
            <v>4061</v>
          </cell>
          <cell r="C142">
            <v>42.5</v>
          </cell>
          <cell r="D142">
            <v>32.950000000000003</v>
          </cell>
          <cell r="E142">
            <v>3343.32</v>
          </cell>
          <cell r="F142">
            <v>3467.32</v>
          </cell>
          <cell r="G142">
            <v>1593.33</v>
          </cell>
          <cell r="H142" t="str">
            <v>N</v>
          </cell>
          <cell r="I142">
            <v>892.4</v>
          </cell>
          <cell r="J142" t="str">
            <v>E</v>
          </cell>
          <cell r="K142">
            <v>2836516.0079999999</v>
          </cell>
          <cell r="L142" t="str">
            <v>N</v>
          </cell>
          <cell r="M142">
            <v>240316.91899999999</v>
          </cell>
          <cell r="N142" t="str">
            <v>E</v>
          </cell>
          <cell r="O142">
            <v>423.42</v>
          </cell>
          <cell r="P142">
            <v>0.38</v>
          </cell>
        </row>
        <row r="143">
          <cell r="B143">
            <v>4086</v>
          </cell>
          <cell r="C143">
            <v>42.45</v>
          </cell>
          <cell r="D143">
            <v>33.08</v>
          </cell>
          <cell r="E143">
            <v>3361.76</v>
          </cell>
          <cell r="F143">
            <v>3485.76</v>
          </cell>
          <cell r="G143">
            <v>1607.48</v>
          </cell>
          <cell r="H143" t="str">
            <v>N</v>
          </cell>
          <cell r="I143">
            <v>901.6</v>
          </cell>
          <cell r="J143" t="str">
            <v>E</v>
          </cell>
          <cell r="K143">
            <v>2836520.3229999999</v>
          </cell>
          <cell r="L143" t="str">
            <v>N</v>
          </cell>
          <cell r="M143">
            <v>240319.723</v>
          </cell>
          <cell r="N143" t="str">
            <v>E</v>
          </cell>
          <cell r="O143">
            <v>428.29</v>
          </cell>
          <cell r="P143">
            <v>0.4</v>
          </cell>
        </row>
        <row r="144">
          <cell r="B144">
            <v>4111</v>
          </cell>
          <cell r="C144">
            <v>41.91</v>
          </cell>
          <cell r="D144">
            <v>33.17</v>
          </cell>
          <cell r="E144">
            <v>3380.29</v>
          </cell>
          <cell r="F144">
            <v>3504.29</v>
          </cell>
          <cell r="G144">
            <v>1621.54</v>
          </cell>
          <cell r="H144" t="str">
            <v>N</v>
          </cell>
          <cell r="I144">
            <v>910.77</v>
          </cell>
          <cell r="J144" t="str">
            <v>E</v>
          </cell>
          <cell r="K144">
            <v>2836524.608</v>
          </cell>
          <cell r="L144" t="str">
            <v>N</v>
          </cell>
          <cell r="M144">
            <v>240322.519</v>
          </cell>
          <cell r="N144" t="str">
            <v>E</v>
          </cell>
          <cell r="O144">
            <v>433.16</v>
          </cell>
          <cell r="P144">
            <v>2.17</v>
          </cell>
        </row>
        <row r="145">
          <cell r="B145">
            <v>4136</v>
          </cell>
          <cell r="C145">
            <v>41.4</v>
          </cell>
          <cell r="D145">
            <v>33.33</v>
          </cell>
          <cell r="E145">
            <v>3398.97</v>
          </cell>
          <cell r="F145">
            <v>3522.97</v>
          </cell>
          <cell r="G145">
            <v>1635.44</v>
          </cell>
          <cell r="H145" t="str">
            <v>N</v>
          </cell>
          <cell r="I145">
            <v>919.88</v>
          </cell>
          <cell r="J145" t="str">
            <v>E</v>
          </cell>
          <cell r="K145">
            <v>2836528.8429999999</v>
          </cell>
          <cell r="L145" t="str">
            <v>N</v>
          </cell>
          <cell r="M145">
            <v>240325.296</v>
          </cell>
          <cell r="N145" t="str">
            <v>E</v>
          </cell>
          <cell r="O145">
            <v>438.02</v>
          </cell>
          <cell r="P145">
            <v>2.08</v>
          </cell>
        </row>
        <row r="146">
          <cell r="B146">
            <v>4161</v>
          </cell>
          <cell r="C146">
            <v>41.39</v>
          </cell>
          <cell r="D146">
            <v>33.46</v>
          </cell>
          <cell r="E146">
            <v>3417.72</v>
          </cell>
          <cell r="F146">
            <v>3541.72</v>
          </cell>
          <cell r="G146">
            <v>1649.24</v>
          </cell>
          <cell r="H146" t="str">
            <v>N</v>
          </cell>
          <cell r="I146">
            <v>928.98</v>
          </cell>
          <cell r="J146" t="str">
            <v>E</v>
          </cell>
          <cell r="K146">
            <v>2836533.05</v>
          </cell>
          <cell r="L146" t="str">
            <v>N</v>
          </cell>
          <cell r="M146">
            <v>240328.06899999999</v>
          </cell>
          <cell r="N146" t="str">
            <v>E</v>
          </cell>
          <cell r="O146">
            <v>442.89</v>
          </cell>
          <cell r="P146">
            <v>0.35</v>
          </cell>
        </row>
        <row r="147">
          <cell r="B147">
            <v>4186</v>
          </cell>
          <cell r="C147">
            <v>41.22</v>
          </cell>
          <cell r="D147">
            <v>33.57</v>
          </cell>
          <cell r="E147">
            <v>3436.5</v>
          </cell>
          <cell r="F147">
            <v>3560.5</v>
          </cell>
          <cell r="G147">
            <v>1663</v>
          </cell>
          <cell r="H147" t="str">
            <v>N</v>
          </cell>
          <cell r="I147">
            <v>938.09</v>
          </cell>
          <cell r="J147" t="str">
            <v>E</v>
          </cell>
          <cell r="K147">
            <v>2836537.2429999998</v>
          </cell>
          <cell r="L147" t="str">
            <v>N</v>
          </cell>
          <cell r="M147">
            <v>240330.84599999999</v>
          </cell>
          <cell r="N147" t="str">
            <v>E</v>
          </cell>
          <cell r="O147">
            <v>447.79</v>
          </cell>
          <cell r="P147">
            <v>0.74</v>
          </cell>
        </row>
        <row r="148">
          <cell r="B148">
            <v>4211</v>
          </cell>
          <cell r="C148">
            <v>41.08</v>
          </cell>
          <cell r="D148">
            <v>33.65</v>
          </cell>
          <cell r="E148">
            <v>3455.33</v>
          </cell>
          <cell r="F148">
            <v>3579.33</v>
          </cell>
          <cell r="G148">
            <v>1676.7</v>
          </cell>
          <cell r="H148" t="str">
            <v>N</v>
          </cell>
          <cell r="I148">
            <v>947.2</v>
          </cell>
          <cell r="J148" t="str">
            <v>E</v>
          </cell>
          <cell r="K148">
            <v>2836541.4190000002</v>
          </cell>
          <cell r="L148" t="str">
            <v>N</v>
          </cell>
          <cell r="M148">
            <v>240333.622</v>
          </cell>
          <cell r="N148" t="str">
            <v>E</v>
          </cell>
          <cell r="O148">
            <v>452.7</v>
          </cell>
          <cell r="P148">
            <v>0.6</v>
          </cell>
        </row>
        <row r="149">
          <cell r="B149">
            <v>4236</v>
          </cell>
          <cell r="C149">
            <v>40.659999999999997</v>
          </cell>
          <cell r="D149">
            <v>33.770000000000003</v>
          </cell>
          <cell r="E149">
            <v>3474.23</v>
          </cell>
          <cell r="F149">
            <v>3598.23</v>
          </cell>
          <cell r="G149">
            <v>1690.3</v>
          </cell>
          <cell r="H149" t="str">
            <v>N</v>
          </cell>
          <cell r="I149">
            <v>956.28</v>
          </cell>
          <cell r="J149" t="str">
            <v>E</v>
          </cell>
          <cell r="K149">
            <v>2836545.5669999998</v>
          </cell>
          <cell r="L149" t="str">
            <v>N</v>
          </cell>
          <cell r="M149">
            <v>240336.389</v>
          </cell>
          <cell r="N149" t="str">
            <v>E</v>
          </cell>
          <cell r="O149">
            <v>457.61</v>
          </cell>
          <cell r="P149">
            <v>1.71</v>
          </cell>
        </row>
        <row r="150">
          <cell r="B150">
            <v>4261</v>
          </cell>
          <cell r="C150">
            <v>40.39</v>
          </cell>
          <cell r="D150">
            <v>33.83</v>
          </cell>
          <cell r="E150">
            <v>3493.23</v>
          </cell>
          <cell r="F150">
            <v>3617.23</v>
          </cell>
          <cell r="G150">
            <v>1703.8</v>
          </cell>
          <cell r="H150" t="str">
            <v>N</v>
          </cell>
          <cell r="I150">
            <v>965.31</v>
          </cell>
          <cell r="J150" t="str">
            <v>E</v>
          </cell>
          <cell r="K150">
            <v>2836549.6809999999</v>
          </cell>
          <cell r="L150" t="str">
            <v>N</v>
          </cell>
          <cell r="M150">
            <v>240339.14300000001</v>
          </cell>
          <cell r="N150" t="str">
            <v>E</v>
          </cell>
          <cell r="O150">
            <v>462.5</v>
          </cell>
          <cell r="P150">
            <v>1.0900000000000001</v>
          </cell>
        </row>
        <row r="151">
          <cell r="B151">
            <v>4286</v>
          </cell>
          <cell r="C151">
            <v>39.74</v>
          </cell>
          <cell r="D151">
            <v>33.880000000000003</v>
          </cell>
          <cell r="E151">
            <v>3512.37</v>
          </cell>
          <cell r="F151">
            <v>3636.37</v>
          </cell>
          <cell r="G151">
            <v>1717.17</v>
          </cell>
          <cell r="H151" t="str">
            <v>N</v>
          </cell>
          <cell r="I151">
            <v>974.28</v>
          </cell>
          <cell r="J151" t="str">
            <v>E</v>
          </cell>
          <cell r="K151">
            <v>2836553.7540000002</v>
          </cell>
          <cell r="L151" t="str">
            <v>N</v>
          </cell>
          <cell r="M151">
            <v>240341.87599999999</v>
          </cell>
          <cell r="N151" t="str">
            <v>E</v>
          </cell>
          <cell r="O151">
            <v>467.37</v>
          </cell>
          <cell r="P151">
            <v>2.6</v>
          </cell>
        </row>
        <row r="152">
          <cell r="B152">
            <v>4311</v>
          </cell>
          <cell r="C152">
            <v>39.619999999999997</v>
          </cell>
          <cell r="D152">
            <v>33.89</v>
          </cell>
          <cell r="E152">
            <v>3531.61</v>
          </cell>
          <cell r="F152">
            <v>3655.61</v>
          </cell>
          <cell r="G152">
            <v>1730.42</v>
          </cell>
          <cell r="H152" t="str">
            <v>N</v>
          </cell>
          <cell r="I152">
            <v>983.18</v>
          </cell>
          <cell r="J152" t="str">
            <v>E</v>
          </cell>
          <cell r="K152">
            <v>2836557.7930000001</v>
          </cell>
          <cell r="L152" t="str">
            <v>N</v>
          </cell>
          <cell r="M152">
            <v>240344.58799999999</v>
          </cell>
          <cell r="N152" t="str">
            <v>E</v>
          </cell>
          <cell r="O152">
            <v>472.21</v>
          </cell>
          <cell r="P152">
            <v>0.48</v>
          </cell>
        </row>
        <row r="153">
          <cell r="B153">
            <v>4336</v>
          </cell>
          <cell r="C153">
            <v>38.99</v>
          </cell>
          <cell r="D153">
            <v>33.950000000000003</v>
          </cell>
          <cell r="E153">
            <v>3550.95</v>
          </cell>
          <cell r="F153">
            <v>3674.95</v>
          </cell>
          <cell r="G153">
            <v>1743.56</v>
          </cell>
          <cell r="H153" t="str">
            <v>N</v>
          </cell>
          <cell r="I153">
            <v>992.01</v>
          </cell>
          <cell r="J153" t="str">
            <v>E</v>
          </cell>
          <cell r="K153">
            <v>2836561.7990000001</v>
          </cell>
          <cell r="L153" t="str">
            <v>N</v>
          </cell>
          <cell r="M153">
            <v>240347.28200000001</v>
          </cell>
          <cell r="N153" t="str">
            <v>E</v>
          </cell>
          <cell r="O153">
            <v>477.01</v>
          </cell>
          <cell r="P153">
            <v>2.52</v>
          </cell>
        </row>
        <row r="154">
          <cell r="B154">
            <v>4361</v>
          </cell>
          <cell r="C154">
            <v>38.46</v>
          </cell>
          <cell r="D154">
            <v>34.090000000000003</v>
          </cell>
          <cell r="E154">
            <v>3570.46</v>
          </cell>
          <cell r="F154">
            <v>3694.46</v>
          </cell>
          <cell r="G154">
            <v>1756.52</v>
          </cell>
          <cell r="H154" t="str">
            <v>N</v>
          </cell>
          <cell r="I154">
            <v>1000.76</v>
          </cell>
          <cell r="J154" t="str">
            <v>E</v>
          </cell>
          <cell r="K154">
            <v>2836565.75</v>
          </cell>
          <cell r="L154" t="str">
            <v>N</v>
          </cell>
          <cell r="M154">
            <v>240349.94899999999</v>
          </cell>
          <cell r="N154" t="str">
            <v>E</v>
          </cell>
          <cell r="O154">
            <v>481.79</v>
          </cell>
          <cell r="P154">
            <v>2.15</v>
          </cell>
        </row>
        <row r="155">
          <cell r="B155">
            <v>4386</v>
          </cell>
          <cell r="C155">
            <v>38.11</v>
          </cell>
          <cell r="D155">
            <v>34.090000000000003</v>
          </cell>
          <cell r="E155">
            <v>3590.08</v>
          </cell>
          <cell r="F155">
            <v>3714.08</v>
          </cell>
          <cell r="G155">
            <v>1769.35</v>
          </cell>
          <cell r="H155" t="str">
            <v>N</v>
          </cell>
          <cell r="I155">
            <v>1009.44</v>
          </cell>
          <cell r="J155" t="str">
            <v>E</v>
          </cell>
          <cell r="K155">
            <v>2836569.66</v>
          </cell>
          <cell r="L155" t="str">
            <v>N</v>
          </cell>
          <cell r="M155">
            <v>240352.595</v>
          </cell>
          <cell r="N155" t="str">
            <v>E</v>
          </cell>
          <cell r="O155">
            <v>486.53</v>
          </cell>
          <cell r="P155">
            <v>1.4</v>
          </cell>
        </row>
        <row r="156">
          <cell r="B156">
            <v>4411</v>
          </cell>
          <cell r="C156">
            <v>37.89</v>
          </cell>
          <cell r="D156">
            <v>34.299999999999997</v>
          </cell>
          <cell r="E156">
            <v>3609.78</v>
          </cell>
          <cell r="F156">
            <v>3733.78</v>
          </cell>
          <cell r="G156">
            <v>1782.08</v>
          </cell>
          <cell r="H156" t="str">
            <v>N</v>
          </cell>
          <cell r="I156">
            <v>1018.09</v>
          </cell>
          <cell r="J156" t="str">
            <v>E</v>
          </cell>
          <cell r="K156">
            <v>2836573.54</v>
          </cell>
          <cell r="L156" t="str">
            <v>N</v>
          </cell>
          <cell r="M156">
            <v>240355.231</v>
          </cell>
          <cell r="N156" t="str">
            <v>E</v>
          </cell>
          <cell r="O156">
            <v>491.28</v>
          </cell>
          <cell r="P156">
            <v>1.02</v>
          </cell>
        </row>
        <row r="157">
          <cell r="B157">
            <v>4436</v>
          </cell>
          <cell r="C157">
            <v>37.64</v>
          </cell>
          <cell r="D157">
            <v>34.340000000000003</v>
          </cell>
          <cell r="E157">
            <v>3629.54</v>
          </cell>
          <cell r="F157">
            <v>3753.54</v>
          </cell>
          <cell r="G157">
            <v>1794.73</v>
          </cell>
          <cell r="H157" t="str">
            <v>N</v>
          </cell>
          <cell r="I157">
            <v>1026.73</v>
          </cell>
          <cell r="J157" t="str">
            <v>E</v>
          </cell>
          <cell r="K157">
            <v>2836577.3939999999</v>
          </cell>
          <cell r="L157" t="str">
            <v>N</v>
          </cell>
          <cell r="M157">
            <v>240357.86300000001</v>
          </cell>
          <cell r="N157" t="str">
            <v>E</v>
          </cell>
          <cell r="O157">
            <v>496.02</v>
          </cell>
          <cell r="P157">
            <v>1</v>
          </cell>
        </row>
        <row r="158">
          <cell r="B158">
            <v>4461</v>
          </cell>
          <cell r="C158">
            <v>37.299999999999997</v>
          </cell>
          <cell r="D158">
            <v>34.380000000000003</v>
          </cell>
          <cell r="E158">
            <v>3649.39</v>
          </cell>
          <cell r="F158">
            <v>3773.39</v>
          </cell>
          <cell r="G158">
            <v>1807.28</v>
          </cell>
          <cell r="H158" t="str">
            <v>N</v>
          </cell>
          <cell r="I158">
            <v>1035.31</v>
          </cell>
          <cell r="J158" t="str">
            <v>E</v>
          </cell>
          <cell r="K158">
            <v>2836581.2209999999</v>
          </cell>
          <cell r="L158" t="str">
            <v>N</v>
          </cell>
          <cell r="M158">
            <v>240360.47899999999</v>
          </cell>
          <cell r="N158" t="str">
            <v>E</v>
          </cell>
          <cell r="O158">
            <v>500.75</v>
          </cell>
          <cell r="P158">
            <v>1.36</v>
          </cell>
        </row>
        <row r="159">
          <cell r="B159">
            <v>4486</v>
          </cell>
          <cell r="C159">
            <v>37.18</v>
          </cell>
          <cell r="D159">
            <v>34.35</v>
          </cell>
          <cell r="E159">
            <v>3669.29</v>
          </cell>
          <cell r="F159">
            <v>3793.29</v>
          </cell>
          <cell r="G159">
            <v>1819.77</v>
          </cell>
          <cell r="H159" t="str">
            <v>N</v>
          </cell>
          <cell r="I159">
            <v>1043.8499999999999</v>
          </cell>
          <cell r="J159" t="str">
            <v>E</v>
          </cell>
          <cell r="K159">
            <v>2836585.0279999999</v>
          </cell>
          <cell r="L159" t="str">
            <v>N</v>
          </cell>
          <cell r="M159">
            <v>240363.08199999999</v>
          </cell>
          <cell r="N159" t="str">
            <v>E</v>
          </cell>
          <cell r="O159">
            <v>505.46</v>
          </cell>
          <cell r="P159">
            <v>0.49</v>
          </cell>
        </row>
        <row r="160">
          <cell r="B160">
            <v>4511</v>
          </cell>
          <cell r="C160">
            <v>36.97</v>
          </cell>
          <cell r="D160">
            <v>34.33</v>
          </cell>
          <cell r="E160">
            <v>3689.23</v>
          </cell>
          <cell r="F160">
            <v>3813.23</v>
          </cell>
          <cell r="G160">
            <v>1832.21</v>
          </cell>
          <cell r="H160" t="str">
            <v>N</v>
          </cell>
          <cell r="I160">
            <v>1052.3499999999999</v>
          </cell>
          <cell r="J160" t="str">
            <v>E</v>
          </cell>
          <cell r="K160">
            <v>2836588.821</v>
          </cell>
          <cell r="L160" t="str">
            <v>N</v>
          </cell>
          <cell r="M160">
            <v>240365.67300000001</v>
          </cell>
          <cell r="N160" t="str">
            <v>E</v>
          </cell>
          <cell r="O160">
            <v>510.14</v>
          </cell>
          <cell r="P160">
            <v>0.84</v>
          </cell>
        </row>
        <row r="161">
          <cell r="B161">
            <v>4536</v>
          </cell>
          <cell r="C161">
            <v>36.76</v>
          </cell>
          <cell r="D161">
            <v>34.5</v>
          </cell>
          <cell r="E161">
            <v>3709.24</v>
          </cell>
          <cell r="F161">
            <v>3833.24</v>
          </cell>
          <cell r="G161">
            <v>1844.59</v>
          </cell>
          <cell r="H161" t="str">
            <v>N</v>
          </cell>
          <cell r="I161">
            <v>1060.83</v>
          </cell>
          <cell r="J161" t="str">
            <v>E</v>
          </cell>
          <cell r="K161">
            <v>2836592.5920000002</v>
          </cell>
          <cell r="L161" t="str">
            <v>N</v>
          </cell>
          <cell r="M161">
            <v>240368.25700000001</v>
          </cell>
          <cell r="N161" t="str">
            <v>E</v>
          </cell>
          <cell r="O161">
            <v>514.80999999999995</v>
          </cell>
          <cell r="P161">
            <v>0.93</v>
          </cell>
        </row>
        <row r="162">
          <cell r="B162">
            <v>4561</v>
          </cell>
          <cell r="C162">
            <v>36.54</v>
          </cell>
          <cell r="D162">
            <v>34.630000000000003</v>
          </cell>
          <cell r="E162">
            <v>3729.29</v>
          </cell>
          <cell r="F162">
            <v>3853.29</v>
          </cell>
          <cell r="G162">
            <v>1856.88</v>
          </cell>
          <cell r="H162" t="str">
            <v>N</v>
          </cell>
          <cell r="I162">
            <v>1069.3</v>
          </cell>
          <cell r="J162" t="str">
            <v>E</v>
          </cell>
          <cell r="K162">
            <v>2836596.338</v>
          </cell>
          <cell r="L162" t="str">
            <v>N</v>
          </cell>
          <cell r="M162">
            <v>240370.837</v>
          </cell>
          <cell r="N162" t="str">
            <v>E</v>
          </cell>
          <cell r="O162">
            <v>519.5</v>
          </cell>
          <cell r="P162">
            <v>0.93</v>
          </cell>
        </row>
        <row r="163">
          <cell r="B163">
            <v>4586</v>
          </cell>
          <cell r="C163">
            <v>36.46</v>
          </cell>
          <cell r="D163">
            <v>34.83</v>
          </cell>
          <cell r="E163">
            <v>3749.39</v>
          </cell>
          <cell r="F163">
            <v>3873.39</v>
          </cell>
          <cell r="G163">
            <v>1869.1</v>
          </cell>
          <cell r="H163" t="str">
            <v>N</v>
          </cell>
          <cell r="I163">
            <v>1077.77</v>
          </cell>
          <cell r="J163" t="str">
            <v>E</v>
          </cell>
          <cell r="K163">
            <v>2836600.0630000001</v>
          </cell>
          <cell r="L163" t="str">
            <v>N</v>
          </cell>
          <cell r="M163">
            <v>240373.42</v>
          </cell>
          <cell r="N163" t="str">
            <v>E</v>
          </cell>
          <cell r="O163">
            <v>524.22</v>
          </cell>
          <cell r="P163">
            <v>0.56999999999999995</v>
          </cell>
        </row>
        <row r="164">
          <cell r="B164">
            <v>4611</v>
          </cell>
          <cell r="C164">
            <v>36.19</v>
          </cell>
          <cell r="D164">
            <v>35</v>
          </cell>
          <cell r="E164">
            <v>3769.53</v>
          </cell>
          <cell r="F164">
            <v>3893.53</v>
          </cell>
          <cell r="G164">
            <v>1881.24</v>
          </cell>
          <cell r="H164" t="str">
            <v>N</v>
          </cell>
          <cell r="I164">
            <v>1086.24</v>
          </cell>
          <cell r="J164" t="str">
            <v>E</v>
          </cell>
          <cell r="K164">
            <v>2836603.764</v>
          </cell>
          <cell r="L164" t="str">
            <v>N</v>
          </cell>
          <cell r="M164">
            <v>240376.003</v>
          </cell>
          <cell r="N164" t="str">
            <v>E</v>
          </cell>
          <cell r="O164">
            <v>528.96</v>
          </cell>
          <cell r="P164">
            <v>1.1499999999999999</v>
          </cell>
        </row>
        <row r="165">
          <cell r="B165">
            <v>4636</v>
          </cell>
          <cell r="C165">
            <v>36.07</v>
          </cell>
          <cell r="D165">
            <v>35.19</v>
          </cell>
          <cell r="E165">
            <v>3789.72</v>
          </cell>
          <cell r="F165">
            <v>3913.72</v>
          </cell>
          <cell r="G165">
            <v>1893.3</v>
          </cell>
          <cell r="H165" t="str">
            <v>N</v>
          </cell>
          <cell r="I165">
            <v>1094.72</v>
          </cell>
          <cell r="J165" t="str">
            <v>E</v>
          </cell>
          <cell r="K165">
            <v>2836607.44</v>
          </cell>
          <cell r="L165" t="str">
            <v>N</v>
          </cell>
          <cell r="M165">
            <v>240378.58600000001</v>
          </cell>
          <cell r="N165" t="str">
            <v>E</v>
          </cell>
          <cell r="O165">
            <v>533.72</v>
          </cell>
          <cell r="P165">
            <v>0.66</v>
          </cell>
        </row>
        <row r="166">
          <cell r="B166">
            <v>4661</v>
          </cell>
          <cell r="C166">
            <v>35.81</v>
          </cell>
          <cell r="D166">
            <v>35.299999999999997</v>
          </cell>
          <cell r="E166">
            <v>3809.96</v>
          </cell>
          <cell r="F166">
            <v>3933.96</v>
          </cell>
          <cell r="G166">
            <v>1905.28</v>
          </cell>
          <cell r="H166" t="str">
            <v>N</v>
          </cell>
          <cell r="I166">
            <v>1103.19</v>
          </cell>
          <cell r="J166" t="str">
            <v>E</v>
          </cell>
          <cell r="K166">
            <v>2836611.0929999999</v>
          </cell>
          <cell r="L166" t="str">
            <v>N</v>
          </cell>
          <cell r="M166">
            <v>240381.16699999999</v>
          </cell>
          <cell r="N166" t="str">
            <v>E</v>
          </cell>
          <cell r="O166">
            <v>538.49</v>
          </cell>
          <cell r="P166">
            <v>1.07</v>
          </cell>
        </row>
        <row r="167">
          <cell r="B167">
            <v>4686</v>
          </cell>
          <cell r="C167">
            <v>35.57</v>
          </cell>
          <cell r="D167">
            <v>35.47</v>
          </cell>
          <cell r="E167">
            <v>3830.27</v>
          </cell>
          <cell r="F167">
            <v>3954.27</v>
          </cell>
          <cell r="G167">
            <v>1917.18</v>
          </cell>
          <cell r="H167" t="str">
            <v>N</v>
          </cell>
          <cell r="I167">
            <v>1111.6300000000001</v>
          </cell>
          <cell r="J167" t="str">
            <v>E</v>
          </cell>
          <cell r="K167">
            <v>2836614.7170000002</v>
          </cell>
          <cell r="L167" t="str">
            <v>N</v>
          </cell>
          <cell r="M167">
            <v>240383.74100000001</v>
          </cell>
          <cell r="N167" t="str">
            <v>E</v>
          </cell>
          <cell r="O167">
            <v>543.27</v>
          </cell>
          <cell r="P167">
            <v>1.04</v>
          </cell>
        </row>
        <row r="168">
          <cell r="B168">
            <v>4711</v>
          </cell>
          <cell r="C168">
            <v>35.270000000000003</v>
          </cell>
          <cell r="D168">
            <v>35.479999999999997</v>
          </cell>
          <cell r="E168">
            <v>3850.64</v>
          </cell>
          <cell r="F168">
            <v>3974.64</v>
          </cell>
          <cell r="G168">
            <v>1928.97</v>
          </cell>
          <cell r="H168" t="str">
            <v>N</v>
          </cell>
          <cell r="I168">
            <v>1120.04</v>
          </cell>
          <cell r="J168" t="str">
            <v>E</v>
          </cell>
          <cell r="K168">
            <v>2836618.3139999998</v>
          </cell>
          <cell r="L168" t="str">
            <v>N</v>
          </cell>
          <cell r="M168">
            <v>240386.304</v>
          </cell>
          <cell r="N168" t="str">
            <v>E</v>
          </cell>
          <cell r="O168">
            <v>548.04999999999995</v>
          </cell>
          <cell r="P168">
            <v>1.2</v>
          </cell>
        </row>
        <row r="169">
          <cell r="B169">
            <v>4736</v>
          </cell>
          <cell r="C169">
            <v>34.97</v>
          </cell>
          <cell r="D169">
            <v>35.54</v>
          </cell>
          <cell r="E169">
            <v>3871.09</v>
          </cell>
          <cell r="F169">
            <v>3995.09</v>
          </cell>
          <cell r="G169">
            <v>1940.68</v>
          </cell>
          <cell r="H169" t="str">
            <v>N</v>
          </cell>
          <cell r="I169">
            <v>1128.3900000000001</v>
          </cell>
          <cell r="J169" t="str">
            <v>E</v>
          </cell>
          <cell r="K169">
            <v>2836621.8820000002</v>
          </cell>
          <cell r="L169" t="str">
            <v>N</v>
          </cell>
          <cell r="M169">
            <v>240388.851</v>
          </cell>
          <cell r="N169" t="str">
            <v>E</v>
          </cell>
          <cell r="O169">
            <v>552.79</v>
          </cell>
          <cell r="P169">
            <v>1.21</v>
          </cell>
        </row>
        <row r="170">
          <cell r="B170">
            <v>4761</v>
          </cell>
          <cell r="C170">
            <v>34.97</v>
          </cell>
          <cell r="D170">
            <v>35.67</v>
          </cell>
          <cell r="E170">
            <v>3891.58</v>
          </cell>
          <cell r="F170">
            <v>4015.58</v>
          </cell>
          <cell r="G170">
            <v>1952.33</v>
          </cell>
          <cell r="H170" t="str">
            <v>N</v>
          </cell>
          <cell r="I170">
            <v>1136.74</v>
          </cell>
          <cell r="J170" t="str">
            <v>E</v>
          </cell>
          <cell r="K170">
            <v>2836625.4330000002</v>
          </cell>
          <cell r="L170" t="str">
            <v>N</v>
          </cell>
          <cell r="M170">
            <v>240391.39300000001</v>
          </cell>
          <cell r="N170" t="str">
            <v>E</v>
          </cell>
          <cell r="O170">
            <v>557.54</v>
          </cell>
          <cell r="P170">
            <v>0.3</v>
          </cell>
        </row>
        <row r="171">
          <cell r="B171">
            <v>4786</v>
          </cell>
          <cell r="C171">
            <v>34.97</v>
          </cell>
          <cell r="D171">
            <v>35.81</v>
          </cell>
          <cell r="E171">
            <v>3912.06</v>
          </cell>
          <cell r="F171">
            <v>4036.06</v>
          </cell>
          <cell r="G171">
            <v>1963.96</v>
          </cell>
          <cell r="H171" t="str">
            <v>N</v>
          </cell>
          <cell r="I171">
            <v>1145.1099999999999</v>
          </cell>
          <cell r="J171" t="str">
            <v>E</v>
          </cell>
          <cell r="K171">
            <v>2836628.9780000001</v>
          </cell>
          <cell r="L171" t="str">
            <v>N</v>
          </cell>
          <cell r="M171">
            <v>240393.94399999999</v>
          </cell>
          <cell r="N171" t="str">
            <v>E</v>
          </cell>
          <cell r="O171">
            <v>562.32000000000005</v>
          </cell>
          <cell r="P171">
            <v>0.32</v>
          </cell>
        </row>
        <row r="172">
          <cell r="B172">
            <v>4811</v>
          </cell>
          <cell r="C172">
            <v>35.42</v>
          </cell>
          <cell r="D172">
            <v>36.18</v>
          </cell>
          <cell r="E172">
            <v>3932.49</v>
          </cell>
          <cell r="F172">
            <v>4056.49</v>
          </cell>
          <cell r="G172">
            <v>1975.62</v>
          </cell>
          <cell r="H172" t="str">
            <v>N</v>
          </cell>
          <cell r="I172">
            <v>1153.57</v>
          </cell>
          <cell r="J172" t="str">
            <v>E</v>
          </cell>
          <cell r="K172">
            <v>2836632.531</v>
          </cell>
          <cell r="L172" t="str">
            <v>N</v>
          </cell>
          <cell r="M172">
            <v>240396.52600000001</v>
          </cell>
          <cell r="N172" t="str">
            <v>E</v>
          </cell>
          <cell r="O172">
            <v>567.19000000000005</v>
          </cell>
          <cell r="P172">
            <v>1.99</v>
          </cell>
        </row>
        <row r="173">
          <cell r="B173">
            <v>4836</v>
          </cell>
          <cell r="C173">
            <v>35.22</v>
          </cell>
          <cell r="D173">
            <v>36.68</v>
          </cell>
          <cell r="E173">
            <v>3952.89</v>
          </cell>
          <cell r="F173">
            <v>4076.89</v>
          </cell>
          <cell r="G173">
            <v>1987.25</v>
          </cell>
          <cell r="H173" t="str">
            <v>N</v>
          </cell>
          <cell r="I173">
            <v>1162.1600000000001</v>
          </cell>
          <cell r="J173" t="str">
            <v>E</v>
          </cell>
          <cell r="K173">
            <v>2836636.0759999999</v>
          </cell>
          <cell r="L173" t="str">
            <v>N</v>
          </cell>
          <cell r="M173">
            <v>240399.14199999999</v>
          </cell>
          <cell r="N173" t="str">
            <v>E</v>
          </cell>
          <cell r="O173">
            <v>572.16999999999996</v>
          </cell>
          <cell r="P173">
            <v>1.41</v>
          </cell>
        </row>
        <row r="174">
          <cell r="B174">
            <v>4861</v>
          </cell>
          <cell r="C174">
            <v>35.549999999999997</v>
          </cell>
          <cell r="D174">
            <v>37.049999999999997</v>
          </cell>
          <cell r="E174">
            <v>3973.27</v>
          </cell>
          <cell r="F174">
            <v>4097.2700000000004</v>
          </cell>
          <cell r="G174">
            <v>1998.83</v>
          </cell>
          <cell r="H174" t="str">
            <v>N</v>
          </cell>
          <cell r="I174">
            <v>1170.8399999999999</v>
          </cell>
          <cell r="J174" t="str">
            <v>E</v>
          </cell>
          <cell r="K174">
            <v>2836639.6060000001</v>
          </cell>
          <cell r="L174" t="str">
            <v>N</v>
          </cell>
          <cell r="M174">
            <v>240401.78899999999</v>
          </cell>
          <cell r="N174" t="str">
            <v>E</v>
          </cell>
          <cell r="O174">
            <v>577.27</v>
          </cell>
          <cell r="P174">
            <v>1.57</v>
          </cell>
        </row>
        <row r="175">
          <cell r="B175">
            <v>4886</v>
          </cell>
          <cell r="C175">
            <v>35.630000000000003</v>
          </cell>
          <cell r="D175">
            <v>37.340000000000003</v>
          </cell>
          <cell r="E175">
            <v>3993.6</v>
          </cell>
          <cell r="F175">
            <v>4117.6000000000004</v>
          </cell>
          <cell r="G175">
            <v>2010.42</v>
          </cell>
          <cell r="H175" t="str">
            <v>N</v>
          </cell>
          <cell r="I175">
            <v>1179.6400000000001</v>
          </cell>
          <cell r="J175" t="str">
            <v>E</v>
          </cell>
          <cell r="K175">
            <v>2836643.1379999998</v>
          </cell>
          <cell r="L175" t="str">
            <v>N</v>
          </cell>
          <cell r="M175">
            <v>240404.47</v>
          </cell>
          <cell r="N175" t="str">
            <v>E</v>
          </cell>
          <cell r="O175">
            <v>582.47</v>
          </cell>
          <cell r="P175">
            <v>0.75</v>
          </cell>
        </row>
        <row r="176">
          <cell r="B176">
            <v>4911</v>
          </cell>
          <cell r="C176">
            <v>35.5</v>
          </cell>
          <cell r="D176">
            <v>37.549999999999997</v>
          </cell>
          <cell r="E176">
            <v>4013.94</v>
          </cell>
          <cell r="F176">
            <v>4137.9399999999996</v>
          </cell>
          <cell r="G176">
            <v>2021.97</v>
          </cell>
          <cell r="H176" t="str">
            <v>N</v>
          </cell>
          <cell r="I176">
            <v>1188.48</v>
          </cell>
          <cell r="J176" t="str">
            <v>E</v>
          </cell>
          <cell r="K176">
            <v>2836646.6570000001</v>
          </cell>
          <cell r="L176" t="str">
            <v>N</v>
          </cell>
          <cell r="M176">
            <v>240407.16399999999</v>
          </cell>
          <cell r="N176" t="str">
            <v>E</v>
          </cell>
          <cell r="O176">
            <v>587.73</v>
          </cell>
          <cell r="P176">
            <v>0.71</v>
          </cell>
        </row>
        <row r="177">
          <cell r="B177">
            <v>4936</v>
          </cell>
          <cell r="C177">
            <v>35.340000000000003</v>
          </cell>
          <cell r="D177">
            <v>37.76</v>
          </cell>
          <cell r="E177">
            <v>4034.31</v>
          </cell>
          <cell r="F177">
            <v>4158.3100000000004</v>
          </cell>
          <cell r="G177">
            <v>2033.44</v>
          </cell>
          <cell r="H177" t="str">
            <v>N</v>
          </cell>
          <cell r="I177">
            <v>1197.33</v>
          </cell>
          <cell r="J177" t="str">
            <v>E</v>
          </cell>
          <cell r="K177">
            <v>2836650.1529999999</v>
          </cell>
          <cell r="L177" t="str">
            <v>N</v>
          </cell>
          <cell r="M177">
            <v>240409.86199999999</v>
          </cell>
          <cell r="N177" t="str">
            <v>E</v>
          </cell>
          <cell r="O177">
            <v>593.02</v>
          </cell>
          <cell r="P177">
            <v>0.8</v>
          </cell>
        </row>
        <row r="178">
          <cell r="B178">
            <v>4961</v>
          </cell>
          <cell r="C178">
            <v>35.35</v>
          </cell>
          <cell r="D178">
            <v>38.1</v>
          </cell>
          <cell r="E178">
            <v>4054.7</v>
          </cell>
          <cell r="F178">
            <v>4178.7</v>
          </cell>
          <cell r="G178">
            <v>2044.84</v>
          </cell>
          <cell r="H178" t="str">
            <v>N</v>
          </cell>
          <cell r="I178">
            <v>1206.22</v>
          </cell>
          <cell r="J178" t="str">
            <v>E</v>
          </cell>
          <cell r="K178">
            <v>2836653.63</v>
          </cell>
          <cell r="L178" t="str">
            <v>N</v>
          </cell>
          <cell r="M178">
            <v>240412.57199999999</v>
          </cell>
          <cell r="N178" t="str">
            <v>E</v>
          </cell>
          <cell r="O178">
            <v>598.36</v>
          </cell>
          <cell r="P178">
            <v>0.79</v>
          </cell>
        </row>
        <row r="179">
          <cell r="B179">
            <v>4986</v>
          </cell>
          <cell r="C179">
            <v>34.93</v>
          </cell>
          <cell r="D179">
            <v>38.5</v>
          </cell>
          <cell r="E179">
            <v>4075.15</v>
          </cell>
          <cell r="F179">
            <v>4199.1499999999996</v>
          </cell>
          <cell r="G179">
            <v>2056.14</v>
          </cell>
          <cell r="H179" t="str">
            <v>N</v>
          </cell>
          <cell r="I179">
            <v>1215.1400000000001</v>
          </cell>
          <cell r="J179" t="str">
            <v>E</v>
          </cell>
          <cell r="K179">
            <v>2836657.0720000002</v>
          </cell>
          <cell r="L179" t="str">
            <v>N</v>
          </cell>
          <cell r="M179">
            <v>240415.29</v>
          </cell>
          <cell r="N179" t="str">
            <v>E</v>
          </cell>
          <cell r="O179">
            <v>603.76</v>
          </cell>
          <cell r="P179">
            <v>1.92</v>
          </cell>
        </row>
        <row r="180">
          <cell r="B180">
            <v>5011</v>
          </cell>
          <cell r="C180">
            <v>34.68</v>
          </cell>
          <cell r="D180">
            <v>38.93</v>
          </cell>
          <cell r="E180">
            <v>4095.68</v>
          </cell>
          <cell r="F180">
            <v>4219.68</v>
          </cell>
          <cell r="G180">
            <v>2067.27</v>
          </cell>
          <cell r="H180" t="str">
            <v>N</v>
          </cell>
          <cell r="I180">
            <v>1224.06</v>
          </cell>
          <cell r="J180" t="str">
            <v>E</v>
          </cell>
          <cell r="K180">
            <v>2836660.466</v>
          </cell>
          <cell r="L180" t="str">
            <v>N</v>
          </cell>
          <cell r="M180">
            <v>240418.01</v>
          </cell>
          <cell r="N180" t="str">
            <v>E</v>
          </cell>
          <cell r="O180">
            <v>609.22</v>
          </cell>
          <cell r="P180">
            <v>1.4</v>
          </cell>
        </row>
        <row r="181">
          <cell r="B181">
            <v>5036</v>
          </cell>
          <cell r="C181">
            <v>34.42</v>
          </cell>
          <cell r="D181">
            <v>39.299999999999997</v>
          </cell>
          <cell r="E181">
            <v>4116.2700000000004</v>
          </cell>
          <cell r="F181">
            <v>4240.2700000000004</v>
          </cell>
          <cell r="G181">
            <v>2078.27</v>
          </cell>
          <cell r="H181" t="str">
            <v>N</v>
          </cell>
          <cell r="I181">
            <v>1233.01</v>
          </cell>
          <cell r="J181" t="str">
            <v>E</v>
          </cell>
          <cell r="K181">
            <v>2836663.8190000001</v>
          </cell>
          <cell r="L181" t="str">
            <v>N</v>
          </cell>
          <cell r="M181">
            <v>240420.73699999999</v>
          </cell>
          <cell r="N181" t="str">
            <v>E</v>
          </cell>
          <cell r="O181">
            <v>614.73</v>
          </cell>
          <cell r="P181">
            <v>1.34</v>
          </cell>
        </row>
        <row r="182">
          <cell r="B182">
            <v>5061</v>
          </cell>
          <cell r="C182">
            <v>34.99</v>
          </cell>
          <cell r="D182">
            <v>39.630000000000003</v>
          </cell>
          <cell r="E182">
            <v>4136.82</v>
          </cell>
          <cell r="F182">
            <v>4260.82</v>
          </cell>
          <cell r="G182">
            <v>2089.2600000000002</v>
          </cell>
          <cell r="H182" t="str">
            <v>N</v>
          </cell>
          <cell r="I182">
            <v>1242.05</v>
          </cell>
          <cell r="J182" t="str">
            <v>E</v>
          </cell>
          <cell r="K182">
            <v>2836667.1680000001</v>
          </cell>
          <cell r="L182" t="str">
            <v>N</v>
          </cell>
          <cell r="M182">
            <v>240423.49400000001</v>
          </cell>
          <cell r="N182" t="str">
            <v>E</v>
          </cell>
          <cell r="O182">
            <v>620.34</v>
          </cell>
          <cell r="P182">
            <v>2.4</v>
          </cell>
        </row>
        <row r="183">
          <cell r="B183">
            <v>5086</v>
          </cell>
          <cell r="C183">
            <v>35.35</v>
          </cell>
          <cell r="D183">
            <v>39.76</v>
          </cell>
          <cell r="E183">
            <v>4157.26</v>
          </cell>
          <cell r="F183">
            <v>4281.26</v>
          </cell>
          <cell r="G183">
            <v>2100.34</v>
          </cell>
          <cell r="H183" t="str">
            <v>N</v>
          </cell>
          <cell r="I183">
            <v>1251.25</v>
          </cell>
          <cell r="J183" t="str">
            <v>E</v>
          </cell>
          <cell r="K183">
            <v>2836670.5460000001</v>
          </cell>
          <cell r="L183" t="str">
            <v>N</v>
          </cell>
          <cell r="M183">
            <v>240426.29800000001</v>
          </cell>
          <cell r="N183" t="str">
            <v>E</v>
          </cell>
          <cell r="O183">
            <v>626.07000000000005</v>
          </cell>
          <cell r="P183">
            <v>1.47</v>
          </cell>
        </row>
        <row r="184">
          <cell r="B184">
            <v>5111</v>
          </cell>
          <cell r="C184">
            <v>35.74</v>
          </cell>
          <cell r="D184">
            <v>39.950000000000003</v>
          </cell>
          <cell r="E184">
            <v>4177.6000000000004</v>
          </cell>
          <cell r="F184">
            <v>4301.6000000000004</v>
          </cell>
          <cell r="G184">
            <v>2111.5</v>
          </cell>
          <cell r="H184" t="str">
            <v>N</v>
          </cell>
          <cell r="I184">
            <v>1260.57</v>
          </cell>
          <cell r="J184" t="str">
            <v>E</v>
          </cell>
          <cell r="K184">
            <v>2836673.946</v>
          </cell>
          <cell r="L184" t="str">
            <v>N</v>
          </cell>
          <cell r="M184">
            <v>240429.13699999999</v>
          </cell>
          <cell r="N184" t="str">
            <v>E</v>
          </cell>
          <cell r="O184">
            <v>631.89</v>
          </cell>
          <cell r="P184">
            <v>1.62</v>
          </cell>
        </row>
        <row r="185">
          <cell r="B185">
            <v>5136</v>
          </cell>
          <cell r="C185">
            <v>35.770000000000003</v>
          </cell>
          <cell r="D185">
            <v>40.03</v>
          </cell>
          <cell r="E185">
            <v>4197.88</v>
          </cell>
          <cell r="F185">
            <v>4321.88</v>
          </cell>
          <cell r="G185">
            <v>2122.69</v>
          </cell>
          <cell r="H185" t="str">
            <v>N</v>
          </cell>
          <cell r="I185">
            <v>1269.95</v>
          </cell>
          <cell r="J185" t="str">
            <v>E</v>
          </cell>
          <cell r="K185">
            <v>2836677.358</v>
          </cell>
          <cell r="L185" t="str">
            <v>N</v>
          </cell>
          <cell r="M185">
            <v>240431.99799999999</v>
          </cell>
          <cell r="N185" t="str">
            <v>E</v>
          </cell>
          <cell r="O185">
            <v>637.77</v>
          </cell>
          <cell r="P185">
            <v>0.22</v>
          </cell>
        </row>
        <row r="186">
          <cell r="B186">
            <v>5161</v>
          </cell>
          <cell r="C186">
            <v>36.26</v>
          </cell>
          <cell r="D186">
            <v>39.99</v>
          </cell>
          <cell r="E186">
            <v>4218.1099999999997</v>
          </cell>
          <cell r="F186">
            <v>4342.1099999999997</v>
          </cell>
          <cell r="G186">
            <v>2133.9499999999998</v>
          </cell>
          <cell r="H186" t="str">
            <v>N</v>
          </cell>
          <cell r="I186">
            <v>1279.4000000000001</v>
          </cell>
          <cell r="J186" t="str">
            <v>E</v>
          </cell>
          <cell r="K186">
            <v>2836680.7889999999</v>
          </cell>
          <cell r="L186" t="str">
            <v>N</v>
          </cell>
          <cell r="M186">
            <v>240434.87899999999</v>
          </cell>
          <cell r="N186" t="str">
            <v>E</v>
          </cell>
          <cell r="O186">
            <v>643.69000000000005</v>
          </cell>
          <cell r="P186">
            <v>1.96</v>
          </cell>
        </row>
        <row r="187">
          <cell r="B187">
            <v>5186</v>
          </cell>
          <cell r="C187">
            <v>35.89</v>
          </cell>
          <cell r="D187">
            <v>40.020000000000003</v>
          </cell>
          <cell r="E187">
            <v>4238.3100000000004</v>
          </cell>
          <cell r="F187">
            <v>4362.3100000000004</v>
          </cell>
          <cell r="G187">
            <v>2145.2199999999998</v>
          </cell>
          <cell r="H187" t="str">
            <v>N</v>
          </cell>
          <cell r="I187">
            <v>1288.8699999999999</v>
          </cell>
          <cell r="J187" t="str">
            <v>E</v>
          </cell>
          <cell r="K187">
            <v>2836684.2259999998</v>
          </cell>
          <cell r="L187" t="str">
            <v>N</v>
          </cell>
          <cell r="M187">
            <v>240437.76300000001</v>
          </cell>
          <cell r="N187" t="str">
            <v>E</v>
          </cell>
          <cell r="O187">
            <v>649.62</v>
          </cell>
          <cell r="P187">
            <v>1.48</v>
          </cell>
        </row>
        <row r="188">
          <cell r="B188">
            <v>5211</v>
          </cell>
          <cell r="C188">
            <v>35.78</v>
          </cell>
          <cell r="D188">
            <v>40.07</v>
          </cell>
          <cell r="E188">
            <v>4258.58</v>
          </cell>
          <cell r="F188">
            <v>4382.58</v>
          </cell>
          <cell r="G188">
            <v>2156.4299999999998</v>
          </cell>
          <cell r="H188" t="str">
            <v>N</v>
          </cell>
          <cell r="I188">
            <v>1298.28</v>
          </cell>
          <cell r="J188" t="str">
            <v>E</v>
          </cell>
          <cell r="K188">
            <v>2836687.6409999998</v>
          </cell>
          <cell r="L188" t="str">
            <v>N</v>
          </cell>
          <cell r="M188">
            <v>240440.633</v>
          </cell>
          <cell r="N188" t="str">
            <v>E</v>
          </cell>
          <cell r="O188">
            <v>655.53</v>
          </cell>
          <cell r="P188">
            <v>0.46</v>
          </cell>
        </row>
        <row r="189">
          <cell r="B189">
            <v>5236</v>
          </cell>
          <cell r="C189">
            <v>35.57</v>
          </cell>
          <cell r="D189">
            <v>39.93</v>
          </cell>
          <cell r="E189">
            <v>4278.8900000000003</v>
          </cell>
          <cell r="F189">
            <v>4402.8900000000003</v>
          </cell>
          <cell r="G189">
            <v>2167.6</v>
          </cell>
          <cell r="H189" t="str">
            <v>N</v>
          </cell>
          <cell r="I189">
            <v>1307.6600000000001</v>
          </cell>
          <cell r="J189" t="str">
            <v>E</v>
          </cell>
          <cell r="K189">
            <v>2836691.0460000001</v>
          </cell>
          <cell r="L189" t="str">
            <v>N</v>
          </cell>
          <cell r="M189">
            <v>240443.49</v>
          </cell>
          <cell r="N189" t="str">
            <v>E</v>
          </cell>
          <cell r="O189">
            <v>661.4</v>
          </cell>
          <cell r="P189">
            <v>0.9</v>
          </cell>
        </row>
        <row r="190">
          <cell r="B190">
            <v>5261</v>
          </cell>
          <cell r="C190">
            <v>35.68</v>
          </cell>
          <cell r="D190">
            <v>39.880000000000003</v>
          </cell>
          <cell r="E190">
            <v>4299.21</v>
          </cell>
          <cell r="F190">
            <v>4423.21</v>
          </cell>
          <cell r="G190">
            <v>2178.77</v>
          </cell>
          <cell r="H190" t="str">
            <v>N</v>
          </cell>
          <cell r="I190">
            <v>1317</v>
          </cell>
          <cell r="J190" t="str">
            <v>E</v>
          </cell>
          <cell r="K190">
            <v>2836694.45</v>
          </cell>
          <cell r="L190" t="str">
            <v>N</v>
          </cell>
          <cell r="M190">
            <v>240446.337</v>
          </cell>
          <cell r="N190" t="str">
            <v>E</v>
          </cell>
          <cell r="O190">
            <v>667.24</v>
          </cell>
          <cell r="P190">
            <v>0.46</v>
          </cell>
        </row>
        <row r="191">
          <cell r="B191">
            <v>5286</v>
          </cell>
          <cell r="C191">
            <v>35.65</v>
          </cell>
          <cell r="D191">
            <v>39.93</v>
          </cell>
          <cell r="E191">
            <v>4319.5200000000004</v>
          </cell>
          <cell r="F191">
            <v>4443.5200000000004</v>
          </cell>
          <cell r="G191">
            <v>2189.9499999999998</v>
          </cell>
          <cell r="H191" t="str">
            <v>N</v>
          </cell>
          <cell r="I191">
            <v>1326.35</v>
          </cell>
          <cell r="J191" t="str">
            <v>E</v>
          </cell>
          <cell r="K191">
            <v>2836697.8590000002</v>
          </cell>
          <cell r="L191" t="str">
            <v>N</v>
          </cell>
          <cell r="M191">
            <v>240449.18700000001</v>
          </cell>
          <cell r="N191" t="str">
            <v>E</v>
          </cell>
          <cell r="O191">
            <v>673.09</v>
          </cell>
          <cell r="P191">
            <v>0.17</v>
          </cell>
        </row>
        <row r="192">
          <cell r="B192">
            <v>5311</v>
          </cell>
          <cell r="C192">
            <v>35.54</v>
          </cell>
          <cell r="D192">
            <v>39.92</v>
          </cell>
          <cell r="E192">
            <v>4339.8500000000004</v>
          </cell>
          <cell r="F192">
            <v>4463.8500000000004</v>
          </cell>
          <cell r="G192">
            <v>2201.11</v>
          </cell>
          <cell r="H192" t="str">
            <v>N</v>
          </cell>
          <cell r="I192">
            <v>1335.69</v>
          </cell>
          <cell r="J192" t="str">
            <v>E</v>
          </cell>
          <cell r="K192">
            <v>2836701.26</v>
          </cell>
          <cell r="L192" t="str">
            <v>N</v>
          </cell>
          <cell r="M192">
            <v>240452.03400000001</v>
          </cell>
          <cell r="N192" t="str">
            <v>E</v>
          </cell>
          <cell r="O192">
            <v>678.93</v>
          </cell>
          <cell r="P192">
            <v>0.44</v>
          </cell>
        </row>
        <row r="193">
          <cell r="B193">
            <v>5336</v>
          </cell>
          <cell r="C193">
            <v>35.369999999999997</v>
          </cell>
          <cell r="D193">
            <v>39.85</v>
          </cell>
          <cell r="E193">
            <v>4360.21</v>
          </cell>
          <cell r="F193">
            <v>4484.21</v>
          </cell>
          <cell r="G193">
            <v>2212.2399999999998</v>
          </cell>
          <cell r="H193" t="str">
            <v>N</v>
          </cell>
          <cell r="I193">
            <v>1344.99</v>
          </cell>
          <cell r="J193" t="str">
            <v>E</v>
          </cell>
          <cell r="K193">
            <v>2836704.6519999998</v>
          </cell>
          <cell r="L193" t="str">
            <v>N</v>
          </cell>
          <cell r="M193">
            <v>240454.86799999999</v>
          </cell>
          <cell r="N193" t="str">
            <v>E</v>
          </cell>
          <cell r="O193">
            <v>684.75</v>
          </cell>
          <cell r="P193">
            <v>0.7</v>
          </cell>
        </row>
        <row r="194">
          <cell r="B194">
            <v>5361</v>
          </cell>
          <cell r="C194">
            <v>35.21</v>
          </cell>
          <cell r="D194">
            <v>39.81</v>
          </cell>
          <cell r="E194">
            <v>4380.62</v>
          </cell>
          <cell r="F194">
            <v>4504.62</v>
          </cell>
          <cell r="G194">
            <v>2223.33</v>
          </cell>
          <cell r="H194" t="str">
            <v>N</v>
          </cell>
          <cell r="I194">
            <v>1354.24</v>
          </cell>
          <cell r="J194" t="str">
            <v>E</v>
          </cell>
          <cell r="K194">
            <v>2836708.0320000001</v>
          </cell>
          <cell r="L194" t="str">
            <v>N</v>
          </cell>
          <cell r="M194">
            <v>240457.68799999999</v>
          </cell>
          <cell r="N194" t="str">
            <v>E</v>
          </cell>
          <cell r="O194">
            <v>690.52</v>
          </cell>
          <cell r="P194">
            <v>0.65</v>
          </cell>
        </row>
        <row r="195">
          <cell r="B195">
            <v>5386</v>
          </cell>
          <cell r="C195">
            <v>35.07</v>
          </cell>
          <cell r="D195">
            <v>39.72</v>
          </cell>
          <cell r="E195">
            <v>4401.0600000000004</v>
          </cell>
          <cell r="F195">
            <v>4525.0600000000004</v>
          </cell>
          <cell r="G195">
            <v>2234.39</v>
          </cell>
          <cell r="H195" t="str">
            <v>N</v>
          </cell>
          <cell r="I195">
            <v>1363.44</v>
          </cell>
          <cell r="J195" t="str">
            <v>E</v>
          </cell>
          <cell r="K195">
            <v>2836711.4040000001</v>
          </cell>
          <cell r="L195" t="str">
            <v>N</v>
          </cell>
          <cell r="M195">
            <v>240460.49299999999</v>
          </cell>
          <cell r="N195" t="str">
            <v>E</v>
          </cell>
          <cell r="O195">
            <v>696.27</v>
          </cell>
          <cell r="P195">
            <v>0.6</v>
          </cell>
        </row>
        <row r="196">
          <cell r="B196">
            <v>5411</v>
          </cell>
          <cell r="C196">
            <v>34.880000000000003</v>
          </cell>
          <cell r="D196">
            <v>39.79</v>
          </cell>
          <cell r="E196">
            <v>4421.55</v>
          </cell>
          <cell r="F196">
            <v>4545.55</v>
          </cell>
          <cell r="G196">
            <v>2245.41</v>
          </cell>
          <cell r="H196" t="str">
            <v>N</v>
          </cell>
          <cell r="I196">
            <v>1372.61</v>
          </cell>
          <cell r="J196" t="str">
            <v>E</v>
          </cell>
          <cell r="K196">
            <v>2836714.7620000001</v>
          </cell>
          <cell r="L196" t="str">
            <v>N</v>
          </cell>
          <cell r="M196">
            <v>240463.28599999999</v>
          </cell>
          <cell r="N196" t="str">
            <v>E</v>
          </cell>
          <cell r="O196">
            <v>701.98</v>
          </cell>
          <cell r="P196">
            <v>0.78</v>
          </cell>
        </row>
        <row r="197">
          <cell r="B197">
            <v>5436</v>
          </cell>
          <cell r="C197">
            <v>34.76</v>
          </cell>
          <cell r="D197">
            <v>39.75</v>
          </cell>
          <cell r="E197">
            <v>4442.07</v>
          </cell>
          <cell r="F197">
            <v>4566.07</v>
          </cell>
          <cell r="G197">
            <v>2256.38</v>
          </cell>
          <cell r="H197" t="str">
            <v>N</v>
          </cell>
          <cell r="I197">
            <v>1381.74</v>
          </cell>
          <cell r="J197" t="str">
            <v>E</v>
          </cell>
          <cell r="K197">
            <v>2836718.1060000001</v>
          </cell>
          <cell r="L197" t="str">
            <v>N</v>
          </cell>
          <cell r="M197">
            <v>240466.07</v>
          </cell>
          <cell r="N197" t="str">
            <v>E</v>
          </cell>
          <cell r="O197">
            <v>707.68</v>
          </cell>
          <cell r="P197">
            <v>0.49</v>
          </cell>
        </row>
        <row r="198">
          <cell r="B198">
            <v>5461</v>
          </cell>
          <cell r="C198">
            <v>34.61</v>
          </cell>
          <cell r="D198">
            <v>39.68</v>
          </cell>
          <cell r="E198">
            <v>4462.63</v>
          </cell>
          <cell r="F198">
            <v>4586.63</v>
          </cell>
          <cell r="G198">
            <v>2267.3200000000002</v>
          </cell>
          <cell r="H198" t="str">
            <v>N</v>
          </cell>
          <cell r="I198">
            <v>1390.83</v>
          </cell>
          <cell r="J198" t="str">
            <v>E</v>
          </cell>
          <cell r="K198">
            <v>2836721.4410000001</v>
          </cell>
          <cell r="L198" t="str">
            <v>N</v>
          </cell>
          <cell r="M198">
            <v>240468.84099999999</v>
          </cell>
          <cell r="N198" t="str">
            <v>E</v>
          </cell>
          <cell r="O198">
            <v>713.34</v>
          </cell>
          <cell r="P198">
            <v>0.62</v>
          </cell>
        </row>
        <row r="199">
          <cell r="B199">
            <v>5486</v>
          </cell>
          <cell r="C199">
            <v>34.51</v>
          </cell>
          <cell r="D199">
            <v>39.68</v>
          </cell>
          <cell r="E199">
            <v>4483.22</v>
          </cell>
          <cell r="F199">
            <v>4607.22</v>
          </cell>
          <cell r="G199">
            <v>2278.2399999999998</v>
          </cell>
          <cell r="H199" t="str">
            <v>N</v>
          </cell>
          <cell r="I199">
            <v>1399.88</v>
          </cell>
          <cell r="J199" t="str">
            <v>E</v>
          </cell>
          <cell r="K199">
            <v>2836724.7680000002</v>
          </cell>
          <cell r="L199" t="str">
            <v>N</v>
          </cell>
          <cell r="M199">
            <v>240471.601</v>
          </cell>
          <cell r="N199" t="str">
            <v>E</v>
          </cell>
          <cell r="O199">
            <v>718.98</v>
          </cell>
          <cell r="P199">
            <v>0.4</v>
          </cell>
        </row>
        <row r="200">
          <cell r="B200">
            <v>5511</v>
          </cell>
          <cell r="C200">
            <v>34.299999999999997</v>
          </cell>
          <cell r="D200">
            <v>39.659999999999997</v>
          </cell>
          <cell r="E200">
            <v>4503.84</v>
          </cell>
          <cell r="F200">
            <v>4627.84</v>
          </cell>
          <cell r="G200">
            <v>2289.11</v>
          </cell>
          <cell r="H200" t="str">
            <v>N</v>
          </cell>
          <cell r="I200">
            <v>1408.9</v>
          </cell>
          <cell r="J200" t="str">
            <v>E</v>
          </cell>
          <cell r="K200">
            <v>2836728.0819999999</v>
          </cell>
          <cell r="L200" t="str">
            <v>N</v>
          </cell>
          <cell r="M200">
            <v>240474.34899999999</v>
          </cell>
          <cell r="N200" t="str">
            <v>E</v>
          </cell>
          <cell r="O200">
            <v>724.6</v>
          </cell>
          <cell r="P200">
            <v>0.84</v>
          </cell>
        </row>
        <row r="201">
          <cell r="B201">
            <v>5536</v>
          </cell>
          <cell r="C201">
            <v>34.14</v>
          </cell>
          <cell r="D201">
            <v>39.57</v>
          </cell>
          <cell r="E201">
            <v>4524.5200000000004</v>
          </cell>
          <cell r="F201">
            <v>4648.5200000000004</v>
          </cell>
          <cell r="G201">
            <v>2299.94</v>
          </cell>
          <cell r="H201" t="str">
            <v>N</v>
          </cell>
          <cell r="I201">
            <v>1417.87</v>
          </cell>
          <cell r="J201" t="str">
            <v>E</v>
          </cell>
          <cell r="K201">
            <v>2836731.3829999999</v>
          </cell>
          <cell r="L201" t="str">
            <v>N</v>
          </cell>
          <cell r="M201">
            <v>240477.08100000001</v>
          </cell>
          <cell r="N201" t="str">
            <v>E</v>
          </cell>
          <cell r="O201">
            <v>730.17</v>
          </cell>
          <cell r="P201">
            <v>0.67</v>
          </cell>
        </row>
        <row r="202">
          <cell r="B202">
            <v>5561</v>
          </cell>
          <cell r="C202">
            <v>33.82</v>
          </cell>
          <cell r="D202">
            <v>39.549999999999997</v>
          </cell>
          <cell r="E202">
            <v>4545.25</v>
          </cell>
          <cell r="F202">
            <v>4669.25</v>
          </cell>
          <cell r="G202">
            <v>2310.71</v>
          </cell>
          <cell r="H202" t="str">
            <v>N</v>
          </cell>
          <cell r="I202">
            <v>1426.76</v>
          </cell>
          <cell r="J202" t="str">
            <v>E</v>
          </cell>
          <cell r="K202">
            <v>2836734.6669999999</v>
          </cell>
          <cell r="L202" t="str">
            <v>N</v>
          </cell>
          <cell r="M202">
            <v>240479.79399999999</v>
          </cell>
          <cell r="N202" t="str">
            <v>E</v>
          </cell>
          <cell r="O202">
            <v>735.7</v>
          </cell>
          <cell r="P202">
            <v>1.28</v>
          </cell>
        </row>
        <row r="203">
          <cell r="B203">
            <v>5586</v>
          </cell>
          <cell r="C203">
            <v>33.74</v>
          </cell>
          <cell r="D203">
            <v>39.56</v>
          </cell>
          <cell r="E203">
            <v>4566.03</v>
          </cell>
          <cell r="F203">
            <v>4690.03</v>
          </cell>
          <cell r="G203">
            <v>2321.4299999999998</v>
          </cell>
          <cell r="H203" t="str">
            <v>N</v>
          </cell>
          <cell r="I203">
            <v>1435.62</v>
          </cell>
          <cell r="J203" t="str">
            <v>E</v>
          </cell>
          <cell r="K203">
            <v>2836737.9330000002</v>
          </cell>
          <cell r="L203" t="str">
            <v>N</v>
          </cell>
          <cell r="M203">
            <v>240482.492</v>
          </cell>
          <cell r="N203" t="str">
            <v>E</v>
          </cell>
          <cell r="O203">
            <v>741.2</v>
          </cell>
          <cell r="P203">
            <v>0.32</v>
          </cell>
        </row>
        <row r="204">
          <cell r="B204">
            <v>5611</v>
          </cell>
          <cell r="C204">
            <v>33.14</v>
          </cell>
          <cell r="D204">
            <v>39.520000000000003</v>
          </cell>
          <cell r="E204">
            <v>4586.8900000000003</v>
          </cell>
          <cell r="F204">
            <v>4710.8900000000003</v>
          </cell>
          <cell r="G204">
            <v>2332.0500000000002</v>
          </cell>
          <cell r="H204" t="str">
            <v>N</v>
          </cell>
          <cell r="I204">
            <v>1444.39</v>
          </cell>
          <cell r="J204" t="str">
            <v>E</v>
          </cell>
          <cell r="K204">
            <v>2836741.1719999998</v>
          </cell>
          <cell r="L204" t="str">
            <v>N</v>
          </cell>
          <cell r="M204">
            <v>240485.16500000001</v>
          </cell>
          <cell r="N204" t="str">
            <v>E</v>
          </cell>
          <cell r="O204">
            <v>746.65</v>
          </cell>
          <cell r="P204">
            <v>2.4</v>
          </cell>
        </row>
        <row r="205">
          <cell r="B205">
            <v>5636</v>
          </cell>
          <cell r="C205">
            <v>33.479999999999997</v>
          </cell>
          <cell r="D205">
            <v>39.46</v>
          </cell>
          <cell r="E205">
            <v>4607.78</v>
          </cell>
          <cell r="F205">
            <v>4731.78</v>
          </cell>
          <cell r="G205">
            <v>2342.65</v>
          </cell>
          <cell r="H205" t="str">
            <v>N</v>
          </cell>
          <cell r="I205">
            <v>1453.12</v>
          </cell>
          <cell r="J205" t="str">
            <v>E</v>
          </cell>
          <cell r="K205">
            <v>2836744.4010000001</v>
          </cell>
          <cell r="L205" t="str">
            <v>N</v>
          </cell>
          <cell r="M205">
            <v>240487.826</v>
          </cell>
          <cell r="N205" t="str">
            <v>E</v>
          </cell>
          <cell r="O205">
            <v>752.07</v>
          </cell>
          <cell r="P205">
            <v>1.37</v>
          </cell>
        </row>
        <row r="206">
          <cell r="B206">
            <v>5661</v>
          </cell>
          <cell r="C206">
            <v>33.380000000000003</v>
          </cell>
          <cell r="D206">
            <v>39.590000000000003</v>
          </cell>
          <cell r="E206">
            <v>4628.6400000000003</v>
          </cell>
          <cell r="F206">
            <v>4752.6400000000003</v>
          </cell>
          <cell r="G206">
            <v>2353.27</v>
          </cell>
          <cell r="H206" t="str">
            <v>N</v>
          </cell>
          <cell r="I206">
            <v>1461.88</v>
          </cell>
          <cell r="J206" t="str">
            <v>E</v>
          </cell>
          <cell r="K206">
            <v>2836747.639</v>
          </cell>
          <cell r="L206" t="str">
            <v>N</v>
          </cell>
          <cell r="M206">
            <v>240490.49799999999</v>
          </cell>
          <cell r="N206" t="str">
            <v>E</v>
          </cell>
          <cell r="O206">
            <v>757.51</v>
          </cell>
          <cell r="P206">
            <v>0.49</v>
          </cell>
        </row>
        <row r="207">
          <cell r="B207">
            <v>5686</v>
          </cell>
          <cell r="C207">
            <v>33.29</v>
          </cell>
          <cell r="D207">
            <v>39.619999999999997</v>
          </cell>
          <cell r="E207">
            <v>4649.53</v>
          </cell>
          <cell r="F207">
            <v>4773.53</v>
          </cell>
          <cell r="G207">
            <v>2363.86</v>
          </cell>
          <cell r="H207" t="str">
            <v>N</v>
          </cell>
          <cell r="I207">
            <v>1470.64</v>
          </cell>
          <cell r="J207" t="str">
            <v>E</v>
          </cell>
          <cell r="K207">
            <v>2836750.8659999999</v>
          </cell>
          <cell r="L207" t="str">
            <v>N</v>
          </cell>
          <cell r="M207">
            <v>240493.16699999999</v>
          </cell>
          <cell r="N207" t="str">
            <v>E</v>
          </cell>
          <cell r="O207">
            <v>762.96</v>
          </cell>
          <cell r="P207">
            <v>0.37</v>
          </cell>
        </row>
        <row r="208">
          <cell r="B208">
            <v>5711</v>
          </cell>
          <cell r="C208">
            <v>33</v>
          </cell>
          <cell r="D208">
            <v>39.57</v>
          </cell>
          <cell r="E208">
            <v>4670.46</v>
          </cell>
          <cell r="F208">
            <v>4794.46</v>
          </cell>
          <cell r="G208">
            <v>2374.39</v>
          </cell>
          <cell r="H208" t="str">
            <v>N</v>
          </cell>
          <cell r="I208">
            <v>1479.35</v>
          </cell>
          <cell r="J208" t="str">
            <v>E</v>
          </cell>
          <cell r="K208">
            <v>2836754.0759999999</v>
          </cell>
          <cell r="L208" t="str">
            <v>N</v>
          </cell>
          <cell r="M208">
            <v>240495.823</v>
          </cell>
          <cell r="N208" t="str">
            <v>E</v>
          </cell>
          <cell r="O208">
            <v>768.37</v>
          </cell>
          <cell r="P208">
            <v>1.17</v>
          </cell>
        </row>
        <row r="209">
          <cell r="B209">
            <v>5736</v>
          </cell>
          <cell r="C209">
            <v>33.130000000000003</v>
          </cell>
          <cell r="D209">
            <v>39.840000000000003</v>
          </cell>
          <cell r="E209">
            <v>4691.42</v>
          </cell>
          <cell r="F209">
            <v>4815.42</v>
          </cell>
          <cell r="G209">
            <v>2384.88</v>
          </cell>
          <cell r="H209" t="str">
            <v>N</v>
          </cell>
          <cell r="I209">
            <v>1488.07</v>
          </cell>
          <cell r="J209" t="str">
            <v>E</v>
          </cell>
          <cell r="K209">
            <v>2836757.2740000002</v>
          </cell>
          <cell r="L209" t="str">
            <v>N</v>
          </cell>
          <cell r="M209">
            <v>240498.47899999999</v>
          </cell>
          <cell r="N209" t="str">
            <v>E</v>
          </cell>
          <cell r="O209">
            <v>773.8</v>
          </cell>
          <cell r="P209">
            <v>0.79</v>
          </cell>
        </row>
        <row r="210">
          <cell r="B210">
            <v>5760</v>
          </cell>
          <cell r="C210">
            <v>33.283999999999999</v>
          </cell>
          <cell r="D210">
            <v>40.098999999999997</v>
          </cell>
          <cell r="E210">
            <v>4711.5</v>
          </cell>
          <cell r="F210">
            <v>4835.5</v>
          </cell>
          <cell r="G210">
            <v>2394.96</v>
          </cell>
          <cell r="H210" t="str">
            <v>N</v>
          </cell>
          <cell r="I210">
            <v>1496.51</v>
          </cell>
          <cell r="J210" t="str">
            <v>E</v>
          </cell>
          <cell r="K210">
            <v>2836760.3450000002</v>
          </cell>
          <cell r="L210" t="str">
            <v>N</v>
          </cell>
          <cell r="M210">
            <v>240501.052</v>
          </cell>
          <cell r="N210" t="str">
            <v>E</v>
          </cell>
          <cell r="O210">
            <v>779.09</v>
          </cell>
          <cell r="P210">
            <v>0.87</v>
          </cell>
        </row>
        <row r="211">
          <cell r="B211">
            <v>5773</v>
          </cell>
          <cell r="C211">
            <v>34.779000000000003</v>
          </cell>
          <cell r="D211">
            <v>42.335999999999999</v>
          </cell>
          <cell r="E211">
            <v>4722.2700000000004</v>
          </cell>
          <cell r="F211">
            <v>4846.2700000000004</v>
          </cell>
          <cell r="G211">
            <v>2400.4299999999998</v>
          </cell>
          <cell r="H211" t="str">
            <v>N</v>
          </cell>
          <cell r="I211">
            <v>1501.3</v>
          </cell>
          <cell r="J211" t="str">
            <v>E</v>
          </cell>
          <cell r="K211">
            <v>2836762.0120000001</v>
          </cell>
          <cell r="L211" t="str">
            <v>N</v>
          </cell>
          <cell r="M211">
            <v>240502.514</v>
          </cell>
          <cell r="N211" t="str">
            <v>E</v>
          </cell>
          <cell r="O211">
            <v>782.16</v>
          </cell>
          <cell r="P211">
            <v>15</v>
          </cell>
        </row>
        <row r="212">
          <cell r="B212">
            <v>5783</v>
          </cell>
          <cell r="C212">
            <v>34.779000000000003</v>
          </cell>
          <cell r="D212">
            <v>42.335999999999999</v>
          </cell>
          <cell r="E212">
            <v>4730.4799999999996</v>
          </cell>
          <cell r="F212">
            <v>4854.4799999999996</v>
          </cell>
          <cell r="G212">
            <v>2404.64</v>
          </cell>
          <cell r="H212" t="str">
            <v>N</v>
          </cell>
          <cell r="I212">
            <v>1505.15</v>
          </cell>
          <cell r="J212" t="str">
            <v>E</v>
          </cell>
          <cell r="K212">
            <v>2836763.2969999998</v>
          </cell>
          <cell r="L212" t="str">
            <v>N</v>
          </cell>
          <cell r="M212">
            <v>240503.685</v>
          </cell>
          <cell r="N212" t="str">
            <v>E</v>
          </cell>
          <cell r="O212">
            <v>784.67</v>
          </cell>
          <cell r="P212">
            <v>0</v>
          </cell>
        </row>
        <row r="213">
          <cell r="B213">
            <v>5800</v>
          </cell>
          <cell r="C213">
            <v>34.787999999999997</v>
          </cell>
          <cell r="D213">
            <v>40.845999999999997</v>
          </cell>
          <cell r="E213">
            <v>4744.45</v>
          </cell>
          <cell r="F213">
            <v>4868.45</v>
          </cell>
          <cell r="G213">
            <v>2411.9</v>
          </cell>
          <cell r="H213" t="str">
            <v>N</v>
          </cell>
          <cell r="I213">
            <v>1511.58</v>
          </cell>
          <cell r="J213" t="str">
            <v>E</v>
          </cell>
          <cell r="K213">
            <v>2836765.5079999999</v>
          </cell>
          <cell r="L213" t="str">
            <v>N</v>
          </cell>
          <cell r="M213">
            <v>240505.647</v>
          </cell>
          <cell r="N213" t="str">
            <v>E</v>
          </cell>
          <cell r="O213">
            <v>788.82</v>
          </cell>
          <cell r="P213">
            <v>5</v>
          </cell>
        </row>
        <row r="214">
          <cell r="B214">
            <v>5833</v>
          </cell>
          <cell r="C214">
            <v>34.856999999999999</v>
          </cell>
          <cell r="D214">
            <v>37.959000000000003</v>
          </cell>
          <cell r="E214">
            <v>4771.54</v>
          </cell>
          <cell r="F214">
            <v>4895.54</v>
          </cell>
          <cell r="G214">
            <v>2426.4499999999998</v>
          </cell>
          <cell r="H214" t="str">
            <v>N</v>
          </cell>
          <cell r="I214">
            <v>1523.54</v>
          </cell>
          <cell r="J214" t="str">
            <v>E</v>
          </cell>
          <cell r="K214">
            <v>2836769.9449999998</v>
          </cell>
          <cell r="L214" t="str">
            <v>N</v>
          </cell>
          <cell r="M214">
            <v>240509.29199999999</v>
          </cell>
          <cell r="N214" t="str">
            <v>E</v>
          </cell>
          <cell r="O214">
            <v>796.23</v>
          </cell>
          <cell r="P214">
            <v>5</v>
          </cell>
        </row>
        <row r="215">
          <cell r="B215">
            <v>5900</v>
          </cell>
          <cell r="C215">
            <v>34.856999999999999</v>
          </cell>
          <cell r="D215">
            <v>37.959000000000003</v>
          </cell>
          <cell r="E215">
            <v>4826.5200000000004</v>
          </cell>
          <cell r="F215">
            <v>4950.5200000000004</v>
          </cell>
          <cell r="G215">
            <v>2456.65</v>
          </cell>
          <cell r="H215" t="str">
            <v>N</v>
          </cell>
          <cell r="I215">
            <v>1547.1</v>
          </cell>
          <cell r="J215" t="str">
            <v>E</v>
          </cell>
          <cell r="K215">
            <v>2836779.148</v>
          </cell>
          <cell r="L215" t="str">
            <v>N</v>
          </cell>
          <cell r="M215">
            <v>240516.47099999999</v>
          </cell>
          <cell r="N215" t="str">
            <v>E</v>
          </cell>
          <cell r="O215">
            <v>810.39</v>
          </cell>
          <cell r="P215">
            <v>0</v>
          </cell>
        </row>
        <row r="216">
          <cell r="B216">
            <v>5933</v>
          </cell>
          <cell r="C216">
            <v>34.856999999999999</v>
          </cell>
          <cell r="D216">
            <v>37.959000000000003</v>
          </cell>
          <cell r="E216">
            <v>4853.6000000000004</v>
          </cell>
          <cell r="F216">
            <v>4977.6000000000004</v>
          </cell>
          <cell r="G216">
            <v>2471.52</v>
          </cell>
          <cell r="H216" t="str">
            <v>N</v>
          </cell>
          <cell r="I216">
            <v>1558.7</v>
          </cell>
          <cell r="J216" t="str">
            <v>E</v>
          </cell>
          <cell r="K216">
            <v>2836783.68</v>
          </cell>
          <cell r="L216" t="str">
            <v>N</v>
          </cell>
          <cell r="M216">
            <v>240520.00700000001</v>
          </cell>
          <cell r="N216" t="str">
            <v>E</v>
          </cell>
          <cell r="O216">
            <v>817.37</v>
          </cell>
          <cell r="P216">
            <v>0</v>
          </cell>
        </row>
        <row r="217">
          <cell r="B217">
            <v>6000</v>
          </cell>
          <cell r="C217">
            <v>33.935000000000002</v>
          </cell>
          <cell r="D217">
            <v>41.573</v>
          </cell>
          <cell r="E217">
            <v>4908.8900000000003</v>
          </cell>
          <cell r="F217">
            <v>5032.8900000000003</v>
          </cell>
          <cell r="G217">
            <v>2500.61</v>
          </cell>
          <cell r="H217" t="str">
            <v>N</v>
          </cell>
          <cell r="I217">
            <v>1582.89</v>
          </cell>
          <cell r="J217" t="str">
            <v>E</v>
          </cell>
          <cell r="K217">
            <v>2836792.5469999998</v>
          </cell>
          <cell r="L217" t="str">
            <v>N</v>
          </cell>
          <cell r="M217">
            <v>240527.38</v>
          </cell>
          <cell r="N217" t="str">
            <v>E</v>
          </cell>
          <cell r="O217">
            <v>832.45</v>
          </cell>
          <cell r="P217">
            <v>3.34</v>
          </cell>
        </row>
        <row r="218">
          <cell r="B218">
            <v>6100</v>
          </cell>
          <cell r="C218">
            <v>32.768000000000001</v>
          </cell>
          <cell r="D218">
            <v>47.271999999999998</v>
          </cell>
          <cell r="E218">
            <v>4992.4399999999996</v>
          </cell>
          <cell r="F218">
            <v>5116.4399999999996</v>
          </cell>
          <cell r="G218">
            <v>2539.86</v>
          </cell>
          <cell r="H218" t="str">
            <v>N</v>
          </cell>
          <cell r="I218">
            <v>1621.3</v>
          </cell>
          <cell r="J218" t="str">
            <v>E</v>
          </cell>
          <cell r="K218">
            <v>2836804.5120000001</v>
          </cell>
          <cell r="L218" t="str">
            <v>N</v>
          </cell>
          <cell r="M218">
            <v>240539.08799999999</v>
          </cell>
          <cell r="N218" t="str">
            <v>E</v>
          </cell>
          <cell r="O218">
            <v>858.35</v>
          </cell>
          <cell r="P218">
            <v>3.34</v>
          </cell>
        </row>
        <row r="219">
          <cell r="B219">
            <v>6200</v>
          </cell>
          <cell r="C219">
            <v>31.873000000000001</v>
          </cell>
          <cell r="D219">
            <v>53.298999999999999</v>
          </cell>
          <cell r="E219">
            <v>5076.96</v>
          </cell>
          <cell r="F219">
            <v>5200.96</v>
          </cell>
          <cell r="G219">
            <v>2574.0100000000002</v>
          </cell>
          <cell r="H219" t="str">
            <v>N</v>
          </cell>
          <cell r="I219">
            <v>1662.36</v>
          </cell>
          <cell r="J219" t="str">
            <v>E</v>
          </cell>
          <cell r="K219">
            <v>2836814.9210000001</v>
          </cell>
          <cell r="L219" t="str">
            <v>N</v>
          </cell>
          <cell r="M219">
            <v>240551.603</v>
          </cell>
          <cell r="N219" t="str">
            <v>E</v>
          </cell>
          <cell r="O219">
            <v>888.21</v>
          </cell>
          <cell r="P219">
            <v>3.34</v>
          </cell>
        </row>
        <row r="220">
          <cell r="B220">
            <v>6300</v>
          </cell>
          <cell r="C220">
            <v>31.277000000000001</v>
          </cell>
          <cell r="D220">
            <v>59.582999999999998</v>
          </cell>
          <cell r="E220">
            <v>5162.18</v>
          </cell>
          <cell r="F220">
            <v>5286.18</v>
          </cell>
          <cell r="G220">
            <v>2602.94</v>
          </cell>
          <cell r="H220" t="str">
            <v>N</v>
          </cell>
          <cell r="I220">
            <v>1705.92</v>
          </cell>
          <cell r="J220" t="str">
            <v>E</v>
          </cell>
          <cell r="K220">
            <v>2836823.7390000001</v>
          </cell>
          <cell r="L220" t="str">
            <v>N</v>
          </cell>
          <cell r="M220">
            <v>240564.88200000001</v>
          </cell>
          <cell r="N220" t="str">
            <v>E</v>
          </cell>
          <cell r="O220">
            <v>921.94</v>
          </cell>
          <cell r="P220">
            <v>3.34</v>
          </cell>
        </row>
        <row r="221">
          <cell r="B221">
            <v>6400</v>
          </cell>
          <cell r="C221">
            <v>30.994</v>
          </cell>
          <cell r="D221">
            <v>66.027000000000001</v>
          </cell>
          <cell r="E221">
            <v>5247.8</v>
          </cell>
          <cell r="F221">
            <v>5371.8</v>
          </cell>
          <cell r="G221">
            <v>2626.55</v>
          </cell>
          <cell r="H221" t="str">
            <v>N</v>
          </cell>
          <cell r="I221">
            <v>1751.85</v>
          </cell>
          <cell r="J221" t="str">
            <v>E</v>
          </cell>
          <cell r="K221">
            <v>2836830.9350000001</v>
          </cell>
          <cell r="L221" t="str">
            <v>N</v>
          </cell>
          <cell r="M221">
            <v>240578.88</v>
          </cell>
          <cell r="N221" t="str">
            <v>E</v>
          </cell>
          <cell r="O221">
            <v>959.43</v>
          </cell>
          <cell r="P221">
            <v>3.34</v>
          </cell>
        </row>
        <row r="222">
          <cell r="B222">
            <v>6500</v>
          </cell>
          <cell r="C222">
            <v>31.036000000000001</v>
          </cell>
          <cell r="D222">
            <v>72.516999999999996</v>
          </cell>
          <cell r="E222">
            <v>5333.53</v>
          </cell>
          <cell r="F222">
            <v>5457.53</v>
          </cell>
          <cell r="G222">
            <v>2644.76</v>
          </cell>
          <cell r="H222" t="str">
            <v>N</v>
          </cell>
          <cell r="I222">
            <v>1799.98</v>
          </cell>
          <cell r="J222" t="str">
            <v>E</v>
          </cell>
          <cell r="K222">
            <v>2836836.486</v>
          </cell>
          <cell r="L222" t="str">
            <v>N</v>
          </cell>
          <cell r="M222">
            <v>240593.549</v>
          </cell>
          <cell r="N222" t="str">
            <v>E</v>
          </cell>
          <cell r="O222">
            <v>1000.54</v>
          </cell>
          <cell r="P222">
            <v>3.34</v>
          </cell>
        </row>
        <row r="223">
          <cell r="B223">
            <v>6600</v>
          </cell>
          <cell r="C223">
            <v>31.399000000000001</v>
          </cell>
          <cell r="D223">
            <v>78.930999999999997</v>
          </cell>
          <cell r="E223">
            <v>5419.07</v>
          </cell>
          <cell r="F223">
            <v>5543.07</v>
          </cell>
          <cell r="G223">
            <v>2657.51</v>
          </cell>
          <cell r="H223" t="str">
            <v>N</v>
          </cell>
          <cell r="I223">
            <v>1850.14</v>
          </cell>
          <cell r="J223" t="str">
            <v>E</v>
          </cell>
          <cell r="K223">
            <v>2836840.372</v>
          </cell>
          <cell r="L223" t="str">
            <v>N</v>
          </cell>
          <cell r="M223">
            <v>240608.84</v>
          </cell>
          <cell r="N223" t="str">
            <v>E</v>
          </cell>
          <cell r="O223">
            <v>1045.1300000000001</v>
          </cell>
          <cell r="P223">
            <v>3.34</v>
          </cell>
        </row>
        <row r="224">
          <cell r="B224">
            <v>6700</v>
          </cell>
          <cell r="C224">
            <v>32.073</v>
          </cell>
          <cell r="D224">
            <v>85.158000000000001</v>
          </cell>
          <cell r="E224">
            <v>5504.15</v>
          </cell>
          <cell r="F224">
            <v>5628.15</v>
          </cell>
          <cell r="G224">
            <v>2664.76</v>
          </cell>
          <cell r="H224" t="str">
            <v>N</v>
          </cell>
          <cell r="I224">
            <v>1902.18</v>
          </cell>
          <cell r="J224" t="str">
            <v>E</v>
          </cell>
          <cell r="K224">
            <v>2836842.58</v>
          </cell>
          <cell r="L224" t="str">
            <v>N</v>
          </cell>
          <cell r="M224">
            <v>240624.701</v>
          </cell>
          <cell r="N224" t="str">
            <v>E</v>
          </cell>
          <cell r="O224">
            <v>1093.06</v>
          </cell>
          <cell r="P224">
            <v>3.34</v>
          </cell>
        </row>
        <row r="225">
          <cell r="B225">
            <v>6800</v>
          </cell>
          <cell r="C225">
            <v>33.039000000000001</v>
          </cell>
          <cell r="D225">
            <v>91.106999999999999</v>
          </cell>
          <cell r="E225">
            <v>5588.45</v>
          </cell>
          <cell r="F225">
            <v>5712.45</v>
          </cell>
          <cell r="G225">
            <v>2666.47</v>
          </cell>
          <cell r="H225" t="str">
            <v>N</v>
          </cell>
          <cell r="I225">
            <v>1955.91</v>
          </cell>
          <cell r="J225" t="str">
            <v>E</v>
          </cell>
          <cell r="K225">
            <v>2836843.1030000001</v>
          </cell>
          <cell r="L225" t="str">
            <v>N</v>
          </cell>
          <cell r="M225">
            <v>240641.076</v>
          </cell>
          <cell r="N225" t="str">
            <v>E</v>
          </cell>
          <cell r="O225">
            <v>1144.1600000000001</v>
          </cell>
          <cell r="P225">
            <v>3.34</v>
          </cell>
        </row>
        <row r="226">
          <cell r="B226">
            <v>6900</v>
          </cell>
          <cell r="C226">
            <v>34.273000000000003</v>
          </cell>
          <cell r="D226">
            <v>96.715999999999994</v>
          </cell>
          <cell r="E226">
            <v>5671.71</v>
          </cell>
          <cell r="F226">
            <v>5795.71</v>
          </cell>
          <cell r="G226">
            <v>2662.65</v>
          </cell>
          <cell r="H226" t="str">
            <v>N</v>
          </cell>
          <cell r="I226">
            <v>2011.14</v>
          </cell>
          <cell r="J226" t="str">
            <v>E</v>
          </cell>
          <cell r="K226">
            <v>2836841.9389999998</v>
          </cell>
          <cell r="L226" t="str">
            <v>N</v>
          </cell>
          <cell r="M226">
            <v>240657.91200000001</v>
          </cell>
          <cell r="N226" t="str">
            <v>E</v>
          </cell>
          <cell r="O226">
            <v>1198.26</v>
          </cell>
          <cell r="P226">
            <v>3.34</v>
          </cell>
        </row>
        <row r="227">
          <cell r="B227">
            <v>7000</v>
          </cell>
          <cell r="C227">
            <v>35.744999999999997</v>
          </cell>
          <cell r="D227">
            <v>101.949</v>
          </cell>
          <cell r="E227">
            <v>5753.63</v>
          </cell>
          <cell r="F227">
            <v>5877.63</v>
          </cell>
          <cell r="G227">
            <v>2653.31</v>
          </cell>
          <cell r="H227" t="str">
            <v>N</v>
          </cell>
          <cell r="I227">
            <v>2067.6999999999998</v>
          </cell>
          <cell r="J227" t="str">
            <v>E</v>
          </cell>
          <cell r="K227">
            <v>2836839.091</v>
          </cell>
          <cell r="L227" t="str">
            <v>N</v>
          </cell>
          <cell r="M227">
            <v>240675.15</v>
          </cell>
          <cell r="N227" t="str">
            <v>E</v>
          </cell>
          <cell r="O227">
            <v>1255.17</v>
          </cell>
          <cell r="P227">
            <v>3.34</v>
          </cell>
        </row>
        <row r="228">
          <cell r="B228">
            <v>7100</v>
          </cell>
          <cell r="C228">
            <v>37.427</v>
          </cell>
          <cell r="D228">
            <v>106.798</v>
          </cell>
          <cell r="E228">
            <v>5833.94</v>
          </cell>
          <cell r="F228">
            <v>5957.94</v>
          </cell>
          <cell r="G228">
            <v>2638.48</v>
          </cell>
          <cell r="H228" t="str">
            <v>N</v>
          </cell>
          <cell r="I228">
            <v>2125.38</v>
          </cell>
          <cell r="J228" t="str">
            <v>E</v>
          </cell>
          <cell r="K228">
            <v>2836834.57</v>
          </cell>
          <cell r="L228" t="str">
            <v>N</v>
          </cell>
          <cell r="M228">
            <v>240692.73199999999</v>
          </cell>
          <cell r="N228" t="str">
            <v>E</v>
          </cell>
          <cell r="O228">
            <v>1314.7</v>
          </cell>
          <cell r="P228">
            <v>3.34</v>
          </cell>
        </row>
        <row r="229">
          <cell r="B229">
            <v>7200</v>
          </cell>
          <cell r="C229">
            <v>39.292000000000002</v>
          </cell>
          <cell r="D229">
            <v>111.26900000000001</v>
          </cell>
          <cell r="E229">
            <v>5912.37</v>
          </cell>
          <cell r="F229">
            <v>6036.37</v>
          </cell>
          <cell r="G229">
            <v>2618.1999999999998</v>
          </cell>
          <cell r="H229" t="str">
            <v>N</v>
          </cell>
          <cell r="I229">
            <v>2183.9899999999998</v>
          </cell>
          <cell r="J229" t="str">
            <v>E</v>
          </cell>
          <cell r="K229">
            <v>2836828.39</v>
          </cell>
          <cell r="L229" t="str">
            <v>N</v>
          </cell>
          <cell r="M229">
            <v>240710.598</v>
          </cell>
          <cell r="N229" t="str">
            <v>E</v>
          </cell>
          <cell r="O229">
            <v>1376.64</v>
          </cell>
          <cell r="P229">
            <v>3.34</v>
          </cell>
        </row>
        <row r="230">
          <cell r="B230">
            <v>7300</v>
          </cell>
          <cell r="C230">
            <v>41.314999999999998</v>
          </cell>
          <cell r="D230">
            <v>115.38500000000001</v>
          </cell>
          <cell r="E230">
            <v>5988.64</v>
          </cell>
          <cell r="F230">
            <v>6112.64</v>
          </cell>
          <cell r="G230">
            <v>2592.56</v>
          </cell>
          <cell r="H230" t="str">
            <v>N</v>
          </cell>
          <cell r="I230">
            <v>2243.34</v>
          </cell>
          <cell r="J230" t="str">
            <v>E</v>
          </cell>
          <cell r="K230">
            <v>2836820.574</v>
          </cell>
          <cell r="L230" t="str">
            <v>N</v>
          </cell>
          <cell r="M230">
            <v>240728.68599999999</v>
          </cell>
          <cell r="N230" t="str">
            <v>E</v>
          </cell>
          <cell r="O230">
            <v>1440.8</v>
          </cell>
          <cell r="P230">
            <v>3.34</v>
          </cell>
        </row>
        <row r="231">
          <cell r="B231">
            <v>7400</v>
          </cell>
          <cell r="C231">
            <v>43.472999999999999</v>
          </cell>
          <cell r="D231">
            <v>119.173</v>
          </cell>
          <cell r="E231">
            <v>6062.5</v>
          </cell>
          <cell r="F231">
            <v>6186.5</v>
          </cell>
          <cell r="G231">
            <v>2561.63</v>
          </cell>
          <cell r="H231" t="str">
            <v>N</v>
          </cell>
          <cell r="I231">
            <v>2303.2199999999998</v>
          </cell>
          <cell r="J231" t="str">
            <v>E</v>
          </cell>
          <cell r="K231">
            <v>2836811.1469999999</v>
          </cell>
          <cell r="L231" t="str">
            <v>N</v>
          </cell>
          <cell r="M231">
            <v>240746.93700000001</v>
          </cell>
          <cell r="N231" t="str">
            <v>E</v>
          </cell>
          <cell r="O231">
            <v>1506.94</v>
          </cell>
          <cell r="P231">
            <v>3.34</v>
          </cell>
        </row>
        <row r="232">
          <cell r="B232">
            <v>7500</v>
          </cell>
          <cell r="C232">
            <v>45.747</v>
          </cell>
          <cell r="D232">
            <v>122.664</v>
          </cell>
          <cell r="E232">
            <v>6133.7</v>
          </cell>
          <cell r="F232">
            <v>6257.7</v>
          </cell>
          <cell r="G232">
            <v>2525.52</v>
          </cell>
          <cell r="H232" t="str">
            <v>N</v>
          </cell>
          <cell r="I232">
            <v>2363.42</v>
          </cell>
          <cell r="J232" t="str">
            <v>E</v>
          </cell>
          <cell r="K232">
            <v>2836800.1409999998</v>
          </cell>
          <cell r="L232" t="str">
            <v>N</v>
          </cell>
          <cell r="M232">
            <v>240765.28700000001</v>
          </cell>
          <cell r="N232" t="str">
            <v>E</v>
          </cell>
          <cell r="O232">
            <v>1574.84</v>
          </cell>
          <cell r="P232">
            <v>3.34</v>
          </cell>
        </row>
        <row r="233">
          <cell r="B233">
            <v>7600</v>
          </cell>
          <cell r="C233">
            <v>48.118000000000002</v>
          </cell>
          <cell r="D233">
            <v>125.889</v>
          </cell>
          <cell r="E233">
            <v>6201.99</v>
          </cell>
          <cell r="F233">
            <v>6325.99</v>
          </cell>
          <cell r="G233">
            <v>2484.36</v>
          </cell>
          <cell r="H233" t="str">
            <v>N</v>
          </cell>
          <cell r="I233">
            <v>2423.75</v>
          </cell>
          <cell r="J233" t="str">
            <v>E</v>
          </cell>
          <cell r="K233">
            <v>2836787.5950000002</v>
          </cell>
          <cell r="L233" t="str">
            <v>N</v>
          </cell>
          <cell r="M233">
            <v>240783.674</v>
          </cell>
          <cell r="N233" t="str">
            <v>E</v>
          </cell>
          <cell r="O233">
            <v>1644.27</v>
          </cell>
          <cell r="P233">
            <v>3.34</v>
          </cell>
        </row>
        <row r="234">
          <cell r="B234">
            <v>7636.28</v>
          </cell>
          <cell r="C234">
            <v>49</v>
          </cell>
          <cell r="D234">
            <v>127</v>
          </cell>
          <cell r="E234">
            <v>6226</v>
          </cell>
          <cell r="F234">
            <v>6350</v>
          </cell>
          <cell r="G234">
            <v>2468.1999999999998</v>
          </cell>
          <cell r="H234" t="str">
            <v>N</v>
          </cell>
          <cell r="I234">
            <v>2445.62</v>
          </cell>
          <cell r="J234" t="str">
            <v>E</v>
          </cell>
          <cell r="K234">
            <v>2836782.67</v>
          </cell>
          <cell r="L234" t="str">
            <v>N</v>
          </cell>
          <cell r="M234">
            <v>240790.342</v>
          </cell>
          <cell r="N234" t="str">
            <v>E</v>
          </cell>
          <cell r="O234">
            <v>1669.8</v>
          </cell>
          <cell r="P234">
            <v>3.34</v>
          </cell>
        </row>
        <row r="235">
          <cell r="B235">
            <v>7700</v>
          </cell>
          <cell r="C235">
            <v>49</v>
          </cell>
          <cell r="D235">
            <v>127</v>
          </cell>
          <cell r="E235">
            <v>6267.8</v>
          </cell>
          <cell r="F235">
            <v>6391.8</v>
          </cell>
          <cell r="G235">
            <v>2439.2600000000002</v>
          </cell>
          <cell r="H235" t="str">
            <v>N</v>
          </cell>
          <cell r="I235">
            <v>2484.0300000000002</v>
          </cell>
          <cell r="J235" t="str">
            <v>E</v>
          </cell>
          <cell r="K235">
            <v>2836773.8489999999</v>
          </cell>
          <cell r="L235" t="str">
            <v>N</v>
          </cell>
          <cell r="M235">
            <v>240802.04800000001</v>
          </cell>
          <cell r="N235" t="str">
            <v>E</v>
          </cell>
          <cell r="O235">
            <v>1714.77</v>
          </cell>
          <cell r="P235">
            <v>0</v>
          </cell>
        </row>
        <row r="236">
          <cell r="B236">
            <v>7800</v>
          </cell>
          <cell r="C236">
            <v>49</v>
          </cell>
          <cell r="D236">
            <v>127</v>
          </cell>
          <cell r="E236">
            <v>6333.41</v>
          </cell>
          <cell r="F236">
            <v>6457.41</v>
          </cell>
          <cell r="G236">
            <v>2393.84</v>
          </cell>
          <cell r="H236" t="str">
            <v>N</v>
          </cell>
          <cell r="I236">
            <v>2544.3000000000002</v>
          </cell>
          <cell r="J236" t="str">
            <v>E</v>
          </cell>
          <cell r="K236">
            <v>2836760.0049999999</v>
          </cell>
          <cell r="L236" t="str">
            <v>N</v>
          </cell>
          <cell r="M236">
            <v>240820.42</v>
          </cell>
          <cell r="N236" t="str">
            <v>E</v>
          </cell>
          <cell r="O236">
            <v>1785.34</v>
          </cell>
          <cell r="P236">
            <v>0</v>
          </cell>
        </row>
        <row r="237">
          <cell r="B237">
            <v>7900</v>
          </cell>
          <cell r="C237">
            <v>49</v>
          </cell>
          <cell r="D237">
            <v>127</v>
          </cell>
          <cell r="E237">
            <v>6399.02</v>
          </cell>
          <cell r="F237">
            <v>6523.02</v>
          </cell>
          <cell r="G237">
            <v>2348.42</v>
          </cell>
          <cell r="H237" t="str">
            <v>N</v>
          </cell>
          <cell r="I237">
            <v>2604.58</v>
          </cell>
          <cell r="J237" t="str">
            <v>E</v>
          </cell>
          <cell r="K237">
            <v>2836746.1609999998</v>
          </cell>
          <cell r="L237" t="str">
            <v>N</v>
          </cell>
          <cell r="M237">
            <v>240838.791</v>
          </cell>
          <cell r="N237" t="str">
            <v>E</v>
          </cell>
          <cell r="O237">
            <v>1855.92</v>
          </cell>
          <cell r="P237">
            <v>0</v>
          </cell>
        </row>
        <row r="238">
          <cell r="B238">
            <v>8000</v>
          </cell>
          <cell r="C238">
            <v>49</v>
          </cell>
          <cell r="D238">
            <v>127</v>
          </cell>
          <cell r="E238">
            <v>6464.62</v>
          </cell>
          <cell r="F238">
            <v>6588.62</v>
          </cell>
          <cell r="G238">
            <v>2303</v>
          </cell>
          <cell r="H238" t="str">
            <v>N</v>
          </cell>
          <cell r="I238">
            <v>2664.85</v>
          </cell>
          <cell r="J238" t="str">
            <v>E</v>
          </cell>
          <cell r="K238">
            <v>2836732.3169999998</v>
          </cell>
          <cell r="L238" t="str">
            <v>N</v>
          </cell>
          <cell r="M238">
            <v>240857.163</v>
          </cell>
          <cell r="N238" t="str">
            <v>E</v>
          </cell>
          <cell r="O238">
            <v>1926.49</v>
          </cell>
          <cell r="P238">
            <v>0</v>
          </cell>
        </row>
        <row r="239">
          <cell r="B239">
            <v>8100</v>
          </cell>
          <cell r="C239">
            <v>49</v>
          </cell>
          <cell r="D239">
            <v>127</v>
          </cell>
          <cell r="E239">
            <v>6530.23</v>
          </cell>
          <cell r="F239">
            <v>6654.23</v>
          </cell>
          <cell r="G239">
            <v>2257.58</v>
          </cell>
          <cell r="H239" t="str">
            <v>N</v>
          </cell>
          <cell r="I239">
            <v>2725.12</v>
          </cell>
          <cell r="J239" t="str">
            <v>E</v>
          </cell>
          <cell r="K239">
            <v>2836718.4730000002</v>
          </cell>
          <cell r="L239" t="str">
            <v>N</v>
          </cell>
          <cell r="M239">
            <v>240875.53400000001</v>
          </cell>
          <cell r="N239" t="str">
            <v>E</v>
          </cell>
          <cell r="O239">
            <v>1997.07</v>
          </cell>
          <cell r="P239">
            <v>0</v>
          </cell>
        </row>
        <row r="240">
          <cell r="B240">
            <v>8200</v>
          </cell>
          <cell r="C240">
            <v>49</v>
          </cell>
          <cell r="D240">
            <v>127</v>
          </cell>
          <cell r="E240">
            <v>6595.83</v>
          </cell>
          <cell r="F240">
            <v>6719.83</v>
          </cell>
          <cell r="G240">
            <v>2212.16</v>
          </cell>
          <cell r="H240" t="str">
            <v>N</v>
          </cell>
          <cell r="I240">
            <v>2785.4</v>
          </cell>
          <cell r="J240" t="str">
            <v>E</v>
          </cell>
          <cell r="K240">
            <v>2836704.6290000002</v>
          </cell>
          <cell r="L240" t="str">
            <v>N</v>
          </cell>
          <cell r="M240">
            <v>240893.90599999999</v>
          </cell>
          <cell r="N240" t="str">
            <v>E</v>
          </cell>
          <cell r="O240">
            <v>2067.64</v>
          </cell>
          <cell r="P240">
            <v>0</v>
          </cell>
        </row>
        <row r="241">
          <cell r="B241">
            <v>8300</v>
          </cell>
          <cell r="C241">
            <v>49</v>
          </cell>
          <cell r="D241">
            <v>127</v>
          </cell>
          <cell r="E241">
            <v>6661.44</v>
          </cell>
          <cell r="F241">
            <v>6785.44</v>
          </cell>
          <cell r="G241">
            <v>2166.7399999999998</v>
          </cell>
          <cell r="H241" t="str">
            <v>N</v>
          </cell>
          <cell r="I241">
            <v>2845.67</v>
          </cell>
          <cell r="J241" t="str">
            <v>E</v>
          </cell>
          <cell r="K241">
            <v>2836690.7850000001</v>
          </cell>
          <cell r="L241" t="str">
            <v>N</v>
          </cell>
          <cell r="M241">
            <v>240912.277</v>
          </cell>
          <cell r="N241" t="str">
            <v>E</v>
          </cell>
          <cell r="O241">
            <v>2138.2199999999998</v>
          </cell>
          <cell r="P241">
            <v>0</v>
          </cell>
        </row>
        <row r="242">
          <cell r="B242">
            <v>8400</v>
          </cell>
          <cell r="C242">
            <v>49</v>
          </cell>
          <cell r="D242">
            <v>127</v>
          </cell>
          <cell r="E242">
            <v>6727.04</v>
          </cell>
          <cell r="F242">
            <v>6851.04</v>
          </cell>
          <cell r="G242">
            <v>2121.3200000000002</v>
          </cell>
          <cell r="H242" t="str">
            <v>N</v>
          </cell>
          <cell r="I242">
            <v>2905.95</v>
          </cell>
          <cell r="J242" t="str">
            <v>E</v>
          </cell>
          <cell r="K242">
            <v>2836676.9419999998</v>
          </cell>
          <cell r="L242" t="str">
            <v>N</v>
          </cell>
          <cell r="M242">
            <v>240930.64799999999</v>
          </cell>
          <cell r="N242" t="str">
            <v>E</v>
          </cell>
          <cell r="O242">
            <v>2208.79</v>
          </cell>
          <cell r="P242">
            <v>0</v>
          </cell>
        </row>
        <row r="243">
          <cell r="B243">
            <v>8500</v>
          </cell>
          <cell r="C243">
            <v>49</v>
          </cell>
          <cell r="D243">
            <v>127</v>
          </cell>
          <cell r="E243">
            <v>6792.65</v>
          </cell>
          <cell r="F243">
            <v>6916.65</v>
          </cell>
          <cell r="G243">
            <v>2075.9</v>
          </cell>
          <cell r="H243" t="str">
            <v>N</v>
          </cell>
          <cell r="I243">
            <v>2966.22</v>
          </cell>
          <cell r="J243" t="str">
            <v>E</v>
          </cell>
          <cell r="K243">
            <v>2836663.0980000002</v>
          </cell>
          <cell r="L243" t="str">
            <v>N</v>
          </cell>
          <cell r="M243">
            <v>240949.02</v>
          </cell>
          <cell r="N243" t="str">
            <v>E</v>
          </cell>
          <cell r="O243">
            <v>2279.37</v>
          </cell>
          <cell r="P243">
            <v>0</v>
          </cell>
        </row>
        <row r="244">
          <cell r="B244">
            <v>8600</v>
          </cell>
          <cell r="C244">
            <v>49</v>
          </cell>
          <cell r="D244">
            <v>127</v>
          </cell>
          <cell r="E244">
            <v>6858.26</v>
          </cell>
          <cell r="F244">
            <v>6982.26</v>
          </cell>
          <cell r="G244">
            <v>2030.49</v>
          </cell>
          <cell r="H244" t="str">
            <v>N</v>
          </cell>
          <cell r="I244">
            <v>3026.49</v>
          </cell>
          <cell r="J244" t="str">
            <v>E</v>
          </cell>
          <cell r="K244">
            <v>2836649.2540000002</v>
          </cell>
          <cell r="L244" t="str">
            <v>N</v>
          </cell>
          <cell r="M244">
            <v>240967.391</v>
          </cell>
          <cell r="N244" t="str">
            <v>E</v>
          </cell>
          <cell r="O244">
            <v>2349.94</v>
          </cell>
          <cell r="P244">
            <v>0</v>
          </cell>
        </row>
        <row r="245">
          <cell r="B245">
            <v>8700</v>
          </cell>
          <cell r="C245">
            <v>49</v>
          </cell>
          <cell r="D245">
            <v>127</v>
          </cell>
          <cell r="E245">
            <v>6923.86</v>
          </cell>
          <cell r="F245">
            <v>7047.86</v>
          </cell>
          <cell r="G245">
            <v>1985.07</v>
          </cell>
          <cell r="H245" t="str">
            <v>N</v>
          </cell>
          <cell r="I245">
            <v>3086.77</v>
          </cell>
          <cell r="J245" t="str">
            <v>E</v>
          </cell>
          <cell r="K245">
            <v>2836635.41</v>
          </cell>
          <cell r="L245" t="str">
            <v>N</v>
          </cell>
          <cell r="M245">
            <v>240985.76300000001</v>
          </cell>
          <cell r="N245" t="str">
            <v>E</v>
          </cell>
          <cell r="O245">
            <v>2420.52</v>
          </cell>
          <cell r="P245">
            <v>0</v>
          </cell>
        </row>
        <row r="246">
          <cell r="B246">
            <v>8800</v>
          </cell>
          <cell r="C246">
            <v>49</v>
          </cell>
          <cell r="D246">
            <v>127</v>
          </cell>
          <cell r="E246">
            <v>6989.47</v>
          </cell>
          <cell r="F246">
            <v>7113.47</v>
          </cell>
          <cell r="G246">
            <v>1939.65</v>
          </cell>
          <cell r="H246" t="str">
            <v>N</v>
          </cell>
          <cell r="I246">
            <v>3147.04</v>
          </cell>
          <cell r="J246" t="str">
            <v>E</v>
          </cell>
          <cell r="K246">
            <v>2836621.5660000001</v>
          </cell>
          <cell r="L246" t="str">
            <v>N</v>
          </cell>
          <cell r="M246">
            <v>241004.13399999999</v>
          </cell>
          <cell r="N246" t="str">
            <v>E</v>
          </cell>
          <cell r="O246">
            <v>2491.09</v>
          </cell>
          <cell r="P246">
            <v>0</v>
          </cell>
        </row>
        <row r="247">
          <cell r="B247">
            <v>8900</v>
          </cell>
          <cell r="C247">
            <v>49</v>
          </cell>
          <cell r="D247">
            <v>127</v>
          </cell>
          <cell r="E247">
            <v>7055.07</v>
          </cell>
          <cell r="F247">
            <v>7179.07</v>
          </cell>
          <cell r="G247">
            <v>1894.23</v>
          </cell>
          <cell r="H247" t="str">
            <v>N</v>
          </cell>
          <cell r="I247">
            <v>3207.32</v>
          </cell>
          <cell r="J247" t="str">
            <v>E</v>
          </cell>
          <cell r="K247">
            <v>2836607.7220000001</v>
          </cell>
          <cell r="L247" t="str">
            <v>N</v>
          </cell>
          <cell r="M247">
            <v>241022.50599999999</v>
          </cell>
          <cell r="N247" t="str">
            <v>E</v>
          </cell>
          <cell r="O247">
            <v>2561.67</v>
          </cell>
          <cell r="P247">
            <v>0</v>
          </cell>
        </row>
        <row r="248">
          <cell r="B248">
            <v>9000</v>
          </cell>
          <cell r="C248">
            <v>49</v>
          </cell>
          <cell r="D248">
            <v>127</v>
          </cell>
          <cell r="E248">
            <v>7120.68</v>
          </cell>
          <cell r="F248">
            <v>7244.68</v>
          </cell>
          <cell r="G248">
            <v>1848.81</v>
          </cell>
          <cell r="H248" t="str">
            <v>N</v>
          </cell>
          <cell r="I248">
            <v>3267.59</v>
          </cell>
          <cell r="J248" t="str">
            <v>E</v>
          </cell>
          <cell r="K248">
            <v>2836593.878</v>
          </cell>
          <cell r="L248" t="str">
            <v>N</v>
          </cell>
          <cell r="M248">
            <v>241040.87700000001</v>
          </cell>
          <cell r="N248" t="str">
            <v>E</v>
          </cell>
          <cell r="O248">
            <v>2632.24</v>
          </cell>
          <cell r="P248">
            <v>0</v>
          </cell>
        </row>
        <row r="249">
          <cell r="B249">
            <v>9100</v>
          </cell>
          <cell r="C249">
            <v>49</v>
          </cell>
          <cell r="D249">
            <v>127</v>
          </cell>
          <cell r="E249">
            <v>7186.29</v>
          </cell>
          <cell r="F249">
            <v>7310.29</v>
          </cell>
          <cell r="G249">
            <v>1803.39</v>
          </cell>
          <cell r="H249" t="str">
            <v>N</v>
          </cell>
          <cell r="I249">
            <v>3327.86</v>
          </cell>
          <cell r="J249" t="str">
            <v>E</v>
          </cell>
          <cell r="K249">
            <v>2836580.034</v>
          </cell>
          <cell r="L249" t="str">
            <v>N</v>
          </cell>
          <cell r="M249">
            <v>241059.24900000001</v>
          </cell>
          <cell r="N249" t="str">
            <v>E</v>
          </cell>
          <cell r="O249">
            <v>2702.82</v>
          </cell>
          <cell r="P249">
            <v>0</v>
          </cell>
        </row>
        <row r="250">
          <cell r="B250">
            <v>9200</v>
          </cell>
          <cell r="C250">
            <v>49</v>
          </cell>
          <cell r="D250">
            <v>127</v>
          </cell>
          <cell r="E250">
            <v>7251.89</v>
          </cell>
          <cell r="F250">
            <v>7375.89</v>
          </cell>
          <cell r="G250">
            <v>1757.97</v>
          </cell>
          <cell r="H250" t="str">
            <v>N</v>
          </cell>
          <cell r="I250">
            <v>3388.14</v>
          </cell>
          <cell r="J250" t="str">
            <v>E</v>
          </cell>
          <cell r="K250">
            <v>2836566.1910000001</v>
          </cell>
          <cell r="L250" t="str">
            <v>N</v>
          </cell>
          <cell r="M250">
            <v>241077.62</v>
          </cell>
          <cell r="N250" t="str">
            <v>E</v>
          </cell>
          <cell r="O250">
            <v>2773.39</v>
          </cell>
          <cell r="P250">
            <v>0</v>
          </cell>
        </row>
        <row r="251">
          <cell r="B251">
            <v>9300</v>
          </cell>
          <cell r="C251">
            <v>49</v>
          </cell>
          <cell r="D251">
            <v>127</v>
          </cell>
          <cell r="E251">
            <v>7317.5</v>
          </cell>
          <cell r="F251">
            <v>7441.5</v>
          </cell>
          <cell r="G251">
            <v>1712.55</v>
          </cell>
          <cell r="H251" t="str">
            <v>N</v>
          </cell>
          <cell r="I251">
            <v>3448.41</v>
          </cell>
          <cell r="J251" t="str">
            <v>E</v>
          </cell>
          <cell r="K251">
            <v>2836552.3470000001</v>
          </cell>
          <cell r="L251" t="str">
            <v>N</v>
          </cell>
          <cell r="M251">
            <v>241095.992</v>
          </cell>
          <cell r="N251" t="str">
            <v>E</v>
          </cell>
          <cell r="O251">
            <v>2843.97</v>
          </cell>
          <cell r="P251">
            <v>0</v>
          </cell>
        </row>
        <row r="252">
          <cell r="B252">
            <v>9400</v>
          </cell>
          <cell r="C252">
            <v>49</v>
          </cell>
          <cell r="D252">
            <v>127</v>
          </cell>
          <cell r="E252">
            <v>7383.1</v>
          </cell>
          <cell r="F252">
            <v>7507.1</v>
          </cell>
          <cell r="G252">
            <v>1667.13</v>
          </cell>
          <cell r="H252" t="str">
            <v>N</v>
          </cell>
          <cell r="I252">
            <v>3508.68</v>
          </cell>
          <cell r="J252" t="str">
            <v>E</v>
          </cell>
          <cell r="K252">
            <v>2836538.503</v>
          </cell>
          <cell r="L252" t="str">
            <v>N</v>
          </cell>
          <cell r="M252">
            <v>241114.36300000001</v>
          </cell>
          <cell r="N252" t="str">
            <v>E</v>
          </cell>
          <cell r="O252">
            <v>2914.54</v>
          </cell>
          <cell r="P252">
            <v>0</v>
          </cell>
        </row>
        <row r="253">
          <cell r="B253">
            <v>9500</v>
          </cell>
          <cell r="C253">
            <v>49</v>
          </cell>
          <cell r="D253">
            <v>127</v>
          </cell>
          <cell r="E253">
            <v>7448.71</v>
          </cell>
          <cell r="F253">
            <v>7572.71</v>
          </cell>
          <cell r="G253">
            <v>1621.71</v>
          </cell>
          <cell r="H253" t="str">
            <v>N</v>
          </cell>
          <cell r="I253">
            <v>3568.96</v>
          </cell>
          <cell r="J253" t="str">
            <v>E</v>
          </cell>
          <cell r="K253">
            <v>2836524.659</v>
          </cell>
          <cell r="L253" t="str">
            <v>N</v>
          </cell>
          <cell r="M253">
            <v>241132.734</v>
          </cell>
          <cell r="N253" t="str">
            <v>E</v>
          </cell>
          <cell r="O253">
            <v>2985.12</v>
          </cell>
          <cell r="P253">
            <v>0</v>
          </cell>
        </row>
        <row r="254">
          <cell r="B254">
            <v>9600</v>
          </cell>
          <cell r="C254">
            <v>49</v>
          </cell>
          <cell r="D254">
            <v>127</v>
          </cell>
          <cell r="E254">
            <v>7514.32</v>
          </cell>
          <cell r="F254">
            <v>7638.32</v>
          </cell>
          <cell r="G254">
            <v>1576.29</v>
          </cell>
          <cell r="H254" t="str">
            <v>N</v>
          </cell>
          <cell r="I254">
            <v>3629.23</v>
          </cell>
          <cell r="J254" t="str">
            <v>E</v>
          </cell>
          <cell r="K254">
            <v>2836510.8149999999</v>
          </cell>
          <cell r="L254" t="str">
            <v>N</v>
          </cell>
          <cell r="M254">
            <v>241151.106</v>
          </cell>
          <cell r="N254" t="str">
            <v>E</v>
          </cell>
          <cell r="O254">
            <v>3055.69</v>
          </cell>
          <cell r="P254">
            <v>0</v>
          </cell>
        </row>
        <row r="255">
          <cell r="B255">
            <v>9700</v>
          </cell>
          <cell r="C255">
            <v>49</v>
          </cell>
          <cell r="D255">
            <v>127</v>
          </cell>
          <cell r="E255">
            <v>7579.92</v>
          </cell>
          <cell r="F255">
            <v>7703.92</v>
          </cell>
          <cell r="G255">
            <v>1530.87</v>
          </cell>
          <cell r="H255" t="str">
            <v>N</v>
          </cell>
          <cell r="I255">
            <v>3689.51</v>
          </cell>
          <cell r="J255" t="str">
            <v>E</v>
          </cell>
          <cell r="K255">
            <v>2836496.9709999999</v>
          </cell>
          <cell r="L255" t="str">
            <v>N</v>
          </cell>
          <cell r="M255">
            <v>241169.47700000001</v>
          </cell>
          <cell r="N255" t="str">
            <v>E</v>
          </cell>
          <cell r="O255">
            <v>3126.27</v>
          </cell>
          <cell r="P255">
            <v>0</v>
          </cell>
        </row>
        <row r="256">
          <cell r="B256">
            <v>9722.98</v>
          </cell>
          <cell r="C256">
            <v>49</v>
          </cell>
          <cell r="D256">
            <v>127</v>
          </cell>
          <cell r="E256">
            <v>7595</v>
          </cell>
          <cell r="F256">
            <v>7719</v>
          </cell>
          <cell r="G256">
            <v>1520.43</v>
          </cell>
          <cell r="H256" t="str">
            <v>N</v>
          </cell>
          <cell r="I256">
            <v>3703.36</v>
          </cell>
          <cell r="J256" t="str">
            <v>E</v>
          </cell>
          <cell r="K256">
            <v>2836493.7889999999</v>
          </cell>
          <cell r="L256" t="str">
            <v>N</v>
          </cell>
          <cell r="M256">
            <v>241173.7</v>
          </cell>
          <cell r="N256" t="str">
            <v>E</v>
          </cell>
          <cell r="O256">
            <v>3142.49</v>
          </cell>
          <cell r="P256">
            <v>0</v>
          </cell>
        </row>
        <row r="257">
          <cell r="B257">
            <v>9800</v>
          </cell>
          <cell r="C257">
            <v>52.96</v>
          </cell>
          <cell r="D257">
            <v>128.68100000000001</v>
          </cell>
          <cell r="E257">
            <v>7643.48</v>
          </cell>
          <cell r="F257">
            <v>7767.48</v>
          </cell>
          <cell r="G257">
            <v>1483.71</v>
          </cell>
          <cell r="H257" t="str">
            <v>N</v>
          </cell>
          <cell r="I257">
            <v>3750.58</v>
          </cell>
          <cell r="J257" t="str">
            <v>E</v>
          </cell>
          <cell r="K257">
            <v>2836482.5980000002</v>
          </cell>
          <cell r="L257" t="str">
            <v>N</v>
          </cell>
          <cell r="M257">
            <v>241188.09400000001</v>
          </cell>
          <cell r="N257" t="str">
            <v>E</v>
          </cell>
          <cell r="O257">
            <v>3198.1</v>
          </cell>
          <cell r="P257">
            <v>5.41</v>
          </cell>
        </row>
        <row r="258">
          <cell r="B258">
            <v>9900</v>
          </cell>
          <cell r="C258">
            <v>58.131999999999998</v>
          </cell>
          <cell r="D258">
            <v>130.62</v>
          </cell>
          <cell r="E258">
            <v>7700.04</v>
          </cell>
          <cell r="F258">
            <v>7824.04</v>
          </cell>
          <cell r="G258">
            <v>1431.09</v>
          </cell>
          <cell r="H258" t="str">
            <v>N</v>
          </cell>
          <cell r="I258">
            <v>3814.02</v>
          </cell>
          <cell r="J258" t="str">
            <v>E</v>
          </cell>
          <cell r="K258">
            <v>2836466.557</v>
          </cell>
          <cell r="L258" t="str">
            <v>N</v>
          </cell>
          <cell r="M258">
            <v>241207.429</v>
          </cell>
          <cell r="N258" t="str">
            <v>E</v>
          </cell>
          <cell r="O258">
            <v>3273.73</v>
          </cell>
          <cell r="P258">
            <v>5.41</v>
          </cell>
        </row>
        <row r="259">
          <cell r="B259">
            <v>10000</v>
          </cell>
          <cell r="C259">
            <v>63.33</v>
          </cell>
          <cell r="D259">
            <v>132.351</v>
          </cell>
          <cell r="E259">
            <v>7748.92</v>
          </cell>
          <cell r="F259">
            <v>7872.92</v>
          </cell>
          <cell r="G259">
            <v>1373.3</v>
          </cell>
          <cell r="H259" t="str">
            <v>N</v>
          </cell>
          <cell r="I259">
            <v>3879.32</v>
          </cell>
          <cell r="J259" t="str">
            <v>E</v>
          </cell>
          <cell r="K259">
            <v>2836448.943</v>
          </cell>
          <cell r="L259" t="str">
            <v>N</v>
          </cell>
          <cell r="M259">
            <v>241227.33300000001</v>
          </cell>
          <cell r="N259" t="str">
            <v>E</v>
          </cell>
          <cell r="O259">
            <v>3352.59</v>
          </cell>
          <cell r="P259">
            <v>5.41</v>
          </cell>
        </row>
        <row r="260">
          <cell r="B260">
            <v>10100</v>
          </cell>
          <cell r="C260">
            <v>68.548000000000002</v>
          </cell>
          <cell r="D260">
            <v>133.93100000000001</v>
          </cell>
          <cell r="E260">
            <v>7789.68</v>
          </cell>
          <cell r="F260">
            <v>7913.68</v>
          </cell>
          <cell r="G260">
            <v>1310.87</v>
          </cell>
          <cell r="H260" t="str">
            <v>N</v>
          </cell>
          <cell r="I260">
            <v>3945.9</v>
          </cell>
          <cell r="J260" t="str">
            <v>E</v>
          </cell>
          <cell r="K260">
            <v>2836429.9139999999</v>
          </cell>
          <cell r="L260" t="str">
            <v>N</v>
          </cell>
          <cell r="M260">
            <v>241247.62700000001</v>
          </cell>
          <cell r="N260" t="str">
            <v>E</v>
          </cell>
          <cell r="O260">
            <v>3433.98</v>
          </cell>
          <cell r="P260">
            <v>5.41</v>
          </cell>
        </row>
        <row r="261">
          <cell r="B261">
            <v>10200</v>
          </cell>
          <cell r="C261">
            <v>73.78</v>
          </cell>
          <cell r="D261">
            <v>135.40199999999999</v>
          </cell>
          <cell r="E261">
            <v>7821.95</v>
          </cell>
          <cell r="F261">
            <v>7945.95</v>
          </cell>
          <cell r="G261">
            <v>1244.3399999999999</v>
          </cell>
          <cell r="H261" t="str">
            <v>N</v>
          </cell>
          <cell r="I261">
            <v>4013.18</v>
          </cell>
          <cell r="J261" t="str">
            <v>E</v>
          </cell>
          <cell r="K261">
            <v>2836409.6379999998</v>
          </cell>
          <cell r="L261" t="str">
            <v>N</v>
          </cell>
          <cell r="M261">
            <v>241268.13200000001</v>
          </cell>
          <cell r="N261" t="str">
            <v>E</v>
          </cell>
          <cell r="O261">
            <v>3517.18</v>
          </cell>
          <cell r="P261">
            <v>5.41</v>
          </cell>
        </row>
        <row r="262">
          <cell r="B262">
            <v>10242.379999999999</v>
          </cell>
          <cell r="C262">
            <v>76</v>
          </cell>
          <cell r="D262">
            <v>136</v>
          </cell>
          <cell r="E262">
            <v>7833</v>
          </cell>
          <cell r="F262">
            <v>7957</v>
          </cell>
          <cell r="G262">
            <v>1215.06</v>
          </cell>
          <cell r="H262" t="str">
            <v>N</v>
          </cell>
          <cell r="I262">
            <v>4041.75</v>
          </cell>
          <cell r="J262" t="str">
            <v>E</v>
          </cell>
          <cell r="K262">
            <v>2836400.713</v>
          </cell>
          <cell r="L262" t="str">
            <v>N</v>
          </cell>
          <cell r="M262">
            <v>241276.84099999999</v>
          </cell>
          <cell r="N262" t="str">
            <v>E</v>
          </cell>
          <cell r="O262">
            <v>3552.81</v>
          </cell>
          <cell r="P262">
            <v>5.41</v>
          </cell>
        </row>
        <row r="263">
          <cell r="B263">
            <v>10300</v>
          </cell>
          <cell r="C263">
            <v>76</v>
          </cell>
          <cell r="D263">
            <v>136</v>
          </cell>
          <cell r="E263">
            <v>7846.94</v>
          </cell>
          <cell r="F263">
            <v>7970.94</v>
          </cell>
          <cell r="G263">
            <v>1174.8499999999999</v>
          </cell>
          <cell r="H263" t="str">
            <v>N</v>
          </cell>
          <cell r="I263">
            <v>4080.59</v>
          </cell>
          <cell r="J263" t="str">
            <v>E</v>
          </cell>
          <cell r="K263">
            <v>2836388.4550000001</v>
          </cell>
          <cell r="L263" t="str">
            <v>N</v>
          </cell>
          <cell r="M263">
            <v>241288.679</v>
          </cell>
          <cell r="N263" t="str">
            <v>E</v>
          </cell>
          <cell r="O263">
            <v>3601.35</v>
          </cell>
          <cell r="P263">
            <v>0</v>
          </cell>
        </row>
        <row r="264">
          <cell r="B264">
            <v>10400</v>
          </cell>
          <cell r="C264">
            <v>76</v>
          </cell>
          <cell r="D264">
            <v>136</v>
          </cell>
          <cell r="E264">
            <v>7871.13</v>
          </cell>
          <cell r="F264">
            <v>7995.13</v>
          </cell>
          <cell r="G264">
            <v>1105.05</v>
          </cell>
          <cell r="H264" t="str">
            <v>N</v>
          </cell>
          <cell r="I264">
            <v>4147.99</v>
          </cell>
          <cell r="J264" t="str">
            <v>E</v>
          </cell>
          <cell r="K264">
            <v>2836367.1809999999</v>
          </cell>
          <cell r="L264" t="str">
            <v>N</v>
          </cell>
          <cell r="M264">
            <v>241309.223</v>
          </cell>
          <cell r="N264" t="str">
            <v>E</v>
          </cell>
          <cell r="O264">
            <v>3685.59</v>
          </cell>
          <cell r="P264">
            <v>0</v>
          </cell>
        </row>
        <row r="265">
          <cell r="B265">
            <v>10449.06</v>
          </cell>
          <cell r="C265">
            <v>76</v>
          </cell>
          <cell r="D265">
            <v>136</v>
          </cell>
          <cell r="E265">
            <v>7883</v>
          </cell>
          <cell r="F265">
            <v>8007</v>
          </cell>
          <cell r="G265">
            <v>1070.81</v>
          </cell>
          <cell r="H265" t="str">
            <v>N</v>
          </cell>
          <cell r="I265">
            <v>4181.0600000000004</v>
          </cell>
          <cell r="J265" t="str">
            <v>E</v>
          </cell>
          <cell r="K265">
            <v>2836356.7439999999</v>
          </cell>
          <cell r="L265" t="str">
            <v>N</v>
          </cell>
          <cell r="M265">
            <v>241319.302</v>
          </cell>
          <cell r="N265" t="str">
            <v>E</v>
          </cell>
          <cell r="O265">
            <v>3726.91</v>
          </cell>
          <cell r="P265">
            <v>0</v>
          </cell>
        </row>
        <row r="266">
          <cell r="B266">
            <v>10500</v>
          </cell>
          <cell r="C266">
            <v>80.991</v>
          </cell>
          <cell r="D266">
            <v>136.637</v>
          </cell>
          <cell r="E266">
            <v>7893.16</v>
          </cell>
          <cell r="F266">
            <v>8017.16</v>
          </cell>
          <cell r="G266">
            <v>1034.72</v>
          </cell>
          <cell r="H266" t="str">
            <v>N</v>
          </cell>
          <cell r="I266">
            <v>4215.5200000000004</v>
          </cell>
          <cell r="J266" t="str">
            <v>E</v>
          </cell>
          <cell r="K266">
            <v>2836345.7429999998</v>
          </cell>
          <cell r="L266" t="str">
            <v>N</v>
          </cell>
          <cell r="M266">
            <v>241329.80600000001</v>
          </cell>
          <cell r="N266" t="str">
            <v>E</v>
          </cell>
          <cell r="O266">
            <v>3770.1</v>
          </cell>
          <cell r="P266">
            <v>9.8699999999999992</v>
          </cell>
        </row>
        <row r="267">
          <cell r="B267">
            <v>10550</v>
          </cell>
          <cell r="C267">
            <v>85.89</v>
          </cell>
          <cell r="D267">
            <v>137.24600000000001</v>
          </cell>
          <cell r="E267">
            <v>7898.87</v>
          </cell>
          <cell r="F267">
            <v>8022.87</v>
          </cell>
          <cell r="G267">
            <v>998.43</v>
          </cell>
          <cell r="H267" t="str">
            <v>N</v>
          </cell>
          <cell r="I267">
            <v>4249.42</v>
          </cell>
          <cell r="J267" t="str">
            <v>E</v>
          </cell>
          <cell r="K267">
            <v>2836334.6839999999</v>
          </cell>
          <cell r="L267" t="str">
            <v>N</v>
          </cell>
          <cell r="M267">
            <v>241340.14</v>
          </cell>
          <cell r="N267" t="str">
            <v>E</v>
          </cell>
          <cell r="O267">
            <v>3812.8</v>
          </cell>
          <cell r="P267">
            <v>9.8699999999999992</v>
          </cell>
        </row>
        <row r="268">
          <cell r="B268">
            <v>10600</v>
          </cell>
          <cell r="C268">
            <v>90.79</v>
          </cell>
          <cell r="D268">
            <v>137.84700000000001</v>
          </cell>
          <cell r="E268">
            <v>7900.31</v>
          </cell>
          <cell r="F268">
            <v>8024.31</v>
          </cell>
          <cell r="G268">
            <v>961.57</v>
          </cell>
          <cell r="H268" t="str">
            <v>N</v>
          </cell>
          <cell r="I268">
            <v>4283.1499999999996</v>
          </cell>
          <cell r="J268" t="str">
            <v>E</v>
          </cell>
          <cell r="K268">
            <v>2836323.4479999999</v>
          </cell>
          <cell r="L268" t="str">
            <v>N</v>
          </cell>
          <cell r="M268">
            <v>241350.41899999999</v>
          </cell>
          <cell r="N268" t="str">
            <v>E</v>
          </cell>
          <cell r="O268">
            <v>3855.49</v>
          </cell>
          <cell r="P268">
            <v>9.8699999999999992</v>
          </cell>
        </row>
        <row r="269">
          <cell r="B269">
            <v>10612.75</v>
          </cell>
          <cell r="C269">
            <v>92.04</v>
          </cell>
          <cell r="D269">
            <v>138</v>
          </cell>
          <cell r="E269">
            <v>7900</v>
          </cell>
          <cell r="F269">
            <v>8024</v>
          </cell>
          <cell r="G269">
            <v>952.1</v>
          </cell>
          <cell r="H269" t="str">
            <v>N</v>
          </cell>
          <cell r="I269">
            <v>4291.6899999999996</v>
          </cell>
          <cell r="J269" t="str">
            <v>E</v>
          </cell>
          <cell r="K269">
            <v>2836320.5639999998</v>
          </cell>
          <cell r="L269" t="str">
            <v>N</v>
          </cell>
          <cell r="M269">
            <v>241353.02299999999</v>
          </cell>
          <cell r="N269" t="str">
            <v>E</v>
          </cell>
          <cell r="O269">
            <v>3866.34</v>
          </cell>
          <cell r="P269">
            <v>9.8699999999999992</v>
          </cell>
        </row>
        <row r="270">
          <cell r="B270">
            <v>10700</v>
          </cell>
          <cell r="C270">
            <v>92.046000000000006</v>
          </cell>
          <cell r="D270">
            <v>138.02199999999999</v>
          </cell>
          <cell r="E270">
            <v>7896.89</v>
          </cell>
          <cell r="F270">
            <v>8020.89</v>
          </cell>
          <cell r="G270">
            <v>887.3</v>
          </cell>
          <cell r="H270" t="str">
            <v>N</v>
          </cell>
          <cell r="I270">
            <v>4350.0200000000004</v>
          </cell>
          <cell r="J270" t="str">
            <v>E</v>
          </cell>
          <cell r="K270">
            <v>2836300.8110000002</v>
          </cell>
          <cell r="L270" t="str">
            <v>N</v>
          </cell>
          <cell r="M270">
            <v>241370.802</v>
          </cell>
          <cell r="N270" t="str">
            <v>E</v>
          </cell>
          <cell r="O270">
            <v>3940.48</v>
          </cell>
          <cell r="P270">
            <v>0.03</v>
          </cell>
        </row>
        <row r="271">
          <cell r="B271">
            <v>10800</v>
          </cell>
          <cell r="C271">
            <v>92.052999999999997</v>
          </cell>
          <cell r="D271">
            <v>138.047</v>
          </cell>
          <cell r="E271">
            <v>7893.31</v>
          </cell>
          <cell r="F271">
            <v>8017.31</v>
          </cell>
          <cell r="G271">
            <v>812.99</v>
          </cell>
          <cell r="H271" t="str">
            <v>N</v>
          </cell>
          <cell r="I271">
            <v>4416.8500000000004</v>
          </cell>
          <cell r="J271" t="str">
            <v>E</v>
          </cell>
          <cell r="K271">
            <v>2836278.162</v>
          </cell>
          <cell r="L271" t="str">
            <v>N</v>
          </cell>
          <cell r="M271">
            <v>241391.171</v>
          </cell>
          <cell r="N271" t="str">
            <v>E</v>
          </cell>
          <cell r="O271">
            <v>4025.42</v>
          </cell>
          <cell r="P271">
            <v>0.03</v>
          </cell>
        </row>
        <row r="272">
          <cell r="B272">
            <v>10900</v>
          </cell>
          <cell r="C272">
            <v>92.06</v>
          </cell>
          <cell r="D272">
            <v>138.072</v>
          </cell>
          <cell r="E272">
            <v>7889.72</v>
          </cell>
          <cell r="F272">
            <v>8013.72</v>
          </cell>
          <cell r="G272">
            <v>738.66</v>
          </cell>
          <cell r="H272" t="str">
            <v>N</v>
          </cell>
          <cell r="I272">
            <v>4483.6400000000003</v>
          </cell>
          <cell r="J272" t="str">
            <v>E</v>
          </cell>
          <cell r="K272">
            <v>2836255.5040000002</v>
          </cell>
          <cell r="L272" t="str">
            <v>N</v>
          </cell>
          <cell r="M272">
            <v>241411.52900000001</v>
          </cell>
          <cell r="N272" t="str">
            <v>E</v>
          </cell>
          <cell r="O272">
            <v>4110.3500000000004</v>
          </cell>
          <cell r="P272">
            <v>0.03</v>
          </cell>
        </row>
        <row r="273">
          <cell r="B273">
            <v>11000</v>
          </cell>
          <cell r="C273">
            <v>92.066999999999993</v>
          </cell>
          <cell r="D273">
            <v>138.096</v>
          </cell>
          <cell r="E273">
            <v>7886.12</v>
          </cell>
          <cell r="F273">
            <v>8010.12</v>
          </cell>
          <cell r="G273">
            <v>664.29</v>
          </cell>
          <cell r="H273" t="str">
            <v>N</v>
          </cell>
          <cell r="I273">
            <v>4550.3999999999996</v>
          </cell>
          <cell r="J273" t="str">
            <v>E</v>
          </cell>
          <cell r="K273">
            <v>2836232.838</v>
          </cell>
          <cell r="L273" t="str">
            <v>N</v>
          </cell>
          <cell r="M273">
            <v>241431.878</v>
          </cell>
          <cell r="N273" t="str">
            <v>E</v>
          </cell>
          <cell r="O273">
            <v>4195.25</v>
          </cell>
          <cell r="P273">
            <v>0.03</v>
          </cell>
        </row>
        <row r="274">
          <cell r="B274">
            <v>11100</v>
          </cell>
          <cell r="C274">
            <v>92.073999999999998</v>
          </cell>
          <cell r="D274">
            <v>138.12100000000001</v>
          </cell>
          <cell r="E274">
            <v>7882.51</v>
          </cell>
          <cell r="F274">
            <v>8006.51</v>
          </cell>
          <cell r="G274">
            <v>589.9</v>
          </cell>
          <cell r="H274" t="str">
            <v>N</v>
          </cell>
          <cell r="I274">
            <v>4617.13</v>
          </cell>
          <cell r="J274" t="str">
            <v>E</v>
          </cell>
          <cell r="K274">
            <v>2836210.1630000002</v>
          </cell>
          <cell r="L274" t="str">
            <v>N</v>
          </cell>
          <cell r="M274">
            <v>241452.21599999999</v>
          </cell>
          <cell r="N274" t="str">
            <v>E</v>
          </cell>
          <cell r="O274">
            <v>4280.13</v>
          </cell>
          <cell r="P274">
            <v>0.03</v>
          </cell>
        </row>
        <row r="275">
          <cell r="B275">
            <v>11200</v>
          </cell>
          <cell r="C275">
            <v>92.081000000000003</v>
          </cell>
          <cell r="D275">
            <v>138.14599999999999</v>
          </cell>
          <cell r="E275">
            <v>7878.89</v>
          </cell>
          <cell r="F275">
            <v>8002.89</v>
          </cell>
          <cell r="G275">
            <v>515.48</v>
          </cell>
          <cell r="H275" t="str">
            <v>N</v>
          </cell>
          <cell r="I275">
            <v>4683.82</v>
          </cell>
          <cell r="J275" t="str">
            <v>E</v>
          </cell>
          <cell r="K275">
            <v>2836187.4789999998</v>
          </cell>
          <cell r="L275" t="str">
            <v>N</v>
          </cell>
          <cell r="M275">
            <v>241472.54500000001</v>
          </cell>
          <cell r="N275" t="str">
            <v>E</v>
          </cell>
          <cell r="O275">
            <v>4364.99</v>
          </cell>
          <cell r="P275">
            <v>0.03</v>
          </cell>
        </row>
        <row r="276">
          <cell r="B276">
            <v>11300</v>
          </cell>
          <cell r="C276">
            <v>92.087999999999994</v>
          </cell>
          <cell r="D276">
            <v>138.17099999999999</v>
          </cell>
          <cell r="E276">
            <v>7875.25</v>
          </cell>
          <cell r="F276">
            <v>7999.25</v>
          </cell>
          <cell r="G276">
            <v>441.03</v>
          </cell>
          <cell r="H276" t="str">
            <v>N</v>
          </cell>
          <cell r="I276">
            <v>4750.49</v>
          </cell>
          <cell r="J276" t="str">
            <v>E</v>
          </cell>
          <cell r="K276">
            <v>2836164.787</v>
          </cell>
          <cell r="L276" t="str">
            <v>N</v>
          </cell>
          <cell r="M276">
            <v>241492.864</v>
          </cell>
          <cell r="N276" t="str">
            <v>E</v>
          </cell>
          <cell r="O276">
            <v>4449.82</v>
          </cell>
          <cell r="P276">
            <v>0.03</v>
          </cell>
        </row>
        <row r="277">
          <cell r="B277">
            <v>11400</v>
          </cell>
          <cell r="C277">
            <v>92.094999999999999</v>
          </cell>
          <cell r="D277">
            <v>138.196</v>
          </cell>
          <cell r="E277">
            <v>7871.6</v>
          </cell>
          <cell r="F277">
            <v>7995.6</v>
          </cell>
          <cell r="G277">
            <v>366.55</v>
          </cell>
          <cell r="H277" t="str">
            <v>N</v>
          </cell>
          <cell r="I277">
            <v>4817.12</v>
          </cell>
          <cell r="J277" t="str">
            <v>E</v>
          </cell>
          <cell r="K277">
            <v>2836142.0860000001</v>
          </cell>
          <cell r="L277" t="str">
            <v>N</v>
          </cell>
          <cell r="M277">
            <v>241513.17300000001</v>
          </cell>
          <cell r="N277" t="str">
            <v>E</v>
          </cell>
          <cell r="O277">
            <v>4534.63</v>
          </cell>
          <cell r="P277">
            <v>0.03</v>
          </cell>
        </row>
        <row r="278">
          <cell r="B278">
            <v>11500</v>
          </cell>
          <cell r="C278">
            <v>92.102000000000004</v>
          </cell>
          <cell r="D278">
            <v>138.221</v>
          </cell>
          <cell r="E278">
            <v>7867.94</v>
          </cell>
          <cell r="F278">
            <v>7991.94</v>
          </cell>
          <cell r="G278">
            <v>292.04000000000002</v>
          </cell>
          <cell r="H278" t="str">
            <v>N</v>
          </cell>
          <cell r="I278">
            <v>4883.71</v>
          </cell>
          <cell r="J278" t="str">
            <v>E</v>
          </cell>
          <cell r="K278">
            <v>2836119.3760000002</v>
          </cell>
          <cell r="L278" t="str">
            <v>N</v>
          </cell>
          <cell r="M278">
            <v>241533.47200000001</v>
          </cell>
          <cell r="N278" t="str">
            <v>E</v>
          </cell>
          <cell r="O278">
            <v>4619.41</v>
          </cell>
          <cell r="P278">
            <v>0.03</v>
          </cell>
        </row>
        <row r="279">
          <cell r="B279">
            <v>11600</v>
          </cell>
          <cell r="C279">
            <v>92.108999999999995</v>
          </cell>
          <cell r="D279">
            <v>138.24600000000001</v>
          </cell>
          <cell r="E279">
            <v>7864.27</v>
          </cell>
          <cell r="F279">
            <v>7988.27</v>
          </cell>
          <cell r="G279">
            <v>217.5</v>
          </cell>
          <cell r="H279" t="str">
            <v>N</v>
          </cell>
          <cell r="I279">
            <v>4950.28</v>
          </cell>
          <cell r="J279" t="str">
            <v>E</v>
          </cell>
          <cell r="K279">
            <v>2836096.6570000001</v>
          </cell>
          <cell r="L279" t="str">
            <v>N</v>
          </cell>
          <cell r="M279">
            <v>241553.761</v>
          </cell>
          <cell r="N279" t="str">
            <v>E</v>
          </cell>
          <cell r="O279">
            <v>4704.17</v>
          </cell>
          <cell r="P279">
            <v>0.03</v>
          </cell>
        </row>
        <row r="280">
          <cell r="B280">
            <v>11700</v>
          </cell>
          <cell r="C280">
            <v>92.116</v>
          </cell>
          <cell r="D280">
            <v>138.27099999999999</v>
          </cell>
          <cell r="E280">
            <v>7860.58</v>
          </cell>
          <cell r="F280">
            <v>7984.58</v>
          </cell>
          <cell r="G280">
            <v>142.94</v>
          </cell>
          <cell r="H280" t="str">
            <v>N</v>
          </cell>
          <cell r="I280">
            <v>5016.8100000000004</v>
          </cell>
          <cell r="J280" t="str">
            <v>E</v>
          </cell>
          <cell r="K280">
            <v>2836073.93</v>
          </cell>
          <cell r="L280" t="str">
            <v>N</v>
          </cell>
          <cell r="M280">
            <v>241574.04</v>
          </cell>
          <cell r="N280" t="str">
            <v>E</v>
          </cell>
          <cell r="O280">
            <v>4788.91</v>
          </cell>
          <cell r="P280">
            <v>0.03</v>
          </cell>
        </row>
        <row r="281">
          <cell r="B281">
            <v>11800</v>
          </cell>
          <cell r="C281">
            <v>92.123000000000005</v>
          </cell>
          <cell r="D281">
            <v>138.29599999999999</v>
          </cell>
          <cell r="E281">
            <v>7856.88</v>
          </cell>
          <cell r="F281">
            <v>7980.88</v>
          </cell>
          <cell r="G281">
            <v>68.349999999999994</v>
          </cell>
          <cell r="H281" t="str">
            <v>N</v>
          </cell>
          <cell r="I281">
            <v>5083.3100000000004</v>
          </cell>
          <cell r="J281" t="str">
            <v>E</v>
          </cell>
          <cell r="K281">
            <v>2836051.1940000001</v>
          </cell>
          <cell r="L281" t="str">
            <v>N</v>
          </cell>
          <cell r="M281">
            <v>241594.30900000001</v>
          </cell>
          <cell r="N281" t="str">
            <v>E</v>
          </cell>
          <cell r="O281">
            <v>4873.63</v>
          </cell>
          <cell r="P281">
            <v>0.03</v>
          </cell>
        </row>
        <row r="282">
          <cell r="B282">
            <v>11900</v>
          </cell>
          <cell r="C282">
            <v>92.13</v>
          </cell>
          <cell r="D282">
            <v>138.321</v>
          </cell>
          <cell r="E282">
            <v>7853.17</v>
          </cell>
          <cell r="F282">
            <v>7977.17</v>
          </cell>
          <cell r="G282">
            <v>6.28</v>
          </cell>
          <cell r="H282" t="str">
            <v>S</v>
          </cell>
          <cell r="I282">
            <v>5149.7700000000004</v>
          </cell>
          <cell r="J282" t="str">
            <v>E</v>
          </cell>
          <cell r="K282">
            <v>2836028.449</v>
          </cell>
          <cell r="L282" t="str">
            <v>N</v>
          </cell>
          <cell r="M282">
            <v>241614.56700000001</v>
          </cell>
          <cell r="N282" t="str">
            <v>E</v>
          </cell>
          <cell r="O282">
            <v>4958.32</v>
          </cell>
          <cell r="P282">
            <v>0.03</v>
          </cell>
        </row>
        <row r="283">
          <cell r="B283">
            <v>12000</v>
          </cell>
          <cell r="C283">
            <v>92.135999999999996</v>
          </cell>
          <cell r="D283">
            <v>138.346</v>
          </cell>
          <cell r="E283">
            <v>7849.45</v>
          </cell>
          <cell r="F283">
            <v>7973.45</v>
          </cell>
          <cell r="G283">
            <v>80.930000000000007</v>
          </cell>
          <cell r="H283" t="str">
            <v>S</v>
          </cell>
          <cell r="I283">
            <v>5216.21</v>
          </cell>
          <cell r="J283" t="str">
            <v>E</v>
          </cell>
          <cell r="K283">
            <v>2836005.6949999998</v>
          </cell>
          <cell r="L283" t="str">
            <v>N</v>
          </cell>
          <cell r="M283">
            <v>241634.81599999999</v>
          </cell>
          <cell r="N283" t="str">
            <v>E</v>
          </cell>
          <cell r="O283">
            <v>5042.99</v>
          </cell>
          <cell r="P283">
            <v>0.03</v>
          </cell>
        </row>
        <row r="284">
          <cell r="B284">
            <v>12100</v>
          </cell>
          <cell r="C284">
            <v>92.143000000000001</v>
          </cell>
          <cell r="D284">
            <v>138.37100000000001</v>
          </cell>
          <cell r="E284">
            <v>7845.72</v>
          </cell>
          <cell r="F284">
            <v>7969.72</v>
          </cell>
          <cell r="G284">
            <v>155.61000000000001</v>
          </cell>
          <cell r="H284" t="str">
            <v>S</v>
          </cell>
          <cell r="I284">
            <v>5282.61</v>
          </cell>
          <cell r="J284" t="str">
            <v>E</v>
          </cell>
          <cell r="K284">
            <v>2835982.9330000002</v>
          </cell>
          <cell r="L284" t="str">
            <v>N</v>
          </cell>
          <cell r="M284">
            <v>241655.05499999999</v>
          </cell>
          <cell r="N284" t="str">
            <v>E</v>
          </cell>
          <cell r="O284">
            <v>5127.63</v>
          </cell>
          <cell r="P284">
            <v>0.03</v>
          </cell>
        </row>
        <row r="285">
          <cell r="B285">
            <v>12200</v>
          </cell>
          <cell r="C285">
            <v>92.15</v>
          </cell>
          <cell r="D285">
            <v>138.39599999999999</v>
          </cell>
          <cell r="E285">
            <v>7841.97</v>
          </cell>
          <cell r="F285">
            <v>7965.97</v>
          </cell>
          <cell r="G285">
            <v>230.31</v>
          </cell>
          <cell r="H285" t="str">
            <v>S</v>
          </cell>
          <cell r="I285">
            <v>5348.98</v>
          </cell>
          <cell r="J285" t="str">
            <v>E</v>
          </cell>
          <cell r="K285">
            <v>2835960.162</v>
          </cell>
          <cell r="L285" t="str">
            <v>N</v>
          </cell>
          <cell r="M285">
            <v>241675.28400000001</v>
          </cell>
          <cell r="N285" t="str">
            <v>E</v>
          </cell>
          <cell r="O285">
            <v>5212.25</v>
          </cell>
          <cell r="P285">
            <v>0.03</v>
          </cell>
        </row>
        <row r="286">
          <cell r="B286">
            <v>12300</v>
          </cell>
          <cell r="C286">
            <v>92.156999999999996</v>
          </cell>
          <cell r="D286">
            <v>138.41999999999999</v>
          </cell>
          <cell r="E286">
            <v>7838.21</v>
          </cell>
          <cell r="F286">
            <v>7962.21</v>
          </cell>
          <cell r="G286">
            <v>305.05</v>
          </cell>
          <cell r="H286" t="str">
            <v>S</v>
          </cell>
          <cell r="I286">
            <v>5415.31</v>
          </cell>
          <cell r="J286" t="str">
            <v>E</v>
          </cell>
          <cell r="K286">
            <v>2835937.3829999999</v>
          </cell>
          <cell r="L286" t="str">
            <v>N</v>
          </cell>
          <cell r="M286">
            <v>241695.503</v>
          </cell>
          <cell r="N286" t="str">
            <v>E</v>
          </cell>
          <cell r="O286">
            <v>5296.85</v>
          </cell>
          <cell r="P286">
            <v>0.03</v>
          </cell>
        </row>
        <row r="287">
          <cell r="B287">
            <v>12400</v>
          </cell>
          <cell r="C287">
            <v>92.164000000000001</v>
          </cell>
          <cell r="D287">
            <v>138.44499999999999</v>
          </cell>
          <cell r="E287">
            <v>7834.44</v>
          </cell>
          <cell r="F287">
            <v>7958.44</v>
          </cell>
          <cell r="G287">
            <v>379.82</v>
          </cell>
          <cell r="H287" t="str">
            <v>S</v>
          </cell>
          <cell r="I287">
            <v>5481.62</v>
          </cell>
          <cell r="J287" t="str">
            <v>E</v>
          </cell>
          <cell r="K287">
            <v>2835914.594</v>
          </cell>
          <cell r="L287" t="str">
            <v>N</v>
          </cell>
          <cell r="M287">
            <v>241715.712</v>
          </cell>
          <cell r="N287" t="str">
            <v>E</v>
          </cell>
          <cell r="O287">
            <v>5381.42</v>
          </cell>
          <cell r="P287">
            <v>0.03</v>
          </cell>
        </row>
        <row r="288">
          <cell r="B288">
            <v>12500</v>
          </cell>
          <cell r="C288">
            <v>92.171000000000006</v>
          </cell>
          <cell r="D288">
            <v>138.47</v>
          </cell>
          <cell r="E288">
            <v>7830.66</v>
          </cell>
          <cell r="F288">
            <v>7954.66</v>
          </cell>
          <cell r="G288">
            <v>454.61</v>
          </cell>
          <cell r="H288" t="str">
            <v>S</v>
          </cell>
          <cell r="I288">
            <v>5547.88</v>
          </cell>
          <cell r="J288" t="str">
            <v>E</v>
          </cell>
          <cell r="K288">
            <v>2835891.7969999998</v>
          </cell>
          <cell r="L288" t="str">
            <v>N</v>
          </cell>
          <cell r="M288">
            <v>241735.91099999999</v>
          </cell>
          <cell r="N288" t="str">
            <v>E</v>
          </cell>
          <cell r="O288">
            <v>5465.98</v>
          </cell>
          <cell r="P288">
            <v>0.03</v>
          </cell>
        </row>
        <row r="289">
          <cell r="B289">
            <v>12600</v>
          </cell>
          <cell r="C289">
            <v>92.177999999999997</v>
          </cell>
          <cell r="D289">
            <v>138.495</v>
          </cell>
          <cell r="E289">
            <v>7826.86</v>
          </cell>
          <cell r="F289">
            <v>7950.86</v>
          </cell>
          <cell r="G289">
            <v>529.42999999999995</v>
          </cell>
          <cell r="H289" t="str">
            <v>S</v>
          </cell>
          <cell r="I289">
            <v>5614.12</v>
          </cell>
          <cell r="J289" t="str">
            <v>E</v>
          </cell>
          <cell r="K289">
            <v>2835868.9920000001</v>
          </cell>
          <cell r="L289" t="str">
            <v>N</v>
          </cell>
          <cell r="M289">
            <v>241756.1</v>
          </cell>
          <cell r="N289" t="str">
            <v>E</v>
          </cell>
          <cell r="O289">
            <v>5550.5</v>
          </cell>
          <cell r="P289">
            <v>0.03</v>
          </cell>
        </row>
        <row r="290">
          <cell r="B290">
            <v>12700</v>
          </cell>
          <cell r="C290">
            <v>92.185000000000002</v>
          </cell>
          <cell r="D290">
            <v>138.52000000000001</v>
          </cell>
          <cell r="E290">
            <v>7823.06</v>
          </cell>
          <cell r="F290">
            <v>7947.06</v>
          </cell>
          <cell r="G290">
            <v>604.28</v>
          </cell>
          <cell r="H290" t="str">
            <v>S</v>
          </cell>
          <cell r="I290">
            <v>5680.33</v>
          </cell>
          <cell r="J290" t="str">
            <v>E</v>
          </cell>
          <cell r="K290">
            <v>2835846.1770000001</v>
          </cell>
          <cell r="L290" t="str">
            <v>N</v>
          </cell>
          <cell r="M290">
            <v>241776.27900000001</v>
          </cell>
          <cell r="N290" t="str">
            <v>E</v>
          </cell>
          <cell r="O290">
            <v>5635.01</v>
          </cell>
          <cell r="P290">
            <v>0.03</v>
          </cell>
        </row>
        <row r="291">
          <cell r="B291">
            <v>12800</v>
          </cell>
          <cell r="C291">
            <v>92.191999999999993</v>
          </cell>
          <cell r="D291">
            <v>138.54499999999999</v>
          </cell>
          <cell r="E291">
            <v>7819.24</v>
          </cell>
          <cell r="F291">
            <v>7943.24</v>
          </cell>
          <cell r="G291">
            <v>679.16</v>
          </cell>
          <cell r="H291" t="str">
            <v>S</v>
          </cell>
          <cell r="I291">
            <v>5746.5</v>
          </cell>
          <cell r="J291" t="str">
            <v>E</v>
          </cell>
          <cell r="K291">
            <v>2835823.3539999998</v>
          </cell>
          <cell r="L291" t="str">
            <v>N</v>
          </cell>
          <cell r="M291">
            <v>241796.448</v>
          </cell>
          <cell r="N291" t="str">
            <v>E</v>
          </cell>
          <cell r="O291">
            <v>5719.49</v>
          </cell>
          <cell r="P291">
            <v>0.03</v>
          </cell>
        </row>
        <row r="292">
          <cell r="B292">
            <v>12900</v>
          </cell>
          <cell r="C292">
            <v>92.198999999999998</v>
          </cell>
          <cell r="D292">
            <v>138.57</v>
          </cell>
          <cell r="E292">
            <v>7815.41</v>
          </cell>
          <cell r="F292">
            <v>7939.41</v>
          </cell>
          <cell r="G292">
            <v>754.07</v>
          </cell>
          <cell r="H292" t="str">
            <v>S</v>
          </cell>
          <cell r="I292">
            <v>5812.63</v>
          </cell>
          <cell r="J292" t="str">
            <v>E</v>
          </cell>
          <cell r="K292">
            <v>2835800.523</v>
          </cell>
          <cell r="L292" t="str">
            <v>N</v>
          </cell>
          <cell r="M292">
            <v>241816.60699999999</v>
          </cell>
          <cell r="N292" t="str">
            <v>E</v>
          </cell>
          <cell r="O292">
            <v>5803.94</v>
          </cell>
          <cell r="P292">
            <v>0.03</v>
          </cell>
        </row>
        <row r="293">
          <cell r="B293">
            <v>13000</v>
          </cell>
          <cell r="C293">
            <v>92.206000000000003</v>
          </cell>
          <cell r="D293">
            <v>138.595</v>
          </cell>
          <cell r="E293">
            <v>7811.57</v>
          </cell>
          <cell r="F293">
            <v>7935.57</v>
          </cell>
          <cell r="G293">
            <v>829</v>
          </cell>
          <cell r="H293" t="str">
            <v>S</v>
          </cell>
          <cell r="I293">
            <v>5878.74</v>
          </cell>
          <cell r="J293" t="str">
            <v>E</v>
          </cell>
          <cell r="K293">
            <v>2835777.682</v>
          </cell>
          <cell r="L293" t="str">
            <v>N</v>
          </cell>
          <cell r="M293">
            <v>241836.75599999999</v>
          </cell>
          <cell r="N293" t="str">
            <v>E</v>
          </cell>
          <cell r="O293">
            <v>5888.37</v>
          </cell>
          <cell r="P293">
            <v>0.03</v>
          </cell>
        </row>
        <row r="294">
          <cell r="B294">
            <v>13100</v>
          </cell>
          <cell r="C294">
            <v>92.212999999999994</v>
          </cell>
          <cell r="D294">
            <v>138.62</v>
          </cell>
          <cell r="E294">
            <v>7807.71</v>
          </cell>
          <cell r="F294">
            <v>7931.71</v>
          </cell>
          <cell r="G294">
            <v>903.97</v>
          </cell>
          <cell r="H294" t="str">
            <v>S</v>
          </cell>
          <cell r="I294">
            <v>5944.81</v>
          </cell>
          <cell r="J294" t="str">
            <v>E</v>
          </cell>
          <cell r="K294">
            <v>2835754.8330000001</v>
          </cell>
          <cell r="L294" t="str">
            <v>N</v>
          </cell>
          <cell r="M294">
            <v>241856.89499999999</v>
          </cell>
          <cell r="N294" t="str">
            <v>E</v>
          </cell>
          <cell r="O294">
            <v>5972.78</v>
          </cell>
          <cell r="P294">
            <v>0.03</v>
          </cell>
        </row>
        <row r="295">
          <cell r="B295">
            <v>13200</v>
          </cell>
          <cell r="C295">
            <v>92.22</v>
          </cell>
          <cell r="D295">
            <v>138.64500000000001</v>
          </cell>
          <cell r="E295">
            <v>7803.84</v>
          </cell>
          <cell r="F295">
            <v>7927.84</v>
          </cell>
          <cell r="G295">
            <v>978.96</v>
          </cell>
          <cell r="H295" t="str">
            <v>S</v>
          </cell>
          <cell r="I295">
            <v>6010.85</v>
          </cell>
          <cell r="J295" t="str">
            <v>E</v>
          </cell>
          <cell r="K295">
            <v>2835731.9759999998</v>
          </cell>
          <cell r="L295" t="str">
            <v>N</v>
          </cell>
          <cell r="M295">
            <v>241877.024</v>
          </cell>
          <cell r="N295" t="str">
            <v>E</v>
          </cell>
          <cell r="O295">
            <v>6057.17</v>
          </cell>
          <cell r="P295">
            <v>0.03</v>
          </cell>
        </row>
        <row r="296">
          <cell r="B296">
            <v>13300</v>
          </cell>
          <cell r="C296">
            <v>92.227000000000004</v>
          </cell>
          <cell r="D296">
            <v>138.66999999999999</v>
          </cell>
          <cell r="E296">
            <v>7799.96</v>
          </cell>
          <cell r="F296">
            <v>7923.96</v>
          </cell>
          <cell r="G296">
            <v>1053.98</v>
          </cell>
          <cell r="H296" t="str">
            <v>S</v>
          </cell>
          <cell r="I296">
            <v>6076.86</v>
          </cell>
          <cell r="J296" t="str">
            <v>E</v>
          </cell>
          <cell r="K296">
            <v>2835709.11</v>
          </cell>
          <cell r="L296" t="str">
            <v>N</v>
          </cell>
          <cell r="M296">
            <v>241897.14300000001</v>
          </cell>
          <cell r="N296" t="str">
            <v>E</v>
          </cell>
          <cell r="O296">
            <v>6141.53</v>
          </cell>
          <cell r="P296">
            <v>0.03</v>
          </cell>
        </row>
        <row r="297">
          <cell r="B297">
            <v>13400</v>
          </cell>
          <cell r="C297">
            <v>92.233999999999995</v>
          </cell>
          <cell r="D297">
            <v>138.69499999999999</v>
          </cell>
          <cell r="E297">
            <v>7796.07</v>
          </cell>
          <cell r="F297">
            <v>7920.07</v>
          </cell>
          <cell r="G297">
            <v>1129.03</v>
          </cell>
          <cell r="H297" t="str">
            <v>S</v>
          </cell>
          <cell r="I297">
            <v>6142.83</v>
          </cell>
          <cell r="J297" t="str">
            <v>E</v>
          </cell>
          <cell r="K297">
            <v>2835686.2349999999</v>
          </cell>
          <cell r="L297" t="str">
            <v>N</v>
          </cell>
          <cell r="M297">
            <v>241917.25099999999</v>
          </cell>
          <cell r="N297" t="str">
            <v>E</v>
          </cell>
          <cell r="O297">
            <v>6225.87</v>
          </cell>
          <cell r="P297">
            <v>0.03</v>
          </cell>
        </row>
        <row r="298">
          <cell r="B298">
            <v>13500</v>
          </cell>
          <cell r="C298">
            <v>92.241</v>
          </cell>
          <cell r="D298">
            <v>138.72</v>
          </cell>
          <cell r="E298">
            <v>7792.17</v>
          </cell>
          <cell r="F298">
            <v>7916.17</v>
          </cell>
          <cell r="G298">
            <v>1204.0999999999999</v>
          </cell>
          <cell r="H298" t="str">
            <v>S</v>
          </cell>
          <cell r="I298">
            <v>6208.77</v>
          </cell>
          <cell r="J298" t="str">
            <v>E</v>
          </cell>
          <cell r="K298">
            <v>2835663.3509999998</v>
          </cell>
          <cell r="L298" t="str">
            <v>N</v>
          </cell>
          <cell r="M298">
            <v>241937.35</v>
          </cell>
          <cell r="N298" t="str">
            <v>E</v>
          </cell>
          <cell r="O298">
            <v>6310.18</v>
          </cell>
          <cell r="P298">
            <v>0.03</v>
          </cell>
        </row>
        <row r="299">
          <cell r="B299">
            <v>13600</v>
          </cell>
          <cell r="C299">
            <v>92.248000000000005</v>
          </cell>
          <cell r="D299">
            <v>138.744</v>
          </cell>
          <cell r="E299">
            <v>7788.25</v>
          </cell>
          <cell r="F299">
            <v>7912.25</v>
          </cell>
          <cell r="G299">
            <v>1279.21</v>
          </cell>
          <cell r="H299" t="str">
            <v>S</v>
          </cell>
          <cell r="I299">
            <v>6274.68</v>
          </cell>
          <cell r="J299" t="str">
            <v>E</v>
          </cell>
          <cell r="K299">
            <v>2835640.4589999998</v>
          </cell>
          <cell r="L299" t="str">
            <v>N</v>
          </cell>
          <cell r="M299">
            <v>241957.43900000001</v>
          </cell>
          <cell r="N299" t="str">
            <v>E</v>
          </cell>
          <cell r="O299">
            <v>6394.47</v>
          </cell>
          <cell r="P299">
            <v>0.03</v>
          </cell>
        </row>
        <row r="300">
          <cell r="B300">
            <v>13700</v>
          </cell>
          <cell r="C300">
            <v>92.254999999999995</v>
          </cell>
          <cell r="D300">
            <v>138.76900000000001</v>
          </cell>
          <cell r="E300">
            <v>7784.32</v>
          </cell>
          <cell r="F300">
            <v>7908.32</v>
          </cell>
          <cell r="G300">
            <v>1354.34</v>
          </cell>
          <cell r="H300" t="str">
            <v>S</v>
          </cell>
          <cell r="I300">
            <v>6340.56</v>
          </cell>
          <cell r="J300" t="str">
            <v>E</v>
          </cell>
          <cell r="K300">
            <v>2835617.5580000002</v>
          </cell>
          <cell r="L300" t="str">
            <v>N</v>
          </cell>
          <cell r="M300">
            <v>241977.51699999999</v>
          </cell>
          <cell r="N300" t="str">
            <v>E</v>
          </cell>
          <cell r="O300">
            <v>6478.74</v>
          </cell>
          <cell r="P300">
            <v>0.03</v>
          </cell>
        </row>
        <row r="301">
          <cell r="B301">
            <v>13800</v>
          </cell>
          <cell r="C301">
            <v>92.262</v>
          </cell>
          <cell r="D301">
            <v>138.79400000000001</v>
          </cell>
          <cell r="E301">
            <v>7780.38</v>
          </cell>
          <cell r="F301">
            <v>7904.38</v>
          </cell>
          <cell r="G301">
            <v>1429.51</v>
          </cell>
          <cell r="H301" t="str">
            <v>S</v>
          </cell>
          <cell r="I301">
            <v>6406.4</v>
          </cell>
          <cell r="J301" t="str">
            <v>E</v>
          </cell>
          <cell r="K301">
            <v>2835594.6490000002</v>
          </cell>
          <cell r="L301" t="str">
            <v>N</v>
          </cell>
          <cell r="M301">
            <v>241997.58600000001</v>
          </cell>
          <cell r="N301" t="str">
            <v>E</v>
          </cell>
          <cell r="O301">
            <v>6562.98</v>
          </cell>
          <cell r="P301">
            <v>0.03</v>
          </cell>
        </row>
        <row r="302">
          <cell r="B302">
            <v>13900</v>
          </cell>
          <cell r="C302">
            <v>92.268000000000001</v>
          </cell>
          <cell r="D302">
            <v>138.81899999999999</v>
          </cell>
          <cell r="E302">
            <v>7776.43</v>
          </cell>
          <cell r="F302">
            <v>7900.43</v>
          </cell>
          <cell r="G302">
            <v>1504.7</v>
          </cell>
          <cell r="H302" t="str">
            <v>S</v>
          </cell>
          <cell r="I302">
            <v>6472.21</v>
          </cell>
          <cell r="J302" t="str">
            <v>E</v>
          </cell>
          <cell r="K302">
            <v>2835571.7310000001</v>
          </cell>
          <cell r="L302" t="str">
            <v>N</v>
          </cell>
          <cell r="M302">
            <v>242017.644</v>
          </cell>
          <cell r="N302" t="str">
            <v>E</v>
          </cell>
          <cell r="O302">
            <v>6647.2</v>
          </cell>
          <cell r="P302">
            <v>0.03</v>
          </cell>
        </row>
        <row r="303">
          <cell r="B303">
            <v>14000</v>
          </cell>
          <cell r="C303">
            <v>92.275000000000006</v>
          </cell>
          <cell r="D303">
            <v>138.84399999999999</v>
          </cell>
          <cell r="E303">
            <v>7772.47</v>
          </cell>
          <cell r="F303">
            <v>7896.47</v>
          </cell>
          <cell r="G303">
            <v>1579.91</v>
          </cell>
          <cell r="H303" t="str">
            <v>S</v>
          </cell>
          <cell r="I303">
            <v>6537.98</v>
          </cell>
          <cell r="J303" t="str">
            <v>E</v>
          </cell>
          <cell r="K303">
            <v>2835548.804</v>
          </cell>
          <cell r="L303" t="str">
            <v>N</v>
          </cell>
          <cell r="M303">
            <v>242037.693</v>
          </cell>
          <cell r="N303" t="str">
            <v>E</v>
          </cell>
          <cell r="O303">
            <v>6731.4</v>
          </cell>
          <cell r="P303">
            <v>0.03</v>
          </cell>
        </row>
        <row r="304">
          <cell r="B304">
            <v>14100</v>
          </cell>
          <cell r="C304">
            <v>92.281999999999996</v>
          </cell>
          <cell r="D304">
            <v>138.869</v>
          </cell>
          <cell r="E304">
            <v>7768.49</v>
          </cell>
          <cell r="F304">
            <v>7892.49</v>
          </cell>
          <cell r="G304">
            <v>1655.16</v>
          </cell>
          <cell r="H304" t="str">
            <v>S</v>
          </cell>
          <cell r="I304">
            <v>6603.72</v>
          </cell>
          <cell r="J304" t="str">
            <v>E</v>
          </cell>
          <cell r="K304">
            <v>2835525.8689999999</v>
          </cell>
          <cell r="L304" t="str">
            <v>N</v>
          </cell>
          <cell r="M304">
            <v>242057.731</v>
          </cell>
          <cell r="N304" t="str">
            <v>E</v>
          </cell>
          <cell r="O304">
            <v>6815.57</v>
          </cell>
          <cell r="P304">
            <v>0.03</v>
          </cell>
        </row>
        <row r="305">
          <cell r="B305">
            <v>14200</v>
          </cell>
          <cell r="C305">
            <v>92.289000000000001</v>
          </cell>
          <cell r="D305">
            <v>138.89400000000001</v>
          </cell>
          <cell r="E305">
            <v>7764.5</v>
          </cell>
          <cell r="F305">
            <v>7888.5</v>
          </cell>
          <cell r="G305">
            <v>1730.44</v>
          </cell>
          <cell r="H305" t="str">
            <v>S</v>
          </cell>
          <cell r="I305">
            <v>6669.43</v>
          </cell>
          <cell r="J305" t="str">
            <v>E</v>
          </cell>
          <cell r="K305">
            <v>2835502.9249999998</v>
          </cell>
          <cell r="L305" t="str">
            <v>N</v>
          </cell>
          <cell r="M305">
            <v>242077.75899999999</v>
          </cell>
          <cell r="N305" t="str">
            <v>E</v>
          </cell>
          <cell r="O305">
            <v>6899.72</v>
          </cell>
          <cell r="P305">
            <v>0.03</v>
          </cell>
        </row>
        <row r="306">
          <cell r="B306">
            <v>14300</v>
          </cell>
          <cell r="C306">
            <v>92.296000000000006</v>
          </cell>
          <cell r="D306">
            <v>138.91900000000001</v>
          </cell>
          <cell r="E306">
            <v>7760.5</v>
          </cell>
          <cell r="F306">
            <v>7884.5</v>
          </cell>
          <cell r="G306">
            <v>1805.74</v>
          </cell>
          <cell r="H306" t="str">
            <v>S</v>
          </cell>
          <cell r="I306">
            <v>6735.11</v>
          </cell>
          <cell r="J306" t="str">
            <v>E</v>
          </cell>
          <cell r="K306">
            <v>2835479.9720000001</v>
          </cell>
          <cell r="L306" t="str">
            <v>N</v>
          </cell>
          <cell r="M306">
            <v>242097.77799999999</v>
          </cell>
          <cell r="N306" t="str">
            <v>E</v>
          </cell>
          <cell r="O306">
            <v>6983.84</v>
          </cell>
          <cell r="P306">
            <v>0.03</v>
          </cell>
        </row>
        <row r="307">
          <cell r="B307">
            <v>14400</v>
          </cell>
          <cell r="C307">
            <v>92.302999999999997</v>
          </cell>
          <cell r="D307">
            <v>138.94399999999999</v>
          </cell>
          <cell r="E307">
            <v>7756.49</v>
          </cell>
          <cell r="F307">
            <v>7880.49</v>
          </cell>
          <cell r="G307">
            <v>1881.07</v>
          </cell>
          <cell r="H307" t="str">
            <v>S</v>
          </cell>
          <cell r="I307">
            <v>6800.75</v>
          </cell>
          <cell r="J307" t="str">
            <v>E</v>
          </cell>
          <cell r="K307">
            <v>2835457.0109999999</v>
          </cell>
          <cell r="L307" t="str">
            <v>N</v>
          </cell>
          <cell r="M307">
            <v>242117.78599999999</v>
          </cell>
          <cell r="N307" t="str">
            <v>E</v>
          </cell>
          <cell r="O307">
            <v>7067.94</v>
          </cell>
          <cell r="P307">
            <v>0.03</v>
          </cell>
        </row>
        <row r="308">
          <cell r="B308">
            <v>14500</v>
          </cell>
          <cell r="C308">
            <v>92.31</v>
          </cell>
          <cell r="D308">
            <v>138.96899999999999</v>
          </cell>
          <cell r="E308">
            <v>7752.47</v>
          </cell>
          <cell r="F308">
            <v>7876.47</v>
          </cell>
          <cell r="G308">
            <v>1956.43</v>
          </cell>
          <cell r="H308" t="str">
            <v>S</v>
          </cell>
          <cell r="I308">
            <v>6866.36</v>
          </cell>
          <cell r="J308" t="str">
            <v>E</v>
          </cell>
          <cell r="K308">
            <v>2835434.0419999999</v>
          </cell>
          <cell r="L308" t="str">
            <v>N</v>
          </cell>
          <cell r="M308">
            <v>242137.78400000001</v>
          </cell>
          <cell r="N308" t="str">
            <v>E</v>
          </cell>
          <cell r="O308">
            <v>7152.02</v>
          </cell>
          <cell r="P308">
            <v>0.03</v>
          </cell>
        </row>
        <row r="309">
          <cell r="B309">
            <v>14561</v>
          </cell>
          <cell r="C309">
            <v>92.313999999999993</v>
          </cell>
          <cell r="D309">
            <v>138.98400000000001</v>
          </cell>
          <cell r="E309">
            <v>7750</v>
          </cell>
          <cell r="F309">
            <v>7874</v>
          </cell>
          <cell r="G309">
            <v>2002.5</v>
          </cell>
          <cell r="H309" t="str">
            <v>S</v>
          </cell>
          <cell r="I309">
            <v>6906.44</v>
          </cell>
          <cell r="J309" t="str">
            <v>E</v>
          </cell>
          <cell r="K309">
            <v>2835420</v>
          </cell>
          <cell r="L309" t="str">
            <v>N</v>
          </cell>
          <cell r="M309">
            <v>242150</v>
          </cell>
          <cell r="N309" t="str">
            <v>E</v>
          </cell>
          <cell r="O309">
            <v>7203.39</v>
          </cell>
          <cell r="P309">
            <v>0.03</v>
          </cell>
        </row>
      </sheetData>
      <sheetData sheetId="31"/>
      <sheetData sheetId="32"/>
      <sheetData sheetId="33"/>
      <sheetData sheetId="34"/>
      <sheetData sheetId="35"/>
      <sheetData sheetId="36"/>
      <sheetData sheetId="37"/>
      <sheetData sheetId="38"/>
      <sheetData sheetId="39">
        <row r="4">
          <cell r="D4" t="str">
            <v>Stim Boat Configuration</v>
          </cell>
          <cell r="H4" t="str">
            <v>Materials List</v>
          </cell>
        </row>
        <row r="5">
          <cell r="D5" t="str">
            <v>60,000 gals Configuration</v>
          </cell>
          <cell r="F5" t="str">
            <v>P (reservoir) known to be sufficiently low as to not require weighted brine.</v>
          </cell>
          <cell r="H5" t="str">
            <v>FMC CM-1</v>
          </cell>
        </row>
        <row r="6">
          <cell r="B6" t="str">
            <v>FATEH</v>
          </cell>
          <cell r="D6" t="str">
            <v>100,000 gals Configuration</v>
          </cell>
          <cell r="F6" t="str">
            <v>P (reservoir) known to be sufficiently high as to require weighted brine.</v>
          </cell>
          <cell r="H6" t="str">
            <v>TBG HGR R&amp;R TOOL</v>
          </cell>
        </row>
        <row r="7">
          <cell r="B7" t="str">
            <v>SW FATEH</v>
          </cell>
          <cell r="D7" t="str">
            <v>RIG-ASSISTED - ONLINE</v>
          </cell>
          <cell r="F7" t="str">
            <v>P (reservoir) unknown but expected to require weighted brine</v>
          </cell>
          <cell r="H7" t="str">
            <v>TUBING HANGER</v>
          </cell>
        </row>
        <row r="8">
          <cell r="B8" t="str">
            <v>FALAH</v>
          </cell>
          <cell r="D8" t="str">
            <v>RIG-ASSISTED - OFFLINE</v>
          </cell>
          <cell r="F8" t="str">
            <v>P (reservoir) unknown but expected not to require weighted brine</v>
          </cell>
          <cell r="H8" t="str">
            <v>TRSV</v>
          </cell>
        </row>
        <row r="9">
          <cell r="B9" t="str">
            <v>RASHID</v>
          </cell>
          <cell r="D9" t="str">
            <v>RIGLESS (OFFLINE)</v>
          </cell>
          <cell r="H9" t="str">
            <v>GLM</v>
          </cell>
        </row>
        <row r="10">
          <cell r="B10" t="str">
            <v>AL JALILAH</v>
          </cell>
          <cell r="D10" t="str">
            <v>CT THRU-TUBING</v>
          </cell>
          <cell r="H10" t="str">
            <v>X-NIPPLE</v>
          </cell>
        </row>
        <row r="11">
          <cell r="D11" t="str">
            <v>BULLHEAD</v>
          </cell>
          <cell r="H11" t="str">
            <v>XN-NIPPLE</v>
          </cell>
        </row>
        <row r="12">
          <cell r="B12" t="str">
            <v>Noble DAVID TINSLEY</v>
          </cell>
          <cell r="D12" t="str">
            <v>NO MULTI-LATERAL TOOL</v>
          </cell>
          <cell r="H12" t="str">
            <v>SLIDING SLEEVE</v>
          </cell>
        </row>
        <row r="13">
          <cell r="B13" t="str">
            <v>NDT</v>
          </cell>
          <cell r="D13" t="str">
            <v>NEED MULTI-LATERAL TOOL</v>
          </cell>
          <cell r="F13" t="str">
            <v>Completion Fluids and Additives</v>
          </cell>
        </row>
        <row r="14">
          <cell r="B14" t="str">
            <v>Noble ALAN HAY</v>
          </cell>
          <cell r="D14" t="str">
            <v>Schlumberger</v>
          </cell>
          <cell r="F14" t="str">
            <v>Completion Fluid: well control during completion running only</v>
          </cell>
          <cell r="H14" t="str">
            <v>MIRAGE PLUG</v>
          </cell>
        </row>
        <row r="15">
          <cell r="B15" t="str">
            <v>NAH</v>
          </cell>
          <cell r="D15" t="str">
            <v>BJ-Baker</v>
          </cell>
          <cell r="F15" t="str">
            <v>Packer Fluid: well control during completion running &amp; long-term eqpt preservation</v>
          </cell>
          <cell r="H15" t="str">
            <v>MAGNUM PLUG</v>
          </cell>
        </row>
        <row r="16">
          <cell r="B16" t="str">
            <v>Hydraulic Pulling Unit</v>
          </cell>
          <cell r="D16" t="str">
            <v>NA</v>
          </cell>
          <cell r="F16" t="str">
            <v>M-I CIDE @ 1.5 gals/100 bbls</v>
          </cell>
          <cell r="H16" t="str">
            <v>WIRELINE ENTRY GUIDE</v>
          </cell>
        </row>
        <row r="17">
          <cell r="B17" t="str">
            <v>HPU</v>
          </cell>
          <cell r="F17" t="str">
            <v>BAKER PETROLITE XC 27055 (Biocide) MM #21035409) @ 2 gals/100 bbls</v>
          </cell>
          <cell r="H17" t="str">
            <v>MULE SHOE STINGER</v>
          </cell>
        </row>
        <row r="18">
          <cell r="B18" t="str">
            <v>B&amp;C# 340</v>
          </cell>
          <cell r="F18" t="str">
            <v xml:space="preserve">INHIBITOR 303/SAFE-COR/CONQOR 303 (corrosion inhibitor) @ 55 gals/100 bbls  </v>
          </cell>
        </row>
        <row r="19">
          <cell r="B19" t="str">
            <v>BULL RUN</v>
          </cell>
          <cell r="F19" t="str">
            <v xml:space="preserve">NALCO FX2104 (scale inhibitor) MM# 21030222 @ 2 gals/100 bbls  </v>
          </cell>
          <cell r="H19" t="str">
            <v>ANCHOR LATCH</v>
          </cell>
        </row>
        <row r="20">
          <cell r="B20" t="str">
            <v>TRIDENT-3</v>
          </cell>
          <cell r="F20" t="str">
            <v>SAFE-SCAV Na @ 2.5 gals/100 bbls</v>
          </cell>
          <cell r="H20" t="str">
            <v>SEAL-BORE</v>
          </cell>
        </row>
        <row r="21">
          <cell r="B21" t="str">
            <v>TRI-III</v>
          </cell>
          <cell r="F21" t="str">
            <v>SAFE-SCAV Ca @ 2.5 gals/100 bbls</v>
          </cell>
          <cell r="H21" t="str">
            <v>PACKER</v>
          </cell>
        </row>
        <row r="22">
          <cell r="B22" t="str">
            <v>Noble ROY ROHDES</v>
          </cell>
          <cell r="F22" t="str">
            <v>SAFE-SCAV HS @ 2 gals/100 bbls</v>
          </cell>
        </row>
        <row r="23">
          <cell r="B23" t="str">
            <v>NRR</v>
          </cell>
          <cell r="F23" t="str">
            <v>other (to be specified)</v>
          </cell>
          <cell r="H23" t="str">
            <v>X-OVER</v>
          </cell>
        </row>
        <row r="24">
          <cell r="B24" t="str">
            <v>MAERSK RESILIENT</v>
          </cell>
          <cell r="F24" t="str">
            <v>none</v>
          </cell>
          <cell r="H24" t="str">
            <v>X-OVER (SUB)</v>
          </cell>
        </row>
        <row r="25">
          <cell r="B25" t="str">
            <v>MKR</v>
          </cell>
          <cell r="H25" t="str">
            <v>X-OVER (PUP)</v>
          </cell>
        </row>
        <row r="26">
          <cell r="B26" t="str">
            <v>Noble MARK BURNS</v>
          </cell>
          <cell r="H26" t="str">
            <v>PUP JNT</v>
          </cell>
        </row>
        <row r="27">
          <cell r="B27" t="str">
            <v>NMB</v>
          </cell>
        </row>
        <row r="29">
          <cell r="B29" t="str">
            <v>RKB (MKR)</v>
          </cell>
          <cell r="F29" t="str">
            <v>Proposed Fluids at End of Completion</v>
          </cell>
          <cell r="H29" t="str">
            <v>Threads</v>
          </cell>
        </row>
        <row r="30">
          <cell r="B30" t="str">
            <v>RKB (NAH)</v>
          </cell>
          <cell r="F30" t="str">
            <v>FLOPRO (solids-free)</v>
          </cell>
          <cell r="H30" t="str">
            <v>7.00" 26# TENARIS (b)</v>
          </cell>
        </row>
        <row r="31">
          <cell r="B31" t="str">
            <v>RKB (NDT)</v>
          </cell>
          <cell r="F31" t="str">
            <v>DUOVIS (solids-free)</v>
          </cell>
          <cell r="H31" t="str">
            <v>7.00" 26# TENARIS (p)</v>
          </cell>
        </row>
        <row r="32">
          <cell r="B32" t="str">
            <v>RKB (TRI-III)</v>
          </cell>
          <cell r="F32" t="str">
            <v>other solids-free drill fluid (to be specified)</v>
          </cell>
          <cell r="H32" t="str">
            <v>7.00" 29# JFE-BEAR (b)</v>
          </cell>
        </row>
        <row r="33">
          <cell r="B33" t="str">
            <v>RKB (BR)</v>
          </cell>
          <cell r="D33" t="str">
            <v>Approval Page Signatures</v>
          </cell>
          <cell r="F33" t="str">
            <v>other fluid (to be specified)</v>
          </cell>
          <cell r="H33" t="str">
            <v>7.00" 29# JFE-BEAR (p)</v>
          </cell>
        </row>
        <row r="34">
          <cell r="B34" t="str">
            <v>RKB (NMB)</v>
          </cell>
          <cell r="F34" t="str">
            <v>low solids Mud (&lt;2%)</v>
          </cell>
          <cell r="H34" t="str">
            <v>9.625" 47# JFE-BEAR (b)</v>
          </cell>
        </row>
        <row r="35">
          <cell r="B35" t="str">
            <v>RKB (NRR)</v>
          </cell>
          <cell r="F35" t="str">
            <v>yes</v>
          </cell>
          <cell r="H35" t="str">
            <v>9.625" 47# JFE-BEAR (p)</v>
          </cell>
        </row>
        <row r="36">
          <cell r="B36" t="str">
            <v>ORKB</v>
          </cell>
          <cell r="D36" t="str">
            <v>Otubaga, Ademola</v>
          </cell>
          <cell r="F36" t="str">
            <v>no</v>
          </cell>
          <cell r="H36" t="str">
            <v>3.50" 9.2# JFE-BEAR (b)</v>
          </cell>
        </row>
        <row r="37">
          <cell r="D37" t="str">
            <v>Alabi, Ibraheem</v>
          </cell>
          <cell r="F37" t="str">
            <v>TBC</v>
          </cell>
          <cell r="H37" t="str">
            <v>3.50" 9.2# JFE-BEAR (p)</v>
          </cell>
        </row>
        <row r="38">
          <cell r="B38" t="str">
            <v>COMPLETION-STIMULATION</v>
          </cell>
          <cell r="F38" t="str">
            <v>Clean, weighted DUOVIS drill fluid</v>
          </cell>
          <cell r="H38" t="str">
            <v>3.50" 9.2# NUE (b)</v>
          </cell>
        </row>
        <row r="39">
          <cell r="B39" t="str">
            <v>COMPLETION</v>
          </cell>
          <cell r="D39" t="str">
            <v>Ghani, Ahsen R.</v>
          </cell>
          <cell r="F39" t="str">
            <v>?</v>
          </cell>
          <cell r="H39" t="str">
            <v>3.50" 9.2# NUE (p)</v>
          </cell>
        </row>
        <row r="40">
          <cell r="B40" t="str">
            <v>STIMULATION</v>
          </cell>
          <cell r="D40" t="str">
            <v>Faqihi, Omid</v>
          </cell>
          <cell r="F40" t="str">
            <v>BRINE (NaCl - untreated)</v>
          </cell>
          <cell r="H40" t="str">
            <v>3.50" 9.2# EUE (b)</v>
          </cell>
        </row>
        <row r="41">
          <cell r="B41" t="str">
            <v>DE-COMPLETION &amp; RE-COMPLETION</v>
          </cell>
          <cell r="D41" t="str">
            <v xml:space="preserve"> Mclean, Darren</v>
          </cell>
          <cell r="F41" t="str">
            <v>BRINE (NaCl - inhibited)</v>
          </cell>
          <cell r="H41" t="str">
            <v>3.50" 9.2# EUE (p)</v>
          </cell>
        </row>
        <row r="42">
          <cell r="B42" t="str">
            <v>RE-STIMULATION</v>
          </cell>
          <cell r="D42" t="str">
            <v>Sylvester, Andy                       Brian Caldwell</v>
          </cell>
          <cell r="F42" t="str">
            <v>BRINE (CaCl2 - untreated)</v>
          </cell>
          <cell r="H42" t="str">
            <v>3.50" 9.2# EUE MOD (p)</v>
          </cell>
        </row>
        <row r="43">
          <cell r="D43" t="str">
            <v>Guy, Steve</v>
          </cell>
          <cell r="F43" t="str">
            <v>BRINE (CaCl2 - inhibited)</v>
          </cell>
          <cell r="H43" t="str">
            <v>3.50" 9.2# EUE MOD (b)</v>
          </cell>
        </row>
        <row r="44">
          <cell r="B44" t="str">
            <v>NEW DRILL</v>
          </cell>
          <cell r="F44" t="str">
            <v>BRINE (KCl - untreated)</v>
          </cell>
          <cell r="H44" t="str">
            <v>3.50" 9.2# VAMTOP (b)</v>
          </cell>
        </row>
        <row r="45">
          <cell r="B45" t="str">
            <v>SIDE TRACK</v>
          </cell>
          <cell r="F45" t="str">
            <v>BRINE (KCl - inhibited)</v>
          </cell>
          <cell r="H45" t="str">
            <v>3.50" 9.2# VAMTOP (p)</v>
          </cell>
        </row>
        <row r="46">
          <cell r="B46" t="str">
            <v>WORKOVER</v>
          </cell>
          <cell r="H46" t="str">
            <v>4.50" 12.6# VAMTOP (b)</v>
          </cell>
        </row>
        <row r="47">
          <cell r="F47" t="str">
            <v>SEAWATER (clean, untreated)</v>
          </cell>
          <cell r="H47" t="str">
            <v>4.50" 12.6# VAMTOP (p)</v>
          </cell>
        </row>
        <row r="48">
          <cell r="B48" t="str">
            <v>TALLY - AS RUN (FINAL)</v>
          </cell>
          <cell r="F48" t="str">
            <v>TSW (treated seawater)</v>
          </cell>
          <cell r="H48" t="str">
            <v>4.50" 12.6# JFE-BEAR (b)</v>
          </cell>
        </row>
        <row r="49">
          <cell r="B49" t="str">
            <v>TALLY - RUNNING TALLY</v>
          </cell>
          <cell r="F49" t="str">
            <v>TSW w/ .75 ppb DUOVIS</v>
          </cell>
          <cell r="H49" t="str">
            <v>4.50" 12.6# JFE-BEAR (p)</v>
          </cell>
        </row>
        <row r="50">
          <cell r="B50" t="str">
            <v>TALLY - PLANNING</v>
          </cell>
          <cell r="F50" t="str">
            <v xml:space="preserve">TSW w/ .75 ppb DUOVIS and 2% RADIAGREEN </v>
          </cell>
          <cell r="H50" t="str">
            <v>4.50" 12.6# NEW VAM  (b)</v>
          </cell>
        </row>
        <row r="51">
          <cell r="F51" t="str">
            <v xml:space="preserve">TSW w/ .75 ppb DUOVIS and 4% RADIAGREEN </v>
          </cell>
          <cell r="H51" t="str">
            <v>4.50" 12.6# NEW VAM (p)</v>
          </cell>
        </row>
        <row r="52">
          <cell r="B52" t="str">
            <v>PROGRAMME</v>
          </cell>
          <cell r="F52" t="str">
            <v>Circulating Fluid to get CT to TD:</v>
          </cell>
          <cell r="H52" t="str">
            <v xml:space="preserve">4.50" 12.60# BTC (b) </v>
          </cell>
        </row>
        <row r="53">
          <cell r="B53" t="str">
            <v>WORKBOOK</v>
          </cell>
          <cell r="F53" t="str">
            <v>N/A</v>
          </cell>
          <cell r="H53" t="str">
            <v>4.50" 12.60# BTC (p)</v>
          </cell>
        </row>
        <row r="54">
          <cell r="F54" t="str">
            <v>Fresh Water (untreated)</v>
          </cell>
          <cell r="H54" t="str">
            <v>5.50" 17.0# HYDRIL#521 (b)</v>
          </cell>
        </row>
        <row r="55">
          <cell r="B55" t="str">
            <v>ILAM PRODUCER - SINGLE LATERAL</v>
          </cell>
          <cell r="F55" t="str">
            <v>Fresh Water (inhibited)</v>
          </cell>
          <cell r="H55" t="str">
            <v>5.50" 17.0# HYDRIL#521 (p)</v>
          </cell>
        </row>
        <row r="56">
          <cell r="B56" t="str">
            <v>ILAM PRODUCER - DUAL LATERAL</v>
          </cell>
          <cell r="H56" t="str">
            <v>5.50" 17.0# NEW VAM (b)</v>
          </cell>
        </row>
        <row r="57">
          <cell r="B57" t="str">
            <v>ILAM SLANT WELL - PRODUCER</v>
          </cell>
          <cell r="F57" t="str">
            <v>To be determined (from conditions encountered during drilling)</v>
          </cell>
          <cell r="H57" t="str">
            <v>5.50" 17.0# NEW VAM (p)</v>
          </cell>
        </row>
        <row r="58">
          <cell r="B58" t="str">
            <v>ILAM PRODUCER - VERTICAL WELL</v>
          </cell>
          <cell r="F58" t="str">
            <v>from Production platform water injection system</v>
          </cell>
          <cell r="H58" t="str">
            <v>5.50" 17.0# SL-APEX (b)</v>
          </cell>
        </row>
        <row r="59">
          <cell r="B59" t="str">
            <v>ILAM SLANT WELL (CASED) - WATER INJECTOR</v>
          </cell>
          <cell r="F59" t="str">
            <v>to be prepared by Rig</v>
          </cell>
          <cell r="H59" t="str">
            <v>5.50" 17.0# SL-APEX (p)</v>
          </cell>
        </row>
        <row r="60">
          <cell r="F60" t="str">
            <v>from Stimulation Vessel</v>
          </cell>
          <cell r="H60" t="str">
            <v>5.50" 20.0# NEW VAM (p)</v>
          </cell>
        </row>
        <row r="61">
          <cell r="B61" t="str">
            <v>MISHRIF PRODUCER - SINGLE LATERAL</v>
          </cell>
          <cell r="F61" t="str">
            <v>None</v>
          </cell>
          <cell r="H61" t="str">
            <v>5.50" 20.0# NEW VAM (p)</v>
          </cell>
        </row>
        <row r="62">
          <cell r="B62" t="str">
            <v>MISHRIF PRODUCER - DUAL LATERAL</v>
          </cell>
        </row>
        <row r="63">
          <cell r="B63" t="str">
            <v>MISHRIF SLANT WELL - PRODUCER</v>
          </cell>
          <cell r="F63" t="str">
            <v>Partially inhibited (short-term usage)</v>
          </cell>
          <cell r="H63" t="str">
            <v>4.50" 12.6# ACME-LH (b)</v>
          </cell>
        </row>
        <row r="64">
          <cell r="B64" t="str">
            <v>MISHRIF PRODUCER - VERTICAL WELL</v>
          </cell>
          <cell r="F64" t="str">
            <v>Fully inhibited (long-term usage)</v>
          </cell>
          <cell r="H64" t="str">
            <v>4.50" 12.6# ACME-LH (p)</v>
          </cell>
        </row>
        <row r="65">
          <cell r="B65" t="str">
            <v>MISHRIF SLANT WELL (CASED) - WATER INJECTOR</v>
          </cell>
          <cell r="F65" t="str">
            <v>Drill fluid weight due to unexpected high P res</v>
          </cell>
          <cell r="H65" t="str">
            <v>4.875 ACME LH (b)</v>
          </cell>
        </row>
        <row r="66">
          <cell r="F66" t="str">
            <v>(minimum weight while maintaining mud properties)</v>
          </cell>
          <cell r="H66" t="str">
            <v>4.875 ACME LH (p)</v>
          </cell>
        </row>
        <row r="67">
          <cell r="B67" t="str">
            <v>THAMAMA PRODUCER - SINGLE LATERAL</v>
          </cell>
          <cell r="F67" t="str">
            <v>(expected TD drill mud weight)</v>
          </cell>
          <cell r="H67" t="str">
            <v>5.125" ACME-LH (b)</v>
          </cell>
        </row>
        <row r="68">
          <cell r="B68" t="str">
            <v>THAMAMA PRODUCER - DUAL LATERAL</v>
          </cell>
          <cell r="F68" t="str">
            <v>(+/- 0.15 ppg above TD weight)</v>
          </cell>
          <cell r="H68" t="str">
            <v>5.125" ACME-LH (p)</v>
          </cell>
        </row>
        <row r="69">
          <cell r="B69" t="str">
            <v>THAMAMA SLANT WELL - PRODUCER</v>
          </cell>
          <cell r="F69" t="str">
            <v xml:space="preserve">(weighted fluid not reqd for well control) </v>
          </cell>
          <cell r="H69" t="str">
            <v>5.50" BTC (b)</v>
          </cell>
        </row>
        <row r="70">
          <cell r="B70" t="str">
            <v>THAMAMA PRODUCER - VERTICAL WELL</v>
          </cell>
          <cell r="H70" t="str">
            <v>5.50" BTC (p)</v>
          </cell>
        </row>
        <row r="71">
          <cell r="B71" t="str">
            <v>THAMAMA SLANT WELL (CASED) - WATER INJECTOR</v>
          </cell>
          <cell r="H71" t="str">
            <v>8.750" LH ACME (b)</v>
          </cell>
        </row>
        <row r="72">
          <cell r="H72" t="str">
            <v>8.750" LH ACME (p)</v>
          </cell>
        </row>
        <row r="73">
          <cell r="B73" t="str">
            <v>Wellbore:</v>
          </cell>
        </row>
        <row r="74">
          <cell r="B74" t="str">
            <v>Lateral "A":</v>
          </cell>
        </row>
        <row r="75">
          <cell r="B75" t="str">
            <v>Lateral "B":</v>
          </cell>
        </row>
        <row r="76">
          <cell r="B76" t="str">
            <v>Lateral "C":</v>
          </cell>
        </row>
        <row r="77">
          <cell r="B77" t="str">
            <v>Lateral "D":</v>
          </cell>
        </row>
        <row r="79">
          <cell r="B79" t="str">
            <v>UPPER LATERAL:</v>
          </cell>
        </row>
        <row r="80">
          <cell r="B80" t="str">
            <v>LOWER LATERAL:</v>
          </cell>
        </row>
        <row r="82">
          <cell r="B82" t="str">
            <v>Shoe:</v>
          </cell>
        </row>
        <row r="83">
          <cell r="B83" t="str">
            <v>Top of Liner:</v>
          </cell>
        </row>
        <row r="84">
          <cell r="B84" t="str">
            <v>7" Window:</v>
          </cell>
        </row>
        <row r="85">
          <cell r="B85" t="str">
            <v>9-5/8" Window:</v>
          </cell>
        </row>
        <row r="87">
          <cell r="B87" t="str">
            <v>24 inch</v>
          </cell>
        </row>
        <row r="88">
          <cell r="B88" t="str">
            <v>20 inch</v>
          </cell>
        </row>
        <row r="89">
          <cell r="B89" t="str">
            <v>18-5/8 inch</v>
          </cell>
        </row>
        <row r="90">
          <cell r="B90" t="str">
            <v>13-3/8 inch</v>
          </cell>
        </row>
        <row r="91">
          <cell r="B91" t="str">
            <v>9-5/8 inch</v>
          </cell>
        </row>
        <row r="92">
          <cell r="B92" t="str">
            <v>7 inch</v>
          </cell>
        </row>
        <row r="93">
          <cell r="B93" t="str">
            <v>4-1/2 inch</v>
          </cell>
        </row>
      </sheetData>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row r="1">
          <cell r="B1" t="str">
            <v>Field</v>
          </cell>
          <cell r="C1" t="str">
            <v>Sequence</v>
          </cell>
          <cell r="G1" t="str">
            <v>Spud Date</v>
          </cell>
          <cell r="I1" t="str">
            <v>Casing Design</v>
          </cell>
          <cell r="K1" t="str">
            <v>Additional Requirement</v>
          </cell>
          <cell r="L1" t="str">
            <v>Additional Completion</v>
          </cell>
        </row>
        <row r="2">
          <cell r="C2">
            <v>20130003051</v>
          </cell>
          <cell r="G2">
            <v>45658.099305555559</v>
          </cell>
          <cell r="I2" t="str">
            <v>LCD</v>
          </cell>
          <cell r="K2" t="str">
            <v>AON 4-1/2" LEL Water Injector L80</v>
          </cell>
          <cell r="L2">
            <v>0</v>
          </cell>
        </row>
        <row r="3">
          <cell r="C3">
            <v>20130003051</v>
          </cell>
          <cell r="G3">
            <v>45658.099305555559</v>
          </cell>
          <cell r="I3" t="str">
            <v>LCD</v>
          </cell>
          <cell r="K3" t="str">
            <v>AON 4-1/2" LEL Water Injector L80</v>
          </cell>
          <cell r="L3">
            <v>0</v>
          </cell>
        </row>
        <row r="4">
          <cell r="C4">
            <v>20130003051</v>
          </cell>
          <cell r="G4">
            <v>45658.099305555559</v>
          </cell>
          <cell r="I4" t="str">
            <v>LCD</v>
          </cell>
          <cell r="K4" t="str">
            <v>AON 4-1/2" LEL Water Injector L80</v>
          </cell>
          <cell r="L4">
            <v>0</v>
          </cell>
        </row>
        <row r="5">
          <cell r="C5">
            <v>20130003051</v>
          </cell>
          <cell r="G5">
            <v>45658.099305555559</v>
          </cell>
          <cell r="I5" t="str">
            <v>LCD</v>
          </cell>
          <cell r="K5" t="str">
            <v>AON 4-1/2" LEL Water Injector L80</v>
          </cell>
          <cell r="L5">
            <v>0</v>
          </cell>
        </row>
        <row r="6">
          <cell r="C6">
            <v>20130003051</v>
          </cell>
          <cell r="G6">
            <v>45658.099305555559</v>
          </cell>
          <cell r="I6" t="str">
            <v>LCD</v>
          </cell>
          <cell r="K6" t="str">
            <v>AON 4-1/2" LEL Water Injector L80</v>
          </cell>
          <cell r="L6">
            <v>0</v>
          </cell>
        </row>
        <row r="7">
          <cell r="C7">
            <v>20130003051</v>
          </cell>
          <cell r="G7">
            <v>45658.099305555559</v>
          </cell>
          <cell r="I7" t="str">
            <v>LCD</v>
          </cell>
          <cell r="K7" t="str">
            <v>AON 4-1/2" LEL Water Injector L80</v>
          </cell>
          <cell r="L7">
            <v>0</v>
          </cell>
        </row>
        <row r="8">
          <cell r="C8">
            <v>20130003051</v>
          </cell>
          <cell r="G8">
            <v>45658.099305555559</v>
          </cell>
          <cell r="I8" t="str">
            <v>LCD</v>
          </cell>
          <cell r="K8" t="str">
            <v>AON 4-1/2" LEL Water Injector L80</v>
          </cell>
          <cell r="L8">
            <v>0</v>
          </cell>
        </row>
        <row r="9">
          <cell r="C9">
            <v>20240020265</v>
          </cell>
          <cell r="G9">
            <v>45658.336111111108</v>
          </cell>
          <cell r="I9" t="str">
            <v>WO</v>
          </cell>
          <cell r="K9" t="str">
            <v>NONE</v>
          </cell>
          <cell r="L9">
            <v>0</v>
          </cell>
        </row>
        <row r="10">
          <cell r="C10">
            <v>20240020265</v>
          </cell>
          <cell r="G10">
            <v>45658.336111111108</v>
          </cell>
          <cell r="I10" t="str">
            <v>WO</v>
          </cell>
          <cell r="K10" t="str">
            <v>NONE</v>
          </cell>
          <cell r="L10">
            <v>0</v>
          </cell>
        </row>
        <row r="11">
          <cell r="C11">
            <v>20240020265</v>
          </cell>
          <cell r="G11">
            <v>45658.336111111108</v>
          </cell>
          <cell r="I11" t="str">
            <v>WO</v>
          </cell>
          <cell r="K11" t="str">
            <v>NONE</v>
          </cell>
          <cell r="L11">
            <v>0</v>
          </cell>
        </row>
        <row r="12">
          <cell r="C12">
            <v>20240020265</v>
          </cell>
          <cell r="G12">
            <v>45658.336111111108</v>
          </cell>
          <cell r="I12" t="str">
            <v>WO</v>
          </cell>
          <cell r="K12" t="str">
            <v>NONE</v>
          </cell>
          <cell r="L12">
            <v>0</v>
          </cell>
        </row>
        <row r="13">
          <cell r="C13">
            <v>20080001158</v>
          </cell>
          <cell r="G13">
            <v>45658.5</v>
          </cell>
          <cell r="I13" t="str">
            <v>LCD</v>
          </cell>
          <cell r="K13" t="str">
            <v>AON 4-1/2" ICD Oil Producer S13Cr, AON 3-1/2" PDHG, S13Cr</v>
          </cell>
          <cell r="L13">
            <v>0</v>
          </cell>
        </row>
        <row r="14">
          <cell r="C14">
            <v>20080001158</v>
          </cell>
          <cell r="G14">
            <v>45658.5</v>
          </cell>
          <cell r="I14" t="str">
            <v>LCD</v>
          </cell>
          <cell r="K14" t="str">
            <v>AON 4-1/2" ICD Oil Producer S13Cr, AON 3-1/2" PDHG, S13Cr</v>
          </cell>
          <cell r="L14">
            <v>0</v>
          </cell>
        </row>
        <row r="15">
          <cell r="C15">
            <v>20080001158</v>
          </cell>
          <cell r="G15">
            <v>45658.5</v>
          </cell>
          <cell r="I15" t="str">
            <v>LCD</v>
          </cell>
          <cell r="K15" t="str">
            <v>AON 4-1/2" ICD Oil Producer S13Cr, AON 3-1/2" PDHG, S13Cr</v>
          </cell>
          <cell r="L15">
            <v>0</v>
          </cell>
        </row>
        <row r="16">
          <cell r="C16">
            <v>20080001158</v>
          </cell>
          <cell r="G16">
            <v>45658.5</v>
          </cell>
          <cell r="I16" t="str">
            <v>LCD</v>
          </cell>
          <cell r="K16" t="str">
            <v>AON 4-1/2" ICD Oil Producer S13Cr, AON 3-1/2" PDHG, S13Cr</v>
          </cell>
          <cell r="L16">
            <v>0</v>
          </cell>
        </row>
        <row r="17">
          <cell r="C17">
            <v>20080001158</v>
          </cell>
          <cell r="G17">
            <v>45658.5</v>
          </cell>
          <cell r="I17" t="str">
            <v>LCD</v>
          </cell>
          <cell r="K17" t="str">
            <v>AON 4-1/2" ICD Oil Producer S13Cr, AON 3-1/2" PDHG, S13Cr</v>
          </cell>
          <cell r="L17">
            <v>0</v>
          </cell>
        </row>
        <row r="18">
          <cell r="C18">
            <v>20080001158</v>
          </cell>
          <cell r="G18">
            <v>45658.5</v>
          </cell>
          <cell r="I18" t="str">
            <v>LCD</v>
          </cell>
          <cell r="K18" t="str">
            <v>AON 4-1/2" ICD Oil Producer S13Cr, AON 3-1/2" PDHG, S13Cr</v>
          </cell>
          <cell r="L18">
            <v>0</v>
          </cell>
        </row>
        <row r="19">
          <cell r="C19">
            <v>20080001158</v>
          </cell>
          <cell r="G19">
            <v>45658.5</v>
          </cell>
          <cell r="I19" t="str">
            <v>LCD</v>
          </cell>
          <cell r="K19" t="str">
            <v>AON 4-1/2" ICD Oil Producer S13Cr, AON 3-1/2" PDHG, S13Cr</v>
          </cell>
          <cell r="L19">
            <v>0</v>
          </cell>
        </row>
        <row r="20">
          <cell r="C20">
            <v>20200014252</v>
          </cell>
          <cell r="G20">
            <v>45658.75</v>
          </cell>
          <cell r="I20" t="str">
            <v>WO</v>
          </cell>
          <cell r="K20" t="str">
            <v>AON 4-1/2" ICD Oil Producer L80</v>
          </cell>
          <cell r="L20">
            <v>0</v>
          </cell>
        </row>
        <row r="21">
          <cell r="C21">
            <v>20200014252</v>
          </cell>
          <cell r="G21">
            <v>45658.75</v>
          </cell>
          <cell r="I21" t="str">
            <v>WO</v>
          </cell>
          <cell r="K21" t="str">
            <v>AON 4-1/2" ICD Oil Producer L80</v>
          </cell>
          <cell r="L21">
            <v>0</v>
          </cell>
        </row>
        <row r="22">
          <cell r="C22">
            <v>20200014252</v>
          </cell>
          <cell r="G22">
            <v>45658.75</v>
          </cell>
          <cell r="I22" t="str">
            <v>WO</v>
          </cell>
          <cell r="K22" t="str">
            <v>AON 4-1/2" ICD Oil Producer L80</v>
          </cell>
          <cell r="L22">
            <v>0</v>
          </cell>
        </row>
        <row r="23">
          <cell r="C23">
            <v>20200014252</v>
          </cell>
          <cell r="G23">
            <v>45658.75</v>
          </cell>
          <cell r="I23" t="str">
            <v>WO</v>
          </cell>
          <cell r="K23" t="str">
            <v>AON 4-1/2" ICD Oil Producer L80</v>
          </cell>
          <cell r="L23">
            <v>0</v>
          </cell>
        </row>
        <row r="24">
          <cell r="C24">
            <v>20200014252</v>
          </cell>
          <cell r="G24">
            <v>45658.75</v>
          </cell>
          <cell r="I24" t="str">
            <v>WO</v>
          </cell>
          <cell r="K24" t="str">
            <v>AON 4-1/2" ICD Oil Producer L80</v>
          </cell>
          <cell r="L24">
            <v>0</v>
          </cell>
        </row>
        <row r="25">
          <cell r="C25">
            <v>20140006003</v>
          </cell>
          <cell r="G25">
            <v>45659.25</v>
          </cell>
          <cell r="I25" t="str">
            <v>WO</v>
          </cell>
          <cell r="K25" t="str">
            <v>AON 3-1/2" PDHG, Alloy 28</v>
          </cell>
          <cell r="L25">
            <v>0</v>
          </cell>
        </row>
        <row r="26">
          <cell r="C26">
            <v>20140006003</v>
          </cell>
          <cell r="G26">
            <v>45659.25</v>
          </cell>
          <cell r="I26" t="str">
            <v>WO</v>
          </cell>
          <cell r="K26" t="str">
            <v>AON 3-1/2" PDHG, Alloy 28</v>
          </cell>
          <cell r="L26">
            <v>0</v>
          </cell>
        </row>
        <row r="27">
          <cell r="C27">
            <v>20130003280</v>
          </cell>
          <cell r="G27">
            <v>45659.416666666664</v>
          </cell>
          <cell r="I27" t="str">
            <v>WO</v>
          </cell>
          <cell r="K27" t="str">
            <v>AON 3-1/2" PDHG, Alloy 28</v>
          </cell>
          <cell r="L27">
            <v>0</v>
          </cell>
        </row>
        <row r="28">
          <cell r="C28">
            <v>20130003280</v>
          </cell>
          <cell r="G28">
            <v>45659.416666666664</v>
          </cell>
          <cell r="I28" t="str">
            <v>WO</v>
          </cell>
          <cell r="K28" t="str">
            <v>AON 3-1/2" PDHG, Alloy 28</v>
          </cell>
          <cell r="L28">
            <v>0</v>
          </cell>
        </row>
        <row r="29">
          <cell r="C29">
            <v>20190013465</v>
          </cell>
          <cell r="G29">
            <v>45659.458333333336</v>
          </cell>
          <cell r="I29" t="str">
            <v>HCD</v>
          </cell>
          <cell r="K29" t="str">
            <v>NONE</v>
          </cell>
          <cell r="L29">
            <v>0</v>
          </cell>
        </row>
        <row r="30">
          <cell r="C30">
            <v>20190013465</v>
          </cell>
          <cell r="G30">
            <v>45659.458333333336</v>
          </cell>
          <cell r="I30" t="str">
            <v>HCD</v>
          </cell>
          <cell r="K30" t="str">
            <v>NONE</v>
          </cell>
          <cell r="L30">
            <v>0</v>
          </cell>
        </row>
        <row r="31">
          <cell r="C31">
            <v>20190013465</v>
          </cell>
          <cell r="G31">
            <v>45659.458333333336</v>
          </cell>
          <cell r="I31" t="str">
            <v>HCD</v>
          </cell>
          <cell r="K31" t="str">
            <v>NONE</v>
          </cell>
          <cell r="L31">
            <v>0</v>
          </cell>
        </row>
        <row r="32">
          <cell r="C32">
            <v>20190013465</v>
          </cell>
          <cell r="G32">
            <v>45659.458333333336</v>
          </cell>
          <cell r="I32" t="str">
            <v>HCD</v>
          </cell>
          <cell r="K32" t="str">
            <v>NONE</v>
          </cell>
          <cell r="L32">
            <v>0</v>
          </cell>
        </row>
        <row r="33">
          <cell r="C33">
            <v>20190013465</v>
          </cell>
          <cell r="G33">
            <v>45659.458333333336</v>
          </cell>
          <cell r="I33" t="str">
            <v>HCD</v>
          </cell>
          <cell r="K33" t="str">
            <v>NONE</v>
          </cell>
          <cell r="L33">
            <v>0</v>
          </cell>
        </row>
        <row r="34">
          <cell r="C34">
            <v>20190013465</v>
          </cell>
          <cell r="G34">
            <v>45659.458333333336</v>
          </cell>
          <cell r="I34" t="str">
            <v>HCD</v>
          </cell>
          <cell r="K34" t="str">
            <v>NONE</v>
          </cell>
          <cell r="L34">
            <v>0</v>
          </cell>
        </row>
        <row r="35">
          <cell r="C35">
            <v>20150009611</v>
          </cell>
          <cell r="G35">
            <v>45660.393055555556</v>
          </cell>
          <cell r="I35" t="str">
            <v>WO</v>
          </cell>
          <cell r="K35" t="str">
            <v>NONE</v>
          </cell>
          <cell r="L35">
            <v>0</v>
          </cell>
        </row>
        <row r="36">
          <cell r="C36">
            <v>20150009611</v>
          </cell>
          <cell r="G36">
            <v>45660.393055555556</v>
          </cell>
          <cell r="I36" t="str">
            <v>WO</v>
          </cell>
          <cell r="K36" t="str">
            <v>NONE</v>
          </cell>
          <cell r="L36">
            <v>0</v>
          </cell>
        </row>
        <row r="37">
          <cell r="C37">
            <v>20140005817</v>
          </cell>
          <cell r="G37">
            <v>45660.5</v>
          </cell>
          <cell r="I37" t="str">
            <v>LCD</v>
          </cell>
          <cell r="K37" t="str">
            <v>AON 4-1/2" LEL Water Injector L80</v>
          </cell>
          <cell r="L37">
            <v>0</v>
          </cell>
        </row>
        <row r="38">
          <cell r="C38">
            <v>20140005817</v>
          </cell>
          <cell r="G38">
            <v>45660.5</v>
          </cell>
          <cell r="I38" t="str">
            <v>LCD</v>
          </cell>
          <cell r="K38" t="str">
            <v>AON 4-1/2" LEL Water Injector L80</v>
          </cell>
          <cell r="L38">
            <v>0</v>
          </cell>
        </row>
        <row r="39">
          <cell r="C39">
            <v>20140005817</v>
          </cell>
          <cell r="G39">
            <v>45660.5</v>
          </cell>
          <cell r="I39" t="str">
            <v>LCD</v>
          </cell>
          <cell r="K39" t="str">
            <v>AON 4-1/2" LEL Water Injector L80</v>
          </cell>
          <cell r="L39">
            <v>0</v>
          </cell>
        </row>
        <row r="40">
          <cell r="C40">
            <v>20140005817</v>
          </cell>
          <cell r="G40">
            <v>45660.5</v>
          </cell>
          <cell r="I40" t="str">
            <v>LCD</v>
          </cell>
          <cell r="K40" t="str">
            <v>AON 4-1/2" LEL Water Injector L80</v>
          </cell>
          <cell r="L40">
            <v>0</v>
          </cell>
        </row>
        <row r="41">
          <cell r="C41">
            <v>20140005817</v>
          </cell>
          <cell r="G41">
            <v>45660.5</v>
          </cell>
          <cell r="I41" t="str">
            <v>LCD</v>
          </cell>
          <cell r="K41" t="str">
            <v>AON 4-1/2" LEL Water Injector L80</v>
          </cell>
          <cell r="L41">
            <v>0</v>
          </cell>
        </row>
        <row r="42">
          <cell r="C42">
            <v>20140005817</v>
          </cell>
          <cell r="G42">
            <v>45660.5</v>
          </cell>
          <cell r="I42" t="str">
            <v>LCD</v>
          </cell>
          <cell r="K42" t="str">
            <v>AON 4-1/2" LEL Water Injector L80</v>
          </cell>
          <cell r="L42">
            <v>0</v>
          </cell>
        </row>
        <row r="43">
          <cell r="C43">
            <v>20210014954</v>
          </cell>
          <cell r="G43">
            <v>45661.499305555553</v>
          </cell>
          <cell r="I43" t="str">
            <v>WO</v>
          </cell>
          <cell r="K43" t="str">
            <v>AON 3-1/2" PDHG, S13Cr</v>
          </cell>
          <cell r="L43">
            <v>0</v>
          </cell>
        </row>
        <row r="44">
          <cell r="C44">
            <v>20210014954</v>
          </cell>
          <cell r="G44">
            <v>45661.499305555553</v>
          </cell>
          <cell r="I44" t="str">
            <v>WO</v>
          </cell>
          <cell r="K44" t="str">
            <v>AON 3-1/2" PDHG, S13Cr</v>
          </cell>
          <cell r="L44">
            <v>0</v>
          </cell>
        </row>
        <row r="45">
          <cell r="C45">
            <v>20140006719</v>
          </cell>
          <cell r="G45">
            <v>45661.895833333336</v>
          </cell>
          <cell r="I45" t="str">
            <v>WO</v>
          </cell>
          <cell r="K45" t="str">
            <v>AON 4-1/2" ICD Oil Producer L80</v>
          </cell>
          <cell r="L45">
            <v>0</v>
          </cell>
        </row>
        <row r="46">
          <cell r="C46">
            <v>20140006719</v>
          </cell>
          <cell r="G46">
            <v>45661.895833333336</v>
          </cell>
          <cell r="I46" t="str">
            <v>WO</v>
          </cell>
          <cell r="K46" t="str">
            <v>AON 4-1/2" ICD Oil Producer L80</v>
          </cell>
          <cell r="L46">
            <v>0</v>
          </cell>
        </row>
        <row r="47">
          <cell r="C47">
            <v>20140006719</v>
          </cell>
          <cell r="G47">
            <v>45661.895833333336</v>
          </cell>
          <cell r="I47" t="str">
            <v>WO</v>
          </cell>
          <cell r="K47" t="str">
            <v>AON 4-1/2" ICD Oil Producer L80</v>
          </cell>
          <cell r="L47">
            <v>0</v>
          </cell>
        </row>
        <row r="48">
          <cell r="C48">
            <v>20080000691</v>
          </cell>
          <cell r="G48">
            <v>45661.979166666664</v>
          </cell>
          <cell r="I48" t="str">
            <v>HCD</v>
          </cell>
          <cell r="K48" t="str">
            <v>AON 3-1/2" PDHG, S13Cr, AON 4-1/2" LEL Oil Producer S13Cr</v>
          </cell>
          <cell r="L48">
            <v>0</v>
          </cell>
        </row>
        <row r="49">
          <cell r="C49">
            <v>20080000691</v>
          </cell>
          <cell r="G49">
            <v>45661.979166666664</v>
          </cell>
          <cell r="I49" t="str">
            <v>HCD</v>
          </cell>
          <cell r="K49" t="str">
            <v>AON 3-1/2" PDHG, S13Cr, AON 4-1/2" LEL Oil Producer S13Cr</v>
          </cell>
          <cell r="L49">
            <v>0</v>
          </cell>
        </row>
        <row r="50">
          <cell r="C50">
            <v>20080000691</v>
          </cell>
          <cell r="G50">
            <v>45661.979166666664</v>
          </cell>
          <cell r="I50" t="str">
            <v>HCD</v>
          </cell>
          <cell r="K50" t="str">
            <v>AON 3-1/2" PDHG, S13Cr, AON 4-1/2" LEL Oil Producer S13Cr</v>
          </cell>
          <cell r="L50">
            <v>0</v>
          </cell>
        </row>
        <row r="51">
          <cell r="C51">
            <v>20080000691</v>
          </cell>
          <cell r="G51">
            <v>45661.979166666664</v>
          </cell>
          <cell r="I51" t="str">
            <v>HCD</v>
          </cell>
          <cell r="K51" t="str">
            <v>AON 3-1/2" PDHG, S13Cr, AON 4-1/2" LEL Oil Producer S13Cr</v>
          </cell>
          <cell r="L51">
            <v>0</v>
          </cell>
        </row>
        <row r="52">
          <cell r="C52">
            <v>20080000691</v>
          </cell>
          <cell r="G52">
            <v>45661.979166666664</v>
          </cell>
          <cell r="I52" t="str">
            <v>HCD</v>
          </cell>
          <cell r="K52" t="str">
            <v>AON 3-1/2" PDHG, S13Cr, AON 4-1/2" LEL Oil Producer S13Cr</v>
          </cell>
          <cell r="L52">
            <v>0</v>
          </cell>
        </row>
        <row r="53">
          <cell r="C53">
            <v>20080000691</v>
          </cell>
          <cell r="G53">
            <v>45661.979166666664</v>
          </cell>
          <cell r="I53" t="str">
            <v>HCD</v>
          </cell>
          <cell r="K53" t="str">
            <v>AON 3-1/2" PDHG, S13Cr, AON 4-1/2" LEL Oil Producer S13Cr</v>
          </cell>
          <cell r="L53">
            <v>0</v>
          </cell>
        </row>
        <row r="54">
          <cell r="C54">
            <v>20080000691</v>
          </cell>
          <cell r="G54">
            <v>45661.979166666664</v>
          </cell>
          <cell r="I54" t="str">
            <v>HCD</v>
          </cell>
          <cell r="K54" t="str">
            <v>AON 3-1/2" PDHG, S13Cr, AON 4-1/2" LEL Oil Producer S13Cr</v>
          </cell>
          <cell r="L54">
            <v>0</v>
          </cell>
        </row>
        <row r="55">
          <cell r="C55">
            <v>20080000691</v>
          </cell>
          <cell r="G55">
            <v>45661.979166666664</v>
          </cell>
          <cell r="I55" t="str">
            <v>HCD</v>
          </cell>
          <cell r="K55" t="str">
            <v>AON 3-1/2" PDHG, S13Cr, AON 4-1/2" LEL Oil Producer S13Cr</v>
          </cell>
          <cell r="L55">
            <v>0</v>
          </cell>
        </row>
        <row r="56">
          <cell r="C56">
            <v>20230018114</v>
          </cell>
          <cell r="G56">
            <v>45662</v>
          </cell>
          <cell r="I56" t="str">
            <v>WO</v>
          </cell>
          <cell r="K56" t="str">
            <v>NONE</v>
          </cell>
          <cell r="L56">
            <v>0</v>
          </cell>
        </row>
        <row r="57">
          <cell r="C57">
            <v>20140005929</v>
          </cell>
          <cell r="G57">
            <v>45662.32916666667</v>
          </cell>
          <cell r="I57" t="str">
            <v>WO</v>
          </cell>
          <cell r="K57" t="str">
            <v>NONE</v>
          </cell>
          <cell r="L57">
            <v>0</v>
          </cell>
        </row>
        <row r="58">
          <cell r="C58">
            <v>20140005929</v>
          </cell>
          <cell r="G58">
            <v>45662.32916666667</v>
          </cell>
          <cell r="I58" t="str">
            <v>WO</v>
          </cell>
          <cell r="K58" t="str">
            <v>NONE</v>
          </cell>
          <cell r="L58">
            <v>0</v>
          </cell>
        </row>
        <row r="59">
          <cell r="C59">
            <v>20130001826</v>
          </cell>
          <cell r="G59">
            <v>45662.366666666669</v>
          </cell>
          <cell r="I59" t="str">
            <v>WO</v>
          </cell>
          <cell r="K59" t="str">
            <v>NONE</v>
          </cell>
          <cell r="L59">
            <v>0</v>
          </cell>
        </row>
        <row r="60">
          <cell r="C60">
            <v>20130001826</v>
          </cell>
          <cell r="G60">
            <v>45662.366666666669</v>
          </cell>
          <cell r="I60" t="str">
            <v>WO</v>
          </cell>
          <cell r="K60" t="str">
            <v>NONE</v>
          </cell>
          <cell r="L60">
            <v>0</v>
          </cell>
        </row>
        <row r="61">
          <cell r="C61">
            <v>20130001826</v>
          </cell>
          <cell r="G61">
            <v>45662.366666666669</v>
          </cell>
          <cell r="I61" t="str">
            <v>WO</v>
          </cell>
          <cell r="K61" t="str">
            <v>NONE</v>
          </cell>
          <cell r="L61">
            <v>0</v>
          </cell>
        </row>
        <row r="62">
          <cell r="C62">
            <v>20110000419</v>
          </cell>
          <cell r="G62">
            <v>45662.729166666664</v>
          </cell>
          <cell r="I62" t="str">
            <v>LCD</v>
          </cell>
          <cell r="K62" t="str">
            <v>AON 4-1/2" ICD Oil Producer S13Cr, AON 3-1/2" PDHG, S13Cr</v>
          </cell>
          <cell r="L62">
            <v>0</v>
          </cell>
        </row>
        <row r="63">
          <cell r="C63">
            <v>20110000419</v>
          </cell>
          <cell r="G63">
            <v>45662.729166666664</v>
          </cell>
          <cell r="I63" t="str">
            <v>LCD</v>
          </cell>
          <cell r="K63" t="str">
            <v>AON 4-1/2" ICD Oil Producer S13Cr, AON 3-1/2" PDHG, S13Cr</v>
          </cell>
          <cell r="L63">
            <v>0</v>
          </cell>
        </row>
        <row r="64">
          <cell r="C64">
            <v>20110000419</v>
          </cell>
          <cell r="G64">
            <v>45662.729166666664</v>
          </cell>
          <cell r="I64" t="str">
            <v>LCD</v>
          </cell>
          <cell r="K64" t="str">
            <v>AON 4-1/2" ICD Oil Producer S13Cr, AON 3-1/2" PDHG, S13Cr</v>
          </cell>
          <cell r="L64">
            <v>0</v>
          </cell>
        </row>
        <row r="65">
          <cell r="C65">
            <v>20110000419</v>
          </cell>
          <cell r="G65">
            <v>45662.729166666664</v>
          </cell>
          <cell r="I65" t="str">
            <v>LCD</v>
          </cell>
          <cell r="K65" t="str">
            <v>AON 4-1/2" ICD Oil Producer S13Cr, AON 3-1/2" PDHG, S13Cr</v>
          </cell>
          <cell r="L65">
            <v>0</v>
          </cell>
        </row>
        <row r="66">
          <cell r="C66">
            <v>20110000419</v>
          </cell>
          <cell r="G66">
            <v>45662.729166666664</v>
          </cell>
          <cell r="I66" t="str">
            <v>LCD</v>
          </cell>
          <cell r="K66" t="str">
            <v>AON 4-1/2" ICD Oil Producer S13Cr, AON 3-1/2" PDHG, S13Cr</v>
          </cell>
          <cell r="L66">
            <v>0</v>
          </cell>
        </row>
        <row r="67">
          <cell r="C67">
            <v>20110000419</v>
          </cell>
          <cell r="G67">
            <v>45662.729166666664</v>
          </cell>
          <cell r="I67" t="str">
            <v>LCD</v>
          </cell>
          <cell r="K67" t="str">
            <v>AON 4-1/2" ICD Oil Producer S13Cr, AON 3-1/2" PDHG, S13Cr</v>
          </cell>
          <cell r="L67">
            <v>0</v>
          </cell>
        </row>
        <row r="68">
          <cell r="C68">
            <v>20110000419</v>
          </cell>
          <cell r="G68">
            <v>45662.729166666664</v>
          </cell>
          <cell r="I68" t="str">
            <v>LCD</v>
          </cell>
          <cell r="K68" t="str">
            <v>AON 4-1/2" ICD Oil Producer S13Cr, AON 3-1/2" PDHG, S13Cr</v>
          </cell>
          <cell r="L68">
            <v>0</v>
          </cell>
        </row>
        <row r="69">
          <cell r="C69">
            <v>20180011732</v>
          </cell>
          <cell r="G69">
            <v>45662.822916666664</v>
          </cell>
          <cell r="I69" t="str">
            <v>LCD</v>
          </cell>
          <cell r="K69" t="str">
            <v>NONE</v>
          </cell>
          <cell r="L69">
            <v>0</v>
          </cell>
        </row>
        <row r="70">
          <cell r="C70">
            <v>20180011732</v>
          </cell>
          <cell r="G70">
            <v>45662.822916666664</v>
          </cell>
          <cell r="I70" t="str">
            <v>LCD</v>
          </cell>
          <cell r="K70" t="str">
            <v>NONE</v>
          </cell>
          <cell r="L70">
            <v>0</v>
          </cell>
        </row>
        <row r="71">
          <cell r="C71">
            <v>20180011732</v>
          </cell>
          <cell r="G71">
            <v>45662.822916666664</v>
          </cell>
          <cell r="I71" t="str">
            <v>LCD</v>
          </cell>
          <cell r="K71" t="str">
            <v>NONE</v>
          </cell>
          <cell r="L71">
            <v>0</v>
          </cell>
        </row>
        <row r="72">
          <cell r="C72">
            <v>20180011732</v>
          </cell>
          <cell r="G72">
            <v>45662.822916666664</v>
          </cell>
          <cell r="I72" t="str">
            <v>LCD</v>
          </cell>
          <cell r="K72" t="str">
            <v>NONE</v>
          </cell>
          <cell r="L72">
            <v>0</v>
          </cell>
        </row>
        <row r="73">
          <cell r="C73">
            <v>20180011732</v>
          </cell>
          <cell r="G73">
            <v>45662.822916666664</v>
          </cell>
          <cell r="I73" t="str">
            <v>LCD</v>
          </cell>
          <cell r="K73" t="str">
            <v>NONE</v>
          </cell>
          <cell r="L73">
            <v>0</v>
          </cell>
        </row>
        <row r="74">
          <cell r="C74">
            <v>20130002508</v>
          </cell>
          <cell r="G74">
            <v>45663.916666666664</v>
          </cell>
          <cell r="I74" t="str">
            <v>LCD</v>
          </cell>
          <cell r="K74" t="str">
            <v>NONE</v>
          </cell>
          <cell r="L74">
            <v>0</v>
          </cell>
        </row>
        <row r="75">
          <cell r="C75">
            <v>20130002508</v>
          </cell>
          <cell r="G75">
            <v>45663.916666666664</v>
          </cell>
          <cell r="I75" t="str">
            <v>LCD</v>
          </cell>
          <cell r="K75" t="str">
            <v>NONE</v>
          </cell>
          <cell r="L75">
            <v>0</v>
          </cell>
        </row>
        <row r="76">
          <cell r="C76">
            <v>20130002508</v>
          </cell>
          <cell r="G76">
            <v>45663.916666666664</v>
          </cell>
          <cell r="I76" t="str">
            <v>LCD</v>
          </cell>
          <cell r="K76" t="str">
            <v>NONE</v>
          </cell>
          <cell r="L76">
            <v>0</v>
          </cell>
        </row>
        <row r="77">
          <cell r="C77">
            <v>20130002508</v>
          </cell>
          <cell r="G77">
            <v>45663.916666666664</v>
          </cell>
          <cell r="I77" t="str">
            <v>LCD</v>
          </cell>
          <cell r="K77" t="str">
            <v>NONE</v>
          </cell>
          <cell r="L77">
            <v>0</v>
          </cell>
        </row>
        <row r="78">
          <cell r="C78">
            <v>20130002508</v>
          </cell>
          <cell r="G78">
            <v>45663.916666666664</v>
          </cell>
          <cell r="I78" t="str">
            <v>LCD</v>
          </cell>
          <cell r="K78" t="str">
            <v>NONE</v>
          </cell>
          <cell r="L78">
            <v>0</v>
          </cell>
        </row>
        <row r="79">
          <cell r="C79">
            <v>20200014339</v>
          </cell>
          <cell r="G79">
            <v>45663.926388888889</v>
          </cell>
          <cell r="I79" t="str">
            <v>WO</v>
          </cell>
          <cell r="K79" t="str">
            <v>NONE</v>
          </cell>
          <cell r="L79">
            <v>0</v>
          </cell>
        </row>
        <row r="80">
          <cell r="C80">
            <v>20200014339</v>
          </cell>
          <cell r="G80">
            <v>45663.926388888889</v>
          </cell>
          <cell r="I80" t="str">
            <v>WO</v>
          </cell>
          <cell r="K80" t="str">
            <v>NONE</v>
          </cell>
          <cell r="L80">
            <v>0</v>
          </cell>
        </row>
        <row r="81">
          <cell r="C81">
            <v>20200014339</v>
          </cell>
          <cell r="G81">
            <v>45663.926388888889</v>
          </cell>
          <cell r="I81" t="str">
            <v>WO</v>
          </cell>
          <cell r="K81" t="str">
            <v>NONE</v>
          </cell>
          <cell r="L81">
            <v>0</v>
          </cell>
        </row>
        <row r="82">
          <cell r="C82">
            <v>20220016068</v>
          </cell>
          <cell r="G82">
            <v>45664.043055555558</v>
          </cell>
          <cell r="I82" t="str">
            <v>WO</v>
          </cell>
          <cell r="K82" t="str">
            <v>AON 4-1/2" LEL Oil Producer L80</v>
          </cell>
          <cell r="L82">
            <v>0</v>
          </cell>
        </row>
        <row r="83">
          <cell r="C83">
            <v>20220016068</v>
          </cell>
          <cell r="G83">
            <v>45664.043055555558</v>
          </cell>
          <cell r="I83" t="str">
            <v>WO</v>
          </cell>
          <cell r="K83" t="str">
            <v>AON 4-1/2" LEL Oil Producer L80</v>
          </cell>
          <cell r="L83">
            <v>0</v>
          </cell>
        </row>
        <row r="84">
          <cell r="C84">
            <v>20220016068</v>
          </cell>
          <cell r="G84">
            <v>45664.043055555558</v>
          </cell>
          <cell r="I84" t="str">
            <v>WO</v>
          </cell>
          <cell r="K84" t="str">
            <v>AON 4-1/2" LEL Oil Producer L80</v>
          </cell>
          <cell r="L84">
            <v>0</v>
          </cell>
        </row>
        <row r="85">
          <cell r="C85">
            <v>20010000838</v>
          </cell>
          <cell r="G85">
            <v>45664.283333333333</v>
          </cell>
          <cell r="I85" t="str">
            <v>LCD</v>
          </cell>
          <cell r="K85" t="str">
            <v>NONE</v>
          </cell>
          <cell r="L85">
            <v>0</v>
          </cell>
        </row>
        <row r="86">
          <cell r="C86">
            <v>20010000838</v>
          </cell>
          <cell r="G86">
            <v>45664.283333333333</v>
          </cell>
          <cell r="I86" t="str">
            <v>LCD</v>
          </cell>
          <cell r="K86" t="str">
            <v>NONE</v>
          </cell>
          <cell r="L86">
            <v>0</v>
          </cell>
        </row>
        <row r="87">
          <cell r="C87">
            <v>20010000838</v>
          </cell>
          <cell r="G87">
            <v>45664.283333333333</v>
          </cell>
          <cell r="I87" t="str">
            <v>LCD</v>
          </cell>
          <cell r="K87" t="str">
            <v>NONE</v>
          </cell>
          <cell r="L87">
            <v>0</v>
          </cell>
        </row>
        <row r="88">
          <cell r="C88">
            <v>20010000838</v>
          </cell>
          <cell r="G88">
            <v>45664.283333333333</v>
          </cell>
          <cell r="I88" t="str">
            <v>LCD</v>
          </cell>
          <cell r="K88" t="str">
            <v>NONE</v>
          </cell>
          <cell r="L88">
            <v>0</v>
          </cell>
        </row>
        <row r="89">
          <cell r="C89">
            <v>20010000838</v>
          </cell>
          <cell r="G89">
            <v>45664.283333333333</v>
          </cell>
          <cell r="I89" t="str">
            <v>LCD</v>
          </cell>
          <cell r="K89" t="str">
            <v>NONE</v>
          </cell>
          <cell r="L89">
            <v>0</v>
          </cell>
        </row>
        <row r="90">
          <cell r="C90">
            <v>20130003163</v>
          </cell>
          <cell r="G90">
            <v>45664.974999999999</v>
          </cell>
          <cell r="I90" t="str">
            <v>HCD</v>
          </cell>
          <cell r="K90" t="str">
            <v>AON 4-1/2" LEL Water Injector L80</v>
          </cell>
          <cell r="L90">
            <v>0</v>
          </cell>
        </row>
        <row r="91">
          <cell r="C91">
            <v>20130003163</v>
          </cell>
          <cell r="G91">
            <v>45664.974999999999</v>
          </cell>
          <cell r="I91" t="str">
            <v>HCD</v>
          </cell>
          <cell r="K91" t="str">
            <v>AON 4-1/2" LEL Water Injector L80</v>
          </cell>
          <cell r="L91">
            <v>0</v>
          </cell>
        </row>
        <row r="92">
          <cell r="C92">
            <v>20130003163</v>
          </cell>
          <cell r="G92">
            <v>45664.974999999999</v>
          </cell>
          <cell r="I92" t="str">
            <v>HCD</v>
          </cell>
          <cell r="K92" t="str">
            <v>AON 4-1/2" LEL Water Injector L80</v>
          </cell>
          <cell r="L92">
            <v>0</v>
          </cell>
        </row>
        <row r="93">
          <cell r="C93">
            <v>20130003163</v>
          </cell>
          <cell r="G93">
            <v>45664.974999999999</v>
          </cell>
          <cell r="I93" t="str">
            <v>HCD</v>
          </cell>
          <cell r="K93" t="str">
            <v>AON 4-1/2" LEL Water Injector L80</v>
          </cell>
          <cell r="L93">
            <v>0</v>
          </cell>
        </row>
        <row r="94">
          <cell r="C94">
            <v>20130003163</v>
          </cell>
          <cell r="G94">
            <v>45664.974999999999</v>
          </cell>
          <cell r="I94" t="str">
            <v>HCD</v>
          </cell>
          <cell r="K94" t="str">
            <v>AON 4-1/2" LEL Water Injector L80</v>
          </cell>
          <cell r="L94">
            <v>0</v>
          </cell>
        </row>
        <row r="95">
          <cell r="C95">
            <v>20130003163</v>
          </cell>
          <cell r="G95">
            <v>45664.974999999999</v>
          </cell>
          <cell r="I95" t="str">
            <v>HCD</v>
          </cell>
          <cell r="K95" t="str">
            <v>AON 4-1/2" LEL Water Injector L80</v>
          </cell>
          <cell r="L95">
            <v>0</v>
          </cell>
        </row>
        <row r="96">
          <cell r="C96">
            <v>20130003163</v>
          </cell>
          <cell r="G96">
            <v>45664.974999999999</v>
          </cell>
          <cell r="I96" t="str">
            <v>HCD</v>
          </cell>
          <cell r="K96" t="str">
            <v>AON 4-1/2" LEL Water Injector L80</v>
          </cell>
          <cell r="L96">
            <v>0</v>
          </cell>
        </row>
        <row r="97">
          <cell r="C97">
            <v>20130003163</v>
          </cell>
          <cell r="G97">
            <v>45664.974999999999</v>
          </cell>
          <cell r="I97" t="str">
            <v>HCD</v>
          </cell>
          <cell r="K97" t="str">
            <v>AON 4-1/2" LEL Water Injector L80</v>
          </cell>
          <cell r="L97">
            <v>0</v>
          </cell>
        </row>
        <row r="98">
          <cell r="C98">
            <v>20130003163</v>
          </cell>
          <cell r="G98">
            <v>45664.974999999999</v>
          </cell>
          <cell r="I98" t="str">
            <v>HCD</v>
          </cell>
          <cell r="K98" t="str">
            <v>AON 4-1/2" LEL Water Injector L80</v>
          </cell>
          <cell r="L98">
            <v>0</v>
          </cell>
        </row>
        <row r="99">
          <cell r="C99">
            <v>20130002835</v>
          </cell>
          <cell r="G99">
            <v>45665.125</v>
          </cell>
          <cell r="I99" t="str">
            <v>HCD</v>
          </cell>
          <cell r="K99" t="str">
            <v>AON 4-1/2" MRC LEL Oil Producer L80, AON 3-1/2" PDHG, Alloy 28</v>
          </cell>
          <cell r="L99">
            <v>0</v>
          </cell>
        </row>
        <row r="100">
          <cell r="C100">
            <v>20130002835</v>
          </cell>
          <cell r="G100">
            <v>45665.125</v>
          </cell>
          <cell r="I100" t="str">
            <v>HCD</v>
          </cell>
          <cell r="K100" t="str">
            <v>AON 4-1/2" MRC LEL Oil Producer L80, AON 3-1/2" PDHG, Alloy 28</v>
          </cell>
          <cell r="L100">
            <v>0</v>
          </cell>
        </row>
        <row r="101">
          <cell r="C101">
            <v>20130002835</v>
          </cell>
          <cell r="G101">
            <v>45665.125</v>
          </cell>
          <cell r="I101" t="str">
            <v>HCD</v>
          </cell>
          <cell r="K101" t="str">
            <v>AON 4-1/2" MRC LEL Oil Producer L80, AON 3-1/2" PDHG, Alloy 28</v>
          </cell>
          <cell r="L101">
            <v>0</v>
          </cell>
        </row>
        <row r="102">
          <cell r="C102">
            <v>20130002835</v>
          </cell>
          <cell r="G102">
            <v>45665.125</v>
          </cell>
          <cell r="I102" t="str">
            <v>HCD</v>
          </cell>
          <cell r="K102" t="str">
            <v>AON 4-1/2" MRC LEL Oil Producer L80, AON 3-1/2" PDHG, Alloy 28</v>
          </cell>
          <cell r="L102">
            <v>0</v>
          </cell>
        </row>
        <row r="103">
          <cell r="C103">
            <v>20130002835</v>
          </cell>
          <cell r="G103">
            <v>45665.125</v>
          </cell>
          <cell r="I103" t="str">
            <v>HCD</v>
          </cell>
          <cell r="K103" t="str">
            <v>AON 4-1/2" MRC LEL Oil Producer L80, AON 3-1/2" PDHG, Alloy 28</v>
          </cell>
          <cell r="L103">
            <v>0</v>
          </cell>
        </row>
        <row r="104">
          <cell r="C104">
            <v>20130002835</v>
          </cell>
          <cell r="G104">
            <v>45665.125</v>
          </cell>
          <cell r="I104" t="str">
            <v>HCD</v>
          </cell>
          <cell r="K104" t="str">
            <v>AON 4-1/2" MRC LEL Oil Producer L80, AON 3-1/2" PDHG, Alloy 28</v>
          </cell>
          <cell r="L104">
            <v>0</v>
          </cell>
        </row>
        <row r="105">
          <cell r="C105">
            <v>20130002835</v>
          </cell>
          <cell r="G105">
            <v>45665.125</v>
          </cell>
          <cell r="I105" t="str">
            <v>HCD</v>
          </cell>
          <cell r="K105" t="str">
            <v>AON 4-1/2" MRC LEL Oil Producer L80, AON 3-1/2" PDHG, Alloy 28</v>
          </cell>
          <cell r="L105">
            <v>0</v>
          </cell>
        </row>
        <row r="106">
          <cell r="C106">
            <v>20130002835</v>
          </cell>
          <cell r="G106">
            <v>45665.125</v>
          </cell>
          <cell r="I106" t="str">
            <v>HCD</v>
          </cell>
          <cell r="K106" t="str">
            <v>AON 4-1/2" MRC LEL Oil Producer L80, AON 3-1/2" PDHG, Alloy 28</v>
          </cell>
          <cell r="L106">
            <v>0</v>
          </cell>
        </row>
        <row r="107">
          <cell r="C107">
            <v>20240021885</v>
          </cell>
          <cell r="G107">
            <v>45665.291666666664</v>
          </cell>
          <cell r="I107" t="str">
            <v>LCD</v>
          </cell>
          <cell r="K107" t="str">
            <v>NONE</v>
          </cell>
          <cell r="L107">
            <v>0</v>
          </cell>
        </row>
        <row r="108">
          <cell r="C108">
            <v>20240021707</v>
          </cell>
          <cell r="G108">
            <v>45666.748611111114</v>
          </cell>
          <cell r="I108" t="str">
            <v>LCD</v>
          </cell>
          <cell r="K108" t="str">
            <v>NONE</v>
          </cell>
          <cell r="L108">
            <v>0</v>
          </cell>
        </row>
        <row r="109">
          <cell r="C109">
            <v>20170010587</v>
          </cell>
          <cell r="G109">
            <v>45666.875</v>
          </cell>
          <cell r="I109" t="str">
            <v>LCD</v>
          </cell>
          <cell r="K109" t="str">
            <v>AON 4-1/2" MRC ICD Oil Producer S13Cr</v>
          </cell>
          <cell r="L109">
            <v>0</v>
          </cell>
        </row>
        <row r="110">
          <cell r="C110">
            <v>20170010587</v>
          </cell>
          <cell r="G110">
            <v>45666.875</v>
          </cell>
          <cell r="I110" t="str">
            <v>LCD</v>
          </cell>
          <cell r="K110" t="str">
            <v>AON 4-1/2" MRC ICD Oil Producer S13Cr</v>
          </cell>
          <cell r="L110">
            <v>0</v>
          </cell>
        </row>
        <row r="111">
          <cell r="C111">
            <v>20170010587</v>
          </cell>
          <cell r="G111">
            <v>45666.875</v>
          </cell>
          <cell r="I111" t="str">
            <v>LCD</v>
          </cell>
          <cell r="K111" t="str">
            <v>AON 4-1/2" MRC ICD Oil Producer S13Cr</v>
          </cell>
          <cell r="L111">
            <v>0</v>
          </cell>
        </row>
        <row r="112">
          <cell r="C112">
            <v>20170010587</v>
          </cell>
          <cell r="G112">
            <v>45666.875</v>
          </cell>
          <cell r="I112" t="str">
            <v>LCD</v>
          </cell>
          <cell r="K112" t="str">
            <v>AON 4-1/2" MRC ICD Oil Producer S13Cr</v>
          </cell>
          <cell r="L112">
            <v>0</v>
          </cell>
        </row>
        <row r="113">
          <cell r="C113">
            <v>20170010587</v>
          </cell>
          <cell r="G113">
            <v>45666.875</v>
          </cell>
          <cell r="I113" t="str">
            <v>LCD</v>
          </cell>
          <cell r="K113" t="str">
            <v>AON 4-1/2" MRC ICD Oil Producer S13Cr</v>
          </cell>
          <cell r="L113">
            <v>0</v>
          </cell>
        </row>
        <row r="114">
          <cell r="C114">
            <v>20170010587</v>
          </cell>
          <cell r="G114">
            <v>45666.875</v>
          </cell>
          <cell r="I114" t="str">
            <v>LCD</v>
          </cell>
          <cell r="K114" t="str">
            <v>AON 4-1/2" MRC ICD Oil Producer S13Cr</v>
          </cell>
          <cell r="L114">
            <v>0</v>
          </cell>
        </row>
        <row r="115">
          <cell r="C115">
            <v>20170010587</v>
          </cell>
          <cell r="G115">
            <v>45666.875</v>
          </cell>
          <cell r="I115" t="str">
            <v>LCD</v>
          </cell>
          <cell r="K115" t="str">
            <v>AON 4-1/2" MRC ICD Oil Producer S13Cr</v>
          </cell>
          <cell r="L115">
            <v>0</v>
          </cell>
        </row>
        <row r="116">
          <cell r="C116">
            <v>20190013421</v>
          </cell>
          <cell r="G116">
            <v>45667</v>
          </cell>
          <cell r="I116" t="str">
            <v>HCD</v>
          </cell>
          <cell r="K116" t="str">
            <v>NONE</v>
          </cell>
          <cell r="L116">
            <v>0</v>
          </cell>
        </row>
        <row r="117">
          <cell r="C117">
            <v>20190013421</v>
          </cell>
          <cell r="G117">
            <v>45667</v>
          </cell>
          <cell r="I117" t="str">
            <v>HCD</v>
          </cell>
          <cell r="K117" t="str">
            <v>NONE</v>
          </cell>
          <cell r="L117">
            <v>0</v>
          </cell>
        </row>
        <row r="118">
          <cell r="C118">
            <v>20190013421</v>
          </cell>
          <cell r="G118">
            <v>45667</v>
          </cell>
          <cell r="I118" t="str">
            <v>HCD</v>
          </cell>
          <cell r="K118" t="str">
            <v>NONE</v>
          </cell>
          <cell r="L118">
            <v>0</v>
          </cell>
        </row>
        <row r="119">
          <cell r="C119">
            <v>20190013421</v>
          </cell>
          <cell r="G119">
            <v>45667</v>
          </cell>
          <cell r="I119" t="str">
            <v>HCD</v>
          </cell>
          <cell r="K119" t="str">
            <v>NONE</v>
          </cell>
          <cell r="L119">
            <v>0</v>
          </cell>
        </row>
        <row r="120">
          <cell r="C120">
            <v>20190013421</v>
          </cell>
          <cell r="G120">
            <v>45667</v>
          </cell>
          <cell r="I120" t="str">
            <v>HCD</v>
          </cell>
          <cell r="K120" t="str">
            <v>NONE</v>
          </cell>
          <cell r="L120">
            <v>0</v>
          </cell>
        </row>
        <row r="121">
          <cell r="C121">
            <v>20190013421</v>
          </cell>
          <cell r="G121">
            <v>45667</v>
          </cell>
          <cell r="I121" t="str">
            <v>HCD</v>
          </cell>
          <cell r="K121" t="str">
            <v>NONE</v>
          </cell>
          <cell r="L121">
            <v>0</v>
          </cell>
        </row>
        <row r="122">
          <cell r="C122">
            <v>20190013421</v>
          </cell>
          <cell r="G122">
            <v>45667</v>
          </cell>
          <cell r="I122" t="str">
            <v>HCD</v>
          </cell>
          <cell r="K122" t="str">
            <v>NONE</v>
          </cell>
          <cell r="L122">
            <v>0</v>
          </cell>
        </row>
        <row r="123">
          <cell r="C123">
            <v>20190013421</v>
          </cell>
          <cell r="G123">
            <v>45667</v>
          </cell>
          <cell r="I123" t="str">
            <v>HCD</v>
          </cell>
          <cell r="K123" t="str">
            <v>NONE</v>
          </cell>
          <cell r="L123">
            <v>0</v>
          </cell>
        </row>
        <row r="124">
          <cell r="C124">
            <v>20240021701</v>
          </cell>
          <cell r="G124">
            <v>45667</v>
          </cell>
          <cell r="I124" t="str">
            <v>LCD</v>
          </cell>
          <cell r="K124" t="str">
            <v>NONE</v>
          </cell>
          <cell r="L124">
            <v>0</v>
          </cell>
        </row>
        <row r="125">
          <cell r="C125">
            <v>20150009424</v>
          </cell>
          <cell r="G125">
            <v>45667.80972222222</v>
          </cell>
          <cell r="I125" t="str">
            <v>WO</v>
          </cell>
          <cell r="K125" t="str">
            <v>AON 3-1/2" PDHG, Alloy 28</v>
          </cell>
          <cell r="L125">
            <v>0</v>
          </cell>
        </row>
        <row r="126">
          <cell r="C126">
            <v>20150009424</v>
          </cell>
          <cell r="G126">
            <v>45667.80972222222</v>
          </cell>
          <cell r="I126" t="str">
            <v>WO</v>
          </cell>
          <cell r="K126" t="str">
            <v>AON 3-1/2" PDHG, Alloy 28</v>
          </cell>
          <cell r="L126">
            <v>0</v>
          </cell>
        </row>
        <row r="127">
          <cell r="C127">
            <v>20150009424</v>
          </cell>
          <cell r="G127">
            <v>45667.80972222222</v>
          </cell>
          <cell r="I127" t="str">
            <v>WO</v>
          </cell>
          <cell r="K127" t="str">
            <v>AON 3-1/2" PDHG, Alloy 28</v>
          </cell>
          <cell r="L127">
            <v>0</v>
          </cell>
        </row>
        <row r="128">
          <cell r="C128">
            <v>20150009424</v>
          </cell>
          <cell r="G128">
            <v>45667.80972222222</v>
          </cell>
          <cell r="I128" t="str">
            <v>WO</v>
          </cell>
          <cell r="K128" t="str">
            <v>AON 3-1/2" PDHG, Alloy 28</v>
          </cell>
          <cell r="L128">
            <v>0</v>
          </cell>
        </row>
        <row r="129">
          <cell r="C129">
            <v>20130004778</v>
          </cell>
          <cell r="G129">
            <v>45668.125</v>
          </cell>
          <cell r="I129" t="str">
            <v>WO</v>
          </cell>
          <cell r="K129" t="str">
            <v>NONE</v>
          </cell>
          <cell r="L129">
            <v>0</v>
          </cell>
        </row>
        <row r="130">
          <cell r="C130">
            <v>20010000859</v>
          </cell>
          <cell r="G130">
            <v>45668.3125</v>
          </cell>
          <cell r="I130" t="str">
            <v>WO</v>
          </cell>
          <cell r="K130" t="str">
            <v>AON 4-1/2" ICD Oil Producer S13Cr</v>
          </cell>
          <cell r="L130">
            <v>0</v>
          </cell>
        </row>
        <row r="131">
          <cell r="C131">
            <v>20010000859</v>
          </cell>
          <cell r="G131">
            <v>45668.3125</v>
          </cell>
          <cell r="I131" t="str">
            <v>WO</v>
          </cell>
          <cell r="K131" t="str">
            <v>AON 4-1/2" ICD Oil Producer S13Cr</v>
          </cell>
          <cell r="L131">
            <v>0</v>
          </cell>
        </row>
        <row r="132">
          <cell r="C132">
            <v>20010000859</v>
          </cell>
          <cell r="G132">
            <v>45668.3125</v>
          </cell>
          <cell r="I132" t="str">
            <v>WO</v>
          </cell>
          <cell r="K132" t="str">
            <v>AON 4-1/2" ICD Oil Producer S13Cr</v>
          </cell>
          <cell r="L132">
            <v>0</v>
          </cell>
        </row>
        <row r="133">
          <cell r="C133">
            <v>20140005143</v>
          </cell>
          <cell r="G133">
            <v>45669.25</v>
          </cell>
          <cell r="I133" t="str">
            <v>HCD</v>
          </cell>
          <cell r="K133" t="str">
            <v>AON 4-1/2" MRC LEL Oil Producer L80, AON 3-1/2" PDHG, L80</v>
          </cell>
          <cell r="L133">
            <v>0</v>
          </cell>
        </row>
        <row r="134">
          <cell r="C134">
            <v>20140005143</v>
          </cell>
          <cell r="G134">
            <v>45669.25</v>
          </cell>
          <cell r="I134" t="str">
            <v>HCD</v>
          </cell>
          <cell r="K134" t="str">
            <v>AON 4-1/2" MRC LEL Oil Producer L80, AON 3-1/2" PDHG, L80</v>
          </cell>
          <cell r="L134">
            <v>0</v>
          </cell>
        </row>
        <row r="135">
          <cell r="C135">
            <v>20140005143</v>
          </cell>
          <cell r="G135">
            <v>45669.25</v>
          </cell>
          <cell r="I135" t="str">
            <v>HCD</v>
          </cell>
          <cell r="K135" t="str">
            <v>AON 4-1/2" MRC LEL Oil Producer L80, AON 3-1/2" PDHG, L80</v>
          </cell>
          <cell r="L135">
            <v>0</v>
          </cell>
        </row>
        <row r="136">
          <cell r="C136">
            <v>20140005143</v>
          </cell>
          <cell r="G136">
            <v>45669.25</v>
          </cell>
          <cell r="I136" t="str">
            <v>HCD</v>
          </cell>
          <cell r="K136" t="str">
            <v>AON 4-1/2" MRC LEL Oil Producer L80, AON 3-1/2" PDHG, L80</v>
          </cell>
          <cell r="L136">
            <v>0</v>
          </cell>
        </row>
        <row r="137">
          <cell r="C137">
            <v>20140005143</v>
          </cell>
          <cell r="G137">
            <v>45669.25</v>
          </cell>
          <cell r="I137" t="str">
            <v>HCD</v>
          </cell>
          <cell r="K137" t="str">
            <v>AON 4-1/2" MRC LEL Oil Producer L80, AON 3-1/2" PDHG, L80</v>
          </cell>
          <cell r="L137">
            <v>0</v>
          </cell>
        </row>
        <row r="138">
          <cell r="C138">
            <v>20140005143</v>
          </cell>
          <cell r="G138">
            <v>45669.25</v>
          </cell>
          <cell r="I138" t="str">
            <v>HCD</v>
          </cell>
          <cell r="K138" t="str">
            <v>AON 4-1/2" MRC LEL Oil Producer L80, AON 3-1/2" PDHG, L80</v>
          </cell>
          <cell r="L138">
            <v>0</v>
          </cell>
        </row>
        <row r="139">
          <cell r="C139">
            <v>20140005143</v>
          </cell>
          <cell r="G139">
            <v>45669.25</v>
          </cell>
          <cell r="I139" t="str">
            <v>HCD</v>
          </cell>
          <cell r="K139" t="str">
            <v>AON 4-1/2" MRC LEL Oil Producer L80, AON 3-1/2" PDHG, L80</v>
          </cell>
          <cell r="L139">
            <v>0</v>
          </cell>
        </row>
        <row r="140">
          <cell r="C140">
            <v>20240020336</v>
          </cell>
          <cell r="G140">
            <v>45669.25</v>
          </cell>
          <cell r="I140" t="str">
            <v>LCD</v>
          </cell>
          <cell r="K140" t="str">
            <v>AON 4-1/2" MRC ICD Oil Producer S13Cr</v>
          </cell>
          <cell r="L140">
            <v>0</v>
          </cell>
        </row>
        <row r="141">
          <cell r="C141">
            <v>20240020336</v>
          </cell>
          <cell r="G141">
            <v>45669.25</v>
          </cell>
          <cell r="I141" t="str">
            <v>LCD</v>
          </cell>
          <cell r="K141" t="str">
            <v>AON 4-1/2" MRC ICD Oil Producer S13Cr</v>
          </cell>
          <cell r="L141">
            <v>0</v>
          </cell>
        </row>
        <row r="142">
          <cell r="C142">
            <v>20240020336</v>
          </cell>
          <cell r="G142">
            <v>45669.25</v>
          </cell>
          <cell r="I142" t="str">
            <v>LCD</v>
          </cell>
          <cell r="K142" t="str">
            <v>AON 4-1/2" MRC ICD Oil Producer S13Cr</v>
          </cell>
          <cell r="L142">
            <v>0</v>
          </cell>
        </row>
        <row r="143">
          <cell r="C143">
            <v>20240020336</v>
          </cell>
          <cell r="G143">
            <v>45669.25</v>
          </cell>
          <cell r="I143" t="str">
            <v>LCD</v>
          </cell>
          <cell r="K143" t="str">
            <v>AON 4-1/2" MRC ICD Oil Producer S13Cr</v>
          </cell>
          <cell r="L143">
            <v>0</v>
          </cell>
        </row>
        <row r="144">
          <cell r="C144">
            <v>20240020336</v>
          </cell>
          <cell r="G144">
            <v>45669.25</v>
          </cell>
          <cell r="I144" t="str">
            <v>LCD</v>
          </cell>
          <cell r="K144" t="str">
            <v>AON 4-1/2" MRC ICD Oil Producer S13Cr</v>
          </cell>
          <cell r="L144">
            <v>0</v>
          </cell>
        </row>
        <row r="145">
          <cell r="C145">
            <v>20240020336</v>
          </cell>
          <cell r="G145">
            <v>45669.25</v>
          </cell>
          <cell r="I145" t="str">
            <v>LCD</v>
          </cell>
          <cell r="K145" t="str">
            <v>AON 4-1/2" MRC ICD Oil Producer S13Cr</v>
          </cell>
          <cell r="L145">
            <v>0</v>
          </cell>
        </row>
        <row r="146">
          <cell r="C146">
            <v>20240020336</v>
          </cell>
          <cell r="G146">
            <v>45669.25</v>
          </cell>
          <cell r="I146" t="str">
            <v>LCD</v>
          </cell>
          <cell r="K146" t="str">
            <v>AON 4-1/2" MRC ICD Oil Producer S13Cr</v>
          </cell>
          <cell r="L146">
            <v>0</v>
          </cell>
        </row>
        <row r="147">
          <cell r="C147">
            <v>20140007473</v>
          </cell>
          <cell r="G147">
            <v>45669.288888888892</v>
          </cell>
          <cell r="I147" t="str">
            <v>HCD</v>
          </cell>
          <cell r="K147" t="str">
            <v>AON 3-1/2" PDHG, Alloy 28</v>
          </cell>
          <cell r="L147">
            <v>0</v>
          </cell>
        </row>
        <row r="148">
          <cell r="C148">
            <v>20140007473</v>
          </cell>
          <cell r="G148">
            <v>45669.288888888892</v>
          </cell>
          <cell r="I148" t="str">
            <v>HCD</v>
          </cell>
          <cell r="K148" t="str">
            <v>AON 3-1/2" PDHG, Alloy 28</v>
          </cell>
          <cell r="L148">
            <v>0</v>
          </cell>
        </row>
        <row r="149">
          <cell r="C149">
            <v>20140007473</v>
          </cell>
          <cell r="G149">
            <v>45669.288888888892</v>
          </cell>
          <cell r="I149" t="str">
            <v>HCD</v>
          </cell>
          <cell r="K149" t="str">
            <v>AON 3-1/2" PDHG, Alloy 28</v>
          </cell>
          <cell r="L149">
            <v>0</v>
          </cell>
        </row>
        <row r="150">
          <cell r="C150">
            <v>20140007473</v>
          </cell>
          <cell r="G150">
            <v>45669.288888888892</v>
          </cell>
          <cell r="I150" t="str">
            <v>HCD</v>
          </cell>
          <cell r="K150" t="str">
            <v>AON 3-1/2" PDHG, Alloy 28</v>
          </cell>
          <cell r="L150">
            <v>0</v>
          </cell>
        </row>
        <row r="151">
          <cell r="C151">
            <v>20140007473</v>
          </cell>
          <cell r="G151">
            <v>45669.288888888892</v>
          </cell>
          <cell r="I151" t="str">
            <v>HCD</v>
          </cell>
          <cell r="K151" t="str">
            <v>AON 3-1/2" PDHG, Alloy 28</v>
          </cell>
          <cell r="L151">
            <v>0</v>
          </cell>
        </row>
        <row r="152">
          <cell r="C152">
            <v>20140007473</v>
          </cell>
          <cell r="G152">
            <v>45669.288888888892</v>
          </cell>
          <cell r="I152" t="str">
            <v>HCD</v>
          </cell>
          <cell r="K152" t="str">
            <v>AON 3-1/2" PDHG, Alloy 28</v>
          </cell>
          <cell r="L152">
            <v>0</v>
          </cell>
        </row>
        <row r="153">
          <cell r="C153">
            <v>20140007473</v>
          </cell>
          <cell r="G153">
            <v>45669.288888888892</v>
          </cell>
          <cell r="I153" t="str">
            <v>HCD</v>
          </cell>
          <cell r="K153" t="str">
            <v>AON 3-1/2" PDHG, Alloy 28</v>
          </cell>
          <cell r="L153">
            <v>0</v>
          </cell>
        </row>
        <row r="154">
          <cell r="C154">
            <v>20080000424</v>
          </cell>
          <cell r="G154">
            <v>45669.304861111108</v>
          </cell>
          <cell r="I154" t="str">
            <v>HCD</v>
          </cell>
          <cell r="K154" t="str">
            <v>AON 4-1/2" LEL Oil Producer L80, AON 3-1/2" PDHG, Alloy 28</v>
          </cell>
          <cell r="L154">
            <v>0</v>
          </cell>
        </row>
        <row r="155">
          <cell r="C155">
            <v>20080000424</v>
          </cell>
          <cell r="G155">
            <v>45669.304861111108</v>
          </cell>
          <cell r="I155" t="str">
            <v>HCD</v>
          </cell>
          <cell r="K155" t="str">
            <v>AON 4-1/2" LEL Oil Producer L80, AON 3-1/2" PDHG, Alloy 28</v>
          </cell>
          <cell r="L155">
            <v>0</v>
          </cell>
        </row>
        <row r="156">
          <cell r="C156">
            <v>20080000424</v>
          </cell>
          <cell r="G156">
            <v>45669.304861111108</v>
          </cell>
          <cell r="I156" t="str">
            <v>HCD</v>
          </cell>
          <cell r="K156" t="str">
            <v>AON 4-1/2" LEL Oil Producer L80, AON 3-1/2" PDHG, Alloy 28</v>
          </cell>
          <cell r="L156">
            <v>0</v>
          </cell>
        </row>
        <row r="157">
          <cell r="C157">
            <v>20080000424</v>
          </cell>
          <cell r="G157">
            <v>45669.304861111108</v>
          </cell>
          <cell r="I157" t="str">
            <v>HCD</v>
          </cell>
          <cell r="K157" t="str">
            <v>AON 4-1/2" LEL Oil Producer L80, AON 3-1/2" PDHG, Alloy 28</v>
          </cell>
          <cell r="L157">
            <v>0</v>
          </cell>
        </row>
        <row r="158">
          <cell r="C158">
            <v>20080000424</v>
          </cell>
          <cell r="G158">
            <v>45669.304861111108</v>
          </cell>
          <cell r="I158" t="str">
            <v>HCD</v>
          </cell>
          <cell r="K158" t="str">
            <v>AON 4-1/2" LEL Oil Producer L80, AON 3-1/2" PDHG, Alloy 28</v>
          </cell>
          <cell r="L158">
            <v>0</v>
          </cell>
        </row>
        <row r="159">
          <cell r="C159">
            <v>20080000424</v>
          </cell>
          <cell r="G159">
            <v>45669.304861111108</v>
          </cell>
          <cell r="I159" t="str">
            <v>HCD</v>
          </cell>
          <cell r="K159" t="str">
            <v>AON 4-1/2" LEL Oil Producer L80, AON 3-1/2" PDHG, Alloy 28</v>
          </cell>
          <cell r="L159">
            <v>0</v>
          </cell>
        </row>
        <row r="160">
          <cell r="C160">
            <v>20080000424</v>
          </cell>
          <cell r="G160">
            <v>45669.304861111108</v>
          </cell>
          <cell r="I160" t="str">
            <v>HCD</v>
          </cell>
          <cell r="K160" t="str">
            <v>AON 4-1/2" LEL Oil Producer L80, AON 3-1/2" PDHG, Alloy 28</v>
          </cell>
          <cell r="L160">
            <v>0</v>
          </cell>
        </row>
        <row r="161">
          <cell r="C161">
            <v>20080000424</v>
          </cell>
          <cell r="G161">
            <v>45669.304861111108</v>
          </cell>
          <cell r="I161" t="str">
            <v>HCD</v>
          </cell>
          <cell r="K161" t="str">
            <v>AON 4-1/2" LEL Oil Producer L80, AON 3-1/2" PDHG, Alloy 28</v>
          </cell>
          <cell r="L161">
            <v>0</v>
          </cell>
        </row>
        <row r="162">
          <cell r="C162">
            <v>20140006713</v>
          </cell>
          <cell r="G162">
            <v>45669.616666666669</v>
          </cell>
          <cell r="I162" t="str">
            <v>LCD</v>
          </cell>
          <cell r="K162" t="str">
            <v>NONE</v>
          </cell>
          <cell r="L162">
            <v>0</v>
          </cell>
        </row>
        <row r="163">
          <cell r="C163">
            <v>20140006713</v>
          </cell>
          <cell r="G163">
            <v>45669.616666666669</v>
          </cell>
          <cell r="I163" t="str">
            <v>LCD</v>
          </cell>
          <cell r="K163" t="str">
            <v>NONE</v>
          </cell>
          <cell r="L163">
            <v>0</v>
          </cell>
        </row>
        <row r="164">
          <cell r="C164">
            <v>20140006713</v>
          </cell>
          <cell r="G164">
            <v>45669.616666666669</v>
          </cell>
          <cell r="I164" t="str">
            <v>LCD</v>
          </cell>
          <cell r="K164" t="str">
            <v>NONE</v>
          </cell>
          <cell r="L164">
            <v>0</v>
          </cell>
        </row>
        <row r="165">
          <cell r="C165">
            <v>20140006713</v>
          </cell>
          <cell r="G165">
            <v>45669.616666666669</v>
          </cell>
          <cell r="I165" t="str">
            <v>LCD</v>
          </cell>
          <cell r="K165" t="str">
            <v>NONE</v>
          </cell>
          <cell r="L165">
            <v>0</v>
          </cell>
        </row>
        <row r="166">
          <cell r="C166">
            <v>20140006713</v>
          </cell>
          <cell r="G166">
            <v>45669.616666666669</v>
          </cell>
          <cell r="I166" t="str">
            <v>LCD</v>
          </cell>
          <cell r="K166" t="str">
            <v>NONE</v>
          </cell>
          <cell r="L166">
            <v>0</v>
          </cell>
        </row>
        <row r="167">
          <cell r="C167">
            <v>20190012144</v>
          </cell>
          <cell r="G167">
            <v>45670.206250000003</v>
          </cell>
          <cell r="I167" t="str">
            <v>LCD</v>
          </cell>
          <cell r="K167" t="str">
            <v>NONE</v>
          </cell>
          <cell r="L167">
            <v>0</v>
          </cell>
        </row>
        <row r="168">
          <cell r="C168">
            <v>20190012144</v>
          </cell>
          <cell r="G168">
            <v>45670.206250000003</v>
          </cell>
          <cell r="I168" t="str">
            <v>LCD</v>
          </cell>
          <cell r="K168" t="str">
            <v>NONE</v>
          </cell>
          <cell r="L168">
            <v>0</v>
          </cell>
        </row>
        <row r="169">
          <cell r="C169">
            <v>20190012144</v>
          </cell>
          <cell r="G169">
            <v>45670.206250000003</v>
          </cell>
          <cell r="I169" t="str">
            <v>LCD</v>
          </cell>
          <cell r="K169" t="str">
            <v>NONE</v>
          </cell>
          <cell r="L169">
            <v>0</v>
          </cell>
        </row>
        <row r="170">
          <cell r="C170">
            <v>20190012144</v>
          </cell>
          <cell r="G170">
            <v>45670.206250000003</v>
          </cell>
          <cell r="I170" t="str">
            <v>LCD</v>
          </cell>
          <cell r="K170" t="str">
            <v>NONE</v>
          </cell>
          <cell r="L170">
            <v>0</v>
          </cell>
        </row>
        <row r="171">
          <cell r="C171">
            <v>20190012144</v>
          </cell>
          <cell r="G171">
            <v>45670.206250000003</v>
          </cell>
          <cell r="I171" t="str">
            <v>LCD</v>
          </cell>
          <cell r="K171" t="str">
            <v>NONE</v>
          </cell>
          <cell r="L171">
            <v>0</v>
          </cell>
        </row>
        <row r="172">
          <cell r="C172">
            <v>20240021745</v>
          </cell>
          <cell r="G172">
            <v>45671.5</v>
          </cell>
          <cell r="I172" t="str">
            <v>LCD</v>
          </cell>
          <cell r="K172" t="str">
            <v>NONE</v>
          </cell>
          <cell r="L172">
            <v>0</v>
          </cell>
        </row>
        <row r="173">
          <cell r="C173">
            <v>20230018553</v>
          </cell>
          <cell r="G173">
            <v>45671.929166666669</v>
          </cell>
          <cell r="I173" t="str">
            <v>LCD</v>
          </cell>
          <cell r="K173" t="str">
            <v>NONE</v>
          </cell>
          <cell r="L173">
            <v>0</v>
          </cell>
        </row>
        <row r="174">
          <cell r="C174">
            <v>20230018553</v>
          </cell>
          <cell r="G174">
            <v>45671.929166666669</v>
          </cell>
          <cell r="I174" t="str">
            <v>LCD</v>
          </cell>
          <cell r="K174" t="str">
            <v>NONE</v>
          </cell>
          <cell r="L174">
            <v>0</v>
          </cell>
        </row>
        <row r="175">
          <cell r="C175">
            <v>20230018553</v>
          </cell>
          <cell r="G175">
            <v>45671.929166666669</v>
          </cell>
          <cell r="I175" t="str">
            <v>LCD</v>
          </cell>
          <cell r="K175" t="str">
            <v>NONE</v>
          </cell>
          <cell r="L175">
            <v>0</v>
          </cell>
        </row>
        <row r="176">
          <cell r="C176">
            <v>20230018553</v>
          </cell>
          <cell r="G176">
            <v>45671.929166666669</v>
          </cell>
          <cell r="I176" t="str">
            <v>LCD</v>
          </cell>
          <cell r="K176" t="str">
            <v>NONE</v>
          </cell>
          <cell r="L176">
            <v>0</v>
          </cell>
        </row>
        <row r="177">
          <cell r="C177">
            <v>20230018553</v>
          </cell>
          <cell r="G177">
            <v>45671.929166666669</v>
          </cell>
          <cell r="I177" t="str">
            <v>LCD</v>
          </cell>
          <cell r="K177" t="str">
            <v>NONE</v>
          </cell>
          <cell r="L177">
            <v>0</v>
          </cell>
        </row>
        <row r="178">
          <cell r="C178">
            <v>20070000333</v>
          </cell>
          <cell r="G178">
            <v>45672</v>
          </cell>
          <cell r="I178" t="str">
            <v>LCD</v>
          </cell>
          <cell r="K178" t="str">
            <v>AON 4-1/2" MRC LEL Oil Producer S13Cr, AON 3-1/2" PDHG, S13Cr</v>
          </cell>
          <cell r="L178">
            <v>0</v>
          </cell>
        </row>
        <row r="179">
          <cell r="C179">
            <v>20070000333</v>
          </cell>
          <cell r="G179">
            <v>45672</v>
          </cell>
          <cell r="I179" t="str">
            <v>LCD</v>
          </cell>
          <cell r="K179" t="str">
            <v>AON 4-1/2" MRC LEL Oil Producer S13Cr, AON 3-1/2" PDHG, S13Cr</v>
          </cell>
          <cell r="L179">
            <v>0</v>
          </cell>
        </row>
        <row r="180">
          <cell r="C180">
            <v>20070000333</v>
          </cell>
          <cell r="G180">
            <v>45672</v>
          </cell>
          <cell r="I180" t="str">
            <v>LCD</v>
          </cell>
          <cell r="K180" t="str">
            <v>AON 4-1/2" MRC LEL Oil Producer S13Cr, AON 3-1/2" PDHG, S13Cr</v>
          </cell>
          <cell r="L180">
            <v>0</v>
          </cell>
        </row>
        <row r="181">
          <cell r="C181">
            <v>20070000333</v>
          </cell>
          <cell r="G181">
            <v>45672</v>
          </cell>
          <cell r="I181" t="str">
            <v>LCD</v>
          </cell>
          <cell r="K181" t="str">
            <v>AON 4-1/2" MRC LEL Oil Producer S13Cr, AON 3-1/2" PDHG, S13Cr</v>
          </cell>
          <cell r="L181">
            <v>0</v>
          </cell>
        </row>
        <row r="182">
          <cell r="C182">
            <v>20070000333</v>
          </cell>
          <cell r="G182">
            <v>45672</v>
          </cell>
          <cell r="I182" t="str">
            <v>LCD</v>
          </cell>
          <cell r="K182" t="str">
            <v>AON 4-1/2" MRC LEL Oil Producer S13Cr, AON 3-1/2" PDHG, S13Cr</v>
          </cell>
          <cell r="L182">
            <v>0</v>
          </cell>
        </row>
        <row r="183">
          <cell r="C183">
            <v>20070000333</v>
          </cell>
          <cell r="G183">
            <v>45672</v>
          </cell>
          <cell r="I183" t="str">
            <v>LCD</v>
          </cell>
          <cell r="K183" t="str">
            <v>AON 4-1/2" MRC LEL Oil Producer S13Cr, AON 3-1/2" PDHG, S13Cr</v>
          </cell>
          <cell r="L183">
            <v>0</v>
          </cell>
        </row>
        <row r="184">
          <cell r="C184">
            <v>20070000333</v>
          </cell>
          <cell r="G184">
            <v>45672</v>
          </cell>
          <cell r="I184" t="str">
            <v>LCD</v>
          </cell>
          <cell r="K184" t="str">
            <v>AON 4-1/2" MRC LEL Oil Producer S13Cr, AON 3-1/2" PDHG, S13Cr</v>
          </cell>
          <cell r="L184">
            <v>0</v>
          </cell>
        </row>
        <row r="185">
          <cell r="C185">
            <v>20230018469</v>
          </cell>
          <cell r="G185">
            <v>45672.033333333333</v>
          </cell>
          <cell r="I185" t="str">
            <v>LCD</v>
          </cell>
          <cell r="K185" t="str">
            <v>NONE</v>
          </cell>
          <cell r="L185">
            <v>0</v>
          </cell>
        </row>
        <row r="186">
          <cell r="C186">
            <v>20230018469</v>
          </cell>
          <cell r="G186">
            <v>45672.033333333333</v>
          </cell>
          <cell r="I186" t="str">
            <v>LCD</v>
          </cell>
          <cell r="K186" t="str">
            <v>NONE</v>
          </cell>
          <cell r="L186">
            <v>0</v>
          </cell>
        </row>
        <row r="187">
          <cell r="C187">
            <v>20230018469</v>
          </cell>
          <cell r="G187">
            <v>45672.033333333333</v>
          </cell>
          <cell r="I187" t="str">
            <v>LCD</v>
          </cell>
          <cell r="K187" t="str">
            <v>NONE</v>
          </cell>
          <cell r="L187">
            <v>0</v>
          </cell>
        </row>
        <row r="188">
          <cell r="C188">
            <v>20230018469</v>
          </cell>
          <cell r="G188">
            <v>45672.033333333333</v>
          </cell>
          <cell r="I188" t="str">
            <v>LCD</v>
          </cell>
          <cell r="K188" t="str">
            <v>NONE</v>
          </cell>
          <cell r="L188">
            <v>0</v>
          </cell>
        </row>
        <row r="189">
          <cell r="C189">
            <v>20190012673</v>
          </cell>
          <cell r="G189">
            <v>45672.25</v>
          </cell>
          <cell r="I189" t="str">
            <v>HCD</v>
          </cell>
          <cell r="K189" t="str">
            <v>AON 4-1/2" LEL Water Injector L80</v>
          </cell>
          <cell r="L189">
            <v>0</v>
          </cell>
        </row>
        <row r="190">
          <cell r="C190">
            <v>20190012673</v>
          </cell>
          <cell r="G190">
            <v>45672.25</v>
          </cell>
          <cell r="I190" t="str">
            <v>HCD</v>
          </cell>
          <cell r="K190" t="str">
            <v>AON 4-1/2" LEL Water Injector L80</v>
          </cell>
          <cell r="L190">
            <v>0</v>
          </cell>
        </row>
        <row r="191">
          <cell r="C191">
            <v>20190012673</v>
          </cell>
          <cell r="G191">
            <v>45672.25</v>
          </cell>
          <cell r="I191" t="str">
            <v>HCD</v>
          </cell>
          <cell r="K191" t="str">
            <v>AON 4-1/2" LEL Water Injector L80</v>
          </cell>
          <cell r="L191">
            <v>0</v>
          </cell>
        </row>
        <row r="192">
          <cell r="C192">
            <v>20190012673</v>
          </cell>
          <cell r="G192">
            <v>45672.25</v>
          </cell>
          <cell r="I192" t="str">
            <v>HCD</v>
          </cell>
          <cell r="K192" t="str">
            <v>AON 4-1/2" LEL Water Injector L80</v>
          </cell>
          <cell r="L192">
            <v>0</v>
          </cell>
        </row>
        <row r="193">
          <cell r="C193">
            <v>20190012673</v>
          </cell>
          <cell r="G193">
            <v>45672.25</v>
          </cell>
          <cell r="I193" t="str">
            <v>HCD</v>
          </cell>
          <cell r="K193" t="str">
            <v>AON 4-1/2" LEL Water Injector L80</v>
          </cell>
          <cell r="L193">
            <v>0</v>
          </cell>
        </row>
        <row r="194">
          <cell r="C194">
            <v>20190012673</v>
          </cell>
          <cell r="G194">
            <v>45672.25</v>
          </cell>
          <cell r="I194" t="str">
            <v>HCD</v>
          </cell>
          <cell r="K194" t="str">
            <v>AON 4-1/2" LEL Water Injector L80</v>
          </cell>
          <cell r="L194">
            <v>0</v>
          </cell>
        </row>
        <row r="195">
          <cell r="C195">
            <v>20190012673</v>
          </cell>
          <cell r="G195">
            <v>45672.25</v>
          </cell>
          <cell r="I195" t="str">
            <v>HCD</v>
          </cell>
          <cell r="K195" t="str">
            <v>AON 4-1/2" LEL Water Injector L80</v>
          </cell>
          <cell r="L195">
            <v>0</v>
          </cell>
        </row>
        <row r="196">
          <cell r="C196">
            <v>20240020659</v>
          </cell>
          <cell r="G196">
            <v>45672.416666666664</v>
          </cell>
          <cell r="I196" t="str">
            <v>LCD</v>
          </cell>
          <cell r="K196" t="str">
            <v>NONE</v>
          </cell>
          <cell r="L196">
            <v>0</v>
          </cell>
        </row>
        <row r="197">
          <cell r="C197">
            <v>20220016739</v>
          </cell>
          <cell r="G197">
            <v>45673.380555555559</v>
          </cell>
          <cell r="I197" t="str">
            <v>HCD</v>
          </cell>
          <cell r="K197" t="str">
            <v>NONE</v>
          </cell>
          <cell r="L197">
            <v>0</v>
          </cell>
        </row>
        <row r="198">
          <cell r="C198">
            <v>20220016739</v>
          </cell>
          <cell r="G198">
            <v>45673.380555555559</v>
          </cell>
          <cell r="I198" t="str">
            <v>HCD</v>
          </cell>
          <cell r="K198" t="str">
            <v>NONE</v>
          </cell>
          <cell r="L198">
            <v>0</v>
          </cell>
        </row>
        <row r="199">
          <cell r="C199">
            <v>20220016739</v>
          </cell>
          <cell r="G199">
            <v>45673.380555555559</v>
          </cell>
          <cell r="I199" t="str">
            <v>HCD</v>
          </cell>
          <cell r="K199" t="str">
            <v>NONE</v>
          </cell>
          <cell r="L199">
            <v>0</v>
          </cell>
        </row>
        <row r="200">
          <cell r="C200">
            <v>20220016739</v>
          </cell>
          <cell r="G200">
            <v>45673.380555555559</v>
          </cell>
          <cell r="I200" t="str">
            <v>HCD</v>
          </cell>
          <cell r="K200" t="str">
            <v>NONE</v>
          </cell>
          <cell r="L200">
            <v>0</v>
          </cell>
        </row>
        <row r="201">
          <cell r="C201">
            <v>20220016739</v>
          </cell>
          <cell r="G201">
            <v>45673.380555555559</v>
          </cell>
          <cell r="I201" t="str">
            <v>HCD</v>
          </cell>
          <cell r="K201" t="str">
            <v>NONE</v>
          </cell>
          <cell r="L201">
            <v>0</v>
          </cell>
        </row>
        <row r="202">
          <cell r="C202">
            <v>20220016739</v>
          </cell>
          <cell r="G202">
            <v>45673.380555555559</v>
          </cell>
          <cell r="I202" t="str">
            <v>HCD</v>
          </cell>
          <cell r="K202" t="str">
            <v>NONE</v>
          </cell>
          <cell r="L202">
            <v>0</v>
          </cell>
        </row>
        <row r="203">
          <cell r="C203">
            <v>20220016739</v>
          </cell>
          <cell r="G203">
            <v>45673.380555555559</v>
          </cell>
          <cell r="I203" t="str">
            <v>HCD</v>
          </cell>
          <cell r="K203" t="str">
            <v>NONE</v>
          </cell>
          <cell r="L203">
            <v>0</v>
          </cell>
        </row>
        <row r="204">
          <cell r="C204">
            <v>20140006933</v>
          </cell>
          <cell r="G204">
            <v>45673.893055555556</v>
          </cell>
          <cell r="I204" t="str">
            <v>WO</v>
          </cell>
          <cell r="K204" t="str">
            <v>NONE</v>
          </cell>
          <cell r="L204">
            <v>0</v>
          </cell>
        </row>
        <row r="205">
          <cell r="C205">
            <v>20140006933</v>
          </cell>
          <cell r="G205">
            <v>45673.893055555556</v>
          </cell>
          <cell r="I205" t="str">
            <v>WO</v>
          </cell>
          <cell r="K205" t="str">
            <v>NONE</v>
          </cell>
          <cell r="L205">
            <v>0</v>
          </cell>
        </row>
        <row r="206">
          <cell r="C206">
            <v>20130002848</v>
          </cell>
          <cell r="G206">
            <v>45674.409722222219</v>
          </cell>
          <cell r="I206" t="str">
            <v>LCD</v>
          </cell>
          <cell r="K206" t="str">
            <v>AON 4-1/2" LEL Water Injector L80</v>
          </cell>
          <cell r="L206">
            <v>0</v>
          </cell>
        </row>
        <row r="207">
          <cell r="C207">
            <v>20130002848</v>
          </cell>
          <cell r="G207">
            <v>45674.409722222219</v>
          </cell>
          <cell r="I207" t="str">
            <v>LCD</v>
          </cell>
          <cell r="K207" t="str">
            <v>AON 4-1/2" LEL Water Injector L80</v>
          </cell>
          <cell r="L207">
            <v>0</v>
          </cell>
        </row>
        <row r="208">
          <cell r="C208">
            <v>20130002848</v>
          </cell>
          <cell r="G208">
            <v>45674.409722222219</v>
          </cell>
          <cell r="I208" t="str">
            <v>LCD</v>
          </cell>
          <cell r="K208" t="str">
            <v>AON 4-1/2" LEL Water Injector L80</v>
          </cell>
          <cell r="L208">
            <v>0</v>
          </cell>
        </row>
        <row r="209">
          <cell r="C209">
            <v>20130002848</v>
          </cell>
          <cell r="G209">
            <v>45674.409722222219</v>
          </cell>
          <cell r="I209" t="str">
            <v>LCD</v>
          </cell>
          <cell r="K209" t="str">
            <v>AON 4-1/2" LEL Water Injector L80</v>
          </cell>
          <cell r="L209">
            <v>0</v>
          </cell>
        </row>
        <row r="210">
          <cell r="C210">
            <v>20130002848</v>
          </cell>
          <cell r="G210">
            <v>45674.409722222219</v>
          </cell>
          <cell r="I210" t="str">
            <v>LCD</v>
          </cell>
          <cell r="K210" t="str">
            <v>AON 4-1/2" LEL Water Injector L80</v>
          </cell>
          <cell r="L210">
            <v>0</v>
          </cell>
        </row>
        <row r="211">
          <cell r="C211">
            <v>20130002848</v>
          </cell>
          <cell r="G211">
            <v>45674.409722222219</v>
          </cell>
          <cell r="I211" t="str">
            <v>LCD</v>
          </cell>
          <cell r="K211" t="str">
            <v>AON 4-1/2" LEL Water Injector L80</v>
          </cell>
          <cell r="L211">
            <v>0</v>
          </cell>
        </row>
        <row r="212">
          <cell r="C212">
            <v>20130004804</v>
          </cell>
          <cell r="G212">
            <v>45674.65</v>
          </cell>
          <cell r="I212" t="str">
            <v>LCD</v>
          </cell>
          <cell r="K212" t="str">
            <v>AON 4-1/2" PPL Water Injector L80, AON 4-1/2" LEL Water Injector L80</v>
          </cell>
          <cell r="L212">
            <v>0</v>
          </cell>
        </row>
        <row r="213">
          <cell r="C213">
            <v>20130004804</v>
          </cell>
          <cell r="G213">
            <v>45674.65</v>
          </cell>
          <cell r="I213" t="str">
            <v>LCD</v>
          </cell>
          <cell r="K213" t="str">
            <v>AON 4-1/2" PPL Water Injector L80, AON 4-1/2" LEL Water Injector L80</v>
          </cell>
          <cell r="L213">
            <v>0</v>
          </cell>
        </row>
        <row r="214">
          <cell r="C214">
            <v>20130004804</v>
          </cell>
          <cell r="G214">
            <v>45674.65</v>
          </cell>
          <cell r="I214" t="str">
            <v>LCD</v>
          </cell>
          <cell r="K214" t="str">
            <v>AON 4-1/2" PPL Water Injector L80, AON 4-1/2" LEL Water Injector L80</v>
          </cell>
          <cell r="L214">
            <v>0</v>
          </cell>
        </row>
        <row r="215">
          <cell r="C215">
            <v>20130004804</v>
          </cell>
          <cell r="G215">
            <v>45674.65</v>
          </cell>
          <cell r="I215" t="str">
            <v>LCD</v>
          </cell>
          <cell r="K215" t="str">
            <v>AON 4-1/2" PPL Water Injector L80, AON 4-1/2" LEL Water Injector L80</v>
          </cell>
          <cell r="L215">
            <v>0</v>
          </cell>
        </row>
        <row r="216">
          <cell r="C216">
            <v>20130004804</v>
          </cell>
          <cell r="G216">
            <v>45674.65</v>
          </cell>
          <cell r="I216" t="str">
            <v>LCD</v>
          </cell>
          <cell r="K216" t="str">
            <v>AON 4-1/2" PPL Water Injector L80, AON 4-1/2" LEL Water Injector L80</v>
          </cell>
          <cell r="L216">
            <v>0</v>
          </cell>
        </row>
        <row r="217">
          <cell r="C217">
            <v>20130004804</v>
          </cell>
          <cell r="G217">
            <v>45674.65</v>
          </cell>
          <cell r="I217" t="str">
            <v>LCD</v>
          </cell>
          <cell r="K217" t="str">
            <v>AON 4-1/2" PPL Water Injector L80, AON 4-1/2" LEL Water Injector L80</v>
          </cell>
          <cell r="L217">
            <v>0</v>
          </cell>
        </row>
        <row r="218">
          <cell r="C218">
            <v>20130004804</v>
          </cell>
          <cell r="G218">
            <v>45674.65</v>
          </cell>
          <cell r="I218" t="str">
            <v>LCD</v>
          </cell>
          <cell r="K218" t="str">
            <v>AON 4-1/2" PPL Water Injector L80, AON 4-1/2" LEL Water Injector L80</v>
          </cell>
          <cell r="L218">
            <v>0</v>
          </cell>
        </row>
        <row r="219">
          <cell r="C219">
            <v>20210015027</v>
          </cell>
          <cell r="G219">
            <v>45674.75</v>
          </cell>
          <cell r="I219" t="str">
            <v>WO</v>
          </cell>
          <cell r="K219" t="str">
            <v>NONE</v>
          </cell>
          <cell r="L219">
            <v>0</v>
          </cell>
        </row>
        <row r="220">
          <cell r="C220">
            <v>20210015027</v>
          </cell>
          <cell r="G220">
            <v>45674.75</v>
          </cell>
          <cell r="I220" t="str">
            <v>WO</v>
          </cell>
          <cell r="K220" t="str">
            <v>NONE</v>
          </cell>
          <cell r="L220">
            <v>0</v>
          </cell>
        </row>
        <row r="221">
          <cell r="C221">
            <v>20140007073</v>
          </cell>
          <cell r="G221">
            <v>45674.87777777778</v>
          </cell>
          <cell r="I221" t="str">
            <v>WO</v>
          </cell>
          <cell r="K221" t="str">
            <v>NONE</v>
          </cell>
          <cell r="L221">
            <v>0</v>
          </cell>
        </row>
        <row r="222">
          <cell r="C222">
            <v>20140007073</v>
          </cell>
          <cell r="G222">
            <v>45674.87777777778</v>
          </cell>
          <cell r="I222" t="str">
            <v>WO</v>
          </cell>
          <cell r="K222" t="str">
            <v>NONE</v>
          </cell>
          <cell r="L222">
            <v>0</v>
          </cell>
        </row>
        <row r="223">
          <cell r="C223">
            <v>20140007073</v>
          </cell>
          <cell r="G223">
            <v>45674.87777777778</v>
          </cell>
          <cell r="I223" t="str">
            <v>WO</v>
          </cell>
          <cell r="K223" t="str">
            <v>NONE</v>
          </cell>
          <cell r="L223">
            <v>0</v>
          </cell>
        </row>
        <row r="224">
          <cell r="C224">
            <v>20200013991</v>
          </cell>
          <cell r="G224">
            <v>45677.866666666669</v>
          </cell>
          <cell r="I224" t="str">
            <v>WO</v>
          </cell>
          <cell r="K224" t="str">
            <v>NONE</v>
          </cell>
          <cell r="L224">
            <v>0</v>
          </cell>
        </row>
        <row r="225">
          <cell r="C225">
            <v>20240021888</v>
          </cell>
          <cell r="G225">
            <v>45678.291666666664</v>
          </cell>
          <cell r="I225" t="str">
            <v>LCD</v>
          </cell>
          <cell r="K225" t="str">
            <v>NONE</v>
          </cell>
          <cell r="L225">
            <v>0</v>
          </cell>
        </row>
        <row r="226">
          <cell r="C226">
            <v>20010000851</v>
          </cell>
          <cell r="G226">
            <v>45678.6</v>
          </cell>
          <cell r="I226" t="str">
            <v>LCD</v>
          </cell>
          <cell r="K226" t="str">
            <v>AON 4-1/2" LEL Water Injector L80</v>
          </cell>
          <cell r="L226">
            <v>0</v>
          </cell>
        </row>
        <row r="227">
          <cell r="C227">
            <v>20010000851</v>
          </cell>
          <cell r="G227">
            <v>45678.6</v>
          </cell>
          <cell r="I227" t="str">
            <v>LCD</v>
          </cell>
          <cell r="K227" t="str">
            <v>AON 4-1/2" LEL Water Injector L80</v>
          </cell>
          <cell r="L227">
            <v>0</v>
          </cell>
        </row>
        <row r="228">
          <cell r="C228">
            <v>20010000851</v>
          </cell>
          <cell r="G228">
            <v>45678.6</v>
          </cell>
          <cell r="I228" t="str">
            <v>LCD</v>
          </cell>
          <cell r="K228" t="str">
            <v>AON 4-1/2" LEL Water Injector L80</v>
          </cell>
          <cell r="L228">
            <v>0</v>
          </cell>
        </row>
        <row r="229">
          <cell r="C229">
            <v>20010000851</v>
          </cell>
          <cell r="G229">
            <v>45678.6</v>
          </cell>
          <cell r="I229" t="str">
            <v>LCD</v>
          </cell>
          <cell r="K229" t="str">
            <v>AON 4-1/2" LEL Water Injector L80</v>
          </cell>
          <cell r="L229">
            <v>0</v>
          </cell>
        </row>
        <row r="230">
          <cell r="C230">
            <v>20010000851</v>
          </cell>
          <cell r="G230">
            <v>45678.6</v>
          </cell>
          <cell r="I230" t="str">
            <v>LCD</v>
          </cell>
          <cell r="K230" t="str">
            <v>AON 4-1/2" LEL Water Injector L80</v>
          </cell>
          <cell r="L230">
            <v>0</v>
          </cell>
        </row>
        <row r="231">
          <cell r="C231">
            <v>20010000851</v>
          </cell>
          <cell r="G231">
            <v>45678.6</v>
          </cell>
          <cell r="I231" t="str">
            <v>LCD</v>
          </cell>
          <cell r="K231" t="str">
            <v>AON 4-1/2" LEL Water Injector L80</v>
          </cell>
          <cell r="L231">
            <v>0</v>
          </cell>
        </row>
        <row r="232">
          <cell r="C232">
            <v>20180011726</v>
          </cell>
          <cell r="G232">
            <v>45679.543055555558</v>
          </cell>
          <cell r="I232" t="str">
            <v>WO</v>
          </cell>
          <cell r="K232" t="str">
            <v>NONE</v>
          </cell>
          <cell r="L232">
            <v>0</v>
          </cell>
        </row>
        <row r="233">
          <cell r="C233">
            <v>20180011726</v>
          </cell>
          <cell r="G233">
            <v>45679.543055555558</v>
          </cell>
          <cell r="I233" t="str">
            <v>WO</v>
          </cell>
          <cell r="K233" t="str">
            <v>NONE</v>
          </cell>
          <cell r="L233">
            <v>0</v>
          </cell>
        </row>
        <row r="234">
          <cell r="C234">
            <v>20180011726</v>
          </cell>
          <cell r="G234">
            <v>45679.543055555558</v>
          </cell>
          <cell r="I234" t="str">
            <v>WO</v>
          </cell>
          <cell r="K234" t="str">
            <v>NONE</v>
          </cell>
          <cell r="L234">
            <v>0</v>
          </cell>
        </row>
        <row r="235">
          <cell r="C235">
            <v>20130004048</v>
          </cell>
          <cell r="G235">
            <v>45680.029861111114</v>
          </cell>
          <cell r="I235" t="str">
            <v>WO</v>
          </cell>
          <cell r="K235" t="str">
            <v>AON 4-1/2" ICD Oil Producer L80</v>
          </cell>
          <cell r="L235">
            <v>0</v>
          </cell>
        </row>
        <row r="236">
          <cell r="C236">
            <v>20130004048</v>
          </cell>
          <cell r="G236">
            <v>45680.029861111114</v>
          </cell>
          <cell r="I236" t="str">
            <v>WO</v>
          </cell>
          <cell r="K236" t="str">
            <v>AON 4-1/2" ICD Oil Producer L80</v>
          </cell>
          <cell r="L236">
            <v>0</v>
          </cell>
        </row>
        <row r="237">
          <cell r="C237">
            <v>20130004048</v>
          </cell>
          <cell r="G237">
            <v>45680.029861111114</v>
          </cell>
          <cell r="I237" t="str">
            <v>WO</v>
          </cell>
          <cell r="K237" t="str">
            <v>AON 4-1/2" ICD Oil Producer L80</v>
          </cell>
          <cell r="L237">
            <v>0</v>
          </cell>
        </row>
        <row r="238">
          <cell r="C238">
            <v>20160010373</v>
          </cell>
          <cell r="G238">
            <v>45680.522916666669</v>
          </cell>
          <cell r="I238" t="str">
            <v>HCD</v>
          </cell>
          <cell r="K238" t="str">
            <v>AON 4-1/2" LEL Oil Producer L80</v>
          </cell>
          <cell r="L238">
            <v>0</v>
          </cell>
        </row>
        <row r="239">
          <cell r="C239">
            <v>20160010373</v>
          </cell>
          <cell r="G239">
            <v>45680.522916666669</v>
          </cell>
          <cell r="I239" t="str">
            <v>HCD</v>
          </cell>
          <cell r="K239" t="str">
            <v>AON 4-1/2" LEL Oil Producer L80</v>
          </cell>
          <cell r="L239">
            <v>0</v>
          </cell>
        </row>
        <row r="240">
          <cell r="C240">
            <v>20160010373</v>
          </cell>
          <cell r="G240">
            <v>45680.522916666669</v>
          </cell>
          <cell r="I240" t="str">
            <v>HCD</v>
          </cell>
          <cell r="K240" t="str">
            <v>AON 4-1/2" LEL Oil Producer L80</v>
          </cell>
          <cell r="L240">
            <v>0</v>
          </cell>
        </row>
        <row r="241">
          <cell r="C241">
            <v>20160010373</v>
          </cell>
          <cell r="G241">
            <v>45680.522916666669</v>
          </cell>
          <cell r="I241" t="str">
            <v>HCD</v>
          </cell>
          <cell r="K241" t="str">
            <v>AON 4-1/2" LEL Oil Producer L80</v>
          </cell>
          <cell r="L241">
            <v>0</v>
          </cell>
        </row>
        <row r="242">
          <cell r="C242">
            <v>20160010373</v>
          </cell>
          <cell r="G242">
            <v>45680.522916666669</v>
          </cell>
          <cell r="I242" t="str">
            <v>HCD</v>
          </cell>
          <cell r="K242" t="str">
            <v>AON 4-1/2" LEL Oil Producer L80</v>
          </cell>
          <cell r="L242">
            <v>0</v>
          </cell>
        </row>
        <row r="243">
          <cell r="C243">
            <v>20160010373</v>
          </cell>
          <cell r="G243">
            <v>45680.522916666669</v>
          </cell>
          <cell r="I243" t="str">
            <v>HCD</v>
          </cell>
          <cell r="K243" t="str">
            <v>AON 4-1/2" LEL Oil Producer L80</v>
          </cell>
          <cell r="L243">
            <v>0</v>
          </cell>
        </row>
        <row r="244">
          <cell r="C244">
            <v>20160010373</v>
          </cell>
          <cell r="G244">
            <v>45680.522916666669</v>
          </cell>
          <cell r="I244" t="str">
            <v>HCD</v>
          </cell>
          <cell r="K244" t="str">
            <v>AON 4-1/2" LEL Oil Producer L80</v>
          </cell>
          <cell r="L244">
            <v>0</v>
          </cell>
        </row>
        <row r="245">
          <cell r="C245">
            <v>20160010373</v>
          </cell>
          <cell r="G245">
            <v>45680.522916666669</v>
          </cell>
          <cell r="I245" t="str">
            <v>HCD</v>
          </cell>
          <cell r="K245" t="str">
            <v>AON 4-1/2" LEL Oil Producer L80</v>
          </cell>
          <cell r="L245">
            <v>0</v>
          </cell>
        </row>
        <row r="246">
          <cell r="C246">
            <v>20160010242</v>
          </cell>
          <cell r="G246">
            <v>45680.55</v>
          </cell>
          <cell r="I246" t="str">
            <v>LCD</v>
          </cell>
          <cell r="K246" t="str">
            <v>AON 4-1/2" MRC LEL Oil Producer S13Cr, AON 3-1/2" PDHG, S13Cr</v>
          </cell>
          <cell r="L246">
            <v>0</v>
          </cell>
        </row>
        <row r="247">
          <cell r="C247">
            <v>20160010242</v>
          </cell>
          <cell r="G247">
            <v>45680.55</v>
          </cell>
          <cell r="I247" t="str">
            <v>LCD</v>
          </cell>
          <cell r="K247" t="str">
            <v>AON 4-1/2" MRC LEL Oil Producer S13Cr, AON 3-1/2" PDHG, S13Cr</v>
          </cell>
          <cell r="L247">
            <v>0</v>
          </cell>
        </row>
        <row r="248">
          <cell r="C248">
            <v>20160010242</v>
          </cell>
          <cell r="G248">
            <v>45680.55</v>
          </cell>
          <cell r="I248" t="str">
            <v>LCD</v>
          </cell>
          <cell r="K248" t="str">
            <v>AON 4-1/2" MRC LEL Oil Producer S13Cr, AON 3-1/2" PDHG, S13Cr</v>
          </cell>
          <cell r="L248">
            <v>0</v>
          </cell>
        </row>
        <row r="249">
          <cell r="C249">
            <v>20160010242</v>
          </cell>
          <cell r="G249">
            <v>45680.55</v>
          </cell>
          <cell r="I249" t="str">
            <v>LCD</v>
          </cell>
          <cell r="K249" t="str">
            <v>AON 4-1/2" MRC LEL Oil Producer S13Cr, AON 3-1/2" PDHG, S13Cr</v>
          </cell>
          <cell r="L249">
            <v>0</v>
          </cell>
        </row>
        <row r="250">
          <cell r="C250">
            <v>20160010242</v>
          </cell>
          <cell r="G250">
            <v>45680.55</v>
          </cell>
          <cell r="I250" t="str">
            <v>LCD</v>
          </cell>
          <cell r="K250" t="str">
            <v>AON 4-1/2" MRC LEL Oil Producer S13Cr, AON 3-1/2" PDHG, S13Cr</v>
          </cell>
          <cell r="L250">
            <v>0</v>
          </cell>
        </row>
        <row r="251">
          <cell r="C251">
            <v>20160010242</v>
          </cell>
          <cell r="G251">
            <v>45680.55</v>
          </cell>
          <cell r="I251" t="str">
            <v>LCD</v>
          </cell>
          <cell r="K251" t="str">
            <v>AON 4-1/2" MRC LEL Oil Producer S13Cr, AON 3-1/2" PDHG, S13Cr</v>
          </cell>
          <cell r="L251">
            <v>0</v>
          </cell>
        </row>
        <row r="252">
          <cell r="C252">
            <v>20160010242</v>
          </cell>
          <cell r="G252">
            <v>45680.55</v>
          </cell>
          <cell r="I252" t="str">
            <v>LCD</v>
          </cell>
          <cell r="K252" t="str">
            <v>AON 4-1/2" MRC LEL Oil Producer S13Cr, AON 3-1/2" PDHG, S13Cr</v>
          </cell>
          <cell r="L252">
            <v>0</v>
          </cell>
        </row>
        <row r="253">
          <cell r="C253">
            <v>20210014984</v>
          </cell>
          <cell r="G253">
            <v>45680.619444444441</v>
          </cell>
          <cell r="I253" t="str">
            <v>WO</v>
          </cell>
          <cell r="K253" t="str">
            <v>AON 4-1/2" MRC LEL Oil Producer S13Cr, AON 4-1/2" LEL Oil Producer L80</v>
          </cell>
          <cell r="L253">
            <v>0</v>
          </cell>
        </row>
        <row r="254">
          <cell r="C254">
            <v>20210014984</v>
          </cell>
          <cell r="G254">
            <v>45680.619444444441</v>
          </cell>
          <cell r="I254" t="str">
            <v>WO</v>
          </cell>
          <cell r="K254" t="str">
            <v>AON 4-1/2" MRC LEL Oil Producer S13Cr, AON 4-1/2" LEL Oil Producer L80</v>
          </cell>
          <cell r="L254">
            <v>0</v>
          </cell>
        </row>
        <row r="255">
          <cell r="C255">
            <v>20210014984</v>
          </cell>
          <cell r="G255">
            <v>45680.619444444441</v>
          </cell>
          <cell r="I255" t="str">
            <v>WO</v>
          </cell>
          <cell r="K255" t="str">
            <v>AON 4-1/2" MRC LEL Oil Producer S13Cr, AON 4-1/2" LEL Oil Producer L80</v>
          </cell>
          <cell r="L255">
            <v>0</v>
          </cell>
        </row>
        <row r="256">
          <cell r="C256">
            <v>20210014984</v>
          </cell>
          <cell r="G256">
            <v>45680.619444444441</v>
          </cell>
          <cell r="I256" t="str">
            <v>WO</v>
          </cell>
          <cell r="K256" t="str">
            <v>AON 4-1/2" MRC LEL Oil Producer S13Cr, AON 4-1/2" LEL Oil Producer L80</v>
          </cell>
          <cell r="L256">
            <v>0</v>
          </cell>
        </row>
        <row r="257">
          <cell r="C257">
            <v>20210014984</v>
          </cell>
          <cell r="G257">
            <v>45680.619444444441</v>
          </cell>
          <cell r="I257" t="str">
            <v>WO</v>
          </cell>
          <cell r="K257" t="str">
            <v>AON 4-1/2" MRC LEL Oil Producer S13Cr, AON 4-1/2" LEL Oil Producer L80</v>
          </cell>
          <cell r="L257">
            <v>0</v>
          </cell>
        </row>
        <row r="258">
          <cell r="C258">
            <v>20010001094</v>
          </cell>
          <cell r="G258">
            <v>45680.75</v>
          </cell>
          <cell r="I258" t="str">
            <v>LCD</v>
          </cell>
          <cell r="K258" t="str">
            <v>AON 4-1/2" ICD Oil Producer L80, AON 4-1/2" AICD Oil Producer L80</v>
          </cell>
          <cell r="L258">
            <v>0</v>
          </cell>
        </row>
        <row r="259">
          <cell r="C259">
            <v>20010001094</v>
          </cell>
          <cell r="G259">
            <v>45680.75</v>
          </cell>
          <cell r="I259" t="str">
            <v>LCD</v>
          </cell>
          <cell r="K259" t="str">
            <v>AON 4-1/2" ICD Oil Producer L80, AON 4-1/2" AICD Oil Producer L80</v>
          </cell>
          <cell r="L259">
            <v>0</v>
          </cell>
        </row>
        <row r="260">
          <cell r="C260">
            <v>20010001094</v>
          </cell>
          <cell r="G260">
            <v>45680.75</v>
          </cell>
          <cell r="I260" t="str">
            <v>LCD</v>
          </cell>
          <cell r="K260" t="str">
            <v>AON 4-1/2" ICD Oil Producer L80, AON 4-1/2" AICD Oil Producer L80</v>
          </cell>
          <cell r="L260">
            <v>0</v>
          </cell>
        </row>
        <row r="261">
          <cell r="C261">
            <v>20010001094</v>
          </cell>
          <cell r="G261">
            <v>45680.75</v>
          </cell>
          <cell r="I261" t="str">
            <v>LCD</v>
          </cell>
          <cell r="K261" t="str">
            <v>AON 4-1/2" ICD Oil Producer L80, AON 4-1/2" AICD Oil Producer L80</v>
          </cell>
          <cell r="L261">
            <v>0</v>
          </cell>
        </row>
        <row r="262">
          <cell r="C262">
            <v>20010001094</v>
          </cell>
          <cell r="G262">
            <v>45680.75</v>
          </cell>
          <cell r="I262" t="str">
            <v>LCD</v>
          </cell>
          <cell r="K262" t="str">
            <v>AON 4-1/2" ICD Oil Producer L80, AON 4-1/2" AICD Oil Producer L80</v>
          </cell>
          <cell r="L262">
            <v>0</v>
          </cell>
        </row>
        <row r="263">
          <cell r="C263">
            <v>20010001094</v>
          </cell>
          <cell r="G263">
            <v>45680.75</v>
          </cell>
          <cell r="I263" t="str">
            <v>LCD</v>
          </cell>
          <cell r="K263" t="str">
            <v>AON 4-1/2" ICD Oil Producer L80, AON 4-1/2" AICD Oil Producer L80</v>
          </cell>
          <cell r="L263">
            <v>0</v>
          </cell>
        </row>
        <row r="264">
          <cell r="C264">
            <v>20130003316</v>
          </cell>
          <cell r="G264">
            <v>45681.169444444444</v>
          </cell>
          <cell r="I264" t="str">
            <v>WO</v>
          </cell>
          <cell r="K264" t="str">
            <v>NONE</v>
          </cell>
          <cell r="L264">
            <v>0</v>
          </cell>
        </row>
        <row r="265">
          <cell r="C265">
            <v>20130003316</v>
          </cell>
          <cell r="G265">
            <v>45681.169444444444</v>
          </cell>
          <cell r="I265" t="str">
            <v>WO</v>
          </cell>
          <cell r="K265" t="str">
            <v>NONE</v>
          </cell>
          <cell r="L265">
            <v>0</v>
          </cell>
        </row>
        <row r="266">
          <cell r="C266">
            <v>20010000608</v>
          </cell>
          <cell r="G266">
            <v>45681.219444444447</v>
          </cell>
          <cell r="I266" t="str">
            <v>WO</v>
          </cell>
          <cell r="K266" t="str">
            <v>NONE</v>
          </cell>
          <cell r="L266">
            <v>0</v>
          </cell>
        </row>
        <row r="267">
          <cell r="C267">
            <v>20010000608</v>
          </cell>
          <cell r="G267">
            <v>45681.219444444447</v>
          </cell>
          <cell r="I267" t="str">
            <v>WO</v>
          </cell>
          <cell r="K267" t="str">
            <v>NONE</v>
          </cell>
          <cell r="L267">
            <v>0</v>
          </cell>
        </row>
        <row r="268">
          <cell r="C268">
            <v>20010000608</v>
          </cell>
          <cell r="G268">
            <v>45681.219444444447</v>
          </cell>
          <cell r="I268" t="str">
            <v>WO</v>
          </cell>
          <cell r="K268" t="str">
            <v>NONE</v>
          </cell>
          <cell r="L268">
            <v>0</v>
          </cell>
        </row>
        <row r="269">
          <cell r="C269">
            <v>20010000608</v>
          </cell>
          <cell r="G269">
            <v>45681.219444444447</v>
          </cell>
          <cell r="I269" t="str">
            <v>WO</v>
          </cell>
          <cell r="K269" t="str">
            <v>NONE</v>
          </cell>
          <cell r="L269">
            <v>0</v>
          </cell>
        </row>
        <row r="270">
          <cell r="C270">
            <v>20240021855</v>
          </cell>
          <cell r="G270">
            <v>45683.248611111114</v>
          </cell>
          <cell r="I270" t="str">
            <v>LCD</v>
          </cell>
          <cell r="K270" t="str">
            <v>NONE</v>
          </cell>
          <cell r="L270">
            <v>0</v>
          </cell>
        </row>
        <row r="271">
          <cell r="C271">
            <v>20170010916</v>
          </cell>
          <cell r="G271">
            <v>45683.426388888889</v>
          </cell>
          <cell r="I271" t="str">
            <v>WO</v>
          </cell>
          <cell r="K271" t="str">
            <v>AON 4-1/2" LEL Water Injector L80</v>
          </cell>
          <cell r="L271">
            <v>0</v>
          </cell>
        </row>
        <row r="272">
          <cell r="C272">
            <v>20170010916</v>
          </cell>
          <cell r="G272">
            <v>45683.426388888889</v>
          </cell>
          <cell r="I272" t="str">
            <v>WO</v>
          </cell>
          <cell r="K272" t="str">
            <v>AON 4-1/2" LEL Water Injector L80</v>
          </cell>
          <cell r="L272">
            <v>0</v>
          </cell>
        </row>
        <row r="273">
          <cell r="C273">
            <v>20170010916</v>
          </cell>
          <cell r="G273">
            <v>45683.426388888889</v>
          </cell>
          <cell r="I273" t="str">
            <v>WO</v>
          </cell>
          <cell r="K273" t="str">
            <v>AON 4-1/2" LEL Water Injector L80</v>
          </cell>
          <cell r="L273">
            <v>0</v>
          </cell>
        </row>
        <row r="274">
          <cell r="C274">
            <v>20240021690</v>
          </cell>
          <cell r="G274">
            <v>45683.5</v>
          </cell>
          <cell r="I274" t="str">
            <v>LCD</v>
          </cell>
          <cell r="K274" t="str">
            <v>NONE</v>
          </cell>
          <cell r="L274">
            <v>0</v>
          </cell>
        </row>
        <row r="275">
          <cell r="C275">
            <v>20130002515</v>
          </cell>
          <cell r="G275">
            <v>45683.584722222222</v>
          </cell>
          <cell r="I275" t="str">
            <v>HCD</v>
          </cell>
          <cell r="K275" t="str">
            <v>NONE</v>
          </cell>
          <cell r="L275">
            <v>0</v>
          </cell>
        </row>
        <row r="276">
          <cell r="C276">
            <v>20130002515</v>
          </cell>
          <cell r="G276">
            <v>45683.584722222222</v>
          </cell>
          <cell r="I276" t="str">
            <v>HCD</v>
          </cell>
          <cell r="K276" t="str">
            <v>NONE</v>
          </cell>
          <cell r="L276">
            <v>0</v>
          </cell>
        </row>
        <row r="277">
          <cell r="C277">
            <v>20130002515</v>
          </cell>
          <cell r="G277">
            <v>45683.584722222222</v>
          </cell>
          <cell r="I277" t="str">
            <v>HCD</v>
          </cell>
          <cell r="K277" t="str">
            <v>NONE</v>
          </cell>
          <cell r="L277">
            <v>0</v>
          </cell>
        </row>
        <row r="278">
          <cell r="C278">
            <v>20200014882</v>
          </cell>
          <cell r="G278">
            <v>45683.836111111108</v>
          </cell>
          <cell r="I278" t="str">
            <v>WO</v>
          </cell>
          <cell r="K278" t="str">
            <v>AON 4-1/2" MRC ICD Oil Producer S13Cr</v>
          </cell>
          <cell r="L278">
            <v>0</v>
          </cell>
        </row>
        <row r="279">
          <cell r="C279">
            <v>20200014882</v>
          </cell>
          <cell r="G279">
            <v>45683.836111111108</v>
          </cell>
          <cell r="I279" t="str">
            <v>WO</v>
          </cell>
          <cell r="K279" t="str">
            <v>AON 4-1/2" MRC ICD Oil Producer S13Cr</v>
          </cell>
          <cell r="L279">
            <v>0</v>
          </cell>
        </row>
        <row r="280">
          <cell r="C280">
            <v>20200014882</v>
          </cell>
          <cell r="G280">
            <v>45683.836111111108</v>
          </cell>
          <cell r="I280" t="str">
            <v>WO</v>
          </cell>
          <cell r="K280" t="str">
            <v>AON 4-1/2" MRC ICD Oil Producer S13Cr</v>
          </cell>
          <cell r="L280">
            <v>0</v>
          </cell>
        </row>
        <row r="281">
          <cell r="C281">
            <v>20200014882</v>
          </cell>
          <cell r="G281">
            <v>45683.836111111108</v>
          </cell>
          <cell r="I281" t="str">
            <v>WO</v>
          </cell>
          <cell r="K281" t="str">
            <v>AON 4-1/2" MRC ICD Oil Producer S13Cr</v>
          </cell>
          <cell r="L281">
            <v>0</v>
          </cell>
        </row>
        <row r="282">
          <cell r="C282">
            <v>20150008628</v>
          </cell>
          <cell r="G282">
            <v>45683.925000000003</v>
          </cell>
          <cell r="I282" t="str">
            <v>LCD</v>
          </cell>
          <cell r="K282" t="str">
            <v>AON 4-1/2" LEL Water Injector L80</v>
          </cell>
          <cell r="L282">
            <v>0</v>
          </cell>
        </row>
        <row r="283">
          <cell r="C283">
            <v>20150008628</v>
          </cell>
          <cell r="G283">
            <v>45683.925000000003</v>
          </cell>
          <cell r="I283" t="str">
            <v>LCD</v>
          </cell>
          <cell r="K283" t="str">
            <v>AON 4-1/2" LEL Water Injector L80</v>
          </cell>
          <cell r="L283">
            <v>0</v>
          </cell>
        </row>
        <row r="284">
          <cell r="C284">
            <v>20150008628</v>
          </cell>
          <cell r="G284">
            <v>45683.925000000003</v>
          </cell>
          <cell r="I284" t="str">
            <v>LCD</v>
          </cell>
          <cell r="K284" t="str">
            <v>AON 4-1/2" LEL Water Injector L80</v>
          </cell>
          <cell r="L284">
            <v>0</v>
          </cell>
        </row>
        <row r="285">
          <cell r="C285">
            <v>20150008628</v>
          </cell>
          <cell r="G285">
            <v>45683.925000000003</v>
          </cell>
          <cell r="I285" t="str">
            <v>LCD</v>
          </cell>
          <cell r="K285" t="str">
            <v>AON 4-1/2" LEL Water Injector L80</v>
          </cell>
          <cell r="L285">
            <v>0</v>
          </cell>
        </row>
        <row r="286">
          <cell r="C286">
            <v>20150008628</v>
          </cell>
          <cell r="G286">
            <v>45683.925000000003</v>
          </cell>
          <cell r="I286" t="str">
            <v>LCD</v>
          </cell>
          <cell r="K286" t="str">
            <v>AON 4-1/2" LEL Water Injector L80</v>
          </cell>
          <cell r="L286">
            <v>0</v>
          </cell>
        </row>
        <row r="287">
          <cell r="C287">
            <v>20150008628</v>
          </cell>
          <cell r="G287">
            <v>45683.925000000003</v>
          </cell>
          <cell r="I287" t="str">
            <v>LCD</v>
          </cell>
          <cell r="K287" t="str">
            <v>AON 4-1/2" LEL Water Injector L80</v>
          </cell>
          <cell r="L287">
            <v>0</v>
          </cell>
        </row>
        <row r="288">
          <cell r="C288">
            <v>20130004949</v>
          </cell>
          <cell r="G288">
            <v>45684.4</v>
          </cell>
          <cell r="I288" t="str">
            <v>LCD</v>
          </cell>
          <cell r="K288" t="str">
            <v>NONE</v>
          </cell>
          <cell r="L288">
            <v>0</v>
          </cell>
        </row>
        <row r="289">
          <cell r="C289">
            <v>20130004949</v>
          </cell>
          <cell r="G289">
            <v>45684.4</v>
          </cell>
          <cell r="I289" t="str">
            <v>LCD</v>
          </cell>
          <cell r="K289" t="str">
            <v>NONE</v>
          </cell>
          <cell r="L289">
            <v>0</v>
          </cell>
        </row>
        <row r="290">
          <cell r="C290">
            <v>20130004949</v>
          </cell>
          <cell r="G290">
            <v>45684.4</v>
          </cell>
          <cell r="I290" t="str">
            <v>LCD</v>
          </cell>
          <cell r="K290" t="str">
            <v>NONE</v>
          </cell>
          <cell r="L290">
            <v>0</v>
          </cell>
        </row>
        <row r="291">
          <cell r="C291">
            <v>20130004949</v>
          </cell>
          <cell r="G291">
            <v>45684.4</v>
          </cell>
          <cell r="I291" t="str">
            <v>LCD</v>
          </cell>
          <cell r="K291" t="str">
            <v>NONE</v>
          </cell>
          <cell r="L291">
            <v>0</v>
          </cell>
        </row>
        <row r="292">
          <cell r="C292">
            <v>20130004949</v>
          </cell>
          <cell r="G292">
            <v>45684.4</v>
          </cell>
          <cell r="I292" t="str">
            <v>LCD</v>
          </cell>
          <cell r="K292" t="str">
            <v>NONE</v>
          </cell>
          <cell r="L292">
            <v>0</v>
          </cell>
        </row>
        <row r="293">
          <cell r="C293">
            <v>20130004949</v>
          </cell>
          <cell r="G293">
            <v>45684.4</v>
          </cell>
          <cell r="I293" t="str">
            <v>LCD</v>
          </cell>
          <cell r="K293" t="str">
            <v>NONE</v>
          </cell>
          <cell r="L293">
            <v>0</v>
          </cell>
        </row>
        <row r="294">
          <cell r="C294">
            <v>20090000233</v>
          </cell>
          <cell r="G294">
            <v>45685.254861111112</v>
          </cell>
          <cell r="I294" t="str">
            <v>LCD</v>
          </cell>
          <cell r="K294" t="str">
            <v>AON 4-1/2" LEL Water Injector L80</v>
          </cell>
          <cell r="L294">
            <v>0</v>
          </cell>
        </row>
        <row r="295">
          <cell r="C295">
            <v>20090000233</v>
          </cell>
          <cell r="G295">
            <v>45685.254861111112</v>
          </cell>
          <cell r="I295" t="str">
            <v>LCD</v>
          </cell>
          <cell r="K295" t="str">
            <v>AON 4-1/2" LEL Water Injector L80</v>
          </cell>
          <cell r="L295">
            <v>0</v>
          </cell>
        </row>
        <row r="296">
          <cell r="C296">
            <v>20090000233</v>
          </cell>
          <cell r="G296">
            <v>45685.254861111112</v>
          </cell>
          <cell r="I296" t="str">
            <v>LCD</v>
          </cell>
          <cell r="K296" t="str">
            <v>AON 4-1/2" LEL Water Injector L80</v>
          </cell>
          <cell r="L296">
            <v>0</v>
          </cell>
        </row>
        <row r="297">
          <cell r="C297">
            <v>20090000233</v>
          </cell>
          <cell r="G297">
            <v>45685.254861111112</v>
          </cell>
          <cell r="I297" t="str">
            <v>LCD</v>
          </cell>
          <cell r="K297" t="str">
            <v>AON 4-1/2" LEL Water Injector L80</v>
          </cell>
          <cell r="L297">
            <v>0</v>
          </cell>
        </row>
        <row r="298">
          <cell r="C298">
            <v>20090000233</v>
          </cell>
          <cell r="G298">
            <v>45685.254861111112</v>
          </cell>
          <cell r="I298" t="str">
            <v>LCD</v>
          </cell>
          <cell r="K298" t="str">
            <v>AON 4-1/2" LEL Water Injector L80</v>
          </cell>
          <cell r="L298">
            <v>0</v>
          </cell>
        </row>
        <row r="299">
          <cell r="C299">
            <v>20090000233</v>
          </cell>
          <cell r="G299">
            <v>45685.254861111112</v>
          </cell>
          <cell r="I299" t="str">
            <v>LCD</v>
          </cell>
          <cell r="K299" t="str">
            <v>AON 4-1/2" LEL Water Injector L80</v>
          </cell>
          <cell r="L299">
            <v>0</v>
          </cell>
        </row>
        <row r="300">
          <cell r="C300">
            <v>20230018659</v>
          </cell>
          <cell r="G300">
            <v>45686.916666666664</v>
          </cell>
          <cell r="I300" t="str">
            <v>LCD</v>
          </cell>
          <cell r="K300" t="str">
            <v>NONE</v>
          </cell>
          <cell r="L300">
            <v>0</v>
          </cell>
        </row>
        <row r="301">
          <cell r="C301">
            <v>20080001277</v>
          </cell>
          <cell r="G301">
            <v>45686.97152777778</v>
          </cell>
          <cell r="I301" t="str">
            <v>WO</v>
          </cell>
          <cell r="K301" t="str">
            <v>AON 3-1/2" PDHG, Alloy 28</v>
          </cell>
          <cell r="L301">
            <v>0</v>
          </cell>
        </row>
        <row r="302">
          <cell r="C302">
            <v>20080001277</v>
          </cell>
          <cell r="G302">
            <v>45686.97152777778</v>
          </cell>
          <cell r="I302" t="str">
            <v>WO</v>
          </cell>
          <cell r="K302" t="str">
            <v>AON 3-1/2" PDHG, Alloy 28</v>
          </cell>
          <cell r="L302">
            <v>0</v>
          </cell>
        </row>
        <row r="303">
          <cell r="C303">
            <v>20140007350</v>
          </cell>
          <cell r="G303">
            <v>45687.75277777778</v>
          </cell>
          <cell r="I303" t="str">
            <v>HCD</v>
          </cell>
          <cell r="K303" t="str">
            <v>NONE</v>
          </cell>
          <cell r="L303">
            <v>0</v>
          </cell>
        </row>
        <row r="304">
          <cell r="C304">
            <v>20140007350</v>
          </cell>
          <cell r="G304">
            <v>45687.75277777778</v>
          </cell>
          <cell r="I304" t="str">
            <v>HCD</v>
          </cell>
          <cell r="K304" t="str">
            <v>NONE</v>
          </cell>
          <cell r="L304">
            <v>0</v>
          </cell>
        </row>
        <row r="305">
          <cell r="C305">
            <v>20140007350</v>
          </cell>
          <cell r="G305">
            <v>45687.75277777778</v>
          </cell>
          <cell r="I305" t="str">
            <v>HCD</v>
          </cell>
          <cell r="K305" t="str">
            <v>NONE</v>
          </cell>
          <cell r="L305">
            <v>0</v>
          </cell>
        </row>
        <row r="306">
          <cell r="C306">
            <v>20140007350</v>
          </cell>
          <cell r="G306">
            <v>45687.75277777778</v>
          </cell>
          <cell r="I306" t="str">
            <v>HCD</v>
          </cell>
          <cell r="K306" t="str">
            <v>NONE</v>
          </cell>
          <cell r="L306">
            <v>0</v>
          </cell>
        </row>
        <row r="307">
          <cell r="C307">
            <v>20140007350</v>
          </cell>
          <cell r="G307">
            <v>45687.75277777778</v>
          </cell>
          <cell r="I307" t="str">
            <v>HCD</v>
          </cell>
          <cell r="K307" t="str">
            <v>NONE</v>
          </cell>
          <cell r="L307">
            <v>0</v>
          </cell>
        </row>
        <row r="308">
          <cell r="C308">
            <v>20140007350</v>
          </cell>
          <cell r="G308">
            <v>45687.75277777778</v>
          </cell>
          <cell r="I308" t="str">
            <v>HCD</v>
          </cell>
          <cell r="K308" t="str">
            <v>NONE</v>
          </cell>
          <cell r="L308">
            <v>0</v>
          </cell>
        </row>
        <row r="309">
          <cell r="C309">
            <v>20140007350</v>
          </cell>
          <cell r="G309">
            <v>45687.75277777778</v>
          </cell>
          <cell r="I309" t="str">
            <v>HCD</v>
          </cell>
          <cell r="K309" t="str">
            <v>NONE</v>
          </cell>
          <cell r="L309">
            <v>0</v>
          </cell>
        </row>
        <row r="310">
          <cell r="C310">
            <v>20230018113</v>
          </cell>
          <cell r="G310">
            <v>45688</v>
          </cell>
          <cell r="I310" t="str">
            <v>WO</v>
          </cell>
          <cell r="K310" t="str">
            <v>NONE</v>
          </cell>
          <cell r="L310">
            <v>0</v>
          </cell>
        </row>
        <row r="311">
          <cell r="C311">
            <v>20240021746</v>
          </cell>
          <cell r="G311">
            <v>45688</v>
          </cell>
          <cell r="I311" t="str">
            <v>LCD</v>
          </cell>
          <cell r="K311" t="str">
            <v>NONE</v>
          </cell>
          <cell r="L311">
            <v>0</v>
          </cell>
        </row>
        <row r="312">
          <cell r="C312">
            <v>20140006811</v>
          </cell>
          <cell r="G312">
            <v>45688.599305555559</v>
          </cell>
          <cell r="I312" t="str">
            <v>LCD</v>
          </cell>
          <cell r="K312" t="str">
            <v>NONE</v>
          </cell>
          <cell r="L312">
            <v>0</v>
          </cell>
        </row>
        <row r="313">
          <cell r="C313">
            <v>20140006811</v>
          </cell>
          <cell r="G313">
            <v>45688.599305555559</v>
          </cell>
          <cell r="I313" t="str">
            <v>LCD</v>
          </cell>
          <cell r="K313" t="str">
            <v>NONE</v>
          </cell>
          <cell r="L313">
            <v>0</v>
          </cell>
        </row>
        <row r="314">
          <cell r="C314">
            <v>20140006811</v>
          </cell>
          <cell r="G314">
            <v>45688.599305555559</v>
          </cell>
          <cell r="I314" t="str">
            <v>LCD</v>
          </cell>
          <cell r="K314" t="str">
            <v>NONE</v>
          </cell>
          <cell r="L314">
            <v>0</v>
          </cell>
        </row>
        <row r="315">
          <cell r="C315">
            <v>20140006811</v>
          </cell>
          <cell r="G315">
            <v>45688.599305555559</v>
          </cell>
          <cell r="I315" t="str">
            <v>LCD</v>
          </cell>
          <cell r="K315" t="str">
            <v>NONE</v>
          </cell>
          <cell r="L315">
            <v>0</v>
          </cell>
        </row>
        <row r="316">
          <cell r="C316">
            <v>20140006811</v>
          </cell>
          <cell r="G316">
            <v>45688.599305555559</v>
          </cell>
          <cell r="I316" t="str">
            <v>LCD</v>
          </cell>
          <cell r="K316" t="str">
            <v>NONE</v>
          </cell>
          <cell r="L316">
            <v>0</v>
          </cell>
        </row>
        <row r="317">
          <cell r="C317">
            <v>20140006811</v>
          </cell>
          <cell r="G317">
            <v>45688.599305555559</v>
          </cell>
          <cell r="I317" t="str">
            <v>LCD</v>
          </cell>
          <cell r="K317" t="str">
            <v>NONE</v>
          </cell>
          <cell r="L317">
            <v>0</v>
          </cell>
        </row>
        <row r="318">
          <cell r="C318">
            <v>20200013950</v>
          </cell>
          <cell r="G318">
            <v>45690.425000000003</v>
          </cell>
          <cell r="I318" t="str">
            <v>WO</v>
          </cell>
          <cell r="K318" t="str">
            <v>AON 4-1/2" PPL Water Injector L80, AON 4-1/2" LEL Water Injector L80</v>
          </cell>
          <cell r="L318">
            <v>0</v>
          </cell>
        </row>
        <row r="319">
          <cell r="C319">
            <v>20200013950</v>
          </cell>
          <cell r="G319">
            <v>45690.425000000003</v>
          </cell>
          <cell r="I319" t="str">
            <v>WO</v>
          </cell>
          <cell r="K319" t="str">
            <v>AON 4-1/2" PPL Water Injector L80, AON 4-1/2" LEL Water Injector L80</v>
          </cell>
          <cell r="L319">
            <v>0</v>
          </cell>
        </row>
        <row r="320">
          <cell r="C320">
            <v>20200013950</v>
          </cell>
          <cell r="G320">
            <v>45690.425000000003</v>
          </cell>
          <cell r="I320" t="str">
            <v>WO</v>
          </cell>
          <cell r="K320" t="str">
            <v>AON 4-1/2" PPL Water Injector L80, AON 4-1/2" LEL Water Injector L80</v>
          </cell>
          <cell r="L320">
            <v>0</v>
          </cell>
        </row>
        <row r="321">
          <cell r="C321">
            <v>20200013950</v>
          </cell>
          <cell r="G321">
            <v>45690.425000000003</v>
          </cell>
          <cell r="I321" t="str">
            <v>WO</v>
          </cell>
          <cell r="K321" t="str">
            <v>AON 4-1/2" PPL Water Injector L80, AON 4-1/2" LEL Water Injector L80</v>
          </cell>
          <cell r="L321">
            <v>0</v>
          </cell>
        </row>
        <row r="322">
          <cell r="C322">
            <v>20200013950</v>
          </cell>
          <cell r="G322">
            <v>45690.425000000003</v>
          </cell>
          <cell r="I322" t="str">
            <v>WO</v>
          </cell>
          <cell r="K322" t="str">
            <v>AON 4-1/2" PPL Water Injector L80, AON 4-1/2" LEL Water Injector L80</v>
          </cell>
          <cell r="L322">
            <v>0</v>
          </cell>
        </row>
        <row r="323">
          <cell r="C323">
            <v>20120000145</v>
          </cell>
          <cell r="G323">
            <v>45691.193055555559</v>
          </cell>
          <cell r="I323" t="str">
            <v>WO</v>
          </cell>
          <cell r="K323" t="str">
            <v>NONE</v>
          </cell>
          <cell r="L323">
            <v>0</v>
          </cell>
        </row>
        <row r="324">
          <cell r="C324">
            <v>20120000145</v>
          </cell>
          <cell r="G324">
            <v>45691.193055555559</v>
          </cell>
          <cell r="I324" t="str">
            <v>WO</v>
          </cell>
          <cell r="K324" t="str">
            <v>NONE</v>
          </cell>
          <cell r="L324">
            <v>0</v>
          </cell>
        </row>
        <row r="325">
          <cell r="C325">
            <v>20230018491</v>
          </cell>
          <cell r="G325">
            <v>45692.168749999997</v>
          </cell>
          <cell r="I325" t="str">
            <v>LCD</v>
          </cell>
          <cell r="K325" t="str">
            <v>NONE</v>
          </cell>
          <cell r="L325">
            <v>0</v>
          </cell>
        </row>
        <row r="326">
          <cell r="C326">
            <v>20230018491</v>
          </cell>
          <cell r="G326">
            <v>45692.168749999997</v>
          </cell>
          <cell r="I326" t="str">
            <v>LCD</v>
          </cell>
          <cell r="K326" t="str">
            <v>NONE</v>
          </cell>
          <cell r="L326">
            <v>0</v>
          </cell>
        </row>
        <row r="327">
          <cell r="C327">
            <v>20230018491</v>
          </cell>
          <cell r="G327">
            <v>45692.168749999997</v>
          </cell>
          <cell r="I327" t="str">
            <v>LCD</v>
          </cell>
          <cell r="K327" t="str">
            <v>NONE</v>
          </cell>
          <cell r="L327">
            <v>0</v>
          </cell>
        </row>
        <row r="328">
          <cell r="C328">
            <v>20230018491</v>
          </cell>
          <cell r="G328">
            <v>45692.168749999997</v>
          </cell>
          <cell r="I328" t="str">
            <v>LCD</v>
          </cell>
          <cell r="K328" t="str">
            <v>NONE</v>
          </cell>
          <cell r="L328">
            <v>0</v>
          </cell>
        </row>
        <row r="329">
          <cell r="C329">
            <v>20100000283</v>
          </cell>
          <cell r="G329">
            <v>45692.279861111114</v>
          </cell>
          <cell r="I329" t="str">
            <v>HCD</v>
          </cell>
          <cell r="K329" t="str">
            <v>NONE</v>
          </cell>
          <cell r="L329">
            <v>0</v>
          </cell>
        </row>
        <row r="330">
          <cell r="C330">
            <v>20100000283</v>
          </cell>
          <cell r="G330">
            <v>45692.279861111114</v>
          </cell>
          <cell r="I330" t="str">
            <v>HCD</v>
          </cell>
          <cell r="K330" t="str">
            <v>NONE</v>
          </cell>
          <cell r="L330">
            <v>0</v>
          </cell>
        </row>
        <row r="331">
          <cell r="C331">
            <v>20100000283</v>
          </cell>
          <cell r="G331">
            <v>45692.279861111114</v>
          </cell>
          <cell r="I331" t="str">
            <v>HCD</v>
          </cell>
          <cell r="K331" t="str">
            <v>NONE</v>
          </cell>
          <cell r="L331">
            <v>0</v>
          </cell>
        </row>
        <row r="332">
          <cell r="C332">
            <v>20100000283</v>
          </cell>
          <cell r="G332">
            <v>45692.279861111114</v>
          </cell>
          <cell r="I332" t="str">
            <v>HCD</v>
          </cell>
          <cell r="K332" t="str">
            <v>NONE</v>
          </cell>
          <cell r="L332">
            <v>0</v>
          </cell>
        </row>
        <row r="333">
          <cell r="C333">
            <v>20100000283</v>
          </cell>
          <cell r="G333">
            <v>45692.279861111114</v>
          </cell>
          <cell r="I333" t="str">
            <v>HCD</v>
          </cell>
          <cell r="K333" t="str">
            <v>NONE</v>
          </cell>
          <cell r="L333">
            <v>0</v>
          </cell>
        </row>
        <row r="334">
          <cell r="C334">
            <v>20100000283</v>
          </cell>
          <cell r="G334">
            <v>45692.279861111114</v>
          </cell>
          <cell r="I334" t="str">
            <v>HCD</v>
          </cell>
          <cell r="K334" t="str">
            <v>NONE</v>
          </cell>
          <cell r="L334">
            <v>0</v>
          </cell>
        </row>
        <row r="335">
          <cell r="C335">
            <v>20100000283</v>
          </cell>
          <cell r="G335">
            <v>45692.279861111114</v>
          </cell>
          <cell r="I335" t="str">
            <v>HCD</v>
          </cell>
          <cell r="K335" t="str">
            <v>NONE</v>
          </cell>
          <cell r="L335">
            <v>0</v>
          </cell>
        </row>
        <row r="336">
          <cell r="C336">
            <v>20130003136</v>
          </cell>
          <cell r="G336">
            <v>45693.219444444447</v>
          </cell>
          <cell r="I336" t="str">
            <v>HCD</v>
          </cell>
          <cell r="K336" t="str">
            <v>AON 4-1/2" MRC LEL Water Injector L80</v>
          </cell>
          <cell r="L336">
            <v>0</v>
          </cell>
        </row>
        <row r="337">
          <cell r="C337">
            <v>20130003136</v>
          </cell>
          <cell r="G337">
            <v>45693.219444444447</v>
          </cell>
          <cell r="I337" t="str">
            <v>HCD</v>
          </cell>
          <cell r="K337" t="str">
            <v>AON 4-1/2" MRC LEL Water Injector L80</v>
          </cell>
          <cell r="L337">
            <v>0</v>
          </cell>
        </row>
        <row r="338">
          <cell r="C338">
            <v>20130003136</v>
          </cell>
          <cell r="G338">
            <v>45693.219444444447</v>
          </cell>
          <cell r="I338" t="str">
            <v>HCD</v>
          </cell>
          <cell r="K338" t="str">
            <v>AON 4-1/2" MRC LEL Water Injector L80</v>
          </cell>
          <cell r="L338">
            <v>0</v>
          </cell>
        </row>
        <row r="339">
          <cell r="C339">
            <v>20130003136</v>
          </cell>
          <cell r="G339">
            <v>45693.219444444447</v>
          </cell>
          <cell r="I339" t="str">
            <v>HCD</v>
          </cell>
          <cell r="K339" t="str">
            <v>AON 4-1/2" MRC LEL Water Injector L80</v>
          </cell>
          <cell r="L339">
            <v>0</v>
          </cell>
        </row>
        <row r="340">
          <cell r="C340">
            <v>20130003136</v>
          </cell>
          <cell r="G340">
            <v>45693.219444444447</v>
          </cell>
          <cell r="I340" t="str">
            <v>HCD</v>
          </cell>
          <cell r="K340" t="str">
            <v>AON 4-1/2" MRC LEL Water Injector L80</v>
          </cell>
          <cell r="L340">
            <v>0</v>
          </cell>
        </row>
        <row r="341">
          <cell r="C341">
            <v>20130003136</v>
          </cell>
          <cell r="G341">
            <v>45693.219444444447</v>
          </cell>
          <cell r="I341" t="str">
            <v>HCD</v>
          </cell>
          <cell r="K341" t="str">
            <v>AON 4-1/2" MRC LEL Water Injector L80</v>
          </cell>
          <cell r="L341">
            <v>0</v>
          </cell>
        </row>
        <row r="342">
          <cell r="C342">
            <v>20130003136</v>
          </cell>
          <cell r="G342">
            <v>45693.219444444447</v>
          </cell>
          <cell r="I342" t="str">
            <v>HCD</v>
          </cell>
          <cell r="K342" t="str">
            <v>AON 4-1/2" MRC LEL Water Injector L80</v>
          </cell>
          <cell r="L342">
            <v>0</v>
          </cell>
        </row>
        <row r="343">
          <cell r="C343">
            <v>20130003136</v>
          </cell>
          <cell r="G343">
            <v>45693.219444444447</v>
          </cell>
          <cell r="I343" t="str">
            <v>HCD</v>
          </cell>
          <cell r="K343" t="str">
            <v>AON 4-1/2" MRC LEL Water Injector L80</v>
          </cell>
          <cell r="L343">
            <v>0</v>
          </cell>
        </row>
        <row r="344">
          <cell r="C344">
            <v>20130003136</v>
          </cell>
          <cell r="G344">
            <v>45693.219444444447</v>
          </cell>
          <cell r="I344" t="str">
            <v>HCD</v>
          </cell>
          <cell r="K344" t="str">
            <v>AON 4-1/2" MRC LEL Water Injector L80</v>
          </cell>
          <cell r="L344">
            <v>0</v>
          </cell>
        </row>
        <row r="345">
          <cell r="C345">
            <v>20200014086</v>
          </cell>
          <cell r="G345">
            <v>45693.824999999997</v>
          </cell>
          <cell r="I345" t="str">
            <v>WO</v>
          </cell>
          <cell r="K345" t="str">
            <v>NONE</v>
          </cell>
          <cell r="L345">
            <v>0</v>
          </cell>
        </row>
        <row r="346">
          <cell r="C346">
            <v>20200014086</v>
          </cell>
          <cell r="G346">
            <v>45693.824999999997</v>
          </cell>
          <cell r="I346" t="str">
            <v>WO</v>
          </cell>
          <cell r="K346" t="str">
            <v>NONE</v>
          </cell>
          <cell r="L346">
            <v>0</v>
          </cell>
        </row>
        <row r="347">
          <cell r="C347">
            <v>20140007414</v>
          </cell>
          <cell r="G347">
            <v>45694.219444444447</v>
          </cell>
          <cell r="I347" t="str">
            <v>HCD</v>
          </cell>
          <cell r="K347" t="str">
            <v>NONE</v>
          </cell>
          <cell r="L347">
            <v>0</v>
          </cell>
        </row>
        <row r="348">
          <cell r="C348">
            <v>20140007414</v>
          </cell>
          <cell r="G348">
            <v>45694.219444444447</v>
          </cell>
          <cell r="I348" t="str">
            <v>HCD</v>
          </cell>
          <cell r="K348" t="str">
            <v>NONE</v>
          </cell>
          <cell r="L348">
            <v>0</v>
          </cell>
        </row>
        <row r="349">
          <cell r="C349">
            <v>20140007414</v>
          </cell>
          <cell r="G349">
            <v>45694.219444444447</v>
          </cell>
          <cell r="I349" t="str">
            <v>HCD</v>
          </cell>
          <cell r="K349" t="str">
            <v>NONE</v>
          </cell>
          <cell r="L349">
            <v>0</v>
          </cell>
        </row>
        <row r="350">
          <cell r="C350">
            <v>20140007414</v>
          </cell>
          <cell r="G350">
            <v>45694.219444444447</v>
          </cell>
          <cell r="I350" t="str">
            <v>HCD</v>
          </cell>
          <cell r="K350" t="str">
            <v>NONE</v>
          </cell>
          <cell r="L350">
            <v>0</v>
          </cell>
        </row>
        <row r="351">
          <cell r="C351">
            <v>20140007414</v>
          </cell>
          <cell r="G351">
            <v>45694.219444444447</v>
          </cell>
          <cell r="I351" t="str">
            <v>HCD</v>
          </cell>
          <cell r="K351" t="str">
            <v>NONE</v>
          </cell>
          <cell r="L351">
            <v>0</v>
          </cell>
        </row>
        <row r="352">
          <cell r="C352">
            <v>20140007414</v>
          </cell>
          <cell r="G352">
            <v>45694.219444444447</v>
          </cell>
          <cell r="I352" t="str">
            <v>HCD</v>
          </cell>
          <cell r="K352" t="str">
            <v>NONE</v>
          </cell>
          <cell r="L352">
            <v>0</v>
          </cell>
        </row>
        <row r="353">
          <cell r="C353">
            <v>20240021886</v>
          </cell>
          <cell r="G353">
            <v>45694.791666666664</v>
          </cell>
          <cell r="I353" t="str">
            <v>LCD</v>
          </cell>
          <cell r="K353" t="str">
            <v>NONE</v>
          </cell>
          <cell r="L353">
            <v>0</v>
          </cell>
        </row>
        <row r="354">
          <cell r="C354">
            <v>20190013051</v>
          </cell>
          <cell r="G354">
            <v>45695.311111111114</v>
          </cell>
          <cell r="I354" t="str">
            <v>LCD</v>
          </cell>
          <cell r="K354" t="str">
            <v>AON 4-1/2" LEL Oil Producer L80</v>
          </cell>
          <cell r="L354">
            <v>0</v>
          </cell>
        </row>
        <row r="355">
          <cell r="C355">
            <v>20190013051</v>
          </cell>
          <cell r="G355">
            <v>45695.311111111114</v>
          </cell>
          <cell r="I355" t="str">
            <v>LCD</v>
          </cell>
          <cell r="K355" t="str">
            <v>AON 4-1/2" LEL Oil Producer L80</v>
          </cell>
          <cell r="L355">
            <v>0</v>
          </cell>
        </row>
        <row r="356">
          <cell r="C356">
            <v>20190013051</v>
          </cell>
          <cell r="G356">
            <v>45695.311111111114</v>
          </cell>
          <cell r="I356" t="str">
            <v>LCD</v>
          </cell>
          <cell r="K356" t="str">
            <v>AON 4-1/2" LEL Oil Producer L80</v>
          </cell>
          <cell r="L356">
            <v>0</v>
          </cell>
        </row>
        <row r="357">
          <cell r="C357">
            <v>20190013051</v>
          </cell>
          <cell r="G357">
            <v>45695.311111111114</v>
          </cell>
          <cell r="I357" t="str">
            <v>LCD</v>
          </cell>
          <cell r="K357" t="str">
            <v>AON 4-1/2" LEL Oil Producer L80</v>
          </cell>
          <cell r="L357">
            <v>0</v>
          </cell>
        </row>
        <row r="358">
          <cell r="C358">
            <v>20190013051</v>
          </cell>
          <cell r="G358">
            <v>45695.311111111114</v>
          </cell>
          <cell r="I358" t="str">
            <v>LCD</v>
          </cell>
          <cell r="K358" t="str">
            <v>AON 4-1/2" LEL Oil Producer L80</v>
          </cell>
          <cell r="L358">
            <v>0</v>
          </cell>
        </row>
        <row r="359">
          <cell r="C359">
            <v>20190013051</v>
          </cell>
          <cell r="G359">
            <v>45695.311111111114</v>
          </cell>
          <cell r="I359" t="str">
            <v>LCD</v>
          </cell>
          <cell r="K359" t="str">
            <v>AON 4-1/2" LEL Oil Producer L80</v>
          </cell>
          <cell r="L359">
            <v>0</v>
          </cell>
        </row>
        <row r="360">
          <cell r="C360">
            <v>20190013051</v>
          </cell>
          <cell r="G360">
            <v>45695.311111111114</v>
          </cell>
          <cell r="I360" t="str">
            <v>LCD</v>
          </cell>
          <cell r="K360" t="str">
            <v>AON 4-1/2" LEL Oil Producer L80</v>
          </cell>
          <cell r="L360">
            <v>0</v>
          </cell>
        </row>
        <row r="361">
          <cell r="C361">
            <v>20080000566</v>
          </cell>
          <cell r="G361">
            <v>45695.956250000003</v>
          </cell>
          <cell r="I361" t="str">
            <v>LCD</v>
          </cell>
          <cell r="K361" t="str">
            <v>NONE</v>
          </cell>
          <cell r="L361">
            <v>0</v>
          </cell>
        </row>
        <row r="362">
          <cell r="C362">
            <v>20080000566</v>
          </cell>
          <cell r="G362">
            <v>45695.956250000003</v>
          </cell>
          <cell r="I362" t="str">
            <v>LCD</v>
          </cell>
          <cell r="K362" t="str">
            <v>NONE</v>
          </cell>
          <cell r="L362">
            <v>0</v>
          </cell>
        </row>
        <row r="363">
          <cell r="C363">
            <v>20080000566</v>
          </cell>
          <cell r="G363">
            <v>45695.956250000003</v>
          </cell>
          <cell r="I363" t="str">
            <v>LCD</v>
          </cell>
          <cell r="K363" t="str">
            <v>NONE</v>
          </cell>
          <cell r="L363">
            <v>0</v>
          </cell>
        </row>
        <row r="364">
          <cell r="C364">
            <v>20080000566</v>
          </cell>
          <cell r="G364">
            <v>45695.956250000003</v>
          </cell>
          <cell r="I364" t="str">
            <v>LCD</v>
          </cell>
          <cell r="K364" t="str">
            <v>NONE</v>
          </cell>
          <cell r="L364">
            <v>0</v>
          </cell>
        </row>
        <row r="365">
          <cell r="C365">
            <v>20080000566</v>
          </cell>
          <cell r="G365">
            <v>45695.956250000003</v>
          </cell>
          <cell r="I365" t="str">
            <v>LCD</v>
          </cell>
          <cell r="K365" t="str">
            <v>NONE</v>
          </cell>
          <cell r="L365">
            <v>0</v>
          </cell>
        </row>
        <row r="366">
          <cell r="C366">
            <v>20070000131</v>
          </cell>
          <cell r="G366">
            <v>45696.336111111108</v>
          </cell>
          <cell r="I366" t="str">
            <v>LCD</v>
          </cell>
          <cell r="K366" t="str">
            <v>AON 4-1/2" LEL Water Injector L80</v>
          </cell>
          <cell r="L366">
            <v>0</v>
          </cell>
        </row>
        <row r="367">
          <cell r="C367">
            <v>20070000131</v>
          </cell>
          <cell r="G367">
            <v>45696.336111111108</v>
          </cell>
          <cell r="I367" t="str">
            <v>LCD</v>
          </cell>
          <cell r="K367" t="str">
            <v>AON 4-1/2" LEL Water Injector L80</v>
          </cell>
          <cell r="L367">
            <v>0</v>
          </cell>
        </row>
        <row r="368">
          <cell r="C368">
            <v>20070000131</v>
          </cell>
          <cell r="G368">
            <v>45696.336111111108</v>
          </cell>
          <cell r="I368" t="str">
            <v>LCD</v>
          </cell>
          <cell r="K368" t="str">
            <v>AON 4-1/2" LEL Water Injector L80</v>
          </cell>
          <cell r="L368">
            <v>0</v>
          </cell>
        </row>
        <row r="369">
          <cell r="C369">
            <v>20070000131</v>
          </cell>
          <cell r="G369">
            <v>45696.336111111108</v>
          </cell>
          <cell r="I369" t="str">
            <v>LCD</v>
          </cell>
          <cell r="K369" t="str">
            <v>AON 4-1/2" LEL Water Injector L80</v>
          </cell>
          <cell r="L369">
            <v>0</v>
          </cell>
        </row>
        <row r="370">
          <cell r="C370">
            <v>20070000131</v>
          </cell>
          <cell r="G370">
            <v>45696.336111111108</v>
          </cell>
          <cell r="I370" t="str">
            <v>LCD</v>
          </cell>
          <cell r="K370" t="str">
            <v>AON 4-1/2" LEL Water Injector L80</v>
          </cell>
          <cell r="L370">
            <v>0</v>
          </cell>
        </row>
        <row r="371">
          <cell r="C371">
            <v>20070000131</v>
          </cell>
          <cell r="G371">
            <v>45696.336111111108</v>
          </cell>
          <cell r="I371" t="str">
            <v>LCD</v>
          </cell>
          <cell r="K371" t="str">
            <v>AON 4-1/2" LEL Water Injector L80</v>
          </cell>
          <cell r="L371">
            <v>0</v>
          </cell>
        </row>
        <row r="372">
          <cell r="C372">
            <v>20070000131</v>
          </cell>
          <cell r="G372">
            <v>45696.336111111108</v>
          </cell>
          <cell r="I372" t="str">
            <v>LCD</v>
          </cell>
          <cell r="K372" t="str">
            <v>AON 4-1/2" LEL Water Injector L80</v>
          </cell>
          <cell r="L372">
            <v>0</v>
          </cell>
        </row>
        <row r="373">
          <cell r="C373">
            <v>20150008601</v>
          </cell>
          <cell r="G373">
            <v>45696.488888888889</v>
          </cell>
          <cell r="I373" t="str">
            <v>HCD</v>
          </cell>
          <cell r="K373" t="str">
            <v>AON 4-1/2" LEL Water Injector L80</v>
          </cell>
          <cell r="L373">
            <v>0</v>
          </cell>
        </row>
        <row r="374">
          <cell r="C374">
            <v>20150008601</v>
          </cell>
          <cell r="G374">
            <v>45696.488888888889</v>
          </cell>
          <cell r="I374" t="str">
            <v>HCD</v>
          </cell>
          <cell r="K374" t="str">
            <v>AON 4-1/2" LEL Water Injector L80</v>
          </cell>
          <cell r="L374">
            <v>0</v>
          </cell>
        </row>
        <row r="375">
          <cell r="C375">
            <v>20150008601</v>
          </cell>
          <cell r="G375">
            <v>45696.488888888889</v>
          </cell>
          <cell r="I375" t="str">
            <v>HCD</v>
          </cell>
          <cell r="K375" t="str">
            <v>AON 4-1/2" LEL Water Injector L80</v>
          </cell>
          <cell r="L375">
            <v>0</v>
          </cell>
        </row>
        <row r="376">
          <cell r="C376">
            <v>20150008601</v>
          </cell>
          <cell r="G376">
            <v>45696.488888888889</v>
          </cell>
          <cell r="I376" t="str">
            <v>HCD</v>
          </cell>
          <cell r="K376" t="str">
            <v>AON 4-1/2" LEL Water Injector L80</v>
          </cell>
          <cell r="L376">
            <v>0</v>
          </cell>
        </row>
        <row r="377">
          <cell r="C377">
            <v>20150008601</v>
          </cell>
          <cell r="G377">
            <v>45696.488888888889</v>
          </cell>
          <cell r="I377" t="str">
            <v>HCD</v>
          </cell>
          <cell r="K377" t="str">
            <v>AON 4-1/2" LEL Water Injector L80</v>
          </cell>
          <cell r="L377">
            <v>0</v>
          </cell>
        </row>
        <row r="378">
          <cell r="C378">
            <v>20150008601</v>
          </cell>
          <cell r="G378">
            <v>45696.488888888889</v>
          </cell>
          <cell r="I378" t="str">
            <v>HCD</v>
          </cell>
          <cell r="K378" t="str">
            <v>AON 4-1/2" LEL Water Injector L80</v>
          </cell>
          <cell r="L378">
            <v>0</v>
          </cell>
        </row>
        <row r="379">
          <cell r="C379">
            <v>20150008601</v>
          </cell>
          <cell r="G379">
            <v>45696.488888888889</v>
          </cell>
          <cell r="I379" t="str">
            <v>HCD</v>
          </cell>
          <cell r="K379" t="str">
            <v>AON 4-1/2" LEL Water Injector L80</v>
          </cell>
          <cell r="L379">
            <v>0</v>
          </cell>
        </row>
        <row r="380">
          <cell r="C380">
            <v>20150008601</v>
          </cell>
          <cell r="G380">
            <v>45696.488888888889</v>
          </cell>
          <cell r="I380" t="str">
            <v>HCD</v>
          </cell>
          <cell r="K380" t="str">
            <v>AON 4-1/2" LEL Water Injector L80</v>
          </cell>
          <cell r="L380">
            <v>0</v>
          </cell>
        </row>
        <row r="381">
          <cell r="C381">
            <v>20080000758</v>
          </cell>
          <cell r="G381">
            <v>45696.979861111111</v>
          </cell>
          <cell r="I381" t="str">
            <v>LCD</v>
          </cell>
          <cell r="K381" t="str">
            <v>AON 4-1/2" LEL Water Injector L80</v>
          </cell>
          <cell r="L381">
            <v>0</v>
          </cell>
        </row>
        <row r="382">
          <cell r="C382">
            <v>20080000758</v>
          </cell>
          <cell r="G382">
            <v>45696.979861111111</v>
          </cell>
          <cell r="I382" t="str">
            <v>LCD</v>
          </cell>
          <cell r="K382" t="str">
            <v>AON 4-1/2" LEL Water Injector L80</v>
          </cell>
          <cell r="L382">
            <v>0</v>
          </cell>
        </row>
        <row r="383">
          <cell r="C383">
            <v>20080000758</v>
          </cell>
          <cell r="G383">
            <v>45696.979861111111</v>
          </cell>
          <cell r="I383" t="str">
            <v>LCD</v>
          </cell>
          <cell r="K383" t="str">
            <v>AON 4-1/2" LEL Water Injector L80</v>
          </cell>
          <cell r="L383">
            <v>0</v>
          </cell>
        </row>
        <row r="384">
          <cell r="C384">
            <v>20080000758</v>
          </cell>
          <cell r="G384">
            <v>45696.979861111111</v>
          </cell>
          <cell r="I384" t="str">
            <v>LCD</v>
          </cell>
          <cell r="K384" t="str">
            <v>AON 4-1/2" LEL Water Injector L80</v>
          </cell>
          <cell r="L384">
            <v>0</v>
          </cell>
        </row>
        <row r="385">
          <cell r="C385">
            <v>20080000758</v>
          </cell>
          <cell r="G385">
            <v>45696.979861111111</v>
          </cell>
          <cell r="I385" t="str">
            <v>LCD</v>
          </cell>
          <cell r="K385" t="str">
            <v>AON 4-1/2" LEL Water Injector L80</v>
          </cell>
          <cell r="L385">
            <v>0</v>
          </cell>
        </row>
        <row r="386">
          <cell r="C386">
            <v>20080000758</v>
          </cell>
          <cell r="G386">
            <v>45696.979861111111</v>
          </cell>
          <cell r="I386" t="str">
            <v>LCD</v>
          </cell>
          <cell r="K386" t="str">
            <v>AON 4-1/2" LEL Water Injector L80</v>
          </cell>
          <cell r="L386">
            <v>0</v>
          </cell>
        </row>
        <row r="387">
          <cell r="C387">
            <v>20080000758</v>
          </cell>
          <cell r="G387">
            <v>45696.979861111111</v>
          </cell>
          <cell r="I387" t="str">
            <v>LCD</v>
          </cell>
          <cell r="K387" t="str">
            <v>AON 4-1/2" LEL Water Injector L80</v>
          </cell>
          <cell r="L387">
            <v>0</v>
          </cell>
        </row>
        <row r="388">
          <cell r="C388">
            <v>20190012778</v>
          </cell>
          <cell r="G388">
            <v>45697.459722222222</v>
          </cell>
          <cell r="I388" t="str">
            <v>HCD</v>
          </cell>
          <cell r="K388" t="str">
            <v>AON 6-5/8" MRC LEL Water Injector L80</v>
          </cell>
          <cell r="L388">
            <v>0</v>
          </cell>
        </row>
        <row r="389">
          <cell r="C389">
            <v>20190012778</v>
          </cell>
          <cell r="G389">
            <v>45697.459722222222</v>
          </cell>
          <cell r="I389" t="str">
            <v>HCD</v>
          </cell>
          <cell r="K389" t="str">
            <v>AON 6-5/8" MRC LEL Water Injector L80</v>
          </cell>
          <cell r="L389">
            <v>0</v>
          </cell>
        </row>
        <row r="390">
          <cell r="C390">
            <v>20190012778</v>
          </cell>
          <cell r="G390">
            <v>45697.459722222222</v>
          </cell>
          <cell r="I390" t="str">
            <v>HCD</v>
          </cell>
          <cell r="K390" t="str">
            <v>AON 6-5/8" MRC LEL Water Injector L80</v>
          </cell>
          <cell r="L390">
            <v>0</v>
          </cell>
        </row>
        <row r="391">
          <cell r="C391">
            <v>20190012778</v>
          </cell>
          <cell r="G391">
            <v>45697.459722222222</v>
          </cell>
          <cell r="I391" t="str">
            <v>HCD</v>
          </cell>
          <cell r="K391" t="str">
            <v>AON 6-5/8" MRC LEL Water Injector L80</v>
          </cell>
          <cell r="L391">
            <v>0</v>
          </cell>
        </row>
        <row r="392">
          <cell r="C392">
            <v>20190012778</v>
          </cell>
          <cell r="G392">
            <v>45697.459722222222</v>
          </cell>
          <cell r="I392" t="str">
            <v>HCD</v>
          </cell>
          <cell r="K392" t="str">
            <v>AON 6-5/8" MRC LEL Water Injector L80</v>
          </cell>
          <cell r="L392">
            <v>0</v>
          </cell>
        </row>
        <row r="393">
          <cell r="C393">
            <v>20190012778</v>
          </cell>
          <cell r="G393">
            <v>45697.459722222222</v>
          </cell>
          <cell r="I393" t="str">
            <v>HCD</v>
          </cell>
          <cell r="K393" t="str">
            <v>AON 6-5/8" MRC LEL Water Injector L80</v>
          </cell>
          <cell r="L393">
            <v>0</v>
          </cell>
        </row>
        <row r="394">
          <cell r="C394">
            <v>20130004735</v>
          </cell>
          <cell r="G394">
            <v>45697.509722222225</v>
          </cell>
          <cell r="I394" t="str">
            <v>LCD</v>
          </cell>
          <cell r="K394" t="str">
            <v>NONE</v>
          </cell>
          <cell r="L394">
            <v>0</v>
          </cell>
        </row>
        <row r="395">
          <cell r="C395">
            <v>20130004735</v>
          </cell>
          <cell r="G395">
            <v>45697.509722222225</v>
          </cell>
          <cell r="I395" t="str">
            <v>LCD</v>
          </cell>
          <cell r="K395" t="str">
            <v>NONE</v>
          </cell>
          <cell r="L395">
            <v>0</v>
          </cell>
        </row>
        <row r="396">
          <cell r="C396">
            <v>20130004735</v>
          </cell>
          <cell r="G396">
            <v>45697.509722222225</v>
          </cell>
          <cell r="I396" t="str">
            <v>LCD</v>
          </cell>
          <cell r="K396" t="str">
            <v>NONE</v>
          </cell>
          <cell r="L396">
            <v>0</v>
          </cell>
        </row>
        <row r="397">
          <cell r="C397">
            <v>20130004735</v>
          </cell>
          <cell r="G397">
            <v>45697.509722222225</v>
          </cell>
          <cell r="I397" t="str">
            <v>LCD</v>
          </cell>
          <cell r="K397" t="str">
            <v>NONE</v>
          </cell>
          <cell r="L397">
            <v>0</v>
          </cell>
        </row>
        <row r="398">
          <cell r="C398">
            <v>20130004735</v>
          </cell>
          <cell r="G398">
            <v>45697.509722222225</v>
          </cell>
          <cell r="I398" t="str">
            <v>LCD</v>
          </cell>
          <cell r="K398" t="str">
            <v>NONE</v>
          </cell>
          <cell r="L398">
            <v>0</v>
          </cell>
        </row>
        <row r="399">
          <cell r="C399">
            <v>20130004735</v>
          </cell>
          <cell r="G399">
            <v>45697.509722222225</v>
          </cell>
          <cell r="I399" t="str">
            <v>LCD</v>
          </cell>
          <cell r="K399" t="str">
            <v>NONE</v>
          </cell>
          <cell r="L399">
            <v>0</v>
          </cell>
        </row>
        <row r="400">
          <cell r="C400">
            <v>20030000090</v>
          </cell>
          <cell r="G400">
            <v>45698.036111111112</v>
          </cell>
          <cell r="I400" t="str">
            <v>WO</v>
          </cell>
          <cell r="K400" t="str">
            <v>NONE</v>
          </cell>
          <cell r="L400">
            <v>0</v>
          </cell>
        </row>
        <row r="401">
          <cell r="C401">
            <v>20030000090</v>
          </cell>
          <cell r="G401">
            <v>45698.036111111112</v>
          </cell>
          <cell r="I401" t="str">
            <v>WO</v>
          </cell>
          <cell r="K401" t="str">
            <v>NONE</v>
          </cell>
          <cell r="L401">
            <v>0</v>
          </cell>
        </row>
        <row r="402">
          <cell r="C402">
            <v>20030000090</v>
          </cell>
          <cell r="G402">
            <v>45698.036111111112</v>
          </cell>
          <cell r="I402" t="str">
            <v>WO</v>
          </cell>
          <cell r="K402" t="str">
            <v>NONE</v>
          </cell>
          <cell r="L402">
            <v>0</v>
          </cell>
        </row>
        <row r="403">
          <cell r="C403">
            <v>20210014952</v>
          </cell>
          <cell r="G403">
            <v>45698.288888888892</v>
          </cell>
          <cell r="I403" t="str">
            <v>WO</v>
          </cell>
          <cell r="K403" t="str">
            <v>NONE</v>
          </cell>
          <cell r="L403">
            <v>0</v>
          </cell>
        </row>
        <row r="404">
          <cell r="C404">
            <v>20210014952</v>
          </cell>
          <cell r="G404">
            <v>45698.288888888892</v>
          </cell>
          <cell r="I404" t="str">
            <v>WO</v>
          </cell>
          <cell r="K404" t="str">
            <v>NONE</v>
          </cell>
          <cell r="L404">
            <v>0</v>
          </cell>
        </row>
        <row r="405">
          <cell r="C405">
            <v>20190013447</v>
          </cell>
          <cell r="G405">
            <v>45698.400000000001</v>
          </cell>
          <cell r="I405" t="str">
            <v>HCD</v>
          </cell>
          <cell r="K405" t="str">
            <v>NONE</v>
          </cell>
          <cell r="L405">
            <v>0</v>
          </cell>
        </row>
        <row r="406">
          <cell r="C406">
            <v>20190013447</v>
          </cell>
          <cell r="G406">
            <v>45698.400000000001</v>
          </cell>
          <cell r="I406" t="str">
            <v>HCD</v>
          </cell>
          <cell r="K406" t="str">
            <v>NONE</v>
          </cell>
          <cell r="L406">
            <v>0</v>
          </cell>
        </row>
        <row r="407">
          <cell r="C407">
            <v>20190013447</v>
          </cell>
          <cell r="G407">
            <v>45698.400000000001</v>
          </cell>
          <cell r="I407" t="str">
            <v>HCD</v>
          </cell>
          <cell r="K407" t="str">
            <v>NONE</v>
          </cell>
          <cell r="L407">
            <v>0</v>
          </cell>
        </row>
        <row r="408">
          <cell r="C408">
            <v>20190013447</v>
          </cell>
          <cell r="G408">
            <v>45698.400000000001</v>
          </cell>
          <cell r="I408" t="str">
            <v>HCD</v>
          </cell>
          <cell r="K408" t="str">
            <v>NONE</v>
          </cell>
          <cell r="L408">
            <v>0</v>
          </cell>
        </row>
        <row r="409">
          <cell r="C409">
            <v>20190013447</v>
          </cell>
          <cell r="G409">
            <v>45698.400000000001</v>
          </cell>
          <cell r="I409" t="str">
            <v>HCD</v>
          </cell>
          <cell r="K409" t="str">
            <v>NONE</v>
          </cell>
          <cell r="L409">
            <v>0</v>
          </cell>
        </row>
        <row r="410">
          <cell r="C410">
            <v>20190013447</v>
          </cell>
          <cell r="G410">
            <v>45698.400000000001</v>
          </cell>
          <cell r="I410" t="str">
            <v>HCD</v>
          </cell>
          <cell r="K410" t="str">
            <v>NONE</v>
          </cell>
          <cell r="L410">
            <v>0</v>
          </cell>
        </row>
        <row r="411">
          <cell r="C411">
            <v>20190013447</v>
          </cell>
          <cell r="G411">
            <v>45698.400000000001</v>
          </cell>
          <cell r="I411" t="str">
            <v>HCD</v>
          </cell>
          <cell r="K411" t="str">
            <v>NONE</v>
          </cell>
          <cell r="L411">
            <v>0</v>
          </cell>
        </row>
        <row r="412">
          <cell r="C412">
            <v>20190013447</v>
          </cell>
          <cell r="G412">
            <v>45698.400000000001</v>
          </cell>
          <cell r="I412" t="str">
            <v>HCD</v>
          </cell>
          <cell r="K412" t="str">
            <v>NONE</v>
          </cell>
          <cell r="L412">
            <v>0</v>
          </cell>
        </row>
        <row r="413">
          <cell r="C413">
            <v>20190013447</v>
          </cell>
          <cell r="G413">
            <v>45698.400000000001</v>
          </cell>
          <cell r="I413" t="str">
            <v>HCD</v>
          </cell>
          <cell r="K413" t="str">
            <v>NONE</v>
          </cell>
          <cell r="L413">
            <v>0</v>
          </cell>
        </row>
        <row r="414">
          <cell r="C414">
            <v>20140006121</v>
          </cell>
          <cell r="G414">
            <v>45698.599305555559</v>
          </cell>
          <cell r="I414" t="str">
            <v>WO</v>
          </cell>
          <cell r="K414" t="str">
            <v>AON 3-1/2" PDHG, Alloy 28</v>
          </cell>
          <cell r="L414">
            <v>0</v>
          </cell>
        </row>
        <row r="415">
          <cell r="C415">
            <v>20140006121</v>
          </cell>
          <cell r="G415">
            <v>45698.599305555559</v>
          </cell>
          <cell r="I415" t="str">
            <v>WO</v>
          </cell>
          <cell r="K415" t="str">
            <v>AON 3-1/2" PDHG, Alloy 28</v>
          </cell>
          <cell r="L415">
            <v>0</v>
          </cell>
        </row>
        <row r="416">
          <cell r="C416">
            <v>20140006121</v>
          </cell>
          <cell r="G416">
            <v>45698.599305555559</v>
          </cell>
          <cell r="I416" t="str">
            <v>WO</v>
          </cell>
          <cell r="K416" t="str">
            <v>AON 3-1/2" PDHG, Alloy 28</v>
          </cell>
          <cell r="L416">
            <v>0</v>
          </cell>
        </row>
        <row r="417">
          <cell r="C417">
            <v>20140006121</v>
          </cell>
          <cell r="G417">
            <v>45698.599305555559</v>
          </cell>
          <cell r="I417" t="str">
            <v>WO</v>
          </cell>
          <cell r="K417" t="str">
            <v>AON 3-1/2" PDHG, Alloy 28</v>
          </cell>
          <cell r="L417">
            <v>0</v>
          </cell>
        </row>
        <row r="418">
          <cell r="C418">
            <v>20140006103</v>
          </cell>
          <cell r="G418">
            <v>45699.428472222222</v>
          </cell>
          <cell r="I418" t="str">
            <v>WO</v>
          </cell>
          <cell r="K418" t="str">
            <v>NONE</v>
          </cell>
          <cell r="L418">
            <v>0</v>
          </cell>
        </row>
        <row r="419">
          <cell r="C419">
            <v>20140006103</v>
          </cell>
          <cell r="G419">
            <v>45699.428472222222</v>
          </cell>
          <cell r="I419" t="str">
            <v>WO</v>
          </cell>
          <cell r="K419" t="str">
            <v>NONE</v>
          </cell>
          <cell r="L419">
            <v>0</v>
          </cell>
        </row>
        <row r="420">
          <cell r="C420">
            <v>20240021854</v>
          </cell>
          <cell r="G420">
            <v>45699.748611111114</v>
          </cell>
          <cell r="I420" t="str">
            <v>LCD</v>
          </cell>
          <cell r="K420" t="str">
            <v>NONE</v>
          </cell>
          <cell r="L420">
            <v>0</v>
          </cell>
        </row>
        <row r="421">
          <cell r="C421">
            <v>20130003529</v>
          </cell>
          <cell r="G421">
            <v>45700.169444444444</v>
          </cell>
          <cell r="I421" t="str">
            <v>WO</v>
          </cell>
          <cell r="K421" t="str">
            <v>AON 3-1/2" PDHG, Alloy 28</v>
          </cell>
          <cell r="L421">
            <v>0</v>
          </cell>
        </row>
        <row r="422">
          <cell r="C422">
            <v>20130003529</v>
          </cell>
          <cell r="G422">
            <v>45700.169444444444</v>
          </cell>
          <cell r="I422" t="str">
            <v>WO</v>
          </cell>
          <cell r="K422" t="str">
            <v>AON 3-1/2" PDHG, Alloy 28</v>
          </cell>
          <cell r="L422">
            <v>0</v>
          </cell>
        </row>
        <row r="423">
          <cell r="C423">
            <v>20050000377</v>
          </cell>
          <cell r="G423">
            <v>45700.716666666667</v>
          </cell>
          <cell r="I423" t="str">
            <v>WO</v>
          </cell>
          <cell r="K423" t="str">
            <v>AON 3-1/2" PDHG, Alloy 28</v>
          </cell>
          <cell r="L423">
            <v>0</v>
          </cell>
        </row>
        <row r="424">
          <cell r="C424">
            <v>20050000377</v>
          </cell>
          <cell r="G424">
            <v>45700.716666666667</v>
          </cell>
          <cell r="I424" t="str">
            <v>WO</v>
          </cell>
          <cell r="K424" t="str">
            <v>AON 3-1/2" PDHG, Alloy 28</v>
          </cell>
          <cell r="L424">
            <v>0</v>
          </cell>
        </row>
        <row r="425">
          <cell r="C425">
            <v>20230018661</v>
          </cell>
          <cell r="G425">
            <v>45701.416666666664</v>
          </cell>
          <cell r="I425" t="str">
            <v>LCD</v>
          </cell>
          <cell r="K425" t="str">
            <v>NONE</v>
          </cell>
          <cell r="L425">
            <v>0</v>
          </cell>
        </row>
        <row r="426">
          <cell r="C426">
            <v>20140008394</v>
          </cell>
          <cell r="G426">
            <v>45701.566666666666</v>
          </cell>
          <cell r="I426" t="str">
            <v>LCD</v>
          </cell>
          <cell r="K426" t="str">
            <v>None</v>
          </cell>
          <cell r="L426">
            <v>0</v>
          </cell>
        </row>
        <row r="427">
          <cell r="C427">
            <v>20140008394</v>
          </cell>
          <cell r="G427">
            <v>45701.566666666666</v>
          </cell>
          <cell r="I427" t="str">
            <v>LCD</v>
          </cell>
          <cell r="K427" t="str">
            <v>None</v>
          </cell>
          <cell r="L427">
            <v>0</v>
          </cell>
        </row>
        <row r="428">
          <cell r="C428">
            <v>20140008394</v>
          </cell>
          <cell r="G428">
            <v>45701.566666666666</v>
          </cell>
          <cell r="I428" t="str">
            <v>LCD</v>
          </cell>
          <cell r="K428" t="str">
            <v>None</v>
          </cell>
          <cell r="L428">
            <v>0</v>
          </cell>
        </row>
        <row r="429">
          <cell r="C429">
            <v>20140008394</v>
          </cell>
          <cell r="G429">
            <v>45701.566666666666</v>
          </cell>
          <cell r="I429" t="str">
            <v>LCD</v>
          </cell>
          <cell r="K429" t="str">
            <v>None</v>
          </cell>
          <cell r="L429">
            <v>0</v>
          </cell>
        </row>
        <row r="430">
          <cell r="C430">
            <v>20140008394</v>
          </cell>
          <cell r="G430">
            <v>45701.566666666666</v>
          </cell>
          <cell r="I430" t="str">
            <v>LCD</v>
          </cell>
          <cell r="K430" t="str">
            <v>None</v>
          </cell>
          <cell r="L430">
            <v>0</v>
          </cell>
        </row>
        <row r="431">
          <cell r="C431">
            <v>20210015471</v>
          </cell>
          <cell r="G431">
            <v>45701.633333333331</v>
          </cell>
          <cell r="I431" t="str">
            <v>HCD</v>
          </cell>
          <cell r="K431" t="str">
            <v>AON 4-1/2" ICD Oil Producer L80</v>
          </cell>
          <cell r="L431">
            <v>0</v>
          </cell>
        </row>
        <row r="432">
          <cell r="C432">
            <v>20210015471</v>
          </cell>
          <cell r="G432">
            <v>45701.633333333331</v>
          </cell>
          <cell r="I432" t="str">
            <v>HCD</v>
          </cell>
          <cell r="K432" t="str">
            <v>AON 4-1/2" ICD Oil Producer L80</v>
          </cell>
          <cell r="L432">
            <v>0</v>
          </cell>
        </row>
        <row r="433">
          <cell r="C433">
            <v>20210015471</v>
          </cell>
          <cell r="G433">
            <v>45701.633333333331</v>
          </cell>
          <cell r="I433" t="str">
            <v>HCD</v>
          </cell>
          <cell r="K433" t="str">
            <v>AON 4-1/2" ICD Oil Producer L80</v>
          </cell>
          <cell r="L433">
            <v>0</v>
          </cell>
        </row>
        <row r="434">
          <cell r="C434">
            <v>20210015471</v>
          </cell>
          <cell r="G434">
            <v>45701.633333333331</v>
          </cell>
          <cell r="I434" t="str">
            <v>HCD</v>
          </cell>
          <cell r="K434" t="str">
            <v>AON 4-1/2" ICD Oil Producer L80</v>
          </cell>
          <cell r="L434">
            <v>0</v>
          </cell>
        </row>
        <row r="435">
          <cell r="C435">
            <v>20210015471</v>
          </cell>
          <cell r="G435">
            <v>45701.633333333331</v>
          </cell>
          <cell r="I435" t="str">
            <v>HCD</v>
          </cell>
          <cell r="K435" t="str">
            <v>AON 4-1/2" ICD Oil Producer L80</v>
          </cell>
          <cell r="L435">
            <v>0</v>
          </cell>
        </row>
        <row r="436">
          <cell r="C436">
            <v>20210015471</v>
          </cell>
          <cell r="G436">
            <v>45701.633333333331</v>
          </cell>
          <cell r="I436" t="str">
            <v>HCD</v>
          </cell>
          <cell r="K436" t="str">
            <v>AON 4-1/2" ICD Oil Producer L80</v>
          </cell>
          <cell r="L436">
            <v>0</v>
          </cell>
        </row>
        <row r="437">
          <cell r="C437">
            <v>20210015471</v>
          </cell>
          <cell r="G437">
            <v>45701.633333333331</v>
          </cell>
          <cell r="I437" t="str">
            <v>HCD</v>
          </cell>
          <cell r="K437" t="str">
            <v>AON 4-1/2" ICD Oil Producer L80</v>
          </cell>
          <cell r="L437">
            <v>0</v>
          </cell>
        </row>
        <row r="438">
          <cell r="C438">
            <v>20210015471</v>
          </cell>
          <cell r="G438">
            <v>45701.633333333331</v>
          </cell>
          <cell r="I438" t="str">
            <v>HCD</v>
          </cell>
          <cell r="K438" t="str">
            <v>AON 4-1/2" ICD Oil Producer L80</v>
          </cell>
          <cell r="L438">
            <v>0</v>
          </cell>
        </row>
        <row r="439">
          <cell r="C439">
            <v>20080000448</v>
          </cell>
          <cell r="G439">
            <v>45703.372916666667</v>
          </cell>
          <cell r="I439" t="str">
            <v>LCD</v>
          </cell>
          <cell r="K439" t="str">
            <v>AON 4-1/2" LEL Water Injector L80, AON 3-1/2" PDHG, L80</v>
          </cell>
          <cell r="L439">
            <v>0</v>
          </cell>
        </row>
        <row r="440">
          <cell r="C440">
            <v>20080000448</v>
          </cell>
          <cell r="G440">
            <v>45703.372916666667</v>
          </cell>
          <cell r="I440" t="str">
            <v>LCD</v>
          </cell>
          <cell r="K440" t="str">
            <v>AON 4-1/2" LEL Water Injector L80, AON 3-1/2" PDHG, L80</v>
          </cell>
          <cell r="L440">
            <v>0</v>
          </cell>
        </row>
        <row r="441">
          <cell r="C441">
            <v>20080000448</v>
          </cell>
          <cell r="G441">
            <v>45703.372916666667</v>
          </cell>
          <cell r="I441" t="str">
            <v>LCD</v>
          </cell>
          <cell r="K441" t="str">
            <v>AON 4-1/2" LEL Water Injector L80, AON 3-1/2" PDHG, L80</v>
          </cell>
          <cell r="L441">
            <v>0</v>
          </cell>
        </row>
        <row r="442">
          <cell r="C442">
            <v>20080000448</v>
          </cell>
          <cell r="G442">
            <v>45703.372916666667</v>
          </cell>
          <cell r="I442" t="str">
            <v>LCD</v>
          </cell>
          <cell r="K442" t="str">
            <v>AON 4-1/2" LEL Water Injector L80, AON 3-1/2" PDHG, L80</v>
          </cell>
          <cell r="L442">
            <v>0</v>
          </cell>
        </row>
        <row r="443">
          <cell r="C443">
            <v>20080000448</v>
          </cell>
          <cell r="G443">
            <v>45703.372916666667</v>
          </cell>
          <cell r="I443" t="str">
            <v>LCD</v>
          </cell>
          <cell r="K443" t="str">
            <v>AON 4-1/2" LEL Water Injector L80, AON 3-1/2" PDHG, L80</v>
          </cell>
          <cell r="L443">
            <v>0</v>
          </cell>
        </row>
        <row r="444">
          <cell r="C444">
            <v>20080000448</v>
          </cell>
          <cell r="G444">
            <v>45703.372916666667</v>
          </cell>
          <cell r="I444" t="str">
            <v>LCD</v>
          </cell>
          <cell r="K444" t="str">
            <v>AON 4-1/2" LEL Water Injector L80, AON 3-1/2" PDHG, L80</v>
          </cell>
          <cell r="L444">
            <v>0</v>
          </cell>
        </row>
        <row r="445">
          <cell r="C445">
            <v>20220016563</v>
          </cell>
          <cell r="G445">
            <v>45703.508333333331</v>
          </cell>
          <cell r="I445" t="str">
            <v>LCD</v>
          </cell>
          <cell r="K445" t="str">
            <v>NONE</v>
          </cell>
          <cell r="L445">
            <v>0</v>
          </cell>
        </row>
        <row r="446">
          <cell r="C446">
            <v>20220016563</v>
          </cell>
          <cell r="G446">
            <v>45703.508333333331</v>
          </cell>
          <cell r="I446" t="str">
            <v>LCD</v>
          </cell>
          <cell r="K446" t="str">
            <v>NONE</v>
          </cell>
          <cell r="L446">
            <v>0</v>
          </cell>
        </row>
        <row r="447">
          <cell r="C447">
            <v>20220016563</v>
          </cell>
          <cell r="G447">
            <v>45703.508333333331</v>
          </cell>
          <cell r="I447" t="str">
            <v>LCD</v>
          </cell>
          <cell r="K447" t="str">
            <v>NONE</v>
          </cell>
          <cell r="L447">
            <v>0</v>
          </cell>
        </row>
        <row r="448">
          <cell r="C448">
            <v>20220016563</v>
          </cell>
          <cell r="G448">
            <v>45703.508333333331</v>
          </cell>
          <cell r="I448" t="str">
            <v>LCD</v>
          </cell>
          <cell r="K448" t="str">
            <v>NONE</v>
          </cell>
          <cell r="L448">
            <v>0</v>
          </cell>
        </row>
        <row r="449">
          <cell r="C449">
            <v>20220016563</v>
          </cell>
          <cell r="G449">
            <v>45703.508333333331</v>
          </cell>
          <cell r="I449" t="str">
            <v>LCD</v>
          </cell>
          <cell r="K449" t="str">
            <v>NONE</v>
          </cell>
          <cell r="L449">
            <v>0</v>
          </cell>
        </row>
        <row r="450">
          <cell r="C450">
            <v>20220016563</v>
          </cell>
          <cell r="G450">
            <v>45703.508333333331</v>
          </cell>
          <cell r="I450" t="str">
            <v>LCD</v>
          </cell>
          <cell r="K450" t="str">
            <v>NONE</v>
          </cell>
          <cell r="L450">
            <v>0</v>
          </cell>
        </row>
        <row r="451">
          <cell r="C451">
            <v>20190013350</v>
          </cell>
          <cell r="G451">
            <v>45703.536111111112</v>
          </cell>
          <cell r="I451" t="str">
            <v>HCD</v>
          </cell>
          <cell r="K451" t="str">
            <v>NONE</v>
          </cell>
          <cell r="L451">
            <v>0</v>
          </cell>
        </row>
        <row r="452">
          <cell r="C452">
            <v>20190013350</v>
          </cell>
          <cell r="G452">
            <v>45703.536111111112</v>
          </cell>
          <cell r="I452" t="str">
            <v>HCD</v>
          </cell>
          <cell r="K452" t="str">
            <v>NONE</v>
          </cell>
          <cell r="L452">
            <v>0</v>
          </cell>
        </row>
        <row r="453">
          <cell r="C453">
            <v>20190013350</v>
          </cell>
          <cell r="G453">
            <v>45703.536111111112</v>
          </cell>
          <cell r="I453" t="str">
            <v>HCD</v>
          </cell>
          <cell r="K453" t="str">
            <v>NONE</v>
          </cell>
          <cell r="L453">
            <v>0</v>
          </cell>
        </row>
        <row r="454">
          <cell r="C454">
            <v>20190013350</v>
          </cell>
          <cell r="G454">
            <v>45703.536111111112</v>
          </cell>
          <cell r="I454" t="str">
            <v>HCD</v>
          </cell>
          <cell r="K454" t="str">
            <v>NONE</v>
          </cell>
          <cell r="L454">
            <v>0</v>
          </cell>
        </row>
        <row r="455">
          <cell r="C455">
            <v>20190013350</v>
          </cell>
          <cell r="G455">
            <v>45703.536111111112</v>
          </cell>
          <cell r="I455" t="str">
            <v>HCD</v>
          </cell>
          <cell r="K455" t="str">
            <v>NONE</v>
          </cell>
          <cell r="L455">
            <v>0</v>
          </cell>
        </row>
        <row r="456">
          <cell r="C456">
            <v>20130003201</v>
          </cell>
          <cell r="G456">
            <v>45703.853472222225</v>
          </cell>
          <cell r="I456" t="str">
            <v>HCD</v>
          </cell>
          <cell r="K456" t="str">
            <v>AON 4-1/2" MRC LEL Oil Producer L80</v>
          </cell>
          <cell r="L456">
            <v>0</v>
          </cell>
        </row>
        <row r="457">
          <cell r="C457">
            <v>20130003201</v>
          </cell>
          <cell r="G457">
            <v>45703.853472222225</v>
          </cell>
          <cell r="I457" t="str">
            <v>HCD</v>
          </cell>
          <cell r="K457" t="str">
            <v>AON 4-1/2" MRC LEL Oil Producer L80</v>
          </cell>
          <cell r="L457">
            <v>0</v>
          </cell>
        </row>
        <row r="458">
          <cell r="C458">
            <v>20130003201</v>
          </cell>
          <cell r="G458">
            <v>45703.853472222225</v>
          </cell>
          <cell r="I458" t="str">
            <v>HCD</v>
          </cell>
          <cell r="K458" t="str">
            <v>AON 4-1/2" MRC LEL Oil Producer L80</v>
          </cell>
          <cell r="L458">
            <v>0</v>
          </cell>
        </row>
        <row r="459">
          <cell r="C459">
            <v>20130003201</v>
          </cell>
          <cell r="G459">
            <v>45703.853472222225</v>
          </cell>
          <cell r="I459" t="str">
            <v>HCD</v>
          </cell>
          <cell r="K459" t="str">
            <v>AON 4-1/2" MRC LEL Oil Producer L80</v>
          </cell>
          <cell r="L459">
            <v>0</v>
          </cell>
        </row>
        <row r="460">
          <cell r="C460">
            <v>20130003201</v>
          </cell>
          <cell r="G460">
            <v>45703.853472222225</v>
          </cell>
          <cell r="I460" t="str">
            <v>HCD</v>
          </cell>
          <cell r="K460" t="str">
            <v>AON 4-1/2" MRC LEL Oil Producer L80</v>
          </cell>
          <cell r="L460">
            <v>0</v>
          </cell>
        </row>
        <row r="461">
          <cell r="C461">
            <v>20130003201</v>
          </cell>
          <cell r="G461">
            <v>45703.853472222225</v>
          </cell>
          <cell r="I461" t="str">
            <v>HCD</v>
          </cell>
          <cell r="K461" t="str">
            <v>AON 4-1/2" MRC LEL Oil Producer L80</v>
          </cell>
          <cell r="L461">
            <v>0</v>
          </cell>
        </row>
        <row r="462">
          <cell r="C462">
            <v>20130003201</v>
          </cell>
          <cell r="G462">
            <v>45703.853472222225</v>
          </cell>
          <cell r="I462" t="str">
            <v>HCD</v>
          </cell>
          <cell r="K462" t="str">
            <v>AON 4-1/2" MRC LEL Oil Producer L80</v>
          </cell>
          <cell r="L462">
            <v>0</v>
          </cell>
        </row>
        <row r="463">
          <cell r="C463">
            <v>20130003201</v>
          </cell>
          <cell r="G463">
            <v>45703.853472222225</v>
          </cell>
          <cell r="I463" t="str">
            <v>HCD</v>
          </cell>
          <cell r="K463" t="str">
            <v>AON 4-1/2" MRC LEL Oil Producer L80</v>
          </cell>
          <cell r="L463">
            <v>0</v>
          </cell>
        </row>
        <row r="464">
          <cell r="C464">
            <v>20190013295</v>
          </cell>
          <cell r="G464">
            <v>45704.375</v>
          </cell>
          <cell r="I464" t="str">
            <v>LCD</v>
          </cell>
          <cell r="K464" t="str">
            <v>NONE</v>
          </cell>
          <cell r="L464">
            <v>0</v>
          </cell>
        </row>
        <row r="465">
          <cell r="C465">
            <v>20190013295</v>
          </cell>
          <cell r="G465">
            <v>45704.375</v>
          </cell>
          <cell r="I465" t="str">
            <v>LCD</v>
          </cell>
          <cell r="K465" t="str">
            <v>NONE</v>
          </cell>
          <cell r="L465">
            <v>0</v>
          </cell>
        </row>
        <row r="466">
          <cell r="C466">
            <v>20190013295</v>
          </cell>
          <cell r="G466">
            <v>45704.375</v>
          </cell>
          <cell r="I466" t="str">
            <v>LCD</v>
          </cell>
          <cell r="K466" t="str">
            <v>NONE</v>
          </cell>
          <cell r="L466">
            <v>0</v>
          </cell>
        </row>
        <row r="467">
          <cell r="C467">
            <v>20190013295</v>
          </cell>
          <cell r="G467">
            <v>45704.375</v>
          </cell>
          <cell r="I467" t="str">
            <v>LCD</v>
          </cell>
          <cell r="K467" t="str">
            <v>NONE</v>
          </cell>
          <cell r="L467">
            <v>0</v>
          </cell>
        </row>
        <row r="468">
          <cell r="C468">
            <v>20190013295</v>
          </cell>
          <cell r="G468">
            <v>45704.375</v>
          </cell>
          <cell r="I468" t="str">
            <v>LCD</v>
          </cell>
          <cell r="K468" t="str">
            <v>NONE</v>
          </cell>
          <cell r="L468">
            <v>0</v>
          </cell>
        </row>
        <row r="469">
          <cell r="C469">
            <v>20200014171</v>
          </cell>
          <cell r="G469">
            <v>45704.572916666664</v>
          </cell>
          <cell r="I469" t="str">
            <v>WO</v>
          </cell>
          <cell r="K469" t="str">
            <v>NONE</v>
          </cell>
          <cell r="L469">
            <v>0</v>
          </cell>
        </row>
        <row r="470">
          <cell r="C470">
            <v>20200014171</v>
          </cell>
          <cell r="G470">
            <v>45704.572916666664</v>
          </cell>
          <cell r="I470" t="str">
            <v>WO</v>
          </cell>
          <cell r="K470" t="str">
            <v>NONE</v>
          </cell>
          <cell r="L470">
            <v>0</v>
          </cell>
        </row>
        <row r="471">
          <cell r="C471">
            <v>20200014171</v>
          </cell>
          <cell r="G471">
            <v>45704.572916666664</v>
          </cell>
          <cell r="I471" t="str">
            <v>WO</v>
          </cell>
          <cell r="K471" t="str">
            <v>NONE</v>
          </cell>
          <cell r="L471">
            <v>0</v>
          </cell>
        </row>
        <row r="472">
          <cell r="C472">
            <v>20200013990</v>
          </cell>
          <cell r="G472">
            <v>45705.866666666669</v>
          </cell>
          <cell r="I472" t="str">
            <v>WO</v>
          </cell>
          <cell r="K472" t="str">
            <v>NONE</v>
          </cell>
          <cell r="L472">
            <v>0</v>
          </cell>
        </row>
        <row r="473">
          <cell r="C473">
            <v>20190012491</v>
          </cell>
          <cell r="G473">
            <v>45707.55</v>
          </cell>
          <cell r="I473" t="str">
            <v>HCD</v>
          </cell>
          <cell r="K473" t="str">
            <v>AON 4-1/2" MRC LEL Water Injector L80</v>
          </cell>
          <cell r="L473">
            <v>0</v>
          </cell>
        </row>
        <row r="474">
          <cell r="C474">
            <v>20190012491</v>
          </cell>
          <cell r="G474">
            <v>45707.55</v>
          </cell>
          <cell r="I474" t="str">
            <v>HCD</v>
          </cell>
          <cell r="K474" t="str">
            <v>AON 4-1/2" MRC LEL Water Injector L80</v>
          </cell>
          <cell r="L474">
            <v>0</v>
          </cell>
        </row>
        <row r="475">
          <cell r="C475">
            <v>20190012491</v>
          </cell>
          <cell r="G475">
            <v>45707.55</v>
          </cell>
          <cell r="I475" t="str">
            <v>HCD</v>
          </cell>
          <cell r="K475" t="str">
            <v>AON 4-1/2" MRC LEL Water Injector L80</v>
          </cell>
          <cell r="L475">
            <v>0</v>
          </cell>
        </row>
        <row r="476">
          <cell r="C476">
            <v>20190012491</v>
          </cell>
          <cell r="G476">
            <v>45707.55</v>
          </cell>
          <cell r="I476" t="str">
            <v>HCD</v>
          </cell>
          <cell r="K476" t="str">
            <v>AON 4-1/2" MRC LEL Water Injector L80</v>
          </cell>
          <cell r="L476">
            <v>0</v>
          </cell>
        </row>
        <row r="477">
          <cell r="C477">
            <v>20190012491</v>
          </cell>
          <cell r="G477">
            <v>45707.55</v>
          </cell>
          <cell r="I477" t="str">
            <v>HCD</v>
          </cell>
          <cell r="K477" t="str">
            <v>AON 4-1/2" MRC LEL Water Injector L80</v>
          </cell>
          <cell r="L477">
            <v>0</v>
          </cell>
        </row>
        <row r="478">
          <cell r="C478">
            <v>20190012491</v>
          </cell>
          <cell r="G478">
            <v>45707.55</v>
          </cell>
          <cell r="I478" t="str">
            <v>HCD</v>
          </cell>
          <cell r="K478" t="str">
            <v>AON 4-1/2" MRC LEL Water Injector L80</v>
          </cell>
          <cell r="L478">
            <v>0</v>
          </cell>
        </row>
        <row r="479">
          <cell r="C479">
            <v>20190012491</v>
          </cell>
          <cell r="G479">
            <v>45707.55</v>
          </cell>
          <cell r="I479" t="str">
            <v>HCD</v>
          </cell>
          <cell r="K479" t="str">
            <v>AON 4-1/2" MRC LEL Water Injector L80</v>
          </cell>
          <cell r="L479">
            <v>0</v>
          </cell>
        </row>
        <row r="480">
          <cell r="C480">
            <v>20190012491</v>
          </cell>
          <cell r="G480">
            <v>45707.55</v>
          </cell>
          <cell r="I480" t="str">
            <v>HCD</v>
          </cell>
          <cell r="K480" t="str">
            <v>AON 4-1/2" MRC LEL Water Injector L80</v>
          </cell>
          <cell r="L480">
            <v>0</v>
          </cell>
        </row>
        <row r="481">
          <cell r="C481">
            <v>20240020332</v>
          </cell>
          <cell r="G481">
            <v>45708.25</v>
          </cell>
          <cell r="I481" t="str">
            <v>HCD</v>
          </cell>
          <cell r="K481" t="str">
            <v>NONE</v>
          </cell>
          <cell r="L481">
            <v>0</v>
          </cell>
        </row>
        <row r="482">
          <cell r="C482">
            <v>20240020332</v>
          </cell>
          <cell r="G482">
            <v>45708.25</v>
          </cell>
          <cell r="I482" t="str">
            <v>HCD</v>
          </cell>
          <cell r="K482" t="str">
            <v>NONE</v>
          </cell>
          <cell r="L482">
            <v>0</v>
          </cell>
        </row>
        <row r="483">
          <cell r="C483">
            <v>20240020332</v>
          </cell>
          <cell r="G483">
            <v>45708.25</v>
          </cell>
          <cell r="I483" t="str">
            <v>HCD</v>
          </cell>
          <cell r="K483" t="str">
            <v>NONE</v>
          </cell>
          <cell r="L483">
            <v>0</v>
          </cell>
        </row>
        <row r="484">
          <cell r="C484">
            <v>20240020332</v>
          </cell>
          <cell r="G484">
            <v>45708.25</v>
          </cell>
          <cell r="I484" t="str">
            <v>HCD</v>
          </cell>
          <cell r="K484" t="str">
            <v>NONE</v>
          </cell>
          <cell r="L484">
            <v>0</v>
          </cell>
        </row>
        <row r="485">
          <cell r="C485">
            <v>20240020332</v>
          </cell>
          <cell r="G485">
            <v>45708.25</v>
          </cell>
          <cell r="I485" t="str">
            <v>HCD</v>
          </cell>
          <cell r="K485" t="str">
            <v>NONE</v>
          </cell>
          <cell r="L485">
            <v>0</v>
          </cell>
        </row>
        <row r="486">
          <cell r="C486">
            <v>20240020332</v>
          </cell>
          <cell r="G486">
            <v>45708.25</v>
          </cell>
          <cell r="I486" t="str">
            <v>HCD</v>
          </cell>
          <cell r="K486" t="str">
            <v>NONE</v>
          </cell>
          <cell r="L486">
            <v>0</v>
          </cell>
        </row>
        <row r="487">
          <cell r="C487">
            <v>20080001059</v>
          </cell>
          <cell r="G487">
            <v>45708.382638888892</v>
          </cell>
          <cell r="I487" t="str">
            <v>WO</v>
          </cell>
          <cell r="K487" t="str">
            <v>NONE</v>
          </cell>
          <cell r="L487">
            <v>0</v>
          </cell>
        </row>
        <row r="488">
          <cell r="C488">
            <v>20140007420</v>
          </cell>
          <cell r="G488">
            <v>45708.569444444445</v>
          </cell>
          <cell r="I488" t="str">
            <v>HCD</v>
          </cell>
          <cell r="K488" t="str">
            <v>NONE</v>
          </cell>
          <cell r="L488">
            <v>0</v>
          </cell>
        </row>
        <row r="489">
          <cell r="C489">
            <v>20140007420</v>
          </cell>
          <cell r="G489">
            <v>45708.569444444445</v>
          </cell>
          <cell r="I489" t="str">
            <v>HCD</v>
          </cell>
          <cell r="K489" t="str">
            <v>NONE</v>
          </cell>
          <cell r="L489">
            <v>0</v>
          </cell>
        </row>
        <row r="490">
          <cell r="C490">
            <v>20140007420</v>
          </cell>
          <cell r="G490">
            <v>45708.569444444445</v>
          </cell>
          <cell r="I490" t="str">
            <v>HCD</v>
          </cell>
          <cell r="K490" t="str">
            <v>NONE</v>
          </cell>
          <cell r="L490">
            <v>0</v>
          </cell>
        </row>
        <row r="491">
          <cell r="C491">
            <v>20140007420</v>
          </cell>
          <cell r="G491">
            <v>45708.569444444445</v>
          </cell>
          <cell r="I491" t="str">
            <v>HCD</v>
          </cell>
          <cell r="K491" t="str">
            <v>NONE</v>
          </cell>
          <cell r="L491">
            <v>0</v>
          </cell>
        </row>
        <row r="492">
          <cell r="C492">
            <v>20140007420</v>
          </cell>
          <cell r="G492">
            <v>45708.569444444445</v>
          </cell>
          <cell r="I492" t="str">
            <v>HCD</v>
          </cell>
          <cell r="K492" t="str">
            <v>NONE</v>
          </cell>
          <cell r="L492">
            <v>0</v>
          </cell>
        </row>
        <row r="493">
          <cell r="C493">
            <v>20140007420</v>
          </cell>
          <cell r="G493">
            <v>45708.569444444445</v>
          </cell>
          <cell r="I493" t="str">
            <v>HCD</v>
          </cell>
          <cell r="K493" t="str">
            <v>NONE</v>
          </cell>
          <cell r="L493">
            <v>0</v>
          </cell>
        </row>
        <row r="494">
          <cell r="C494">
            <v>20140007420</v>
          </cell>
          <cell r="G494">
            <v>45708.569444444445</v>
          </cell>
          <cell r="I494" t="str">
            <v>HCD</v>
          </cell>
          <cell r="K494" t="str">
            <v>NONE</v>
          </cell>
          <cell r="L494">
            <v>0</v>
          </cell>
        </row>
        <row r="495">
          <cell r="C495">
            <v>20190012933</v>
          </cell>
          <cell r="G495">
            <v>45708.800000000003</v>
          </cell>
          <cell r="I495" t="str">
            <v>HCD</v>
          </cell>
          <cell r="K495" t="str">
            <v>AON 4-1/2" LEL Water Injector L80, AON 3-1/2" PDHG, L80</v>
          </cell>
          <cell r="L495">
            <v>0</v>
          </cell>
        </row>
        <row r="496">
          <cell r="C496">
            <v>20190012933</v>
          </cell>
          <cell r="G496">
            <v>45708.800000000003</v>
          </cell>
          <cell r="I496" t="str">
            <v>HCD</v>
          </cell>
          <cell r="K496" t="str">
            <v>AON 4-1/2" LEL Water Injector L80, AON 3-1/2" PDHG, L80</v>
          </cell>
          <cell r="L496">
            <v>0</v>
          </cell>
        </row>
        <row r="497">
          <cell r="C497">
            <v>20190012933</v>
          </cell>
          <cell r="G497">
            <v>45708.800000000003</v>
          </cell>
          <cell r="I497" t="str">
            <v>HCD</v>
          </cell>
          <cell r="K497" t="str">
            <v>AON 4-1/2" LEL Water Injector L80, AON 3-1/2" PDHG, L80</v>
          </cell>
          <cell r="L497">
            <v>0</v>
          </cell>
        </row>
        <row r="498">
          <cell r="C498">
            <v>20190012933</v>
          </cell>
          <cell r="G498">
            <v>45708.800000000003</v>
          </cell>
          <cell r="I498" t="str">
            <v>HCD</v>
          </cell>
          <cell r="K498" t="str">
            <v>AON 4-1/2" LEL Water Injector L80, AON 3-1/2" PDHG, L80</v>
          </cell>
          <cell r="L498">
            <v>0</v>
          </cell>
        </row>
        <row r="499">
          <cell r="C499">
            <v>20190012933</v>
          </cell>
          <cell r="G499">
            <v>45708.800000000003</v>
          </cell>
          <cell r="I499" t="str">
            <v>HCD</v>
          </cell>
          <cell r="K499" t="str">
            <v>AON 4-1/2" LEL Water Injector L80, AON 3-1/2" PDHG, L80</v>
          </cell>
          <cell r="L499">
            <v>0</v>
          </cell>
        </row>
        <row r="500">
          <cell r="C500">
            <v>20190012933</v>
          </cell>
          <cell r="G500">
            <v>45708.800000000003</v>
          </cell>
          <cell r="I500" t="str">
            <v>HCD</v>
          </cell>
          <cell r="K500" t="str">
            <v>AON 4-1/2" LEL Water Injector L80, AON 3-1/2" PDHG, L80</v>
          </cell>
          <cell r="L500">
            <v>0</v>
          </cell>
        </row>
        <row r="501">
          <cell r="C501">
            <v>20190012933</v>
          </cell>
          <cell r="G501">
            <v>45708.800000000003</v>
          </cell>
          <cell r="I501" t="str">
            <v>HCD</v>
          </cell>
          <cell r="K501" t="str">
            <v>AON 4-1/2" LEL Water Injector L80, AON 3-1/2" PDHG, L80</v>
          </cell>
          <cell r="L501">
            <v>0</v>
          </cell>
        </row>
        <row r="502">
          <cell r="C502">
            <v>20140008365</v>
          </cell>
          <cell r="G502">
            <v>45709.25</v>
          </cell>
          <cell r="I502" t="str">
            <v>LCD</v>
          </cell>
          <cell r="K502" t="str">
            <v>AON 4-1/2" PPL Oil Producer S13Cr, AON 4-1/2" LEL Oil Producer S13Cr, AON 3-1/2" PDHG, S13Cr</v>
          </cell>
          <cell r="L502">
            <v>0</v>
          </cell>
        </row>
        <row r="503">
          <cell r="C503">
            <v>20140008365</v>
          </cell>
          <cell r="G503">
            <v>45709.25</v>
          </cell>
          <cell r="I503" t="str">
            <v>LCD</v>
          </cell>
          <cell r="K503" t="str">
            <v>AON 4-1/2" PPL Oil Producer S13Cr, AON 4-1/2" LEL Oil Producer S13Cr, AON 3-1/2" PDHG, S13Cr</v>
          </cell>
          <cell r="L503">
            <v>0</v>
          </cell>
        </row>
        <row r="504">
          <cell r="C504">
            <v>20140008365</v>
          </cell>
          <cell r="G504">
            <v>45709.25</v>
          </cell>
          <cell r="I504" t="str">
            <v>LCD</v>
          </cell>
          <cell r="K504" t="str">
            <v>AON 4-1/2" PPL Oil Producer S13Cr, AON 4-1/2" LEL Oil Producer S13Cr, AON 3-1/2" PDHG, S13Cr</v>
          </cell>
          <cell r="L504">
            <v>0</v>
          </cell>
        </row>
        <row r="505">
          <cell r="C505">
            <v>20140008365</v>
          </cell>
          <cell r="G505">
            <v>45709.25</v>
          </cell>
          <cell r="I505" t="str">
            <v>LCD</v>
          </cell>
          <cell r="K505" t="str">
            <v>AON 4-1/2" PPL Oil Producer S13Cr, AON 4-1/2" LEL Oil Producer S13Cr, AON 3-1/2" PDHG, S13Cr</v>
          </cell>
          <cell r="L505">
            <v>0</v>
          </cell>
        </row>
        <row r="506">
          <cell r="C506">
            <v>20140008365</v>
          </cell>
          <cell r="G506">
            <v>45709.25</v>
          </cell>
          <cell r="I506" t="str">
            <v>LCD</v>
          </cell>
          <cell r="K506" t="str">
            <v>AON 4-1/2" PPL Oil Producer S13Cr, AON 4-1/2" LEL Oil Producer S13Cr, AON 3-1/2" PDHG, S13Cr</v>
          </cell>
          <cell r="L506">
            <v>0</v>
          </cell>
        </row>
        <row r="507">
          <cell r="C507">
            <v>20140008365</v>
          </cell>
          <cell r="G507">
            <v>45709.25</v>
          </cell>
          <cell r="I507" t="str">
            <v>LCD</v>
          </cell>
          <cell r="K507" t="str">
            <v>AON 4-1/2" PPL Oil Producer S13Cr, AON 4-1/2" LEL Oil Producer S13Cr, AON 3-1/2" PDHG, S13Cr</v>
          </cell>
          <cell r="L507">
            <v>0</v>
          </cell>
        </row>
        <row r="508">
          <cell r="C508">
            <v>20140008365</v>
          </cell>
          <cell r="G508">
            <v>45709.25</v>
          </cell>
          <cell r="I508" t="str">
            <v>LCD</v>
          </cell>
          <cell r="K508" t="str">
            <v>AON 4-1/2" PPL Oil Producer S13Cr, AON 4-1/2" LEL Oil Producer S13Cr, AON 3-1/2" PDHG, S13Cr</v>
          </cell>
          <cell r="L508">
            <v>0</v>
          </cell>
        </row>
        <row r="509">
          <cell r="C509">
            <v>20200014901</v>
          </cell>
          <cell r="G509">
            <v>45709.336111111108</v>
          </cell>
          <cell r="I509" t="str">
            <v>WO</v>
          </cell>
          <cell r="K509" t="str">
            <v>NONE</v>
          </cell>
          <cell r="L509">
            <v>0</v>
          </cell>
        </row>
        <row r="510">
          <cell r="C510">
            <v>20200014901</v>
          </cell>
          <cell r="G510">
            <v>45709.336111111108</v>
          </cell>
          <cell r="I510" t="str">
            <v>WO</v>
          </cell>
          <cell r="K510" t="str">
            <v>NONE</v>
          </cell>
          <cell r="L510">
            <v>0</v>
          </cell>
        </row>
        <row r="511">
          <cell r="C511">
            <v>20200014901</v>
          </cell>
          <cell r="G511">
            <v>45709.336111111108</v>
          </cell>
          <cell r="I511" t="str">
            <v>WO</v>
          </cell>
          <cell r="K511" t="str">
            <v>NONE</v>
          </cell>
          <cell r="L511">
            <v>0</v>
          </cell>
        </row>
        <row r="512">
          <cell r="C512">
            <v>20200014901</v>
          </cell>
          <cell r="G512">
            <v>45709.336111111108</v>
          </cell>
          <cell r="I512" t="str">
            <v>WO</v>
          </cell>
          <cell r="K512" t="str">
            <v>NONE</v>
          </cell>
          <cell r="L512">
            <v>0</v>
          </cell>
        </row>
        <row r="513">
          <cell r="C513">
            <v>20240022174</v>
          </cell>
          <cell r="G513">
            <v>45709.475694444445</v>
          </cell>
          <cell r="I513" t="str">
            <v>LCD</v>
          </cell>
          <cell r="K513" t="str">
            <v>NONE</v>
          </cell>
          <cell r="L513">
            <v>0</v>
          </cell>
        </row>
        <row r="514">
          <cell r="C514">
            <v>20240022174</v>
          </cell>
          <cell r="G514">
            <v>45709.475694444445</v>
          </cell>
          <cell r="I514" t="str">
            <v>LCD</v>
          </cell>
          <cell r="K514" t="str">
            <v>NONE</v>
          </cell>
          <cell r="L514">
            <v>0</v>
          </cell>
        </row>
        <row r="515">
          <cell r="C515">
            <v>20240022174</v>
          </cell>
          <cell r="G515">
            <v>45709.475694444445</v>
          </cell>
          <cell r="I515" t="str">
            <v>LCD</v>
          </cell>
          <cell r="K515" t="str">
            <v>NONE</v>
          </cell>
          <cell r="L515">
            <v>0</v>
          </cell>
        </row>
        <row r="516">
          <cell r="C516">
            <v>20240022174</v>
          </cell>
          <cell r="G516">
            <v>45709.475694444445</v>
          </cell>
          <cell r="I516" t="str">
            <v>LCD</v>
          </cell>
          <cell r="K516" t="str">
            <v>NONE</v>
          </cell>
          <cell r="L516">
            <v>0</v>
          </cell>
        </row>
        <row r="517">
          <cell r="C517">
            <v>20240022174</v>
          </cell>
          <cell r="G517">
            <v>45709.475694444445</v>
          </cell>
          <cell r="I517" t="str">
            <v>LCD</v>
          </cell>
          <cell r="K517" t="str">
            <v>NONE</v>
          </cell>
          <cell r="L517">
            <v>0</v>
          </cell>
        </row>
        <row r="518">
          <cell r="C518">
            <v>20080000221</v>
          </cell>
          <cell r="G518">
            <v>45710.242361111108</v>
          </cell>
          <cell r="I518" t="str">
            <v>WO</v>
          </cell>
          <cell r="K518" t="str">
            <v>NONE</v>
          </cell>
          <cell r="L518">
            <v>0</v>
          </cell>
        </row>
        <row r="519">
          <cell r="C519">
            <v>20080000221</v>
          </cell>
          <cell r="G519">
            <v>45710.242361111108</v>
          </cell>
          <cell r="I519" t="str">
            <v>WO</v>
          </cell>
          <cell r="K519" t="str">
            <v>NONE</v>
          </cell>
          <cell r="L519">
            <v>0</v>
          </cell>
        </row>
        <row r="520">
          <cell r="C520">
            <v>20130003372</v>
          </cell>
          <cell r="G520">
            <v>45710.509027777778</v>
          </cell>
          <cell r="I520" t="str">
            <v>HCD</v>
          </cell>
          <cell r="K520" t="str">
            <v>AON 4-1/2" LEL Water Injector L80</v>
          </cell>
          <cell r="L520">
            <v>0</v>
          </cell>
        </row>
        <row r="521">
          <cell r="C521">
            <v>20130003372</v>
          </cell>
          <cell r="G521">
            <v>45710.509027777778</v>
          </cell>
          <cell r="I521" t="str">
            <v>HCD</v>
          </cell>
          <cell r="K521" t="str">
            <v>AON 4-1/2" LEL Water Injector L80</v>
          </cell>
          <cell r="L521">
            <v>0</v>
          </cell>
        </row>
        <row r="522">
          <cell r="C522">
            <v>20130003372</v>
          </cell>
          <cell r="G522">
            <v>45710.509027777778</v>
          </cell>
          <cell r="I522" t="str">
            <v>HCD</v>
          </cell>
          <cell r="K522" t="str">
            <v>AON 4-1/2" LEL Water Injector L80</v>
          </cell>
          <cell r="L522">
            <v>0</v>
          </cell>
        </row>
        <row r="523">
          <cell r="C523">
            <v>20130003372</v>
          </cell>
          <cell r="G523">
            <v>45710.509027777778</v>
          </cell>
          <cell r="I523" t="str">
            <v>HCD</v>
          </cell>
          <cell r="K523" t="str">
            <v>AON 4-1/2" LEL Water Injector L80</v>
          </cell>
          <cell r="L523">
            <v>0</v>
          </cell>
        </row>
        <row r="524">
          <cell r="C524">
            <v>20130003372</v>
          </cell>
          <cell r="G524">
            <v>45710.509027777778</v>
          </cell>
          <cell r="I524" t="str">
            <v>HCD</v>
          </cell>
          <cell r="K524" t="str">
            <v>AON 4-1/2" LEL Water Injector L80</v>
          </cell>
          <cell r="L524">
            <v>0</v>
          </cell>
        </row>
        <row r="525">
          <cell r="C525">
            <v>20130003372</v>
          </cell>
          <cell r="G525">
            <v>45710.509027777778</v>
          </cell>
          <cell r="I525" t="str">
            <v>HCD</v>
          </cell>
          <cell r="K525" t="str">
            <v>AON 4-1/2" LEL Water Injector L80</v>
          </cell>
          <cell r="L525">
            <v>0</v>
          </cell>
        </row>
        <row r="526">
          <cell r="C526">
            <v>20130003372</v>
          </cell>
          <cell r="G526">
            <v>45710.509027777778</v>
          </cell>
          <cell r="I526" t="str">
            <v>HCD</v>
          </cell>
          <cell r="K526" t="str">
            <v>AON 4-1/2" LEL Water Injector L80</v>
          </cell>
          <cell r="L526">
            <v>0</v>
          </cell>
        </row>
        <row r="527">
          <cell r="C527">
            <v>20130003372</v>
          </cell>
          <cell r="G527">
            <v>45710.509027777778</v>
          </cell>
          <cell r="I527" t="str">
            <v>HCD</v>
          </cell>
          <cell r="K527" t="str">
            <v>AON 4-1/2" LEL Water Injector L80</v>
          </cell>
          <cell r="L527">
            <v>0</v>
          </cell>
        </row>
        <row r="528">
          <cell r="C528">
            <v>20130003372</v>
          </cell>
          <cell r="G528">
            <v>45710.509027777778</v>
          </cell>
          <cell r="I528" t="str">
            <v>HCD</v>
          </cell>
          <cell r="K528" t="str">
            <v>AON 4-1/2" LEL Water Injector L80</v>
          </cell>
          <cell r="L528">
            <v>0</v>
          </cell>
        </row>
        <row r="529">
          <cell r="C529">
            <v>20240021627</v>
          </cell>
          <cell r="G529">
            <v>45711</v>
          </cell>
          <cell r="I529" t="str">
            <v>LCD</v>
          </cell>
          <cell r="K529" t="str">
            <v>NONE</v>
          </cell>
          <cell r="L529">
            <v>0</v>
          </cell>
        </row>
        <row r="530">
          <cell r="C530">
            <v>20240021627</v>
          </cell>
          <cell r="G530">
            <v>45711</v>
          </cell>
          <cell r="I530" t="str">
            <v>LCD</v>
          </cell>
          <cell r="K530" t="str">
            <v>NONE</v>
          </cell>
          <cell r="L530">
            <v>0</v>
          </cell>
        </row>
        <row r="531">
          <cell r="C531">
            <v>20240021627</v>
          </cell>
          <cell r="G531">
            <v>45711</v>
          </cell>
          <cell r="I531" t="str">
            <v>LCD</v>
          </cell>
          <cell r="K531" t="str">
            <v>NONE</v>
          </cell>
          <cell r="L531">
            <v>0</v>
          </cell>
        </row>
        <row r="532">
          <cell r="C532">
            <v>20240021903</v>
          </cell>
          <cell r="G532">
            <v>45711.291666666664</v>
          </cell>
          <cell r="I532" t="str">
            <v>LCD</v>
          </cell>
          <cell r="K532" t="str">
            <v>NONE</v>
          </cell>
          <cell r="L532">
            <v>0</v>
          </cell>
        </row>
        <row r="533">
          <cell r="C533">
            <v>20210015767</v>
          </cell>
          <cell r="G533">
            <v>45711.65</v>
          </cell>
          <cell r="I533" t="str">
            <v>LCD</v>
          </cell>
          <cell r="K533" t="str">
            <v>NONE</v>
          </cell>
          <cell r="L533">
            <v>0</v>
          </cell>
        </row>
        <row r="534">
          <cell r="C534">
            <v>20210015767</v>
          </cell>
          <cell r="G534">
            <v>45711.65</v>
          </cell>
          <cell r="I534" t="str">
            <v>LCD</v>
          </cell>
          <cell r="K534" t="str">
            <v>NONE</v>
          </cell>
          <cell r="L534">
            <v>0</v>
          </cell>
        </row>
        <row r="535">
          <cell r="C535">
            <v>20210015767</v>
          </cell>
          <cell r="G535">
            <v>45711.65</v>
          </cell>
          <cell r="I535" t="str">
            <v>LCD</v>
          </cell>
          <cell r="K535" t="str">
            <v>NONE</v>
          </cell>
          <cell r="L535">
            <v>0</v>
          </cell>
        </row>
        <row r="536">
          <cell r="C536">
            <v>20210015767</v>
          </cell>
          <cell r="G536">
            <v>45711.65</v>
          </cell>
          <cell r="I536" t="str">
            <v>LCD</v>
          </cell>
          <cell r="K536" t="str">
            <v>NONE</v>
          </cell>
          <cell r="L536">
            <v>0</v>
          </cell>
        </row>
        <row r="537">
          <cell r="C537">
            <v>20130001506</v>
          </cell>
          <cell r="G537">
            <v>45698.756249999999</v>
          </cell>
          <cell r="I537" t="str">
            <v>LCD</v>
          </cell>
          <cell r="K537" t="str">
            <v>AON 4-1/2" LEL Oil Producer L80, AON 3-1/2" PDHG, S13Cr</v>
          </cell>
          <cell r="L537">
            <v>0</v>
          </cell>
        </row>
        <row r="538">
          <cell r="C538">
            <v>20130001506</v>
          </cell>
          <cell r="G538">
            <v>45698.756249999999</v>
          </cell>
          <cell r="I538" t="str">
            <v>LCD</v>
          </cell>
          <cell r="K538" t="str">
            <v>AON 4-1/2" LEL Oil Producer L80, AON 3-1/2" PDHG, S13Cr</v>
          </cell>
          <cell r="L538">
            <v>0</v>
          </cell>
        </row>
        <row r="539">
          <cell r="C539">
            <v>20130001506</v>
          </cell>
          <cell r="G539">
            <v>45698.756249999999</v>
          </cell>
          <cell r="I539" t="str">
            <v>LCD</v>
          </cell>
          <cell r="K539" t="str">
            <v>AON 4-1/2" LEL Oil Producer L80, AON 3-1/2" PDHG, S13Cr</v>
          </cell>
          <cell r="L539">
            <v>0</v>
          </cell>
        </row>
        <row r="540">
          <cell r="C540">
            <v>20130001506</v>
          </cell>
          <cell r="G540">
            <v>45698.756249999999</v>
          </cell>
          <cell r="I540" t="str">
            <v>LCD</v>
          </cell>
          <cell r="K540" t="str">
            <v>AON 4-1/2" LEL Oil Producer L80, AON 3-1/2" PDHG, S13Cr</v>
          </cell>
          <cell r="L540">
            <v>0</v>
          </cell>
        </row>
        <row r="541">
          <cell r="C541">
            <v>20130001506</v>
          </cell>
          <cell r="G541">
            <v>45698.756249999999</v>
          </cell>
          <cell r="I541" t="str">
            <v>LCD</v>
          </cell>
          <cell r="K541" t="str">
            <v>AON 4-1/2" LEL Oil Producer L80, AON 3-1/2" PDHG, S13Cr</v>
          </cell>
          <cell r="L541">
            <v>0</v>
          </cell>
        </row>
        <row r="542">
          <cell r="C542">
            <v>20130001506</v>
          </cell>
          <cell r="G542">
            <v>45698.756249999999</v>
          </cell>
          <cell r="I542" t="str">
            <v>LCD</v>
          </cell>
          <cell r="K542" t="str">
            <v>AON 4-1/2" LEL Oil Producer L80, AON 3-1/2" PDHG, S13Cr</v>
          </cell>
          <cell r="L542">
            <v>0</v>
          </cell>
        </row>
        <row r="543">
          <cell r="C543">
            <v>20130001506</v>
          </cell>
          <cell r="G543">
            <v>45698.756249999999</v>
          </cell>
          <cell r="I543" t="str">
            <v>LCD</v>
          </cell>
          <cell r="K543" t="str">
            <v>AON 4-1/2" LEL Oil Producer L80, AON 3-1/2" PDHG, S13Cr</v>
          </cell>
          <cell r="L543">
            <v>0</v>
          </cell>
        </row>
        <row r="544">
          <cell r="C544">
            <v>20240019853</v>
          </cell>
          <cell r="G544">
            <v>45712.324999999997</v>
          </cell>
          <cell r="I544" t="str">
            <v>WO</v>
          </cell>
          <cell r="K544" t="str">
            <v>AON 4-1/2" LEL Oil Producer S13Cr</v>
          </cell>
          <cell r="L544">
            <v>0</v>
          </cell>
        </row>
        <row r="545">
          <cell r="C545">
            <v>20240019853</v>
          </cell>
          <cell r="G545">
            <v>45712.324999999997</v>
          </cell>
          <cell r="I545" t="str">
            <v>WO</v>
          </cell>
          <cell r="K545" t="str">
            <v>AON 4-1/2" LEL Oil Producer S13Cr</v>
          </cell>
          <cell r="L545">
            <v>0</v>
          </cell>
        </row>
        <row r="546">
          <cell r="C546">
            <v>20240019853</v>
          </cell>
          <cell r="G546">
            <v>45712.324999999997</v>
          </cell>
          <cell r="I546" t="str">
            <v>WO</v>
          </cell>
          <cell r="K546" t="str">
            <v>AON 4-1/2" LEL Oil Producer S13Cr</v>
          </cell>
          <cell r="L546">
            <v>0</v>
          </cell>
        </row>
        <row r="547">
          <cell r="C547">
            <v>20130003995</v>
          </cell>
          <cell r="G547">
            <v>45712.926388888889</v>
          </cell>
          <cell r="I547" t="str">
            <v>WO</v>
          </cell>
          <cell r="K547" t="str">
            <v>NONE</v>
          </cell>
          <cell r="L547">
            <v>0</v>
          </cell>
        </row>
        <row r="548">
          <cell r="C548">
            <v>20130003995</v>
          </cell>
          <cell r="G548">
            <v>45712.926388888889</v>
          </cell>
          <cell r="I548" t="str">
            <v>WO</v>
          </cell>
          <cell r="K548" t="str">
            <v>NONE</v>
          </cell>
          <cell r="L548">
            <v>0</v>
          </cell>
        </row>
        <row r="549">
          <cell r="C549">
            <v>20130003995</v>
          </cell>
          <cell r="G549">
            <v>45712.926388888889</v>
          </cell>
          <cell r="I549" t="str">
            <v>WO</v>
          </cell>
          <cell r="K549" t="str">
            <v>NONE</v>
          </cell>
          <cell r="L549">
            <v>0</v>
          </cell>
        </row>
        <row r="550">
          <cell r="C550">
            <v>20130003995</v>
          </cell>
          <cell r="G550">
            <v>45712.926388888889</v>
          </cell>
          <cell r="I550" t="str">
            <v>WO</v>
          </cell>
          <cell r="K550" t="str">
            <v>NONE</v>
          </cell>
          <cell r="L550">
            <v>0</v>
          </cell>
        </row>
        <row r="551">
          <cell r="C551">
            <v>20150008794</v>
          </cell>
          <cell r="G551">
            <v>45713.313194444447</v>
          </cell>
          <cell r="I551" t="str">
            <v>HCD</v>
          </cell>
          <cell r="K551" t="str">
            <v>AON 4-1/2" PPL Oil Producer L80</v>
          </cell>
          <cell r="L551">
            <v>0</v>
          </cell>
        </row>
        <row r="552">
          <cell r="C552">
            <v>20150008794</v>
          </cell>
          <cell r="G552">
            <v>45713.313194444447</v>
          </cell>
          <cell r="I552" t="str">
            <v>HCD</v>
          </cell>
          <cell r="K552" t="str">
            <v>AON 4-1/2" PPL Oil Producer L80</v>
          </cell>
          <cell r="L552">
            <v>0</v>
          </cell>
        </row>
        <row r="553">
          <cell r="C553">
            <v>20150008794</v>
          </cell>
          <cell r="G553">
            <v>45713.313194444447</v>
          </cell>
          <cell r="I553" t="str">
            <v>HCD</v>
          </cell>
          <cell r="K553" t="str">
            <v>AON 4-1/2" PPL Oil Producer L80</v>
          </cell>
          <cell r="L553">
            <v>0</v>
          </cell>
        </row>
        <row r="554">
          <cell r="C554">
            <v>20150008794</v>
          </cell>
          <cell r="G554">
            <v>45713.313194444447</v>
          </cell>
          <cell r="I554" t="str">
            <v>HCD</v>
          </cell>
          <cell r="K554" t="str">
            <v>AON 4-1/2" PPL Oil Producer L80</v>
          </cell>
          <cell r="L554">
            <v>0</v>
          </cell>
        </row>
        <row r="555">
          <cell r="C555">
            <v>20150008794</v>
          </cell>
          <cell r="G555">
            <v>45713.313194444447</v>
          </cell>
          <cell r="I555" t="str">
            <v>HCD</v>
          </cell>
          <cell r="K555" t="str">
            <v>AON 4-1/2" PPL Oil Producer L80</v>
          </cell>
          <cell r="L555">
            <v>0</v>
          </cell>
        </row>
        <row r="556">
          <cell r="C556">
            <v>20150008794</v>
          </cell>
          <cell r="G556">
            <v>45713.313194444447</v>
          </cell>
          <cell r="I556" t="str">
            <v>HCD</v>
          </cell>
          <cell r="K556" t="str">
            <v>AON 4-1/2" PPL Oil Producer L80</v>
          </cell>
          <cell r="L556">
            <v>0</v>
          </cell>
        </row>
        <row r="557">
          <cell r="C557">
            <v>20150008794</v>
          </cell>
          <cell r="G557">
            <v>45713.313194444447</v>
          </cell>
          <cell r="I557" t="str">
            <v>HCD</v>
          </cell>
          <cell r="K557" t="str">
            <v>AON 4-1/2" PPL Oil Producer L80</v>
          </cell>
          <cell r="L557">
            <v>0</v>
          </cell>
        </row>
        <row r="558">
          <cell r="C558">
            <v>20240020335</v>
          </cell>
          <cell r="G558">
            <v>45713.416666666664</v>
          </cell>
          <cell r="I558" t="str">
            <v>WO</v>
          </cell>
          <cell r="K558" t="str">
            <v>AON 4-1/2" MRC ICD Oil Producer S13Cr</v>
          </cell>
          <cell r="L558">
            <v>0</v>
          </cell>
        </row>
        <row r="559">
          <cell r="C559">
            <v>20240020335</v>
          </cell>
          <cell r="G559">
            <v>45713.416666666664</v>
          </cell>
          <cell r="I559" t="str">
            <v>WO</v>
          </cell>
          <cell r="K559" t="str">
            <v>AON 4-1/2" MRC ICD Oil Producer S13Cr</v>
          </cell>
          <cell r="L559">
            <v>0</v>
          </cell>
        </row>
        <row r="560">
          <cell r="C560">
            <v>20240020335</v>
          </cell>
          <cell r="G560">
            <v>45713.416666666664</v>
          </cell>
          <cell r="I560" t="str">
            <v>WO</v>
          </cell>
          <cell r="K560" t="str">
            <v>AON 4-1/2" MRC ICD Oil Producer S13Cr</v>
          </cell>
          <cell r="L560">
            <v>0</v>
          </cell>
        </row>
        <row r="561">
          <cell r="C561">
            <v>20240020335</v>
          </cell>
          <cell r="G561">
            <v>45713.416666666664</v>
          </cell>
          <cell r="I561" t="str">
            <v>WO</v>
          </cell>
          <cell r="K561" t="str">
            <v>AON 4-1/2" MRC ICD Oil Producer S13Cr</v>
          </cell>
          <cell r="L561">
            <v>0</v>
          </cell>
        </row>
        <row r="562">
          <cell r="C562">
            <v>20240020335</v>
          </cell>
          <cell r="G562">
            <v>45713.416666666664</v>
          </cell>
          <cell r="I562" t="str">
            <v>WO</v>
          </cell>
          <cell r="K562" t="str">
            <v>AON 4-1/2" MRC ICD Oil Producer S13Cr</v>
          </cell>
          <cell r="L562">
            <v>0</v>
          </cell>
        </row>
        <row r="563">
          <cell r="C563">
            <v>20140005500</v>
          </cell>
          <cell r="G563">
            <v>45713.493055555555</v>
          </cell>
          <cell r="I563" t="str">
            <v>LCD</v>
          </cell>
          <cell r="K563" t="str">
            <v>AON 4-1/2" LEL Water Injector L80</v>
          </cell>
          <cell r="L563">
            <v>0</v>
          </cell>
        </row>
        <row r="564">
          <cell r="C564">
            <v>20140005500</v>
          </cell>
          <cell r="G564">
            <v>45713.493055555555</v>
          </cell>
          <cell r="I564" t="str">
            <v>LCD</v>
          </cell>
          <cell r="K564" t="str">
            <v>AON 4-1/2" LEL Water Injector L80</v>
          </cell>
          <cell r="L564">
            <v>0</v>
          </cell>
        </row>
        <row r="565">
          <cell r="C565">
            <v>20140005500</v>
          </cell>
          <cell r="G565">
            <v>45713.493055555555</v>
          </cell>
          <cell r="I565" t="str">
            <v>LCD</v>
          </cell>
          <cell r="K565" t="str">
            <v>AON 4-1/2" LEL Water Injector L80</v>
          </cell>
          <cell r="L565">
            <v>0</v>
          </cell>
        </row>
        <row r="566">
          <cell r="C566">
            <v>20140005500</v>
          </cell>
          <cell r="G566">
            <v>45713.493055555555</v>
          </cell>
          <cell r="I566" t="str">
            <v>LCD</v>
          </cell>
          <cell r="K566" t="str">
            <v>AON 4-1/2" LEL Water Injector L80</v>
          </cell>
          <cell r="L566">
            <v>0</v>
          </cell>
        </row>
        <row r="567">
          <cell r="C567">
            <v>20140005500</v>
          </cell>
          <cell r="G567">
            <v>45713.493055555555</v>
          </cell>
          <cell r="I567" t="str">
            <v>LCD</v>
          </cell>
          <cell r="K567" t="str">
            <v>AON 4-1/2" LEL Water Injector L80</v>
          </cell>
          <cell r="L567">
            <v>0</v>
          </cell>
        </row>
        <row r="568">
          <cell r="C568">
            <v>20140005500</v>
          </cell>
          <cell r="G568">
            <v>45713.493055555555</v>
          </cell>
          <cell r="I568" t="str">
            <v>LCD</v>
          </cell>
          <cell r="K568" t="str">
            <v>AON 4-1/2" LEL Water Injector L80</v>
          </cell>
          <cell r="L568">
            <v>0</v>
          </cell>
        </row>
        <row r="569">
          <cell r="C569">
            <v>20240021753</v>
          </cell>
          <cell r="G569">
            <v>45713.5</v>
          </cell>
          <cell r="I569" t="str">
            <v>LCD</v>
          </cell>
          <cell r="K569" t="str">
            <v>NONE</v>
          </cell>
          <cell r="L569">
            <v>0</v>
          </cell>
        </row>
        <row r="570">
          <cell r="C570">
            <v>20240021753</v>
          </cell>
          <cell r="G570">
            <v>45713.5</v>
          </cell>
          <cell r="I570" t="str">
            <v>LCD</v>
          </cell>
          <cell r="K570" t="str">
            <v>NONE</v>
          </cell>
          <cell r="L570">
            <v>0</v>
          </cell>
        </row>
        <row r="571">
          <cell r="C571">
            <v>20240021753</v>
          </cell>
          <cell r="G571">
            <v>45713.5</v>
          </cell>
          <cell r="I571" t="str">
            <v>LCD</v>
          </cell>
          <cell r="K571" t="str">
            <v>NONE</v>
          </cell>
          <cell r="L571">
            <v>0</v>
          </cell>
        </row>
        <row r="572">
          <cell r="C572">
            <v>20140007301</v>
          </cell>
          <cell r="G572">
            <v>45713.75</v>
          </cell>
          <cell r="I572" t="str">
            <v>WO</v>
          </cell>
          <cell r="K572" t="str">
            <v>AON 3-1/2" PDHG, S13Cr</v>
          </cell>
          <cell r="L572">
            <v>0</v>
          </cell>
        </row>
        <row r="573">
          <cell r="C573">
            <v>20140007301</v>
          </cell>
          <cell r="G573">
            <v>45713.75</v>
          </cell>
          <cell r="I573" t="str">
            <v>WO</v>
          </cell>
          <cell r="K573" t="str">
            <v>AON 3-1/2" PDHG, S13Cr</v>
          </cell>
          <cell r="L573">
            <v>0</v>
          </cell>
        </row>
        <row r="574">
          <cell r="C574">
            <v>20150008983</v>
          </cell>
          <cell r="G574">
            <v>45713.90902777778</v>
          </cell>
          <cell r="I574" t="str">
            <v>HCD</v>
          </cell>
          <cell r="K574" t="str">
            <v>AON 4-1/2" MRC LEL Water Injector L80</v>
          </cell>
          <cell r="L574">
            <v>0</v>
          </cell>
        </row>
        <row r="575">
          <cell r="C575">
            <v>20150008983</v>
          </cell>
          <cell r="G575">
            <v>45713.90902777778</v>
          </cell>
          <cell r="I575" t="str">
            <v>HCD</v>
          </cell>
          <cell r="K575" t="str">
            <v>AON 4-1/2" MRC LEL Water Injector L80</v>
          </cell>
          <cell r="L575">
            <v>0</v>
          </cell>
        </row>
        <row r="576">
          <cell r="C576">
            <v>20150008983</v>
          </cell>
          <cell r="G576">
            <v>45713.90902777778</v>
          </cell>
          <cell r="I576" t="str">
            <v>HCD</v>
          </cell>
          <cell r="K576" t="str">
            <v>AON 4-1/2" MRC LEL Water Injector L80</v>
          </cell>
          <cell r="L576">
            <v>0</v>
          </cell>
        </row>
        <row r="577">
          <cell r="C577">
            <v>20150008983</v>
          </cell>
          <cell r="G577">
            <v>45713.90902777778</v>
          </cell>
          <cell r="I577" t="str">
            <v>HCD</v>
          </cell>
          <cell r="K577" t="str">
            <v>AON 4-1/2" MRC LEL Water Injector L80</v>
          </cell>
          <cell r="L577">
            <v>0</v>
          </cell>
        </row>
        <row r="578">
          <cell r="C578">
            <v>20150008983</v>
          </cell>
          <cell r="G578">
            <v>45713.90902777778</v>
          </cell>
          <cell r="I578" t="str">
            <v>HCD</v>
          </cell>
          <cell r="K578" t="str">
            <v>AON 4-1/2" MRC LEL Water Injector L80</v>
          </cell>
          <cell r="L578">
            <v>0</v>
          </cell>
        </row>
        <row r="579">
          <cell r="C579">
            <v>20150008983</v>
          </cell>
          <cell r="G579">
            <v>45713.90902777778</v>
          </cell>
          <cell r="I579" t="str">
            <v>HCD</v>
          </cell>
          <cell r="K579" t="str">
            <v>AON 4-1/2" MRC LEL Water Injector L80</v>
          </cell>
          <cell r="L579">
            <v>0</v>
          </cell>
        </row>
        <row r="580">
          <cell r="C580">
            <v>20150008983</v>
          </cell>
          <cell r="G580">
            <v>45713.90902777778</v>
          </cell>
          <cell r="I580" t="str">
            <v>HCD</v>
          </cell>
          <cell r="K580" t="str">
            <v>AON 4-1/2" MRC LEL Water Injector L80</v>
          </cell>
          <cell r="L580">
            <v>0</v>
          </cell>
        </row>
        <row r="581">
          <cell r="C581">
            <v>20150008983</v>
          </cell>
          <cell r="G581">
            <v>45713.90902777778</v>
          </cell>
          <cell r="I581" t="str">
            <v>HCD</v>
          </cell>
          <cell r="K581" t="str">
            <v>AON 4-1/2" MRC LEL Water Injector L80</v>
          </cell>
          <cell r="L581">
            <v>0</v>
          </cell>
        </row>
        <row r="582">
          <cell r="C582">
            <v>20230018112</v>
          </cell>
          <cell r="G582">
            <v>45714</v>
          </cell>
          <cell r="I582" t="str">
            <v>WO</v>
          </cell>
          <cell r="K582" t="str">
            <v>NONE</v>
          </cell>
          <cell r="L582">
            <v>0</v>
          </cell>
        </row>
        <row r="583">
          <cell r="C583">
            <v>20240021641</v>
          </cell>
          <cell r="G583">
            <v>45715.916666666664</v>
          </cell>
          <cell r="I583" t="str">
            <v>LCD</v>
          </cell>
          <cell r="K583" t="str">
            <v>NONE</v>
          </cell>
          <cell r="L583">
            <v>0</v>
          </cell>
        </row>
        <row r="584">
          <cell r="C584">
            <v>20130001379</v>
          </cell>
          <cell r="G584">
            <v>45716.05</v>
          </cell>
          <cell r="I584" t="str">
            <v>LCD</v>
          </cell>
          <cell r="K584" t="str">
            <v>AON 4-1/2" LEL Oil Producer S13Cr, AON 3-1/2" PDHG, S13Cr</v>
          </cell>
          <cell r="L584">
            <v>0</v>
          </cell>
        </row>
        <row r="585">
          <cell r="C585">
            <v>20130001379</v>
          </cell>
          <cell r="G585">
            <v>45716.05</v>
          </cell>
          <cell r="I585" t="str">
            <v>LCD</v>
          </cell>
          <cell r="K585" t="str">
            <v>AON 4-1/2" LEL Oil Producer S13Cr, AON 3-1/2" PDHG, S13Cr</v>
          </cell>
          <cell r="L585">
            <v>0</v>
          </cell>
        </row>
        <row r="586">
          <cell r="C586">
            <v>20130001379</v>
          </cell>
          <cell r="G586">
            <v>45716.05</v>
          </cell>
          <cell r="I586" t="str">
            <v>LCD</v>
          </cell>
          <cell r="K586" t="str">
            <v>AON 4-1/2" LEL Oil Producer S13Cr, AON 3-1/2" PDHG, S13Cr</v>
          </cell>
          <cell r="L586">
            <v>0</v>
          </cell>
        </row>
        <row r="587">
          <cell r="C587">
            <v>20130001379</v>
          </cell>
          <cell r="G587">
            <v>45716.05</v>
          </cell>
          <cell r="I587" t="str">
            <v>LCD</v>
          </cell>
          <cell r="K587" t="str">
            <v>AON 4-1/2" LEL Oil Producer S13Cr, AON 3-1/2" PDHG, S13Cr</v>
          </cell>
          <cell r="L587">
            <v>0</v>
          </cell>
        </row>
        <row r="588">
          <cell r="C588">
            <v>20130001379</v>
          </cell>
          <cell r="G588">
            <v>45716.05</v>
          </cell>
          <cell r="I588" t="str">
            <v>LCD</v>
          </cell>
          <cell r="K588" t="str">
            <v>AON 4-1/2" LEL Oil Producer S13Cr, AON 3-1/2" PDHG, S13Cr</v>
          </cell>
          <cell r="L588">
            <v>0</v>
          </cell>
        </row>
        <row r="589">
          <cell r="C589">
            <v>20130001379</v>
          </cell>
          <cell r="G589">
            <v>45716.05</v>
          </cell>
          <cell r="I589" t="str">
            <v>LCD</v>
          </cell>
          <cell r="K589" t="str">
            <v>AON 4-1/2" LEL Oil Producer S13Cr, AON 3-1/2" PDHG, S13Cr</v>
          </cell>
          <cell r="L589">
            <v>0</v>
          </cell>
        </row>
        <row r="590">
          <cell r="C590">
            <v>20130001379</v>
          </cell>
          <cell r="G590">
            <v>45716.05</v>
          </cell>
          <cell r="I590" t="str">
            <v>LCD</v>
          </cell>
          <cell r="K590" t="str">
            <v>AON 4-1/2" LEL Oil Producer S13Cr, AON 3-1/2" PDHG, S13Cr</v>
          </cell>
          <cell r="L590">
            <v>0</v>
          </cell>
        </row>
        <row r="591">
          <cell r="C591">
            <v>20080000191</v>
          </cell>
          <cell r="G591">
            <v>45716.093055555553</v>
          </cell>
          <cell r="I591" t="str">
            <v>WO</v>
          </cell>
          <cell r="K591" t="str">
            <v>NONE</v>
          </cell>
          <cell r="L591">
            <v>0</v>
          </cell>
        </row>
        <row r="592">
          <cell r="C592">
            <v>20080000191</v>
          </cell>
          <cell r="G592">
            <v>45716.093055555553</v>
          </cell>
          <cell r="I592" t="str">
            <v>WO</v>
          </cell>
          <cell r="K592" t="str">
            <v>NONE</v>
          </cell>
          <cell r="L592">
            <v>0</v>
          </cell>
        </row>
        <row r="593">
          <cell r="C593">
            <v>20240021856</v>
          </cell>
          <cell r="G593">
            <v>45716.248611111114</v>
          </cell>
          <cell r="I593" t="str">
            <v>LCD</v>
          </cell>
          <cell r="K593" t="str">
            <v>NONE</v>
          </cell>
          <cell r="L593">
            <v>0</v>
          </cell>
        </row>
        <row r="594">
          <cell r="C594">
            <v>20190012314</v>
          </cell>
          <cell r="G594">
            <v>45716.369444444441</v>
          </cell>
          <cell r="I594" t="str">
            <v>HCD</v>
          </cell>
          <cell r="K594" t="str">
            <v>AON 4-1/2" LEL Water Injector L80</v>
          </cell>
          <cell r="L594">
            <v>0</v>
          </cell>
        </row>
        <row r="595">
          <cell r="C595">
            <v>20190012314</v>
          </cell>
          <cell r="G595">
            <v>45716.369444444441</v>
          </cell>
          <cell r="I595" t="str">
            <v>HCD</v>
          </cell>
          <cell r="K595" t="str">
            <v>AON 4-1/2" LEL Water Injector L80</v>
          </cell>
          <cell r="L595">
            <v>0</v>
          </cell>
        </row>
        <row r="596">
          <cell r="C596">
            <v>20190012314</v>
          </cell>
          <cell r="G596">
            <v>45716.369444444441</v>
          </cell>
          <cell r="I596" t="str">
            <v>HCD</v>
          </cell>
          <cell r="K596" t="str">
            <v>AON 4-1/2" LEL Water Injector L80</v>
          </cell>
          <cell r="L596">
            <v>0</v>
          </cell>
        </row>
        <row r="597">
          <cell r="C597">
            <v>20190012314</v>
          </cell>
          <cell r="G597">
            <v>45716.369444444441</v>
          </cell>
          <cell r="I597" t="str">
            <v>HCD</v>
          </cell>
          <cell r="K597" t="str">
            <v>AON 4-1/2" LEL Water Injector L80</v>
          </cell>
          <cell r="L597">
            <v>0</v>
          </cell>
        </row>
        <row r="598">
          <cell r="C598">
            <v>20190012314</v>
          </cell>
          <cell r="G598">
            <v>45716.369444444441</v>
          </cell>
          <cell r="I598" t="str">
            <v>HCD</v>
          </cell>
          <cell r="K598" t="str">
            <v>AON 4-1/2" LEL Water Injector L80</v>
          </cell>
          <cell r="L598">
            <v>0</v>
          </cell>
        </row>
        <row r="599">
          <cell r="C599">
            <v>20190012314</v>
          </cell>
          <cell r="G599">
            <v>45716.369444444441</v>
          </cell>
          <cell r="I599" t="str">
            <v>HCD</v>
          </cell>
          <cell r="K599" t="str">
            <v>AON 4-1/2" LEL Water Injector L80</v>
          </cell>
          <cell r="L599">
            <v>0</v>
          </cell>
        </row>
        <row r="600">
          <cell r="C600">
            <v>20190012314</v>
          </cell>
          <cell r="G600">
            <v>45716.369444444441</v>
          </cell>
          <cell r="I600" t="str">
            <v>HCD</v>
          </cell>
          <cell r="K600" t="str">
            <v>AON 4-1/2" LEL Water Injector L80</v>
          </cell>
          <cell r="L600">
            <v>0</v>
          </cell>
        </row>
        <row r="601">
          <cell r="C601">
            <v>20110000367</v>
          </cell>
          <cell r="G601">
            <v>45717.039583333331</v>
          </cell>
          <cell r="I601" t="str">
            <v>LCD</v>
          </cell>
          <cell r="K601" t="str">
            <v>AON 4-1/2" MRC LEL Water Injector L80</v>
          </cell>
          <cell r="L601">
            <v>0</v>
          </cell>
        </row>
        <row r="602">
          <cell r="C602">
            <v>20110000367</v>
          </cell>
          <cell r="G602">
            <v>45717.039583333331</v>
          </cell>
          <cell r="I602" t="str">
            <v>LCD</v>
          </cell>
          <cell r="K602" t="str">
            <v>AON 4-1/2" MRC LEL Water Injector L80</v>
          </cell>
          <cell r="L602">
            <v>0</v>
          </cell>
        </row>
        <row r="603">
          <cell r="C603">
            <v>20110000367</v>
          </cell>
          <cell r="G603">
            <v>45717.039583333331</v>
          </cell>
          <cell r="I603" t="str">
            <v>LCD</v>
          </cell>
          <cell r="K603" t="str">
            <v>AON 4-1/2" MRC LEL Water Injector L80</v>
          </cell>
          <cell r="L603">
            <v>0</v>
          </cell>
        </row>
        <row r="604">
          <cell r="C604">
            <v>20110000367</v>
          </cell>
          <cell r="G604">
            <v>45717.039583333331</v>
          </cell>
          <cell r="I604" t="str">
            <v>LCD</v>
          </cell>
          <cell r="K604" t="str">
            <v>AON 4-1/2" MRC LEL Water Injector L80</v>
          </cell>
          <cell r="L604">
            <v>0</v>
          </cell>
        </row>
        <row r="605">
          <cell r="C605">
            <v>20110000367</v>
          </cell>
          <cell r="G605">
            <v>45717.039583333331</v>
          </cell>
          <cell r="I605" t="str">
            <v>LCD</v>
          </cell>
          <cell r="K605" t="str">
            <v>AON 4-1/2" MRC LEL Water Injector L80</v>
          </cell>
          <cell r="L605">
            <v>0</v>
          </cell>
        </row>
        <row r="606">
          <cell r="C606">
            <v>20110000367</v>
          </cell>
          <cell r="G606">
            <v>45717.039583333331</v>
          </cell>
          <cell r="I606" t="str">
            <v>LCD</v>
          </cell>
          <cell r="K606" t="str">
            <v>AON 4-1/2" MRC LEL Water Injector L80</v>
          </cell>
          <cell r="L606">
            <v>0</v>
          </cell>
        </row>
        <row r="607">
          <cell r="C607">
            <v>20200014366</v>
          </cell>
          <cell r="G607">
            <v>45717.529166666667</v>
          </cell>
          <cell r="I607" t="str">
            <v>HCD</v>
          </cell>
          <cell r="K607" t="str">
            <v>AON 4-1/2" LEL Water Injector L80, AON 3-1/2" PDHG, L80</v>
          </cell>
          <cell r="L607">
            <v>0</v>
          </cell>
        </row>
        <row r="608">
          <cell r="C608">
            <v>20200014366</v>
          </cell>
          <cell r="G608">
            <v>45717.529166666667</v>
          </cell>
          <cell r="I608" t="str">
            <v>HCD</v>
          </cell>
          <cell r="K608" t="str">
            <v>AON 4-1/2" LEL Water Injector L80, AON 3-1/2" PDHG, L80</v>
          </cell>
          <cell r="L608">
            <v>0</v>
          </cell>
        </row>
        <row r="609">
          <cell r="C609">
            <v>20200014366</v>
          </cell>
          <cell r="G609">
            <v>45717.529166666667</v>
          </cell>
          <cell r="I609" t="str">
            <v>HCD</v>
          </cell>
          <cell r="K609" t="str">
            <v>AON 4-1/2" LEL Water Injector L80, AON 3-1/2" PDHG, L80</v>
          </cell>
          <cell r="L609">
            <v>0</v>
          </cell>
        </row>
        <row r="610">
          <cell r="C610">
            <v>20200014366</v>
          </cell>
          <cell r="G610">
            <v>45717.529166666667</v>
          </cell>
          <cell r="I610" t="str">
            <v>HCD</v>
          </cell>
          <cell r="K610" t="str">
            <v>AON 4-1/2" LEL Water Injector L80, AON 3-1/2" PDHG, L80</v>
          </cell>
          <cell r="L610">
            <v>0</v>
          </cell>
        </row>
        <row r="611">
          <cell r="C611">
            <v>20200014366</v>
          </cell>
          <cell r="G611">
            <v>45717.529166666667</v>
          </cell>
          <cell r="I611" t="str">
            <v>HCD</v>
          </cell>
          <cell r="K611" t="str">
            <v>AON 4-1/2" LEL Water Injector L80, AON 3-1/2" PDHG, L80</v>
          </cell>
          <cell r="L611">
            <v>0</v>
          </cell>
        </row>
        <row r="612">
          <cell r="C612">
            <v>20200014366</v>
          </cell>
          <cell r="G612">
            <v>45717.529166666667</v>
          </cell>
          <cell r="I612" t="str">
            <v>HCD</v>
          </cell>
          <cell r="K612" t="str">
            <v>AON 4-1/2" LEL Water Injector L80, AON 3-1/2" PDHG, L80</v>
          </cell>
          <cell r="L612">
            <v>0</v>
          </cell>
        </row>
        <row r="613">
          <cell r="C613">
            <v>20200014366</v>
          </cell>
          <cell r="G613">
            <v>45717.529166666667</v>
          </cell>
          <cell r="I613" t="str">
            <v>HCD</v>
          </cell>
          <cell r="K613" t="str">
            <v>AON 4-1/2" LEL Water Injector L80, AON 3-1/2" PDHG, L80</v>
          </cell>
          <cell r="L613">
            <v>0</v>
          </cell>
        </row>
        <row r="614">
          <cell r="C614">
            <v>20130003219</v>
          </cell>
          <cell r="G614">
            <v>45718.084722222222</v>
          </cell>
          <cell r="I614" t="str">
            <v>LCD</v>
          </cell>
          <cell r="K614" t="str">
            <v>AON 4-1/2" LEL Water Injector L80</v>
          </cell>
          <cell r="L614">
            <v>0</v>
          </cell>
        </row>
        <row r="615">
          <cell r="C615">
            <v>20130003219</v>
          </cell>
          <cell r="G615">
            <v>45718.084722222222</v>
          </cell>
          <cell r="I615" t="str">
            <v>LCD</v>
          </cell>
          <cell r="K615" t="str">
            <v>AON 4-1/2" LEL Water Injector L80</v>
          </cell>
          <cell r="L615">
            <v>0</v>
          </cell>
        </row>
        <row r="616">
          <cell r="C616">
            <v>20130003219</v>
          </cell>
          <cell r="G616">
            <v>45718.084722222222</v>
          </cell>
          <cell r="I616" t="str">
            <v>LCD</v>
          </cell>
          <cell r="K616" t="str">
            <v>AON 4-1/2" LEL Water Injector L80</v>
          </cell>
          <cell r="L616">
            <v>0</v>
          </cell>
        </row>
        <row r="617">
          <cell r="C617">
            <v>20130003219</v>
          </cell>
          <cell r="G617">
            <v>45718.084722222222</v>
          </cell>
          <cell r="I617" t="str">
            <v>LCD</v>
          </cell>
          <cell r="K617" t="str">
            <v>AON 4-1/2" LEL Water Injector L80</v>
          </cell>
          <cell r="L617">
            <v>0</v>
          </cell>
        </row>
        <row r="618">
          <cell r="C618">
            <v>20130003219</v>
          </cell>
          <cell r="G618">
            <v>45718.084722222222</v>
          </cell>
          <cell r="I618" t="str">
            <v>LCD</v>
          </cell>
          <cell r="K618" t="str">
            <v>AON 4-1/2" LEL Water Injector L80</v>
          </cell>
          <cell r="L618">
            <v>0</v>
          </cell>
        </row>
        <row r="619">
          <cell r="C619">
            <v>20130003219</v>
          </cell>
          <cell r="G619">
            <v>45718.084722222222</v>
          </cell>
          <cell r="I619" t="str">
            <v>LCD</v>
          </cell>
          <cell r="K619" t="str">
            <v>AON 4-1/2" LEL Water Injector L80</v>
          </cell>
          <cell r="L619">
            <v>0</v>
          </cell>
        </row>
        <row r="620">
          <cell r="C620">
            <v>20190012820</v>
          </cell>
          <cell r="G620">
            <v>45718.8</v>
          </cell>
          <cell r="I620" t="str">
            <v>HCD</v>
          </cell>
          <cell r="K620" t="str">
            <v>AON 5 Zone Smart Completion (Electric) 3-1/2", S13Cr</v>
          </cell>
          <cell r="L620">
            <v>0</v>
          </cell>
        </row>
        <row r="621">
          <cell r="C621">
            <v>20190012820</v>
          </cell>
          <cell r="G621">
            <v>45718.8</v>
          </cell>
          <cell r="I621" t="str">
            <v>HCD</v>
          </cell>
          <cell r="K621" t="str">
            <v>AON 5 Zone Smart Completion (Electric) 3-1/2", S13Cr</v>
          </cell>
          <cell r="L621">
            <v>0</v>
          </cell>
        </row>
        <row r="622">
          <cell r="C622">
            <v>20190012820</v>
          </cell>
          <cell r="G622">
            <v>45718.8</v>
          </cell>
          <cell r="I622" t="str">
            <v>HCD</v>
          </cell>
          <cell r="K622" t="str">
            <v>AON 5 Zone Smart Completion (Electric) 3-1/2", S13Cr</v>
          </cell>
          <cell r="L622">
            <v>0</v>
          </cell>
        </row>
        <row r="623">
          <cell r="C623">
            <v>20190012820</v>
          </cell>
          <cell r="G623">
            <v>45718.8</v>
          </cell>
          <cell r="I623" t="str">
            <v>HCD</v>
          </cell>
          <cell r="K623" t="str">
            <v>AON 5 Zone Smart Completion (Electric) 3-1/2", S13Cr</v>
          </cell>
          <cell r="L623">
            <v>0</v>
          </cell>
        </row>
        <row r="624">
          <cell r="C624">
            <v>20190012820</v>
          </cell>
          <cell r="G624">
            <v>45718.8</v>
          </cell>
          <cell r="I624" t="str">
            <v>HCD</v>
          </cell>
          <cell r="K624" t="str">
            <v>AON 5 Zone Smart Completion (Electric) 3-1/2", S13Cr</v>
          </cell>
          <cell r="L624">
            <v>0</v>
          </cell>
        </row>
        <row r="625">
          <cell r="C625">
            <v>20190012820</v>
          </cell>
          <cell r="G625">
            <v>45718.8</v>
          </cell>
          <cell r="I625" t="str">
            <v>HCD</v>
          </cell>
          <cell r="K625" t="str">
            <v>AON 5 Zone Smart Completion (Electric) 3-1/2", S13Cr</v>
          </cell>
          <cell r="L625">
            <v>0</v>
          </cell>
        </row>
        <row r="626">
          <cell r="C626">
            <v>20190012820</v>
          </cell>
          <cell r="G626">
            <v>45718.8</v>
          </cell>
          <cell r="I626" t="str">
            <v>HCD</v>
          </cell>
          <cell r="K626" t="str">
            <v>AON 5 Zone Smart Completion (Electric) 3-1/2", S13Cr</v>
          </cell>
          <cell r="L626">
            <v>0</v>
          </cell>
        </row>
        <row r="627">
          <cell r="C627">
            <v>20190012820</v>
          </cell>
          <cell r="G627">
            <v>45718.8</v>
          </cell>
          <cell r="I627" t="str">
            <v>HCD</v>
          </cell>
          <cell r="K627" t="str">
            <v>AON 5 Zone Smart Completion (Electric) 3-1/2", S13Cr</v>
          </cell>
          <cell r="L627">
            <v>0</v>
          </cell>
        </row>
        <row r="628">
          <cell r="C628">
            <v>20010001161</v>
          </cell>
          <cell r="G628">
            <v>45719.384722222225</v>
          </cell>
          <cell r="I628" t="str">
            <v>HCD</v>
          </cell>
          <cell r="K628" t="str">
            <v>NONE</v>
          </cell>
          <cell r="L628">
            <v>0</v>
          </cell>
        </row>
        <row r="629">
          <cell r="C629">
            <v>20010001161</v>
          </cell>
          <cell r="G629">
            <v>45719.384722222225</v>
          </cell>
          <cell r="I629" t="str">
            <v>HCD</v>
          </cell>
          <cell r="K629" t="str">
            <v>NONE</v>
          </cell>
          <cell r="L629">
            <v>0</v>
          </cell>
        </row>
        <row r="630">
          <cell r="C630">
            <v>20010001161</v>
          </cell>
          <cell r="G630">
            <v>45719.384722222225</v>
          </cell>
          <cell r="I630" t="str">
            <v>HCD</v>
          </cell>
          <cell r="K630" t="str">
            <v>NONE</v>
          </cell>
          <cell r="L630">
            <v>0</v>
          </cell>
        </row>
        <row r="631">
          <cell r="C631">
            <v>20160010285</v>
          </cell>
          <cell r="G631">
            <v>45720.3</v>
          </cell>
          <cell r="I631" t="str">
            <v>LCD</v>
          </cell>
          <cell r="K631" t="str">
            <v>NONE</v>
          </cell>
          <cell r="L631">
            <v>0</v>
          </cell>
        </row>
        <row r="632">
          <cell r="C632">
            <v>20160010285</v>
          </cell>
          <cell r="G632">
            <v>45720.3</v>
          </cell>
          <cell r="I632" t="str">
            <v>LCD</v>
          </cell>
          <cell r="K632" t="str">
            <v>NONE</v>
          </cell>
          <cell r="L632">
            <v>0</v>
          </cell>
        </row>
        <row r="633">
          <cell r="C633">
            <v>20160010285</v>
          </cell>
          <cell r="G633">
            <v>45720.3</v>
          </cell>
          <cell r="I633" t="str">
            <v>LCD</v>
          </cell>
          <cell r="K633" t="str">
            <v>NONE</v>
          </cell>
          <cell r="L633">
            <v>0</v>
          </cell>
        </row>
        <row r="634">
          <cell r="C634">
            <v>20160010285</v>
          </cell>
          <cell r="G634">
            <v>45720.3</v>
          </cell>
          <cell r="I634" t="str">
            <v>LCD</v>
          </cell>
          <cell r="K634" t="str">
            <v>NONE</v>
          </cell>
          <cell r="L634">
            <v>0</v>
          </cell>
        </row>
        <row r="635">
          <cell r="C635">
            <v>20160010285</v>
          </cell>
          <cell r="G635">
            <v>45720.3</v>
          </cell>
          <cell r="I635" t="str">
            <v>LCD</v>
          </cell>
          <cell r="K635" t="str">
            <v>NONE</v>
          </cell>
          <cell r="L635">
            <v>0</v>
          </cell>
        </row>
        <row r="636">
          <cell r="C636">
            <v>20160010285</v>
          </cell>
          <cell r="G636">
            <v>45720.3</v>
          </cell>
          <cell r="I636" t="str">
            <v>LCD</v>
          </cell>
          <cell r="K636" t="str">
            <v>NONE</v>
          </cell>
          <cell r="L636">
            <v>0</v>
          </cell>
        </row>
        <row r="637">
          <cell r="C637">
            <v>20200014286</v>
          </cell>
          <cell r="G637">
            <v>45721.572916666664</v>
          </cell>
          <cell r="I637" t="str">
            <v>WO</v>
          </cell>
          <cell r="K637" t="str">
            <v>NONE</v>
          </cell>
          <cell r="L637">
            <v>0</v>
          </cell>
        </row>
        <row r="638">
          <cell r="C638">
            <v>20200014286</v>
          </cell>
          <cell r="G638">
            <v>45721.572916666664</v>
          </cell>
          <cell r="I638" t="str">
            <v>WO</v>
          </cell>
          <cell r="K638" t="str">
            <v>NONE</v>
          </cell>
          <cell r="L638">
            <v>0</v>
          </cell>
        </row>
        <row r="639">
          <cell r="C639">
            <v>20080000523</v>
          </cell>
          <cell r="G639">
            <v>45722.456250000003</v>
          </cell>
          <cell r="I639" t="str">
            <v>LCD</v>
          </cell>
          <cell r="K639" t="str">
            <v>NONE</v>
          </cell>
          <cell r="L639">
            <v>0</v>
          </cell>
        </row>
        <row r="640">
          <cell r="C640">
            <v>20080000523</v>
          </cell>
          <cell r="G640">
            <v>45722.456250000003</v>
          </cell>
          <cell r="I640" t="str">
            <v>LCD</v>
          </cell>
          <cell r="K640" t="str">
            <v>NONE</v>
          </cell>
          <cell r="L640">
            <v>0</v>
          </cell>
        </row>
        <row r="641">
          <cell r="C641">
            <v>20080000523</v>
          </cell>
          <cell r="G641">
            <v>45722.456250000003</v>
          </cell>
          <cell r="I641" t="str">
            <v>LCD</v>
          </cell>
          <cell r="K641" t="str">
            <v>NONE</v>
          </cell>
          <cell r="L641">
            <v>0</v>
          </cell>
        </row>
        <row r="642">
          <cell r="C642">
            <v>20080000523</v>
          </cell>
          <cell r="G642">
            <v>45722.456250000003</v>
          </cell>
          <cell r="I642" t="str">
            <v>LCD</v>
          </cell>
          <cell r="K642" t="str">
            <v>NONE</v>
          </cell>
          <cell r="L642">
            <v>0</v>
          </cell>
        </row>
        <row r="643">
          <cell r="C643">
            <v>20080000523</v>
          </cell>
          <cell r="G643">
            <v>45722.456250000003</v>
          </cell>
          <cell r="I643" t="str">
            <v>LCD</v>
          </cell>
          <cell r="K643" t="str">
            <v>NONE</v>
          </cell>
          <cell r="L643">
            <v>0</v>
          </cell>
        </row>
        <row r="644">
          <cell r="C644">
            <v>20150008621</v>
          </cell>
          <cell r="G644">
            <v>45722.85833333333</v>
          </cell>
          <cell r="I644" t="str">
            <v>HCD</v>
          </cell>
          <cell r="K644" t="str">
            <v>AON 4-1/2" MRC LEL Water Injector L80</v>
          </cell>
          <cell r="L644">
            <v>0</v>
          </cell>
        </row>
        <row r="645">
          <cell r="C645">
            <v>20150008621</v>
          </cell>
          <cell r="G645">
            <v>45722.85833333333</v>
          </cell>
          <cell r="I645" t="str">
            <v>HCD</v>
          </cell>
          <cell r="K645" t="str">
            <v>AON 4-1/2" MRC LEL Water Injector L80</v>
          </cell>
          <cell r="L645">
            <v>0</v>
          </cell>
        </row>
        <row r="646">
          <cell r="C646">
            <v>20150008621</v>
          </cell>
          <cell r="G646">
            <v>45722.85833333333</v>
          </cell>
          <cell r="I646" t="str">
            <v>HCD</v>
          </cell>
          <cell r="K646" t="str">
            <v>AON 4-1/2" MRC LEL Water Injector L80</v>
          </cell>
          <cell r="L646">
            <v>0</v>
          </cell>
        </row>
        <row r="647">
          <cell r="C647">
            <v>20150008621</v>
          </cell>
          <cell r="G647">
            <v>45722.85833333333</v>
          </cell>
          <cell r="I647" t="str">
            <v>HCD</v>
          </cell>
          <cell r="K647" t="str">
            <v>AON 4-1/2" MRC LEL Water Injector L80</v>
          </cell>
          <cell r="L647">
            <v>0</v>
          </cell>
        </row>
        <row r="648">
          <cell r="C648">
            <v>20150008621</v>
          </cell>
          <cell r="G648">
            <v>45722.85833333333</v>
          </cell>
          <cell r="I648" t="str">
            <v>HCD</v>
          </cell>
          <cell r="K648" t="str">
            <v>AON 4-1/2" MRC LEL Water Injector L80</v>
          </cell>
          <cell r="L648">
            <v>0</v>
          </cell>
        </row>
        <row r="649">
          <cell r="C649">
            <v>20150008621</v>
          </cell>
          <cell r="G649">
            <v>45722.85833333333</v>
          </cell>
          <cell r="I649" t="str">
            <v>HCD</v>
          </cell>
          <cell r="K649" t="str">
            <v>AON 4-1/2" MRC LEL Water Injector L80</v>
          </cell>
          <cell r="L649">
            <v>0</v>
          </cell>
        </row>
        <row r="650">
          <cell r="C650">
            <v>20150008621</v>
          </cell>
          <cell r="G650">
            <v>45722.85833333333</v>
          </cell>
          <cell r="I650" t="str">
            <v>HCD</v>
          </cell>
          <cell r="K650" t="str">
            <v>AON 4-1/2" MRC LEL Water Injector L80</v>
          </cell>
          <cell r="L650">
            <v>0</v>
          </cell>
        </row>
        <row r="651">
          <cell r="C651">
            <v>20150008621</v>
          </cell>
          <cell r="G651">
            <v>45722.85833333333</v>
          </cell>
          <cell r="I651" t="str">
            <v>HCD</v>
          </cell>
          <cell r="K651" t="str">
            <v>AON 4-1/2" MRC LEL Water Injector L80</v>
          </cell>
          <cell r="L651">
            <v>0</v>
          </cell>
        </row>
        <row r="652">
          <cell r="C652">
            <v>20140006683</v>
          </cell>
          <cell r="G652">
            <v>45723.063888888886</v>
          </cell>
          <cell r="I652" t="str">
            <v>WO</v>
          </cell>
          <cell r="K652" t="str">
            <v>AON 4-1/2" PPL Oil Producer S13Cr</v>
          </cell>
          <cell r="L652">
            <v>0</v>
          </cell>
        </row>
        <row r="653">
          <cell r="C653">
            <v>20140006683</v>
          </cell>
          <cell r="G653">
            <v>45723.063888888886</v>
          </cell>
          <cell r="I653" t="str">
            <v>WO</v>
          </cell>
          <cell r="K653" t="str">
            <v>AON 4-1/2" PPL Oil Producer S13Cr</v>
          </cell>
          <cell r="L653">
            <v>0</v>
          </cell>
        </row>
        <row r="654">
          <cell r="C654">
            <v>20140006683</v>
          </cell>
          <cell r="G654">
            <v>45723.063888888886</v>
          </cell>
          <cell r="I654" t="str">
            <v>WO</v>
          </cell>
          <cell r="K654" t="str">
            <v>AON 4-1/2" PPL Oil Producer S13Cr</v>
          </cell>
          <cell r="L654">
            <v>0</v>
          </cell>
        </row>
        <row r="655">
          <cell r="C655">
            <v>20150009600</v>
          </cell>
          <cell r="G655">
            <v>45723.549305555556</v>
          </cell>
          <cell r="I655" t="str">
            <v>LCD</v>
          </cell>
          <cell r="K655" t="str">
            <v>AON 4-1/2" PPL Oil Producer S13Cr</v>
          </cell>
          <cell r="L655">
            <v>0</v>
          </cell>
        </row>
        <row r="656">
          <cell r="C656">
            <v>20150009600</v>
          </cell>
          <cell r="G656">
            <v>45723.549305555556</v>
          </cell>
          <cell r="I656" t="str">
            <v>LCD</v>
          </cell>
          <cell r="K656" t="str">
            <v>AON 4-1/2" PPL Oil Producer S13Cr</v>
          </cell>
          <cell r="L656">
            <v>0</v>
          </cell>
        </row>
        <row r="657">
          <cell r="C657">
            <v>20150009600</v>
          </cell>
          <cell r="G657">
            <v>45723.549305555556</v>
          </cell>
          <cell r="I657" t="str">
            <v>LCD</v>
          </cell>
          <cell r="K657" t="str">
            <v>AON 4-1/2" PPL Oil Producer S13Cr</v>
          </cell>
          <cell r="L657">
            <v>0</v>
          </cell>
        </row>
        <row r="658">
          <cell r="C658">
            <v>20150009600</v>
          </cell>
          <cell r="G658">
            <v>45723.549305555556</v>
          </cell>
          <cell r="I658" t="str">
            <v>LCD</v>
          </cell>
          <cell r="K658" t="str">
            <v>AON 4-1/2" PPL Oil Producer S13Cr</v>
          </cell>
          <cell r="L658">
            <v>0</v>
          </cell>
        </row>
        <row r="659">
          <cell r="C659">
            <v>20150009600</v>
          </cell>
          <cell r="G659">
            <v>45723.549305555556</v>
          </cell>
          <cell r="I659" t="str">
            <v>LCD</v>
          </cell>
          <cell r="K659" t="str">
            <v>AON 4-1/2" PPL Oil Producer S13Cr</v>
          </cell>
          <cell r="L659">
            <v>0</v>
          </cell>
        </row>
        <row r="660">
          <cell r="C660">
            <v>20150009600</v>
          </cell>
          <cell r="G660">
            <v>45723.549305555556</v>
          </cell>
          <cell r="I660" t="str">
            <v>LCD</v>
          </cell>
          <cell r="K660" t="str">
            <v>AON 4-1/2" PPL Oil Producer S13Cr</v>
          </cell>
          <cell r="L660">
            <v>0</v>
          </cell>
        </row>
        <row r="661">
          <cell r="C661">
            <v>20150009600</v>
          </cell>
          <cell r="G661">
            <v>45723.549305555556</v>
          </cell>
          <cell r="I661" t="str">
            <v>LCD</v>
          </cell>
          <cell r="K661" t="str">
            <v>AON 4-1/2" PPL Oil Producer S13Cr</v>
          </cell>
          <cell r="L661">
            <v>0</v>
          </cell>
        </row>
        <row r="662">
          <cell r="C662">
            <v>20190012488</v>
          </cell>
          <cell r="G662">
            <v>45723.75</v>
          </cell>
          <cell r="I662" t="str">
            <v>HCD</v>
          </cell>
          <cell r="K662" t="str">
            <v>AON 4-1/2" LEL Water Injector L80</v>
          </cell>
          <cell r="L662">
            <v>0</v>
          </cell>
        </row>
        <row r="663">
          <cell r="C663">
            <v>20190012488</v>
          </cell>
          <cell r="G663">
            <v>45723.75</v>
          </cell>
          <cell r="I663" t="str">
            <v>HCD</v>
          </cell>
          <cell r="K663" t="str">
            <v>AON 4-1/2" LEL Water Injector L80</v>
          </cell>
          <cell r="L663">
            <v>0</v>
          </cell>
        </row>
        <row r="664">
          <cell r="C664">
            <v>20190012488</v>
          </cell>
          <cell r="G664">
            <v>45723.75</v>
          </cell>
          <cell r="I664" t="str">
            <v>HCD</v>
          </cell>
          <cell r="K664" t="str">
            <v>AON 4-1/2" LEL Water Injector L80</v>
          </cell>
          <cell r="L664">
            <v>0</v>
          </cell>
        </row>
        <row r="665">
          <cell r="C665">
            <v>20190012488</v>
          </cell>
          <cell r="G665">
            <v>45723.75</v>
          </cell>
          <cell r="I665" t="str">
            <v>HCD</v>
          </cell>
          <cell r="K665" t="str">
            <v>AON 4-1/2" LEL Water Injector L80</v>
          </cell>
          <cell r="L665">
            <v>0</v>
          </cell>
        </row>
        <row r="666">
          <cell r="C666">
            <v>20190012488</v>
          </cell>
          <cell r="G666">
            <v>45723.75</v>
          </cell>
          <cell r="I666" t="str">
            <v>HCD</v>
          </cell>
          <cell r="K666" t="str">
            <v>AON 4-1/2" LEL Water Injector L80</v>
          </cell>
          <cell r="L666">
            <v>0</v>
          </cell>
        </row>
        <row r="667">
          <cell r="C667">
            <v>20190012488</v>
          </cell>
          <cell r="G667">
            <v>45723.75</v>
          </cell>
          <cell r="I667" t="str">
            <v>HCD</v>
          </cell>
          <cell r="K667" t="str">
            <v>AON 4-1/2" LEL Water Injector L80</v>
          </cell>
          <cell r="L667">
            <v>0</v>
          </cell>
        </row>
        <row r="668">
          <cell r="C668">
            <v>20190012488</v>
          </cell>
          <cell r="G668">
            <v>45723.75</v>
          </cell>
          <cell r="I668" t="str">
            <v>HCD</v>
          </cell>
          <cell r="K668" t="str">
            <v>AON 4-1/2" LEL Water Injector L80</v>
          </cell>
          <cell r="L668">
            <v>0</v>
          </cell>
        </row>
        <row r="669">
          <cell r="C669">
            <v>20130004980</v>
          </cell>
          <cell r="G669">
            <v>45724.385416666664</v>
          </cell>
          <cell r="I669" t="str">
            <v>LCD</v>
          </cell>
          <cell r="K669" t="str">
            <v>NONE</v>
          </cell>
          <cell r="L669">
            <v>0</v>
          </cell>
        </row>
        <row r="670">
          <cell r="C670">
            <v>20130004980</v>
          </cell>
          <cell r="G670">
            <v>45724.385416666664</v>
          </cell>
          <cell r="I670" t="str">
            <v>LCD</v>
          </cell>
          <cell r="K670" t="str">
            <v>NONE</v>
          </cell>
          <cell r="L670">
            <v>0</v>
          </cell>
        </row>
        <row r="671">
          <cell r="C671">
            <v>20130004980</v>
          </cell>
          <cell r="G671">
            <v>45724.385416666664</v>
          </cell>
          <cell r="I671" t="str">
            <v>LCD</v>
          </cell>
          <cell r="K671" t="str">
            <v>NONE</v>
          </cell>
          <cell r="L671">
            <v>0</v>
          </cell>
        </row>
        <row r="672">
          <cell r="C672">
            <v>20130004980</v>
          </cell>
          <cell r="G672">
            <v>45724.385416666664</v>
          </cell>
          <cell r="I672" t="str">
            <v>LCD</v>
          </cell>
          <cell r="K672" t="str">
            <v>NONE</v>
          </cell>
          <cell r="L672">
            <v>0</v>
          </cell>
        </row>
        <row r="673">
          <cell r="C673">
            <v>20130004980</v>
          </cell>
          <cell r="G673">
            <v>45724.385416666664</v>
          </cell>
          <cell r="I673" t="str">
            <v>LCD</v>
          </cell>
          <cell r="K673" t="str">
            <v>NONE</v>
          </cell>
          <cell r="L673">
            <v>0</v>
          </cell>
        </row>
        <row r="674">
          <cell r="C674">
            <v>20130004980</v>
          </cell>
          <cell r="G674">
            <v>45724.385416666664</v>
          </cell>
          <cell r="I674" t="str">
            <v>LCD</v>
          </cell>
          <cell r="K674" t="str">
            <v>NONE</v>
          </cell>
          <cell r="L674">
            <v>0</v>
          </cell>
        </row>
        <row r="675">
          <cell r="C675">
            <v>20240021630</v>
          </cell>
          <cell r="G675">
            <v>45725.5</v>
          </cell>
          <cell r="I675" t="str">
            <v>LCD</v>
          </cell>
          <cell r="K675" t="str">
            <v>NONE</v>
          </cell>
          <cell r="L675">
            <v>0</v>
          </cell>
        </row>
        <row r="676">
          <cell r="C676">
            <v>20240021630</v>
          </cell>
          <cell r="G676">
            <v>45725.5</v>
          </cell>
          <cell r="I676" t="str">
            <v>LCD</v>
          </cell>
          <cell r="K676" t="str">
            <v>NONE</v>
          </cell>
          <cell r="L676">
            <v>0</v>
          </cell>
        </row>
        <row r="677">
          <cell r="C677">
            <v>20240021630</v>
          </cell>
          <cell r="G677">
            <v>45725.5</v>
          </cell>
          <cell r="I677" t="str">
            <v>LCD</v>
          </cell>
          <cell r="K677" t="str">
            <v>NONE</v>
          </cell>
          <cell r="L677">
            <v>0</v>
          </cell>
        </row>
        <row r="678">
          <cell r="C678">
            <v>20130004259</v>
          </cell>
          <cell r="G678">
            <v>45727.7</v>
          </cell>
          <cell r="I678" t="str">
            <v>LCD</v>
          </cell>
          <cell r="K678" t="str">
            <v>AON 4-1/2" ICD Oil Producer L80, AON 4-1/2" AICD Oil Producer L80</v>
          </cell>
          <cell r="L678">
            <v>0</v>
          </cell>
        </row>
        <row r="679">
          <cell r="C679">
            <v>20130004259</v>
          </cell>
          <cell r="G679">
            <v>45727.7</v>
          </cell>
          <cell r="I679" t="str">
            <v>LCD</v>
          </cell>
          <cell r="K679" t="str">
            <v>AON 4-1/2" ICD Oil Producer L80, AON 4-1/2" AICD Oil Producer L80</v>
          </cell>
          <cell r="L679">
            <v>0</v>
          </cell>
        </row>
        <row r="680">
          <cell r="C680">
            <v>20130004259</v>
          </cell>
          <cell r="G680">
            <v>45727.7</v>
          </cell>
          <cell r="I680" t="str">
            <v>LCD</v>
          </cell>
          <cell r="K680" t="str">
            <v>AON 4-1/2" ICD Oil Producer L80, AON 4-1/2" AICD Oil Producer L80</v>
          </cell>
          <cell r="L680">
            <v>0</v>
          </cell>
        </row>
        <row r="681">
          <cell r="C681">
            <v>20130004259</v>
          </cell>
          <cell r="G681">
            <v>45727.7</v>
          </cell>
          <cell r="I681" t="str">
            <v>LCD</v>
          </cell>
          <cell r="K681" t="str">
            <v>AON 4-1/2" ICD Oil Producer L80, AON 4-1/2" AICD Oil Producer L80</v>
          </cell>
          <cell r="L681">
            <v>0</v>
          </cell>
        </row>
        <row r="682">
          <cell r="C682">
            <v>20130004259</v>
          </cell>
          <cell r="G682">
            <v>45727.7</v>
          </cell>
          <cell r="I682" t="str">
            <v>LCD</v>
          </cell>
          <cell r="K682" t="str">
            <v>AON 4-1/2" ICD Oil Producer L80, AON 4-1/2" AICD Oil Producer L80</v>
          </cell>
          <cell r="L682">
            <v>0</v>
          </cell>
        </row>
        <row r="683">
          <cell r="C683">
            <v>20130004259</v>
          </cell>
          <cell r="G683">
            <v>45727.7</v>
          </cell>
          <cell r="I683" t="str">
            <v>LCD</v>
          </cell>
          <cell r="K683" t="str">
            <v>AON 4-1/2" ICD Oil Producer L80, AON 4-1/2" AICD Oil Producer L80</v>
          </cell>
          <cell r="L683">
            <v>0</v>
          </cell>
        </row>
        <row r="684">
          <cell r="C684">
            <v>20240021904</v>
          </cell>
          <cell r="G684">
            <v>45727.791666666664</v>
          </cell>
          <cell r="I684" t="str">
            <v>LCD</v>
          </cell>
          <cell r="K684" t="str">
            <v>NONE</v>
          </cell>
          <cell r="L684">
            <v>0</v>
          </cell>
        </row>
        <row r="685">
          <cell r="C685">
            <v>20240021752</v>
          </cell>
          <cell r="G685">
            <v>45728</v>
          </cell>
          <cell r="I685" t="str">
            <v>LCD</v>
          </cell>
          <cell r="K685" t="str">
            <v>NONE</v>
          </cell>
          <cell r="L685">
            <v>0</v>
          </cell>
        </row>
        <row r="686">
          <cell r="C686">
            <v>20240021752</v>
          </cell>
          <cell r="G686">
            <v>45728</v>
          </cell>
          <cell r="I686" t="str">
            <v>LCD</v>
          </cell>
          <cell r="K686" t="str">
            <v>NONE</v>
          </cell>
          <cell r="L686">
            <v>0</v>
          </cell>
        </row>
        <row r="687">
          <cell r="C687">
            <v>20240021752</v>
          </cell>
          <cell r="G687">
            <v>45728</v>
          </cell>
          <cell r="I687" t="str">
            <v>LCD</v>
          </cell>
          <cell r="K687" t="str">
            <v>NONE</v>
          </cell>
          <cell r="L687">
            <v>0</v>
          </cell>
        </row>
        <row r="688">
          <cell r="C688">
            <v>20140007359</v>
          </cell>
          <cell r="G688">
            <v>45728.378472222219</v>
          </cell>
          <cell r="I688" t="str">
            <v>HCD</v>
          </cell>
          <cell r="K688" t="str">
            <v>NONE</v>
          </cell>
          <cell r="L688">
            <v>0</v>
          </cell>
        </row>
        <row r="689">
          <cell r="C689">
            <v>20140007359</v>
          </cell>
          <cell r="G689">
            <v>45728.378472222219</v>
          </cell>
          <cell r="I689" t="str">
            <v>HCD</v>
          </cell>
          <cell r="K689" t="str">
            <v>NONE</v>
          </cell>
          <cell r="L689">
            <v>0</v>
          </cell>
        </row>
        <row r="690">
          <cell r="C690">
            <v>20140007359</v>
          </cell>
          <cell r="G690">
            <v>45728.378472222219</v>
          </cell>
          <cell r="I690" t="str">
            <v>HCD</v>
          </cell>
          <cell r="K690" t="str">
            <v>NONE</v>
          </cell>
          <cell r="L690">
            <v>0</v>
          </cell>
        </row>
        <row r="691">
          <cell r="C691">
            <v>20140007359</v>
          </cell>
          <cell r="G691">
            <v>45728.378472222219</v>
          </cell>
          <cell r="I691" t="str">
            <v>HCD</v>
          </cell>
          <cell r="K691" t="str">
            <v>NONE</v>
          </cell>
          <cell r="L691">
            <v>0</v>
          </cell>
        </row>
        <row r="692">
          <cell r="C692">
            <v>20140007359</v>
          </cell>
          <cell r="G692">
            <v>45728.378472222219</v>
          </cell>
          <cell r="I692" t="str">
            <v>HCD</v>
          </cell>
          <cell r="K692" t="str">
            <v>NONE</v>
          </cell>
          <cell r="L692">
            <v>0</v>
          </cell>
        </row>
        <row r="693">
          <cell r="C693">
            <v>20140007359</v>
          </cell>
          <cell r="G693">
            <v>45728.378472222219</v>
          </cell>
          <cell r="I693" t="str">
            <v>HCD</v>
          </cell>
          <cell r="K693" t="str">
            <v>NONE</v>
          </cell>
          <cell r="L693">
            <v>0</v>
          </cell>
        </row>
        <row r="694">
          <cell r="C694">
            <v>20140007359</v>
          </cell>
          <cell r="G694">
            <v>45728.378472222219</v>
          </cell>
          <cell r="I694" t="str">
            <v>HCD</v>
          </cell>
          <cell r="K694" t="str">
            <v>NONE</v>
          </cell>
          <cell r="L694">
            <v>0</v>
          </cell>
        </row>
        <row r="695">
          <cell r="C695">
            <v>20090000117</v>
          </cell>
          <cell r="G695">
            <v>45729.236111111109</v>
          </cell>
          <cell r="I695" t="str">
            <v>LCD</v>
          </cell>
          <cell r="K695" t="str">
            <v>NONE</v>
          </cell>
          <cell r="L695">
            <v>0</v>
          </cell>
        </row>
        <row r="696">
          <cell r="C696">
            <v>20090000117</v>
          </cell>
          <cell r="G696">
            <v>45729.236111111109</v>
          </cell>
          <cell r="I696" t="str">
            <v>LCD</v>
          </cell>
          <cell r="K696" t="str">
            <v>NONE</v>
          </cell>
          <cell r="L696">
            <v>0</v>
          </cell>
        </row>
        <row r="697">
          <cell r="C697">
            <v>20090000117</v>
          </cell>
          <cell r="G697">
            <v>45729.236111111109</v>
          </cell>
          <cell r="I697" t="str">
            <v>LCD</v>
          </cell>
          <cell r="K697" t="str">
            <v>NONE</v>
          </cell>
          <cell r="L697">
            <v>0</v>
          </cell>
        </row>
        <row r="698">
          <cell r="C698">
            <v>20090000117</v>
          </cell>
          <cell r="G698">
            <v>45729.236111111109</v>
          </cell>
          <cell r="I698" t="str">
            <v>LCD</v>
          </cell>
          <cell r="K698" t="str">
            <v>NONE</v>
          </cell>
          <cell r="L698">
            <v>0</v>
          </cell>
        </row>
        <row r="699">
          <cell r="C699">
            <v>20090000117</v>
          </cell>
          <cell r="G699">
            <v>45729.236111111109</v>
          </cell>
          <cell r="I699" t="str">
            <v>LCD</v>
          </cell>
          <cell r="K699" t="str">
            <v>NONE</v>
          </cell>
          <cell r="L699">
            <v>0</v>
          </cell>
        </row>
        <row r="700">
          <cell r="C700">
            <v>20090000117</v>
          </cell>
          <cell r="G700">
            <v>45729.236111111109</v>
          </cell>
          <cell r="I700" t="str">
            <v>LCD</v>
          </cell>
          <cell r="K700" t="str">
            <v>NONE</v>
          </cell>
          <cell r="L700">
            <v>0</v>
          </cell>
        </row>
        <row r="701">
          <cell r="C701">
            <v>20200014912</v>
          </cell>
          <cell r="G701">
            <v>45729.836111111108</v>
          </cell>
          <cell r="I701" t="str">
            <v>WO</v>
          </cell>
          <cell r="K701" t="str">
            <v>NONE</v>
          </cell>
          <cell r="L701">
            <v>0</v>
          </cell>
        </row>
        <row r="702">
          <cell r="C702">
            <v>20200014912</v>
          </cell>
          <cell r="G702">
            <v>45729.836111111108</v>
          </cell>
          <cell r="I702" t="str">
            <v>WO</v>
          </cell>
          <cell r="K702" t="str">
            <v>NONE</v>
          </cell>
          <cell r="L702">
            <v>0</v>
          </cell>
        </row>
        <row r="703">
          <cell r="C703">
            <v>20200014912</v>
          </cell>
          <cell r="G703">
            <v>45729.836111111108</v>
          </cell>
          <cell r="I703" t="str">
            <v>WO</v>
          </cell>
          <cell r="K703" t="str">
            <v>NONE</v>
          </cell>
          <cell r="L703">
            <v>0</v>
          </cell>
        </row>
        <row r="704">
          <cell r="C704">
            <v>20200014912</v>
          </cell>
          <cell r="G704">
            <v>45729.836111111108</v>
          </cell>
          <cell r="I704" t="str">
            <v>WO</v>
          </cell>
          <cell r="K704" t="str">
            <v>NONE</v>
          </cell>
          <cell r="L704">
            <v>0</v>
          </cell>
        </row>
        <row r="705">
          <cell r="C705">
            <v>20130003434</v>
          </cell>
          <cell r="G705">
            <v>45729.88958333333</v>
          </cell>
          <cell r="I705" t="str">
            <v>WO</v>
          </cell>
          <cell r="K705" t="str">
            <v>AON 3-1/2" PDHG, Alloy 28</v>
          </cell>
          <cell r="L705">
            <v>0</v>
          </cell>
        </row>
        <row r="706">
          <cell r="C706">
            <v>20130003434</v>
          </cell>
          <cell r="G706">
            <v>45729.88958333333</v>
          </cell>
          <cell r="I706" t="str">
            <v>WO</v>
          </cell>
          <cell r="K706" t="str">
            <v>AON 3-1/2" PDHG, Alloy 28</v>
          </cell>
          <cell r="L706">
            <v>0</v>
          </cell>
        </row>
        <row r="707">
          <cell r="C707">
            <v>20130003434</v>
          </cell>
          <cell r="G707">
            <v>45729.88958333333</v>
          </cell>
          <cell r="I707" t="str">
            <v>WO</v>
          </cell>
          <cell r="K707" t="str">
            <v>AON 3-1/2" PDHG, Alloy 28</v>
          </cell>
          <cell r="L707">
            <v>0</v>
          </cell>
        </row>
        <row r="708">
          <cell r="C708">
            <v>20130003434</v>
          </cell>
          <cell r="G708">
            <v>45729.88958333333</v>
          </cell>
          <cell r="I708" t="str">
            <v>WO</v>
          </cell>
          <cell r="K708" t="str">
            <v>AON 3-1/2" PDHG, Alloy 28</v>
          </cell>
          <cell r="L708">
            <v>0</v>
          </cell>
        </row>
        <row r="709">
          <cell r="C709">
            <v>20130003291</v>
          </cell>
          <cell r="G709">
            <v>45730.049305555556</v>
          </cell>
          <cell r="I709" t="str">
            <v>WO</v>
          </cell>
          <cell r="K709" t="str">
            <v>AON 3-1/2" PDHG, Alloy 28</v>
          </cell>
          <cell r="L709">
            <v>0</v>
          </cell>
        </row>
        <row r="710">
          <cell r="C710">
            <v>20130003291</v>
          </cell>
          <cell r="G710">
            <v>45730.049305555556</v>
          </cell>
          <cell r="I710" t="str">
            <v>WO</v>
          </cell>
          <cell r="K710" t="str">
            <v>AON 3-1/2" PDHG, Alloy 28</v>
          </cell>
          <cell r="L710">
            <v>0</v>
          </cell>
        </row>
        <row r="711">
          <cell r="C711">
            <v>20140006073</v>
          </cell>
          <cell r="G711">
            <v>45730.588888888888</v>
          </cell>
          <cell r="I711" t="str">
            <v>WO</v>
          </cell>
          <cell r="K711" t="str">
            <v>AON 3-1/2" PDHG, S13Cr</v>
          </cell>
          <cell r="L711">
            <v>0</v>
          </cell>
        </row>
        <row r="712">
          <cell r="C712">
            <v>20140006073</v>
          </cell>
          <cell r="G712">
            <v>45730.588888888888</v>
          </cell>
          <cell r="I712" t="str">
            <v>WO</v>
          </cell>
          <cell r="K712" t="str">
            <v>AON 3-1/2" PDHG, S13Cr</v>
          </cell>
          <cell r="L712">
            <v>0</v>
          </cell>
        </row>
        <row r="713">
          <cell r="C713">
            <v>20140006073</v>
          </cell>
          <cell r="G713">
            <v>45730.588888888888</v>
          </cell>
          <cell r="I713" t="str">
            <v>WO</v>
          </cell>
          <cell r="K713" t="str">
            <v>AON 3-1/2" PDHG, S13Cr</v>
          </cell>
          <cell r="L713">
            <v>0</v>
          </cell>
        </row>
        <row r="714">
          <cell r="C714">
            <v>20140006073</v>
          </cell>
          <cell r="G714">
            <v>45730.588888888888</v>
          </cell>
          <cell r="I714" t="str">
            <v>WO</v>
          </cell>
          <cell r="K714" t="str">
            <v>AON 3-1/2" PDHG, S13Cr</v>
          </cell>
          <cell r="L714">
            <v>0</v>
          </cell>
        </row>
        <row r="715">
          <cell r="C715">
            <v>20010000004</v>
          </cell>
          <cell r="G715">
            <v>45731.359722222223</v>
          </cell>
          <cell r="I715" t="str">
            <v>LCD</v>
          </cell>
          <cell r="K715" t="str">
            <v>AON 4-1/2" PPL Water Injector L80, AON 4-1/2" MRC LEL Water Injector L80</v>
          </cell>
          <cell r="L715">
            <v>0</v>
          </cell>
        </row>
        <row r="716">
          <cell r="C716">
            <v>20010000004</v>
          </cell>
          <cell r="G716">
            <v>45731.359722222223</v>
          </cell>
          <cell r="I716" t="str">
            <v>LCD</v>
          </cell>
          <cell r="K716" t="str">
            <v>AON 4-1/2" PPL Water Injector L80, AON 4-1/2" MRC LEL Water Injector L80</v>
          </cell>
          <cell r="L716">
            <v>0</v>
          </cell>
        </row>
        <row r="717">
          <cell r="C717">
            <v>20010000004</v>
          </cell>
          <cell r="G717">
            <v>45731.359722222223</v>
          </cell>
          <cell r="I717" t="str">
            <v>LCD</v>
          </cell>
          <cell r="K717" t="str">
            <v>AON 4-1/2" PPL Water Injector L80, AON 4-1/2" MRC LEL Water Injector L80</v>
          </cell>
          <cell r="L717">
            <v>0</v>
          </cell>
        </row>
        <row r="718">
          <cell r="C718">
            <v>20010000004</v>
          </cell>
          <cell r="G718">
            <v>45731.359722222223</v>
          </cell>
          <cell r="I718" t="str">
            <v>LCD</v>
          </cell>
          <cell r="K718" t="str">
            <v>AON 4-1/2" PPL Water Injector L80, AON 4-1/2" MRC LEL Water Injector L80</v>
          </cell>
          <cell r="L718">
            <v>0</v>
          </cell>
        </row>
        <row r="719">
          <cell r="C719">
            <v>20010000004</v>
          </cell>
          <cell r="G719">
            <v>45731.359722222223</v>
          </cell>
          <cell r="I719" t="str">
            <v>LCD</v>
          </cell>
          <cell r="K719" t="str">
            <v>AON 4-1/2" PPL Water Injector L80, AON 4-1/2" MRC LEL Water Injector L80</v>
          </cell>
          <cell r="L719">
            <v>0</v>
          </cell>
        </row>
        <row r="720">
          <cell r="C720">
            <v>20010000004</v>
          </cell>
          <cell r="G720">
            <v>45731.359722222223</v>
          </cell>
          <cell r="I720" t="str">
            <v>LCD</v>
          </cell>
          <cell r="K720" t="str">
            <v>AON 4-1/2" PPL Water Injector L80, AON 4-1/2" MRC LEL Water Injector L80</v>
          </cell>
          <cell r="L720">
            <v>0</v>
          </cell>
        </row>
        <row r="721">
          <cell r="C721">
            <v>20010000004</v>
          </cell>
          <cell r="G721">
            <v>45731.359722222223</v>
          </cell>
          <cell r="I721" t="str">
            <v>LCD</v>
          </cell>
          <cell r="K721" t="str">
            <v>AON 4-1/2" PPL Water Injector L80, AON 4-1/2" MRC LEL Water Injector L80</v>
          </cell>
          <cell r="L721">
            <v>0</v>
          </cell>
        </row>
        <row r="722">
          <cell r="C722">
            <v>20200014237</v>
          </cell>
          <cell r="G722">
            <v>45731.866666666669</v>
          </cell>
          <cell r="I722" t="str">
            <v>WO</v>
          </cell>
          <cell r="K722" t="str">
            <v>NONE</v>
          </cell>
          <cell r="L722">
            <v>0</v>
          </cell>
        </row>
        <row r="723">
          <cell r="C723">
            <v>20200014237</v>
          </cell>
          <cell r="G723">
            <v>45731.866666666669</v>
          </cell>
          <cell r="I723" t="str">
            <v>WO</v>
          </cell>
          <cell r="K723" t="str">
            <v>NONE</v>
          </cell>
          <cell r="L723">
            <v>0</v>
          </cell>
        </row>
        <row r="724">
          <cell r="C724">
            <v>20200014237</v>
          </cell>
          <cell r="G724">
            <v>45731.866666666669</v>
          </cell>
          <cell r="I724" t="str">
            <v>WO</v>
          </cell>
          <cell r="K724" t="str">
            <v>NONE</v>
          </cell>
          <cell r="L724">
            <v>0</v>
          </cell>
        </row>
        <row r="725">
          <cell r="C725">
            <v>20200014237</v>
          </cell>
          <cell r="G725">
            <v>45731.866666666669</v>
          </cell>
          <cell r="I725" t="str">
            <v>WO</v>
          </cell>
          <cell r="K725" t="str">
            <v>NONE</v>
          </cell>
          <cell r="L725">
            <v>0</v>
          </cell>
        </row>
        <row r="726">
          <cell r="C726">
            <v>20240021857</v>
          </cell>
          <cell r="G726">
            <v>45732.748611111114</v>
          </cell>
          <cell r="I726" t="str">
            <v>LCD</v>
          </cell>
          <cell r="K726" t="str">
            <v>NONE</v>
          </cell>
          <cell r="L726">
            <v>0</v>
          </cell>
        </row>
        <row r="727">
          <cell r="C727">
            <v>20150008608</v>
          </cell>
          <cell r="G727">
            <v>45732.792361111111</v>
          </cell>
          <cell r="I727" t="str">
            <v>HCD</v>
          </cell>
          <cell r="K727" t="str">
            <v>AON 4-1/2" LEL Oil Producer L80</v>
          </cell>
          <cell r="L727">
            <v>0</v>
          </cell>
        </row>
        <row r="728">
          <cell r="C728">
            <v>20150008608</v>
          </cell>
          <cell r="G728">
            <v>45732.792361111111</v>
          </cell>
          <cell r="I728" t="str">
            <v>HCD</v>
          </cell>
          <cell r="K728" t="str">
            <v>AON 4-1/2" LEL Oil Producer L80</v>
          </cell>
          <cell r="L728">
            <v>0</v>
          </cell>
        </row>
        <row r="729">
          <cell r="C729">
            <v>20150008608</v>
          </cell>
          <cell r="G729">
            <v>45732.792361111111</v>
          </cell>
          <cell r="I729" t="str">
            <v>HCD</v>
          </cell>
          <cell r="K729" t="str">
            <v>AON 4-1/2" LEL Oil Producer L80</v>
          </cell>
          <cell r="L729">
            <v>0</v>
          </cell>
        </row>
        <row r="730">
          <cell r="C730">
            <v>20150008608</v>
          </cell>
          <cell r="G730">
            <v>45732.792361111111</v>
          </cell>
          <cell r="I730" t="str">
            <v>HCD</v>
          </cell>
          <cell r="K730" t="str">
            <v>AON 4-1/2" LEL Oil Producer L80</v>
          </cell>
          <cell r="L730">
            <v>0</v>
          </cell>
        </row>
        <row r="731">
          <cell r="C731">
            <v>20150008608</v>
          </cell>
          <cell r="G731">
            <v>45732.792361111111</v>
          </cell>
          <cell r="I731" t="str">
            <v>HCD</v>
          </cell>
          <cell r="K731" t="str">
            <v>AON 4-1/2" LEL Oil Producer L80</v>
          </cell>
          <cell r="L731">
            <v>0</v>
          </cell>
        </row>
        <row r="732">
          <cell r="C732">
            <v>20150008608</v>
          </cell>
          <cell r="G732">
            <v>45732.792361111111</v>
          </cell>
          <cell r="I732" t="str">
            <v>HCD</v>
          </cell>
          <cell r="K732" t="str">
            <v>AON 4-1/2" LEL Oil Producer L80</v>
          </cell>
          <cell r="L732">
            <v>0</v>
          </cell>
        </row>
        <row r="733">
          <cell r="C733">
            <v>20150008608</v>
          </cell>
          <cell r="G733">
            <v>45732.792361111111</v>
          </cell>
          <cell r="I733" t="str">
            <v>HCD</v>
          </cell>
          <cell r="K733" t="str">
            <v>AON 4-1/2" LEL Oil Producer L80</v>
          </cell>
          <cell r="L733">
            <v>0</v>
          </cell>
        </row>
        <row r="734">
          <cell r="C734">
            <v>20150008608</v>
          </cell>
          <cell r="G734">
            <v>45732.792361111111</v>
          </cell>
          <cell r="I734" t="str">
            <v>HCD</v>
          </cell>
          <cell r="K734" t="str">
            <v>AON 4-1/2" LEL Oil Producer L80</v>
          </cell>
          <cell r="L734">
            <v>0</v>
          </cell>
        </row>
        <row r="735">
          <cell r="C735">
            <v>20220015902</v>
          </cell>
          <cell r="G735">
            <v>45726.711111111108</v>
          </cell>
          <cell r="I735" t="str">
            <v>LCD</v>
          </cell>
          <cell r="K735" t="str">
            <v>AON 4-1/2" LEL Water Injector L80</v>
          </cell>
          <cell r="L735">
            <v>0</v>
          </cell>
        </row>
        <row r="736">
          <cell r="C736">
            <v>20220015902</v>
          </cell>
          <cell r="G736">
            <v>45726.711111111108</v>
          </cell>
          <cell r="I736" t="str">
            <v>LCD</v>
          </cell>
          <cell r="K736" t="str">
            <v>AON 4-1/2" LEL Water Injector L80</v>
          </cell>
          <cell r="L736">
            <v>0</v>
          </cell>
        </row>
        <row r="737">
          <cell r="C737">
            <v>20220015902</v>
          </cell>
          <cell r="G737">
            <v>45726.711111111108</v>
          </cell>
          <cell r="I737" t="str">
            <v>LCD</v>
          </cell>
          <cell r="K737" t="str">
            <v>AON 4-1/2" LEL Water Injector L80</v>
          </cell>
          <cell r="L737">
            <v>0</v>
          </cell>
        </row>
        <row r="738">
          <cell r="C738">
            <v>20220015902</v>
          </cell>
          <cell r="G738">
            <v>45726.711111111108</v>
          </cell>
          <cell r="I738" t="str">
            <v>LCD</v>
          </cell>
          <cell r="K738" t="str">
            <v>AON 4-1/2" LEL Water Injector L80</v>
          </cell>
          <cell r="L738">
            <v>0</v>
          </cell>
        </row>
        <row r="739">
          <cell r="C739">
            <v>20220015902</v>
          </cell>
          <cell r="G739">
            <v>45726.711111111108</v>
          </cell>
          <cell r="I739" t="str">
            <v>LCD</v>
          </cell>
          <cell r="K739" t="str">
            <v>AON 4-1/2" LEL Water Injector L80</v>
          </cell>
          <cell r="L739">
            <v>0</v>
          </cell>
        </row>
        <row r="740">
          <cell r="C740">
            <v>20220015902</v>
          </cell>
          <cell r="G740">
            <v>45726.711111111108</v>
          </cell>
          <cell r="I740" t="str">
            <v>LCD</v>
          </cell>
          <cell r="K740" t="str">
            <v>AON 4-1/2" LEL Water Injector L80</v>
          </cell>
          <cell r="L740">
            <v>0</v>
          </cell>
        </row>
        <row r="741">
          <cell r="C741">
            <v>20080000697</v>
          </cell>
          <cell r="G741">
            <v>45733.946527777778</v>
          </cell>
          <cell r="I741" t="str">
            <v>LCD</v>
          </cell>
          <cell r="K741" t="str">
            <v>NONE</v>
          </cell>
          <cell r="L741">
            <v>0</v>
          </cell>
        </row>
        <row r="742">
          <cell r="C742">
            <v>20080000697</v>
          </cell>
          <cell r="G742">
            <v>45733.946527777778</v>
          </cell>
          <cell r="I742" t="str">
            <v>LCD</v>
          </cell>
          <cell r="K742" t="str">
            <v>NONE</v>
          </cell>
          <cell r="L742">
            <v>0</v>
          </cell>
        </row>
        <row r="743">
          <cell r="C743">
            <v>20080000697</v>
          </cell>
          <cell r="G743">
            <v>45733.946527777778</v>
          </cell>
          <cell r="I743" t="str">
            <v>LCD</v>
          </cell>
          <cell r="K743" t="str">
            <v>NONE</v>
          </cell>
          <cell r="L743">
            <v>0</v>
          </cell>
        </row>
        <row r="744">
          <cell r="C744">
            <v>20080000697</v>
          </cell>
          <cell r="G744">
            <v>45733.946527777778</v>
          </cell>
          <cell r="I744" t="str">
            <v>LCD</v>
          </cell>
          <cell r="K744" t="str">
            <v>NONE</v>
          </cell>
          <cell r="L744">
            <v>0</v>
          </cell>
        </row>
        <row r="745">
          <cell r="C745">
            <v>20080000697</v>
          </cell>
          <cell r="G745">
            <v>45733.946527777778</v>
          </cell>
          <cell r="I745" t="str">
            <v>LCD</v>
          </cell>
          <cell r="K745" t="str">
            <v>NONE</v>
          </cell>
          <cell r="L745">
            <v>0</v>
          </cell>
        </row>
        <row r="746">
          <cell r="C746">
            <v>20080000697</v>
          </cell>
          <cell r="G746">
            <v>45733.946527777778</v>
          </cell>
          <cell r="I746" t="str">
            <v>LCD</v>
          </cell>
          <cell r="K746" t="str">
            <v>NONE</v>
          </cell>
          <cell r="L746">
            <v>0</v>
          </cell>
        </row>
        <row r="747">
          <cell r="C747">
            <v>20240021640</v>
          </cell>
          <cell r="G747">
            <v>45734.416666666664</v>
          </cell>
          <cell r="I747" t="str">
            <v>LCD</v>
          </cell>
          <cell r="K747" t="str">
            <v>NONE</v>
          </cell>
          <cell r="L747">
            <v>0</v>
          </cell>
        </row>
        <row r="748">
          <cell r="C748">
            <v>20240021640</v>
          </cell>
          <cell r="G748">
            <v>45734.416666666664</v>
          </cell>
          <cell r="I748" t="str">
            <v>LCD</v>
          </cell>
          <cell r="K748" t="str">
            <v>NONE</v>
          </cell>
          <cell r="L748">
            <v>0</v>
          </cell>
        </row>
        <row r="749">
          <cell r="C749">
            <v>20240021640</v>
          </cell>
          <cell r="G749">
            <v>45734.416666666664</v>
          </cell>
          <cell r="I749" t="str">
            <v>LCD</v>
          </cell>
          <cell r="K749" t="str">
            <v>NONE</v>
          </cell>
          <cell r="L749">
            <v>0</v>
          </cell>
        </row>
        <row r="750">
          <cell r="C750">
            <v>20240021640</v>
          </cell>
          <cell r="G750">
            <v>45734.416666666664</v>
          </cell>
          <cell r="I750" t="str">
            <v>LCD</v>
          </cell>
          <cell r="K750" t="str">
            <v>NONE</v>
          </cell>
          <cell r="L750">
            <v>0</v>
          </cell>
        </row>
        <row r="751">
          <cell r="C751">
            <v>20210015768</v>
          </cell>
          <cell r="G751">
            <v>45734.65</v>
          </cell>
          <cell r="I751" t="str">
            <v>LCD</v>
          </cell>
          <cell r="K751" t="str">
            <v>NONE</v>
          </cell>
          <cell r="L751">
            <v>0</v>
          </cell>
        </row>
        <row r="752">
          <cell r="C752">
            <v>20210015768</v>
          </cell>
          <cell r="G752">
            <v>45734.65</v>
          </cell>
          <cell r="I752" t="str">
            <v>LCD</v>
          </cell>
          <cell r="K752" t="str">
            <v>NONE</v>
          </cell>
          <cell r="L752">
            <v>0</v>
          </cell>
        </row>
        <row r="753">
          <cell r="C753">
            <v>20210015768</v>
          </cell>
          <cell r="G753">
            <v>45734.65</v>
          </cell>
          <cell r="I753" t="str">
            <v>LCD</v>
          </cell>
          <cell r="K753" t="str">
            <v>NONE</v>
          </cell>
          <cell r="L753">
            <v>0</v>
          </cell>
        </row>
        <row r="754">
          <cell r="C754">
            <v>20210015768</v>
          </cell>
          <cell r="G754">
            <v>45734.65</v>
          </cell>
          <cell r="I754" t="str">
            <v>LCD</v>
          </cell>
          <cell r="K754" t="str">
            <v>NONE</v>
          </cell>
          <cell r="L754">
            <v>0</v>
          </cell>
        </row>
        <row r="755">
          <cell r="C755">
            <v>20150009275</v>
          </cell>
          <cell r="G755">
            <v>45734.728472222225</v>
          </cell>
          <cell r="I755" t="str">
            <v>WO</v>
          </cell>
          <cell r="K755" t="str">
            <v>NONE</v>
          </cell>
          <cell r="L755">
            <v>0</v>
          </cell>
        </row>
        <row r="756">
          <cell r="C756">
            <v>20150009275</v>
          </cell>
          <cell r="G756">
            <v>45734.728472222225</v>
          </cell>
          <cell r="I756" t="str">
            <v>WO</v>
          </cell>
          <cell r="K756" t="str">
            <v>NONE</v>
          </cell>
          <cell r="L756">
            <v>0</v>
          </cell>
        </row>
        <row r="757">
          <cell r="C757">
            <v>20190012925</v>
          </cell>
          <cell r="G757">
            <v>45735.4</v>
          </cell>
          <cell r="I757" t="str">
            <v>LCD</v>
          </cell>
          <cell r="K757" t="str">
            <v>AON 4-1/2" LEL Oil Producer S13Cr, AON 3-1/2" PDHG, S13Cr</v>
          </cell>
          <cell r="L757">
            <v>0</v>
          </cell>
        </row>
        <row r="758">
          <cell r="C758">
            <v>20190012925</v>
          </cell>
          <cell r="G758">
            <v>45735.4</v>
          </cell>
          <cell r="I758" t="str">
            <v>LCD</v>
          </cell>
          <cell r="K758" t="str">
            <v>AON 4-1/2" LEL Oil Producer S13Cr, AON 3-1/2" PDHG, S13Cr</v>
          </cell>
          <cell r="L758">
            <v>0</v>
          </cell>
        </row>
        <row r="759">
          <cell r="C759">
            <v>20190012925</v>
          </cell>
          <cell r="G759">
            <v>45735.4</v>
          </cell>
          <cell r="I759" t="str">
            <v>LCD</v>
          </cell>
          <cell r="K759" t="str">
            <v>AON 4-1/2" LEL Oil Producer S13Cr, AON 3-1/2" PDHG, S13Cr</v>
          </cell>
          <cell r="L759">
            <v>0</v>
          </cell>
        </row>
        <row r="760">
          <cell r="C760">
            <v>20190012925</v>
          </cell>
          <cell r="G760">
            <v>45735.4</v>
          </cell>
          <cell r="I760" t="str">
            <v>LCD</v>
          </cell>
          <cell r="K760" t="str">
            <v>AON 4-1/2" LEL Oil Producer S13Cr, AON 3-1/2" PDHG, S13Cr</v>
          </cell>
          <cell r="L760">
            <v>0</v>
          </cell>
        </row>
        <row r="761">
          <cell r="C761">
            <v>20190012925</v>
          </cell>
          <cell r="G761">
            <v>45735.4</v>
          </cell>
          <cell r="I761" t="str">
            <v>LCD</v>
          </cell>
          <cell r="K761" t="str">
            <v>AON 4-1/2" LEL Oil Producer S13Cr, AON 3-1/2" PDHG, S13Cr</v>
          </cell>
          <cell r="L761">
            <v>0</v>
          </cell>
        </row>
        <row r="762">
          <cell r="C762">
            <v>20190012925</v>
          </cell>
          <cell r="G762">
            <v>45735.4</v>
          </cell>
          <cell r="I762" t="str">
            <v>LCD</v>
          </cell>
          <cell r="K762" t="str">
            <v>AON 4-1/2" LEL Oil Producer S13Cr, AON 3-1/2" PDHG, S13Cr</v>
          </cell>
          <cell r="L762">
            <v>0</v>
          </cell>
        </row>
        <row r="763">
          <cell r="C763">
            <v>20190012925</v>
          </cell>
          <cell r="G763">
            <v>45735.4</v>
          </cell>
          <cell r="I763" t="str">
            <v>LCD</v>
          </cell>
          <cell r="K763" t="str">
            <v>AON 4-1/2" LEL Oil Producer S13Cr, AON 3-1/2" PDHG, S13Cr</v>
          </cell>
          <cell r="L763">
            <v>0</v>
          </cell>
        </row>
        <row r="764">
          <cell r="C764">
            <v>20080000915</v>
          </cell>
          <cell r="G764">
            <v>45738.469444444447</v>
          </cell>
          <cell r="I764" t="str">
            <v>HCD</v>
          </cell>
          <cell r="K764" t="str">
            <v>AON 4-1/2" MRC LEL Oil Producer L80</v>
          </cell>
          <cell r="L764">
            <v>0</v>
          </cell>
        </row>
        <row r="765">
          <cell r="C765">
            <v>20080000915</v>
          </cell>
          <cell r="G765">
            <v>45738.469444444447</v>
          </cell>
          <cell r="I765" t="str">
            <v>HCD</v>
          </cell>
          <cell r="K765" t="str">
            <v>AON 4-1/2" MRC LEL Oil Producer L80</v>
          </cell>
          <cell r="L765">
            <v>0</v>
          </cell>
        </row>
        <row r="766">
          <cell r="C766">
            <v>20080000915</v>
          </cell>
          <cell r="G766">
            <v>45738.469444444447</v>
          </cell>
          <cell r="I766" t="str">
            <v>HCD</v>
          </cell>
          <cell r="K766" t="str">
            <v>AON 4-1/2" MRC LEL Oil Producer L80</v>
          </cell>
          <cell r="L766">
            <v>0</v>
          </cell>
        </row>
        <row r="767">
          <cell r="C767">
            <v>20080000915</v>
          </cell>
          <cell r="G767">
            <v>45738.469444444447</v>
          </cell>
          <cell r="I767" t="str">
            <v>HCD</v>
          </cell>
          <cell r="K767" t="str">
            <v>AON 4-1/2" MRC LEL Oil Producer L80</v>
          </cell>
          <cell r="L767">
            <v>0</v>
          </cell>
        </row>
        <row r="768">
          <cell r="C768">
            <v>20080000915</v>
          </cell>
          <cell r="G768">
            <v>45738.469444444447</v>
          </cell>
          <cell r="I768" t="str">
            <v>HCD</v>
          </cell>
          <cell r="K768" t="str">
            <v>AON 4-1/2" MRC LEL Oil Producer L80</v>
          </cell>
          <cell r="L768">
            <v>0</v>
          </cell>
        </row>
        <row r="769">
          <cell r="C769">
            <v>20080000915</v>
          </cell>
          <cell r="G769">
            <v>45738.469444444447</v>
          </cell>
          <cell r="I769" t="str">
            <v>HCD</v>
          </cell>
          <cell r="K769" t="str">
            <v>AON 4-1/2" MRC LEL Oil Producer L80</v>
          </cell>
          <cell r="L769">
            <v>0</v>
          </cell>
        </row>
        <row r="770">
          <cell r="C770">
            <v>20080000915</v>
          </cell>
          <cell r="G770">
            <v>45738.469444444447</v>
          </cell>
          <cell r="I770" t="str">
            <v>HCD</v>
          </cell>
          <cell r="K770" t="str">
            <v>AON 4-1/2" MRC LEL Oil Producer L80</v>
          </cell>
          <cell r="L770">
            <v>0</v>
          </cell>
        </row>
        <row r="771">
          <cell r="C771">
            <v>20140005501</v>
          </cell>
          <cell r="G771">
            <v>45739.164583333331</v>
          </cell>
          <cell r="I771" t="str">
            <v>LCD</v>
          </cell>
          <cell r="K771" t="str">
            <v>AON 4-1/2" LEL Water Injector L80</v>
          </cell>
          <cell r="L771">
            <v>0</v>
          </cell>
        </row>
        <row r="772">
          <cell r="C772">
            <v>20140005501</v>
          </cell>
          <cell r="G772">
            <v>45739.164583333331</v>
          </cell>
          <cell r="I772" t="str">
            <v>LCD</v>
          </cell>
          <cell r="K772" t="str">
            <v>AON 4-1/2" LEL Water Injector L80</v>
          </cell>
          <cell r="L772">
            <v>0</v>
          </cell>
        </row>
        <row r="773">
          <cell r="C773">
            <v>20140005501</v>
          </cell>
          <cell r="G773">
            <v>45739.164583333331</v>
          </cell>
          <cell r="I773" t="str">
            <v>LCD</v>
          </cell>
          <cell r="K773" t="str">
            <v>AON 4-1/2" LEL Water Injector L80</v>
          </cell>
          <cell r="L773">
            <v>0</v>
          </cell>
        </row>
        <row r="774">
          <cell r="C774">
            <v>20140005501</v>
          </cell>
          <cell r="G774">
            <v>45739.164583333331</v>
          </cell>
          <cell r="I774" t="str">
            <v>LCD</v>
          </cell>
          <cell r="K774" t="str">
            <v>AON 4-1/2" LEL Water Injector L80</v>
          </cell>
          <cell r="L774">
            <v>0</v>
          </cell>
        </row>
        <row r="775">
          <cell r="C775">
            <v>20140005501</v>
          </cell>
          <cell r="G775">
            <v>45739.164583333331</v>
          </cell>
          <cell r="I775" t="str">
            <v>LCD</v>
          </cell>
          <cell r="K775" t="str">
            <v>AON 4-1/2" LEL Water Injector L80</v>
          </cell>
          <cell r="L775">
            <v>0</v>
          </cell>
        </row>
        <row r="776">
          <cell r="C776">
            <v>20140005501</v>
          </cell>
          <cell r="G776">
            <v>45739.164583333331</v>
          </cell>
          <cell r="I776" t="str">
            <v>LCD</v>
          </cell>
          <cell r="K776" t="str">
            <v>AON 4-1/2" LEL Water Injector L80</v>
          </cell>
          <cell r="L776">
            <v>0</v>
          </cell>
        </row>
        <row r="777">
          <cell r="C777">
            <v>20140005501</v>
          </cell>
          <cell r="G777">
            <v>45739.164583333331</v>
          </cell>
          <cell r="I777" t="str">
            <v>LCD</v>
          </cell>
          <cell r="K777" t="str">
            <v>AON 4-1/2" LEL Water Injector L80</v>
          </cell>
          <cell r="L777">
            <v>0</v>
          </cell>
        </row>
        <row r="778">
          <cell r="C778">
            <v>20140007146</v>
          </cell>
          <cell r="G778">
            <v>45739.6</v>
          </cell>
          <cell r="I778" t="str">
            <v>WO</v>
          </cell>
          <cell r="K778" t="str">
            <v>NONE</v>
          </cell>
          <cell r="L778">
            <v>0</v>
          </cell>
        </row>
        <row r="779">
          <cell r="C779">
            <v>20140007146</v>
          </cell>
          <cell r="G779">
            <v>45739.6</v>
          </cell>
          <cell r="I779" t="str">
            <v>WO</v>
          </cell>
          <cell r="K779" t="str">
            <v>NONE</v>
          </cell>
          <cell r="L779">
            <v>0</v>
          </cell>
        </row>
        <row r="780">
          <cell r="C780">
            <v>20150009589</v>
          </cell>
          <cell r="G780">
            <v>45739.879861111112</v>
          </cell>
          <cell r="I780" t="str">
            <v>LCD</v>
          </cell>
          <cell r="K780" t="str">
            <v>AON 4-1/2" AICD Oil Producer S13Cr, AON 3-1/2" PDHG, S13Cr</v>
          </cell>
          <cell r="L780">
            <v>0</v>
          </cell>
        </row>
        <row r="781">
          <cell r="C781">
            <v>20150009589</v>
          </cell>
          <cell r="G781">
            <v>45739.879861111112</v>
          </cell>
          <cell r="I781" t="str">
            <v>LCD</v>
          </cell>
          <cell r="K781" t="str">
            <v>AON 4-1/2" AICD Oil Producer S13Cr, AON 3-1/2" PDHG, S13Cr</v>
          </cell>
          <cell r="L781">
            <v>0</v>
          </cell>
        </row>
        <row r="782">
          <cell r="C782">
            <v>20150009589</v>
          </cell>
          <cell r="G782">
            <v>45739.879861111112</v>
          </cell>
          <cell r="I782" t="str">
            <v>LCD</v>
          </cell>
          <cell r="K782" t="str">
            <v>AON 4-1/2" AICD Oil Producer S13Cr, AON 3-1/2" PDHG, S13Cr</v>
          </cell>
          <cell r="L782">
            <v>0</v>
          </cell>
        </row>
        <row r="783">
          <cell r="C783">
            <v>20150009589</v>
          </cell>
          <cell r="G783">
            <v>45739.879861111112</v>
          </cell>
          <cell r="I783" t="str">
            <v>LCD</v>
          </cell>
          <cell r="K783" t="str">
            <v>AON 4-1/2" AICD Oil Producer S13Cr, AON 3-1/2" PDHG, S13Cr</v>
          </cell>
          <cell r="L783">
            <v>0</v>
          </cell>
        </row>
        <row r="784">
          <cell r="C784">
            <v>20150009589</v>
          </cell>
          <cell r="G784">
            <v>45739.879861111112</v>
          </cell>
          <cell r="I784" t="str">
            <v>LCD</v>
          </cell>
          <cell r="K784" t="str">
            <v>AON 4-1/2" AICD Oil Producer S13Cr, AON 3-1/2" PDHG, S13Cr</v>
          </cell>
          <cell r="L784">
            <v>0</v>
          </cell>
        </row>
        <row r="785">
          <cell r="C785">
            <v>20150009589</v>
          </cell>
          <cell r="G785">
            <v>45739.879861111112</v>
          </cell>
          <cell r="I785" t="str">
            <v>LCD</v>
          </cell>
          <cell r="K785" t="str">
            <v>AON 4-1/2" AICD Oil Producer S13Cr, AON 3-1/2" PDHG, S13Cr</v>
          </cell>
          <cell r="L785">
            <v>0</v>
          </cell>
        </row>
        <row r="786">
          <cell r="C786">
            <v>20150009589</v>
          </cell>
          <cell r="G786">
            <v>45739.879861111112</v>
          </cell>
          <cell r="I786" t="str">
            <v>LCD</v>
          </cell>
          <cell r="K786" t="str">
            <v>AON 4-1/2" AICD Oil Producer S13Cr, AON 3-1/2" PDHG, S13Cr</v>
          </cell>
          <cell r="L786">
            <v>0</v>
          </cell>
        </row>
        <row r="787">
          <cell r="C787">
            <v>20230018115</v>
          </cell>
          <cell r="G787">
            <v>45740</v>
          </cell>
          <cell r="I787" t="str">
            <v>WO</v>
          </cell>
          <cell r="K787" t="str">
            <v>NONE</v>
          </cell>
          <cell r="L787">
            <v>0</v>
          </cell>
        </row>
        <row r="788">
          <cell r="C788">
            <v>20240021632</v>
          </cell>
          <cell r="G788">
            <v>45740</v>
          </cell>
          <cell r="I788" t="str">
            <v>LCD</v>
          </cell>
          <cell r="K788" t="str">
            <v>NONE</v>
          </cell>
          <cell r="L788">
            <v>0</v>
          </cell>
        </row>
        <row r="789">
          <cell r="C789">
            <v>20240021632</v>
          </cell>
          <cell r="G789">
            <v>45740</v>
          </cell>
          <cell r="I789" t="str">
            <v>LCD</v>
          </cell>
          <cell r="K789" t="str">
            <v>NONE</v>
          </cell>
          <cell r="L789">
            <v>0</v>
          </cell>
        </row>
        <row r="790">
          <cell r="C790">
            <v>20240021632</v>
          </cell>
          <cell r="G790">
            <v>45740</v>
          </cell>
          <cell r="I790" t="str">
            <v>LCD</v>
          </cell>
          <cell r="K790" t="str">
            <v>NONE</v>
          </cell>
          <cell r="L790">
            <v>0</v>
          </cell>
        </row>
        <row r="791">
          <cell r="C791">
            <v>20130003399</v>
          </cell>
          <cell r="G791">
            <v>45740.34097222222</v>
          </cell>
          <cell r="I791" t="str">
            <v>WO</v>
          </cell>
          <cell r="K791" t="str">
            <v>AON 3-1/2" PDHG, Alloy 28</v>
          </cell>
          <cell r="L791">
            <v>0</v>
          </cell>
        </row>
        <row r="792">
          <cell r="C792">
            <v>20130003399</v>
          </cell>
          <cell r="G792">
            <v>45740.34097222222</v>
          </cell>
          <cell r="I792" t="str">
            <v>WO</v>
          </cell>
          <cell r="K792" t="str">
            <v>AON 3-1/2" PDHG, Alloy 28</v>
          </cell>
          <cell r="L792">
            <v>0</v>
          </cell>
        </row>
        <row r="793">
          <cell r="C793">
            <v>20130003399</v>
          </cell>
          <cell r="G793">
            <v>45740.34097222222</v>
          </cell>
          <cell r="I793" t="str">
            <v>WO</v>
          </cell>
          <cell r="K793" t="str">
            <v>AON 3-1/2" PDHG, Alloy 28</v>
          </cell>
          <cell r="L793">
            <v>0</v>
          </cell>
        </row>
        <row r="794">
          <cell r="C794">
            <v>20130003399</v>
          </cell>
          <cell r="G794">
            <v>45740.34097222222</v>
          </cell>
          <cell r="I794" t="str">
            <v>WO</v>
          </cell>
          <cell r="K794" t="str">
            <v>AON 3-1/2" PDHG, Alloy 28</v>
          </cell>
          <cell r="L794">
            <v>0</v>
          </cell>
        </row>
        <row r="795">
          <cell r="C795">
            <v>20100000039</v>
          </cell>
          <cell r="G795">
            <v>45740.45</v>
          </cell>
          <cell r="I795" t="str">
            <v>HCD</v>
          </cell>
          <cell r="K795" t="str">
            <v>NONE</v>
          </cell>
          <cell r="L795">
            <v>0</v>
          </cell>
        </row>
        <row r="796">
          <cell r="C796">
            <v>20100000039</v>
          </cell>
          <cell r="G796">
            <v>45740.45</v>
          </cell>
          <cell r="I796" t="str">
            <v>HCD</v>
          </cell>
          <cell r="K796" t="str">
            <v>NONE</v>
          </cell>
          <cell r="L796">
            <v>0</v>
          </cell>
        </row>
        <row r="797">
          <cell r="C797">
            <v>20100000039</v>
          </cell>
          <cell r="G797">
            <v>45740.45</v>
          </cell>
          <cell r="I797" t="str">
            <v>HCD</v>
          </cell>
          <cell r="K797" t="str">
            <v>NONE</v>
          </cell>
          <cell r="L797">
            <v>0</v>
          </cell>
        </row>
        <row r="798">
          <cell r="C798">
            <v>20100000039</v>
          </cell>
          <cell r="G798">
            <v>45740.45</v>
          </cell>
          <cell r="I798" t="str">
            <v>HCD</v>
          </cell>
          <cell r="K798" t="str">
            <v>NONE</v>
          </cell>
          <cell r="L798">
            <v>0</v>
          </cell>
        </row>
        <row r="799">
          <cell r="C799">
            <v>20100000039</v>
          </cell>
          <cell r="G799">
            <v>45740.45</v>
          </cell>
          <cell r="I799" t="str">
            <v>HCD</v>
          </cell>
          <cell r="K799" t="str">
            <v>NONE</v>
          </cell>
          <cell r="L799">
            <v>0</v>
          </cell>
        </row>
        <row r="800">
          <cell r="C800">
            <v>20100000039</v>
          </cell>
          <cell r="G800">
            <v>45740.45</v>
          </cell>
          <cell r="I800" t="str">
            <v>HCD</v>
          </cell>
          <cell r="K800" t="str">
            <v>NONE</v>
          </cell>
          <cell r="L800">
            <v>0</v>
          </cell>
        </row>
        <row r="801">
          <cell r="C801">
            <v>20100000039</v>
          </cell>
          <cell r="G801">
            <v>45740.45</v>
          </cell>
          <cell r="I801" t="str">
            <v>HCD</v>
          </cell>
          <cell r="K801" t="str">
            <v>NONE</v>
          </cell>
          <cell r="L801">
            <v>0</v>
          </cell>
        </row>
        <row r="802">
          <cell r="C802">
            <v>20140006503</v>
          </cell>
          <cell r="G802">
            <v>45740.648611111108</v>
          </cell>
          <cell r="I802" t="str">
            <v>HCD</v>
          </cell>
          <cell r="K802" t="str">
            <v>AON 4-1/2" MRC ICD Oil Producer L80, AON 3-1/2" PDHG, Alloy 28</v>
          </cell>
          <cell r="L802">
            <v>0</v>
          </cell>
        </row>
        <row r="803">
          <cell r="C803">
            <v>20140006503</v>
          </cell>
          <cell r="G803">
            <v>45740.648611111108</v>
          </cell>
          <cell r="I803" t="str">
            <v>HCD</v>
          </cell>
          <cell r="K803" t="str">
            <v>AON 4-1/2" MRC ICD Oil Producer L80, AON 3-1/2" PDHG, Alloy 28</v>
          </cell>
          <cell r="L803">
            <v>0</v>
          </cell>
        </row>
        <row r="804">
          <cell r="C804">
            <v>20140006503</v>
          </cell>
          <cell r="G804">
            <v>45740.648611111108</v>
          </cell>
          <cell r="I804" t="str">
            <v>HCD</v>
          </cell>
          <cell r="K804" t="str">
            <v>AON 4-1/2" MRC ICD Oil Producer L80, AON 3-1/2" PDHG, Alloy 28</v>
          </cell>
          <cell r="L804">
            <v>0</v>
          </cell>
        </row>
        <row r="805">
          <cell r="C805">
            <v>20140006503</v>
          </cell>
          <cell r="G805">
            <v>45740.648611111108</v>
          </cell>
          <cell r="I805" t="str">
            <v>HCD</v>
          </cell>
          <cell r="K805" t="str">
            <v>AON 4-1/2" MRC ICD Oil Producer L80, AON 3-1/2" PDHG, Alloy 28</v>
          </cell>
          <cell r="L805">
            <v>0</v>
          </cell>
        </row>
        <row r="806">
          <cell r="C806">
            <v>20140006503</v>
          </cell>
          <cell r="G806">
            <v>45740.648611111108</v>
          </cell>
          <cell r="I806" t="str">
            <v>HCD</v>
          </cell>
          <cell r="K806" t="str">
            <v>AON 4-1/2" MRC ICD Oil Producer L80, AON 3-1/2" PDHG, Alloy 28</v>
          </cell>
          <cell r="L806">
            <v>0</v>
          </cell>
        </row>
        <row r="807">
          <cell r="C807">
            <v>20140006503</v>
          </cell>
          <cell r="G807">
            <v>45740.648611111108</v>
          </cell>
          <cell r="I807" t="str">
            <v>HCD</v>
          </cell>
          <cell r="K807" t="str">
            <v>AON 4-1/2" MRC ICD Oil Producer L80, AON 3-1/2" PDHG, Alloy 28</v>
          </cell>
          <cell r="L807">
            <v>0</v>
          </cell>
        </row>
        <row r="808">
          <cell r="C808">
            <v>20140006503</v>
          </cell>
          <cell r="G808">
            <v>45740.648611111108</v>
          </cell>
          <cell r="I808" t="str">
            <v>HCD</v>
          </cell>
          <cell r="K808" t="str">
            <v>AON 4-1/2" MRC ICD Oil Producer L80, AON 3-1/2" PDHG, Alloy 28</v>
          </cell>
          <cell r="L808">
            <v>0</v>
          </cell>
        </row>
        <row r="809">
          <cell r="C809">
            <v>20140006503</v>
          </cell>
          <cell r="G809">
            <v>45740.648611111108</v>
          </cell>
          <cell r="I809" t="str">
            <v>HCD</v>
          </cell>
          <cell r="K809" t="str">
            <v>AON 4-1/2" MRC ICD Oil Producer L80, AON 3-1/2" PDHG, Alloy 28</v>
          </cell>
          <cell r="L809">
            <v>0</v>
          </cell>
        </row>
        <row r="810">
          <cell r="C810">
            <v>20080001183</v>
          </cell>
          <cell r="G810">
            <v>45741.679861111108</v>
          </cell>
          <cell r="I810" t="str">
            <v>WO</v>
          </cell>
          <cell r="K810" t="str">
            <v>AON 3-1/2" PDHG, S13Cr</v>
          </cell>
          <cell r="L810">
            <v>0</v>
          </cell>
        </row>
        <row r="811">
          <cell r="C811">
            <v>20080001183</v>
          </cell>
          <cell r="G811">
            <v>45741.679861111108</v>
          </cell>
          <cell r="I811" t="str">
            <v>WO</v>
          </cell>
          <cell r="K811" t="str">
            <v>AON 3-1/2" PDHG, S13Cr</v>
          </cell>
          <cell r="L811">
            <v>0</v>
          </cell>
        </row>
        <row r="812">
          <cell r="C812">
            <v>20080001183</v>
          </cell>
          <cell r="G812">
            <v>45741.679861111108</v>
          </cell>
          <cell r="I812" t="str">
            <v>WO</v>
          </cell>
          <cell r="K812" t="str">
            <v>AON 3-1/2" PDHG, S13Cr</v>
          </cell>
          <cell r="L812">
            <v>0</v>
          </cell>
        </row>
        <row r="813">
          <cell r="C813">
            <v>20080001183</v>
          </cell>
          <cell r="G813">
            <v>45741.679861111108</v>
          </cell>
          <cell r="I813" t="str">
            <v>WO</v>
          </cell>
          <cell r="K813" t="str">
            <v>AON 3-1/2" PDHG, S13Cr</v>
          </cell>
          <cell r="L813">
            <v>0</v>
          </cell>
        </row>
        <row r="814">
          <cell r="C814">
            <v>20130003448</v>
          </cell>
          <cell r="G814">
            <v>45741.866666666669</v>
          </cell>
          <cell r="I814" t="str">
            <v>WO</v>
          </cell>
          <cell r="K814" t="str">
            <v>AON 3-1/2" PDHG, Alloy 28</v>
          </cell>
          <cell r="L814">
            <v>0</v>
          </cell>
        </row>
        <row r="815">
          <cell r="C815">
            <v>20130003448</v>
          </cell>
          <cell r="G815">
            <v>45741.866666666669</v>
          </cell>
          <cell r="I815" t="str">
            <v>WO</v>
          </cell>
          <cell r="K815" t="str">
            <v>AON 3-1/2" PDHG, Alloy 28</v>
          </cell>
          <cell r="L815">
            <v>0</v>
          </cell>
        </row>
        <row r="816">
          <cell r="C816">
            <v>20140006264</v>
          </cell>
          <cell r="G816">
            <v>45742.125</v>
          </cell>
          <cell r="I816" t="str">
            <v>WO</v>
          </cell>
          <cell r="K816" t="str">
            <v>AON 3-1/2" PDHG, Alloy 28</v>
          </cell>
          <cell r="L816">
            <v>0</v>
          </cell>
        </row>
        <row r="817">
          <cell r="C817">
            <v>20140006264</v>
          </cell>
          <cell r="G817">
            <v>45742.125</v>
          </cell>
          <cell r="I817" t="str">
            <v>WO</v>
          </cell>
          <cell r="K817" t="str">
            <v>AON 3-1/2" PDHG, Alloy 28</v>
          </cell>
          <cell r="L817">
            <v>0</v>
          </cell>
        </row>
        <row r="818">
          <cell r="C818">
            <v>20140006264</v>
          </cell>
          <cell r="G818">
            <v>45742.125</v>
          </cell>
          <cell r="I818" t="str">
            <v>WO</v>
          </cell>
          <cell r="K818" t="str">
            <v>AON 3-1/2" PDHG, Alloy 28</v>
          </cell>
          <cell r="L818">
            <v>0</v>
          </cell>
        </row>
        <row r="819">
          <cell r="C819">
            <v>20140006264</v>
          </cell>
          <cell r="G819">
            <v>45742.125</v>
          </cell>
          <cell r="I819" t="str">
            <v>WO</v>
          </cell>
          <cell r="K819" t="str">
            <v>AON 3-1/2" PDHG, Alloy 28</v>
          </cell>
          <cell r="L819">
            <v>0</v>
          </cell>
        </row>
        <row r="820">
          <cell r="C820">
            <v>20140007572</v>
          </cell>
          <cell r="G820">
            <v>45742.222222222219</v>
          </cell>
          <cell r="I820" t="str">
            <v>WO</v>
          </cell>
          <cell r="K820" t="str">
            <v>NONE</v>
          </cell>
          <cell r="L820">
            <v>0</v>
          </cell>
        </row>
        <row r="821">
          <cell r="C821">
            <v>20140007572</v>
          </cell>
          <cell r="G821">
            <v>45742.222222222219</v>
          </cell>
          <cell r="I821" t="str">
            <v>WO</v>
          </cell>
          <cell r="K821" t="str">
            <v>NONE</v>
          </cell>
          <cell r="L821">
            <v>0</v>
          </cell>
        </row>
        <row r="822">
          <cell r="C822">
            <v>20190013227</v>
          </cell>
          <cell r="G822">
            <v>45742.375</v>
          </cell>
          <cell r="I822" t="str">
            <v>LCD</v>
          </cell>
          <cell r="K822" t="str">
            <v>AON 4-1/2" MRC ICD Oil Producer S13Cr</v>
          </cell>
          <cell r="L822">
            <v>0</v>
          </cell>
        </row>
        <row r="823">
          <cell r="C823">
            <v>20190013227</v>
          </cell>
          <cell r="G823">
            <v>45742.375</v>
          </cell>
          <cell r="I823" t="str">
            <v>LCD</v>
          </cell>
          <cell r="K823" t="str">
            <v>AON 4-1/2" MRC ICD Oil Producer S13Cr</v>
          </cell>
          <cell r="L823">
            <v>0</v>
          </cell>
        </row>
        <row r="824">
          <cell r="C824">
            <v>20190013227</v>
          </cell>
          <cell r="G824">
            <v>45742.375</v>
          </cell>
          <cell r="I824" t="str">
            <v>LCD</v>
          </cell>
          <cell r="K824" t="str">
            <v>AON 4-1/2" MRC ICD Oil Producer S13Cr</v>
          </cell>
          <cell r="L824">
            <v>0</v>
          </cell>
        </row>
        <row r="825">
          <cell r="C825">
            <v>20190013227</v>
          </cell>
          <cell r="G825">
            <v>45742.375</v>
          </cell>
          <cell r="I825" t="str">
            <v>LCD</v>
          </cell>
          <cell r="K825" t="str">
            <v>AON 4-1/2" MRC ICD Oil Producer S13Cr</v>
          </cell>
          <cell r="L825">
            <v>0</v>
          </cell>
        </row>
        <row r="826">
          <cell r="C826">
            <v>20190013227</v>
          </cell>
          <cell r="G826">
            <v>45742.375</v>
          </cell>
          <cell r="I826" t="str">
            <v>LCD</v>
          </cell>
          <cell r="K826" t="str">
            <v>AON 4-1/2" MRC ICD Oil Producer S13Cr</v>
          </cell>
          <cell r="L826">
            <v>0</v>
          </cell>
        </row>
        <row r="827">
          <cell r="C827">
            <v>20190013227</v>
          </cell>
          <cell r="G827">
            <v>45742.375</v>
          </cell>
          <cell r="I827" t="str">
            <v>LCD</v>
          </cell>
          <cell r="K827" t="str">
            <v>AON 4-1/2" MRC ICD Oil Producer S13Cr</v>
          </cell>
          <cell r="L827">
            <v>0</v>
          </cell>
        </row>
        <row r="828">
          <cell r="C828">
            <v>20240021754</v>
          </cell>
          <cell r="G828">
            <v>45742.5</v>
          </cell>
          <cell r="I828" t="str">
            <v>LCD</v>
          </cell>
          <cell r="K828" t="str">
            <v>NONE</v>
          </cell>
          <cell r="L828">
            <v>0</v>
          </cell>
        </row>
        <row r="829">
          <cell r="C829">
            <v>20240021754</v>
          </cell>
          <cell r="G829">
            <v>45742.5</v>
          </cell>
          <cell r="I829" t="str">
            <v>LCD</v>
          </cell>
          <cell r="K829" t="str">
            <v>NONE</v>
          </cell>
          <cell r="L829">
            <v>0</v>
          </cell>
        </row>
        <row r="830">
          <cell r="C830">
            <v>20240021754</v>
          </cell>
          <cell r="G830">
            <v>45742.5</v>
          </cell>
          <cell r="I830" t="str">
            <v>LCD</v>
          </cell>
          <cell r="K830" t="str">
            <v>NONE</v>
          </cell>
          <cell r="L830">
            <v>0</v>
          </cell>
        </row>
        <row r="831">
          <cell r="C831">
            <v>20240021898</v>
          </cell>
          <cell r="G831">
            <v>45744.291666666664</v>
          </cell>
          <cell r="I831" t="str">
            <v>LCD</v>
          </cell>
          <cell r="K831" t="str">
            <v>NONE</v>
          </cell>
          <cell r="L831">
            <v>0</v>
          </cell>
        </row>
        <row r="832">
          <cell r="C832">
            <v>20200014274</v>
          </cell>
          <cell r="G832">
            <v>45745.072916666664</v>
          </cell>
          <cell r="I832" t="str">
            <v>WO</v>
          </cell>
          <cell r="K832" t="str">
            <v>NONE</v>
          </cell>
          <cell r="L832">
            <v>0</v>
          </cell>
        </row>
        <row r="833">
          <cell r="C833">
            <v>20200014274</v>
          </cell>
          <cell r="G833">
            <v>45745.072916666664</v>
          </cell>
          <cell r="I833" t="str">
            <v>WO</v>
          </cell>
          <cell r="K833" t="str">
            <v>NONE</v>
          </cell>
          <cell r="L833">
            <v>0</v>
          </cell>
        </row>
        <row r="834">
          <cell r="C834">
            <v>20190012701</v>
          </cell>
          <cell r="G834">
            <v>45745.395138888889</v>
          </cell>
          <cell r="I834" t="str">
            <v>HCD</v>
          </cell>
          <cell r="K834" t="str">
            <v>AON 3-1/2" PDHG, S13Cr, AON 6-5/8" MRC LEL Oil Producer L80</v>
          </cell>
          <cell r="L834">
            <v>0</v>
          </cell>
        </row>
        <row r="835">
          <cell r="C835">
            <v>20190012701</v>
          </cell>
          <cell r="G835">
            <v>45745.395138888889</v>
          </cell>
          <cell r="I835" t="str">
            <v>HCD</v>
          </cell>
          <cell r="K835" t="str">
            <v>AON 3-1/2" PDHG, S13Cr, AON 6-5/8" MRC LEL Oil Producer L80</v>
          </cell>
          <cell r="L835">
            <v>0</v>
          </cell>
        </row>
        <row r="836">
          <cell r="C836">
            <v>20190012701</v>
          </cell>
          <cell r="G836">
            <v>45745.395138888889</v>
          </cell>
          <cell r="I836" t="str">
            <v>HCD</v>
          </cell>
          <cell r="K836" t="str">
            <v>AON 3-1/2" PDHG, S13Cr, AON 6-5/8" MRC LEL Oil Producer L80</v>
          </cell>
          <cell r="L836">
            <v>0</v>
          </cell>
        </row>
        <row r="837">
          <cell r="C837">
            <v>20190012701</v>
          </cell>
          <cell r="G837">
            <v>45745.395138888889</v>
          </cell>
          <cell r="I837" t="str">
            <v>HCD</v>
          </cell>
          <cell r="K837" t="str">
            <v>AON 3-1/2" PDHG, S13Cr, AON 6-5/8" MRC LEL Oil Producer L80</v>
          </cell>
          <cell r="L837">
            <v>0</v>
          </cell>
        </row>
        <row r="838">
          <cell r="C838">
            <v>20190012701</v>
          </cell>
          <cell r="G838">
            <v>45745.395138888889</v>
          </cell>
          <cell r="I838" t="str">
            <v>HCD</v>
          </cell>
          <cell r="K838" t="str">
            <v>AON 3-1/2" PDHG, S13Cr, AON 6-5/8" MRC LEL Oil Producer L80</v>
          </cell>
          <cell r="L838">
            <v>0</v>
          </cell>
        </row>
        <row r="839">
          <cell r="C839">
            <v>20190012701</v>
          </cell>
          <cell r="G839">
            <v>45745.395138888889</v>
          </cell>
          <cell r="I839" t="str">
            <v>HCD</v>
          </cell>
          <cell r="K839" t="str">
            <v>AON 3-1/2" PDHG, S13Cr, AON 6-5/8" MRC LEL Oil Producer L80</v>
          </cell>
          <cell r="L839">
            <v>0</v>
          </cell>
        </row>
        <row r="840">
          <cell r="C840">
            <v>20190012701</v>
          </cell>
          <cell r="G840">
            <v>45745.395138888889</v>
          </cell>
          <cell r="I840" t="str">
            <v>HCD</v>
          </cell>
          <cell r="K840" t="str">
            <v>AON 3-1/2" PDHG, S13Cr, AON 6-5/8" MRC LEL Oil Producer L80</v>
          </cell>
          <cell r="L840">
            <v>0</v>
          </cell>
        </row>
        <row r="841">
          <cell r="C841">
            <v>20190012701</v>
          </cell>
          <cell r="G841">
            <v>45745.395138888889</v>
          </cell>
          <cell r="I841" t="str">
            <v>HCD</v>
          </cell>
          <cell r="K841" t="str">
            <v>AON 3-1/2" PDHG, S13Cr, AON 6-5/8" MRC LEL Oil Producer L80</v>
          </cell>
          <cell r="L841">
            <v>0</v>
          </cell>
        </row>
        <row r="842">
          <cell r="C842">
            <v>20230018551</v>
          </cell>
          <cell r="G842">
            <v>45745.988888888889</v>
          </cell>
          <cell r="I842" t="str">
            <v>LCD</v>
          </cell>
          <cell r="K842" t="str">
            <v>NONE</v>
          </cell>
          <cell r="L842">
            <v>0</v>
          </cell>
        </row>
        <row r="843">
          <cell r="C843">
            <v>20230018551</v>
          </cell>
          <cell r="G843">
            <v>45745.988888888889</v>
          </cell>
          <cell r="I843" t="str">
            <v>LCD</v>
          </cell>
          <cell r="K843" t="str">
            <v>NONE</v>
          </cell>
          <cell r="L843">
            <v>0</v>
          </cell>
        </row>
        <row r="844">
          <cell r="C844">
            <v>20230018551</v>
          </cell>
          <cell r="G844">
            <v>45745.988888888889</v>
          </cell>
          <cell r="I844" t="str">
            <v>LCD</v>
          </cell>
          <cell r="K844" t="str">
            <v>NONE</v>
          </cell>
          <cell r="L844">
            <v>0</v>
          </cell>
        </row>
        <row r="845">
          <cell r="C845">
            <v>20230018551</v>
          </cell>
          <cell r="G845">
            <v>45745.988888888889</v>
          </cell>
          <cell r="I845" t="str">
            <v>LCD</v>
          </cell>
          <cell r="K845" t="str">
            <v>NONE</v>
          </cell>
          <cell r="L845">
            <v>0</v>
          </cell>
        </row>
        <row r="846">
          <cell r="C846">
            <v>20230018551</v>
          </cell>
          <cell r="G846">
            <v>45745.988888888889</v>
          </cell>
          <cell r="I846" t="str">
            <v>LCD</v>
          </cell>
          <cell r="K846" t="str">
            <v>NONE</v>
          </cell>
          <cell r="L846">
            <v>0</v>
          </cell>
        </row>
        <row r="847">
          <cell r="C847">
            <v>20230018490</v>
          </cell>
          <cell r="G847">
            <v>45746.427777777775</v>
          </cell>
          <cell r="I847" t="str">
            <v>LCD</v>
          </cell>
          <cell r="K847" t="str">
            <v>NONE</v>
          </cell>
          <cell r="L847">
            <v>0</v>
          </cell>
        </row>
        <row r="848">
          <cell r="C848">
            <v>20230018490</v>
          </cell>
          <cell r="G848">
            <v>45746.427777777775</v>
          </cell>
          <cell r="I848" t="str">
            <v>LCD</v>
          </cell>
          <cell r="K848" t="str">
            <v>NONE</v>
          </cell>
          <cell r="L848">
            <v>0</v>
          </cell>
        </row>
        <row r="849">
          <cell r="C849">
            <v>20230018490</v>
          </cell>
          <cell r="G849">
            <v>45746.427777777775</v>
          </cell>
          <cell r="I849" t="str">
            <v>LCD</v>
          </cell>
          <cell r="K849" t="str">
            <v>NONE</v>
          </cell>
          <cell r="L849">
            <v>0</v>
          </cell>
        </row>
        <row r="850">
          <cell r="C850">
            <v>20230018490</v>
          </cell>
          <cell r="G850">
            <v>45746.427777777775</v>
          </cell>
          <cell r="I850" t="str">
            <v>LCD</v>
          </cell>
          <cell r="K850" t="str">
            <v>NONE</v>
          </cell>
          <cell r="L850">
            <v>0</v>
          </cell>
        </row>
        <row r="851">
          <cell r="C851">
            <v>20230018489</v>
          </cell>
          <cell r="G851">
            <v>45747.083333333336</v>
          </cell>
          <cell r="I851" t="str">
            <v>LCD</v>
          </cell>
          <cell r="K851" t="str">
            <v>NONE</v>
          </cell>
          <cell r="L851">
            <v>0</v>
          </cell>
        </row>
        <row r="852">
          <cell r="C852">
            <v>20230018489</v>
          </cell>
          <cell r="G852">
            <v>45747.083333333336</v>
          </cell>
          <cell r="I852" t="str">
            <v>LCD</v>
          </cell>
          <cell r="K852" t="str">
            <v>NONE</v>
          </cell>
          <cell r="L852">
            <v>0</v>
          </cell>
        </row>
        <row r="853">
          <cell r="C853">
            <v>20230018489</v>
          </cell>
          <cell r="G853">
            <v>45747.083333333336</v>
          </cell>
          <cell r="I853" t="str">
            <v>LCD</v>
          </cell>
          <cell r="K853" t="str">
            <v>NONE</v>
          </cell>
          <cell r="L853">
            <v>0</v>
          </cell>
        </row>
        <row r="854">
          <cell r="C854">
            <v>20230018489</v>
          </cell>
          <cell r="G854">
            <v>45747.083333333336</v>
          </cell>
          <cell r="I854" t="str">
            <v>LCD</v>
          </cell>
          <cell r="K854" t="str">
            <v>NONE</v>
          </cell>
          <cell r="L854">
            <v>0</v>
          </cell>
        </row>
        <row r="855">
          <cell r="C855">
            <v>20110000278</v>
          </cell>
          <cell r="G855">
            <v>45747.093055555553</v>
          </cell>
          <cell r="I855" t="str">
            <v>WO</v>
          </cell>
          <cell r="K855" t="str">
            <v>NONE</v>
          </cell>
          <cell r="L855">
            <v>0</v>
          </cell>
        </row>
        <row r="856">
          <cell r="C856">
            <v>20110000278</v>
          </cell>
          <cell r="G856">
            <v>45747.093055555553</v>
          </cell>
          <cell r="I856" t="str">
            <v>WO</v>
          </cell>
          <cell r="K856" t="str">
            <v>NONE</v>
          </cell>
          <cell r="L856">
            <v>0</v>
          </cell>
        </row>
        <row r="857">
          <cell r="C857">
            <v>20190012689</v>
          </cell>
          <cell r="G857">
            <v>45747.633333333331</v>
          </cell>
          <cell r="I857" t="str">
            <v>HCD</v>
          </cell>
          <cell r="K857" t="str">
            <v>AON 6-5/8" MRC LEL Oil Producer L80</v>
          </cell>
          <cell r="L857">
            <v>0</v>
          </cell>
        </row>
        <row r="858">
          <cell r="C858">
            <v>20190012689</v>
          </cell>
          <cell r="G858">
            <v>45747.633333333331</v>
          </cell>
          <cell r="I858" t="str">
            <v>HCD</v>
          </cell>
          <cell r="K858" t="str">
            <v>AON 6-5/8" MRC LEL Oil Producer L80</v>
          </cell>
          <cell r="L858">
            <v>0</v>
          </cell>
        </row>
        <row r="859">
          <cell r="C859">
            <v>20190012689</v>
          </cell>
          <cell r="G859">
            <v>45747.633333333331</v>
          </cell>
          <cell r="I859" t="str">
            <v>HCD</v>
          </cell>
          <cell r="K859" t="str">
            <v>AON 6-5/8" MRC LEL Oil Producer L80</v>
          </cell>
          <cell r="L859">
            <v>0</v>
          </cell>
        </row>
        <row r="860">
          <cell r="C860">
            <v>20190012689</v>
          </cell>
          <cell r="G860">
            <v>45747.633333333331</v>
          </cell>
          <cell r="I860" t="str">
            <v>HCD</v>
          </cell>
          <cell r="K860" t="str">
            <v>AON 6-5/8" MRC LEL Oil Producer L80</v>
          </cell>
          <cell r="L860">
            <v>0</v>
          </cell>
        </row>
        <row r="861">
          <cell r="C861">
            <v>20190012689</v>
          </cell>
          <cell r="G861">
            <v>45747.633333333331</v>
          </cell>
          <cell r="I861" t="str">
            <v>HCD</v>
          </cell>
          <cell r="K861" t="str">
            <v>AON 6-5/8" MRC LEL Oil Producer L80</v>
          </cell>
          <cell r="L861">
            <v>0</v>
          </cell>
        </row>
        <row r="862">
          <cell r="C862">
            <v>20190012689</v>
          </cell>
          <cell r="G862">
            <v>45747.633333333331</v>
          </cell>
          <cell r="I862" t="str">
            <v>HCD</v>
          </cell>
          <cell r="K862" t="str">
            <v>AON 6-5/8" MRC LEL Oil Producer L80</v>
          </cell>
          <cell r="L862">
            <v>0</v>
          </cell>
        </row>
        <row r="863">
          <cell r="C863">
            <v>20190012689</v>
          </cell>
          <cell r="G863">
            <v>45747.633333333331</v>
          </cell>
          <cell r="I863" t="str">
            <v>HCD</v>
          </cell>
          <cell r="K863" t="str">
            <v>AON 6-5/8" MRC LEL Oil Producer L80</v>
          </cell>
          <cell r="L863">
            <v>0</v>
          </cell>
        </row>
        <row r="864">
          <cell r="C864">
            <v>20190012689</v>
          </cell>
          <cell r="G864">
            <v>45747.633333333331</v>
          </cell>
          <cell r="I864" t="str">
            <v>HCD</v>
          </cell>
          <cell r="K864" t="str">
            <v>AON 6-5/8" MRC LEL Oil Producer L80</v>
          </cell>
          <cell r="L864">
            <v>0</v>
          </cell>
        </row>
        <row r="865">
          <cell r="C865">
            <v>20140006092</v>
          </cell>
          <cell r="G865">
            <v>45747.675000000003</v>
          </cell>
          <cell r="I865" t="str">
            <v>WO</v>
          </cell>
          <cell r="K865" t="str">
            <v>AON 3-1/2" PDHG, Alloy 28</v>
          </cell>
          <cell r="L865">
            <v>0</v>
          </cell>
        </row>
        <row r="866">
          <cell r="C866">
            <v>20140006092</v>
          </cell>
          <cell r="G866">
            <v>45747.675000000003</v>
          </cell>
          <cell r="I866" t="str">
            <v>WO</v>
          </cell>
          <cell r="K866" t="str">
            <v>AON 3-1/2" PDHG, Alloy 28</v>
          </cell>
          <cell r="L866">
            <v>0</v>
          </cell>
        </row>
        <row r="867">
          <cell r="C867">
            <v>20140006092</v>
          </cell>
          <cell r="G867">
            <v>45747.675000000003</v>
          </cell>
          <cell r="I867" t="str">
            <v>WO</v>
          </cell>
          <cell r="K867" t="str">
            <v>AON 3-1/2" PDHG, Alloy 28</v>
          </cell>
          <cell r="L867">
            <v>0</v>
          </cell>
        </row>
        <row r="868">
          <cell r="C868">
            <v>20140006092</v>
          </cell>
          <cell r="G868">
            <v>45747.675000000003</v>
          </cell>
          <cell r="I868" t="str">
            <v>WO</v>
          </cell>
          <cell r="K868" t="str">
            <v>AON 3-1/2" PDHG, Alloy 28</v>
          </cell>
          <cell r="L868">
            <v>0</v>
          </cell>
        </row>
        <row r="869">
          <cell r="C869">
            <v>20190013075</v>
          </cell>
          <cell r="G869">
            <v>45741.972222222219</v>
          </cell>
          <cell r="I869" t="str">
            <v>LCD</v>
          </cell>
          <cell r="K869" t="str">
            <v>NONE</v>
          </cell>
          <cell r="L869">
            <v>0</v>
          </cell>
        </row>
        <row r="870">
          <cell r="C870">
            <v>20190013075</v>
          </cell>
          <cell r="G870">
            <v>45741.972222222219</v>
          </cell>
          <cell r="I870" t="str">
            <v>LCD</v>
          </cell>
          <cell r="K870" t="str">
            <v>NONE</v>
          </cell>
          <cell r="L870">
            <v>0</v>
          </cell>
        </row>
        <row r="871">
          <cell r="C871">
            <v>20190013075</v>
          </cell>
          <cell r="G871">
            <v>45741.972222222219</v>
          </cell>
          <cell r="I871" t="str">
            <v>LCD</v>
          </cell>
          <cell r="K871" t="str">
            <v>NONE</v>
          </cell>
          <cell r="L871">
            <v>0</v>
          </cell>
        </row>
        <row r="872">
          <cell r="C872">
            <v>20190013075</v>
          </cell>
          <cell r="G872">
            <v>45741.972222222219</v>
          </cell>
          <cell r="I872" t="str">
            <v>LCD</v>
          </cell>
          <cell r="K872" t="str">
            <v>NONE</v>
          </cell>
          <cell r="L872">
            <v>0</v>
          </cell>
        </row>
        <row r="873">
          <cell r="C873">
            <v>20190013075</v>
          </cell>
          <cell r="G873">
            <v>45741.972222222219</v>
          </cell>
          <cell r="I873" t="str">
            <v>LCD</v>
          </cell>
          <cell r="K873" t="str">
            <v>NONE</v>
          </cell>
          <cell r="L873">
            <v>0</v>
          </cell>
        </row>
        <row r="874">
          <cell r="C874">
            <v>20190013075</v>
          </cell>
          <cell r="G874">
            <v>45741.972222222219</v>
          </cell>
          <cell r="I874" t="str">
            <v>LCD</v>
          </cell>
          <cell r="K874" t="str">
            <v>NONE</v>
          </cell>
          <cell r="L874">
            <v>0</v>
          </cell>
        </row>
        <row r="875">
          <cell r="C875">
            <v>20140006928</v>
          </cell>
          <cell r="G875">
            <v>45748.206250000003</v>
          </cell>
          <cell r="I875" t="str">
            <v>LCD</v>
          </cell>
          <cell r="K875" t="str">
            <v>NONE</v>
          </cell>
          <cell r="L875">
            <v>0</v>
          </cell>
        </row>
        <row r="876">
          <cell r="C876">
            <v>20140006928</v>
          </cell>
          <cell r="G876">
            <v>45748.206250000003</v>
          </cell>
          <cell r="I876" t="str">
            <v>LCD</v>
          </cell>
          <cell r="K876" t="str">
            <v>NONE</v>
          </cell>
          <cell r="L876">
            <v>0</v>
          </cell>
        </row>
        <row r="877">
          <cell r="C877">
            <v>20140006928</v>
          </cell>
          <cell r="G877">
            <v>45748.206250000003</v>
          </cell>
          <cell r="I877" t="str">
            <v>LCD</v>
          </cell>
          <cell r="K877" t="str">
            <v>NONE</v>
          </cell>
          <cell r="L877">
            <v>0</v>
          </cell>
        </row>
        <row r="878">
          <cell r="C878">
            <v>20140006928</v>
          </cell>
          <cell r="G878">
            <v>45748.206250000003</v>
          </cell>
          <cell r="I878" t="str">
            <v>LCD</v>
          </cell>
          <cell r="K878" t="str">
            <v>NONE</v>
          </cell>
          <cell r="L878">
            <v>0</v>
          </cell>
        </row>
        <row r="879">
          <cell r="C879">
            <v>20140006928</v>
          </cell>
          <cell r="G879">
            <v>45748.206250000003</v>
          </cell>
          <cell r="I879" t="str">
            <v>LCD</v>
          </cell>
          <cell r="K879" t="str">
            <v>NONE</v>
          </cell>
          <cell r="L879">
            <v>0</v>
          </cell>
        </row>
        <row r="880">
          <cell r="C880">
            <v>20080000215</v>
          </cell>
          <cell r="G880">
            <v>45748.304861111108</v>
          </cell>
          <cell r="I880" t="str">
            <v>LCD</v>
          </cell>
          <cell r="K880" t="str">
            <v>AON 4-1/2" MRC LEL Water Injector L80</v>
          </cell>
          <cell r="L880">
            <v>0</v>
          </cell>
        </row>
        <row r="881">
          <cell r="C881">
            <v>20080000215</v>
          </cell>
          <cell r="G881">
            <v>45748.304861111108</v>
          </cell>
          <cell r="I881" t="str">
            <v>LCD</v>
          </cell>
          <cell r="K881" t="str">
            <v>AON 4-1/2" MRC LEL Water Injector L80</v>
          </cell>
          <cell r="L881">
            <v>0</v>
          </cell>
        </row>
        <row r="882">
          <cell r="C882">
            <v>20080000215</v>
          </cell>
          <cell r="G882">
            <v>45748.304861111108</v>
          </cell>
          <cell r="I882" t="str">
            <v>LCD</v>
          </cell>
          <cell r="K882" t="str">
            <v>AON 4-1/2" MRC LEL Water Injector L80</v>
          </cell>
          <cell r="L882">
            <v>0</v>
          </cell>
        </row>
        <row r="883">
          <cell r="C883">
            <v>20080000215</v>
          </cell>
          <cell r="G883">
            <v>45748.304861111108</v>
          </cell>
          <cell r="I883" t="str">
            <v>LCD</v>
          </cell>
          <cell r="K883" t="str">
            <v>AON 4-1/2" MRC LEL Water Injector L80</v>
          </cell>
          <cell r="L883">
            <v>0</v>
          </cell>
        </row>
        <row r="884">
          <cell r="C884">
            <v>20080000215</v>
          </cell>
          <cell r="G884">
            <v>45748.304861111108</v>
          </cell>
          <cell r="I884" t="str">
            <v>LCD</v>
          </cell>
          <cell r="K884" t="str">
            <v>AON 4-1/2" MRC LEL Water Injector L80</v>
          </cell>
          <cell r="L884">
            <v>0</v>
          </cell>
        </row>
        <row r="885">
          <cell r="C885">
            <v>20080000215</v>
          </cell>
          <cell r="G885">
            <v>45748.304861111108</v>
          </cell>
          <cell r="I885" t="str">
            <v>LCD</v>
          </cell>
          <cell r="K885" t="str">
            <v>AON 4-1/2" MRC LEL Water Injector L80</v>
          </cell>
          <cell r="L885">
            <v>0</v>
          </cell>
        </row>
        <row r="886">
          <cell r="C886">
            <v>20140007422</v>
          </cell>
          <cell r="G886">
            <v>45749.038888888892</v>
          </cell>
          <cell r="I886" t="str">
            <v>HCD</v>
          </cell>
          <cell r="K886" t="str">
            <v>NONE</v>
          </cell>
          <cell r="L886">
            <v>0</v>
          </cell>
        </row>
        <row r="887">
          <cell r="C887">
            <v>20140007422</v>
          </cell>
          <cell r="G887">
            <v>45749.038888888892</v>
          </cell>
          <cell r="I887" t="str">
            <v>HCD</v>
          </cell>
          <cell r="K887" t="str">
            <v>NONE</v>
          </cell>
          <cell r="L887">
            <v>0</v>
          </cell>
        </row>
        <row r="888">
          <cell r="C888">
            <v>20140007422</v>
          </cell>
          <cell r="G888">
            <v>45749.038888888892</v>
          </cell>
          <cell r="I888" t="str">
            <v>HCD</v>
          </cell>
          <cell r="K888" t="str">
            <v>NONE</v>
          </cell>
          <cell r="L888">
            <v>0</v>
          </cell>
        </row>
        <row r="889">
          <cell r="C889">
            <v>20140007422</v>
          </cell>
          <cell r="G889">
            <v>45749.038888888892</v>
          </cell>
          <cell r="I889" t="str">
            <v>HCD</v>
          </cell>
          <cell r="K889" t="str">
            <v>NONE</v>
          </cell>
          <cell r="L889">
            <v>0</v>
          </cell>
        </row>
        <row r="890">
          <cell r="C890">
            <v>20140007422</v>
          </cell>
          <cell r="G890">
            <v>45749.038888888892</v>
          </cell>
          <cell r="I890" t="str">
            <v>HCD</v>
          </cell>
          <cell r="K890" t="str">
            <v>NONE</v>
          </cell>
          <cell r="L890">
            <v>0</v>
          </cell>
        </row>
        <row r="891">
          <cell r="C891">
            <v>20140007422</v>
          </cell>
          <cell r="G891">
            <v>45749.038888888892</v>
          </cell>
          <cell r="I891" t="str">
            <v>HCD</v>
          </cell>
          <cell r="K891" t="str">
            <v>NONE</v>
          </cell>
          <cell r="L891">
            <v>0</v>
          </cell>
        </row>
        <row r="892">
          <cell r="C892">
            <v>20140007422</v>
          </cell>
          <cell r="G892">
            <v>45749.038888888892</v>
          </cell>
          <cell r="I892" t="str">
            <v>HCD</v>
          </cell>
          <cell r="K892" t="str">
            <v>NONE</v>
          </cell>
          <cell r="L892">
            <v>0</v>
          </cell>
        </row>
        <row r="893">
          <cell r="C893">
            <v>20200014364</v>
          </cell>
          <cell r="G893">
            <v>45749.25</v>
          </cell>
          <cell r="I893" t="str">
            <v>HCD</v>
          </cell>
          <cell r="K893" t="str">
            <v>NONE</v>
          </cell>
          <cell r="L893">
            <v>0</v>
          </cell>
        </row>
        <row r="894">
          <cell r="C894">
            <v>20200014364</v>
          </cell>
          <cell r="G894">
            <v>45749.25</v>
          </cell>
          <cell r="I894" t="str">
            <v>HCD</v>
          </cell>
          <cell r="K894" t="str">
            <v>NONE</v>
          </cell>
          <cell r="L894">
            <v>0</v>
          </cell>
        </row>
        <row r="895">
          <cell r="C895">
            <v>20200014364</v>
          </cell>
          <cell r="G895">
            <v>45749.25</v>
          </cell>
          <cell r="I895" t="str">
            <v>HCD</v>
          </cell>
          <cell r="K895" t="str">
            <v>NONE</v>
          </cell>
          <cell r="L895">
            <v>0</v>
          </cell>
        </row>
        <row r="896">
          <cell r="C896">
            <v>20200014364</v>
          </cell>
          <cell r="G896">
            <v>45749.25</v>
          </cell>
          <cell r="I896" t="str">
            <v>HCD</v>
          </cell>
          <cell r="K896" t="str">
            <v>NONE</v>
          </cell>
          <cell r="L896">
            <v>0</v>
          </cell>
        </row>
        <row r="897">
          <cell r="C897">
            <v>20200014364</v>
          </cell>
          <cell r="G897">
            <v>45749.25</v>
          </cell>
          <cell r="I897" t="str">
            <v>HCD</v>
          </cell>
          <cell r="K897" t="str">
            <v>NONE</v>
          </cell>
          <cell r="L897">
            <v>0</v>
          </cell>
        </row>
        <row r="898">
          <cell r="C898">
            <v>20200014364</v>
          </cell>
          <cell r="G898">
            <v>45749.25</v>
          </cell>
          <cell r="I898" t="str">
            <v>HCD</v>
          </cell>
          <cell r="K898" t="str">
            <v>NONE</v>
          </cell>
          <cell r="L898">
            <v>0</v>
          </cell>
        </row>
        <row r="899">
          <cell r="C899">
            <v>20200014364</v>
          </cell>
          <cell r="G899">
            <v>45749.25</v>
          </cell>
          <cell r="I899" t="str">
            <v>HCD</v>
          </cell>
          <cell r="K899" t="str">
            <v>NONE</v>
          </cell>
          <cell r="L899">
            <v>0</v>
          </cell>
        </row>
        <row r="900">
          <cell r="C900">
            <v>20150009595</v>
          </cell>
          <cell r="G900">
            <v>45749.454861111109</v>
          </cell>
          <cell r="I900" t="str">
            <v>LCD</v>
          </cell>
          <cell r="K900" t="str">
            <v>AON 4-1/2" PPL Oil Producer S13Cr, AON 4-1/2" LEL Oil Producer S13Cr, AON 3-1/2" PDHG, S13Cr</v>
          </cell>
          <cell r="L900">
            <v>0</v>
          </cell>
        </row>
        <row r="901">
          <cell r="C901">
            <v>20150009595</v>
          </cell>
          <cell r="G901">
            <v>45749.454861111109</v>
          </cell>
          <cell r="I901" t="str">
            <v>LCD</v>
          </cell>
          <cell r="K901" t="str">
            <v>AON 4-1/2" PPL Oil Producer S13Cr, AON 4-1/2" LEL Oil Producer S13Cr, AON 3-1/2" PDHG, S13Cr</v>
          </cell>
          <cell r="L901">
            <v>0</v>
          </cell>
        </row>
        <row r="902">
          <cell r="C902">
            <v>20150009595</v>
          </cell>
          <cell r="G902">
            <v>45749.454861111109</v>
          </cell>
          <cell r="I902" t="str">
            <v>LCD</v>
          </cell>
          <cell r="K902" t="str">
            <v>AON 4-1/2" PPL Oil Producer S13Cr, AON 4-1/2" LEL Oil Producer S13Cr, AON 3-1/2" PDHG, S13Cr</v>
          </cell>
          <cell r="L902">
            <v>0</v>
          </cell>
        </row>
        <row r="903">
          <cell r="C903">
            <v>20150009595</v>
          </cell>
          <cell r="G903">
            <v>45749.454861111109</v>
          </cell>
          <cell r="I903" t="str">
            <v>LCD</v>
          </cell>
          <cell r="K903" t="str">
            <v>AON 4-1/2" PPL Oil Producer S13Cr, AON 4-1/2" LEL Oil Producer S13Cr, AON 3-1/2" PDHG, S13Cr</v>
          </cell>
          <cell r="L903">
            <v>0</v>
          </cell>
        </row>
        <row r="904">
          <cell r="C904">
            <v>20150009595</v>
          </cell>
          <cell r="G904">
            <v>45749.454861111109</v>
          </cell>
          <cell r="I904" t="str">
            <v>LCD</v>
          </cell>
          <cell r="K904" t="str">
            <v>AON 4-1/2" PPL Oil Producer S13Cr, AON 4-1/2" LEL Oil Producer S13Cr, AON 3-1/2" PDHG, S13Cr</v>
          </cell>
          <cell r="L904">
            <v>0</v>
          </cell>
        </row>
        <row r="905">
          <cell r="C905">
            <v>20150009595</v>
          </cell>
          <cell r="G905">
            <v>45749.454861111109</v>
          </cell>
          <cell r="I905" t="str">
            <v>LCD</v>
          </cell>
          <cell r="K905" t="str">
            <v>AON 4-1/2" PPL Oil Producer S13Cr, AON 4-1/2" LEL Oil Producer S13Cr, AON 3-1/2" PDHG, S13Cr</v>
          </cell>
          <cell r="L905">
            <v>0</v>
          </cell>
        </row>
        <row r="906">
          <cell r="C906">
            <v>20150009595</v>
          </cell>
          <cell r="G906">
            <v>45749.454861111109</v>
          </cell>
          <cell r="I906" t="str">
            <v>LCD</v>
          </cell>
          <cell r="K906" t="str">
            <v>AON 4-1/2" PPL Oil Producer S13Cr, AON 4-1/2" LEL Oil Producer S13Cr, AON 3-1/2" PDHG, S13Cr</v>
          </cell>
          <cell r="L906">
            <v>0</v>
          </cell>
        </row>
        <row r="907">
          <cell r="C907">
            <v>20190013200</v>
          </cell>
          <cell r="G907">
            <v>45749.916666666664</v>
          </cell>
          <cell r="I907" t="str">
            <v>LCD</v>
          </cell>
          <cell r="K907" t="str">
            <v>AON 4-1/2" LEL Oil Producer S13Cr</v>
          </cell>
          <cell r="L907">
            <v>0</v>
          </cell>
        </row>
        <row r="908">
          <cell r="C908">
            <v>20190013200</v>
          </cell>
          <cell r="G908">
            <v>45749.916666666664</v>
          </cell>
          <cell r="I908" t="str">
            <v>LCD</v>
          </cell>
          <cell r="K908" t="str">
            <v>AON 4-1/2" LEL Oil Producer S13Cr</v>
          </cell>
          <cell r="L908">
            <v>0</v>
          </cell>
        </row>
        <row r="909">
          <cell r="C909">
            <v>20190013200</v>
          </cell>
          <cell r="G909">
            <v>45749.916666666664</v>
          </cell>
          <cell r="I909" t="str">
            <v>LCD</v>
          </cell>
          <cell r="K909" t="str">
            <v>AON 4-1/2" LEL Oil Producer S13Cr</v>
          </cell>
          <cell r="L909">
            <v>0</v>
          </cell>
        </row>
        <row r="910">
          <cell r="C910">
            <v>20190013200</v>
          </cell>
          <cell r="G910">
            <v>45749.916666666664</v>
          </cell>
          <cell r="I910" t="str">
            <v>LCD</v>
          </cell>
          <cell r="K910" t="str">
            <v>AON 4-1/2" LEL Oil Producer S13Cr</v>
          </cell>
          <cell r="L910">
            <v>0</v>
          </cell>
        </row>
        <row r="911">
          <cell r="C911">
            <v>20190013200</v>
          </cell>
          <cell r="G911">
            <v>45749.916666666664</v>
          </cell>
          <cell r="I911" t="str">
            <v>LCD</v>
          </cell>
          <cell r="K911" t="str">
            <v>AON 4-1/2" LEL Oil Producer S13Cr</v>
          </cell>
          <cell r="L911">
            <v>0</v>
          </cell>
        </row>
        <row r="912">
          <cell r="C912">
            <v>20190013200</v>
          </cell>
          <cell r="G912">
            <v>45749.916666666664</v>
          </cell>
          <cell r="I912" t="str">
            <v>LCD</v>
          </cell>
          <cell r="K912" t="str">
            <v>AON 4-1/2" LEL Oil Producer S13Cr</v>
          </cell>
          <cell r="L912">
            <v>0</v>
          </cell>
        </row>
        <row r="913">
          <cell r="C913">
            <v>20190013200</v>
          </cell>
          <cell r="G913">
            <v>45749.916666666664</v>
          </cell>
          <cell r="I913" t="str">
            <v>LCD</v>
          </cell>
          <cell r="K913" t="str">
            <v>AON 4-1/2" LEL Oil Producer S13Cr</v>
          </cell>
          <cell r="L913">
            <v>0</v>
          </cell>
        </row>
        <row r="914">
          <cell r="C914">
            <v>20220016937</v>
          </cell>
          <cell r="G914">
            <v>45750.239583333336</v>
          </cell>
          <cell r="I914" t="str">
            <v>LCD</v>
          </cell>
          <cell r="K914" t="str">
            <v>NONE</v>
          </cell>
          <cell r="L914">
            <v>0</v>
          </cell>
        </row>
        <row r="915">
          <cell r="C915">
            <v>20220016937</v>
          </cell>
          <cell r="G915">
            <v>45750.239583333336</v>
          </cell>
          <cell r="I915" t="str">
            <v>LCD</v>
          </cell>
          <cell r="K915" t="str">
            <v>NONE</v>
          </cell>
          <cell r="L915">
            <v>0</v>
          </cell>
        </row>
        <row r="916">
          <cell r="C916">
            <v>20220016937</v>
          </cell>
          <cell r="G916">
            <v>45750.239583333336</v>
          </cell>
          <cell r="I916" t="str">
            <v>LCD</v>
          </cell>
          <cell r="K916" t="str">
            <v>NONE</v>
          </cell>
          <cell r="L916">
            <v>0</v>
          </cell>
        </row>
        <row r="917">
          <cell r="C917">
            <v>20220016937</v>
          </cell>
          <cell r="G917">
            <v>45750.239583333336</v>
          </cell>
          <cell r="I917" t="str">
            <v>LCD</v>
          </cell>
          <cell r="K917" t="str">
            <v>NONE</v>
          </cell>
          <cell r="L917">
            <v>0</v>
          </cell>
        </row>
        <row r="918">
          <cell r="C918">
            <v>20240020266</v>
          </cell>
          <cell r="G918">
            <v>45750.336111111108</v>
          </cell>
          <cell r="I918" t="str">
            <v>WO</v>
          </cell>
          <cell r="K918" t="str">
            <v>AON 4-1/2" MRC ICD Oil Producer S13Cr</v>
          </cell>
          <cell r="L918">
            <v>0</v>
          </cell>
        </row>
        <row r="919">
          <cell r="C919">
            <v>20240020266</v>
          </cell>
          <cell r="G919">
            <v>45750.336111111108</v>
          </cell>
          <cell r="I919" t="str">
            <v>WO</v>
          </cell>
          <cell r="K919" t="str">
            <v>AON 4-1/2" MRC ICD Oil Producer S13Cr</v>
          </cell>
          <cell r="L919">
            <v>0</v>
          </cell>
        </row>
        <row r="920">
          <cell r="C920">
            <v>20240020266</v>
          </cell>
          <cell r="G920">
            <v>45750.336111111108</v>
          </cell>
          <cell r="I920" t="str">
            <v>WO</v>
          </cell>
          <cell r="K920" t="str">
            <v>AON 4-1/2" MRC ICD Oil Producer S13Cr</v>
          </cell>
          <cell r="L920">
            <v>0</v>
          </cell>
        </row>
        <row r="921">
          <cell r="C921">
            <v>20240020266</v>
          </cell>
          <cell r="G921">
            <v>45750.336111111108</v>
          </cell>
          <cell r="I921" t="str">
            <v>WO</v>
          </cell>
          <cell r="K921" t="str">
            <v>AON 4-1/2" MRC ICD Oil Producer S13Cr</v>
          </cell>
          <cell r="L921">
            <v>0</v>
          </cell>
        </row>
        <row r="922">
          <cell r="C922">
            <v>20240020266</v>
          </cell>
          <cell r="G922">
            <v>45750.336111111108</v>
          </cell>
          <cell r="I922" t="str">
            <v>WO</v>
          </cell>
          <cell r="K922" t="str">
            <v>AON 4-1/2" MRC ICD Oil Producer S13Cr</v>
          </cell>
          <cell r="L922">
            <v>0</v>
          </cell>
        </row>
        <row r="923">
          <cell r="C923">
            <v>20210015683</v>
          </cell>
          <cell r="G923">
            <v>45751.426388888889</v>
          </cell>
          <cell r="I923" t="str">
            <v>WO</v>
          </cell>
          <cell r="K923" t="str">
            <v>NONE</v>
          </cell>
          <cell r="L923">
            <v>0</v>
          </cell>
        </row>
        <row r="924">
          <cell r="C924">
            <v>20210015683</v>
          </cell>
          <cell r="G924">
            <v>45751.426388888889</v>
          </cell>
          <cell r="I924" t="str">
            <v>WO</v>
          </cell>
          <cell r="K924" t="str">
            <v>NONE</v>
          </cell>
          <cell r="L924">
            <v>0</v>
          </cell>
        </row>
        <row r="925">
          <cell r="C925">
            <v>20210015683</v>
          </cell>
          <cell r="G925">
            <v>45751.426388888889</v>
          </cell>
          <cell r="I925" t="str">
            <v>WO</v>
          </cell>
          <cell r="K925" t="str">
            <v>NONE</v>
          </cell>
          <cell r="L925">
            <v>0</v>
          </cell>
        </row>
        <row r="926">
          <cell r="C926">
            <v>20140007014</v>
          </cell>
          <cell r="G926">
            <v>45753.736111111109</v>
          </cell>
          <cell r="I926" t="str">
            <v>WO</v>
          </cell>
          <cell r="K926" t="str">
            <v>NONE</v>
          </cell>
          <cell r="L926">
            <v>0</v>
          </cell>
        </row>
        <row r="927">
          <cell r="C927">
            <v>20140007014</v>
          </cell>
          <cell r="G927">
            <v>45753.736111111109</v>
          </cell>
          <cell r="I927" t="str">
            <v>WO</v>
          </cell>
          <cell r="K927" t="str">
            <v>NONE</v>
          </cell>
          <cell r="L927">
            <v>0</v>
          </cell>
        </row>
        <row r="928">
          <cell r="C928">
            <v>20140007014</v>
          </cell>
          <cell r="G928">
            <v>45753.736111111109</v>
          </cell>
          <cell r="I928" t="str">
            <v>WO</v>
          </cell>
          <cell r="K928" t="str">
            <v>NONE</v>
          </cell>
          <cell r="L928">
            <v>0</v>
          </cell>
        </row>
        <row r="929">
          <cell r="C929">
            <v>20140007014</v>
          </cell>
          <cell r="G929">
            <v>45753.736111111109</v>
          </cell>
          <cell r="I929" t="str">
            <v>WO</v>
          </cell>
          <cell r="K929" t="str">
            <v>NONE</v>
          </cell>
          <cell r="L929">
            <v>0</v>
          </cell>
        </row>
        <row r="930">
          <cell r="C930">
            <v>20170010750</v>
          </cell>
          <cell r="G930">
            <v>45753.913888888892</v>
          </cell>
          <cell r="I930" t="str">
            <v>WO</v>
          </cell>
          <cell r="K930" t="str">
            <v>NONE</v>
          </cell>
          <cell r="L930">
            <v>0</v>
          </cell>
        </row>
        <row r="931">
          <cell r="C931">
            <v>20170010750</v>
          </cell>
          <cell r="G931">
            <v>45753.913888888892</v>
          </cell>
          <cell r="I931" t="str">
            <v>WO</v>
          </cell>
          <cell r="K931" t="str">
            <v>NONE</v>
          </cell>
          <cell r="L931">
            <v>0</v>
          </cell>
        </row>
        <row r="932">
          <cell r="C932">
            <v>20140006846</v>
          </cell>
          <cell r="G932">
            <v>45753.989583333336</v>
          </cell>
          <cell r="I932" t="str">
            <v>WO</v>
          </cell>
          <cell r="K932" t="str">
            <v>NONE</v>
          </cell>
          <cell r="L932">
            <v>0</v>
          </cell>
        </row>
        <row r="933">
          <cell r="C933">
            <v>20140006846</v>
          </cell>
          <cell r="G933">
            <v>45753.989583333336</v>
          </cell>
          <cell r="I933" t="str">
            <v>WO</v>
          </cell>
          <cell r="K933" t="str">
            <v>NONE</v>
          </cell>
          <cell r="L933">
            <v>0</v>
          </cell>
        </row>
        <row r="934">
          <cell r="C934">
            <v>20240021634</v>
          </cell>
          <cell r="G934">
            <v>45754.5</v>
          </cell>
          <cell r="I934" t="str">
            <v>LCD</v>
          </cell>
          <cell r="K934" t="str">
            <v>NONE</v>
          </cell>
          <cell r="L934">
            <v>0</v>
          </cell>
        </row>
        <row r="935">
          <cell r="C935">
            <v>20240021634</v>
          </cell>
          <cell r="G935">
            <v>45754.5</v>
          </cell>
          <cell r="I935" t="str">
            <v>LCD</v>
          </cell>
          <cell r="K935" t="str">
            <v>NONE</v>
          </cell>
          <cell r="L935">
            <v>0</v>
          </cell>
        </row>
        <row r="936">
          <cell r="C936">
            <v>20240021634</v>
          </cell>
          <cell r="G936">
            <v>45754.5</v>
          </cell>
          <cell r="I936" t="str">
            <v>LCD</v>
          </cell>
          <cell r="K936" t="str">
            <v>NONE</v>
          </cell>
          <cell r="L936">
            <v>0</v>
          </cell>
        </row>
        <row r="937">
          <cell r="C937">
            <v>20130001634</v>
          </cell>
          <cell r="G937">
            <v>45755.18472222222</v>
          </cell>
          <cell r="I937" t="str">
            <v>HCD</v>
          </cell>
          <cell r="K937" t="str">
            <v>NONE</v>
          </cell>
          <cell r="L937">
            <v>0</v>
          </cell>
        </row>
        <row r="938">
          <cell r="C938">
            <v>20130001634</v>
          </cell>
          <cell r="G938">
            <v>45755.18472222222</v>
          </cell>
          <cell r="I938" t="str">
            <v>HCD</v>
          </cell>
          <cell r="K938" t="str">
            <v>NONE</v>
          </cell>
          <cell r="L938">
            <v>0</v>
          </cell>
        </row>
        <row r="939">
          <cell r="C939">
            <v>20130001634</v>
          </cell>
          <cell r="G939">
            <v>45755.18472222222</v>
          </cell>
          <cell r="I939" t="str">
            <v>HCD</v>
          </cell>
          <cell r="K939" t="str">
            <v>NONE</v>
          </cell>
          <cell r="L939">
            <v>0</v>
          </cell>
        </row>
        <row r="940">
          <cell r="C940">
            <v>20090000239</v>
          </cell>
          <cell r="G940">
            <v>45755.404861111114</v>
          </cell>
          <cell r="I940" t="str">
            <v>HCD</v>
          </cell>
          <cell r="K940" t="str">
            <v>NONE</v>
          </cell>
          <cell r="L940">
            <v>0</v>
          </cell>
        </row>
        <row r="941">
          <cell r="C941">
            <v>20090000239</v>
          </cell>
          <cell r="G941">
            <v>45755.404861111114</v>
          </cell>
          <cell r="I941" t="str">
            <v>HCD</v>
          </cell>
          <cell r="K941" t="str">
            <v>NONE</v>
          </cell>
          <cell r="L941">
            <v>0</v>
          </cell>
        </row>
        <row r="942">
          <cell r="C942">
            <v>20090000239</v>
          </cell>
          <cell r="G942">
            <v>45755.404861111114</v>
          </cell>
          <cell r="I942" t="str">
            <v>HCD</v>
          </cell>
          <cell r="K942" t="str">
            <v>NONE</v>
          </cell>
          <cell r="L942">
            <v>0</v>
          </cell>
        </row>
        <row r="943">
          <cell r="C943">
            <v>20090000239</v>
          </cell>
          <cell r="G943">
            <v>45755.404861111114</v>
          </cell>
          <cell r="I943" t="str">
            <v>HCD</v>
          </cell>
          <cell r="K943" t="str">
            <v>NONE</v>
          </cell>
          <cell r="L943">
            <v>0</v>
          </cell>
        </row>
        <row r="944">
          <cell r="C944">
            <v>20090000239</v>
          </cell>
          <cell r="G944">
            <v>45755.404861111114</v>
          </cell>
          <cell r="I944" t="str">
            <v>HCD</v>
          </cell>
          <cell r="K944" t="str">
            <v>NONE</v>
          </cell>
          <cell r="L944">
            <v>0</v>
          </cell>
        </row>
        <row r="945">
          <cell r="C945">
            <v>20090000239</v>
          </cell>
          <cell r="G945">
            <v>45755.404861111114</v>
          </cell>
          <cell r="I945" t="str">
            <v>HCD</v>
          </cell>
          <cell r="K945" t="str">
            <v>NONE</v>
          </cell>
          <cell r="L945">
            <v>0</v>
          </cell>
        </row>
        <row r="946">
          <cell r="C946">
            <v>20200014051</v>
          </cell>
          <cell r="G946">
            <v>45755.45</v>
          </cell>
          <cell r="I946" t="str">
            <v>LCD</v>
          </cell>
          <cell r="K946" t="str">
            <v>AON 3-1/2" PDHG, S13Cr</v>
          </cell>
          <cell r="L946">
            <v>0</v>
          </cell>
        </row>
        <row r="947">
          <cell r="C947">
            <v>20200014051</v>
          </cell>
          <cell r="G947">
            <v>45755.45</v>
          </cell>
          <cell r="I947" t="str">
            <v>LCD</v>
          </cell>
          <cell r="K947" t="str">
            <v>AON 3-1/2" PDHG, S13Cr</v>
          </cell>
          <cell r="L947">
            <v>0</v>
          </cell>
        </row>
        <row r="948">
          <cell r="C948">
            <v>20200014051</v>
          </cell>
          <cell r="G948">
            <v>45755.45</v>
          </cell>
          <cell r="I948" t="str">
            <v>LCD</v>
          </cell>
          <cell r="K948" t="str">
            <v>AON 3-1/2" PDHG, S13Cr</v>
          </cell>
          <cell r="L948">
            <v>0</v>
          </cell>
        </row>
        <row r="949">
          <cell r="C949">
            <v>20200014051</v>
          </cell>
          <cell r="G949">
            <v>45755.45</v>
          </cell>
          <cell r="I949" t="str">
            <v>LCD</v>
          </cell>
          <cell r="K949" t="str">
            <v>AON 3-1/2" PDHG, S13Cr</v>
          </cell>
          <cell r="L949">
            <v>0</v>
          </cell>
        </row>
        <row r="950">
          <cell r="C950">
            <v>20200014051</v>
          </cell>
          <cell r="G950">
            <v>45755.45</v>
          </cell>
          <cell r="I950" t="str">
            <v>LCD</v>
          </cell>
          <cell r="K950" t="str">
            <v>AON 3-1/2" PDHG, S13Cr</v>
          </cell>
          <cell r="L950">
            <v>0</v>
          </cell>
        </row>
        <row r="951">
          <cell r="C951">
            <v>20200014051</v>
          </cell>
          <cell r="G951">
            <v>45755.45</v>
          </cell>
          <cell r="I951" t="str">
            <v>LCD</v>
          </cell>
          <cell r="K951" t="str">
            <v>AON 3-1/2" PDHG, S13Cr</v>
          </cell>
          <cell r="L951">
            <v>0</v>
          </cell>
        </row>
        <row r="952">
          <cell r="C952">
            <v>20140005511</v>
          </cell>
          <cell r="G952">
            <v>45755.802777777775</v>
          </cell>
          <cell r="I952" t="str">
            <v>LCD</v>
          </cell>
          <cell r="K952" t="str">
            <v>AON 4-1/2" LEL Water Injector L80</v>
          </cell>
          <cell r="L952">
            <v>0</v>
          </cell>
        </row>
        <row r="953">
          <cell r="C953">
            <v>20140005511</v>
          </cell>
          <cell r="G953">
            <v>45755.802777777775</v>
          </cell>
          <cell r="I953" t="str">
            <v>LCD</v>
          </cell>
          <cell r="K953" t="str">
            <v>AON 4-1/2" LEL Water Injector L80</v>
          </cell>
          <cell r="L953">
            <v>0</v>
          </cell>
        </row>
        <row r="954">
          <cell r="C954">
            <v>20140005511</v>
          </cell>
          <cell r="G954">
            <v>45755.802777777775</v>
          </cell>
          <cell r="I954" t="str">
            <v>LCD</v>
          </cell>
          <cell r="K954" t="str">
            <v>AON 4-1/2" LEL Water Injector L80</v>
          </cell>
          <cell r="L954">
            <v>0</v>
          </cell>
        </row>
        <row r="955">
          <cell r="C955">
            <v>20140005511</v>
          </cell>
          <cell r="G955">
            <v>45755.802777777775</v>
          </cell>
          <cell r="I955" t="str">
            <v>LCD</v>
          </cell>
          <cell r="K955" t="str">
            <v>AON 4-1/2" LEL Water Injector L80</v>
          </cell>
          <cell r="L955">
            <v>0</v>
          </cell>
        </row>
        <row r="956">
          <cell r="C956">
            <v>20140005511</v>
          </cell>
          <cell r="G956">
            <v>45755.802777777775</v>
          </cell>
          <cell r="I956" t="str">
            <v>LCD</v>
          </cell>
          <cell r="K956" t="str">
            <v>AON 4-1/2" LEL Water Injector L80</v>
          </cell>
          <cell r="L956">
            <v>0</v>
          </cell>
        </row>
        <row r="957">
          <cell r="C957">
            <v>20140005511</v>
          </cell>
          <cell r="G957">
            <v>45755.802777777775</v>
          </cell>
          <cell r="I957" t="str">
            <v>LCD</v>
          </cell>
          <cell r="K957" t="str">
            <v>AON 4-1/2" LEL Water Injector L80</v>
          </cell>
          <cell r="L957">
            <v>0</v>
          </cell>
        </row>
        <row r="958">
          <cell r="C958">
            <v>20130003137</v>
          </cell>
          <cell r="G958">
            <v>45755.879166666666</v>
          </cell>
          <cell r="I958" t="str">
            <v>HCD</v>
          </cell>
          <cell r="K958" t="str">
            <v>AON 4-1/2" MRC LEL Water Injector L80</v>
          </cell>
          <cell r="L958">
            <v>0</v>
          </cell>
        </row>
        <row r="959">
          <cell r="C959">
            <v>20130003137</v>
          </cell>
          <cell r="G959">
            <v>45755.879166666666</v>
          </cell>
          <cell r="I959" t="str">
            <v>HCD</v>
          </cell>
          <cell r="K959" t="str">
            <v>AON 4-1/2" MRC LEL Water Injector L80</v>
          </cell>
          <cell r="L959">
            <v>0</v>
          </cell>
        </row>
        <row r="960">
          <cell r="C960">
            <v>20130003137</v>
          </cell>
          <cell r="G960">
            <v>45755.879166666666</v>
          </cell>
          <cell r="I960" t="str">
            <v>HCD</v>
          </cell>
          <cell r="K960" t="str">
            <v>AON 4-1/2" MRC LEL Water Injector L80</v>
          </cell>
          <cell r="L960">
            <v>0</v>
          </cell>
        </row>
        <row r="961">
          <cell r="C961">
            <v>20130003137</v>
          </cell>
          <cell r="G961">
            <v>45755.879166666666</v>
          </cell>
          <cell r="I961" t="str">
            <v>HCD</v>
          </cell>
          <cell r="K961" t="str">
            <v>AON 4-1/2" MRC LEL Water Injector L80</v>
          </cell>
          <cell r="L961">
            <v>0</v>
          </cell>
        </row>
        <row r="962">
          <cell r="C962">
            <v>20130003137</v>
          </cell>
          <cell r="G962">
            <v>45755.879166666666</v>
          </cell>
          <cell r="I962" t="str">
            <v>HCD</v>
          </cell>
          <cell r="K962" t="str">
            <v>AON 4-1/2" MRC LEL Water Injector L80</v>
          </cell>
          <cell r="L962">
            <v>0</v>
          </cell>
        </row>
        <row r="963">
          <cell r="C963">
            <v>20130003137</v>
          </cell>
          <cell r="G963">
            <v>45755.879166666666</v>
          </cell>
          <cell r="I963" t="str">
            <v>HCD</v>
          </cell>
          <cell r="K963" t="str">
            <v>AON 4-1/2" MRC LEL Water Injector L80</v>
          </cell>
          <cell r="L963">
            <v>0</v>
          </cell>
        </row>
        <row r="964">
          <cell r="C964">
            <v>20130003137</v>
          </cell>
          <cell r="G964">
            <v>45755.879166666666</v>
          </cell>
          <cell r="I964" t="str">
            <v>HCD</v>
          </cell>
          <cell r="K964" t="str">
            <v>AON 4-1/2" MRC LEL Water Injector L80</v>
          </cell>
          <cell r="L964">
            <v>0</v>
          </cell>
        </row>
        <row r="965">
          <cell r="C965">
            <v>20130003137</v>
          </cell>
          <cell r="G965">
            <v>45755.879166666666</v>
          </cell>
          <cell r="I965" t="str">
            <v>HCD</v>
          </cell>
          <cell r="K965" t="str">
            <v>AON 4-1/2" MRC LEL Water Injector L80</v>
          </cell>
          <cell r="L965">
            <v>0</v>
          </cell>
        </row>
        <row r="966">
          <cell r="C966">
            <v>20130003137</v>
          </cell>
          <cell r="G966">
            <v>45755.879166666666</v>
          </cell>
          <cell r="I966" t="str">
            <v>HCD</v>
          </cell>
          <cell r="K966" t="str">
            <v>AON 4-1/2" MRC LEL Water Injector L80</v>
          </cell>
          <cell r="L966">
            <v>0</v>
          </cell>
        </row>
        <row r="967">
          <cell r="C967">
            <v>20130002243</v>
          </cell>
          <cell r="G967">
            <v>45756.164583333331</v>
          </cell>
          <cell r="I967" t="str">
            <v>WO</v>
          </cell>
          <cell r="K967" t="str">
            <v>AON 4-1/2" PPL Oil Producer L80</v>
          </cell>
          <cell r="L967">
            <v>0</v>
          </cell>
        </row>
        <row r="968">
          <cell r="C968">
            <v>20130002243</v>
          </cell>
          <cell r="G968">
            <v>45756.164583333331</v>
          </cell>
          <cell r="I968" t="str">
            <v>WO</v>
          </cell>
          <cell r="K968" t="str">
            <v>AON 4-1/2" PPL Oil Producer L80</v>
          </cell>
          <cell r="L968">
            <v>0</v>
          </cell>
        </row>
        <row r="969">
          <cell r="C969">
            <v>20130002243</v>
          </cell>
          <cell r="G969">
            <v>45756.164583333331</v>
          </cell>
          <cell r="I969" t="str">
            <v>WO</v>
          </cell>
          <cell r="K969" t="str">
            <v>AON 4-1/2" PPL Oil Producer L80</v>
          </cell>
          <cell r="L969">
            <v>0</v>
          </cell>
        </row>
        <row r="970">
          <cell r="C970">
            <v>20130002243</v>
          </cell>
          <cell r="G970">
            <v>45756.164583333331</v>
          </cell>
          <cell r="I970" t="str">
            <v>WO</v>
          </cell>
          <cell r="K970" t="str">
            <v>AON 4-1/2" PPL Oil Producer L80</v>
          </cell>
          <cell r="L970">
            <v>0</v>
          </cell>
        </row>
        <row r="971">
          <cell r="C971">
            <v>20130002243</v>
          </cell>
          <cell r="G971">
            <v>45756.164583333331</v>
          </cell>
          <cell r="I971" t="str">
            <v>WO</v>
          </cell>
          <cell r="K971" t="str">
            <v>AON 4-1/2" PPL Oil Producer L80</v>
          </cell>
          <cell r="L971">
            <v>0</v>
          </cell>
        </row>
        <row r="972">
          <cell r="C972">
            <v>20160010289</v>
          </cell>
          <cell r="G972">
            <v>45756.4</v>
          </cell>
          <cell r="I972" t="str">
            <v>LCD</v>
          </cell>
          <cell r="K972" t="str">
            <v>AON 4-1/2" PPL Water Injector L80, AON 4-1/2" LEL Water Injector L80</v>
          </cell>
          <cell r="L972">
            <v>0</v>
          </cell>
        </row>
        <row r="973">
          <cell r="C973">
            <v>20160010289</v>
          </cell>
          <cell r="G973">
            <v>45756.4</v>
          </cell>
          <cell r="I973" t="str">
            <v>LCD</v>
          </cell>
          <cell r="K973" t="str">
            <v>AON 4-1/2" PPL Water Injector L80, AON 4-1/2" LEL Water Injector L80</v>
          </cell>
          <cell r="L973">
            <v>0</v>
          </cell>
        </row>
        <row r="974">
          <cell r="C974">
            <v>20160010289</v>
          </cell>
          <cell r="G974">
            <v>45756.4</v>
          </cell>
          <cell r="I974" t="str">
            <v>LCD</v>
          </cell>
          <cell r="K974" t="str">
            <v>AON 4-1/2" PPL Water Injector L80, AON 4-1/2" LEL Water Injector L80</v>
          </cell>
          <cell r="L974">
            <v>0</v>
          </cell>
        </row>
        <row r="975">
          <cell r="C975">
            <v>20160010289</v>
          </cell>
          <cell r="G975">
            <v>45756.4</v>
          </cell>
          <cell r="I975" t="str">
            <v>LCD</v>
          </cell>
          <cell r="K975" t="str">
            <v>AON 4-1/2" PPL Water Injector L80, AON 4-1/2" LEL Water Injector L80</v>
          </cell>
          <cell r="L975">
            <v>0</v>
          </cell>
        </row>
        <row r="976">
          <cell r="C976">
            <v>20160010289</v>
          </cell>
          <cell r="G976">
            <v>45756.4</v>
          </cell>
          <cell r="I976" t="str">
            <v>LCD</v>
          </cell>
          <cell r="K976" t="str">
            <v>AON 4-1/2" PPL Water Injector L80, AON 4-1/2" LEL Water Injector L80</v>
          </cell>
          <cell r="L976">
            <v>0</v>
          </cell>
        </row>
        <row r="977">
          <cell r="C977">
            <v>20160010289</v>
          </cell>
          <cell r="G977">
            <v>45756.4</v>
          </cell>
          <cell r="I977" t="str">
            <v>LCD</v>
          </cell>
          <cell r="K977" t="str">
            <v>AON 4-1/2" PPL Water Injector L80, AON 4-1/2" LEL Water Injector L80</v>
          </cell>
          <cell r="L977">
            <v>0</v>
          </cell>
        </row>
        <row r="978">
          <cell r="C978">
            <v>20240021703</v>
          </cell>
          <cell r="G978">
            <v>45757</v>
          </cell>
          <cell r="I978" t="str">
            <v>LCD</v>
          </cell>
          <cell r="K978" t="str">
            <v>NONE</v>
          </cell>
          <cell r="L978">
            <v>0</v>
          </cell>
        </row>
        <row r="979">
          <cell r="C979">
            <v>20240021703</v>
          </cell>
          <cell r="G979">
            <v>45757</v>
          </cell>
          <cell r="I979" t="str">
            <v>LCD</v>
          </cell>
          <cell r="K979" t="str">
            <v>NONE</v>
          </cell>
          <cell r="L979">
            <v>0</v>
          </cell>
        </row>
        <row r="980">
          <cell r="C980">
            <v>20240021703</v>
          </cell>
          <cell r="G980">
            <v>45757</v>
          </cell>
          <cell r="I980" t="str">
            <v>LCD</v>
          </cell>
          <cell r="K980" t="str">
            <v>NONE</v>
          </cell>
          <cell r="L980">
            <v>0</v>
          </cell>
        </row>
        <row r="981">
          <cell r="C981">
            <v>19990000671</v>
          </cell>
          <cell r="G981">
            <v>45757.219444444447</v>
          </cell>
          <cell r="I981" t="str">
            <v>WO</v>
          </cell>
          <cell r="K981" t="str">
            <v>NONE</v>
          </cell>
          <cell r="L981">
            <v>0</v>
          </cell>
        </row>
        <row r="982">
          <cell r="C982">
            <v>19990000671</v>
          </cell>
          <cell r="G982">
            <v>45757.219444444447</v>
          </cell>
          <cell r="I982" t="str">
            <v>WO</v>
          </cell>
          <cell r="K982" t="str">
            <v>NONE</v>
          </cell>
          <cell r="L982">
            <v>0</v>
          </cell>
        </row>
        <row r="983">
          <cell r="C983">
            <v>20240021712</v>
          </cell>
          <cell r="G983">
            <v>45757.448611111111</v>
          </cell>
          <cell r="I983" t="str">
            <v>LCD</v>
          </cell>
          <cell r="K983" t="str">
            <v>NONE</v>
          </cell>
          <cell r="L983">
            <v>0</v>
          </cell>
        </row>
        <row r="984">
          <cell r="C984">
            <v>20240021712</v>
          </cell>
          <cell r="G984">
            <v>45757.448611111111</v>
          </cell>
          <cell r="I984" t="str">
            <v>LCD</v>
          </cell>
          <cell r="K984" t="str">
            <v>NONE</v>
          </cell>
          <cell r="L984">
            <v>0</v>
          </cell>
        </row>
        <row r="985">
          <cell r="C985">
            <v>20240021712</v>
          </cell>
          <cell r="G985">
            <v>45757.448611111111</v>
          </cell>
          <cell r="I985" t="str">
            <v>LCD</v>
          </cell>
          <cell r="K985" t="str">
            <v>NONE</v>
          </cell>
          <cell r="L985">
            <v>0</v>
          </cell>
        </row>
        <row r="986">
          <cell r="C986">
            <v>20240021712</v>
          </cell>
          <cell r="G986">
            <v>45757.448611111111</v>
          </cell>
          <cell r="I986" t="str">
            <v>LCD</v>
          </cell>
          <cell r="K986" t="str">
            <v>NONE</v>
          </cell>
          <cell r="L986">
            <v>0</v>
          </cell>
        </row>
        <row r="987">
          <cell r="C987">
            <v>20210015769</v>
          </cell>
          <cell r="G987">
            <v>45757.65</v>
          </cell>
          <cell r="I987" t="str">
            <v>LCD</v>
          </cell>
          <cell r="K987" t="str">
            <v>NONE</v>
          </cell>
          <cell r="L987">
            <v>0</v>
          </cell>
        </row>
        <row r="988">
          <cell r="C988">
            <v>20210015769</v>
          </cell>
          <cell r="G988">
            <v>45757.65</v>
          </cell>
          <cell r="I988" t="str">
            <v>LCD</v>
          </cell>
          <cell r="K988" t="str">
            <v>NONE</v>
          </cell>
          <cell r="L988">
            <v>0</v>
          </cell>
        </row>
        <row r="989">
          <cell r="C989">
            <v>20210015769</v>
          </cell>
          <cell r="G989">
            <v>45757.65</v>
          </cell>
          <cell r="I989" t="str">
            <v>LCD</v>
          </cell>
          <cell r="K989" t="str">
            <v>NONE</v>
          </cell>
          <cell r="L989">
            <v>0</v>
          </cell>
        </row>
        <row r="990">
          <cell r="C990">
            <v>20210015769</v>
          </cell>
          <cell r="G990">
            <v>45757.65</v>
          </cell>
          <cell r="I990" t="str">
            <v>LCD</v>
          </cell>
          <cell r="K990" t="str">
            <v>NONE</v>
          </cell>
          <cell r="L990">
            <v>0</v>
          </cell>
        </row>
        <row r="991">
          <cell r="C991">
            <v>20210015769</v>
          </cell>
          <cell r="G991">
            <v>45757.65</v>
          </cell>
          <cell r="I991" t="str">
            <v>LCD</v>
          </cell>
          <cell r="K991" t="str">
            <v>NONE</v>
          </cell>
          <cell r="L991">
            <v>0</v>
          </cell>
        </row>
        <row r="992">
          <cell r="C992">
            <v>20150008602</v>
          </cell>
          <cell r="G992">
            <v>45759.728472222225</v>
          </cell>
          <cell r="I992" t="str">
            <v>LCD</v>
          </cell>
          <cell r="K992" t="str">
            <v>AON 4-1/2" LEL Water Injector L80</v>
          </cell>
          <cell r="L992">
            <v>0</v>
          </cell>
        </row>
        <row r="993">
          <cell r="C993">
            <v>20150008602</v>
          </cell>
          <cell r="G993">
            <v>45759.728472222225</v>
          </cell>
          <cell r="I993" t="str">
            <v>LCD</v>
          </cell>
          <cell r="K993" t="str">
            <v>AON 4-1/2" LEL Water Injector L80</v>
          </cell>
          <cell r="L993">
            <v>0</v>
          </cell>
        </row>
        <row r="994">
          <cell r="C994">
            <v>20150008602</v>
          </cell>
          <cell r="G994">
            <v>45759.728472222225</v>
          </cell>
          <cell r="I994" t="str">
            <v>LCD</v>
          </cell>
          <cell r="K994" t="str">
            <v>AON 4-1/2" LEL Water Injector L80</v>
          </cell>
          <cell r="L994">
            <v>0</v>
          </cell>
        </row>
        <row r="995">
          <cell r="C995">
            <v>20150008602</v>
          </cell>
          <cell r="G995">
            <v>45759.728472222225</v>
          </cell>
          <cell r="I995" t="str">
            <v>LCD</v>
          </cell>
          <cell r="K995" t="str">
            <v>AON 4-1/2" LEL Water Injector L80</v>
          </cell>
          <cell r="L995">
            <v>0</v>
          </cell>
        </row>
        <row r="996">
          <cell r="C996">
            <v>20150008602</v>
          </cell>
          <cell r="G996">
            <v>45759.728472222225</v>
          </cell>
          <cell r="I996" t="str">
            <v>LCD</v>
          </cell>
          <cell r="K996" t="str">
            <v>AON 4-1/2" LEL Water Injector L80</v>
          </cell>
          <cell r="L996">
            <v>0</v>
          </cell>
        </row>
        <row r="997">
          <cell r="C997">
            <v>20150008602</v>
          </cell>
          <cell r="G997">
            <v>45759.728472222225</v>
          </cell>
          <cell r="I997" t="str">
            <v>LCD</v>
          </cell>
          <cell r="K997" t="str">
            <v>AON 4-1/2" LEL Water Injector L80</v>
          </cell>
          <cell r="L997">
            <v>0</v>
          </cell>
        </row>
        <row r="998">
          <cell r="C998">
            <v>20090000132</v>
          </cell>
          <cell r="G998">
            <v>45759.786111111112</v>
          </cell>
          <cell r="I998" t="str">
            <v>WO</v>
          </cell>
          <cell r="K998" t="str">
            <v>NONE</v>
          </cell>
          <cell r="L998">
            <v>0</v>
          </cell>
        </row>
        <row r="999">
          <cell r="C999">
            <v>20090000132</v>
          </cell>
          <cell r="G999">
            <v>45759.786111111112</v>
          </cell>
          <cell r="I999" t="str">
            <v>WO</v>
          </cell>
          <cell r="K999" t="str">
            <v>NONE</v>
          </cell>
          <cell r="L999">
            <v>0</v>
          </cell>
        </row>
        <row r="1000">
          <cell r="C1000">
            <v>20200014746</v>
          </cell>
          <cell r="G1000">
            <v>45760.519444444442</v>
          </cell>
          <cell r="I1000" t="str">
            <v>WO</v>
          </cell>
          <cell r="K1000" t="str">
            <v>NONE</v>
          </cell>
          <cell r="L1000">
            <v>0</v>
          </cell>
        </row>
        <row r="1001">
          <cell r="C1001">
            <v>20200014746</v>
          </cell>
          <cell r="G1001">
            <v>45760.519444444442</v>
          </cell>
          <cell r="I1001" t="str">
            <v>WO</v>
          </cell>
          <cell r="K1001" t="str">
            <v>NONE</v>
          </cell>
          <cell r="L1001">
            <v>0</v>
          </cell>
        </row>
        <row r="1002">
          <cell r="C1002">
            <v>20140007320</v>
          </cell>
          <cell r="G1002">
            <v>45760.542361111111</v>
          </cell>
          <cell r="I1002" t="str">
            <v>WO</v>
          </cell>
          <cell r="K1002" t="str">
            <v>NONE</v>
          </cell>
          <cell r="L1002">
            <v>0</v>
          </cell>
        </row>
        <row r="1003">
          <cell r="C1003">
            <v>20140007320</v>
          </cell>
          <cell r="G1003">
            <v>45760.542361111111</v>
          </cell>
          <cell r="I1003" t="str">
            <v>WO</v>
          </cell>
          <cell r="K1003" t="str">
            <v>NONE</v>
          </cell>
          <cell r="L1003">
            <v>0</v>
          </cell>
        </row>
        <row r="1004">
          <cell r="C1004">
            <v>20140007320</v>
          </cell>
          <cell r="G1004">
            <v>45760.542361111111</v>
          </cell>
          <cell r="I1004" t="str">
            <v>WO</v>
          </cell>
          <cell r="K1004" t="str">
            <v>NONE</v>
          </cell>
          <cell r="L1004">
            <v>0</v>
          </cell>
        </row>
        <row r="1005">
          <cell r="C1005">
            <v>20140005865</v>
          </cell>
          <cell r="G1005">
            <v>45761.499305555553</v>
          </cell>
          <cell r="I1005" t="str">
            <v>WO</v>
          </cell>
          <cell r="K1005" t="str">
            <v>AON 4-1/2" LEL Oil Producer L80, AON 3-1/2" PDHG, Alloy 28</v>
          </cell>
          <cell r="L1005">
            <v>0</v>
          </cell>
        </row>
        <row r="1006">
          <cell r="C1006">
            <v>20140005865</v>
          </cell>
          <cell r="G1006">
            <v>45761.499305555553</v>
          </cell>
          <cell r="I1006" t="str">
            <v>WO</v>
          </cell>
          <cell r="K1006" t="str">
            <v>AON 4-1/2" LEL Oil Producer L80, AON 3-1/2" PDHG, Alloy 28</v>
          </cell>
          <cell r="L1006">
            <v>0</v>
          </cell>
        </row>
        <row r="1007">
          <cell r="C1007">
            <v>20140005865</v>
          </cell>
          <cell r="G1007">
            <v>45761.499305555553</v>
          </cell>
          <cell r="I1007" t="str">
            <v>WO</v>
          </cell>
          <cell r="K1007" t="str">
            <v>AON 4-1/2" LEL Oil Producer L80, AON 3-1/2" PDHG, Alloy 28</v>
          </cell>
          <cell r="L1007">
            <v>0</v>
          </cell>
        </row>
        <row r="1008">
          <cell r="C1008">
            <v>20220016579</v>
          </cell>
          <cell r="G1008">
            <v>45762</v>
          </cell>
          <cell r="I1008" t="str">
            <v>LCD</v>
          </cell>
          <cell r="K1008" t="str">
            <v>None</v>
          </cell>
          <cell r="L1008">
            <v>0</v>
          </cell>
        </row>
        <row r="1009">
          <cell r="C1009">
            <v>20220016579</v>
          </cell>
          <cell r="G1009">
            <v>45762</v>
          </cell>
          <cell r="I1009" t="str">
            <v>LCD</v>
          </cell>
          <cell r="K1009" t="str">
            <v>None</v>
          </cell>
          <cell r="L1009">
            <v>0</v>
          </cell>
        </row>
        <row r="1010">
          <cell r="C1010">
            <v>20220016579</v>
          </cell>
          <cell r="G1010">
            <v>45762</v>
          </cell>
          <cell r="I1010" t="str">
            <v>LCD</v>
          </cell>
          <cell r="K1010" t="str">
            <v>None</v>
          </cell>
          <cell r="L1010">
            <v>0</v>
          </cell>
        </row>
        <row r="1011">
          <cell r="C1011">
            <v>20220016579</v>
          </cell>
          <cell r="G1011">
            <v>45762</v>
          </cell>
          <cell r="I1011" t="str">
            <v>LCD</v>
          </cell>
          <cell r="K1011" t="str">
            <v>None</v>
          </cell>
          <cell r="L1011">
            <v>0</v>
          </cell>
        </row>
        <row r="1012">
          <cell r="C1012">
            <v>20220016579</v>
          </cell>
          <cell r="G1012">
            <v>45762</v>
          </cell>
          <cell r="I1012" t="str">
            <v>LCD</v>
          </cell>
          <cell r="K1012" t="str">
            <v>None</v>
          </cell>
          <cell r="L1012">
            <v>0</v>
          </cell>
        </row>
        <row r="1013">
          <cell r="C1013">
            <v>20220016579</v>
          </cell>
          <cell r="G1013">
            <v>45762</v>
          </cell>
          <cell r="I1013" t="str">
            <v>LCD</v>
          </cell>
          <cell r="K1013" t="str">
            <v>None</v>
          </cell>
          <cell r="L1013">
            <v>0</v>
          </cell>
        </row>
        <row r="1014">
          <cell r="C1014">
            <v>20150008971</v>
          </cell>
          <cell r="G1014">
            <v>45748.144444444442</v>
          </cell>
          <cell r="I1014" t="str">
            <v>LCD</v>
          </cell>
          <cell r="K1014" t="str">
            <v>NONE</v>
          </cell>
          <cell r="L1014">
            <v>0</v>
          </cell>
        </row>
        <row r="1015">
          <cell r="C1015">
            <v>20150008971</v>
          </cell>
          <cell r="G1015">
            <v>45748.144444444442</v>
          </cell>
          <cell r="I1015" t="str">
            <v>LCD</v>
          </cell>
          <cell r="K1015" t="str">
            <v>NONE</v>
          </cell>
          <cell r="L1015">
            <v>0</v>
          </cell>
        </row>
        <row r="1016">
          <cell r="C1016">
            <v>20150008971</v>
          </cell>
          <cell r="G1016">
            <v>45748.144444444442</v>
          </cell>
          <cell r="I1016" t="str">
            <v>LCD</v>
          </cell>
          <cell r="K1016" t="str">
            <v>NONE</v>
          </cell>
          <cell r="L1016">
            <v>0</v>
          </cell>
        </row>
        <row r="1017">
          <cell r="C1017">
            <v>20150008971</v>
          </cell>
          <cell r="G1017">
            <v>45748.144444444442</v>
          </cell>
          <cell r="I1017" t="str">
            <v>LCD</v>
          </cell>
          <cell r="K1017" t="str">
            <v>NONE</v>
          </cell>
          <cell r="L1017">
            <v>0</v>
          </cell>
        </row>
        <row r="1018">
          <cell r="C1018">
            <v>20150008971</v>
          </cell>
          <cell r="G1018">
            <v>45748.144444444442</v>
          </cell>
          <cell r="I1018" t="str">
            <v>LCD</v>
          </cell>
          <cell r="K1018" t="str">
            <v>NONE</v>
          </cell>
          <cell r="L1018">
            <v>0</v>
          </cell>
        </row>
        <row r="1019">
          <cell r="C1019">
            <v>20150009585</v>
          </cell>
          <cell r="G1019">
            <v>45762.699305555558</v>
          </cell>
          <cell r="I1019" t="str">
            <v>LCD</v>
          </cell>
          <cell r="K1019" t="str">
            <v>AON 4-1/2" AICD Oil Producer S13Cr</v>
          </cell>
          <cell r="L1019">
            <v>0</v>
          </cell>
        </row>
        <row r="1020">
          <cell r="C1020">
            <v>20150009585</v>
          </cell>
          <cell r="G1020">
            <v>45762.699305555558</v>
          </cell>
          <cell r="I1020" t="str">
            <v>LCD</v>
          </cell>
          <cell r="K1020" t="str">
            <v>AON 4-1/2" AICD Oil Producer S13Cr</v>
          </cell>
          <cell r="L1020">
            <v>0</v>
          </cell>
        </row>
        <row r="1021">
          <cell r="C1021">
            <v>20150009585</v>
          </cell>
          <cell r="G1021">
            <v>45762.699305555558</v>
          </cell>
          <cell r="I1021" t="str">
            <v>LCD</v>
          </cell>
          <cell r="K1021" t="str">
            <v>AON 4-1/2" AICD Oil Producer S13Cr</v>
          </cell>
          <cell r="L1021">
            <v>0</v>
          </cell>
        </row>
        <row r="1022">
          <cell r="C1022">
            <v>20150009585</v>
          </cell>
          <cell r="G1022">
            <v>45762.699305555558</v>
          </cell>
          <cell r="I1022" t="str">
            <v>LCD</v>
          </cell>
          <cell r="K1022" t="str">
            <v>AON 4-1/2" AICD Oil Producer S13Cr</v>
          </cell>
          <cell r="L1022">
            <v>0</v>
          </cell>
        </row>
        <row r="1023">
          <cell r="C1023">
            <v>20150009585</v>
          </cell>
          <cell r="G1023">
            <v>45762.699305555558</v>
          </cell>
          <cell r="I1023" t="str">
            <v>LCD</v>
          </cell>
          <cell r="K1023" t="str">
            <v>AON 4-1/2" AICD Oil Producer S13Cr</v>
          </cell>
          <cell r="L1023">
            <v>0</v>
          </cell>
        </row>
        <row r="1024">
          <cell r="C1024">
            <v>20150009585</v>
          </cell>
          <cell r="G1024">
            <v>45762.699305555558</v>
          </cell>
          <cell r="I1024" t="str">
            <v>LCD</v>
          </cell>
          <cell r="K1024" t="str">
            <v>AON 4-1/2" AICD Oil Producer S13Cr</v>
          </cell>
          <cell r="L1024">
            <v>0</v>
          </cell>
        </row>
        <row r="1025">
          <cell r="C1025">
            <v>20150009585</v>
          </cell>
          <cell r="G1025">
            <v>45762.699305555558</v>
          </cell>
          <cell r="I1025" t="str">
            <v>LCD</v>
          </cell>
          <cell r="K1025" t="str">
            <v>AON 4-1/2" AICD Oil Producer S13Cr</v>
          </cell>
          <cell r="L1025">
            <v>0</v>
          </cell>
        </row>
        <row r="1026">
          <cell r="C1026">
            <v>20240021863</v>
          </cell>
          <cell r="G1026">
            <v>45762.748611111114</v>
          </cell>
          <cell r="I1026" t="str">
            <v>LCD</v>
          </cell>
          <cell r="K1026" t="str">
            <v>NONE</v>
          </cell>
          <cell r="L1026">
            <v>0</v>
          </cell>
        </row>
        <row r="1027">
          <cell r="C1027">
            <v>20240021863</v>
          </cell>
          <cell r="G1027">
            <v>45762.748611111114</v>
          </cell>
          <cell r="I1027" t="str">
            <v>LCD</v>
          </cell>
          <cell r="K1027" t="str">
            <v>NONE</v>
          </cell>
          <cell r="L1027">
            <v>0</v>
          </cell>
        </row>
        <row r="1028">
          <cell r="C1028">
            <v>20240021863</v>
          </cell>
          <cell r="G1028">
            <v>45762.748611111114</v>
          </cell>
          <cell r="I1028" t="str">
            <v>LCD</v>
          </cell>
          <cell r="K1028" t="str">
            <v>NONE</v>
          </cell>
          <cell r="L1028">
            <v>0</v>
          </cell>
        </row>
        <row r="1029">
          <cell r="C1029">
            <v>20150009400</v>
          </cell>
          <cell r="G1029">
            <v>45765.513194444444</v>
          </cell>
          <cell r="I1029" t="str">
            <v>HCD</v>
          </cell>
          <cell r="K1029" t="str">
            <v>AON 4-1/2" MRC LEL Water Injector L80</v>
          </cell>
          <cell r="L1029">
            <v>0</v>
          </cell>
        </row>
        <row r="1030">
          <cell r="C1030">
            <v>20150009400</v>
          </cell>
          <cell r="G1030">
            <v>45765.513194444444</v>
          </cell>
          <cell r="I1030" t="str">
            <v>HCD</v>
          </cell>
          <cell r="K1030" t="str">
            <v>AON 4-1/2" MRC LEL Water Injector L80</v>
          </cell>
          <cell r="L1030">
            <v>0</v>
          </cell>
        </row>
        <row r="1031">
          <cell r="C1031">
            <v>20150009400</v>
          </cell>
          <cell r="G1031">
            <v>45765.513194444444</v>
          </cell>
          <cell r="I1031" t="str">
            <v>HCD</v>
          </cell>
          <cell r="K1031" t="str">
            <v>AON 4-1/2" MRC LEL Water Injector L80</v>
          </cell>
          <cell r="L1031">
            <v>0</v>
          </cell>
        </row>
        <row r="1032">
          <cell r="C1032">
            <v>20150009400</v>
          </cell>
          <cell r="G1032">
            <v>45765.513194444444</v>
          </cell>
          <cell r="I1032" t="str">
            <v>HCD</v>
          </cell>
          <cell r="K1032" t="str">
            <v>AON 4-1/2" MRC LEL Water Injector L80</v>
          </cell>
          <cell r="L1032">
            <v>0</v>
          </cell>
        </row>
        <row r="1033">
          <cell r="C1033">
            <v>20150009400</v>
          </cell>
          <cell r="G1033">
            <v>45765.513194444444</v>
          </cell>
          <cell r="I1033" t="str">
            <v>HCD</v>
          </cell>
          <cell r="K1033" t="str">
            <v>AON 4-1/2" MRC LEL Water Injector L80</v>
          </cell>
          <cell r="L1033">
            <v>0</v>
          </cell>
        </row>
        <row r="1034">
          <cell r="C1034">
            <v>20150009400</v>
          </cell>
          <cell r="G1034">
            <v>45765.513194444444</v>
          </cell>
          <cell r="I1034" t="str">
            <v>HCD</v>
          </cell>
          <cell r="K1034" t="str">
            <v>AON 4-1/2" MRC LEL Water Injector L80</v>
          </cell>
          <cell r="L1034">
            <v>0</v>
          </cell>
        </row>
        <row r="1035">
          <cell r="C1035">
            <v>20150009400</v>
          </cell>
          <cell r="G1035">
            <v>45765.513194444444</v>
          </cell>
          <cell r="I1035" t="str">
            <v>HCD</v>
          </cell>
          <cell r="K1035" t="str">
            <v>AON 4-1/2" MRC LEL Water Injector L80</v>
          </cell>
          <cell r="L1035">
            <v>0</v>
          </cell>
        </row>
        <row r="1036">
          <cell r="C1036">
            <v>20150009400</v>
          </cell>
          <cell r="G1036">
            <v>45765.513194444444</v>
          </cell>
          <cell r="I1036" t="str">
            <v>HCD</v>
          </cell>
          <cell r="K1036" t="str">
            <v>AON 4-1/2" MRC LEL Water Injector L80</v>
          </cell>
          <cell r="L1036">
            <v>0</v>
          </cell>
        </row>
        <row r="1037">
          <cell r="C1037">
            <v>20150009400</v>
          </cell>
          <cell r="G1037">
            <v>45765.513194444444</v>
          </cell>
          <cell r="I1037" t="str">
            <v>HCD</v>
          </cell>
          <cell r="K1037" t="str">
            <v>AON 4-1/2" MRC LEL Water Injector L80</v>
          </cell>
          <cell r="L1037">
            <v>0</v>
          </cell>
        </row>
        <row r="1038">
          <cell r="C1038">
            <v>20230018116</v>
          </cell>
          <cell r="G1038">
            <v>45766</v>
          </cell>
          <cell r="I1038" t="str">
            <v>WO</v>
          </cell>
          <cell r="K1038" t="str">
            <v>NONE</v>
          </cell>
          <cell r="L1038">
            <v>0</v>
          </cell>
        </row>
        <row r="1039">
          <cell r="C1039">
            <v>20140007346</v>
          </cell>
          <cell r="G1039">
            <v>45766.072222222225</v>
          </cell>
          <cell r="I1039" t="str">
            <v>HCD</v>
          </cell>
          <cell r="K1039" t="str">
            <v>NONE</v>
          </cell>
          <cell r="L1039">
            <v>0</v>
          </cell>
        </row>
        <row r="1040">
          <cell r="C1040">
            <v>20140007346</v>
          </cell>
          <cell r="G1040">
            <v>45766.072222222225</v>
          </cell>
          <cell r="I1040" t="str">
            <v>HCD</v>
          </cell>
          <cell r="K1040" t="str">
            <v>NONE</v>
          </cell>
          <cell r="L1040">
            <v>0</v>
          </cell>
        </row>
        <row r="1041">
          <cell r="C1041">
            <v>20140007346</v>
          </cell>
          <cell r="G1041">
            <v>45766.072222222225</v>
          </cell>
          <cell r="I1041" t="str">
            <v>HCD</v>
          </cell>
          <cell r="K1041" t="str">
            <v>NONE</v>
          </cell>
          <cell r="L1041">
            <v>0</v>
          </cell>
        </row>
        <row r="1042">
          <cell r="C1042">
            <v>20140007346</v>
          </cell>
          <cell r="G1042">
            <v>45766.072222222225</v>
          </cell>
          <cell r="I1042" t="str">
            <v>HCD</v>
          </cell>
          <cell r="K1042" t="str">
            <v>NONE</v>
          </cell>
          <cell r="L1042">
            <v>0</v>
          </cell>
        </row>
        <row r="1043">
          <cell r="C1043">
            <v>20140007346</v>
          </cell>
          <cell r="G1043">
            <v>45766.072222222225</v>
          </cell>
          <cell r="I1043" t="str">
            <v>HCD</v>
          </cell>
          <cell r="K1043" t="str">
            <v>NONE</v>
          </cell>
          <cell r="L1043">
            <v>0</v>
          </cell>
        </row>
        <row r="1044">
          <cell r="C1044">
            <v>20140007346</v>
          </cell>
          <cell r="G1044">
            <v>45766.072222222225</v>
          </cell>
          <cell r="I1044" t="str">
            <v>HCD</v>
          </cell>
          <cell r="K1044" t="str">
            <v>NONE</v>
          </cell>
          <cell r="L1044">
            <v>0</v>
          </cell>
        </row>
        <row r="1045">
          <cell r="C1045">
            <v>20140007346</v>
          </cell>
          <cell r="G1045">
            <v>45766.072222222225</v>
          </cell>
          <cell r="I1045" t="str">
            <v>HCD</v>
          </cell>
          <cell r="K1045" t="str">
            <v>NONE</v>
          </cell>
          <cell r="L1045">
            <v>0</v>
          </cell>
        </row>
        <row r="1046">
          <cell r="C1046">
            <v>20200014551</v>
          </cell>
          <cell r="G1046">
            <v>45767.572916666664</v>
          </cell>
          <cell r="I1046" t="str">
            <v>WO</v>
          </cell>
          <cell r="K1046" t="str">
            <v>NONE</v>
          </cell>
          <cell r="L1046">
            <v>0</v>
          </cell>
        </row>
        <row r="1047">
          <cell r="C1047">
            <v>20200014551</v>
          </cell>
          <cell r="G1047">
            <v>45767.572916666664</v>
          </cell>
          <cell r="I1047" t="str">
            <v>WO</v>
          </cell>
          <cell r="K1047" t="str">
            <v>NONE</v>
          </cell>
          <cell r="L1047">
            <v>0</v>
          </cell>
        </row>
        <row r="1048">
          <cell r="C1048">
            <v>20220016732</v>
          </cell>
          <cell r="G1048">
            <v>45767.579861111109</v>
          </cell>
          <cell r="I1048" t="str">
            <v>HCD</v>
          </cell>
          <cell r="K1048" t="str">
            <v>NONE</v>
          </cell>
          <cell r="L1048">
            <v>0</v>
          </cell>
        </row>
        <row r="1049">
          <cell r="C1049">
            <v>20220016732</v>
          </cell>
          <cell r="G1049">
            <v>45767.579861111109</v>
          </cell>
          <cell r="I1049" t="str">
            <v>HCD</v>
          </cell>
          <cell r="K1049" t="str">
            <v>NONE</v>
          </cell>
          <cell r="L1049">
            <v>0</v>
          </cell>
        </row>
        <row r="1050">
          <cell r="C1050">
            <v>20220016732</v>
          </cell>
          <cell r="G1050">
            <v>45767.579861111109</v>
          </cell>
          <cell r="I1050" t="str">
            <v>HCD</v>
          </cell>
          <cell r="K1050" t="str">
            <v>NONE</v>
          </cell>
          <cell r="L1050">
            <v>0</v>
          </cell>
        </row>
        <row r="1051">
          <cell r="C1051">
            <v>20220016732</v>
          </cell>
          <cell r="G1051">
            <v>45767.579861111109</v>
          </cell>
          <cell r="I1051" t="str">
            <v>HCD</v>
          </cell>
          <cell r="K1051" t="str">
            <v>NONE</v>
          </cell>
          <cell r="L1051">
            <v>0</v>
          </cell>
        </row>
        <row r="1052">
          <cell r="C1052">
            <v>20220016732</v>
          </cell>
          <cell r="G1052">
            <v>45767.579861111109</v>
          </cell>
          <cell r="I1052" t="str">
            <v>HCD</v>
          </cell>
          <cell r="K1052" t="str">
            <v>NONE</v>
          </cell>
          <cell r="L1052">
            <v>0</v>
          </cell>
        </row>
        <row r="1053">
          <cell r="C1053">
            <v>20220016732</v>
          </cell>
          <cell r="G1053">
            <v>45767.579861111109</v>
          </cell>
          <cell r="I1053" t="str">
            <v>HCD</v>
          </cell>
          <cell r="K1053" t="str">
            <v>NONE</v>
          </cell>
          <cell r="L1053">
            <v>0</v>
          </cell>
        </row>
        <row r="1054">
          <cell r="C1054">
            <v>20220016732</v>
          </cell>
          <cell r="G1054">
            <v>45767.579861111109</v>
          </cell>
          <cell r="I1054" t="str">
            <v>HCD</v>
          </cell>
          <cell r="K1054" t="str">
            <v>NONE</v>
          </cell>
          <cell r="L1054">
            <v>0</v>
          </cell>
        </row>
        <row r="1055">
          <cell r="C1055">
            <v>20220016732</v>
          </cell>
          <cell r="G1055">
            <v>45767.579861111109</v>
          </cell>
          <cell r="I1055" t="str">
            <v>HCD</v>
          </cell>
          <cell r="K1055" t="str">
            <v>NONE</v>
          </cell>
          <cell r="L1055">
            <v>0</v>
          </cell>
        </row>
        <row r="1056">
          <cell r="C1056">
            <v>20170010672</v>
          </cell>
          <cell r="G1056">
            <v>45767.90902777778</v>
          </cell>
          <cell r="I1056" t="str">
            <v>HCD</v>
          </cell>
          <cell r="K1056" t="str">
            <v>NONE</v>
          </cell>
          <cell r="L1056">
            <v>0</v>
          </cell>
        </row>
        <row r="1057">
          <cell r="C1057">
            <v>20170010672</v>
          </cell>
          <cell r="G1057">
            <v>45767.90902777778</v>
          </cell>
          <cell r="I1057" t="str">
            <v>HCD</v>
          </cell>
          <cell r="K1057" t="str">
            <v>NONE</v>
          </cell>
          <cell r="L1057">
            <v>0</v>
          </cell>
        </row>
        <row r="1058">
          <cell r="C1058">
            <v>20170010672</v>
          </cell>
          <cell r="G1058">
            <v>45767.90902777778</v>
          </cell>
          <cell r="I1058" t="str">
            <v>HCD</v>
          </cell>
          <cell r="K1058" t="str">
            <v>NONE</v>
          </cell>
          <cell r="L1058">
            <v>0</v>
          </cell>
        </row>
        <row r="1059">
          <cell r="C1059">
            <v>20170010672</v>
          </cell>
          <cell r="G1059">
            <v>45767.90902777778</v>
          </cell>
          <cell r="I1059" t="str">
            <v>HCD</v>
          </cell>
          <cell r="K1059" t="str">
            <v>NONE</v>
          </cell>
          <cell r="L1059">
            <v>0</v>
          </cell>
        </row>
        <row r="1060">
          <cell r="C1060">
            <v>20170010672</v>
          </cell>
          <cell r="G1060">
            <v>45767.90902777778</v>
          </cell>
          <cell r="I1060" t="str">
            <v>HCD</v>
          </cell>
          <cell r="K1060" t="str">
            <v>NONE</v>
          </cell>
          <cell r="L1060">
            <v>0</v>
          </cell>
        </row>
        <row r="1061">
          <cell r="C1061">
            <v>20170010672</v>
          </cell>
          <cell r="G1061">
            <v>45767.90902777778</v>
          </cell>
          <cell r="I1061" t="str">
            <v>HCD</v>
          </cell>
          <cell r="K1061" t="str">
            <v>NONE</v>
          </cell>
          <cell r="L1061">
            <v>0</v>
          </cell>
        </row>
        <row r="1062">
          <cell r="C1062">
            <v>20140005852</v>
          </cell>
          <cell r="G1062">
            <v>45768.078472222223</v>
          </cell>
          <cell r="I1062" t="str">
            <v>WO</v>
          </cell>
          <cell r="K1062" t="str">
            <v>NONE</v>
          </cell>
          <cell r="L1062">
            <v>0</v>
          </cell>
        </row>
        <row r="1063">
          <cell r="C1063">
            <v>20140005852</v>
          </cell>
          <cell r="G1063">
            <v>45768.078472222223</v>
          </cell>
          <cell r="I1063" t="str">
            <v>WO</v>
          </cell>
          <cell r="K1063" t="str">
            <v>NONE</v>
          </cell>
          <cell r="L1063">
            <v>0</v>
          </cell>
        </row>
        <row r="1064">
          <cell r="C1064">
            <v>20130003349</v>
          </cell>
          <cell r="G1064">
            <v>45768.474999999999</v>
          </cell>
          <cell r="I1064" t="str">
            <v>WO</v>
          </cell>
          <cell r="K1064" t="str">
            <v>AON 3-1/2" PDHG, Alloy 28</v>
          </cell>
          <cell r="L1064">
            <v>0</v>
          </cell>
        </row>
        <row r="1065">
          <cell r="C1065">
            <v>20130003349</v>
          </cell>
          <cell r="G1065">
            <v>45768.474999999999</v>
          </cell>
          <cell r="I1065" t="str">
            <v>WO</v>
          </cell>
          <cell r="K1065" t="str">
            <v>AON 3-1/2" PDHG, Alloy 28</v>
          </cell>
          <cell r="L1065">
            <v>0</v>
          </cell>
        </row>
        <row r="1066">
          <cell r="C1066">
            <v>20130003349</v>
          </cell>
          <cell r="G1066">
            <v>45768.474999999999</v>
          </cell>
          <cell r="I1066" t="str">
            <v>WO</v>
          </cell>
          <cell r="K1066" t="str">
            <v>AON 3-1/2" PDHG, Alloy 28</v>
          </cell>
          <cell r="L1066">
            <v>0</v>
          </cell>
        </row>
        <row r="1067">
          <cell r="C1067">
            <v>20130003349</v>
          </cell>
          <cell r="G1067">
            <v>45768.474999999999</v>
          </cell>
          <cell r="I1067" t="str">
            <v>WO</v>
          </cell>
          <cell r="K1067" t="str">
            <v>AON 3-1/2" PDHG, Alloy 28</v>
          </cell>
          <cell r="L1067">
            <v>0</v>
          </cell>
        </row>
        <row r="1068">
          <cell r="C1068">
            <v>20130001617</v>
          </cell>
          <cell r="G1068">
            <v>45768.585416666669</v>
          </cell>
          <cell r="I1068" t="str">
            <v>LCD</v>
          </cell>
          <cell r="K1068" t="str">
            <v>AON 4-1/2" MRC LEL Water Injector L80</v>
          </cell>
          <cell r="L1068">
            <v>0</v>
          </cell>
        </row>
        <row r="1069">
          <cell r="C1069">
            <v>20130001617</v>
          </cell>
          <cell r="G1069">
            <v>45768.585416666669</v>
          </cell>
          <cell r="I1069" t="str">
            <v>LCD</v>
          </cell>
          <cell r="K1069" t="str">
            <v>AON 4-1/2" MRC LEL Water Injector L80</v>
          </cell>
          <cell r="L1069">
            <v>0</v>
          </cell>
        </row>
        <row r="1070">
          <cell r="C1070">
            <v>20130001617</v>
          </cell>
          <cell r="G1070">
            <v>45768.585416666669</v>
          </cell>
          <cell r="I1070" t="str">
            <v>LCD</v>
          </cell>
          <cell r="K1070" t="str">
            <v>AON 4-1/2" MRC LEL Water Injector L80</v>
          </cell>
          <cell r="L1070">
            <v>0</v>
          </cell>
        </row>
        <row r="1071">
          <cell r="C1071">
            <v>20130001617</v>
          </cell>
          <cell r="G1071">
            <v>45768.585416666669</v>
          </cell>
          <cell r="I1071" t="str">
            <v>LCD</v>
          </cell>
          <cell r="K1071" t="str">
            <v>AON 4-1/2" MRC LEL Water Injector L80</v>
          </cell>
          <cell r="L1071">
            <v>0</v>
          </cell>
        </row>
        <row r="1072">
          <cell r="C1072">
            <v>20130001617</v>
          </cell>
          <cell r="G1072">
            <v>45768.585416666669</v>
          </cell>
          <cell r="I1072" t="str">
            <v>LCD</v>
          </cell>
          <cell r="K1072" t="str">
            <v>AON 4-1/2" MRC LEL Water Injector L80</v>
          </cell>
          <cell r="L1072">
            <v>0</v>
          </cell>
        </row>
        <row r="1073">
          <cell r="C1073">
            <v>20130001617</v>
          </cell>
          <cell r="G1073">
            <v>45768.585416666669</v>
          </cell>
          <cell r="I1073" t="str">
            <v>LCD</v>
          </cell>
          <cell r="K1073" t="str">
            <v>AON 4-1/2" MRC LEL Water Injector L80</v>
          </cell>
          <cell r="L1073">
            <v>0</v>
          </cell>
        </row>
        <row r="1074">
          <cell r="C1074">
            <v>20130001617</v>
          </cell>
          <cell r="G1074">
            <v>45768.585416666669</v>
          </cell>
          <cell r="I1074" t="str">
            <v>LCD</v>
          </cell>
          <cell r="K1074" t="str">
            <v>AON 4-1/2" MRC LEL Water Injector L80</v>
          </cell>
          <cell r="L1074">
            <v>0</v>
          </cell>
        </row>
        <row r="1075">
          <cell r="C1075">
            <v>20130003098</v>
          </cell>
          <cell r="G1075">
            <v>45768.768750000003</v>
          </cell>
          <cell r="I1075" t="str">
            <v>HCD</v>
          </cell>
          <cell r="K1075" t="str">
            <v>AON 4-1/2" MRC LEL Oil Producer L80, AON 4-1/2" PDHG, Alloy 28</v>
          </cell>
          <cell r="L1075">
            <v>0</v>
          </cell>
        </row>
        <row r="1076">
          <cell r="C1076">
            <v>20130003098</v>
          </cell>
          <cell r="G1076">
            <v>45768.768750000003</v>
          </cell>
          <cell r="I1076" t="str">
            <v>HCD</v>
          </cell>
          <cell r="K1076" t="str">
            <v>AON 4-1/2" MRC LEL Oil Producer L80, AON 4-1/2" PDHG, Alloy 28</v>
          </cell>
          <cell r="L1076">
            <v>0</v>
          </cell>
        </row>
        <row r="1077">
          <cell r="C1077">
            <v>20130003098</v>
          </cell>
          <cell r="G1077">
            <v>45768.768750000003</v>
          </cell>
          <cell r="I1077" t="str">
            <v>HCD</v>
          </cell>
          <cell r="K1077" t="str">
            <v>AON 4-1/2" MRC LEL Oil Producer L80, AON 4-1/2" PDHG, Alloy 28</v>
          </cell>
          <cell r="L1077">
            <v>0</v>
          </cell>
        </row>
        <row r="1078">
          <cell r="C1078">
            <v>20130003098</v>
          </cell>
          <cell r="G1078">
            <v>45768.768750000003</v>
          </cell>
          <cell r="I1078" t="str">
            <v>HCD</v>
          </cell>
          <cell r="K1078" t="str">
            <v>AON 4-1/2" MRC LEL Oil Producer L80, AON 4-1/2" PDHG, Alloy 28</v>
          </cell>
          <cell r="L1078">
            <v>0</v>
          </cell>
        </row>
        <row r="1079">
          <cell r="C1079">
            <v>20130003098</v>
          </cell>
          <cell r="G1079">
            <v>45768.768750000003</v>
          </cell>
          <cell r="I1079" t="str">
            <v>HCD</v>
          </cell>
          <cell r="K1079" t="str">
            <v>AON 4-1/2" MRC LEL Oil Producer L80, AON 4-1/2" PDHG, Alloy 28</v>
          </cell>
          <cell r="L1079">
            <v>0</v>
          </cell>
        </row>
        <row r="1080">
          <cell r="C1080">
            <v>20130003098</v>
          </cell>
          <cell r="G1080">
            <v>45768.768750000003</v>
          </cell>
          <cell r="I1080" t="str">
            <v>HCD</v>
          </cell>
          <cell r="K1080" t="str">
            <v>AON 4-1/2" MRC LEL Oil Producer L80, AON 4-1/2" PDHG, Alloy 28</v>
          </cell>
          <cell r="L1080">
            <v>0</v>
          </cell>
        </row>
        <row r="1081">
          <cell r="C1081">
            <v>20130003098</v>
          </cell>
          <cell r="G1081">
            <v>45768.768750000003</v>
          </cell>
          <cell r="I1081" t="str">
            <v>HCD</v>
          </cell>
          <cell r="K1081" t="str">
            <v>AON 4-1/2" MRC LEL Oil Producer L80, AON 4-1/2" PDHG, Alloy 28</v>
          </cell>
          <cell r="L1081">
            <v>0</v>
          </cell>
        </row>
        <row r="1082">
          <cell r="C1082">
            <v>20130003098</v>
          </cell>
          <cell r="G1082">
            <v>45768.768750000003</v>
          </cell>
          <cell r="I1082" t="str">
            <v>HCD</v>
          </cell>
          <cell r="K1082" t="str">
            <v>AON 4-1/2" MRC LEL Oil Producer L80, AON 4-1/2" PDHG, Alloy 28</v>
          </cell>
          <cell r="L1082">
            <v>0</v>
          </cell>
        </row>
        <row r="1083">
          <cell r="C1083">
            <v>20140006094</v>
          </cell>
          <cell r="G1083">
            <v>45768.788888888892</v>
          </cell>
          <cell r="I1083" t="str">
            <v>WO</v>
          </cell>
          <cell r="K1083" t="str">
            <v>AON 3-1/2" PDHG, Alloy 28</v>
          </cell>
          <cell r="L1083">
            <v>0</v>
          </cell>
        </row>
        <row r="1084">
          <cell r="C1084">
            <v>20140006094</v>
          </cell>
          <cell r="G1084">
            <v>45768.788888888892</v>
          </cell>
          <cell r="I1084" t="str">
            <v>WO</v>
          </cell>
          <cell r="K1084" t="str">
            <v>AON 3-1/2" PDHG, Alloy 28</v>
          </cell>
          <cell r="L1084">
            <v>0</v>
          </cell>
        </row>
        <row r="1085">
          <cell r="C1085">
            <v>20240021658</v>
          </cell>
          <cell r="G1085">
            <v>45769</v>
          </cell>
          <cell r="I1085" t="str">
            <v>LCD</v>
          </cell>
          <cell r="K1085" t="str">
            <v>NONE</v>
          </cell>
          <cell r="L1085">
            <v>0</v>
          </cell>
        </row>
        <row r="1086">
          <cell r="C1086">
            <v>20240021658</v>
          </cell>
          <cell r="G1086">
            <v>45769</v>
          </cell>
          <cell r="I1086" t="str">
            <v>LCD</v>
          </cell>
          <cell r="K1086" t="str">
            <v>NONE</v>
          </cell>
          <cell r="L1086">
            <v>0</v>
          </cell>
        </row>
        <row r="1087">
          <cell r="C1087">
            <v>20240021658</v>
          </cell>
          <cell r="G1087">
            <v>45769</v>
          </cell>
          <cell r="I1087" t="str">
            <v>LCD</v>
          </cell>
          <cell r="K1087" t="str">
            <v>NONE</v>
          </cell>
          <cell r="L1087">
            <v>0</v>
          </cell>
        </row>
        <row r="1088">
          <cell r="C1088">
            <v>20080001091</v>
          </cell>
          <cell r="G1088">
            <v>45769.361111111109</v>
          </cell>
          <cell r="I1088" t="str">
            <v>LCD</v>
          </cell>
          <cell r="K1088" t="str">
            <v>AON 4-1/2" LEL Water Injector L80</v>
          </cell>
          <cell r="L1088">
            <v>0</v>
          </cell>
        </row>
        <row r="1089">
          <cell r="C1089">
            <v>20080001091</v>
          </cell>
          <cell r="G1089">
            <v>45769.361111111109</v>
          </cell>
          <cell r="I1089" t="str">
            <v>LCD</v>
          </cell>
          <cell r="K1089" t="str">
            <v>AON 4-1/2" LEL Water Injector L80</v>
          </cell>
          <cell r="L1089">
            <v>0</v>
          </cell>
        </row>
        <row r="1090">
          <cell r="C1090">
            <v>20080001091</v>
          </cell>
          <cell r="G1090">
            <v>45769.361111111109</v>
          </cell>
          <cell r="I1090" t="str">
            <v>LCD</v>
          </cell>
          <cell r="K1090" t="str">
            <v>AON 4-1/2" LEL Water Injector L80</v>
          </cell>
          <cell r="L1090">
            <v>0</v>
          </cell>
        </row>
        <row r="1091">
          <cell r="C1091">
            <v>20080001091</v>
          </cell>
          <cell r="G1091">
            <v>45769.361111111109</v>
          </cell>
          <cell r="I1091" t="str">
            <v>LCD</v>
          </cell>
          <cell r="K1091" t="str">
            <v>AON 4-1/2" LEL Water Injector L80</v>
          </cell>
          <cell r="L1091">
            <v>0</v>
          </cell>
        </row>
        <row r="1092">
          <cell r="C1092">
            <v>20080001091</v>
          </cell>
          <cell r="G1092">
            <v>45769.361111111109</v>
          </cell>
          <cell r="I1092" t="str">
            <v>LCD</v>
          </cell>
          <cell r="K1092" t="str">
            <v>AON 4-1/2" LEL Water Injector L80</v>
          </cell>
          <cell r="L1092">
            <v>0</v>
          </cell>
        </row>
        <row r="1093">
          <cell r="C1093">
            <v>20080001091</v>
          </cell>
          <cell r="G1093">
            <v>45769.361111111109</v>
          </cell>
          <cell r="I1093" t="str">
            <v>LCD</v>
          </cell>
          <cell r="K1093" t="str">
            <v>AON 4-1/2" LEL Water Injector L80</v>
          </cell>
          <cell r="L1093">
            <v>0</v>
          </cell>
        </row>
        <row r="1094">
          <cell r="C1094">
            <v>20240021750</v>
          </cell>
          <cell r="G1094">
            <v>45771.5</v>
          </cell>
          <cell r="I1094" t="str">
            <v>LCD</v>
          </cell>
          <cell r="K1094" t="str">
            <v>NONE</v>
          </cell>
          <cell r="L1094">
            <v>0</v>
          </cell>
        </row>
        <row r="1095">
          <cell r="C1095">
            <v>20240021750</v>
          </cell>
          <cell r="G1095">
            <v>45771.5</v>
          </cell>
          <cell r="I1095" t="str">
            <v>LCD</v>
          </cell>
          <cell r="K1095" t="str">
            <v>NONE</v>
          </cell>
          <cell r="L1095">
            <v>0</v>
          </cell>
        </row>
        <row r="1096">
          <cell r="C1096">
            <v>20240021750</v>
          </cell>
          <cell r="G1096">
            <v>45771.5</v>
          </cell>
          <cell r="I1096" t="str">
            <v>LCD</v>
          </cell>
          <cell r="K1096" t="str">
            <v>NONE</v>
          </cell>
          <cell r="L1096">
            <v>0</v>
          </cell>
        </row>
        <row r="1097">
          <cell r="C1097">
            <v>20220016564</v>
          </cell>
          <cell r="G1097">
            <v>45771.508333333331</v>
          </cell>
          <cell r="I1097" t="str">
            <v>LCD</v>
          </cell>
          <cell r="K1097" t="str">
            <v>NONE</v>
          </cell>
          <cell r="L1097">
            <v>0</v>
          </cell>
        </row>
        <row r="1098">
          <cell r="C1098">
            <v>20220016564</v>
          </cell>
          <cell r="G1098">
            <v>45771.508333333331</v>
          </cell>
          <cell r="I1098" t="str">
            <v>LCD</v>
          </cell>
          <cell r="K1098" t="str">
            <v>NONE</v>
          </cell>
          <cell r="L1098">
            <v>0</v>
          </cell>
        </row>
        <row r="1099">
          <cell r="C1099">
            <v>20220016564</v>
          </cell>
          <cell r="G1099">
            <v>45771.508333333331</v>
          </cell>
          <cell r="I1099" t="str">
            <v>LCD</v>
          </cell>
          <cell r="K1099" t="str">
            <v>NONE</v>
          </cell>
          <cell r="L1099">
            <v>0</v>
          </cell>
        </row>
        <row r="1100">
          <cell r="C1100">
            <v>20220016564</v>
          </cell>
          <cell r="G1100">
            <v>45771.508333333331</v>
          </cell>
          <cell r="I1100" t="str">
            <v>LCD</v>
          </cell>
          <cell r="K1100" t="str">
            <v>NONE</v>
          </cell>
          <cell r="L1100">
            <v>0</v>
          </cell>
        </row>
        <row r="1101">
          <cell r="C1101">
            <v>20220016564</v>
          </cell>
          <cell r="G1101">
            <v>45771.508333333331</v>
          </cell>
          <cell r="I1101" t="str">
            <v>LCD</v>
          </cell>
          <cell r="K1101" t="str">
            <v>NONE</v>
          </cell>
          <cell r="L1101">
            <v>0</v>
          </cell>
        </row>
        <row r="1102">
          <cell r="C1102">
            <v>20220016564</v>
          </cell>
          <cell r="G1102">
            <v>45771.508333333331</v>
          </cell>
          <cell r="I1102" t="str">
            <v>LCD</v>
          </cell>
          <cell r="K1102" t="str">
            <v>NONE</v>
          </cell>
          <cell r="L1102">
            <v>0</v>
          </cell>
        </row>
        <row r="1103">
          <cell r="C1103">
            <v>20200014375</v>
          </cell>
          <cell r="G1103">
            <v>45772.426388888889</v>
          </cell>
          <cell r="I1103" t="str">
            <v>WO</v>
          </cell>
          <cell r="K1103" t="str">
            <v>AON 4-1/2" ICD Oil Producer S13Cr</v>
          </cell>
          <cell r="L1103">
            <v>0</v>
          </cell>
        </row>
        <row r="1104">
          <cell r="C1104">
            <v>20200014375</v>
          </cell>
          <cell r="G1104">
            <v>45772.426388888889</v>
          </cell>
          <cell r="I1104" t="str">
            <v>WO</v>
          </cell>
          <cell r="K1104" t="str">
            <v>AON 4-1/2" ICD Oil Producer S13Cr</v>
          </cell>
          <cell r="L1104">
            <v>0</v>
          </cell>
        </row>
        <row r="1105">
          <cell r="C1105">
            <v>20200014375</v>
          </cell>
          <cell r="G1105">
            <v>45772.426388888889</v>
          </cell>
          <cell r="I1105" t="str">
            <v>WO</v>
          </cell>
          <cell r="K1105" t="str">
            <v>AON 4-1/2" ICD Oil Producer S13Cr</v>
          </cell>
          <cell r="L1105">
            <v>0</v>
          </cell>
        </row>
        <row r="1106">
          <cell r="C1106">
            <v>20200014375</v>
          </cell>
          <cell r="G1106">
            <v>45772.426388888889</v>
          </cell>
          <cell r="I1106" t="str">
            <v>WO</v>
          </cell>
          <cell r="K1106" t="str">
            <v>AON 4-1/2" ICD Oil Producer S13Cr</v>
          </cell>
          <cell r="L1106">
            <v>0</v>
          </cell>
        </row>
        <row r="1107">
          <cell r="C1107">
            <v>20060000210</v>
          </cell>
          <cell r="G1107">
            <v>45772.429166666669</v>
          </cell>
          <cell r="I1107" t="str">
            <v>HCD</v>
          </cell>
          <cell r="K1107" t="str">
            <v>NONE</v>
          </cell>
          <cell r="L1107">
            <v>0</v>
          </cell>
        </row>
        <row r="1108">
          <cell r="C1108">
            <v>20060000210</v>
          </cell>
          <cell r="G1108">
            <v>45772.429166666669</v>
          </cell>
          <cell r="I1108" t="str">
            <v>HCD</v>
          </cell>
          <cell r="K1108" t="str">
            <v>NONE</v>
          </cell>
          <cell r="L1108">
            <v>0</v>
          </cell>
        </row>
        <row r="1109">
          <cell r="C1109">
            <v>20060000210</v>
          </cell>
          <cell r="G1109">
            <v>45772.429166666669</v>
          </cell>
          <cell r="I1109" t="str">
            <v>HCD</v>
          </cell>
          <cell r="K1109" t="str">
            <v>NONE</v>
          </cell>
          <cell r="L1109">
            <v>0</v>
          </cell>
        </row>
        <row r="1110">
          <cell r="C1110">
            <v>20060000210</v>
          </cell>
          <cell r="G1110">
            <v>45772.429166666669</v>
          </cell>
          <cell r="I1110" t="str">
            <v>HCD</v>
          </cell>
          <cell r="K1110" t="str">
            <v>NONE</v>
          </cell>
          <cell r="L1110">
            <v>0</v>
          </cell>
        </row>
        <row r="1111">
          <cell r="C1111">
            <v>20060000210</v>
          </cell>
          <cell r="G1111">
            <v>45772.429166666669</v>
          </cell>
          <cell r="I1111" t="str">
            <v>HCD</v>
          </cell>
          <cell r="K1111" t="str">
            <v>NONE</v>
          </cell>
          <cell r="L1111">
            <v>0</v>
          </cell>
        </row>
        <row r="1112">
          <cell r="C1112">
            <v>20060000210</v>
          </cell>
          <cell r="G1112">
            <v>45772.429166666669</v>
          </cell>
          <cell r="I1112" t="str">
            <v>HCD</v>
          </cell>
          <cell r="K1112" t="str">
            <v>NONE</v>
          </cell>
          <cell r="L1112">
            <v>0</v>
          </cell>
        </row>
        <row r="1113">
          <cell r="C1113">
            <v>20060000210</v>
          </cell>
          <cell r="G1113">
            <v>45772.429166666669</v>
          </cell>
          <cell r="I1113" t="str">
            <v>HCD</v>
          </cell>
          <cell r="K1113" t="str">
            <v>NONE</v>
          </cell>
          <cell r="L1113">
            <v>0</v>
          </cell>
        </row>
        <row r="1114">
          <cell r="C1114">
            <v>20140005933</v>
          </cell>
          <cell r="G1114">
            <v>45772.688194444447</v>
          </cell>
          <cell r="I1114" t="str">
            <v>HCD</v>
          </cell>
          <cell r="K1114" t="str">
            <v>NONE</v>
          </cell>
          <cell r="L1114">
            <v>0</v>
          </cell>
        </row>
        <row r="1115">
          <cell r="C1115">
            <v>20140005933</v>
          </cell>
          <cell r="G1115">
            <v>45772.688194444447</v>
          </cell>
          <cell r="I1115" t="str">
            <v>HCD</v>
          </cell>
          <cell r="K1115" t="str">
            <v>NONE</v>
          </cell>
          <cell r="L1115">
            <v>0</v>
          </cell>
        </row>
        <row r="1116">
          <cell r="C1116">
            <v>20140005933</v>
          </cell>
          <cell r="G1116">
            <v>45772.688194444447</v>
          </cell>
          <cell r="I1116" t="str">
            <v>HCD</v>
          </cell>
          <cell r="K1116" t="str">
            <v>NONE</v>
          </cell>
          <cell r="L1116">
            <v>0</v>
          </cell>
        </row>
        <row r="1117">
          <cell r="C1117">
            <v>20140005933</v>
          </cell>
          <cell r="G1117">
            <v>45772.688194444447</v>
          </cell>
          <cell r="I1117" t="str">
            <v>HCD</v>
          </cell>
          <cell r="K1117" t="str">
            <v>NONE</v>
          </cell>
          <cell r="L1117">
            <v>0</v>
          </cell>
        </row>
        <row r="1118">
          <cell r="C1118">
            <v>20140005933</v>
          </cell>
          <cell r="G1118">
            <v>45772.688194444447</v>
          </cell>
          <cell r="I1118" t="str">
            <v>HCD</v>
          </cell>
          <cell r="K1118" t="str">
            <v>NONE</v>
          </cell>
          <cell r="L1118">
            <v>0</v>
          </cell>
        </row>
        <row r="1119">
          <cell r="C1119">
            <v>20140005933</v>
          </cell>
          <cell r="G1119">
            <v>45772.688194444447</v>
          </cell>
          <cell r="I1119" t="str">
            <v>HCD</v>
          </cell>
          <cell r="K1119" t="str">
            <v>NONE</v>
          </cell>
          <cell r="L1119">
            <v>0</v>
          </cell>
        </row>
        <row r="1120">
          <cell r="C1120">
            <v>20140005933</v>
          </cell>
          <cell r="G1120">
            <v>45772.688194444447</v>
          </cell>
          <cell r="I1120" t="str">
            <v>HCD</v>
          </cell>
          <cell r="K1120" t="str">
            <v>NONE</v>
          </cell>
          <cell r="L1120">
            <v>0</v>
          </cell>
        </row>
        <row r="1121">
          <cell r="C1121">
            <v>19990001331</v>
          </cell>
          <cell r="G1121">
            <v>45773.32916666667</v>
          </cell>
          <cell r="I1121" t="str">
            <v>LCD</v>
          </cell>
          <cell r="K1121" t="str">
            <v>NONE</v>
          </cell>
          <cell r="L1121">
            <v>0</v>
          </cell>
        </row>
        <row r="1122">
          <cell r="C1122">
            <v>19990001331</v>
          </cell>
          <cell r="G1122">
            <v>45773.32916666667</v>
          </cell>
          <cell r="I1122" t="str">
            <v>LCD</v>
          </cell>
          <cell r="K1122" t="str">
            <v>NONE</v>
          </cell>
          <cell r="L1122">
            <v>0</v>
          </cell>
        </row>
        <row r="1123">
          <cell r="C1123">
            <v>19990001331</v>
          </cell>
          <cell r="G1123">
            <v>45773.32916666667</v>
          </cell>
          <cell r="I1123" t="str">
            <v>LCD</v>
          </cell>
          <cell r="K1123" t="str">
            <v>NONE</v>
          </cell>
          <cell r="L1123">
            <v>0</v>
          </cell>
        </row>
        <row r="1124">
          <cell r="C1124">
            <v>19990001331</v>
          </cell>
          <cell r="G1124">
            <v>45773.32916666667</v>
          </cell>
          <cell r="I1124" t="str">
            <v>LCD</v>
          </cell>
          <cell r="K1124" t="str">
            <v>NONE</v>
          </cell>
          <cell r="L1124">
            <v>0</v>
          </cell>
        </row>
        <row r="1125">
          <cell r="C1125">
            <v>19990001331</v>
          </cell>
          <cell r="G1125">
            <v>45773.32916666667</v>
          </cell>
          <cell r="I1125" t="str">
            <v>LCD</v>
          </cell>
          <cell r="K1125" t="str">
            <v>NONE</v>
          </cell>
          <cell r="L1125">
            <v>0</v>
          </cell>
        </row>
        <row r="1126">
          <cell r="C1126">
            <v>20080000658</v>
          </cell>
          <cell r="G1126">
            <v>45773.84652777778</v>
          </cell>
          <cell r="I1126" t="str">
            <v>LCD</v>
          </cell>
          <cell r="K1126" t="str">
            <v>AON 4-1/2" LEL Oil Producer S13Cr, AON 3-1/2" PDHG, S13Cr</v>
          </cell>
          <cell r="L1126">
            <v>0</v>
          </cell>
        </row>
        <row r="1127">
          <cell r="C1127">
            <v>20080000658</v>
          </cell>
          <cell r="G1127">
            <v>45773.84652777778</v>
          </cell>
          <cell r="I1127" t="str">
            <v>LCD</v>
          </cell>
          <cell r="K1127" t="str">
            <v>AON 4-1/2" LEL Oil Producer S13Cr, AON 3-1/2" PDHG, S13Cr</v>
          </cell>
          <cell r="L1127">
            <v>0</v>
          </cell>
        </row>
        <row r="1128">
          <cell r="C1128">
            <v>20080000658</v>
          </cell>
          <cell r="G1128">
            <v>45773.84652777778</v>
          </cell>
          <cell r="I1128" t="str">
            <v>LCD</v>
          </cell>
          <cell r="K1128" t="str">
            <v>AON 4-1/2" LEL Oil Producer S13Cr, AON 3-1/2" PDHG, S13Cr</v>
          </cell>
          <cell r="L1128">
            <v>0</v>
          </cell>
        </row>
        <row r="1129">
          <cell r="C1129">
            <v>20080000658</v>
          </cell>
          <cell r="G1129">
            <v>45773.84652777778</v>
          </cell>
          <cell r="I1129" t="str">
            <v>LCD</v>
          </cell>
          <cell r="K1129" t="str">
            <v>AON 4-1/2" LEL Oil Producer S13Cr, AON 3-1/2" PDHG, S13Cr</v>
          </cell>
          <cell r="L1129">
            <v>0</v>
          </cell>
        </row>
        <row r="1130">
          <cell r="C1130">
            <v>20080000658</v>
          </cell>
          <cell r="G1130">
            <v>45773.84652777778</v>
          </cell>
          <cell r="I1130" t="str">
            <v>LCD</v>
          </cell>
          <cell r="K1130" t="str">
            <v>AON 4-1/2" LEL Oil Producer S13Cr, AON 3-1/2" PDHG, S13Cr</v>
          </cell>
          <cell r="L1130">
            <v>0</v>
          </cell>
        </row>
        <row r="1131">
          <cell r="C1131">
            <v>20080000658</v>
          </cell>
          <cell r="G1131">
            <v>45773.84652777778</v>
          </cell>
          <cell r="I1131" t="str">
            <v>LCD</v>
          </cell>
          <cell r="K1131" t="str">
            <v>AON 4-1/2" LEL Oil Producer S13Cr, AON 3-1/2" PDHG, S13Cr</v>
          </cell>
          <cell r="L1131">
            <v>0</v>
          </cell>
        </row>
        <row r="1132">
          <cell r="C1132">
            <v>20080000658</v>
          </cell>
          <cell r="G1132">
            <v>45773.84652777778</v>
          </cell>
          <cell r="I1132" t="str">
            <v>LCD</v>
          </cell>
          <cell r="K1132" t="str">
            <v>AON 4-1/2" LEL Oil Producer S13Cr, AON 3-1/2" PDHG, S13Cr</v>
          </cell>
          <cell r="L1132">
            <v>0</v>
          </cell>
        </row>
        <row r="1133">
          <cell r="C1133">
            <v>20190012483</v>
          </cell>
          <cell r="G1133">
            <v>45774.289583333331</v>
          </cell>
          <cell r="I1133" t="str">
            <v>HCD</v>
          </cell>
          <cell r="K1133" t="str">
            <v>AON 4-1/2" LEL Water Injector L80</v>
          </cell>
          <cell r="L1133">
            <v>0</v>
          </cell>
        </row>
        <row r="1134">
          <cell r="C1134">
            <v>20190012483</v>
          </cell>
          <cell r="G1134">
            <v>45774.289583333331</v>
          </cell>
          <cell r="I1134" t="str">
            <v>HCD</v>
          </cell>
          <cell r="K1134" t="str">
            <v>AON 4-1/2" LEL Water Injector L80</v>
          </cell>
          <cell r="L1134">
            <v>0</v>
          </cell>
        </row>
        <row r="1135">
          <cell r="C1135">
            <v>20190012483</v>
          </cell>
          <cell r="G1135">
            <v>45774.289583333331</v>
          </cell>
          <cell r="I1135" t="str">
            <v>HCD</v>
          </cell>
          <cell r="K1135" t="str">
            <v>AON 4-1/2" LEL Water Injector L80</v>
          </cell>
          <cell r="L1135">
            <v>0</v>
          </cell>
        </row>
        <row r="1136">
          <cell r="C1136">
            <v>20190012483</v>
          </cell>
          <cell r="G1136">
            <v>45774.289583333331</v>
          </cell>
          <cell r="I1136" t="str">
            <v>HCD</v>
          </cell>
          <cell r="K1136" t="str">
            <v>AON 4-1/2" LEL Water Injector L80</v>
          </cell>
          <cell r="L1136">
            <v>0</v>
          </cell>
        </row>
        <row r="1137">
          <cell r="C1137">
            <v>20190012483</v>
          </cell>
          <cell r="G1137">
            <v>45774.289583333331</v>
          </cell>
          <cell r="I1137" t="str">
            <v>HCD</v>
          </cell>
          <cell r="K1137" t="str">
            <v>AON 4-1/2" LEL Water Injector L80</v>
          </cell>
          <cell r="L1137">
            <v>0</v>
          </cell>
        </row>
        <row r="1138">
          <cell r="C1138">
            <v>20190012483</v>
          </cell>
          <cell r="G1138">
            <v>45774.289583333331</v>
          </cell>
          <cell r="I1138" t="str">
            <v>HCD</v>
          </cell>
          <cell r="K1138" t="str">
            <v>AON 4-1/2" LEL Water Injector L80</v>
          </cell>
          <cell r="L1138">
            <v>0</v>
          </cell>
        </row>
        <row r="1139">
          <cell r="C1139">
            <v>20190012483</v>
          </cell>
          <cell r="G1139">
            <v>45774.289583333331</v>
          </cell>
          <cell r="I1139" t="str">
            <v>HCD</v>
          </cell>
          <cell r="K1139" t="str">
            <v>AON 4-1/2" LEL Water Injector L80</v>
          </cell>
          <cell r="L1139">
            <v>0</v>
          </cell>
        </row>
        <row r="1140">
          <cell r="C1140">
            <v>20080000515</v>
          </cell>
          <cell r="G1140">
            <v>45774.456250000003</v>
          </cell>
          <cell r="I1140" t="str">
            <v>LCD</v>
          </cell>
          <cell r="K1140" t="str">
            <v>NONE</v>
          </cell>
          <cell r="L1140">
            <v>0</v>
          </cell>
        </row>
        <row r="1141">
          <cell r="C1141">
            <v>20080000515</v>
          </cell>
          <cell r="G1141">
            <v>45774.456250000003</v>
          </cell>
          <cell r="I1141" t="str">
            <v>LCD</v>
          </cell>
          <cell r="K1141" t="str">
            <v>NONE</v>
          </cell>
          <cell r="L1141">
            <v>0</v>
          </cell>
        </row>
        <row r="1142">
          <cell r="C1142">
            <v>20080000515</v>
          </cell>
          <cell r="G1142">
            <v>45774.456250000003</v>
          </cell>
          <cell r="I1142" t="str">
            <v>LCD</v>
          </cell>
          <cell r="K1142" t="str">
            <v>NONE</v>
          </cell>
          <cell r="L1142">
            <v>0</v>
          </cell>
        </row>
        <row r="1143">
          <cell r="C1143">
            <v>20080000515</v>
          </cell>
          <cell r="G1143">
            <v>45774.456250000003</v>
          </cell>
          <cell r="I1143" t="str">
            <v>LCD</v>
          </cell>
          <cell r="K1143" t="str">
            <v>NONE</v>
          </cell>
          <cell r="L1143">
            <v>0</v>
          </cell>
        </row>
        <row r="1144">
          <cell r="C1144">
            <v>20080000515</v>
          </cell>
          <cell r="G1144">
            <v>45774.456250000003</v>
          </cell>
          <cell r="I1144" t="str">
            <v>LCD</v>
          </cell>
          <cell r="K1144" t="str">
            <v>NONE</v>
          </cell>
          <cell r="L1144">
            <v>0</v>
          </cell>
        </row>
        <row r="1145">
          <cell r="C1145">
            <v>20090000461</v>
          </cell>
          <cell r="G1145">
            <v>45774.679861111108</v>
          </cell>
          <cell r="I1145" t="str">
            <v>LCD</v>
          </cell>
          <cell r="K1145" t="str">
            <v>AON 3-1/2" PDHG, S13Cr</v>
          </cell>
          <cell r="L1145">
            <v>0</v>
          </cell>
        </row>
        <row r="1146">
          <cell r="C1146">
            <v>20090000461</v>
          </cell>
          <cell r="G1146">
            <v>45774.679861111108</v>
          </cell>
          <cell r="I1146" t="str">
            <v>LCD</v>
          </cell>
          <cell r="K1146" t="str">
            <v>AON 3-1/2" PDHG, S13Cr</v>
          </cell>
          <cell r="L1146">
            <v>0</v>
          </cell>
        </row>
        <row r="1147">
          <cell r="C1147">
            <v>20090000461</v>
          </cell>
          <cell r="G1147">
            <v>45774.679861111108</v>
          </cell>
          <cell r="I1147" t="str">
            <v>LCD</v>
          </cell>
          <cell r="K1147" t="str">
            <v>AON 3-1/2" PDHG, S13Cr</v>
          </cell>
          <cell r="L1147">
            <v>0</v>
          </cell>
        </row>
        <row r="1148">
          <cell r="C1148">
            <v>20090000461</v>
          </cell>
          <cell r="G1148">
            <v>45774.679861111108</v>
          </cell>
          <cell r="I1148" t="str">
            <v>LCD</v>
          </cell>
          <cell r="K1148" t="str">
            <v>AON 3-1/2" PDHG, S13Cr</v>
          </cell>
          <cell r="L1148">
            <v>0</v>
          </cell>
        </row>
        <row r="1149">
          <cell r="C1149">
            <v>20090000461</v>
          </cell>
          <cell r="G1149">
            <v>45774.679861111108</v>
          </cell>
          <cell r="I1149" t="str">
            <v>LCD</v>
          </cell>
          <cell r="K1149" t="str">
            <v>AON 3-1/2" PDHG, S13Cr</v>
          </cell>
          <cell r="L1149">
            <v>0</v>
          </cell>
        </row>
        <row r="1150">
          <cell r="C1150">
            <v>20090000461</v>
          </cell>
          <cell r="G1150">
            <v>45774.679861111108</v>
          </cell>
          <cell r="I1150" t="str">
            <v>LCD</v>
          </cell>
          <cell r="K1150" t="str">
            <v>AON 3-1/2" PDHG, S13Cr</v>
          </cell>
          <cell r="L1150">
            <v>0</v>
          </cell>
        </row>
        <row r="1151">
          <cell r="C1151">
            <v>20240020267</v>
          </cell>
          <cell r="G1151">
            <v>45775.836111111108</v>
          </cell>
          <cell r="I1151" t="str">
            <v>WO</v>
          </cell>
          <cell r="K1151" t="str">
            <v>AON 4-1/2" PPL Water Injector L80</v>
          </cell>
          <cell r="L1151">
            <v>0</v>
          </cell>
        </row>
        <row r="1152">
          <cell r="C1152">
            <v>20240020267</v>
          </cell>
          <cell r="G1152">
            <v>45775.836111111108</v>
          </cell>
          <cell r="I1152" t="str">
            <v>WO</v>
          </cell>
          <cell r="K1152" t="str">
            <v>AON 4-1/2" PPL Water Injector L80</v>
          </cell>
          <cell r="L1152">
            <v>0</v>
          </cell>
        </row>
        <row r="1153">
          <cell r="C1153">
            <v>20240020267</v>
          </cell>
          <cell r="G1153">
            <v>45775.836111111108</v>
          </cell>
          <cell r="I1153" t="str">
            <v>WO</v>
          </cell>
          <cell r="K1153" t="str">
            <v>AON 4-1/2" PPL Water Injector L80</v>
          </cell>
          <cell r="L1153">
            <v>0</v>
          </cell>
        </row>
        <row r="1154">
          <cell r="C1154">
            <v>20130002941</v>
          </cell>
          <cell r="G1154">
            <v>45776.216666666667</v>
          </cell>
          <cell r="I1154" t="str">
            <v>WO</v>
          </cell>
          <cell r="K1154" t="str">
            <v>AON 3-1/2" PDHG, Alloy 28</v>
          </cell>
          <cell r="L1154">
            <v>0</v>
          </cell>
        </row>
        <row r="1155">
          <cell r="C1155">
            <v>20130002941</v>
          </cell>
          <cell r="G1155">
            <v>45776.216666666667</v>
          </cell>
          <cell r="I1155" t="str">
            <v>WO</v>
          </cell>
          <cell r="K1155" t="str">
            <v>AON 3-1/2" PDHG, Alloy 28</v>
          </cell>
          <cell r="L1155">
            <v>0</v>
          </cell>
        </row>
        <row r="1156">
          <cell r="C1156">
            <v>20130002941</v>
          </cell>
          <cell r="G1156">
            <v>45776.216666666667</v>
          </cell>
          <cell r="I1156" t="str">
            <v>WO</v>
          </cell>
          <cell r="K1156" t="str">
            <v>AON 3-1/2" PDHG, Alloy 28</v>
          </cell>
          <cell r="L1156">
            <v>0</v>
          </cell>
        </row>
        <row r="1157">
          <cell r="C1157">
            <v>20130002941</v>
          </cell>
          <cell r="G1157">
            <v>45776.216666666667</v>
          </cell>
          <cell r="I1157" t="str">
            <v>WO</v>
          </cell>
          <cell r="K1157" t="str">
            <v>AON 3-1/2" PDHG, Alloy 28</v>
          </cell>
          <cell r="L1157">
            <v>0</v>
          </cell>
        </row>
        <row r="1158">
          <cell r="C1158">
            <v>20200014379</v>
          </cell>
          <cell r="G1158">
            <v>45776.679861111108</v>
          </cell>
          <cell r="I1158" t="str">
            <v>WO</v>
          </cell>
          <cell r="K1158" t="str">
            <v>AON 4-1/2" LEL Water Injector L80, AON 3-1/2" PDHG, L80</v>
          </cell>
          <cell r="L1158">
            <v>0</v>
          </cell>
        </row>
        <row r="1159">
          <cell r="C1159">
            <v>20200014379</v>
          </cell>
          <cell r="G1159">
            <v>45776.679861111108</v>
          </cell>
          <cell r="I1159" t="str">
            <v>WO</v>
          </cell>
          <cell r="K1159" t="str">
            <v>AON 4-1/2" LEL Water Injector L80, AON 3-1/2" PDHG, L80</v>
          </cell>
          <cell r="L1159">
            <v>0</v>
          </cell>
        </row>
        <row r="1160">
          <cell r="C1160">
            <v>20200014379</v>
          </cell>
          <cell r="G1160">
            <v>45776.679861111108</v>
          </cell>
          <cell r="I1160" t="str">
            <v>WO</v>
          </cell>
          <cell r="K1160" t="str">
            <v>AON 4-1/2" LEL Water Injector L80, AON 3-1/2" PDHG, L80</v>
          </cell>
          <cell r="L1160">
            <v>0</v>
          </cell>
        </row>
        <row r="1161">
          <cell r="C1161">
            <v>20140007571</v>
          </cell>
          <cell r="G1161">
            <v>45776.972222222219</v>
          </cell>
          <cell r="I1161" t="str">
            <v>WO</v>
          </cell>
          <cell r="K1161" t="str">
            <v>AON 4-1/2" ICD Oil Producer S13Cr</v>
          </cell>
          <cell r="L1161">
            <v>0</v>
          </cell>
        </row>
        <row r="1162">
          <cell r="C1162">
            <v>20140007571</v>
          </cell>
          <cell r="G1162">
            <v>45776.972222222219</v>
          </cell>
          <cell r="I1162" t="str">
            <v>WO</v>
          </cell>
          <cell r="K1162" t="str">
            <v>AON 4-1/2" ICD Oil Producer S13Cr</v>
          </cell>
          <cell r="L1162">
            <v>0</v>
          </cell>
        </row>
        <row r="1163">
          <cell r="C1163">
            <v>20140007571</v>
          </cell>
          <cell r="G1163">
            <v>45776.972222222219</v>
          </cell>
          <cell r="I1163" t="str">
            <v>WO</v>
          </cell>
          <cell r="K1163" t="str">
            <v>AON 4-1/2" ICD Oil Producer S13Cr</v>
          </cell>
          <cell r="L1163">
            <v>0</v>
          </cell>
        </row>
        <row r="1164">
          <cell r="C1164">
            <v>20240021864</v>
          </cell>
          <cell r="G1164">
            <v>45777.248611111114</v>
          </cell>
          <cell r="I1164" t="str">
            <v>LCD</v>
          </cell>
          <cell r="K1164" t="str">
            <v>NONE</v>
          </cell>
          <cell r="L1164">
            <v>0</v>
          </cell>
        </row>
        <row r="1165">
          <cell r="C1165">
            <v>20240021864</v>
          </cell>
          <cell r="G1165">
            <v>45777.248611111114</v>
          </cell>
          <cell r="I1165" t="str">
            <v>LCD</v>
          </cell>
          <cell r="K1165" t="str">
            <v>NONE</v>
          </cell>
          <cell r="L1165">
            <v>0</v>
          </cell>
        </row>
        <row r="1166">
          <cell r="C1166">
            <v>20240021864</v>
          </cell>
          <cell r="G1166">
            <v>45777.248611111114</v>
          </cell>
          <cell r="I1166" t="str">
            <v>LCD</v>
          </cell>
          <cell r="K1166" t="str">
            <v>NONE</v>
          </cell>
          <cell r="L1166">
            <v>0</v>
          </cell>
        </row>
        <row r="1167">
          <cell r="C1167">
            <v>20200014356</v>
          </cell>
          <cell r="G1167">
            <v>45777.96875</v>
          </cell>
          <cell r="I1167" t="str">
            <v>HCD</v>
          </cell>
          <cell r="K1167" t="str">
            <v>NONE</v>
          </cell>
          <cell r="L1167">
            <v>0</v>
          </cell>
        </row>
        <row r="1168">
          <cell r="C1168">
            <v>20200014356</v>
          </cell>
          <cell r="G1168">
            <v>45777.96875</v>
          </cell>
          <cell r="I1168" t="str">
            <v>HCD</v>
          </cell>
          <cell r="K1168" t="str">
            <v>NONE</v>
          </cell>
          <cell r="L1168">
            <v>0</v>
          </cell>
        </row>
        <row r="1169">
          <cell r="C1169">
            <v>20200014356</v>
          </cell>
          <cell r="G1169">
            <v>45777.96875</v>
          </cell>
          <cell r="I1169" t="str">
            <v>HCD</v>
          </cell>
          <cell r="K1169" t="str">
            <v>NONE</v>
          </cell>
          <cell r="L1169">
            <v>0</v>
          </cell>
        </row>
        <row r="1170">
          <cell r="C1170">
            <v>20200014356</v>
          </cell>
          <cell r="G1170">
            <v>45777.96875</v>
          </cell>
          <cell r="I1170" t="str">
            <v>HCD</v>
          </cell>
          <cell r="K1170" t="str">
            <v>NONE</v>
          </cell>
          <cell r="L1170">
            <v>0</v>
          </cell>
        </row>
        <row r="1171">
          <cell r="C1171">
            <v>20200014356</v>
          </cell>
          <cell r="G1171">
            <v>45777.96875</v>
          </cell>
          <cell r="I1171" t="str">
            <v>HCD</v>
          </cell>
          <cell r="K1171" t="str">
            <v>NONE</v>
          </cell>
          <cell r="L1171">
            <v>0</v>
          </cell>
        </row>
        <row r="1172">
          <cell r="C1172">
            <v>20200014356</v>
          </cell>
          <cell r="G1172">
            <v>45777.96875</v>
          </cell>
          <cell r="I1172" t="str">
            <v>HCD</v>
          </cell>
          <cell r="K1172" t="str">
            <v>NONE</v>
          </cell>
          <cell r="L1172">
            <v>0</v>
          </cell>
        </row>
        <row r="1173">
          <cell r="C1173">
            <v>20010000966</v>
          </cell>
          <cell r="G1173">
            <v>45778.072222222225</v>
          </cell>
          <cell r="I1173" t="str">
            <v>WO</v>
          </cell>
          <cell r="K1173" t="str">
            <v>AON 4-1/2" LEL Oil Producer L80</v>
          </cell>
          <cell r="L1173">
            <v>0</v>
          </cell>
        </row>
        <row r="1174">
          <cell r="C1174">
            <v>20010000966</v>
          </cell>
          <cell r="G1174">
            <v>45778.072222222225</v>
          </cell>
          <cell r="I1174" t="str">
            <v>WO</v>
          </cell>
          <cell r="K1174" t="str">
            <v>AON 4-1/2" LEL Oil Producer L80</v>
          </cell>
          <cell r="L1174">
            <v>0</v>
          </cell>
        </row>
        <row r="1175">
          <cell r="C1175">
            <v>20010000966</v>
          </cell>
          <cell r="G1175">
            <v>45778.072222222225</v>
          </cell>
          <cell r="I1175" t="str">
            <v>WO</v>
          </cell>
          <cell r="K1175" t="str">
            <v>AON 4-1/2" LEL Oil Producer L80</v>
          </cell>
          <cell r="L1175">
            <v>0</v>
          </cell>
        </row>
        <row r="1176">
          <cell r="C1176">
            <v>20190013156</v>
          </cell>
          <cell r="G1176">
            <v>45779.25</v>
          </cell>
          <cell r="I1176" t="str">
            <v>LCD</v>
          </cell>
          <cell r="K1176" t="str">
            <v>AON 4-1/2" LEL Water Injector L80</v>
          </cell>
          <cell r="L1176">
            <v>0</v>
          </cell>
        </row>
        <row r="1177">
          <cell r="C1177">
            <v>20190013156</v>
          </cell>
          <cell r="G1177">
            <v>45779.25</v>
          </cell>
          <cell r="I1177" t="str">
            <v>LCD</v>
          </cell>
          <cell r="K1177" t="str">
            <v>AON 4-1/2" LEL Water Injector L80</v>
          </cell>
          <cell r="L1177">
            <v>0</v>
          </cell>
        </row>
        <row r="1178">
          <cell r="C1178">
            <v>20190013156</v>
          </cell>
          <cell r="G1178">
            <v>45779.25</v>
          </cell>
          <cell r="I1178" t="str">
            <v>LCD</v>
          </cell>
          <cell r="K1178" t="str">
            <v>AON 4-1/2" LEL Water Injector L80</v>
          </cell>
          <cell r="L1178">
            <v>0</v>
          </cell>
        </row>
        <row r="1179">
          <cell r="C1179">
            <v>20190013156</v>
          </cell>
          <cell r="G1179">
            <v>45779.25</v>
          </cell>
          <cell r="I1179" t="str">
            <v>LCD</v>
          </cell>
          <cell r="K1179" t="str">
            <v>AON 4-1/2" LEL Water Injector L80</v>
          </cell>
          <cell r="L1179">
            <v>0</v>
          </cell>
        </row>
        <row r="1180">
          <cell r="C1180">
            <v>20190013156</v>
          </cell>
          <cell r="G1180">
            <v>45779.25</v>
          </cell>
          <cell r="I1180" t="str">
            <v>LCD</v>
          </cell>
          <cell r="K1180" t="str">
            <v>AON 4-1/2" LEL Water Injector L80</v>
          </cell>
          <cell r="L1180">
            <v>0</v>
          </cell>
        </row>
        <row r="1181">
          <cell r="C1181">
            <v>20190013156</v>
          </cell>
          <cell r="G1181">
            <v>45779.25</v>
          </cell>
          <cell r="I1181" t="str">
            <v>LCD</v>
          </cell>
          <cell r="K1181" t="str">
            <v>AON 4-1/2" LEL Water Injector L80</v>
          </cell>
          <cell r="L1181">
            <v>0</v>
          </cell>
        </row>
        <row r="1182">
          <cell r="C1182">
            <v>20160010279</v>
          </cell>
          <cell r="G1182">
            <v>45779.285416666666</v>
          </cell>
          <cell r="I1182" t="str">
            <v>HCD</v>
          </cell>
          <cell r="K1182" t="str">
            <v>AON 4-1/2" PPL Oil Producer S13Cr, AON 4-1/2" LEL Oil Producer S13Cr, AON 3-1/2" PDHG, S13Cr</v>
          </cell>
          <cell r="L1182">
            <v>0</v>
          </cell>
        </row>
        <row r="1183">
          <cell r="C1183">
            <v>20160010279</v>
          </cell>
          <cell r="G1183">
            <v>45779.285416666666</v>
          </cell>
          <cell r="I1183" t="str">
            <v>HCD</v>
          </cell>
          <cell r="K1183" t="str">
            <v>AON 4-1/2" PPL Oil Producer S13Cr, AON 4-1/2" LEL Oil Producer S13Cr, AON 3-1/2" PDHG, S13Cr</v>
          </cell>
          <cell r="L1183">
            <v>0</v>
          </cell>
        </row>
        <row r="1184">
          <cell r="C1184">
            <v>20160010279</v>
          </cell>
          <cell r="G1184">
            <v>45779.285416666666</v>
          </cell>
          <cell r="I1184" t="str">
            <v>HCD</v>
          </cell>
          <cell r="K1184" t="str">
            <v>AON 4-1/2" PPL Oil Producer S13Cr, AON 4-1/2" LEL Oil Producer S13Cr, AON 3-1/2" PDHG, S13Cr</v>
          </cell>
          <cell r="L1184">
            <v>0</v>
          </cell>
        </row>
        <row r="1185">
          <cell r="C1185">
            <v>20160010279</v>
          </cell>
          <cell r="G1185">
            <v>45779.285416666666</v>
          </cell>
          <cell r="I1185" t="str">
            <v>HCD</v>
          </cell>
          <cell r="K1185" t="str">
            <v>AON 4-1/2" PPL Oil Producer S13Cr, AON 4-1/2" LEL Oil Producer S13Cr, AON 3-1/2" PDHG, S13Cr</v>
          </cell>
          <cell r="L1185">
            <v>0</v>
          </cell>
        </row>
        <row r="1186">
          <cell r="C1186">
            <v>20160010279</v>
          </cell>
          <cell r="G1186">
            <v>45779.285416666666</v>
          </cell>
          <cell r="I1186" t="str">
            <v>HCD</v>
          </cell>
          <cell r="K1186" t="str">
            <v>AON 4-1/2" PPL Oil Producer S13Cr, AON 4-1/2" LEL Oil Producer S13Cr, AON 3-1/2" PDHG, S13Cr</v>
          </cell>
          <cell r="L1186">
            <v>0</v>
          </cell>
        </row>
        <row r="1187">
          <cell r="C1187">
            <v>20160010279</v>
          </cell>
          <cell r="G1187">
            <v>45779.285416666666</v>
          </cell>
          <cell r="I1187" t="str">
            <v>HCD</v>
          </cell>
          <cell r="K1187" t="str">
            <v>AON 4-1/2" PPL Oil Producer S13Cr, AON 4-1/2" LEL Oil Producer S13Cr, AON 3-1/2" PDHG, S13Cr</v>
          </cell>
          <cell r="L1187">
            <v>0</v>
          </cell>
        </row>
        <row r="1188">
          <cell r="C1188">
            <v>20160010279</v>
          </cell>
          <cell r="G1188">
            <v>45779.285416666666</v>
          </cell>
          <cell r="I1188" t="str">
            <v>HCD</v>
          </cell>
          <cell r="K1188" t="str">
            <v>AON 4-1/2" PPL Oil Producer S13Cr, AON 4-1/2" LEL Oil Producer S13Cr, AON 3-1/2" PDHG, S13Cr</v>
          </cell>
          <cell r="L1188">
            <v>0</v>
          </cell>
        </row>
        <row r="1189">
          <cell r="C1189">
            <v>20160010279</v>
          </cell>
          <cell r="G1189">
            <v>45779.285416666666</v>
          </cell>
          <cell r="I1189" t="str">
            <v>HCD</v>
          </cell>
          <cell r="K1189" t="str">
            <v>AON 4-1/2" PPL Oil Producer S13Cr, AON 4-1/2" LEL Oil Producer S13Cr, AON 3-1/2" PDHG, S13Cr</v>
          </cell>
          <cell r="L1189">
            <v>0</v>
          </cell>
        </row>
        <row r="1190">
          <cell r="C1190">
            <v>20130001463</v>
          </cell>
          <cell r="G1190">
            <v>45779.55972222222</v>
          </cell>
          <cell r="I1190" t="str">
            <v>HCD</v>
          </cell>
          <cell r="K1190" t="str">
            <v>NONE</v>
          </cell>
          <cell r="L1190">
            <v>0</v>
          </cell>
        </row>
        <row r="1191">
          <cell r="C1191">
            <v>20130001463</v>
          </cell>
          <cell r="G1191">
            <v>45779.55972222222</v>
          </cell>
          <cell r="I1191" t="str">
            <v>HCD</v>
          </cell>
          <cell r="K1191" t="str">
            <v>NONE</v>
          </cell>
          <cell r="L1191">
            <v>0</v>
          </cell>
        </row>
        <row r="1192">
          <cell r="C1192">
            <v>20130001463</v>
          </cell>
          <cell r="G1192">
            <v>45779.55972222222</v>
          </cell>
          <cell r="I1192" t="str">
            <v>HCD</v>
          </cell>
          <cell r="K1192" t="str">
            <v>NONE</v>
          </cell>
          <cell r="L1192">
            <v>0</v>
          </cell>
        </row>
        <row r="1193">
          <cell r="C1193">
            <v>20130001463</v>
          </cell>
          <cell r="G1193">
            <v>45779.55972222222</v>
          </cell>
          <cell r="I1193" t="str">
            <v>HCD</v>
          </cell>
          <cell r="K1193" t="str">
            <v>NONE</v>
          </cell>
          <cell r="L1193">
            <v>0</v>
          </cell>
        </row>
        <row r="1194">
          <cell r="C1194">
            <v>20130001463</v>
          </cell>
          <cell r="G1194">
            <v>45779.55972222222</v>
          </cell>
          <cell r="I1194" t="str">
            <v>HCD</v>
          </cell>
          <cell r="K1194" t="str">
            <v>NONE</v>
          </cell>
          <cell r="L1194">
            <v>0</v>
          </cell>
        </row>
        <row r="1195">
          <cell r="C1195">
            <v>20130001463</v>
          </cell>
          <cell r="G1195">
            <v>45779.55972222222</v>
          </cell>
          <cell r="I1195" t="str">
            <v>HCD</v>
          </cell>
          <cell r="K1195" t="str">
            <v>NONE</v>
          </cell>
          <cell r="L1195">
            <v>0</v>
          </cell>
        </row>
        <row r="1196">
          <cell r="C1196">
            <v>20140005820</v>
          </cell>
          <cell r="G1196">
            <v>45779.714583333334</v>
          </cell>
          <cell r="I1196" t="str">
            <v>LCD</v>
          </cell>
          <cell r="K1196" t="str">
            <v>AON 4-1/2" LEL Water Injector L80</v>
          </cell>
          <cell r="L1196">
            <v>0</v>
          </cell>
        </row>
        <row r="1197">
          <cell r="C1197">
            <v>20140005820</v>
          </cell>
          <cell r="G1197">
            <v>45779.714583333334</v>
          </cell>
          <cell r="I1197" t="str">
            <v>LCD</v>
          </cell>
          <cell r="K1197" t="str">
            <v>AON 4-1/2" LEL Water Injector L80</v>
          </cell>
          <cell r="L1197">
            <v>0</v>
          </cell>
        </row>
        <row r="1198">
          <cell r="C1198">
            <v>20140005820</v>
          </cell>
          <cell r="G1198">
            <v>45779.714583333334</v>
          </cell>
          <cell r="I1198" t="str">
            <v>LCD</v>
          </cell>
          <cell r="K1198" t="str">
            <v>AON 4-1/2" LEL Water Injector L80</v>
          </cell>
          <cell r="L1198">
            <v>0</v>
          </cell>
        </row>
        <row r="1199">
          <cell r="C1199">
            <v>20140005820</v>
          </cell>
          <cell r="G1199">
            <v>45779.714583333334</v>
          </cell>
          <cell r="I1199" t="str">
            <v>LCD</v>
          </cell>
          <cell r="K1199" t="str">
            <v>AON 4-1/2" LEL Water Injector L80</v>
          </cell>
          <cell r="L1199">
            <v>0</v>
          </cell>
        </row>
        <row r="1200">
          <cell r="C1200">
            <v>20140005820</v>
          </cell>
          <cell r="G1200">
            <v>45779.714583333334</v>
          </cell>
          <cell r="I1200" t="str">
            <v>LCD</v>
          </cell>
          <cell r="K1200" t="str">
            <v>AON 4-1/2" LEL Water Injector L80</v>
          </cell>
          <cell r="L1200">
            <v>0</v>
          </cell>
        </row>
        <row r="1201">
          <cell r="C1201">
            <v>20140005820</v>
          </cell>
          <cell r="G1201">
            <v>45779.714583333334</v>
          </cell>
          <cell r="I1201" t="str">
            <v>LCD</v>
          </cell>
          <cell r="K1201" t="str">
            <v>AON 4-1/2" LEL Water Injector L80</v>
          </cell>
          <cell r="L1201">
            <v>0</v>
          </cell>
        </row>
        <row r="1202">
          <cell r="C1202">
            <v>20140006866</v>
          </cell>
          <cell r="G1202">
            <v>45779.9</v>
          </cell>
          <cell r="I1202" t="str">
            <v>LCD</v>
          </cell>
          <cell r="K1202" t="str">
            <v>AON 4-1/2" ICD Oil Producer L80, AON 4-1/2" AICD Oil Producer L80</v>
          </cell>
          <cell r="L1202">
            <v>0</v>
          </cell>
        </row>
        <row r="1203">
          <cell r="C1203">
            <v>20140006866</v>
          </cell>
          <cell r="G1203">
            <v>45779.9</v>
          </cell>
          <cell r="I1203" t="str">
            <v>LCD</v>
          </cell>
          <cell r="K1203" t="str">
            <v>AON 4-1/2" ICD Oil Producer L80, AON 4-1/2" AICD Oil Producer L80</v>
          </cell>
          <cell r="L1203">
            <v>0</v>
          </cell>
        </row>
        <row r="1204">
          <cell r="C1204">
            <v>20140006866</v>
          </cell>
          <cell r="G1204">
            <v>45779.9</v>
          </cell>
          <cell r="I1204" t="str">
            <v>LCD</v>
          </cell>
          <cell r="K1204" t="str">
            <v>AON 4-1/2" ICD Oil Producer L80, AON 4-1/2" AICD Oil Producer L80</v>
          </cell>
          <cell r="L1204">
            <v>0</v>
          </cell>
        </row>
        <row r="1205">
          <cell r="C1205">
            <v>20140006866</v>
          </cell>
          <cell r="G1205">
            <v>45779.9</v>
          </cell>
          <cell r="I1205" t="str">
            <v>LCD</v>
          </cell>
          <cell r="K1205" t="str">
            <v>AON 4-1/2" ICD Oil Producer L80, AON 4-1/2" AICD Oil Producer L80</v>
          </cell>
          <cell r="L1205">
            <v>0</v>
          </cell>
        </row>
        <row r="1206">
          <cell r="C1206">
            <v>20140006866</v>
          </cell>
          <cell r="G1206">
            <v>45779.9</v>
          </cell>
          <cell r="I1206" t="str">
            <v>LCD</v>
          </cell>
          <cell r="K1206" t="str">
            <v>AON 4-1/2" ICD Oil Producer L80, AON 4-1/2" AICD Oil Producer L80</v>
          </cell>
          <cell r="L1206">
            <v>0</v>
          </cell>
        </row>
        <row r="1207">
          <cell r="C1207">
            <v>20140006866</v>
          </cell>
          <cell r="G1207">
            <v>45779.9</v>
          </cell>
          <cell r="I1207" t="str">
            <v>LCD</v>
          </cell>
          <cell r="K1207" t="str">
            <v>AON 4-1/2" ICD Oil Producer L80, AON 4-1/2" AICD Oil Producer L80</v>
          </cell>
          <cell r="L1207">
            <v>0</v>
          </cell>
        </row>
        <row r="1208">
          <cell r="C1208">
            <v>20200013907</v>
          </cell>
          <cell r="G1208">
            <v>45780.009722222225</v>
          </cell>
          <cell r="I1208" t="str">
            <v>WO</v>
          </cell>
          <cell r="K1208" t="str">
            <v>AON 4-1/2" PPL Water Injector L80, AON 4-1/2" LEL Water Injector L80</v>
          </cell>
          <cell r="L1208">
            <v>0</v>
          </cell>
        </row>
        <row r="1209">
          <cell r="C1209">
            <v>20200013907</v>
          </cell>
          <cell r="G1209">
            <v>45780.009722222225</v>
          </cell>
          <cell r="I1209" t="str">
            <v>WO</v>
          </cell>
          <cell r="K1209" t="str">
            <v>AON 4-1/2" PPL Water Injector L80, AON 4-1/2" LEL Water Injector L80</v>
          </cell>
          <cell r="L1209">
            <v>0</v>
          </cell>
        </row>
        <row r="1210">
          <cell r="C1210">
            <v>20200013907</v>
          </cell>
          <cell r="G1210">
            <v>45780.009722222225</v>
          </cell>
          <cell r="I1210" t="str">
            <v>WO</v>
          </cell>
          <cell r="K1210" t="str">
            <v>AON 4-1/2" PPL Water Injector L80, AON 4-1/2" LEL Water Injector L80</v>
          </cell>
          <cell r="L1210">
            <v>0</v>
          </cell>
        </row>
        <row r="1211">
          <cell r="C1211">
            <v>20200013907</v>
          </cell>
          <cell r="G1211">
            <v>45780.009722222225</v>
          </cell>
          <cell r="I1211" t="str">
            <v>WO</v>
          </cell>
          <cell r="K1211" t="str">
            <v>AON 4-1/2" PPL Water Injector L80, AON 4-1/2" LEL Water Injector L80</v>
          </cell>
          <cell r="L1211">
            <v>0</v>
          </cell>
        </row>
        <row r="1212">
          <cell r="C1212">
            <v>20200013907</v>
          </cell>
          <cell r="G1212">
            <v>45780.009722222225</v>
          </cell>
          <cell r="I1212" t="str">
            <v>WO</v>
          </cell>
          <cell r="K1212" t="str">
            <v>AON 4-1/2" PPL Water Injector L80, AON 4-1/2" LEL Water Injector L80</v>
          </cell>
          <cell r="L1212">
            <v>0</v>
          </cell>
        </row>
        <row r="1213">
          <cell r="C1213">
            <v>20090000176</v>
          </cell>
          <cell r="G1213">
            <v>45780.286111111112</v>
          </cell>
          <cell r="I1213" t="str">
            <v>WO</v>
          </cell>
          <cell r="K1213" t="str">
            <v>NONE</v>
          </cell>
          <cell r="L1213">
            <v>0</v>
          </cell>
        </row>
        <row r="1214">
          <cell r="C1214">
            <v>20090000176</v>
          </cell>
          <cell r="G1214">
            <v>45780.286111111112</v>
          </cell>
          <cell r="I1214" t="str">
            <v>WO</v>
          </cell>
          <cell r="K1214" t="str">
            <v>NONE</v>
          </cell>
          <cell r="L1214">
            <v>0</v>
          </cell>
        </row>
        <row r="1215">
          <cell r="C1215">
            <v>20090000176</v>
          </cell>
          <cell r="G1215">
            <v>45780.286111111112</v>
          </cell>
          <cell r="I1215" t="str">
            <v>WO</v>
          </cell>
          <cell r="K1215" t="str">
            <v>NONE</v>
          </cell>
          <cell r="L1215">
            <v>0</v>
          </cell>
        </row>
        <row r="1216">
          <cell r="C1216">
            <v>20090000176</v>
          </cell>
          <cell r="G1216">
            <v>45780.286111111112</v>
          </cell>
          <cell r="I1216" t="str">
            <v>WO</v>
          </cell>
          <cell r="K1216" t="str">
            <v>NONE</v>
          </cell>
          <cell r="L1216">
            <v>0</v>
          </cell>
        </row>
        <row r="1217">
          <cell r="C1217">
            <v>20240021322</v>
          </cell>
          <cell r="G1217">
            <v>45780.291666666664</v>
          </cell>
          <cell r="I1217" t="str">
            <v>LCD</v>
          </cell>
          <cell r="K1217" t="str">
            <v>NONE</v>
          </cell>
          <cell r="L1217">
            <v>0</v>
          </cell>
        </row>
        <row r="1218">
          <cell r="C1218">
            <v>20240021322</v>
          </cell>
          <cell r="G1218">
            <v>45780.291666666664</v>
          </cell>
          <cell r="I1218" t="str">
            <v>LCD</v>
          </cell>
          <cell r="K1218" t="str">
            <v>NONE</v>
          </cell>
          <cell r="L1218">
            <v>0</v>
          </cell>
        </row>
        <row r="1219">
          <cell r="C1219">
            <v>20240021322</v>
          </cell>
          <cell r="G1219">
            <v>45780.291666666664</v>
          </cell>
          <cell r="I1219" t="str">
            <v>LCD</v>
          </cell>
          <cell r="K1219" t="str">
            <v>NONE</v>
          </cell>
          <cell r="L1219">
            <v>0</v>
          </cell>
        </row>
        <row r="1220">
          <cell r="C1220">
            <v>20210015766</v>
          </cell>
          <cell r="G1220">
            <v>45780.65</v>
          </cell>
          <cell r="I1220" t="str">
            <v>LCD</v>
          </cell>
          <cell r="K1220" t="str">
            <v>NONE</v>
          </cell>
          <cell r="L1220">
            <v>0</v>
          </cell>
        </row>
        <row r="1221">
          <cell r="C1221">
            <v>20210015766</v>
          </cell>
          <cell r="G1221">
            <v>45780.65</v>
          </cell>
          <cell r="I1221" t="str">
            <v>LCD</v>
          </cell>
          <cell r="K1221" t="str">
            <v>NONE</v>
          </cell>
          <cell r="L1221">
            <v>0</v>
          </cell>
        </row>
        <row r="1222">
          <cell r="C1222">
            <v>20210015766</v>
          </cell>
          <cell r="G1222">
            <v>45780.65</v>
          </cell>
          <cell r="I1222" t="str">
            <v>LCD</v>
          </cell>
          <cell r="K1222" t="str">
            <v>NONE</v>
          </cell>
          <cell r="L1222">
            <v>0</v>
          </cell>
        </row>
        <row r="1223">
          <cell r="C1223">
            <v>20210015766</v>
          </cell>
          <cell r="G1223">
            <v>45780.65</v>
          </cell>
          <cell r="I1223" t="str">
            <v>LCD</v>
          </cell>
          <cell r="K1223" t="str">
            <v>NONE</v>
          </cell>
          <cell r="L1223">
            <v>0</v>
          </cell>
        </row>
        <row r="1224">
          <cell r="C1224">
            <v>20140005505</v>
          </cell>
          <cell r="G1224">
            <v>45781.199305555558</v>
          </cell>
          <cell r="I1224" t="str">
            <v>LCD</v>
          </cell>
          <cell r="K1224" t="str">
            <v>AON 4-1/2" LEL Water Injector L80</v>
          </cell>
          <cell r="L1224">
            <v>0</v>
          </cell>
        </row>
        <row r="1225">
          <cell r="C1225">
            <v>20140005505</v>
          </cell>
          <cell r="G1225">
            <v>45781.199305555558</v>
          </cell>
          <cell r="I1225" t="str">
            <v>LCD</v>
          </cell>
          <cell r="K1225" t="str">
            <v>AON 4-1/2" LEL Water Injector L80</v>
          </cell>
          <cell r="L1225">
            <v>0</v>
          </cell>
        </row>
        <row r="1226">
          <cell r="C1226">
            <v>20140005505</v>
          </cell>
          <cell r="G1226">
            <v>45781.199305555558</v>
          </cell>
          <cell r="I1226" t="str">
            <v>LCD</v>
          </cell>
          <cell r="K1226" t="str">
            <v>AON 4-1/2" LEL Water Injector L80</v>
          </cell>
          <cell r="L1226">
            <v>0</v>
          </cell>
        </row>
        <row r="1227">
          <cell r="C1227">
            <v>20140005505</v>
          </cell>
          <cell r="G1227">
            <v>45781.199305555558</v>
          </cell>
          <cell r="I1227" t="str">
            <v>LCD</v>
          </cell>
          <cell r="K1227" t="str">
            <v>AON 4-1/2" LEL Water Injector L80</v>
          </cell>
          <cell r="L1227">
            <v>0</v>
          </cell>
        </row>
        <row r="1228">
          <cell r="C1228">
            <v>20140005505</v>
          </cell>
          <cell r="G1228">
            <v>45781.199305555558</v>
          </cell>
          <cell r="I1228" t="str">
            <v>LCD</v>
          </cell>
          <cell r="K1228" t="str">
            <v>AON 4-1/2" LEL Water Injector L80</v>
          </cell>
          <cell r="L1228">
            <v>0</v>
          </cell>
        </row>
        <row r="1229">
          <cell r="C1229">
            <v>20140005505</v>
          </cell>
          <cell r="G1229">
            <v>45781.199305555558</v>
          </cell>
          <cell r="I1229" t="str">
            <v>LCD</v>
          </cell>
          <cell r="K1229" t="str">
            <v>AON 4-1/2" LEL Water Injector L80</v>
          </cell>
          <cell r="L1229">
            <v>0</v>
          </cell>
        </row>
        <row r="1230">
          <cell r="C1230">
            <v>20200014435</v>
          </cell>
          <cell r="G1230">
            <v>45781.506249999999</v>
          </cell>
          <cell r="I1230" t="str">
            <v>LCD</v>
          </cell>
          <cell r="K1230" t="str">
            <v>NONE</v>
          </cell>
          <cell r="L1230">
            <v>0</v>
          </cell>
        </row>
        <row r="1231">
          <cell r="C1231">
            <v>20200014435</v>
          </cell>
          <cell r="G1231">
            <v>45781.506249999999</v>
          </cell>
          <cell r="I1231" t="str">
            <v>LCD</v>
          </cell>
          <cell r="K1231" t="str">
            <v>NONE</v>
          </cell>
          <cell r="L1231">
            <v>0</v>
          </cell>
        </row>
        <row r="1232">
          <cell r="C1232">
            <v>20200014435</v>
          </cell>
          <cell r="G1232">
            <v>45781.506249999999</v>
          </cell>
          <cell r="I1232" t="str">
            <v>LCD</v>
          </cell>
          <cell r="K1232" t="str">
            <v>NONE</v>
          </cell>
          <cell r="L1232">
            <v>0</v>
          </cell>
        </row>
        <row r="1233">
          <cell r="C1233">
            <v>20200014435</v>
          </cell>
          <cell r="G1233">
            <v>45781.506249999999</v>
          </cell>
          <cell r="I1233" t="str">
            <v>LCD</v>
          </cell>
          <cell r="K1233" t="str">
            <v>NONE</v>
          </cell>
          <cell r="L1233">
            <v>0</v>
          </cell>
        </row>
        <row r="1234">
          <cell r="C1234">
            <v>20240021628</v>
          </cell>
          <cell r="G1234">
            <v>45782</v>
          </cell>
          <cell r="I1234" t="str">
            <v>LCD</v>
          </cell>
          <cell r="K1234" t="str">
            <v>NONE</v>
          </cell>
          <cell r="L1234">
            <v>0</v>
          </cell>
        </row>
        <row r="1235">
          <cell r="C1235">
            <v>20140007512</v>
          </cell>
          <cell r="G1235">
            <v>45783.009027777778</v>
          </cell>
          <cell r="I1235" t="str">
            <v>HCD</v>
          </cell>
          <cell r="K1235" t="str">
            <v>AON 4-1/2" LEL Oil Producer S13Cr, AON 3-1/2" PDHG, S13Cr</v>
          </cell>
          <cell r="L1235">
            <v>0</v>
          </cell>
        </row>
        <row r="1236">
          <cell r="C1236">
            <v>20140007512</v>
          </cell>
          <cell r="G1236">
            <v>45783.009027777778</v>
          </cell>
          <cell r="I1236" t="str">
            <v>HCD</v>
          </cell>
          <cell r="K1236" t="str">
            <v>AON 4-1/2" LEL Oil Producer S13Cr, AON 3-1/2" PDHG, S13Cr</v>
          </cell>
          <cell r="L1236">
            <v>0</v>
          </cell>
        </row>
        <row r="1237">
          <cell r="C1237">
            <v>20140007512</v>
          </cell>
          <cell r="G1237">
            <v>45783.009027777778</v>
          </cell>
          <cell r="I1237" t="str">
            <v>HCD</v>
          </cell>
          <cell r="K1237" t="str">
            <v>AON 4-1/2" LEL Oil Producer S13Cr, AON 3-1/2" PDHG, S13Cr</v>
          </cell>
          <cell r="L1237">
            <v>0</v>
          </cell>
        </row>
        <row r="1238">
          <cell r="C1238">
            <v>20140007512</v>
          </cell>
          <cell r="G1238">
            <v>45783.009027777778</v>
          </cell>
          <cell r="I1238" t="str">
            <v>HCD</v>
          </cell>
          <cell r="K1238" t="str">
            <v>AON 4-1/2" LEL Oil Producer S13Cr, AON 3-1/2" PDHG, S13Cr</v>
          </cell>
          <cell r="L1238">
            <v>0</v>
          </cell>
        </row>
        <row r="1239">
          <cell r="C1239">
            <v>20140007512</v>
          </cell>
          <cell r="G1239">
            <v>45783.009027777778</v>
          </cell>
          <cell r="I1239" t="str">
            <v>HCD</v>
          </cell>
          <cell r="K1239" t="str">
            <v>AON 4-1/2" LEL Oil Producer S13Cr, AON 3-1/2" PDHG, S13Cr</v>
          </cell>
          <cell r="L1239">
            <v>0</v>
          </cell>
        </row>
        <row r="1240">
          <cell r="C1240">
            <v>20140007512</v>
          </cell>
          <cell r="G1240">
            <v>45783.009027777778</v>
          </cell>
          <cell r="I1240" t="str">
            <v>HCD</v>
          </cell>
          <cell r="K1240" t="str">
            <v>AON 4-1/2" LEL Oil Producer S13Cr, AON 3-1/2" PDHG, S13Cr</v>
          </cell>
          <cell r="L1240">
            <v>0</v>
          </cell>
        </row>
        <row r="1241">
          <cell r="C1241">
            <v>20140007512</v>
          </cell>
          <cell r="G1241">
            <v>45783.009027777778</v>
          </cell>
          <cell r="I1241" t="str">
            <v>HCD</v>
          </cell>
          <cell r="K1241" t="str">
            <v>AON 4-1/2" LEL Oil Producer S13Cr, AON 3-1/2" PDHG, S13Cr</v>
          </cell>
          <cell r="L1241">
            <v>0</v>
          </cell>
        </row>
        <row r="1242">
          <cell r="C1242">
            <v>20140007512</v>
          </cell>
          <cell r="G1242">
            <v>45783.009027777778</v>
          </cell>
          <cell r="I1242" t="str">
            <v>HCD</v>
          </cell>
          <cell r="K1242" t="str">
            <v>AON 4-1/2" LEL Oil Producer S13Cr, AON 3-1/2" PDHG, S13Cr</v>
          </cell>
          <cell r="L1242">
            <v>0</v>
          </cell>
        </row>
        <row r="1243">
          <cell r="C1243">
            <v>20140007512</v>
          </cell>
          <cell r="G1243">
            <v>45783.009027777778</v>
          </cell>
          <cell r="I1243" t="str">
            <v>HCD</v>
          </cell>
          <cell r="K1243" t="str">
            <v>AON 4-1/2" LEL Oil Producer S13Cr, AON 3-1/2" PDHG, S13Cr</v>
          </cell>
          <cell r="L1243">
            <v>0</v>
          </cell>
        </row>
        <row r="1244">
          <cell r="C1244">
            <v>20240020334</v>
          </cell>
          <cell r="G1244">
            <v>45783.375</v>
          </cell>
          <cell r="I1244" t="str">
            <v>LCD</v>
          </cell>
          <cell r="K1244" t="str">
            <v>AON 4-1/2" MRC ICD Oil Producer S13Cr</v>
          </cell>
          <cell r="L1244">
            <v>0</v>
          </cell>
        </row>
        <row r="1245">
          <cell r="C1245">
            <v>20240020334</v>
          </cell>
          <cell r="G1245">
            <v>45783.375</v>
          </cell>
          <cell r="I1245" t="str">
            <v>LCD</v>
          </cell>
          <cell r="K1245" t="str">
            <v>AON 4-1/2" MRC ICD Oil Producer S13Cr</v>
          </cell>
          <cell r="L1245">
            <v>0</v>
          </cell>
        </row>
        <row r="1246">
          <cell r="C1246">
            <v>20240020334</v>
          </cell>
          <cell r="G1246">
            <v>45783.375</v>
          </cell>
          <cell r="I1246" t="str">
            <v>LCD</v>
          </cell>
          <cell r="K1246" t="str">
            <v>AON 4-1/2" MRC ICD Oil Producer S13Cr</v>
          </cell>
          <cell r="L1246">
            <v>0</v>
          </cell>
        </row>
        <row r="1247">
          <cell r="C1247">
            <v>20240020334</v>
          </cell>
          <cell r="G1247">
            <v>45783.375</v>
          </cell>
          <cell r="I1247" t="str">
            <v>LCD</v>
          </cell>
          <cell r="K1247" t="str">
            <v>AON 4-1/2" MRC ICD Oil Producer S13Cr</v>
          </cell>
          <cell r="L1247">
            <v>0</v>
          </cell>
        </row>
        <row r="1248">
          <cell r="C1248">
            <v>20240020334</v>
          </cell>
          <cell r="G1248">
            <v>45783.375</v>
          </cell>
          <cell r="I1248" t="str">
            <v>LCD</v>
          </cell>
          <cell r="K1248" t="str">
            <v>AON 4-1/2" MRC ICD Oil Producer S13Cr</v>
          </cell>
          <cell r="L1248">
            <v>0</v>
          </cell>
        </row>
        <row r="1249">
          <cell r="C1249">
            <v>20240020334</v>
          </cell>
          <cell r="G1249">
            <v>45783.375</v>
          </cell>
          <cell r="I1249" t="str">
            <v>LCD</v>
          </cell>
          <cell r="K1249" t="str">
            <v>AON 4-1/2" MRC ICD Oil Producer S13Cr</v>
          </cell>
          <cell r="L1249">
            <v>0</v>
          </cell>
        </row>
        <row r="1250">
          <cell r="C1250">
            <v>20240020334</v>
          </cell>
          <cell r="G1250">
            <v>45783.375</v>
          </cell>
          <cell r="I1250" t="str">
            <v>LCD</v>
          </cell>
          <cell r="K1250" t="str">
            <v>AON 4-1/2" MRC ICD Oil Producer S13Cr</v>
          </cell>
          <cell r="L1250">
            <v>0</v>
          </cell>
        </row>
        <row r="1251">
          <cell r="C1251">
            <v>20240021704</v>
          </cell>
          <cell r="G1251">
            <v>45784.5</v>
          </cell>
          <cell r="I1251" t="str">
            <v>LCD</v>
          </cell>
          <cell r="K1251" t="str">
            <v>NONE</v>
          </cell>
          <cell r="L1251">
            <v>0</v>
          </cell>
        </row>
        <row r="1252">
          <cell r="C1252">
            <v>20110000266</v>
          </cell>
          <cell r="G1252">
            <v>45784.942361111112</v>
          </cell>
          <cell r="I1252" t="str">
            <v>WO</v>
          </cell>
          <cell r="K1252" t="str">
            <v>NONE</v>
          </cell>
          <cell r="L1252">
            <v>0</v>
          </cell>
        </row>
        <row r="1253">
          <cell r="C1253">
            <v>20110000266</v>
          </cell>
          <cell r="G1253">
            <v>45784.942361111112</v>
          </cell>
          <cell r="I1253" t="str">
            <v>WO</v>
          </cell>
          <cell r="K1253" t="str">
            <v>NONE</v>
          </cell>
          <cell r="L1253">
            <v>0</v>
          </cell>
        </row>
        <row r="1254">
          <cell r="C1254">
            <v>20060000360</v>
          </cell>
          <cell r="G1254">
            <v>45785.188194444447</v>
          </cell>
          <cell r="I1254" t="str">
            <v>LCD</v>
          </cell>
          <cell r="K1254" t="str">
            <v>AON 4-1/2" LEL Oil Producer L80</v>
          </cell>
          <cell r="L1254">
            <v>0</v>
          </cell>
        </row>
        <row r="1255">
          <cell r="C1255">
            <v>20060000360</v>
          </cell>
          <cell r="G1255">
            <v>45785.188194444447</v>
          </cell>
          <cell r="I1255" t="str">
            <v>LCD</v>
          </cell>
          <cell r="K1255" t="str">
            <v>AON 4-1/2" LEL Oil Producer L80</v>
          </cell>
          <cell r="L1255">
            <v>0</v>
          </cell>
        </row>
        <row r="1256">
          <cell r="C1256">
            <v>20060000360</v>
          </cell>
          <cell r="G1256">
            <v>45785.188194444447</v>
          </cell>
          <cell r="I1256" t="str">
            <v>LCD</v>
          </cell>
          <cell r="K1256" t="str">
            <v>AON 4-1/2" LEL Oil Producer L80</v>
          </cell>
          <cell r="L1256">
            <v>0</v>
          </cell>
        </row>
        <row r="1257">
          <cell r="C1257">
            <v>20060000360</v>
          </cell>
          <cell r="G1257">
            <v>45785.188194444447</v>
          </cell>
          <cell r="I1257" t="str">
            <v>LCD</v>
          </cell>
          <cell r="K1257" t="str">
            <v>AON 4-1/2" LEL Oil Producer L80</v>
          </cell>
          <cell r="L1257">
            <v>0</v>
          </cell>
        </row>
        <row r="1258">
          <cell r="C1258">
            <v>20060000360</v>
          </cell>
          <cell r="G1258">
            <v>45785.188194444447</v>
          </cell>
          <cell r="I1258" t="str">
            <v>LCD</v>
          </cell>
          <cell r="K1258" t="str">
            <v>AON 4-1/2" LEL Oil Producer L80</v>
          </cell>
          <cell r="L1258">
            <v>0</v>
          </cell>
        </row>
        <row r="1259">
          <cell r="C1259">
            <v>20060000360</v>
          </cell>
          <cell r="G1259">
            <v>45785.188194444447</v>
          </cell>
          <cell r="I1259" t="str">
            <v>LCD</v>
          </cell>
          <cell r="K1259" t="str">
            <v>AON 4-1/2" LEL Oil Producer L80</v>
          </cell>
          <cell r="L1259">
            <v>0</v>
          </cell>
        </row>
        <row r="1260">
          <cell r="C1260">
            <v>20060000360</v>
          </cell>
          <cell r="G1260">
            <v>45785.188194444447</v>
          </cell>
          <cell r="I1260" t="str">
            <v>LCD</v>
          </cell>
          <cell r="K1260" t="str">
            <v>AON 4-1/2" LEL Oil Producer L80</v>
          </cell>
          <cell r="L1260">
            <v>0</v>
          </cell>
        </row>
        <row r="1261">
          <cell r="C1261">
            <v>20190012986</v>
          </cell>
          <cell r="G1261">
            <v>45785.599999999999</v>
          </cell>
          <cell r="I1261" t="str">
            <v>LCD</v>
          </cell>
          <cell r="K1261" t="str">
            <v>AON 4-1/2" MRC ICD Oil Producer S13Cr</v>
          </cell>
          <cell r="L1261">
            <v>0</v>
          </cell>
        </row>
        <row r="1262">
          <cell r="C1262">
            <v>20190012986</v>
          </cell>
          <cell r="G1262">
            <v>45785.599999999999</v>
          </cell>
          <cell r="I1262" t="str">
            <v>LCD</v>
          </cell>
          <cell r="K1262" t="str">
            <v>AON 4-1/2" MRC ICD Oil Producer S13Cr</v>
          </cell>
          <cell r="L1262">
            <v>0</v>
          </cell>
        </row>
        <row r="1263">
          <cell r="C1263">
            <v>20190012986</v>
          </cell>
          <cell r="G1263">
            <v>45785.599999999999</v>
          </cell>
          <cell r="I1263" t="str">
            <v>LCD</v>
          </cell>
          <cell r="K1263" t="str">
            <v>AON 4-1/2" MRC ICD Oil Producer S13Cr</v>
          </cell>
          <cell r="L1263">
            <v>0</v>
          </cell>
        </row>
        <row r="1264">
          <cell r="C1264">
            <v>20190012986</v>
          </cell>
          <cell r="G1264">
            <v>45785.599999999999</v>
          </cell>
          <cell r="I1264" t="str">
            <v>LCD</v>
          </cell>
          <cell r="K1264" t="str">
            <v>AON 4-1/2" MRC ICD Oil Producer S13Cr</v>
          </cell>
          <cell r="L1264">
            <v>0</v>
          </cell>
        </row>
        <row r="1265">
          <cell r="C1265">
            <v>20190012986</v>
          </cell>
          <cell r="G1265">
            <v>45785.599999999999</v>
          </cell>
          <cell r="I1265" t="str">
            <v>LCD</v>
          </cell>
          <cell r="K1265" t="str">
            <v>AON 4-1/2" MRC ICD Oil Producer S13Cr</v>
          </cell>
          <cell r="L1265">
            <v>0</v>
          </cell>
        </row>
        <row r="1266">
          <cell r="C1266">
            <v>20190012986</v>
          </cell>
          <cell r="G1266">
            <v>45785.599999999999</v>
          </cell>
          <cell r="I1266" t="str">
            <v>LCD</v>
          </cell>
          <cell r="K1266" t="str">
            <v>AON 4-1/2" MRC ICD Oil Producer S13Cr</v>
          </cell>
          <cell r="L1266">
            <v>0</v>
          </cell>
        </row>
        <row r="1267">
          <cell r="C1267">
            <v>20190012986</v>
          </cell>
          <cell r="G1267">
            <v>45785.599999999999</v>
          </cell>
          <cell r="I1267" t="str">
            <v>LCD</v>
          </cell>
          <cell r="K1267" t="str">
            <v>AON 4-1/2" MRC ICD Oil Producer S13Cr</v>
          </cell>
          <cell r="L1267">
            <v>0</v>
          </cell>
        </row>
        <row r="1268">
          <cell r="C1268">
            <v>20190012987</v>
          </cell>
          <cell r="G1268">
            <v>45786.7</v>
          </cell>
          <cell r="I1268" t="str">
            <v>LCD</v>
          </cell>
          <cell r="K1268" t="str">
            <v>AON 3-1/2" PDHG, S13Cr</v>
          </cell>
          <cell r="L1268">
            <v>0</v>
          </cell>
        </row>
        <row r="1269">
          <cell r="C1269">
            <v>20190012987</v>
          </cell>
          <cell r="G1269">
            <v>45786.7</v>
          </cell>
          <cell r="I1269" t="str">
            <v>LCD</v>
          </cell>
          <cell r="K1269" t="str">
            <v>AON 3-1/2" PDHG, S13Cr</v>
          </cell>
          <cell r="L1269">
            <v>0</v>
          </cell>
        </row>
        <row r="1270">
          <cell r="C1270">
            <v>20190012987</v>
          </cell>
          <cell r="G1270">
            <v>45786.7</v>
          </cell>
          <cell r="I1270" t="str">
            <v>LCD</v>
          </cell>
          <cell r="K1270" t="str">
            <v>AON 3-1/2" PDHG, S13Cr</v>
          </cell>
          <cell r="L1270">
            <v>0</v>
          </cell>
        </row>
        <row r="1271">
          <cell r="C1271">
            <v>20190012987</v>
          </cell>
          <cell r="G1271">
            <v>45786.7</v>
          </cell>
          <cell r="I1271" t="str">
            <v>LCD</v>
          </cell>
          <cell r="K1271" t="str">
            <v>AON 3-1/2" PDHG, S13Cr</v>
          </cell>
          <cell r="L1271">
            <v>0</v>
          </cell>
        </row>
        <row r="1272">
          <cell r="C1272">
            <v>20190012987</v>
          </cell>
          <cell r="G1272">
            <v>45786.7</v>
          </cell>
          <cell r="I1272" t="str">
            <v>LCD</v>
          </cell>
          <cell r="K1272" t="str">
            <v>AON 3-1/2" PDHG, S13Cr</v>
          </cell>
          <cell r="L1272">
            <v>0</v>
          </cell>
        </row>
        <row r="1273">
          <cell r="C1273">
            <v>20190012987</v>
          </cell>
          <cell r="G1273">
            <v>45786.7</v>
          </cell>
          <cell r="I1273" t="str">
            <v>LCD</v>
          </cell>
          <cell r="K1273" t="str">
            <v>AON 3-1/2" PDHG, S13Cr</v>
          </cell>
          <cell r="L1273">
            <v>0</v>
          </cell>
        </row>
        <row r="1274">
          <cell r="C1274">
            <v>20140005520</v>
          </cell>
          <cell r="G1274">
            <v>45787.414583333331</v>
          </cell>
          <cell r="I1274" t="str">
            <v>LCD</v>
          </cell>
          <cell r="K1274" t="str">
            <v>AON 4-1/2" LEL Water Injector L80</v>
          </cell>
          <cell r="L1274">
            <v>0</v>
          </cell>
        </row>
        <row r="1275">
          <cell r="C1275">
            <v>20140005520</v>
          </cell>
          <cell r="G1275">
            <v>45787.414583333331</v>
          </cell>
          <cell r="I1275" t="str">
            <v>LCD</v>
          </cell>
          <cell r="K1275" t="str">
            <v>AON 4-1/2" LEL Water Injector L80</v>
          </cell>
          <cell r="L1275">
            <v>0</v>
          </cell>
        </row>
        <row r="1276">
          <cell r="C1276">
            <v>20140005520</v>
          </cell>
          <cell r="G1276">
            <v>45787.414583333331</v>
          </cell>
          <cell r="I1276" t="str">
            <v>LCD</v>
          </cell>
          <cell r="K1276" t="str">
            <v>AON 4-1/2" LEL Water Injector L80</v>
          </cell>
          <cell r="L1276">
            <v>0</v>
          </cell>
        </row>
        <row r="1277">
          <cell r="C1277">
            <v>20140005520</v>
          </cell>
          <cell r="G1277">
            <v>45787.414583333331</v>
          </cell>
          <cell r="I1277" t="str">
            <v>LCD</v>
          </cell>
          <cell r="K1277" t="str">
            <v>AON 4-1/2" LEL Water Injector L80</v>
          </cell>
          <cell r="L1277">
            <v>0</v>
          </cell>
        </row>
        <row r="1278">
          <cell r="C1278">
            <v>20140005520</v>
          </cell>
          <cell r="G1278">
            <v>45787.414583333331</v>
          </cell>
          <cell r="I1278" t="str">
            <v>LCD</v>
          </cell>
          <cell r="K1278" t="str">
            <v>AON 4-1/2" LEL Water Injector L80</v>
          </cell>
          <cell r="L1278">
            <v>0</v>
          </cell>
        </row>
        <row r="1279">
          <cell r="C1279">
            <v>20140005520</v>
          </cell>
          <cell r="G1279">
            <v>45787.414583333331</v>
          </cell>
          <cell r="I1279" t="str">
            <v>LCD</v>
          </cell>
          <cell r="K1279" t="str">
            <v>AON 4-1/2" LEL Water Injector L80</v>
          </cell>
          <cell r="L1279">
            <v>0</v>
          </cell>
        </row>
        <row r="1280">
          <cell r="C1280">
            <v>20140005520</v>
          </cell>
          <cell r="G1280">
            <v>45787.414583333331</v>
          </cell>
          <cell r="I1280" t="str">
            <v>LCD</v>
          </cell>
          <cell r="K1280" t="str">
            <v>AON 4-1/2" LEL Water Injector L80</v>
          </cell>
          <cell r="L1280">
            <v>0</v>
          </cell>
        </row>
        <row r="1281">
          <cell r="C1281">
            <v>20240020660</v>
          </cell>
          <cell r="G1281">
            <v>45788.036111111112</v>
          </cell>
          <cell r="I1281" t="str">
            <v>LCD</v>
          </cell>
          <cell r="K1281" t="str">
            <v>NONE</v>
          </cell>
          <cell r="L1281">
            <v>0</v>
          </cell>
        </row>
        <row r="1282">
          <cell r="C1282">
            <v>20130002512</v>
          </cell>
          <cell r="G1282">
            <v>45789.3</v>
          </cell>
          <cell r="I1282" t="str">
            <v>LCD</v>
          </cell>
          <cell r="K1282" t="str">
            <v>AON 5 Zone Smart Completion (Electric) 3-1/2", Alloy 28</v>
          </cell>
          <cell r="L1282">
            <v>0</v>
          </cell>
        </row>
        <row r="1283">
          <cell r="C1283">
            <v>20130002512</v>
          </cell>
          <cell r="G1283">
            <v>45789.3</v>
          </cell>
          <cell r="I1283" t="str">
            <v>LCD</v>
          </cell>
          <cell r="K1283" t="str">
            <v>AON 5 Zone Smart Completion (Electric) 3-1/2", Alloy 28</v>
          </cell>
          <cell r="L1283">
            <v>0</v>
          </cell>
        </row>
        <row r="1284">
          <cell r="C1284">
            <v>20130002512</v>
          </cell>
          <cell r="G1284">
            <v>45789.3</v>
          </cell>
          <cell r="I1284" t="str">
            <v>LCD</v>
          </cell>
          <cell r="K1284" t="str">
            <v>AON 5 Zone Smart Completion (Electric) 3-1/2", Alloy 28</v>
          </cell>
          <cell r="L1284">
            <v>0</v>
          </cell>
        </row>
        <row r="1285">
          <cell r="C1285">
            <v>20130002512</v>
          </cell>
          <cell r="G1285">
            <v>45789.3</v>
          </cell>
          <cell r="I1285" t="str">
            <v>LCD</v>
          </cell>
          <cell r="K1285" t="str">
            <v>AON 5 Zone Smart Completion (Electric) 3-1/2", Alloy 28</v>
          </cell>
          <cell r="L1285">
            <v>0</v>
          </cell>
        </row>
        <row r="1286">
          <cell r="C1286">
            <v>20130002512</v>
          </cell>
          <cell r="G1286">
            <v>45789.3</v>
          </cell>
          <cell r="I1286" t="str">
            <v>LCD</v>
          </cell>
          <cell r="K1286" t="str">
            <v>AON 5 Zone Smart Completion (Electric) 3-1/2", Alloy 28</v>
          </cell>
          <cell r="L1286">
            <v>0</v>
          </cell>
        </row>
        <row r="1287">
          <cell r="C1287">
            <v>20130002512</v>
          </cell>
          <cell r="G1287">
            <v>45789.3</v>
          </cell>
          <cell r="I1287" t="str">
            <v>LCD</v>
          </cell>
          <cell r="K1287" t="str">
            <v>AON 5 Zone Smart Completion (Electric) 3-1/2", Alloy 28</v>
          </cell>
          <cell r="L1287">
            <v>0</v>
          </cell>
        </row>
        <row r="1288">
          <cell r="C1288">
            <v>20130002512</v>
          </cell>
          <cell r="G1288">
            <v>45789.3</v>
          </cell>
          <cell r="I1288" t="str">
            <v>LCD</v>
          </cell>
          <cell r="K1288" t="str">
            <v>AON 5 Zone Smart Completion (Electric) 3-1/2", Alloy 28</v>
          </cell>
          <cell r="L1288">
            <v>0</v>
          </cell>
        </row>
        <row r="1289">
          <cell r="C1289">
            <v>20130002512</v>
          </cell>
          <cell r="G1289">
            <v>45789.3</v>
          </cell>
          <cell r="I1289" t="str">
            <v>LCD</v>
          </cell>
          <cell r="K1289" t="str">
            <v>AON 5 Zone Smart Completion (Electric) 3-1/2", Alloy 28</v>
          </cell>
          <cell r="L1289">
            <v>0</v>
          </cell>
        </row>
        <row r="1290">
          <cell r="C1290">
            <v>20150009626</v>
          </cell>
          <cell r="G1290">
            <v>45789.499305555553</v>
          </cell>
          <cell r="I1290" t="str">
            <v>LCD</v>
          </cell>
          <cell r="K1290" t="str">
            <v>AON 4-1/2" LEL Water Injector L80</v>
          </cell>
          <cell r="L1290">
            <v>0</v>
          </cell>
        </row>
        <row r="1291">
          <cell r="C1291">
            <v>20150009626</v>
          </cell>
          <cell r="G1291">
            <v>45789.499305555553</v>
          </cell>
          <cell r="I1291" t="str">
            <v>LCD</v>
          </cell>
          <cell r="K1291" t="str">
            <v>AON 4-1/2" LEL Water Injector L80</v>
          </cell>
          <cell r="L1291">
            <v>0</v>
          </cell>
        </row>
        <row r="1292">
          <cell r="C1292">
            <v>20150009626</v>
          </cell>
          <cell r="G1292">
            <v>45789.499305555553</v>
          </cell>
          <cell r="I1292" t="str">
            <v>LCD</v>
          </cell>
          <cell r="K1292" t="str">
            <v>AON 4-1/2" LEL Water Injector L80</v>
          </cell>
          <cell r="L1292">
            <v>0</v>
          </cell>
        </row>
        <row r="1293">
          <cell r="C1293">
            <v>20150009626</v>
          </cell>
          <cell r="G1293">
            <v>45789.499305555553</v>
          </cell>
          <cell r="I1293" t="str">
            <v>LCD</v>
          </cell>
          <cell r="K1293" t="str">
            <v>AON 4-1/2" LEL Water Injector L80</v>
          </cell>
          <cell r="L1293">
            <v>0</v>
          </cell>
        </row>
        <row r="1294">
          <cell r="C1294">
            <v>20150009626</v>
          </cell>
          <cell r="G1294">
            <v>45789.499305555553</v>
          </cell>
          <cell r="I1294" t="str">
            <v>LCD</v>
          </cell>
          <cell r="K1294" t="str">
            <v>AON 4-1/2" LEL Water Injector L80</v>
          </cell>
          <cell r="L1294">
            <v>0</v>
          </cell>
        </row>
        <row r="1295">
          <cell r="C1295">
            <v>20150009626</v>
          </cell>
          <cell r="G1295">
            <v>45789.499305555553</v>
          </cell>
          <cell r="I1295" t="str">
            <v>LCD</v>
          </cell>
          <cell r="K1295" t="str">
            <v>AON 4-1/2" LEL Water Injector L80</v>
          </cell>
          <cell r="L1295">
            <v>0</v>
          </cell>
        </row>
        <row r="1296">
          <cell r="C1296">
            <v>20200014562</v>
          </cell>
          <cell r="G1296">
            <v>45790.472222222219</v>
          </cell>
          <cell r="I1296" t="str">
            <v>WO</v>
          </cell>
          <cell r="K1296" t="str">
            <v>AON 4-1/2" AICD Oil Producer L80, AON 4-1/2" ICD Oil Producer L80</v>
          </cell>
          <cell r="L1296">
            <v>0</v>
          </cell>
        </row>
        <row r="1297">
          <cell r="C1297">
            <v>20200014562</v>
          </cell>
          <cell r="G1297">
            <v>45790.472222222219</v>
          </cell>
          <cell r="I1297" t="str">
            <v>WO</v>
          </cell>
          <cell r="K1297" t="str">
            <v>AON 4-1/2" AICD Oil Producer L80, AON 4-1/2" ICD Oil Producer L80</v>
          </cell>
          <cell r="L1297">
            <v>0</v>
          </cell>
        </row>
        <row r="1298">
          <cell r="C1298">
            <v>20200014562</v>
          </cell>
          <cell r="G1298">
            <v>45790.472222222219</v>
          </cell>
          <cell r="I1298" t="str">
            <v>WO</v>
          </cell>
          <cell r="K1298" t="str">
            <v>AON 4-1/2" AICD Oil Producer L80, AON 4-1/2" ICD Oil Producer L80</v>
          </cell>
          <cell r="L1298">
            <v>0</v>
          </cell>
        </row>
        <row r="1299">
          <cell r="C1299">
            <v>20130004913</v>
          </cell>
          <cell r="G1299">
            <v>45790.484722222223</v>
          </cell>
          <cell r="I1299" t="str">
            <v>WO</v>
          </cell>
          <cell r="K1299" t="str">
            <v>NONE</v>
          </cell>
          <cell r="L1299">
            <v>0</v>
          </cell>
        </row>
        <row r="1300">
          <cell r="C1300">
            <v>20130004913</v>
          </cell>
          <cell r="G1300">
            <v>45790.484722222223</v>
          </cell>
          <cell r="I1300" t="str">
            <v>WO</v>
          </cell>
          <cell r="K1300" t="str">
            <v>NONE</v>
          </cell>
          <cell r="L1300">
            <v>0</v>
          </cell>
        </row>
        <row r="1301">
          <cell r="C1301">
            <v>20130004913</v>
          </cell>
          <cell r="G1301">
            <v>45790.484722222223</v>
          </cell>
          <cell r="I1301" t="str">
            <v>WO</v>
          </cell>
          <cell r="K1301" t="str">
            <v>NONE</v>
          </cell>
          <cell r="L1301">
            <v>0</v>
          </cell>
        </row>
        <row r="1302">
          <cell r="C1302">
            <v>20130004913</v>
          </cell>
          <cell r="G1302">
            <v>45790.484722222223</v>
          </cell>
          <cell r="I1302" t="str">
            <v>WO</v>
          </cell>
          <cell r="K1302" t="str">
            <v>NONE</v>
          </cell>
          <cell r="L1302">
            <v>0</v>
          </cell>
        </row>
        <row r="1303">
          <cell r="C1303">
            <v>20130002849</v>
          </cell>
          <cell r="G1303">
            <v>45791.71875</v>
          </cell>
          <cell r="I1303" t="str">
            <v>HCD</v>
          </cell>
          <cell r="K1303" t="str">
            <v>AON 4-1/2" MRC LEL Water Injector L80</v>
          </cell>
          <cell r="L1303">
            <v>0</v>
          </cell>
        </row>
        <row r="1304">
          <cell r="C1304">
            <v>20130002849</v>
          </cell>
          <cell r="G1304">
            <v>45791.71875</v>
          </cell>
          <cell r="I1304" t="str">
            <v>HCD</v>
          </cell>
          <cell r="K1304" t="str">
            <v>AON 4-1/2" MRC LEL Water Injector L80</v>
          </cell>
          <cell r="L1304">
            <v>0</v>
          </cell>
        </row>
        <row r="1305">
          <cell r="C1305">
            <v>20130002849</v>
          </cell>
          <cell r="G1305">
            <v>45791.71875</v>
          </cell>
          <cell r="I1305" t="str">
            <v>HCD</v>
          </cell>
          <cell r="K1305" t="str">
            <v>AON 4-1/2" MRC LEL Water Injector L80</v>
          </cell>
          <cell r="L1305">
            <v>0</v>
          </cell>
        </row>
        <row r="1306">
          <cell r="C1306">
            <v>20130002849</v>
          </cell>
          <cell r="G1306">
            <v>45791.71875</v>
          </cell>
          <cell r="I1306" t="str">
            <v>HCD</v>
          </cell>
          <cell r="K1306" t="str">
            <v>AON 4-1/2" MRC LEL Water Injector L80</v>
          </cell>
          <cell r="L1306">
            <v>0</v>
          </cell>
        </row>
        <row r="1307">
          <cell r="C1307">
            <v>20130002849</v>
          </cell>
          <cell r="G1307">
            <v>45791.71875</v>
          </cell>
          <cell r="I1307" t="str">
            <v>HCD</v>
          </cell>
          <cell r="K1307" t="str">
            <v>AON 4-1/2" MRC LEL Water Injector L80</v>
          </cell>
          <cell r="L1307">
            <v>0</v>
          </cell>
        </row>
        <row r="1308">
          <cell r="C1308">
            <v>20130002849</v>
          </cell>
          <cell r="G1308">
            <v>45791.71875</v>
          </cell>
          <cell r="I1308" t="str">
            <v>HCD</v>
          </cell>
          <cell r="K1308" t="str">
            <v>AON 4-1/2" MRC LEL Water Injector L80</v>
          </cell>
          <cell r="L1308">
            <v>0</v>
          </cell>
        </row>
        <row r="1309">
          <cell r="C1309">
            <v>20130002849</v>
          </cell>
          <cell r="G1309">
            <v>45791.71875</v>
          </cell>
          <cell r="I1309" t="str">
            <v>HCD</v>
          </cell>
          <cell r="K1309" t="str">
            <v>AON 4-1/2" MRC LEL Water Injector L80</v>
          </cell>
          <cell r="L1309">
            <v>0</v>
          </cell>
        </row>
        <row r="1310">
          <cell r="C1310">
            <v>20130002849</v>
          </cell>
          <cell r="G1310">
            <v>45791.71875</v>
          </cell>
          <cell r="I1310" t="str">
            <v>HCD</v>
          </cell>
          <cell r="K1310" t="str">
            <v>AON 4-1/2" MRC LEL Water Injector L80</v>
          </cell>
          <cell r="L1310">
            <v>0</v>
          </cell>
        </row>
        <row r="1311">
          <cell r="C1311">
            <v>20230018691</v>
          </cell>
          <cell r="G1311">
            <v>45791.748611111114</v>
          </cell>
          <cell r="I1311" t="str">
            <v>LCD</v>
          </cell>
          <cell r="K1311" t="str">
            <v>NONE</v>
          </cell>
          <cell r="L1311">
            <v>0</v>
          </cell>
        </row>
        <row r="1312">
          <cell r="C1312">
            <v>20230018691</v>
          </cell>
          <cell r="G1312">
            <v>45791.748611111114</v>
          </cell>
          <cell r="I1312" t="str">
            <v>LCD</v>
          </cell>
          <cell r="K1312" t="str">
            <v>NONE</v>
          </cell>
          <cell r="L1312">
            <v>0</v>
          </cell>
        </row>
        <row r="1313">
          <cell r="C1313">
            <v>20230018691</v>
          </cell>
          <cell r="G1313">
            <v>45791.748611111114</v>
          </cell>
          <cell r="I1313" t="str">
            <v>LCD</v>
          </cell>
          <cell r="K1313" t="str">
            <v>NONE</v>
          </cell>
          <cell r="L1313">
            <v>0</v>
          </cell>
        </row>
        <row r="1314">
          <cell r="C1314">
            <v>20190013201</v>
          </cell>
          <cell r="G1314">
            <v>45791.916666666664</v>
          </cell>
          <cell r="I1314" t="str">
            <v>LCD</v>
          </cell>
          <cell r="K1314" t="str">
            <v>NONE</v>
          </cell>
          <cell r="L1314">
            <v>0</v>
          </cell>
        </row>
        <row r="1315">
          <cell r="C1315">
            <v>20190013201</v>
          </cell>
          <cell r="G1315">
            <v>45791.916666666664</v>
          </cell>
          <cell r="I1315" t="str">
            <v>LCD</v>
          </cell>
          <cell r="K1315" t="str">
            <v>NONE</v>
          </cell>
          <cell r="L1315">
            <v>0</v>
          </cell>
        </row>
        <row r="1316">
          <cell r="C1316">
            <v>20190013201</v>
          </cell>
          <cell r="G1316">
            <v>45791.916666666664</v>
          </cell>
          <cell r="I1316" t="str">
            <v>LCD</v>
          </cell>
          <cell r="K1316" t="str">
            <v>NONE</v>
          </cell>
          <cell r="L1316">
            <v>0</v>
          </cell>
        </row>
        <row r="1317">
          <cell r="C1317">
            <v>20190013201</v>
          </cell>
          <cell r="G1317">
            <v>45791.916666666664</v>
          </cell>
          <cell r="I1317" t="str">
            <v>LCD</v>
          </cell>
          <cell r="K1317" t="str">
            <v>NONE</v>
          </cell>
          <cell r="L1317">
            <v>0</v>
          </cell>
        </row>
        <row r="1318">
          <cell r="C1318">
            <v>20190013201</v>
          </cell>
          <cell r="G1318">
            <v>45791.916666666664</v>
          </cell>
          <cell r="I1318" t="str">
            <v>LCD</v>
          </cell>
          <cell r="K1318" t="str">
            <v>NONE</v>
          </cell>
          <cell r="L1318">
            <v>0</v>
          </cell>
        </row>
        <row r="1319">
          <cell r="C1319">
            <v>20210014976</v>
          </cell>
          <cell r="G1319">
            <v>45791.989583333336</v>
          </cell>
          <cell r="I1319" t="str">
            <v>WO</v>
          </cell>
          <cell r="K1319" t="str">
            <v>AON 4-1/2" LEL Oil Producer S13Cr</v>
          </cell>
          <cell r="L1319">
            <v>0</v>
          </cell>
        </row>
        <row r="1320">
          <cell r="C1320">
            <v>20210014976</v>
          </cell>
          <cell r="G1320">
            <v>45791.989583333336</v>
          </cell>
          <cell r="I1320" t="str">
            <v>WO</v>
          </cell>
          <cell r="K1320" t="str">
            <v>AON 4-1/2" LEL Oil Producer S13Cr</v>
          </cell>
          <cell r="L1320">
            <v>0</v>
          </cell>
        </row>
        <row r="1321">
          <cell r="C1321">
            <v>20210014976</v>
          </cell>
          <cell r="G1321">
            <v>45791.989583333336</v>
          </cell>
          <cell r="I1321" t="str">
            <v>WO</v>
          </cell>
          <cell r="K1321" t="str">
            <v>AON 4-1/2" LEL Oil Producer S13Cr</v>
          </cell>
          <cell r="L1321">
            <v>0</v>
          </cell>
        </row>
        <row r="1322">
          <cell r="C1322">
            <v>20210014976</v>
          </cell>
          <cell r="G1322">
            <v>45791.989583333336</v>
          </cell>
          <cell r="I1322" t="str">
            <v>WO</v>
          </cell>
          <cell r="K1322" t="str">
            <v>AON 4-1/2" LEL Oil Producer S13Cr</v>
          </cell>
          <cell r="L1322">
            <v>0</v>
          </cell>
        </row>
        <row r="1323">
          <cell r="C1323">
            <v>20210014976</v>
          </cell>
          <cell r="G1323">
            <v>45791.989583333336</v>
          </cell>
          <cell r="I1323" t="str">
            <v>WO</v>
          </cell>
          <cell r="K1323" t="str">
            <v>AON 4-1/2" LEL Oil Producer S13Cr</v>
          </cell>
          <cell r="L1323">
            <v>0</v>
          </cell>
        </row>
        <row r="1324">
          <cell r="C1324">
            <v>20230018111</v>
          </cell>
          <cell r="G1324">
            <v>45792</v>
          </cell>
          <cell r="I1324" t="str">
            <v>WO</v>
          </cell>
          <cell r="K1324" t="str">
            <v>NONE</v>
          </cell>
          <cell r="L1324">
            <v>0</v>
          </cell>
        </row>
        <row r="1325">
          <cell r="C1325">
            <v>20200014505</v>
          </cell>
          <cell r="G1325">
            <v>45792.829861111109</v>
          </cell>
          <cell r="I1325" t="str">
            <v>WO</v>
          </cell>
          <cell r="K1325" t="str">
            <v>AON 4-1/2" LEL Water Injector L80</v>
          </cell>
          <cell r="L1325">
            <v>0</v>
          </cell>
        </row>
        <row r="1326">
          <cell r="C1326">
            <v>20200014505</v>
          </cell>
          <cell r="G1326">
            <v>45792.829861111109</v>
          </cell>
          <cell r="I1326" t="str">
            <v>WO</v>
          </cell>
          <cell r="K1326" t="str">
            <v>AON 4-1/2" LEL Water Injector L80</v>
          </cell>
          <cell r="L1326">
            <v>0</v>
          </cell>
        </row>
        <row r="1327">
          <cell r="C1327">
            <v>20200014505</v>
          </cell>
          <cell r="G1327">
            <v>45792.829861111109</v>
          </cell>
          <cell r="I1327" t="str">
            <v>WO</v>
          </cell>
          <cell r="K1327" t="str">
            <v>AON 4-1/2" LEL Water Injector L80</v>
          </cell>
          <cell r="L1327">
            <v>0</v>
          </cell>
        </row>
        <row r="1328">
          <cell r="C1328">
            <v>20200014505</v>
          </cell>
          <cell r="G1328">
            <v>45792.829861111109</v>
          </cell>
          <cell r="I1328" t="str">
            <v>WO</v>
          </cell>
          <cell r="K1328" t="str">
            <v>AON 4-1/2" LEL Water Injector L80</v>
          </cell>
          <cell r="L1328">
            <v>0</v>
          </cell>
        </row>
        <row r="1329">
          <cell r="C1329">
            <v>20190013072</v>
          </cell>
          <cell r="G1329">
            <v>45793.522222222222</v>
          </cell>
          <cell r="I1329" t="str">
            <v>LCD</v>
          </cell>
          <cell r="K1329" t="str">
            <v>NONE</v>
          </cell>
          <cell r="L1329">
            <v>0</v>
          </cell>
        </row>
        <row r="1330">
          <cell r="C1330">
            <v>20190013072</v>
          </cell>
          <cell r="G1330">
            <v>45793.522222222222</v>
          </cell>
          <cell r="I1330" t="str">
            <v>LCD</v>
          </cell>
          <cell r="K1330" t="str">
            <v>NONE</v>
          </cell>
          <cell r="L1330">
            <v>0</v>
          </cell>
        </row>
        <row r="1331">
          <cell r="C1331">
            <v>20190013072</v>
          </cell>
          <cell r="G1331">
            <v>45793.522222222222</v>
          </cell>
          <cell r="I1331" t="str">
            <v>LCD</v>
          </cell>
          <cell r="K1331" t="str">
            <v>NONE</v>
          </cell>
          <cell r="L1331">
            <v>0</v>
          </cell>
        </row>
        <row r="1332">
          <cell r="C1332">
            <v>20190013072</v>
          </cell>
          <cell r="G1332">
            <v>45793.522222222222</v>
          </cell>
          <cell r="I1332" t="str">
            <v>LCD</v>
          </cell>
          <cell r="K1332" t="str">
            <v>NONE</v>
          </cell>
          <cell r="L1332">
            <v>0</v>
          </cell>
        </row>
        <row r="1333">
          <cell r="C1333">
            <v>20190013072</v>
          </cell>
          <cell r="G1333">
            <v>45793.522222222222</v>
          </cell>
          <cell r="I1333" t="str">
            <v>LCD</v>
          </cell>
          <cell r="K1333" t="str">
            <v>NONE</v>
          </cell>
          <cell r="L1333">
            <v>0</v>
          </cell>
        </row>
        <row r="1334">
          <cell r="C1334">
            <v>20190013072</v>
          </cell>
          <cell r="G1334">
            <v>45793.522222222222</v>
          </cell>
          <cell r="I1334" t="str">
            <v>LCD</v>
          </cell>
          <cell r="K1334" t="str">
            <v>NONE</v>
          </cell>
          <cell r="L1334">
            <v>0</v>
          </cell>
        </row>
        <row r="1335">
          <cell r="C1335">
            <v>20190013072</v>
          </cell>
          <cell r="G1335">
            <v>45793.522222222222</v>
          </cell>
          <cell r="I1335" t="str">
            <v>LCD</v>
          </cell>
          <cell r="K1335" t="str">
            <v>NONE</v>
          </cell>
          <cell r="L1335">
            <v>0</v>
          </cell>
        </row>
        <row r="1336">
          <cell r="C1336">
            <v>20170010742</v>
          </cell>
          <cell r="G1336">
            <v>45794.413888888892</v>
          </cell>
          <cell r="I1336" t="str">
            <v>WO</v>
          </cell>
          <cell r="K1336" t="str">
            <v>NONE</v>
          </cell>
          <cell r="L1336">
            <v>0</v>
          </cell>
        </row>
        <row r="1337">
          <cell r="C1337">
            <v>20170010742</v>
          </cell>
          <cell r="G1337">
            <v>45794.413888888892</v>
          </cell>
          <cell r="I1337" t="str">
            <v>WO</v>
          </cell>
          <cell r="K1337" t="str">
            <v>NONE</v>
          </cell>
          <cell r="L1337">
            <v>0</v>
          </cell>
        </row>
        <row r="1338">
          <cell r="C1338">
            <v>20240021325</v>
          </cell>
          <cell r="G1338">
            <v>45794.791666666664</v>
          </cell>
          <cell r="I1338" t="str">
            <v>LCD</v>
          </cell>
          <cell r="K1338" t="str">
            <v>NONE</v>
          </cell>
          <cell r="L1338">
            <v>0</v>
          </cell>
        </row>
        <row r="1339">
          <cell r="C1339">
            <v>20240021325</v>
          </cell>
          <cell r="G1339">
            <v>45794.791666666664</v>
          </cell>
          <cell r="I1339" t="str">
            <v>LCD</v>
          </cell>
          <cell r="K1339" t="str">
            <v>NONE</v>
          </cell>
          <cell r="L1339">
            <v>0</v>
          </cell>
        </row>
        <row r="1340">
          <cell r="C1340">
            <v>20240021325</v>
          </cell>
          <cell r="G1340">
            <v>45794.791666666664</v>
          </cell>
          <cell r="I1340" t="str">
            <v>LCD</v>
          </cell>
          <cell r="K1340" t="str">
            <v>NONE</v>
          </cell>
          <cell r="L1340">
            <v>0</v>
          </cell>
        </row>
        <row r="1341">
          <cell r="C1341">
            <v>20130002523</v>
          </cell>
          <cell r="G1341">
            <v>45795.05972222222</v>
          </cell>
          <cell r="I1341" t="str">
            <v>LCD</v>
          </cell>
          <cell r="K1341" t="str">
            <v>AON 4-1/2" LEL Water Injector L80</v>
          </cell>
          <cell r="L1341">
            <v>0</v>
          </cell>
        </row>
        <row r="1342">
          <cell r="C1342">
            <v>20130002523</v>
          </cell>
          <cell r="G1342">
            <v>45795.05972222222</v>
          </cell>
          <cell r="I1342" t="str">
            <v>LCD</v>
          </cell>
          <cell r="K1342" t="str">
            <v>AON 4-1/2" LEL Water Injector L80</v>
          </cell>
          <cell r="L1342">
            <v>0</v>
          </cell>
        </row>
        <row r="1343">
          <cell r="C1343">
            <v>20130002523</v>
          </cell>
          <cell r="G1343">
            <v>45795.05972222222</v>
          </cell>
          <cell r="I1343" t="str">
            <v>LCD</v>
          </cell>
          <cell r="K1343" t="str">
            <v>AON 4-1/2" LEL Water Injector L80</v>
          </cell>
          <cell r="L1343">
            <v>0</v>
          </cell>
        </row>
        <row r="1344">
          <cell r="C1344">
            <v>20130002523</v>
          </cell>
          <cell r="G1344">
            <v>45795.05972222222</v>
          </cell>
          <cell r="I1344" t="str">
            <v>LCD</v>
          </cell>
          <cell r="K1344" t="str">
            <v>AON 4-1/2" LEL Water Injector L80</v>
          </cell>
          <cell r="L1344">
            <v>0</v>
          </cell>
        </row>
        <row r="1345">
          <cell r="C1345">
            <v>20130002523</v>
          </cell>
          <cell r="G1345">
            <v>45795.05972222222</v>
          </cell>
          <cell r="I1345" t="str">
            <v>LCD</v>
          </cell>
          <cell r="K1345" t="str">
            <v>AON 4-1/2" LEL Water Injector L80</v>
          </cell>
          <cell r="L1345">
            <v>0</v>
          </cell>
        </row>
        <row r="1346">
          <cell r="C1346">
            <v>20130002523</v>
          </cell>
          <cell r="G1346">
            <v>45795.05972222222</v>
          </cell>
          <cell r="I1346" t="str">
            <v>LCD</v>
          </cell>
          <cell r="K1346" t="str">
            <v>AON 4-1/2" LEL Water Injector L80</v>
          </cell>
          <cell r="L1346">
            <v>0</v>
          </cell>
        </row>
        <row r="1347">
          <cell r="C1347">
            <v>20130002523</v>
          </cell>
          <cell r="G1347">
            <v>45795.05972222222</v>
          </cell>
          <cell r="I1347" t="str">
            <v>LCD</v>
          </cell>
          <cell r="K1347" t="str">
            <v>AON 4-1/2" LEL Water Injector L80</v>
          </cell>
          <cell r="L1347">
            <v>0</v>
          </cell>
        </row>
        <row r="1348">
          <cell r="C1348">
            <v>20200014247</v>
          </cell>
          <cell r="G1348">
            <v>45795.75</v>
          </cell>
          <cell r="I1348" t="str">
            <v>WO</v>
          </cell>
          <cell r="K1348" t="str">
            <v>AON 4-1/2" ICD Oil Producer S13Cr</v>
          </cell>
          <cell r="L1348">
            <v>0</v>
          </cell>
        </row>
        <row r="1349">
          <cell r="C1349">
            <v>20200014247</v>
          </cell>
          <cell r="G1349">
            <v>45795.75</v>
          </cell>
          <cell r="I1349" t="str">
            <v>WO</v>
          </cell>
          <cell r="K1349" t="str">
            <v>AON 4-1/2" ICD Oil Producer S13Cr</v>
          </cell>
          <cell r="L1349">
            <v>0</v>
          </cell>
        </row>
        <row r="1350">
          <cell r="C1350">
            <v>20200014247</v>
          </cell>
          <cell r="G1350">
            <v>45795.75</v>
          </cell>
          <cell r="I1350" t="str">
            <v>WO</v>
          </cell>
          <cell r="K1350" t="str">
            <v>AON 4-1/2" ICD Oil Producer S13Cr</v>
          </cell>
          <cell r="L1350">
            <v>0</v>
          </cell>
        </row>
        <row r="1351">
          <cell r="C1351">
            <v>20200014247</v>
          </cell>
          <cell r="G1351">
            <v>45795.75</v>
          </cell>
          <cell r="I1351" t="str">
            <v>WO</v>
          </cell>
          <cell r="K1351" t="str">
            <v>AON 4-1/2" ICD Oil Producer S13Cr</v>
          </cell>
          <cell r="L1351">
            <v>0</v>
          </cell>
        </row>
        <row r="1352">
          <cell r="C1352">
            <v>20200014247</v>
          </cell>
          <cell r="G1352">
            <v>45795.75</v>
          </cell>
          <cell r="I1352" t="str">
            <v>WO</v>
          </cell>
          <cell r="K1352" t="str">
            <v>AON 4-1/2" ICD Oil Producer S13Cr</v>
          </cell>
          <cell r="L1352">
            <v>0</v>
          </cell>
        </row>
        <row r="1353">
          <cell r="C1353">
            <v>20220016719</v>
          </cell>
          <cell r="G1353">
            <v>45797.579861111109</v>
          </cell>
          <cell r="I1353" t="str">
            <v>HCD</v>
          </cell>
          <cell r="K1353" t="str">
            <v>NONE</v>
          </cell>
          <cell r="L1353">
            <v>0</v>
          </cell>
        </row>
        <row r="1354">
          <cell r="C1354">
            <v>20220016719</v>
          </cell>
          <cell r="G1354">
            <v>45797.579861111109</v>
          </cell>
          <cell r="I1354" t="str">
            <v>HCD</v>
          </cell>
          <cell r="K1354" t="str">
            <v>NONE</v>
          </cell>
          <cell r="L1354">
            <v>0</v>
          </cell>
        </row>
        <row r="1355">
          <cell r="C1355">
            <v>20220016719</v>
          </cell>
          <cell r="G1355">
            <v>45797.579861111109</v>
          </cell>
          <cell r="I1355" t="str">
            <v>HCD</v>
          </cell>
          <cell r="K1355" t="str">
            <v>NONE</v>
          </cell>
          <cell r="L1355">
            <v>0</v>
          </cell>
        </row>
        <row r="1356">
          <cell r="C1356">
            <v>20220016719</v>
          </cell>
          <cell r="G1356">
            <v>45797.579861111109</v>
          </cell>
          <cell r="I1356" t="str">
            <v>HCD</v>
          </cell>
          <cell r="K1356" t="str">
            <v>NONE</v>
          </cell>
          <cell r="L1356">
            <v>0</v>
          </cell>
        </row>
        <row r="1357">
          <cell r="C1357">
            <v>20220016719</v>
          </cell>
          <cell r="G1357">
            <v>45797.579861111109</v>
          </cell>
          <cell r="I1357" t="str">
            <v>HCD</v>
          </cell>
          <cell r="K1357" t="str">
            <v>NONE</v>
          </cell>
          <cell r="L1357">
            <v>0</v>
          </cell>
        </row>
        <row r="1358">
          <cell r="C1358">
            <v>20220016719</v>
          </cell>
          <cell r="G1358">
            <v>45797.579861111109</v>
          </cell>
          <cell r="I1358" t="str">
            <v>HCD</v>
          </cell>
          <cell r="K1358" t="str">
            <v>NONE</v>
          </cell>
          <cell r="L1358">
            <v>0</v>
          </cell>
        </row>
        <row r="1359">
          <cell r="C1359">
            <v>20220016719</v>
          </cell>
          <cell r="G1359">
            <v>45797.579861111109</v>
          </cell>
          <cell r="I1359" t="str">
            <v>HCD</v>
          </cell>
          <cell r="K1359" t="str">
            <v>NONE</v>
          </cell>
          <cell r="L1359">
            <v>0</v>
          </cell>
        </row>
        <row r="1360">
          <cell r="C1360">
            <v>20220016719</v>
          </cell>
          <cell r="G1360">
            <v>45797.579861111109</v>
          </cell>
          <cell r="I1360" t="str">
            <v>HCD</v>
          </cell>
          <cell r="K1360" t="str">
            <v>NONE</v>
          </cell>
          <cell r="L1360">
            <v>0</v>
          </cell>
        </row>
        <row r="1361">
          <cell r="C1361">
            <v>20130005040</v>
          </cell>
          <cell r="G1361">
            <v>45797.580555555556</v>
          </cell>
          <cell r="I1361" t="str">
            <v>WO</v>
          </cell>
          <cell r="K1361" t="str">
            <v>NONE</v>
          </cell>
          <cell r="L1361">
            <v>0</v>
          </cell>
        </row>
        <row r="1362">
          <cell r="C1362">
            <v>20130005040</v>
          </cell>
          <cell r="G1362">
            <v>45797.580555555556</v>
          </cell>
          <cell r="I1362" t="str">
            <v>WO</v>
          </cell>
          <cell r="K1362" t="str">
            <v>NONE</v>
          </cell>
          <cell r="L1362">
            <v>0</v>
          </cell>
        </row>
        <row r="1363">
          <cell r="C1363">
            <v>20130005040</v>
          </cell>
          <cell r="G1363">
            <v>45797.580555555556</v>
          </cell>
          <cell r="I1363" t="str">
            <v>WO</v>
          </cell>
          <cell r="K1363" t="str">
            <v>NONE</v>
          </cell>
          <cell r="L1363">
            <v>0</v>
          </cell>
        </row>
        <row r="1364">
          <cell r="C1364">
            <v>20130005040</v>
          </cell>
          <cell r="G1364">
            <v>45797.580555555556</v>
          </cell>
          <cell r="I1364" t="str">
            <v>WO</v>
          </cell>
          <cell r="K1364" t="str">
            <v>NONE</v>
          </cell>
          <cell r="L1364">
            <v>0</v>
          </cell>
        </row>
        <row r="1365">
          <cell r="C1365">
            <v>20130005040</v>
          </cell>
          <cell r="G1365">
            <v>45797.580555555556</v>
          </cell>
          <cell r="I1365" t="str">
            <v>WO</v>
          </cell>
          <cell r="K1365" t="str">
            <v>NONE</v>
          </cell>
          <cell r="L1365">
            <v>0</v>
          </cell>
        </row>
        <row r="1366">
          <cell r="C1366">
            <v>20240021629</v>
          </cell>
          <cell r="G1366">
            <v>45798.5</v>
          </cell>
          <cell r="I1366" t="str">
            <v>LCD</v>
          </cell>
          <cell r="K1366" t="str">
            <v>NONE</v>
          </cell>
          <cell r="L1366">
            <v>0</v>
          </cell>
        </row>
        <row r="1367">
          <cell r="C1367">
            <v>20240019845</v>
          </cell>
          <cell r="G1367">
            <v>45798.549305555556</v>
          </cell>
          <cell r="I1367" t="str">
            <v>LCD</v>
          </cell>
          <cell r="K1367" t="str">
            <v>AON 4-1/2" LEL Water Injector L80</v>
          </cell>
          <cell r="L1367">
            <v>0</v>
          </cell>
        </row>
        <row r="1368">
          <cell r="C1368">
            <v>20240019845</v>
          </cell>
          <cell r="G1368">
            <v>45798.549305555556</v>
          </cell>
          <cell r="I1368" t="str">
            <v>LCD</v>
          </cell>
          <cell r="K1368" t="str">
            <v>AON 4-1/2" LEL Water Injector L80</v>
          </cell>
          <cell r="L1368">
            <v>0</v>
          </cell>
        </row>
        <row r="1369">
          <cell r="C1369">
            <v>20240019845</v>
          </cell>
          <cell r="G1369">
            <v>45798.549305555556</v>
          </cell>
          <cell r="I1369" t="str">
            <v>LCD</v>
          </cell>
          <cell r="K1369" t="str">
            <v>AON 4-1/2" LEL Water Injector L80</v>
          </cell>
          <cell r="L1369">
            <v>0</v>
          </cell>
        </row>
        <row r="1370">
          <cell r="C1370">
            <v>20240019845</v>
          </cell>
          <cell r="G1370">
            <v>45798.549305555556</v>
          </cell>
          <cell r="I1370" t="str">
            <v>LCD</v>
          </cell>
          <cell r="K1370" t="str">
            <v>AON 4-1/2" LEL Water Injector L80</v>
          </cell>
          <cell r="L1370">
            <v>0</v>
          </cell>
        </row>
        <row r="1371">
          <cell r="C1371">
            <v>20240019845</v>
          </cell>
          <cell r="G1371">
            <v>45798.549305555556</v>
          </cell>
          <cell r="I1371" t="str">
            <v>LCD</v>
          </cell>
          <cell r="K1371" t="str">
            <v>AON 4-1/2" LEL Water Injector L80</v>
          </cell>
          <cell r="L1371">
            <v>0</v>
          </cell>
        </row>
        <row r="1372">
          <cell r="C1372">
            <v>20240019845</v>
          </cell>
          <cell r="G1372">
            <v>45798.549305555556</v>
          </cell>
          <cell r="I1372" t="str">
            <v>LCD</v>
          </cell>
          <cell r="K1372" t="str">
            <v>AON 4-1/2" LEL Water Injector L80</v>
          </cell>
          <cell r="L1372">
            <v>0</v>
          </cell>
        </row>
        <row r="1373">
          <cell r="C1373">
            <v>20240019845</v>
          </cell>
          <cell r="G1373">
            <v>45798.549305555556</v>
          </cell>
          <cell r="I1373" t="str">
            <v>LCD</v>
          </cell>
          <cell r="K1373" t="str">
            <v>AON 4-1/2" LEL Water Injector L80</v>
          </cell>
          <cell r="L1373">
            <v>0</v>
          </cell>
        </row>
        <row r="1374">
          <cell r="C1374">
            <v>20240020347</v>
          </cell>
          <cell r="G1374">
            <v>45798.836111111108</v>
          </cell>
          <cell r="I1374" t="str">
            <v>WO</v>
          </cell>
          <cell r="K1374" t="str">
            <v>AON 4-1/2" MRC ICD Oil Producer S13Cr</v>
          </cell>
          <cell r="L1374">
            <v>0</v>
          </cell>
        </row>
        <row r="1375">
          <cell r="C1375">
            <v>20240020347</v>
          </cell>
          <cell r="G1375">
            <v>45798.836111111108</v>
          </cell>
          <cell r="I1375" t="str">
            <v>WO</v>
          </cell>
          <cell r="K1375" t="str">
            <v>AON 4-1/2" MRC ICD Oil Producer S13Cr</v>
          </cell>
          <cell r="L1375">
            <v>0</v>
          </cell>
        </row>
        <row r="1376">
          <cell r="C1376">
            <v>20240020347</v>
          </cell>
          <cell r="G1376">
            <v>45798.836111111108</v>
          </cell>
          <cell r="I1376" t="str">
            <v>WO</v>
          </cell>
          <cell r="K1376" t="str">
            <v>AON 4-1/2" MRC ICD Oil Producer S13Cr</v>
          </cell>
          <cell r="L1376">
            <v>0</v>
          </cell>
        </row>
        <row r="1377">
          <cell r="C1377">
            <v>20240020347</v>
          </cell>
          <cell r="G1377">
            <v>45798.836111111108</v>
          </cell>
          <cell r="I1377" t="str">
            <v>WO</v>
          </cell>
          <cell r="K1377" t="str">
            <v>AON 4-1/2" MRC ICD Oil Producer S13Cr</v>
          </cell>
          <cell r="L1377">
            <v>0</v>
          </cell>
        </row>
        <row r="1378">
          <cell r="C1378">
            <v>20150009169</v>
          </cell>
          <cell r="G1378">
            <v>45798.999305555553</v>
          </cell>
          <cell r="I1378" t="str">
            <v>WO</v>
          </cell>
          <cell r="K1378" t="str">
            <v>AON 3-1/2" PDHG, Alloy 28</v>
          </cell>
          <cell r="L1378">
            <v>0</v>
          </cell>
        </row>
        <row r="1379">
          <cell r="C1379">
            <v>20150009169</v>
          </cell>
          <cell r="G1379">
            <v>45798.999305555553</v>
          </cell>
          <cell r="I1379" t="str">
            <v>WO</v>
          </cell>
          <cell r="K1379" t="str">
            <v>AON 3-1/2" PDHG, Alloy 28</v>
          </cell>
          <cell r="L1379">
            <v>0</v>
          </cell>
        </row>
        <row r="1380">
          <cell r="C1380">
            <v>20150009169</v>
          </cell>
          <cell r="G1380">
            <v>45798.999305555553</v>
          </cell>
          <cell r="I1380" t="str">
            <v>WO</v>
          </cell>
          <cell r="K1380" t="str">
            <v>AON 3-1/2" PDHG, Alloy 28</v>
          </cell>
          <cell r="L1380">
            <v>0</v>
          </cell>
        </row>
        <row r="1381">
          <cell r="C1381">
            <v>20150009169</v>
          </cell>
          <cell r="G1381">
            <v>45798.999305555553</v>
          </cell>
          <cell r="I1381" t="str">
            <v>WO</v>
          </cell>
          <cell r="K1381" t="str">
            <v>AON 3-1/2" PDHG, Alloy 28</v>
          </cell>
          <cell r="L1381">
            <v>0</v>
          </cell>
        </row>
        <row r="1382">
          <cell r="C1382">
            <v>20150008994</v>
          </cell>
          <cell r="G1382">
            <v>45799.254166666666</v>
          </cell>
          <cell r="I1382" t="str">
            <v>HCD</v>
          </cell>
          <cell r="K1382" t="str">
            <v>AON 3-1/2" PDHG, Alloy 28</v>
          </cell>
          <cell r="L1382">
            <v>0</v>
          </cell>
        </row>
        <row r="1383">
          <cell r="C1383">
            <v>20150008994</v>
          </cell>
          <cell r="G1383">
            <v>45799.254166666666</v>
          </cell>
          <cell r="I1383" t="str">
            <v>HCD</v>
          </cell>
          <cell r="K1383" t="str">
            <v>AON 3-1/2" PDHG, Alloy 28</v>
          </cell>
          <cell r="L1383">
            <v>0</v>
          </cell>
        </row>
        <row r="1384">
          <cell r="C1384">
            <v>20150008994</v>
          </cell>
          <cell r="G1384">
            <v>45799.254166666666</v>
          </cell>
          <cell r="I1384" t="str">
            <v>HCD</v>
          </cell>
          <cell r="K1384" t="str">
            <v>AON 3-1/2" PDHG, Alloy 28</v>
          </cell>
          <cell r="L1384">
            <v>0</v>
          </cell>
        </row>
        <row r="1385">
          <cell r="C1385">
            <v>20150008994</v>
          </cell>
          <cell r="G1385">
            <v>45799.254166666666</v>
          </cell>
          <cell r="I1385" t="str">
            <v>HCD</v>
          </cell>
          <cell r="K1385" t="str">
            <v>AON 3-1/2" PDHG, Alloy 28</v>
          </cell>
          <cell r="L1385">
            <v>0</v>
          </cell>
        </row>
        <row r="1386">
          <cell r="C1386">
            <v>20150008994</v>
          </cell>
          <cell r="G1386">
            <v>45799.254166666666</v>
          </cell>
          <cell r="I1386" t="str">
            <v>HCD</v>
          </cell>
          <cell r="K1386" t="str">
            <v>AON 3-1/2" PDHG, Alloy 28</v>
          </cell>
          <cell r="L1386">
            <v>0</v>
          </cell>
        </row>
        <row r="1387">
          <cell r="C1387">
            <v>20150008994</v>
          </cell>
          <cell r="G1387">
            <v>45799.254166666666</v>
          </cell>
          <cell r="I1387" t="str">
            <v>HCD</v>
          </cell>
          <cell r="K1387" t="str">
            <v>AON 3-1/2" PDHG, Alloy 28</v>
          </cell>
          <cell r="L1387">
            <v>0</v>
          </cell>
        </row>
        <row r="1388">
          <cell r="C1388">
            <v>20150008994</v>
          </cell>
          <cell r="G1388">
            <v>45799.254166666666</v>
          </cell>
          <cell r="I1388" t="str">
            <v>HCD</v>
          </cell>
          <cell r="K1388" t="str">
            <v>AON 3-1/2" PDHG, Alloy 28</v>
          </cell>
          <cell r="L1388">
            <v>0</v>
          </cell>
        </row>
        <row r="1389">
          <cell r="C1389">
            <v>20130004923</v>
          </cell>
          <cell r="G1389">
            <v>45800.479861111111</v>
          </cell>
          <cell r="I1389" t="str">
            <v>LCD</v>
          </cell>
          <cell r="K1389" t="str">
            <v>AON 4-1/2" LEL Oil Producer S13Cr, AON 3-1/2" PDHG, S13Cr</v>
          </cell>
          <cell r="L1389">
            <v>0</v>
          </cell>
        </row>
        <row r="1390">
          <cell r="C1390">
            <v>20130004923</v>
          </cell>
          <cell r="G1390">
            <v>45800.479861111111</v>
          </cell>
          <cell r="I1390" t="str">
            <v>LCD</v>
          </cell>
          <cell r="K1390" t="str">
            <v>AON 4-1/2" LEL Oil Producer S13Cr, AON 3-1/2" PDHG, S13Cr</v>
          </cell>
          <cell r="L1390">
            <v>0</v>
          </cell>
        </row>
        <row r="1391">
          <cell r="C1391">
            <v>20130004923</v>
          </cell>
          <cell r="G1391">
            <v>45800.479861111111</v>
          </cell>
          <cell r="I1391" t="str">
            <v>LCD</v>
          </cell>
          <cell r="K1391" t="str">
            <v>AON 4-1/2" LEL Oil Producer S13Cr, AON 3-1/2" PDHG, S13Cr</v>
          </cell>
          <cell r="L1391">
            <v>0</v>
          </cell>
        </row>
        <row r="1392">
          <cell r="C1392">
            <v>20130004923</v>
          </cell>
          <cell r="G1392">
            <v>45800.479861111111</v>
          </cell>
          <cell r="I1392" t="str">
            <v>LCD</v>
          </cell>
          <cell r="K1392" t="str">
            <v>AON 4-1/2" LEL Oil Producer S13Cr, AON 3-1/2" PDHG, S13Cr</v>
          </cell>
          <cell r="L1392">
            <v>0</v>
          </cell>
        </row>
        <row r="1393">
          <cell r="C1393">
            <v>20130004923</v>
          </cell>
          <cell r="G1393">
            <v>45800.479861111111</v>
          </cell>
          <cell r="I1393" t="str">
            <v>LCD</v>
          </cell>
          <cell r="K1393" t="str">
            <v>AON 4-1/2" LEL Oil Producer S13Cr, AON 3-1/2" PDHG, S13Cr</v>
          </cell>
          <cell r="L1393">
            <v>0</v>
          </cell>
        </row>
        <row r="1394">
          <cell r="C1394">
            <v>20130004923</v>
          </cell>
          <cell r="G1394">
            <v>45800.479861111111</v>
          </cell>
          <cell r="I1394" t="str">
            <v>LCD</v>
          </cell>
          <cell r="K1394" t="str">
            <v>AON 4-1/2" LEL Oil Producer S13Cr, AON 3-1/2" PDHG, S13Cr</v>
          </cell>
          <cell r="L1394">
            <v>0</v>
          </cell>
        </row>
        <row r="1395">
          <cell r="C1395">
            <v>20130004923</v>
          </cell>
          <cell r="G1395">
            <v>45800.479861111111</v>
          </cell>
          <cell r="I1395" t="str">
            <v>LCD</v>
          </cell>
          <cell r="K1395" t="str">
            <v>AON 4-1/2" LEL Oil Producer S13Cr, AON 3-1/2" PDHG, S13Cr</v>
          </cell>
          <cell r="L1395">
            <v>0</v>
          </cell>
        </row>
        <row r="1396">
          <cell r="C1396">
            <v>19990001422</v>
          </cell>
          <cell r="G1396">
            <v>45800.902083333334</v>
          </cell>
          <cell r="I1396" t="str">
            <v>LCD</v>
          </cell>
          <cell r="K1396" t="str">
            <v>NONE</v>
          </cell>
          <cell r="L1396">
            <v>0</v>
          </cell>
        </row>
        <row r="1397">
          <cell r="C1397">
            <v>19990001422</v>
          </cell>
          <cell r="G1397">
            <v>45800.902083333334</v>
          </cell>
          <cell r="I1397" t="str">
            <v>LCD</v>
          </cell>
          <cell r="K1397" t="str">
            <v>NONE</v>
          </cell>
          <cell r="L1397">
            <v>0</v>
          </cell>
        </row>
        <row r="1398">
          <cell r="C1398">
            <v>19990001422</v>
          </cell>
          <cell r="G1398">
            <v>45800.902083333334</v>
          </cell>
          <cell r="I1398" t="str">
            <v>LCD</v>
          </cell>
          <cell r="K1398" t="str">
            <v>NONE</v>
          </cell>
          <cell r="L1398">
            <v>0</v>
          </cell>
        </row>
        <row r="1399">
          <cell r="C1399">
            <v>19990001422</v>
          </cell>
          <cell r="G1399">
            <v>45800.902083333334</v>
          </cell>
          <cell r="I1399" t="str">
            <v>LCD</v>
          </cell>
          <cell r="K1399" t="str">
            <v>NONE</v>
          </cell>
          <cell r="L1399">
            <v>0</v>
          </cell>
        </row>
        <row r="1400">
          <cell r="C1400">
            <v>19990001422</v>
          </cell>
          <cell r="G1400">
            <v>45800.902083333334</v>
          </cell>
          <cell r="I1400" t="str">
            <v>LCD</v>
          </cell>
          <cell r="K1400" t="str">
            <v>NONE</v>
          </cell>
          <cell r="L1400">
            <v>0</v>
          </cell>
        </row>
        <row r="1401">
          <cell r="C1401">
            <v>20240021768</v>
          </cell>
          <cell r="G1401">
            <v>45801</v>
          </cell>
          <cell r="I1401" t="str">
            <v>LCD</v>
          </cell>
          <cell r="K1401" t="str">
            <v>NONE</v>
          </cell>
          <cell r="L1401">
            <v>0</v>
          </cell>
        </row>
        <row r="1402">
          <cell r="C1402">
            <v>20190012325</v>
          </cell>
          <cell r="G1402">
            <v>45801.88958333333</v>
          </cell>
          <cell r="I1402" t="str">
            <v>HCD</v>
          </cell>
          <cell r="K1402" t="str">
            <v>AON 4-1/2" LEL Water Injector L80</v>
          </cell>
          <cell r="L1402">
            <v>0</v>
          </cell>
        </row>
        <row r="1403">
          <cell r="C1403">
            <v>20190012325</v>
          </cell>
          <cell r="G1403">
            <v>45801.88958333333</v>
          </cell>
          <cell r="I1403" t="str">
            <v>HCD</v>
          </cell>
          <cell r="K1403" t="str">
            <v>AON 4-1/2" LEL Water Injector L80</v>
          </cell>
          <cell r="L1403">
            <v>0</v>
          </cell>
        </row>
        <row r="1404">
          <cell r="C1404">
            <v>20190012325</v>
          </cell>
          <cell r="G1404">
            <v>45801.88958333333</v>
          </cell>
          <cell r="I1404" t="str">
            <v>HCD</v>
          </cell>
          <cell r="K1404" t="str">
            <v>AON 4-1/2" LEL Water Injector L80</v>
          </cell>
          <cell r="L1404">
            <v>0</v>
          </cell>
        </row>
        <row r="1405">
          <cell r="C1405">
            <v>20190012325</v>
          </cell>
          <cell r="G1405">
            <v>45801.88958333333</v>
          </cell>
          <cell r="I1405" t="str">
            <v>HCD</v>
          </cell>
          <cell r="K1405" t="str">
            <v>AON 4-1/2" LEL Water Injector L80</v>
          </cell>
          <cell r="L1405">
            <v>0</v>
          </cell>
        </row>
        <row r="1406">
          <cell r="C1406">
            <v>20190012325</v>
          </cell>
          <cell r="G1406">
            <v>45801.88958333333</v>
          </cell>
          <cell r="I1406" t="str">
            <v>HCD</v>
          </cell>
          <cell r="K1406" t="str">
            <v>AON 4-1/2" LEL Water Injector L80</v>
          </cell>
          <cell r="L1406">
            <v>0</v>
          </cell>
        </row>
        <row r="1407">
          <cell r="C1407">
            <v>20190012325</v>
          </cell>
          <cell r="G1407">
            <v>45801.88958333333</v>
          </cell>
          <cell r="I1407" t="str">
            <v>HCD</v>
          </cell>
          <cell r="K1407" t="str">
            <v>AON 4-1/2" LEL Water Injector L80</v>
          </cell>
          <cell r="L1407">
            <v>0</v>
          </cell>
        </row>
        <row r="1408">
          <cell r="C1408">
            <v>20190012325</v>
          </cell>
          <cell r="G1408">
            <v>45801.88958333333</v>
          </cell>
          <cell r="I1408" t="str">
            <v>HCD</v>
          </cell>
          <cell r="K1408" t="str">
            <v>AON 4-1/2" LEL Water Injector L80</v>
          </cell>
          <cell r="L1408">
            <v>0</v>
          </cell>
        </row>
        <row r="1409">
          <cell r="C1409">
            <v>20140006011</v>
          </cell>
          <cell r="G1409">
            <v>45801.925000000003</v>
          </cell>
          <cell r="I1409" t="str">
            <v>WO</v>
          </cell>
          <cell r="K1409" t="str">
            <v>AON 3-1/2" PDHG, Alloy 28</v>
          </cell>
          <cell r="L1409">
            <v>0</v>
          </cell>
        </row>
        <row r="1410">
          <cell r="C1410">
            <v>20140006011</v>
          </cell>
          <cell r="G1410">
            <v>45801.925000000003</v>
          </cell>
          <cell r="I1410" t="str">
            <v>WO</v>
          </cell>
          <cell r="K1410" t="str">
            <v>AON 3-1/2" PDHG, Alloy 28</v>
          </cell>
          <cell r="L1410">
            <v>0</v>
          </cell>
        </row>
        <row r="1411">
          <cell r="C1411">
            <v>20130003297</v>
          </cell>
          <cell r="G1411">
            <v>45802.138888888891</v>
          </cell>
          <cell r="I1411" t="str">
            <v>WO</v>
          </cell>
          <cell r="K1411" t="str">
            <v>AON 3-1/2" PDHG, S13Cr</v>
          </cell>
          <cell r="L1411">
            <v>0</v>
          </cell>
        </row>
        <row r="1412">
          <cell r="C1412">
            <v>20130003297</v>
          </cell>
          <cell r="G1412">
            <v>45802.138888888891</v>
          </cell>
          <cell r="I1412" t="str">
            <v>WO</v>
          </cell>
          <cell r="K1412" t="str">
            <v>AON 3-1/2" PDHG, S13Cr</v>
          </cell>
          <cell r="L1412">
            <v>0</v>
          </cell>
        </row>
        <row r="1413">
          <cell r="C1413">
            <v>20130003297</v>
          </cell>
          <cell r="G1413">
            <v>45802.138888888891</v>
          </cell>
          <cell r="I1413" t="str">
            <v>WO</v>
          </cell>
          <cell r="K1413" t="str">
            <v>AON 3-1/2" PDHG, S13Cr</v>
          </cell>
          <cell r="L1413">
            <v>0</v>
          </cell>
        </row>
        <row r="1414">
          <cell r="C1414">
            <v>20130003297</v>
          </cell>
          <cell r="G1414">
            <v>45802.138888888891</v>
          </cell>
          <cell r="I1414" t="str">
            <v>WO</v>
          </cell>
          <cell r="K1414" t="str">
            <v>AON 3-1/2" PDHG, S13Cr</v>
          </cell>
          <cell r="L1414">
            <v>0</v>
          </cell>
        </row>
        <row r="1415">
          <cell r="C1415">
            <v>20130003309</v>
          </cell>
          <cell r="G1415">
            <v>45802.428472222222</v>
          </cell>
          <cell r="I1415" t="str">
            <v>WO</v>
          </cell>
          <cell r="K1415" t="str">
            <v>AON 3-1/2" PDHG, Alloy 28</v>
          </cell>
          <cell r="L1415">
            <v>0</v>
          </cell>
        </row>
        <row r="1416">
          <cell r="C1416">
            <v>20130003309</v>
          </cell>
          <cell r="G1416">
            <v>45802.428472222222</v>
          </cell>
          <cell r="I1416" t="str">
            <v>WO</v>
          </cell>
          <cell r="K1416" t="str">
            <v>AON 3-1/2" PDHG, Alloy 28</v>
          </cell>
          <cell r="L1416">
            <v>0</v>
          </cell>
        </row>
        <row r="1417">
          <cell r="C1417">
            <v>20130003309</v>
          </cell>
          <cell r="G1417">
            <v>45802.428472222222</v>
          </cell>
          <cell r="I1417" t="str">
            <v>WO</v>
          </cell>
          <cell r="K1417" t="str">
            <v>AON 3-1/2" PDHG, Alloy 28</v>
          </cell>
          <cell r="L1417">
            <v>0</v>
          </cell>
        </row>
        <row r="1418">
          <cell r="C1418">
            <v>20130003309</v>
          </cell>
          <cell r="G1418">
            <v>45802.428472222222</v>
          </cell>
          <cell r="I1418" t="str">
            <v>WO</v>
          </cell>
          <cell r="K1418" t="str">
            <v>AON 3-1/2" PDHG, Alloy 28</v>
          </cell>
          <cell r="L1418">
            <v>0</v>
          </cell>
        </row>
        <row r="1419">
          <cell r="C1419">
            <v>20130003595</v>
          </cell>
          <cell r="G1419">
            <v>45802.55</v>
          </cell>
          <cell r="I1419" t="str">
            <v>LCD</v>
          </cell>
          <cell r="K1419" t="str">
            <v>AON 3-1/2" PDHG, S13Cr</v>
          </cell>
          <cell r="L1419">
            <v>0</v>
          </cell>
        </row>
        <row r="1420">
          <cell r="C1420">
            <v>20130003595</v>
          </cell>
          <cell r="G1420">
            <v>45802.55</v>
          </cell>
          <cell r="I1420" t="str">
            <v>LCD</v>
          </cell>
          <cell r="K1420" t="str">
            <v>AON 3-1/2" PDHG, S13Cr</v>
          </cell>
          <cell r="L1420">
            <v>0</v>
          </cell>
        </row>
        <row r="1421">
          <cell r="C1421">
            <v>20130003595</v>
          </cell>
          <cell r="G1421">
            <v>45802.55</v>
          </cell>
          <cell r="I1421" t="str">
            <v>LCD</v>
          </cell>
          <cell r="K1421" t="str">
            <v>AON 3-1/2" PDHG, S13Cr</v>
          </cell>
          <cell r="L1421">
            <v>0</v>
          </cell>
        </row>
        <row r="1422">
          <cell r="C1422">
            <v>20130003595</v>
          </cell>
          <cell r="G1422">
            <v>45802.55</v>
          </cell>
          <cell r="I1422" t="str">
            <v>LCD</v>
          </cell>
          <cell r="K1422" t="str">
            <v>AON 3-1/2" PDHG, S13Cr</v>
          </cell>
          <cell r="L1422">
            <v>0</v>
          </cell>
        </row>
        <row r="1423">
          <cell r="C1423">
            <v>20130003595</v>
          </cell>
          <cell r="G1423">
            <v>45802.55</v>
          </cell>
          <cell r="I1423" t="str">
            <v>LCD</v>
          </cell>
          <cell r="K1423" t="str">
            <v>AON 3-1/2" PDHG, S13Cr</v>
          </cell>
          <cell r="L1423">
            <v>0</v>
          </cell>
        </row>
        <row r="1424">
          <cell r="C1424">
            <v>20130003595</v>
          </cell>
          <cell r="G1424">
            <v>45802.55</v>
          </cell>
          <cell r="I1424" t="str">
            <v>LCD</v>
          </cell>
          <cell r="K1424" t="str">
            <v>AON 3-1/2" PDHG, S13Cr</v>
          </cell>
          <cell r="L1424">
            <v>0</v>
          </cell>
        </row>
        <row r="1425">
          <cell r="C1425">
            <v>20140007549</v>
          </cell>
          <cell r="G1425">
            <v>45803.65</v>
          </cell>
          <cell r="I1425" t="str">
            <v>LCD</v>
          </cell>
          <cell r="K1425" t="str">
            <v>NONE</v>
          </cell>
          <cell r="L1425">
            <v>0</v>
          </cell>
        </row>
        <row r="1426">
          <cell r="C1426">
            <v>20140007549</v>
          </cell>
          <cell r="G1426">
            <v>45803.65</v>
          </cell>
          <cell r="I1426" t="str">
            <v>LCD</v>
          </cell>
          <cell r="K1426" t="str">
            <v>NONE</v>
          </cell>
          <cell r="L1426">
            <v>0</v>
          </cell>
        </row>
        <row r="1427">
          <cell r="C1427">
            <v>20140007549</v>
          </cell>
          <cell r="G1427">
            <v>45803.65</v>
          </cell>
          <cell r="I1427" t="str">
            <v>LCD</v>
          </cell>
          <cell r="K1427" t="str">
            <v>NONE</v>
          </cell>
          <cell r="L1427">
            <v>0</v>
          </cell>
        </row>
        <row r="1428">
          <cell r="C1428">
            <v>20140007549</v>
          </cell>
          <cell r="G1428">
            <v>45803.65</v>
          </cell>
          <cell r="I1428" t="str">
            <v>LCD</v>
          </cell>
          <cell r="K1428" t="str">
            <v>NONE</v>
          </cell>
          <cell r="L1428">
            <v>0</v>
          </cell>
        </row>
        <row r="1429">
          <cell r="C1429">
            <v>20130004326</v>
          </cell>
          <cell r="G1429">
            <v>45803.926388888889</v>
          </cell>
          <cell r="I1429" t="str">
            <v>WO</v>
          </cell>
          <cell r="K1429" t="str">
            <v>AON 4-1/2" AICD Oil Producer S13Cr, AON 3-1/2" PDHG, S13Cr</v>
          </cell>
          <cell r="L1429">
            <v>0</v>
          </cell>
        </row>
        <row r="1430">
          <cell r="C1430">
            <v>20130004326</v>
          </cell>
          <cell r="G1430">
            <v>45803.926388888889</v>
          </cell>
          <cell r="I1430" t="str">
            <v>WO</v>
          </cell>
          <cell r="K1430" t="str">
            <v>AON 4-1/2" AICD Oil Producer S13Cr, AON 3-1/2" PDHG, S13Cr</v>
          </cell>
          <cell r="L1430">
            <v>0</v>
          </cell>
        </row>
        <row r="1431">
          <cell r="C1431">
            <v>20130004326</v>
          </cell>
          <cell r="G1431">
            <v>45803.926388888889</v>
          </cell>
          <cell r="I1431" t="str">
            <v>WO</v>
          </cell>
          <cell r="K1431" t="str">
            <v>AON 4-1/2" AICD Oil Producer S13Cr, AON 3-1/2" PDHG, S13Cr</v>
          </cell>
          <cell r="L1431">
            <v>0</v>
          </cell>
        </row>
        <row r="1432">
          <cell r="C1432">
            <v>20130004326</v>
          </cell>
          <cell r="G1432">
            <v>45803.926388888889</v>
          </cell>
          <cell r="I1432" t="str">
            <v>WO</v>
          </cell>
          <cell r="K1432" t="str">
            <v>AON 4-1/2" AICD Oil Producer S13Cr, AON 3-1/2" PDHG, S13Cr</v>
          </cell>
          <cell r="L1432">
            <v>0</v>
          </cell>
        </row>
        <row r="1433">
          <cell r="C1433">
            <v>20130004326</v>
          </cell>
          <cell r="G1433">
            <v>45803.926388888889</v>
          </cell>
          <cell r="I1433" t="str">
            <v>WO</v>
          </cell>
          <cell r="K1433" t="str">
            <v>AON 4-1/2" AICD Oil Producer S13Cr, AON 3-1/2" PDHG, S13Cr</v>
          </cell>
          <cell r="L1433">
            <v>0</v>
          </cell>
        </row>
        <row r="1434">
          <cell r="C1434">
            <v>20240020667</v>
          </cell>
          <cell r="G1434">
            <v>45804.536111111112</v>
          </cell>
          <cell r="I1434" t="str">
            <v>LCD</v>
          </cell>
          <cell r="K1434" t="str">
            <v>NONE</v>
          </cell>
          <cell r="L1434">
            <v>0</v>
          </cell>
        </row>
        <row r="1435">
          <cell r="C1435">
            <v>20080000510</v>
          </cell>
          <cell r="G1435">
            <v>45804.956250000003</v>
          </cell>
          <cell r="I1435" t="str">
            <v>LCD</v>
          </cell>
          <cell r="K1435" t="str">
            <v>NONE</v>
          </cell>
          <cell r="L1435">
            <v>0</v>
          </cell>
        </row>
        <row r="1436">
          <cell r="C1436">
            <v>20080000510</v>
          </cell>
          <cell r="G1436">
            <v>45804.956250000003</v>
          </cell>
          <cell r="I1436" t="str">
            <v>LCD</v>
          </cell>
          <cell r="K1436" t="str">
            <v>NONE</v>
          </cell>
          <cell r="L1436">
            <v>0</v>
          </cell>
        </row>
        <row r="1437">
          <cell r="C1437">
            <v>20080000510</v>
          </cell>
          <cell r="G1437">
            <v>45804.956250000003</v>
          </cell>
          <cell r="I1437" t="str">
            <v>LCD</v>
          </cell>
          <cell r="K1437" t="str">
            <v>NONE</v>
          </cell>
          <cell r="L1437">
            <v>0</v>
          </cell>
        </row>
        <row r="1438">
          <cell r="C1438">
            <v>20080000510</v>
          </cell>
          <cell r="G1438">
            <v>45804.956250000003</v>
          </cell>
          <cell r="I1438" t="str">
            <v>LCD</v>
          </cell>
          <cell r="K1438" t="str">
            <v>NONE</v>
          </cell>
          <cell r="L1438">
            <v>0</v>
          </cell>
        </row>
        <row r="1439">
          <cell r="C1439">
            <v>20080000510</v>
          </cell>
          <cell r="G1439">
            <v>45804.956250000003</v>
          </cell>
          <cell r="I1439" t="str">
            <v>LCD</v>
          </cell>
          <cell r="K1439" t="str">
            <v>NONE</v>
          </cell>
          <cell r="L1439">
            <v>0</v>
          </cell>
        </row>
        <row r="1440">
          <cell r="C1440">
            <v>20140007424</v>
          </cell>
          <cell r="G1440">
            <v>45806.088194444441</v>
          </cell>
          <cell r="I1440" t="str">
            <v>HCD</v>
          </cell>
          <cell r="K1440" t="str">
            <v>AON 4-1/2" PPL Oil Producer S13Cr, AON 4-1/2" MRC LEL Oil Producer S13Cr, AON 3-1/2" PDHG, S13Cr</v>
          </cell>
          <cell r="L1440">
            <v>0</v>
          </cell>
        </row>
        <row r="1441">
          <cell r="C1441">
            <v>20140007424</v>
          </cell>
          <cell r="G1441">
            <v>45806.088194444441</v>
          </cell>
          <cell r="I1441" t="str">
            <v>HCD</v>
          </cell>
          <cell r="K1441" t="str">
            <v>AON 4-1/2" PPL Oil Producer S13Cr, AON 4-1/2" MRC LEL Oil Producer S13Cr, AON 3-1/2" PDHG, S13Cr</v>
          </cell>
          <cell r="L1441">
            <v>0</v>
          </cell>
        </row>
        <row r="1442">
          <cell r="C1442">
            <v>20140007424</v>
          </cell>
          <cell r="G1442">
            <v>45806.088194444441</v>
          </cell>
          <cell r="I1442" t="str">
            <v>HCD</v>
          </cell>
          <cell r="K1442" t="str">
            <v>AON 4-1/2" PPL Oil Producer S13Cr, AON 4-1/2" MRC LEL Oil Producer S13Cr, AON 3-1/2" PDHG, S13Cr</v>
          </cell>
          <cell r="L1442">
            <v>0</v>
          </cell>
        </row>
        <row r="1443">
          <cell r="C1443">
            <v>20140007424</v>
          </cell>
          <cell r="G1443">
            <v>45806.088194444441</v>
          </cell>
          <cell r="I1443" t="str">
            <v>HCD</v>
          </cell>
          <cell r="K1443" t="str">
            <v>AON 4-1/2" PPL Oil Producer S13Cr, AON 4-1/2" MRC LEL Oil Producer S13Cr, AON 3-1/2" PDHG, S13Cr</v>
          </cell>
          <cell r="L1443">
            <v>0</v>
          </cell>
        </row>
        <row r="1444">
          <cell r="C1444">
            <v>20140007424</v>
          </cell>
          <cell r="G1444">
            <v>45806.088194444441</v>
          </cell>
          <cell r="I1444" t="str">
            <v>HCD</v>
          </cell>
          <cell r="K1444" t="str">
            <v>AON 4-1/2" PPL Oil Producer S13Cr, AON 4-1/2" MRC LEL Oil Producer S13Cr, AON 3-1/2" PDHG, S13Cr</v>
          </cell>
          <cell r="L1444">
            <v>0</v>
          </cell>
        </row>
        <row r="1445">
          <cell r="C1445">
            <v>20140007424</v>
          </cell>
          <cell r="G1445">
            <v>45806.088194444441</v>
          </cell>
          <cell r="I1445" t="str">
            <v>HCD</v>
          </cell>
          <cell r="K1445" t="str">
            <v>AON 4-1/2" PPL Oil Producer S13Cr, AON 4-1/2" MRC LEL Oil Producer S13Cr, AON 3-1/2" PDHG, S13Cr</v>
          </cell>
          <cell r="L1445">
            <v>0</v>
          </cell>
        </row>
        <row r="1446">
          <cell r="C1446">
            <v>20140007424</v>
          </cell>
          <cell r="G1446">
            <v>45806.088194444441</v>
          </cell>
          <cell r="I1446" t="str">
            <v>HCD</v>
          </cell>
          <cell r="K1446" t="str">
            <v>AON 4-1/2" PPL Oil Producer S13Cr, AON 4-1/2" MRC LEL Oil Producer S13Cr, AON 3-1/2" PDHG, S13Cr</v>
          </cell>
          <cell r="L1446">
            <v>0</v>
          </cell>
        </row>
        <row r="1447">
          <cell r="C1447">
            <v>20140007424</v>
          </cell>
          <cell r="G1447">
            <v>45806.088194444441</v>
          </cell>
          <cell r="I1447" t="str">
            <v>HCD</v>
          </cell>
          <cell r="K1447" t="str">
            <v>AON 4-1/2" PPL Oil Producer S13Cr, AON 4-1/2" MRC LEL Oil Producer S13Cr, AON 3-1/2" PDHG, S13Cr</v>
          </cell>
          <cell r="L1447">
            <v>0</v>
          </cell>
        </row>
        <row r="1448">
          <cell r="C1448">
            <v>20240021865</v>
          </cell>
          <cell r="G1448">
            <v>45806.248611111114</v>
          </cell>
          <cell r="I1448" t="str">
            <v>LCD</v>
          </cell>
          <cell r="K1448" t="str">
            <v>NONE</v>
          </cell>
          <cell r="L1448">
            <v>0</v>
          </cell>
        </row>
        <row r="1449">
          <cell r="C1449">
            <v>20240021865</v>
          </cell>
          <cell r="G1449">
            <v>45806.248611111114</v>
          </cell>
          <cell r="I1449" t="str">
            <v>LCD</v>
          </cell>
          <cell r="K1449" t="str">
            <v>NONE</v>
          </cell>
          <cell r="L1449">
            <v>0</v>
          </cell>
        </row>
        <row r="1450">
          <cell r="C1450">
            <v>20240021865</v>
          </cell>
          <cell r="G1450">
            <v>45806.248611111114</v>
          </cell>
          <cell r="I1450" t="str">
            <v>LCD</v>
          </cell>
          <cell r="K1450" t="str">
            <v>NONE</v>
          </cell>
          <cell r="L1450">
            <v>0</v>
          </cell>
        </row>
        <row r="1451">
          <cell r="C1451">
            <v>20140005525</v>
          </cell>
          <cell r="G1451">
            <v>45806.364583333336</v>
          </cell>
          <cell r="I1451" t="str">
            <v>LCD</v>
          </cell>
          <cell r="K1451" t="str">
            <v>AON 4-1/2" LEL Water Injector L80</v>
          </cell>
          <cell r="L1451">
            <v>0</v>
          </cell>
        </row>
        <row r="1452">
          <cell r="C1452">
            <v>20140005525</v>
          </cell>
          <cell r="G1452">
            <v>45806.364583333336</v>
          </cell>
          <cell r="I1452" t="str">
            <v>LCD</v>
          </cell>
          <cell r="K1452" t="str">
            <v>AON 4-1/2" LEL Water Injector L80</v>
          </cell>
          <cell r="L1452">
            <v>0</v>
          </cell>
        </row>
        <row r="1453">
          <cell r="C1453">
            <v>20140005525</v>
          </cell>
          <cell r="G1453">
            <v>45806.364583333336</v>
          </cell>
          <cell r="I1453" t="str">
            <v>LCD</v>
          </cell>
          <cell r="K1453" t="str">
            <v>AON 4-1/2" LEL Water Injector L80</v>
          </cell>
          <cell r="L1453">
            <v>0</v>
          </cell>
        </row>
        <row r="1454">
          <cell r="C1454">
            <v>20140005525</v>
          </cell>
          <cell r="G1454">
            <v>45806.364583333336</v>
          </cell>
          <cell r="I1454" t="str">
            <v>LCD</v>
          </cell>
          <cell r="K1454" t="str">
            <v>AON 4-1/2" LEL Water Injector L80</v>
          </cell>
          <cell r="L1454">
            <v>0</v>
          </cell>
        </row>
        <row r="1455">
          <cell r="C1455">
            <v>20140005525</v>
          </cell>
          <cell r="G1455">
            <v>45806.364583333336</v>
          </cell>
          <cell r="I1455" t="str">
            <v>LCD</v>
          </cell>
          <cell r="K1455" t="str">
            <v>AON 4-1/2" LEL Water Injector L80</v>
          </cell>
          <cell r="L1455">
            <v>0</v>
          </cell>
        </row>
        <row r="1456">
          <cell r="C1456">
            <v>20140005525</v>
          </cell>
          <cell r="G1456">
            <v>45806.364583333336</v>
          </cell>
          <cell r="I1456" t="str">
            <v>LCD</v>
          </cell>
          <cell r="K1456" t="str">
            <v>AON 4-1/2" LEL Water Injector L80</v>
          </cell>
          <cell r="L1456">
            <v>0</v>
          </cell>
        </row>
        <row r="1457">
          <cell r="C1457">
            <v>20140005525</v>
          </cell>
          <cell r="G1457">
            <v>45806.364583333336</v>
          </cell>
          <cell r="I1457" t="str">
            <v>LCD</v>
          </cell>
          <cell r="K1457" t="str">
            <v>AON 4-1/2" LEL Water Injector L80</v>
          </cell>
          <cell r="L1457">
            <v>0</v>
          </cell>
        </row>
        <row r="1458">
          <cell r="C1458">
            <v>20140007268</v>
          </cell>
          <cell r="G1458">
            <v>45806.6</v>
          </cell>
          <cell r="I1458" t="str">
            <v>WO</v>
          </cell>
          <cell r="K1458" t="str">
            <v>NONE</v>
          </cell>
          <cell r="L1458">
            <v>0</v>
          </cell>
        </row>
        <row r="1459">
          <cell r="C1459">
            <v>20140007268</v>
          </cell>
          <cell r="G1459">
            <v>45806.6</v>
          </cell>
          <cell r="I1459" t="str">
            <v>WO</v>
          </cell>
          <cell r="K1459" t="str">
            <v>NONE</v>
          </cell>
          <cell r="L1459">
            <v>0</v>
          </cell>
        </row>
        <row r="1460">
          <cell r="C1460">
            <v>20140007268</v>
          </cell>
          <cell r="G1460">
            <v>45806.6</v>
          </cell>
          <cell r="I1460" t="str">
            <v>WO</v>
          </cell>
          <cell r="K1460" t="str">
            <v>NONE</v>
          </cell>
          <cell r="L1460">
            <v>0</v>
          </cell>
        </row>
        <row r="1461">
          <cell r="C1461">
            <v>20150009705</v>
          </cell>
          <cell r="G1461">
            <v>45806.95208333333</v>
          </cell>
          <cell r="I1461" t="str">
            <v>WO</v>
          </cell>
          <cell r="K1461" t="str">
            <v>NONE</v>
          </cell>
          <cell r="L1461">
            <v>0</v>
          </cell>
        </row>
        <row r="1462">
          <cell r="C1462">
            <v>20150009705</v>
          </cell>
          <cell r="G1462">
            <v>45806.95208333333</v>
          </cell>
          <cell r="I1462" t="str">
            <v>WO</v>
          </cell>
          <cell r="K1462" t="str">
            <v>NONE</v>
          </cell>
          <cell r="L1462">
            <v>0</v>
          </cell>
        </row>
        <row r="1463">
          <cell r="C1463">
            <v>20130002547</v>
          </cell>
          <cell r="G1463">
            <v>45808.482638888891</v>
          </cell>
          <cell r="I1463" t="str">
            <v>HCD</v>
          </cell>
          <cell r="K1463" t="str">
            <v>AON 4-1/2" MRC LEL Oil Producer L80</v>
          </cell>
          <cell r="L1463">
            <v>0</v>
          </cell>
        </row>
        <row r="1464">
          <cell r="C1464">
            <v>20130002547</v>
          </cell>
          <cell r="G1464">
            <v>45808.482638888891</v>
          </cell>
          <cell r="I1464" t="str">
            <v>HCD</v>
          </cell>
          <cell r="K1464" t="str">
            <v>AON 4-1/2" MRC LEL Oil Producer L80</v>
          </cell>
          <cell r="L1464">
            <v>0</v>
          </cell>
        </row>
        <row r="1465">
          <cell r="C1465">
            <v>20130002547</v>
          </cell>
          <cell r="G1465">
            <v>45808.482638888891</v>
          </cell>
          <cell r="I1465" t="str">
            <v>HCD</v>
          </cell>
          <cell r="K1465" t="str">
            <v>AON 4-1/2" MRC LEL Oil Producer L80</v>
          </cell>
          <cell r="L1465">
            <v>0</v>
          </cell>
        </row>
        <row r="1466">
          <cell r="C1466">
            <v>20130002547</v>
          </cell>
          <cell r="G1466">
            <v>45808.482638888891</v>
          </cell>
          <cell r="I1466" t="str">
            <v>HCD</v>
          </cell>
          <cell r="K1466" t="str">
            <v>AON 4-1/2" MRC LEL Oil Producer L80</v>
          </cell>
          <cell r="L1466">
            <v>0</v>
          </cell>
        </row>
        <row r="1467">
          <cell r="C1467">
            <v>20130002547</v>
          </cell>
          <cell r="G1467">
            <v>45808.482638888891</v>
          </cell>
          <cell r="I1467" t="str">
            <v>HCD</v>
          </cell>
          <cell r="K1467" t="str">
            <v>AON 4-1/2" MRC LEL Oil Producer L80</v>
          </cell>
          <cell r="L1467">
            <v>0</v>
          </cell>
        </row>
        <row r="1468">
          <cell r="C1468">
            <v>20130002547</v>
          </cell>
          <cell r="G1468">
            <v>45808.482638888891</v>
          </cell>
          <cell r="I1468" t="str">
            <v>HCD</v>
          </cell>
          <cell r="K1468" t="str">
            <v>AON 4-1/2" MRC LEL Oil Producer L80</v>
          </cell>
          <cell r="L1468">
            <v>0</v>
          </cell>
        </row>
        <row r="1469">
          <cell r="C1469">
            <v>20130002547</v>
          </cell>
          <cell r="G1469">
            <v>45808.482638888891</v>
          </cell>
          <cell r="I1469" t="str">
            <v>HCD</v>
          </cell>
          <cell r="K1469" t="str">
            <v>AON 4-1/2" MRC LEL Oil Producer L80</v>
          </cell>
          <cell r="L1469">
            <v>0</v>
          </cell>
        </row>
        <row r="1470">
          <cell r="C1470">
            <v>20130004922</v>
          </cell>
          <cell r="G1470">
            <v>45808.509722222225</v>
          </cell>
          <cell r="I1470" t="str">
            <v>LCD</v>
          </cell>
          <cell r="K1470" t="str">
            <v>AON 4-1/2" LEL Water Injector L80</v>
          </cell>
          <cell r="L1470">
            <v>0</v>
          </cell>
        </row>
        <row r="1471">
          <cell r="C1471">
            <v>20130004922</v>
          </cell>
          <cell r="G1471">
            <v>45808.509722222225</v>
          </cell>
          <cell r="I1471" t="str">
            <v>LCD</v>
          </cell>
          <cell r="K1471" t="str">
            <v>AON 4-1/2" LEL Water Injector L80</v>
          </cell>
          <cell r="L1471">
            <v>0</v>
          </cell>
        </row>
        <row r="1472">
          <cell r="C1472">
            <v>20130004922</v>
          </cell>
          <cell r="G1472">
            <v>45808.509722222225</v>
          </cell>
          <cell r="I1472" t="str">
            <v>LCD</v>
          </cell>
          <cell r="K1472" t="str">
            <v>AON 4-1/2" LEL Water Injector L80</v>
          </cell>
          <cell r="L1472">
            <v>0</v>
          </cell>
        </row>
        <row r="1473">
          <cell r="C1473">
            <v>20130004922</v>
          </cell>
          <cell r="G1473">
            <v>45808.509722222225</v>
          </cell>
          <cell r="I1473" t="str">
            <v>LCD</v>
          </cell>
          <cell r="K1473" t="str">
            <v>AON 4-1/2" LEL Water Injector L80</v>
          </cell>
          <cell r="L1473">
            <v>0</v>
          </cell>
        </row>
        <row r="1474">
          <cell r="C1474">
            <v>20130004922</v>
          </cell>
          <cell r="G1474">
            <v>45808.509722222225</v>
          </cell>
          <cell r="I1474" t="str">
            <v>LCD</v>
          </cell>
          <cell r="K1474" t="str">
            <v>AON 4-1/2" LEL Water Injector L80</v>
          </cell>
          <cell r="L1474">
            <v>0</v>
          </cell>
        </row>
        <row r="1475">
          <cell r="C1475">
            <v>20130004922</v>
          </cell>
          <cell r="G1475">
            <v>45808.509722222225</v>
          </cell>
          <cell r="I1475" t="str">
            <v>LCD</v>
          </cell>
          <cell r="K1475" t="str">
            <v>AON 4-1/2" LEL Water Injector L80</v>
          </cell>
          <cell r="L1475">
            <v>0</v>
          </cell>
        </row>
        <row r="1476">
          <cell r="C1476">
            <v>20130004922</v>
          </cell>
          <cell r="G1476">
            <v>45808.509722222225</v>
          </cell>
          <cell r="I1476" t="str">
            <v>LCD</v>
          </cell>
          <cell r="K1476" t="str">
            <v>AON 4-1/2" LEL Water Injector L80</v>
          </cell>
          <cell r="L1476">
            <v>0</v>
          </cell>
        </row>
        <row r="1477">
          <cell r="C1477">
            <v>20210015115</v>
          </cell>
          <cell r="G1477">
            <v>45808.90625</v>
          </cell>
          <cell r="I1477" t="str">
            <v>HCD</v>
          </cell>
          <cell r="K1477" t="str">
            <v>NONE</v>
          </cell>
          <cell r="L1477">
            <v>0</v>
          </cell>
        </row>
        <row r="1478">
          <cell r="C1478">
            <v>20210015115</v>
          </cell>
          <cell r="G1478">
            <v>45808.90625</v>
          </cell>
          <cell r="I1478" t="str">
            <v>HCD</v>
          </cell>
          <cell r="K1478" t="str">
            <v>NONE</v>
          </cell>
          <cell r="L1478">
            <v>0</v>
          </cell>
        </row>
        <row r="1479">
          <cell r="C1479">
            <v>20210015115</v>
          </cell>
          <cell r="G1479">
            <v>45808.90625</v>
          </cell>
          <cell r="I1479" t="str">
            <v>HCD</v>
          </cell>
          <cell r="K1479" t="str">
            <v>NONE</v>
          </cell>
          <cell r="L1479">
            <v>0</v>
          </cell>
        </row>
        <row r="1480">
          <cell r="C1480">
            <v>20210015115</v>
          </cell>
          <cell r="G1480">
            <v>45808.90625</v>
          </cell>
          <cell r="I1480" t="str">
            <v>HCD</v>
          </cell>
          <cell r="K1480" t="str">
            <v>NONE</v>
          </cell>
          <cell r="L1480">
            <v>0</v>
          </cell>
        </row>
        <row r="1481">
          <cell r="C1481">
            <v>20210015115</v>
          </cell>
          <cell r="G1481">
            <v>45808.90625</v>
          </cell>
          <cell r="I1481" t="str">
            <v>HCD</v>
          </cell>
          <cell r="K1481" t="str">
            <v>NONE</v>
          </cell>
          <cell r="L1481">
            <v>0</v>
          </cell>
        </row>
        <row r="1482">
          <cell r="C1482">
            <v>20210015115</v>
          </cell>
          <cell r="G1482">
            <v>45808.90625</v>
          </cell>
          <cell r="I1482" t="str">
            <v>HCD</v>
          </cell>
          <cell r="K1482" t="str">
            <v>NONE</v>
          </cell>
          <cell r="L1482">
            <v>0</v>
          </cell>
        </row>
        <row r="1483">
          <cell r="C1483">
            <v>20200014008</v>
          </cell>
          <cell r="G1483">
            <v>45808.909722222219</v>
          </cell>
          <cell r="I1483" t="str">
            <v>WO</v>
          </cell>
          <cell r="K1483" t="str">
            <v>AON 4-1/2" LEL Oil Producer S13Cr</v>
          </cell>
          <cell r="L1483">
            <v>0</v>
          </cell>
        </row>
        <row r="1484">
          <cell r="C1484">
            <v>20200014008</v>
          </cell>
          <cell r="G1484">
            <v>45808.909722222219</v>
          </cell>
          <cell r="I1484" t="str">
            <v>WO</v>
          </cell>
          <cell r="K1484" t="str">
            <v>AON 4-1/2" LEL Oil Producer S13Cr</v>
          </cell>
          <cell r="L1484">
            <v>0</v>
          </cell>
        </row>
        <row r="1485">
          <cell r="C1485">
            <v>20200014008</v>
          </cell>
          <cell r="G1485">
            <v>45808.909722222219</v>
          </cell>
          <cell r="I1485" t="str">
            <v>WO</v>
          </cell>
          <cell r="K1485" t="str">
            <v>AON 4-1/2" LEL Oil Producer S13Cr</v>
          </cell>
          <cell r="L1485">
            <v>0</v>
          </cell>
        </row>
        <row r="1486">
          <cell r="C1486">
            <v>20200014008</v>
          </cell>
          <cell r="G1486">
            <v>45808.909722222219</v>
          </cell>
          <cell r="I1486" t="str">
            <v>WO</v>
          </cell>
          <cell r="K1486" t="str">
            <v>AON 4-1/2" LEL Oil Producer S13Cr</v>
          </cell>
          <cell r="L1486">
            <v>0</v>
          </cell>
        </row>
        <row r="1487">
          <cell r="C1487">
            <v>20200014008</v>
          </cell>
          <cell r="G1487">
            <v>45808.909722222219</v>
          </cell>
          <cell r="I1487" t="str">
            <v>WO</v>
          </cell>
          <cell r="K1487" t="str">
            <v>AON 4-1/2" LEL Oil Producer S13Cr</v>
          </cell>
          <cell r="L1487">
            <v>0</v>
          </cell>
        </row>
        <row r="1488">
          <cell r="C1488">
            <v>20130003049</v>
          </cell>
          <cell r="G1488">
            <v>45809.029166666667</v>
          </cell>
          <cell r="I1488" t="str">
            <v>LCD</v>
          </cell>
          <cell r="K1488" t="str">
            <v>NONE</v>
          </cell>
          <cell r="L1488">
            <v>0</v>
          </cell>
        </row>
        <row r="1489">
          <cell r="C1489">
            <v>20130003049</v>
          </cell>
          <cell r="G1489">
            <v>45809.029166666667</v>
          </cell>
          <cell r="I1489" t="str">
            <v>LCD</v>
          </cell>
          <cell r="K1489" t="str">
            <v>NONE</v>
          </cell>
          <cell r="L1489">
            <v>0</v>
          </cell>
        </row>
        <row r="1490">
          <cell r="C1490">
            <v>20130003049</v>
          </cell>
          <cell r="G1490">
            <v>45809.029166666667</v>
          </cell>
          <cell r="I1490" t="str">
            <v>LCD</v>
          </cell>
          <cell r="K1490" t="str">
            <v>NONE</v>
          </cell>
          <cell r="L1490">
            <v>0</v>
          </cell>
        </row>
        <row r="1491">
          <cell r="C1491">
            <v>20130003049</v>
          </cell>
          <cell r="G1491">
            <v>45809.029166666667</v>
          </cell>
          <cell r="I1491" t="str">
            <v>LCD</v>
          </cell>
          <cell r="K1491" t="str">
            <v>NONE</v>
          </cell>
          <cell r="L1491">
            <v>0</v>
          </cell>
        </row>
        <row r="1492">
          <cell r="C1492">
            <v>20130003049</v>
          </cell>
          <cell r="G1492">
            <v>45809.029166666667</v>
          </cell>
          <cell r="I1492" t="str">
            <v>LCD</v>
          </cell>
          <cell r="K1492" t="str">
            <v>NONE</v>
          </cell>
          <cell r="L1492">
            <v>0</v>
          </cell>
        </row>
        <row r="1493">
          <cell r="C1493">
            <v>20130003049</v>
          </cell>
          <cell r="G1493">
            <v>45809.029166666667</v>
          </cell>
          <cell r="I1493" t="str">
            <v>LCD</v>
          </cell>
          <cell r="K1493" t="str">
            <v>NONE</v>
          </cell>
          <cell r="L1493">
            <v>0</v>
          </cell>
        </row>
        <row r="1494">
          <cell r="C1494">
            <v>20240021918</v>
          </cell>
          <cell r="G1494">
            <v>45809.291666666664</v>
          </cell>
          <cell r="I1494" t="str">
            <v>LCD</v>
          </cell>
          <cell r="K1494" t="str">
            <v>NONE</v>
          </cell>
          <cell r="L1494">
            <v>0</v>
          </cell>
        </row>
        <row r="1495">
          <cell r="C1495">
            <v>20240021918</v>
          </cell>
          <cell r="G1495">
            <v>45809.291666666664</v>
          </cell>
          <cell r="I1495" t="str">
            <v>LCD</v>
          </cell>
          <cell r="K1495" t="str">
            <v>NONE</v>
          </cell>
          <cell r="L1495">
            <v>0</v>
          </cell>
        </row>
        <row r="1496">
          <cell r="C1496">
            <v>20240021918</v>
          </cell>
          <cell r="G1496">
            <v>45809.291666666664</v>
          </cell>
          <cell r="I1496" t="str">
            <v>LCD</v>
          </cell>
          <cell r="K1496" t="str">
            <v>NONE</v>
          </cell>
          <cell r="L1496">
            <v>0</v>
          </cell>
        </row>
        <row r="1497">
          <cell r="C1497">
            <v>20190012687</v>
          </cell>
          <cell r="G1497">
            <v>45810.40902777778</v>
          </cell>
          <cell r="I1497" t="str">
            <v>HCD</v>
          </cell>
          <cell r="K1497" t="str">
            <v>AON 6-5/8" MRC LEL Oil Producer L80</v>
          </cell>
          <cell r="L1497">
            <v>0</v>
          </cell>
        </row>
        <row r="1498">
          <cell r="C1498">
            <v>20190012687</v>
          </cell>
          <cell r="G1498">
            <v>45810.40902777778</v>
          </cell>
          <cell r="I1498" t="str">
            <v>HCD</v>
          </cell>
          <cell r="K1498" t="str">
            <v>AON 6-5/8" MRC LEL Oil Producer L80</v>
          </cell>
          <cell r="L1498">
            <v>0</v>
          </cell>
        </row>
        <row r="1499">
          <cell r="C1499">
            <v>20190012687</v>
          </cell>
          <cell r="G1499">
            <v>45810.40902777778</v>
          </cell>
          <cell r="I1499" t="str">
            <v>HCD</v>
          </cell>
          <cell r="K1499" t="str">
            <v>AON 6-5/8" MRC LEL Oil Producer L80</v>
          </cell>
          <cell r="L1499">
            <v>0</v>
          </cell>
        </row>
        <row r="1500">
          <cell r="C1500">
            <v>20190012687</v>
          </cell>
          <cell r="G1500">
            <v>45810.40902777778</v>
          </cell>
          <cell r="I1500" t="str">
            <v>HCD</v>
          </cell>
          <cell r="K1500" t="str">
            <v>AON 6-5/8" MRC LEL Oil Producer L80</v>
          </cell>
          <cell r="L1500">
            <v>0</v>
          </cell>
        </row>
        <row r="1501">
          <cell r="C1501">
            <v>20190012687</v>
          </cell>
          <cell r="G1501">
            <v>45810.40902777778</v>
          </cell>
          <cell r="I1501" t="str">
            <v>HCD</v>
          </cell>
          <cell r="K1501" t="str">
            <v>AON 6-5/8" MRC LEL Oil Producer L80</v>
          </cell>
          <cell r="L1501">
            <v>0</v>
          </cell>
        </row>
        <row r="1502">
          <cell r="C1502">
            <v>20190012687</v>
          </cell>
          <cell r="G1502">
            <v>45810.40902777778</v>
          </cell>
          <cell r="I1502" t="str">
            <v>HCD</v>
          </cell>
          <cell r="K1502" t="str">
            <v>AON 6-5/8" MRC LEL Oil Producer L80</v>
          </cell>
          <cell r="L1502">
            <v>0</v>
          </cell>
        </row>
        <row r="1503">
          <cell r="C1503">
            <v>20190012687</v>
          </cell>
          <cell r="G1503">
            <v>45810.40902777778</v>
          </cell>
          <cell r="I1503" t="str">
            <v>HCD</v>
          </cell>
          <cell r="K1503" t="str">
            <v>AON 6-5/8" MRC LEL Oil Producer L80</v>
          </cell>
          <cell r="L1503">
            <v>0</v>
          </cell>
        </row>
        <row r="1504">
          <cell r="C1504">
            <v>20190012687</v>
          </cell>
          <cell r="G1504">
            <v>45810.40902777778</v>
          </cell>
          <cell r="I1504" t="str">
            <v>HCD</v>
          </cell>
          <cell r="K1504" t="str">
            <v>AON 6-5/8" MRC LEL Oil Producer L80</v>
          </cell>
          <cell r="L1504">
            <v>0</v>
          </cell>
        </row>
        <row r="1505">
          <cell r="C1505">
            <v>20070000038</v>
          </cell>
          <cell r="G1505">
            <v>45810.666666666664</v>
          </cell>
          <cell r="I1505" t="str">
            <v>WO</v>
          </cell>
          <cell r="K1505" t="str">
            <v>AON 3-1/2" PDHG, Alloy 28</v>
          </cell>
          <cell r="L1505">
            <v>0</v>
          </cell>
        </row>
        <row r="1506">
          <cell r="C1506">
            <v>20070000038</v>
          </cell>
          <cell r="G1506">
            <v>45810.666666666664</v>
          </cell>
          <cell r="I1506" t="str">
            <v>WO</v>
          </cell>
          <cell r="K1506" t="str">
            <v>AON 3-1/2" PDHG, Alloy 28</v>
          </cell>
          <cell r="L1506">
            <v>0</v>
          </cell>
        </row>
        <row r="1507">
          <cell r="C1507">
            <v>20140007116</v>
          </cell>
          <cell r="G1507">
            <v>45811.286111111112</v>
          </cell>
          <cell r="I1507" t="str">
            <v>WO</v>
          </cell>
          <cell r="K1507" t="str">
            <v>AON 2 Zone Smart Completion (N+1) 3-1/2", L80</v>
          </cell>
          <cell r="L1507">
            <v>0</v>
          </cell>
        </row>
        <row r="1508">
          <cell r="C1508">
            <v>20140007116</v>
          </cell>
          <cell r="G1508">
            <v>45811.286111111112</v>
          </cell>
          <cell r="I1508" t="str">
            <v>WO</v>
          </cell>
          <cell r="K1508" t="str">
            <v>AON 2 Zone Smart Completion (N+1) 3-1/2", L80</v>
          </cell>
          <cell r="L1508">
            <v>0</v>
          </cell>
        </row>
        <row r="1509">
          <cell r="C1509">
            <v>20140007116</v>
          </cell>
          <cell r="G1509">
            <v>45811.286111111112</v>
          </cell>
          <cell r="I1509" t="str">
            <v>WO</v>
          </cell>
          <cell r="K1509" t="str">
            <v>AON 2 Zone Smart Completion (N+1) 3-1/2", L80</v>
          </cell>
          <cell r="L1509">
            <v>0</v>
          </cell>
        </row>
        <row r="1510">
          <cell r="C1510">
            <v>20110000026</v>
          </cell>
          <cell r="G1510">
            <v>45812.99722222222</v>
          </cell>
          <cell r="I1510" t="str">
            <v>WO</v>
          </cell>
          <cell r="K1510" t="str">
            <v>AON 4-1/2" LEL Water Injector L80</v>
          </cell>
          <cell r="L1510">
            <v>0</v>
          </cell>
        </row>
        <row r="1511">
          <cell r="C1511">
            <v>20110000026</v>
          </cell>
          <cell r="G1511">
            <v>45812.99722222222</v>
          </cell>
          <cell r="I1511" t="str">
            <v>WO</v>
          </cell>
          <cell r="K1511" t="str">
            <v>AON 4-1/2" LEL Water Injector L80</v>
          </cell>
          <cell r="L1511">
            <v>0</v>
          </cell>
        </row>
        <row r="1512">
          <cell r="C1512">
            <v>20110000026</v>
          </cell>
          <cell r="G1512">
            <v>45812.99722222222</v>
          </cell>
          <cell r="I1512" t="str">
            <v>WO</v>
          </cell>
          <cell r="K1512" t="str">
            <v>AON 4-1/2" LEL Water Injector L80</v>
          </cell>
          <cell r="L1512">
            <v>0</v>
          </cell>
        </row>
        <row r="1513">
          <cell r="C1513">
            <v>20110000026</v>
          </cell>
          <cell r="G1513">
            <v>45812.99722222222</v>
          </cell>
          <cell r="I1513" t="str">
            <v>WO</v>
          </cell>
          <cell r="K1513" t="str">
            <v>AON 4-1/2" LEL Water Injector L80</v>
          </cell>
          <cell r="L1513">
            <v>0</v>
          </cell>
        </row>
        <row r="1514">
          <cell r="C1514">
            <v>20130004224</v>
          </cell>
          <cell r="G1514">
            <v>45813.65</v>
          </cell>
          <cell r="I1514" t="str">
            <v>LCD</v>
          </cell>
          <cell r="K1514" t="str">
            <v>AON 4-1/2" ICD Oil Producer L80, AON 4-1/2" AICD Oil Producer L80</v>
          </cell>
          <cell r="L1514">
            <v>0</v>
          </cell>
        </row>
        <row r="1515">
          <cell r="C1515">
            <v>20130004224</v>
          </cell>
          <cell r="G1515">
            <v>45813.65</v>
          </cell>
          <cell r="I1515" t="str">
            <v>LCD</v>
          </cell>
          <cell r="K1515" t="str">
            <v>AON 4-1/2" ICD Oil Producer L80, AON 4-1/2" AICD Oil Producer L80</v>
          </cell>
          <cell r="L1515">
            <v>0</v>
          </cell>
        </row>
        <row r="1516">
          <cell r="C1516">
            <v>20130004224</v>
          </cell>
          <cell r="G1516">
            <v>45813.65</v>
          </cell>
          <cell r="I1516" t="str">
            <v>LCD</v>
          </cell>
          <cell r="K1516" t="str">
            <v>AON 4-1/2" ICD Oil Producer L80, AON 4-1/2" AICD Oil Producer L80</v>
          </cell>
          <cell r="L1516">
            <v>0</v>
          </cell>
        </row>
        <row r="1517">
          <cell r="C1517">
            <v>20130004224</v>
          </cell>
          <cell r="G1517">
            <v>45813.65</v>
          </cell>
          <cell r="I1517" t="str">
            <v>LCD</v>
          </cell>
          <cell r="K1517" t="str">
            <v>AON 4-1/2" ICD Oil Producer L80, AON 4-1/2" AICD Oil Producer L80</v>
          </cell>
          <cell r="L1517">
            <v>0</v>
          </cell>
        </row>
        <row r="1518">
          <cell r="C1518">
            <v>20130004224</v>
          </cell>
          <cell r="G1518">
            <v>45813.65</v>
          </cell>
          <cell r="I1518" t="str">
            <v>LCD</v>
          </cell>
          <cell r="K1518" t="str">
            <v>AON 4-1/2" ICD Oil Producer L80, AON 4-1/2" AICD Oil Producer L80</v>
          </cell>
          <cell r="L1518">
            <v>0</v>
          </cell>
        </row>
        <row r="1519">
          <cell r="C1519">
            <v>20130004224</v>
          </cell>
          <cell r="G1519">
            <v>45813.65</v>
          </cell>
          <cell r="I1519" t="str">
            <v>LCD</v>
          </cell>
          <cell r="K1519" t="str">
            <v>AON 4-1/2" ICD Oil Producer L80, AON 4-1/2" AICD Oil Producer L80</v>
          </cell>
          <cell r="L1519">
            <v>0</v>
          </cell>
        </row>
        <row r="1520">
          <cell r="C1520">
            <v>20210015728</v>
          </cell>
          <cell r="G1520">
            <v>45813.679861111108</v>
          </cell>
          <cell r="I1520" t="str">
            <v>WO</v>
          </cell>
          <cell r="K1520" t="str">
            <v>AON 4-1/2" LEL Water Injector L80, AON 3-1/2" PDHG, L80</v>
          </cell>
          <cell r="L1520">
            <v>0</v>
          </cell>
        </row>
        <row r="1521">
          <cell r="C1521">
            <v>20210015728</v>
          </cell>
          <cell r="G1521">
            <v>45813.679861111108</v>
          </cell>
          <cell r="I1521" t="str">
            <v>WO</v>
          </cell>
          <cell r="K1521" t="str">
            <v>AON 4-1/2" LEL Water Injector L80, AON 3-1/2" PDHG, L80</v>
          </cell>
          <cell r="L1521">
            <v>0</v>
          </cell>
        </row>
        <row r="1522">
          <cell r="C1522">
            <v>20210015728</v>
          </cell>
          <cell r="G1522">
            <v>45813.679861111108</v>
          </cell>
          <cell r="I1522" t="str">
            <v>WO</v>
          </cell>
          <cell r="K1522" t="str">
            <v>AON 4-1/2" LEL Water Injector L80, AON 3-1/2" PDHG, L80</v>
          </cell>
          <cell r="L1522">
            <v>0</v>
          </cell>
        </row>
        <row r="1523">
          <cell r="C1523">
            <v>20190012472</v>
          </cell>
          <cell r="G1523">
            <v>45814.019444444442</v>
          </cell>
          <cell r="I1523" t="str">
            <v>HCD</v>
          </cell>
          <cell r="K1523" t="str">
            <v>AON 4-1/2" AICD Oil Producer S13Cr</v>
          </cell>
          <cell r="L1523">
            <v>0</v>
          </cell>
        </row>
        <row r="1524">
          <cell r="C1524">
            <v>20190012472</v>
          </cell>
          <cell r="G1524">
            <v>45814.019444444442</v>
          </cell>
          <cell r="I1524" t="str">
            <v>HCD</v>
          </cell>
          <cell r="K1524" t="str">
            <v>AON 4-1/2" AICD Oil Producer S13Cr</v>
          </cell>
          <cell r="L1524">
            <v>0</v>
          </cell>
        </row>
        <row r="1525">
          <cell r="C1525">
            <v>20190012472</v>
          </cell>
          <cell r="G1525">
            <v>45814.019444444442</v>
          </cell>
          <cell r="I1525" t="str">
            <v>HCD</v>
          </cell>
          <cell r="K1525" t="str">
            <v>AON 4-1/2" AICD Oil Producer S13Cr</v>
          </cell>
          <cell r="L1525">
            <v>0</v>
          </cell>
        </row>
        <row r="1526">
          <cell r="C1526">
            <v>20190012472</v>
          </cell>
          <cell r="G1526">
            <v>45814.019444444442</v>
          </cell>
          <cell r="I1526" t="str">
            <v>HCD</v>
          </cell>
          <cell r="K1526" t="str">
            <v>AON 4-1/2" AICD Oil Producer S13Cr</v>
          </cell>
          <cell r="L1526">
            <v>0</v>
          </cell>
        </row>
        <row r="1527">
          <cell r="C1527">
            <v>20190012472</v>
          </cell>
          <cell r="G1527">
            <v>45814.019444444442</v>
          </cell>
          <cell r="I1527" t="str">
            <v>HCD</v>
          </cell>
          <cell r="K1527" t="str">
            <v>AON 4-1/2" AICD Oil Producer S13Cr</v>
          </cell>
          <cell r="L1527">
            <v>0</v>
          </cell>
        </row>
        <row r="1528">
          <cell r="C1528">
            <v>20190012472</v>
          </cell>
          <cell r="G1528">
            <v>45814.019444444442</v>
          </cell>
          <cell r="I1528" t="str">
            <v>HCD</v>
          </cell>
          <cell r="K1528" t="str">
            <v>AON 4-1/2" AICD Oil Producer S13Cr</v>
          </cell>
          <cell r="L1528">
            <v>0</v>
          </cell>
        </row>
        <row r="1529">
          <cell r="C1529">
            <v>20190012472</v>
          </cell>
          <cell r="G1529">
            <v>45814.019444444442</v>
          </cell>
          <cell r="I1529" t="str">
            <v>HCD</v>
          </cell>
          <cell r="K1529" t="str">
            <v>AON 4-1/2" AICD Oil Producer S13Cr</v>
          </cell>
          <cell r="L1529">
            <v>0</v>
          </cell>
        </row>
        <row r="1530">
          <cell r="C1530">
            <v>20190012472</v>
          </cell>
          <cell r="G1530">
            <v>45814.019444444442</v>
          </cell>
          <cell r="I1530" t="str">
            <v>HCD</v>
          </cell>
          <cell r="K1530" t="str">
            <v>AON 4-1/2" AICD Oil Producer S13Cr</v>
          </cell>
          <cell r="L1530">
            <v>0</v>
          </cell>
        </row>
        <row r="1531">
          <cell r="C1531">
            <v>20190012472</v>
          </cell>
          <cell r="G1531">
            <v>45814.019444444442</v>
          </cell>
          <cell r="I1531" t="str">
            <v>HCD</v>
          </cell>
          <cell r="K1531" t="str">
            <v>AON 4-1/2" AICD Oil Producer S13Cr</v>
          </cell>
          <cell r="L1531">
            <v>0</v>
          </cell>
        </row>
        <row r="1532">
          <cell r="C1532">
            <v>20230018552</v>
          </cell>
          <cell r="G1532">
            <v>45814.048611111109</v>
          </cell>
          <cell r="I1532" t="str">
            <v>LCD</v>
          </cell>
          <cell r="K1532" t="str">
            <v>NONE</v>
          </cell>
          <cell r="L1532">
            <v>0</v>
          </cell>
        </row>
        <row r="1533">
          <cell r="C1533">
            <v>20230018552</v>
          </cell>
          <cell r="G1533">
            <v>45814.048611111109</v>
          </cell>
          <cell r="I1533" t="str">
            <v>LCD</v>
          </cell>
          <cell r="K1533" t="str">
            <v>NONE</v>
          </cell>
          <cell r="L1533">
            <v>0</v>
          </cell>
        </row>
        <row r="1534">
          <cell r="C1534">
            <v>20230018552</v>
          </cell>
          <cell r="G1534">
            <v>45814.048611111109</v>
          </cell>
          <cell r="I1534" t="str">
            <v>LCD</v>
          </cell>
          <cell r="K1534" t="str">
            <v>NONE</v>
          </cell>
          <cell r="L1534">
            <v>0</v>
          </cell>
        </row>
        <row r="1535">
          <cell r="C1535">
            <v>20230018552</v>
          </cell>
          <cell r="G1535">
            <v>45814.048611111109</v>
          </cell>
          <cell r="I1535" t="str">
            <v>LCD</v>
          </cell>
          <cell r="K1535" t="str">
            <v>NONE</v>
          </cell>
          <cell r="L1535">
            <v>0</v>
          </cell>
        </row>
        <row r="1536">
          <cell r="C1536">
            <v>20230018552</v>
          </cell>
          <cell r="G1536">
            <v>45814.048611111109</v>
          </cell>
          <cell r="I1536" t="str">
            <v>LCD</v>
          </cell>
          <cell r="K1536" t="str">
            <v>NONE</v>
          </cell>
          <cell r="L1536">
            <v>0</v>
          </cell>
        </row>
        <row r="1537">
          <cell r="C1537">
            <v>20140006646</v>
          </cell>
          <cell r="G1537">
            <v>45814.655555555553</v>
          </cell>
          <cell r="I1537" t="str">
            <v>WO</v>
          </cell>
          <cell r="K1537" t="str">
            <v>NONE</v>
          </cell>
          <cell r="L1537">
            <v>0</v>
          </cell>
        </row>
        <row r="1538">
          <cell r="C1538">
            <v>20140006646</v>
          </cell>
          <cell r="G1538">
            <v>45814.655555555553</v>
          </cell>
          <cell r="I1538" t="str">
            <v>WO</v>
          </cell>
          <cell r="K1538" t="str">
            <v>NONE</v>
          </cell>
          <cell r="L1538">
            <v>0</v>
          </cell>
        </row>
        <row r="1539">
          <cell r="C1539">
            <v>20140006646</v>
          </cell>
          <cell r="G1539">
            <v>45814.655555555553</v>
          </cell>
          <cell r="I1539" t="str">
            <v>WO</v>
          </cell>
          <cell r="K1539" t="str">
            <v>NONE</v>
          </cell>
          <cell r="L1539">
            <v>0</v>
          </cell>
        </row>
        <row r="1540">
          <cell r="C1540">
            <v>20140006646</v>
          </cell>
          <cell r="G1540">
            <v>45814.655555555553</v>
          </cell>
          <cell r="I1540" t="str">
            <v>WO</v>
          </cell>
          <cell r="K1540" t="str">
            <v>NONE</v>
          </cell>
          <cell r="L1540">
            <v>0</v>
          </cell>
        </row>
        <row r="1541">
          <cell r="C1541">
            <v>20130003198</v>
          </cell>
          <cell r="G1541">
            <v>45814.668749999997</v>
          </cell>
          <cell r="I1541" t="str">
            <v>HCD</v>
          </cell>
          <cell r="K1541" t="str">
            <v>AON 4-1/2" MRC LEL Oil Producer L80, AON 4-1/2" PDHG, Alloy 28</v>
          </cell>
          <cell r="L1541">
            <v>0</v>
          </cell>
        </row>
        <row r="1542">
          <cell r="C1542">
            <v>20130003198</v>
          </cell>
          <cell r="G1542">
            <v>45814.668749999997</v>
          </cell>
          <cell r="I1542" t="str">
            <v>HCD</v>
          </cell>
          <cell r="K1542" t="str">
            <v>AON 4-1/2" MRC LEL Oil Producer L80, AON 4-1/2" PDHG, Alloy 28</v>
          </cell>
          <cell r="L1542">
            <v>0</v>
          </cell>
        </row>
        <row r="1543">
          <cell r="C1543">
            <v>20130003198</v>
          </cell>
          <cell r="G1543">
            <v>45814.668749999997</v>
          </cell>
          <cell r="I1543" t="str">
            <v>HCD</v>
          </cell>
          <cell r="K1543" t="str">
            <v>AON 4-1/2" MRC LEL Oil Producer L80, AON 4-1/2" PDHG, Alloy 28</v>
          </cell>
          <cell r="L1543">
            <v>0</v>
          </cell>
        </row>
        <row r="1544">
          <cell r="C1544">
            <v>20130003198</v>
          </cell>
          <cell r="G1544">
            <v>45814.668749999997</v>
          </cell>
          <cell r="I1544" t="str">
            <v>HCD</v>
          </cell>
          <cell r="K1544" t="str">
            <v>AON 4-1/2" MRC LEL Oil Producer L80, AON 4-1/2" PDHG, Alloy 28</v>
          </cell>
          <cell r="L1544">
            <v>0</v>
          </cell>
        </row>
        <row r="1545">
          <cell r="C1545">
            <v>20130003198</v>
          </cell>
          <cell r="G1545">
            <v>45814.668749999997</v>
          </cell>
          <cell r="I1545" t="str">
            <v>HCD</v>
          </cell>
          <cell r="K1545" t="str">
            <v>AON 4-1/2" MRC LEL Oil Producer L80, AON 4-1/2" PDHG, Alloy 28</v>
          </cell>
          <cell r="L1545">
            <v>0</v>
          </cell>
        </row>
        <row r="1546">
          <cell r="C1546">
            <v>20130003198</v>
          </cell>
          <cell r="G1546">
            <v>45814.668749999997</v>
          </cell>
          <cell r="I1546" t="str">
            <v>HCD</v>
          </cell>
          <cell r="K1546" t="str">
            <v>AON 4-1/2" MRC LEL Oil Producer L80, AON 4-1/2" PDHG, Alloy 28</v>
          </cell>
          <cell r="L1546">
            <v>0</v>
          </cell>
        </row>
        <row r="1547">
          <cell r="C1547">
            <v>20130003198</v>
          </cell>
          <cell r="G1547">
            <v>45814.668749999997</v>
          </cell>
          <cell r="I1547" t="str">
            <v>HCD</v>
          </cell>
          <cell r="K1547" t="str">
            <v>AON 4-1/2" MRC LEL Oil Producer L80, AON 4-1/2" PDHG, Alloy 28</v>
          </cell>
          <cell r="L1547">
            <v>0</v>
          </cell>
        </row>
        <row r="1548">
          <cell r="C1548">
            <v>20130003198</v>
          </cell>
          <cell r="G1548">
            <v>45814.668749999997</v>
          </cell>
          <cell r="I1548" t="str">
            <v>HCD</v>
          </cell>
          <cell r="K1548" t="str">
            <v>AON 4-1/2" MRC LEL Oil Producer L80, AON 4-1/2" PDHG, Alloy 28</v>
          </cell>
          <cell r="L1548">
            <v>0</v>
          </cell>
        </row>
        <row r="1549">
          <cell r="C1549">
            <v>20140008056</v>
          </cell>
          <cell r="G1549">
            <v>45814.919444444444</v>
          </cell>
          <cell r="I1549" t="str">
            <v>WO</v>
          </cell>
          <cell r="K1549" t="str">
            <v>NONE</v>
          </cell>
          <cell r="L1549">
            <v>0</v>
          </cell>
        </row>
        <row r="1550">
          <cell r="C1550">
            <v>20140008056</v>
          </cell>
          <cell r="G1550">
            <v>45814.919444444444</v>
          </cell>
          <cell r="I1550" t="str">
            <v>WO</v>
          </cell>
          <cell r="K1550" t="str">
            <v>NONE</v>
          </cell>
          <cell r="L1550">
            <v>0</v>
          </cell>
        </row>
        <row r="1551">
          <cell r="C1551">
            <v>20140008056</v>
          </cell>
          <cell r="G1551">
            <v>45814.919444444444</v>
          </cell>
          <cell r="I1551" t="str">
            <v>WO</v>
          </cell>
          <cell r="K1551" t="str">
            <v>NONE</v>
          </cell>
          <cell r="L1551">
            <v>0</v>
          </cell>
        </row>
        <row r="1552">
          <cell r="C1552">
            <v>20240021631</v>
          </cell>
          <cell r="G1552">
            <v>45815</v>
          </cell>
          <cell r="I1552" t="str">
            <v>LCD</v>
          </cell>
          <cell r="K1552" t="str">
            <v>NONE</v>
          </cell>
          <cell r="L1552">
            <v>0</v>
          </cell>
        </row>
        <row r="1553">
          <cell r="C1553">
            <v>20240021749</v>
          </cell>
          <cell r="G1553">
            <v>45815.427777777775</v>
          </cell>
          <cell r="I1553" t="str">
            <v>LCD</v>
          </cell>
          <cell r="K1553" t="str">
            <v>NONE</v>
          </cell>
          <cell r="L1553">
            <v>0</v>
          </cell>
        </row>
        <row r="1554">
          <cell r="C1554">
            <v>20240021749</v>
          </cell>
          <cell r="G1554">
            <v>45815.427777777775</v>
          </cell>
          <cell r="I1554" t="str">
            <v>LCD</v>
          </cell>
          <cell r="K1554" t="str">
            <v>NONE</v>
          </cell>
          <cell r="L1554">
            <v>0</v>
          </cell>
        </row>
        <row r="1555">
          <cell r="C1555">
            <v>20240021749</v>
          </cell>
          <cell r="G1555">
            <v>45815.427777777775</v>
          </cell>
          <cell r="I1555" t="str">
            <v>LCD</v>
          </cell>
          <cell r="K1555" t="str">
            <v>NONE</v>
          </cell>
          <cell r="L1555">
            <v>0</v>
          </cell>
        </row>
        <row r="1556">
          <cell r="C1556">
            <v>20240021749</v>
          </cell>
          <cell r="G1556">
            <v>45815.427777777775</v>
          </cell>
          <cell r="I1556" t="str">
            <v>LCD</v>
          </cell>
          <cell r="K1556" t="str">
            <v>NONE</v>
          </cell>
          <cell r="L1556">
            <v>0</v>
          </cell>
        </row>
        <row r="1557">
          <cell r="C1557">
            <v>20240021749</v>
          </cell>
          <cell r="G1557">
            <v>45815.427777777775</v>
          </cell>
          <cell r="I1557" t="str">
            <v>LCD</v>
          </cell>
          <cell r="K1557" t="str">
            <v>NONE</v>
          </cell>
          <cell r="L1557">
            <v>0</v>
          </cell>
        </row>
        <row r="1558">
          <cell r="C1558">
            <v>20240021759</v>
          </cell>
          <cell r="G1558">
            <v>45817.5</v>
          </cell>
          <cell r="I1558" t="str">
            <v>LCD</v>
          </cell>
          <cell r="K1558" t="str">
            <v>NONE</v>
          </cell>
          <cell r="L1558">
            <v>0</v>
          </cell>
        </row>
        <row r="1559">
          <cell r="C1559">
            <v>20190012702</v>
          </cell>
          <cell r="G1559">
            <v>45817.724999999999</v>
          </cell>
          <cell r="I1559" t="str">
            <v>HCD</v>
          </cell>
          <cell r="K1559" t="str">
            <v>AON 3-1/2" PDHG, S13Cr</v>
          </cell>
          <cell r="L1559">
            <v>0</v>
          </cell>
        </row>
        <row r="1560">
          <cell r="C1560">
            <v>20190012702</v>
          </cell>
          <cell r="G1560">
            <v>45817.724999999999</v>
          </cell>
          <cell r="I1560" t="str">
            <v>HCD</v>
          </cell>
          <cell r="K1560" t="str">
            <v>AON 3-1/2" PDHG, S13Cr</v>
          </cell>
          <cell r="L1560">
            <v>0</v>
          </cell>
        </row>
        <row r="1561">
          <cell r="C1561">
            <v>20190012702</v>
          </cell>
          <cell r="G1561">
            <v>45817.724999999999</v>
          </cell>
          <cell r="I1561" t="str">
            <v>HCD</v>
          </cell>
          <cell r="K1561" t="str">
            <v>AON 3-1/2" PDHG, S13Cr</v>
          </cell>
          <cell r="L1561">
            <v>0</v>
          </cell>
        </row>
        <row r="1562">
          <cell r="C1562">
            <v>20190012702</v>
          </cell>
          <cell r="G1562">
            <v>45817.724999999999</v>
          </cell>
          <cell r="I1562" t="str">
            <v>HCD</v>
          </cell>
          <cell r="K1562" t="str">
            <v>AON 3-1/2" PDHG, S13Cr</v>
          </cell>
          <cell r="L1562">
            <v>0</v>
          </cell>
        </row>
        <row r="1563">
          <cell r="C1563">
            <v>20190012702</v>
          </cell>
          <cell r="G1563">
            <v>45817.724999999999</v>
          </cell>
          <cell r="I1563" t="str">
            <v>HCD</v>
          </cell>
          <cell r="K1563" t="str">
            <v>AON 3-1/2" PDHG, S13Cr</v>
          </cell>
          <cell r="L1563">
            <v>0</v>
          </cell>
        </row>
        <row r="1564">
          <cell r="C1564">
            <v>20190012702</v>
          </cell>
          <cell r="G1564">
            <v>45817.724999999999</v>
          </cell>
          <cell r="I1564" t="str">
            <v>HCD</v>
          </cell>
          <cell r="K1564" t="str">
            <v>AON 3-1/2" PDHG, S13Cr</v>
          </cell>
          <cell r="L1564">
            <v>0</v>
          </cell>
        </row>
        <row r="1565">
          <cell r="C1565">
            <v>20190012702</v>
          </cell>
          <cell r="G1565">
            <v>45817.724999999999</v>
          </cell>
          <cell r="I1565" t="str">
            <v>HCD</v>
          </cell>
          <cell r="K1565" t="str">
            <v>AON 3-1/2" PDHG, S13Cr</v>
          </cell>
          <cell r="L1565">
            <v>0</v>
          </cell>
        </row>
        <row r="1566">
          <cell r="C1566">
            <v>20230018117</v>
          </cell>
          <cell r="G1566">
            <v>45818</v>
          </cell>
          <cell r="I1566" t="str">
            <v>WO</v>
          </cell>
          <cell r="K1566" t="str">
            <v>NONE</v>
          </cell>
          <cell r="L1566">
            <v>0</v>
          </cell>
        </row>
        <row r="1567">
          <cell r="C1567">
            <v>20200014141</v>
          </cell>
          <cell r="G1567">
            <v>45818.004166666666</v>
          </cell>
          <cell r="I1567" t="str">
            <v>WO</v>
          </cell>
          <cell r="K1567" t="str">
            <v>NONE</v>
          </cell>
          <cell r="L1567">
            <v>0</v>
          </cell>
        </row>
        <row r="1568">
          <cell r="C1568">
            <v>20200014141</v>
          </cell>
          <cell r="G1568">
            <v>45818.004166666666</v>
          </cell>
          <cell r="I1568" t="str">
            <v>WO</v>
          </cell>
          <cell r="K1568" t="str">
            <v>NONE</v>
          </cell>
          <cell r="L1568">
            <v>0</v>
          </cell>
        </row>
        <row r="1569">
          <cell r="C1569">
            <v>20200014141</v>
          </cell>
          <cell r="G1569">
            <v>45818.004166666666</v>
          </cell>
          <cell r="I1569" t="str">
            <v>WO</v>
          </cell>
          <cell r="K1569" t="str">
            <v>NONE</v>
          </cell>
          <cell r="L1569">
            <v>0</v>
          </cell>
        </row>
        <row r="1570">
          <cell r="C1570">
            <v>20200014141</v>
          </cell>
          <cell r="G1570">
            <v>45818.004166666666</v>
          </cell>
          <cell r="I1570" t="str">
            <v>WO</v>
          </cell>
          <cell r="K1570" t="str">
            <v>NONE</v>
          </cell>
          <cell r="L1570">
            <v>0</v>
          </cell>
        </row>
        <row r="1571">
          <cell r="C1571">
            <v>20230018662</v>
          </cell>
          <cell r="G1571">
            <v>45819.248611111114</v>
          </cell>
          <cell r="I1571" t="str">
            <v>LCD</v>
          </cell>
          <cell r="K1571" t="str">
            <v>NONE</v>
          </cell>
          <cell r="L1571">
            <v>0</v>
          </cell>
        </row>
        <row r="1572">
          <cell r="C1572">
            <v>20170010490</v>
          </cell>
          <cell r="G1572">
            <v>45819.586111111108</v>
          </cell>
          <cell r="I1572" t="str">
            <v>HCD</v>
          </cell>
          <cell r="K1572" t="str">
            <v>NONE</v>
          </cell>
          <cell r="L1572">
            <v>0</v>
          </cell>
        </row>
        <row r="1573">
          <cell r="C1573">
            <v>20170010490</v>
          </cell>
          <cell r="G1573">
            <v>45819.586111111108</v>
          </cell>
          <cell r="I1573" t="str">
            <v>HCD</v>
          </cell>
          <cell r="K1573" t="str">
            <v>NONE</v>
          </cell>
          <cell r="L1573">
            <v>0</v>
          </cell>
        </row>
        <row r="1574">
          <cell r="C1574">
            <v>20170010490</v>
          </cell>
          <cell r="G1574">
            <v>45819.586111111108</v>
          </cell>
          <cell r="I1574" t="str">
            <v>HCD</v>
          </cell>
          <cell r="K1574" t="str">
            <v>NONE</v>
          </cell>
          <cell r="L1574">
            <v>0</v>
          </cell>
        </row>
        <row r="1575">
          <cell r="C1575">
            <v>20170010490</v>
          </cell>
          <cell r="G1575">
            <v>45819.586111111108</v>
          </cell>
          <cell r="I1575" t="str">
            <v>HCD</v>
          </cell>
          <cell r="K1575" t="str">
            <v>NONE</v>
          </cell>
          <cell r="L1575">
            <v>0</v>
          </cell>
        </row>
        <row r="1576">
          <cell r="C1576">
            <v>20170010490</v>
          </cell>
          <cell r="G1576">
            <v>45819.586111111108</v>
          </cell>
          <cell r="I1576" t="str">
            <v>HCD</v>
          </cell>
          <cell r="K1576" t="str">
            <v>NONE</v>
          </cell>
          <cell r="L1576">
            <v>0</v>
          </cell>
        </row>
        <row r="1577">
          <cell r="C1577">
            <v>20060000012</v>
          </cell>
          <cell r="G1577">
            <v>45820.261111111111</v>
          </cell>
          <cell r="I1577" t="str">
            <v>LCD</v>
          </cell>
          <cell r="K1577" t="str">
            <v>NONE</v>
          </cell>
          <cell r="L1577">
            <v>0</v>
          </cell>
        </row>
        <row r="1578">
          <cell r="C1578">
            <v>20060000012</v>
          </cell>
          <cell r="G1578">
            <v>45820.261111111111</v>
          </cell>
          <cell r="I1578" t="str">
            <v>LCD</v>
          </cell>
          <cell r="K1578" t="str">
            <v>NONE</v>
          </cell>
          <cell r="L1578">
            <v>0</v>
          </cell>
        </row>
        <row r="1579">
          <cell r="C1579">
            <v>20060000012</v>
          </cell>
          <cell r="G1579">
            <v>45820.261111111111</v>
          </cell>
          <cell r="I1579" t="str">
            <v>LCD</v>
          </cell>
          <cell r="K1579" t="str">
            <v>NONE</v>
          </cell>
          <cell r="L1579">
            <v>0</v>
          </cell>
        </row>
        <row r="1580">
          <cell r="C1580">
            <v>20060000012</v>
          </cell>
          <cell r="G1580">
            <v>45820.261111111111</v>
          </cell>
          <cell r="I1580" t="str">
            <v>LCD</v>
          </cell>
          <cell r="K1580" t="str">
            <v>NONE</v>
          </cell>
          <cell r="L1580">
            <v>0</v>
          </cell>
        </row>
        <row r="1581">
          <cell r="C1581">
            <v>20140005268</v>
          </cell>
          <cell r="G1581">
            <v>45820.484722222223</v>
          </cell>
          <cell r="I1581" t="str">
            <v>LCD</v>
          </cell>
          <cell r="K1581" t="str">
            <v>AON 4-1/2" LEL Water Injector L80</v>
          </cell>
          <cell r="L1581">
            <v>0</v>
          </cell>
        </row>
        <row r="1582">
          <cell r="C1582">
            <v>20140005268</v>
          </cell>
          <cell r="G1582">
            <v>45820.484722222223</v>
          </cell>
          <cell r="I1582" t="str">
            <v>LCD</v>
          </cell>
          <cell r="K1582" t="str">
            <v>AON 4-1/2" LEL Water Injector L80</v>
          </cell>
          <cell r="L1582">
            <v>0</v>
          </cell>
        </row>
        <row r="1583">
          <cell r="C1583">
            <v>20140005268</v>
          </cell>
          <cell r="G1583">
            <v>45820.484722222223</v>
          </cell>
          <cell r="I1583" t="str">
            <v>LCD</v>
          </cell>
          <cell r="K1583" t="str">
            <v>AON 4-1/2" LEL Water Injector L80</v>
          </cell>
          <cell r="L1583">
            <v>0</v>
          </cell>
        </row>
        <row r="1584">
          <cell r="C1584">
            <v>20140005268</v>
          </cell>
          <cell r="G1584">
            <v>45820.484722222223</v>
          </cell>
          <cell r="I1584" t="str">
            <v>LCD</v>
          </cell>
          <cell r="K1584" t="str">
            <v>AON 4-1/2" LEL Water Injector L80</v>
          </cell>
          <cell r="L1584">
            <v>0</v>
          </cell>
        </row>
        <row r="1585">
          <cell r="C1585">
            <v>20140005268</v>
          </cell>
          <cell r="G1585">
            <v>45820.484722222223</v>
          </cell>
          <cell r="I1585" t="str">
            <v>LCD</v>
          </cell>
          <cell r="K1585" t="str">
            <v>AON 4-1/2" LEL Water Injector L80</v>
          </cell>
          <cell r="L1585">
            <v>0</v>
          </cell>
        </row>
        <row r="1586">
          <cell r="C1586">
            <v>20140005268</v>
          </cell>
          <cell r="G1586">
            <v>45820.484722222223</v>
          </cell>
          <cell r="I1586" t="str">
            <v>LCD</v>
          </cell>
          <cell r="K1586" t="str">
            <v>AON 4-1/2" LEL Water Injector L80</v>
          </cell>
          <cell r="L1586">
            <v>0</v>
          </cell>
        </row>
        <row r="1587">
          <cell r="C1587">
            <v>20060000493</v>
          </cell>
          <cell r="G1587">
            <v>45820.592361111114</v>
          </cell>
          <cell r="I1587" t="str">
            <v>WO</v>
          </cell>
          <cell r="K1587" t="str">
            <v>AON 4-1/2" ICD Oil Producer S13Cr</v>
          </cell>
          <cell r="L1587">
            <v>0</v>
          </cell>
        </row>
        <row r="1588">
          <cell r="C1588">
            <v>20060000493</v>
          </cell>
          <cell r="G1588">
            <v>45820.592361111114</v>
          </cell>
          <cell r="I1588" t="str">
            <v>WO</v>
          </cell>
          <cell r="K1588" t="str">
            <v>AON 4-1/2" ICD Oil Producer S13Cr</v>
          </cell>
          <cell r="L1588">
            <v>0</v>
          </cell>
        </row>
        <row r="1589">
          <cell r="C1589">
            <v>20060000493</v>
          </cell>
          <cell r="G1589">
            <v>45820.592361111114</v>
          </cell>
          <cell r="I1589" t="str">
            <v>WO</v>
          </cell>
          <cell r="K1589" t="str">
            <v>AON 4-1/2" ICD Oil Producer S13Cr</v>
          </cell>
          <cell r="L1589">
            <v>0</v>
          </cell>
        </row>
        <row r="1590">
          <cell r="C1590">
            <v>20240020669</v>
          </cell>
          <cell r="G1590">
            <v>45821.036111111112</v>
          </cell>
          <cell r="I1590" t="str">
            <v>LCD</v>
          </cell>
          <cell r="K1590" t="str">
            <v>NONE</v>
          </cell>
          <cell r="L1590">
            <v>0</v>
          </cell>
        </row>
        <row r="1591">
          <cell r="C1591">
            <v>20130003097</v>
          </cell>
          <cell r="G1591">
            <v>45822.413194444445</v>
          </cell>
          <cell r="I1591" t="str">
            <v>HCD</v>
          </cell>
          <cell r="K1591" t="str">
            <v>AON 4-1/2" MRC LEL Oil Producer L80, AON 4-1/2" PDHG, Alloy 28</v>
          </cell>
          <cell r="L1591">
            <v>0</v>
          </cell>
        </row>
        <row r="1592">
          <cell r="C1592">
            <v>20130003097</v>
          </cell>
          <cell r="G1592">
            <v>45822.413194444445</v>
          </cell>
          <cell r="I1592" t="str">
            <v>HCD</v>
          </cell>
          <cell r="K1592" t="str">
            <v>AON 4-1/2" MRC LEL Oil Producer L80, AON 4-1/2" PDHG, Alloy 28</v>
          </cell>
          <cell r="L1592">
            <v>0</v>
          </cell>
        </row>
        <row r="1593">
          <cell r="C1593">
            <v>20130003097</v>
          </cell>
          <cell r="G1593">
            <v>45822.413194444445</v>
          </cell>
          <cell r="I1593" t="str">
            <v>HCD</v>
          </cell>
          <cell r="K1593" t="str">
            <v>AON 4-1/2" MRC LEL Oil Producer L80, AON 4-1/2" PDHG, Alloy 28</v>
          </cell>
          <cell r="L1593">
            <v>0</v>
          </cell>
        </row>
        <row r="1594">
          <cell r="C1594">
            <v>20130003097</v>
          </cell>
          <cell r="G1594">
            <v>45822.413194444445</v>
          </cell>
          <cell r="I1594" t="str">
            <v>HCD</v>
          </cell>
          <cell r="K1594" t="str">
            <v>AON 4-1/2" MRC LEL Oil Producer L80, AON 4-1/2" PDHG, Alloy 28</v>
          </cell>
          <cell r="L1594">
            <v>0</v>
          </cell>
        </row>
        <row r="1595">
          <cell r="C1595">
            <v>20130003097</v>
          </cell>
          <cell r="G1595">
            <v>45822.413194444445</v>
          </cell>
          <cell r="I1595" t="str">
            <v>HCD</v>
          </cell>
          <cell r="K1595" t="str">
            <v>AON 4-1/2" MRC LEL Oil Producer L80, AON 4-1/2" PDHG, Alloy 28</v>
          </cell>
          <cell r="L1595">
            <v>0</v>
          </cell>
        </row>
        <row r="1596">
          <cell r="C1596">
            <v>20130003097</v>
          </cell>
          <cell r="G1596">
            <v>45822.413194444445</v>
          </cell>
          <cell r="I1596" t="str">
            <v>HCD</v>
          </cell>
          <cell r="K1596" t="str">
            <v>AON 4-1/2" MRC LEL Oil Producer L80, AON 4-1/2" PDHG, Alloy 28</v>
          </cell>
          <cell r="L1596">
            <v>0</v>
          </cell>
        </row>
        <row r="1597">
          <cell r="C1597">
            <v>20130003097</v>
          </cell>
          <cell r="G1597">
            <v>45822.413194444445</v>
          </cell>
          <cell r="I1597" t="str">
            <v>HCD</v>
          </cell>
          <cell r="K1597" t="str">
            <v>AON 4-1/2" MRC LEL Oil Producer L80, AON 4-1/2" PDHG, Alloy 28</v>
          </cell>
          <cell r="L1597">
            <v>0</v>
          </cell>
        </row>
        <row r="1598">
          <cell r="C1598">
            <v>20130003097</v>
          </cell>
          <cell r="G1598">
            <v>45822.413194444445</v>
          </cell>
          <cell r="I1598" t="str">
            <v>HCD</v>
          </cell>
          <cell r="K1598" t="str">
            <v>AON 4-1/2" MRC LEL Oil Producer L80, AON 4-1/2" PDHG, Alloy 28</v>
          </cell>
          <cell r="L1598">
            <v>0</v>
          </cell>
        </row>
        <row r="1599">
          <cell r="C1599">
            <v>20070000142</v>
          </cell>
          <cell r="G1599">
            <v>45822.695833333331</v>
          </cell>
          <cell r="I1599" t="str">
            <v>LCD</v>
          </cell>
          <cell r="K1599" t="str">
            <v>AON 4-1/2" LEL Oil Producer S13Cr</v>
          </cell>
          <cell r="L1599">
            <v>0</v>
          </cell>
        </row>
        <row r="1600">
          <cell r="C1600">
            <v>20070000142</v>
          </cell>
          <cell r="G1600">
            <v>45822.695833333331</v>
          </cell>
          <cell r="I1600" t="str">
            <v>LCD</v>
          </cell>
          <cell r="K1600" t="str">
            <v>AON 4-1/2" LEL Oil Producer S13Cr</v>
          </cell>
          <cell r="L1600">
            <v>0</v>
          </cell>
        </row>
        <row r="1601">
          <cell r="C1601">
            <v>20070000142</v>
          </cell>
          <cell r="G1601">
            <v>45822.695833333331</v>
          </cell>
          <cell r="I1601" t="str">
            <v>LCD</v>
          </cell>
          <cell r="K1601" t="str">
            <v>AON 4-1/2" LEL Oil Producer S13Cr</v>
          </cell>
          <cell r="L1601">
            <v>0</v>
          </cell>
        </row>
        <row r="1602">
          <cell r="C1602">
            <v>20070000142</v>
          </cell>
          <cell r="G1602">
            <v>45822.695833333331</v>
          </cell>
          <cell r="I1602" t="str">
            <v>LCD</v>
          </cell>
          <cell r="K1602" t="str">
            <v>AON 4-1/2" LEL Oil Producer S13Cr</v>
          </cell>
          <cell r="L1602">
            <v>0</v>
          </cell>
        </row>
        <row r="1603">
          <cell r="C1603">
            <v>20070000142</v>
          </cell>
          <cell r="G1603">
            <v>45822.695833333331</v>
          </cell>
          <cell r="I1603" t="str">
            <v>LCD</v>
          </cell>
          <cell r="K1603" t="str">
            <v>AON 4-1/2" LEL Oil Producer S13Cr</v>
          </cell>
          <cell r="L1603">
            <v>0</v>
          </cell>
        </row>
        <row r="1604">
          <cell r="C1604">
            <v>20070000142</v>
          </cell>
          <cell r="G1604">
            <v>45822.695833333331</v>
          </cell>
          <cell r="I1604" t="str">
            <v>LCD</v>
          </cell>
          <cell r="K1604" t="str">
            <v>AON 4-1/2" LEL Oil Producer S13Cr</v>
          </cell>
          <cell r="L1604">
            <v>0</v>
          </cell>
        </row>
        <row r="1605">
          <cell r="C1605">
            <v>20070000142</v>
          </cell>
          <cell r="G1605">
            <v>45822.695833333331</v>
          </cell>
          <cell r="I1605" t="str">
            <v>LCD</v>
          </cell>
          <cell r="K1605" t="str">
            <v>AON 4-1/2" LEL Oil Producer S13Cr</v>
          </cell>
          <cell r="L1605">
            <v>0</v>
          </cell>
        </row>
        <row r="1606">
          <cell r="C1606">
            <v>20240021323</v>
          </cell>
          <cell r="G1606">
            <v>45823.791666666664</v>
          </cell>
          <cell r="I1606" t="str">
            <v>LCD</v>
          </cell>
          <cell r="K1606" t="str">
            <v>NONE</v>
          </cell>
          <cell r="L1606">
            <v>0</v>
          </cell>
        </row>
        <row r="1607">
          <cell r="C1607">
            <v>20240021323</v>
          </cell>
          <cell r="G1607">
            <v>45823.791666666664</v>
          </cell>
          <cell r="I1607" t="str">
            <v>LCD</v>
          </cell>
          <cell r="K1607" t="str">
            <v>NONE</v>
          </cell>
          <cell r="L1607">
            <v>0</v>
          </cell>
        </row>
        <row r="1608">
          <cell r="C1608">
            <v>20240021323</v>
          </cell>
          <cell r="G1608">
            <v>45823.791666666664</v>
          </cell>
          <cell r="I1608" t="str">
            <v>LCD</v>
          </cell>
          <cell r="K1608" t="str">
            <v>NONE</v>
          </cell>
          <cell r="L1608">
            <v>0</v>
          </cell>
        </row>
        <row r="1609">
          <cell r="C1609">
            <v>20130003008</v>
          </cell>
          <cell r="G1609">
            <v>45824.177777777775</v>
          </cell>
          <cell r="I1609" t="str">
            <v>HCD</v>
          </cell>
          <cell r="K1609" t="str">
            <v>AON 4-1/2" MRC LEL Oil Producer L80, AON 3-1/2" PDHG, Alloy 28</v>
          </cell>
          <cell r="L1609">
            <v>0</v>
          </cell>
        </row>
        <row r="1610">
          <cell r="C1610">
            <v>20130003008</v>
          </cell>
          <cell r="G1610">
            <v>45824.177777777775</v>
          </cell>
          <cell r="I1610" t="str">
            <v>HCD</v>
          </cell>
          <cell r="K1610" t="str">
            <v>AON 4-1/2" MRC LEL Oil Producer L80, AON 3-1/2" PDHG, Alloy 28</v>
          </cell>
          <cell r="L1610">
            <v>0</v>
          </cell>
        </row>
        <row r="1611">
          <cell r="C1611">
            <v>20130003008</v>
          </cell>
          <cell r="G1611">
            <v>45824.177777777775</v>
          </cell>
          <cell r="I1611" t="str">
            <v>HCD</v>
          </cell>
          <cell r="K1611" t="str">
            <v>AON 4-1/2" MRC LEL Oil Producer L80, AON 3-1/2" PDHG, Alloy 28</v>
          </cell>
          <cell r="L1611">
            <v>0</v>
          </cell>
        </row>
        <row r="1612">
          <cell r="C1612">
            <v>20130003008</v>
          </cell>
          <cell r="G1612">
            <v>45824.177777777775</v>
          </cell>
          <cell r="I1612" t="str">
            <v>HCD</v>
          </cell>
          <cell r="K1612" t="str">
            <v>AON 4-1/2" MRC LEL Oil Producer L80, AON 3-1/2" PDHG, Alloy 28</v>
          </cell>
          <cell r="L1612">
            <v>0</v>
          </cell>
        </row>
        <row r="1613">
          <cell r="C1613">
            <v>20130003008</v>
          </cell>
          <cell r="G1613">
            <v>45824.177777777775</v>
          </cell>
          <cell r="I1613" t="str">
            <v>HCD</v>
          </cell>
          <cell r="K1613" t="str">
            <v>AON 4-1/2" MRC LEL Oil Producer L80, AON 3-1/2" PDHG, Alloy 28</v>
          </cell>
          <cell r="L1613">
            <v>0</v>
          </cell>
        </row>
        <row r="1614">
          <cell r="C1614">
            <v>20130003008</v>
          </cell>
          <cell r="G1614">
            <v>45824.177777777775</v>
          </cell>
          <cell r="I1614" t="str">
            <v>HCD</v>
          </cell>
          <cell r="K1614" t="str">
            <v>AON 4-1/2" MRC LEL Oil Producer L80, AON 3-1/2" PDHG, Alloy 28</v>
          </cell>
          <cell r="L1614">
            <v>0</v>
          </cell>
        </row>
        <row r="1615">
          <cell r="C1615">
            <v>20130003008</v>
          </cell>
          <cell r="G1615">
            <v>45824.177777777775</v>
          </cell>
          <cell r="I1615" t="str">
            <v>HCD</v>
          </cell>
          <cell r="K1615" t="str">
            <v>AON 4-1/2" MRC LEL Oil Producer L80, AON 3-1/2" PDHG, Alloy 28</v>
          </cell>
          <cell r="L1615">
            <v>0</v>
          </cell>
        </row>
        <row r="1616">
          <cell r="C1616">
            <v>20130003008</v>
          </cell>
          <cell r="G1616">
            <v>45824.177777777775</v>
          </cell>
          <cell r="I1616" t="str">
            <v>HCD</v>
          </cell>
          <cell r="K1616" t="str">
            <v>AON 4-1/2" MRC LEL Oil Producer L80, AON 3-1/2" PDHG, Alloy 28</v>
          </cell>
          <cell r="L1616">
            <v>0</v>
          </cell>
        </row>
        <row r="1617">
          <cell r="C1617">
            <v>20190012785</v>
          </cell>
          <cell r="G1617">
            <v>45824.243055555555</v>
          </cell>
          <cell r="I1617" t="str">
            <v>HCD</v>
          </cell>
          <cell r="K1617" t="str">
            <v>AON 6-5/8" MRC LEL Water Injector L80</v>
          </cell>
          <cell r="L1617">
            <v>0</v>
          </cell>
        </row>
        <row r="1618">
          <cell r="C1618">
            <v>20190012785</v>
          </cell>
          <cell r="G1618">
            <v>45824.243055555555</v>
          </cell>
          <cell r="I1618" t="str">
            <v>HCD</v>
          </cell>
          <cell r="K1618" t="str">
            <v>AON 6-5/8" MRC LEL Water Injector L80</v>
          </cell>
          <cell r="L1618">
            <v>0</v>
          </cell>
        </row>
        <row r="1619">
          <cell r="C1619">
            <v>20190012785</v>
          </cell>
          <cell r="G1619">
            <v>45824.243055555555</v>
          </cell>
          <cell r="I1619" t="str">
            <v>HCD</v>
          </cell>
          <cell r="K1619" t="str">
            <v>AON 6-5/8" MRC LEL Water Injector L80</v>
          </cell>
          <cell r="L1619">
            <v>0</v>
          </cell>
        </row>
        <row r="1620">
          <cell r="C1620">
            <v>20190012785</v>
          </cell>
          <cell r="G1620">
            <v>45824.243055555555</v>
          </cell>
          <cell r="I1620" t="str">
            <v>HCD</v>
          </cell>
          <cell r="K1620" t="str">
            <v>AON 6-5/8" MRC LEL Water Injector L80</v>
          </cell>
          <cell r="L1620">
            <v>0</v>
          </cell>
        </row>
        <row r="1621">
          <cell r="C1621">
            <v>20190012785</v>
          </cell>
          <cell r="G1621">
            <v>45824.243055555555</v>
          </cell>
          <cell r="I1621" t="str">
            <v>HCD</v>
          </cell>
          <cell r="K1621" t="str">
            <v>AON 6-5/8" MRC LEL Water Injector L80</v>
          </cell>
          <cell r="L1621">
            <v>0</v>
          </cell>
        </row>
        <row r="1622">
          <cell r="C1622">
            <v>20190012785</v>
          </cell>
          <cell r="G1622">
            <v>45824.243055555555</v>
          </cell>
          <cell r="I1622" t="str">
            <v>HCD</v>
          </cell>
          <cell r="K1622" t="str">
            <v>AON 6-5/8" MRC LEL Water Injector L80</v>
          </cell>
          <cell r="L1622">
            <v>0</v>
          </cell>
        </row>
        <row r="1623">
          <cell r="C1623">
            <v>20190013308</v>
          </cell>
          <cell r="G1623">
            <v>45824.25</v>
          </cell>
          <cell r="I1623" t="str">
            <v>WO</v>
          </cell>
          <cell r="K1623" t="str">
            <v>AON 4-1/2" MRC ICD Oil Producer S13Cr</v>
          </cell>
          <cell r="L1623">
            <v>0</v>
          </cell>
        </row>
        <row r="1624">
          <cell r="C1624">
            <v>20190013308</v>
          </cell>
          <cell r="G1624">
            <v>45824.25</v>
          </cell>
          <cell r="I1624" t="str">
            <v>WO</v>
          </cell>
          <cell r="K1624" t="str">
            <v>AON 4-1/2" MRC ICD Oil Producer S13Cr</v>
          </cell>
          <cell r="L1624">
            <v>0</v>
          </cell>
        </row>
        <row r="1625">
          <cell r="C1625">
            <v>20190013308</v>
          </cell>
          <cell r="G1625">
            <v>45824.25</v>
          </cell>
          <cell r="I1625" t="str">
            <v>WO</v>
          </cell>
          <cell r="K1625" t="str">
            <v>AON 4-1/2" MRC ICD Oil Producer S13Cr</v>
          </cell>
          <cell r="L1625">
            <v>0</v>
          </cell>
        </row>
        <row r="1626">
          <cell r="C1626">
            <v>20190013308</v>
          </cell>
          <cell r="G1626">
            <v>45824.25</v>
          </cell>
          <cell r="I1626" t="str">
            <v>WO</v>
          </cell>
          <cell r="K1626" t="str">
            <v>AON 4-1/2" MRC ICD Oil Producer S13Cr</v>
          </cell>
          <cell r="L1626">
            <v>0</v>
          </cell>
        </row>
        <row r="1627">
          <cell r="C1627">
            <v>20190013308</v>
          </cell>
          <cell r="G1627">
            <v>45824.25</v>
          </cell>
          <cell r="I1627" t="str">
            <v>WO</v>
          </cell>
          <cell r="K1627" t="str">
            <v>AON 4-1/2" MRC ICD Oil Producer S13Cr</v>
          </cell>
          <cell r="L1627">
            <v>0</v>
          </cell>
        </row>
        <row r="1628">
          <cell r="C1628">
            <v>20200014906</v>
          </cell>
          <cell r="G1628">
            <v>45824.336111111108</v>
          </cell>
          <cell r="I1628" t="str">
            <v>WO</v>
          </cell>
          <cell r="K1628" t="str">
            <v>AON 4-1/2" MRC ICD Oil Producer S13Cr</v>
          </cell>
          <cell r="L1628">
            <v>0</v>
          </cell>
        </row>
        <row r="1629">
          <cell r="C1629">
            <v>20200014906</v>
          </cell>
          <cell r="G1629">
            <v>45824.336111111108</v>
          </cell>
          <cell r="I1629" t="str">
            <v>WO</v>
          </cell>
          <cell r="K1629" t="str">
            <v>AON 4-1/2" MRC ICD Oil Producer S13Cr</v>
          </cell>
          <cell r="L1629">
            <v>0</v>
          </cell>
        </row>
        <row r="1630">
          <cell r="C1630">
            <v>20200014906</v>
          </cell>
          <cell r="G1630">
            <v>45824.336111111108</v>
          </cell>
          <cell r="I1630" t="str">
            <v>WO</v>
          </cell>
          <cell r="K1630" t="str">
            <v>AON 4-1/2" MRC ICD Oil Producer S13Cr</v>
          </cell>
          <cell r="L1630">
            <v>0</v>
          </cell>
        </row>
        <row r="1631">
          <cell r="C1631">
            <v>20200014906</v>
          </cell>
          <cell r="G1631">
            <v>45824.336111111108</v>
          </cell>
          <cell r="I1631" t="str">
            <v>WO</v>
          </cell>
          <cell r="K1631" t="str">
            <v>AON 4-1/2" MRC ICD Oil Producer S13Cr</v>
          </cell>
          <cell r="L1631">
            <v>0</v>
          </cell>
        </row>
        <row r="1632">
          <cell r="C1632">
            <v>20130002234</v>
          </cell>
          <cell r="G1632">
            <v>45824.714583333334</v>
          </cell>
          <cell r="I1632" t="str">
            <v>WO</v>
          </cell>
          <cell r="K1632" t="str">
            <v>AON ML5, L80, AON 4-1/2" PPL Oil Producer L80</v>
          </cell>
          <cell r="L1632">
            <v>0</v>
          </cell>
        </row>
        <row r="1633">
          <cell r="C1633">
            <v>20130002234</v>
          </cell>
          <cell r="G1633">
            <v>45824.714583333334</v>
          </cell>
          <cell r="I1633" t="str">
            <v>WO</v>
          </cell>
          <cell r="K1633" t="str">
            <v>AON ML5, L80, AON 4-1/2" PPL Oil Producer L80</v>
          </cell>
          <cell r="L1633">
            <v>0</v>
          </cell>
        </row>
        <row r="1634">
          <cell r="C1634">
            <v>20130002234</v>
          </cell>
          <cell r="G1634">
            <v>45824.714583333334</v>
          </cell>
          <cell r="I1634" t="str">
            <v>WO</v>
          </cell>
          <cell r="K1634" t="str">
            <v>AON ML5, L80, AON 4-1/2" PPL Oil Producer L80</v>
          </cell>
          <cell r="L1634">
            <v>0</v>
          </cell>
        </row>
        <row r="1635">
          <cell r="C1635">
            <v>20130002234</v>
          </cell>
          <cell r="G1635">
            <v>45824.714583333334</v>
          </cell>
          <cell r="I1635" t="str">
            <v>WO</v>
          </cell>
          <cell r="K1635" t="str">
            <v>AON ML5, L80, AON 4-1/2" PPL Oil Producer L80</v>
          </cell>
          <cell r="L1635">
            <v>0</v>
          </cell>
        </row>
        <row r="1636">
          <cell r="C1636">
            <v>20130002234</v>
          </cell>
          <cell r="G1636">
            <v>45824.714583333334</v>
          </cell>
          <cell r="I1636" t="str">
            <v>WO</v>
          </cell>
          <cell r="K1636" t="str">
            <v>AON ML5, L80, AON 4-1/2" PPL Oil Producer L80</v>
          </cell>
          <cell r="L1636">
            <v>0</v>
          </cell>
        </row>
        <row r="1637">
          <cell r="C1637">
            <v>20160010371</v>
          </cell>
          <cell r="G1637">
            <v>45825.057638888888</v>
          </cell>
          <cell r="I1637" t="str">
            <v>HCD</v>
          </cell>
          <cell r="K1637" t="str">
            <v>AON 4-1/2" LEL Oil Producer L80, AON 3-1/2" PDHG, Alloy 28</v>
          </cell>
          <cell r="L1637">
            <v>0</v>
          </cell>
        </row>
        <row r="1638">
          <cell r="C1638">
            <v>20160010371</v>
          </cell>
          <cell r="G1638">
            <v>45825.057638888888</v>
          </cell>
          <cell r="I1638" t="str">
            <v>HCD</v>
          </cell>
          <cell r="K1638" t="str">
            <v>AON 4-1/2" LEL Oil Producer L80, AON 3-1/2" PDHG, Alloy 28</v>
          </cell>
          <cell r="L1638">
            <v>0</v>
          </cell>
        </row>
        <row r="1639">
          <cell r="C1639">
            <v>20160010371</v>
          </cell>
          <cell r="G1639">
            <v>45825.057638888888</v>
          </cell>
          <cell r="I1639" t="str">
            <v>HCD</v>
          </cell>
          <cell r="K1639" t="str">
            <v>AON 4-1/2" LEL Oil Producer L80, AON 3-1/2" PDHG, Alloy 28</v>
          </cell>
          <cell r="L1639">
            <v>0</v>
          </cell>
        </row>
        <row r="1640">
          <cell r="C1640">
            <v>20160010371</v>
          </cell>
          <cell r="G1640">
            <v>45825.057638888888</v>
          </cell>
          <cell r="I1640" t="str">
            <v>HCD</v>
          </cell>
          <cell r="K1640" t="str">
            <v>AON 4-1/2" LEL Oil Producer L80, AON 3-1/2" PDHG, Alloy 28</v>
          </cell>
          <cell r="L1640">
            <v>0</v>
          </cell>
        </row>
        <row r="1641">
          <cell r="C1641">
            <v>20160010371</v>
          </cell>
          <cell r="G1641">
            <v>45825.057638888888</v>
          </cell>
          <cell r="I1641" t="str">
            <v>HCD</v>
          </cell>
          <cell r="K1641" t="str">
            <v>AON 4-1/2" LEL Oil Producer L80, AON 3-1/2" PDHG, Alloy 28</v>
          </cell>
          <cell r="L1641">
            <v>0</v>
          </cell>
        </row>
        <row r="1642">
          <cell r="C1642">
            <v>20160010371</v>
          </cell>
          <cell r="G1642">
            <v>45825.057638888888</v>
          </cell>
          <cell r="I1642" t="str">
            <v>HCD</v>
          </cell>
          <cell r="K1642" t="str">
            <v>AON 4-1/2" LEL Oil Producer L80, AON 3-1/2" PDHG, Alloy 28</v>
          </cell>
          <cell r="L1642">
            <v>0</v>
          </cell>
        </row>
        <row r="1643">
          <cell r="C1643">
            <v>20160010371</v>
          </cell>
          <cell r="G1643">
            <v>45825.057638888888</v>
          </cell>
          <cell r="I1643" t="str">
            <v>HCD</v>
          </cell>
          <cell r="K1643" t="str">
            <v>AON 4-1/2" LEL Oil Producer L80, AON 3-1/2" PDHG, Alloy 28</v>
          </cell>
          <cell r="L1643">
            <v>0</v>
          </cell>
        </row>
        <row r="1644">
          <cell r="C1644">
            <v>20160010371</v>
          </cell>
          <cell r="G1644">
            <v>45825.057638888888</v>
          </cell>
          <cell r="I1644" t="str">
            <v>HCD</v>
          </cell>
          <cell r="K1644" t="str">
            <v>AON 4-1/2" LEL Oil Producer L80, AON 3-1/2" PDHG, Alloy 28</v>
          </cell>
          <cell r="L1644">
            <v>0</v>
          </cell>
        </row>
        <row r="1645">
          <cell r="C1645">
            <v>20140007539</v>
          </cell>
          <cell r="G1645">
            <v>45825.65</v>
          </cell>
          <cell r="I1645" t="str">
            <v>LCD</v>
          </cell>
          <cell r="K1645" t="str">
            <v>NONE</v>
          </cell>
          <cell r="L1645">
            <v>0</v>
          </cell>
        </row>
        <row r="1646">
          <cell r="C1646">
            <v>20140007539</v>
          </cell>
          <cell r="G1646">
            <v>45825.65</v>
          </cell>
          <cell r="I1646" t="str">
            <v>LCD</v>
          </cell>
          <cell r="K1646" t="str">
            <v>NONE</v>
          </cell>
          <cell r="L1646">
            <v>0</v>
          </cell>
        </row>
        <row r="1647">
          <cell r="C1647">
            <v>20140007539</v>
          </cell>
          <cell r="G1647">
            <v>45825.65</v>
          </cell>
          <cell r="I1647" t="str">
            <v>LCD</v>
          </cell>
          <cell r="K1647" t="str">
            <v>NONE</v>
          </cell>
          <cell r="L1647">
            <v>0</v>
          </cell>
        </row>
        <row r="1648">
          <cell r="C1648">
            <v>20140007539</v>
          </cell>
          <cell r="G1648">
            <v>45825.65</v>
          </cell>
          <cell r="I1648" t="str">
            <v>LCD</v>
          </cell>
          <cell r="K1648" t="str">
            <v>NONE</v>
          </cell>
          <cell r="L1648">
            <v>0</v>
          </cell>
        </row>
        <row r="1649">
          <cell r="C1649">
            <v>20140007539</v>
          </cell>
          <cell r="G1649">
            <v>45825.65</v>
          </cell>
          <cell r="I1649" t="str">
            <v>LCD</v>
          </cell>
          <cell r="K1649" t="str">
            <v>NONE</v>
          </cell>
          <cell r="L1649">
            <v>0</v>
          </cell>
        </row>
        <row r="1650">
          <cell r="C1650">
            <v>20080000676</v>
          </cell>
          <cell r="G1650">
            <v>45825.82916666667</v>
          </cell>
          <cell r="I1650" t="str">
            <v>LCD</v>
          </cell>
          <cell r="K1650" t="str">
            <v>NONE</v>
          </cell>
          <cell r="L1650">
            <v>0</v>
          </cell>
        </row>
        <row r="1651">
          <cell r="C1651">
            <v>20080000676</v>
          </cell>
          <cell r="G1651">
            <v>45825.82916666667</v>
          </cell>
          <cell r="I1651" t="str">
            <v>LCD</v>
          </cell>
          <cell r="K1651" t="str">
            <v>NONE</v>
          </cell>
          <cell r="L1651">
            <v>0</v>
          </cell>
        </row>
        <row r="1652">
          <cell r="C1652">
            <v>20080000676</v>
          </cell>
          <cell r="G1652">
            <v>45825.82916666667</v>
          </cell>
          <cell r="I1652" t="str">
            <v>LCD</v>
          </cell>
          <cell r="K1652" t="str">
            <v>NONE</v>
          </cell>
          <cell r="L1652">
            <v>0</v>
          </cell>
        </row>
        <row r="1653">
          <cell r="C1653">
            <v>20080000676</v>
          </cell>
          <cell r="G1653">
            <v>45825.82916666667</v>
          </cell>
          <cell r="I1653" t="str">
            <v>LCD</v>
          </cell>
          <cell r="K1653" t="str">
            <v>NONE</v>
          </cell>
          <cell r="L1653">
            <v>0</v>
          </cell>
        </row>
        <row r="1654">
          <cell r="C1654">
            <v>20080000676</v>
          </cell>
          <cell r="G1654">
            <v>45825.82916666667</v>
          </cell>
          <cell r="I1654" t="str">
            <v>LCD</v>
          </cell>
          <cell r="K1654" t="str">
            <v>NONE</v>
          </cell>
          <cell r="L1654">
            <v>0</v>
          </cell>
        </row>
        <row r="1655">
          <cell r="C1655">
            <v>20080000676</v>
          </cell>
          <cell r="G1655">
            <v>45825.82916666667</v>
          </cell>
          <cell r="I1655" t="str">
            <v>LCD</v>
          </cell>
          <cell r="K1655" t="str">
            <v>NONE</v>
          </cell>
          <cell r="L1655">
            <v>0</v>
          </cell>
        </row>
        <row r="1656">
          <cell r="C1656">
            <v>20230018488</v>
          </cell>
          <cell r="G1656">
            <v>45827.688194444447</v>
          </cell>
          <cell r="I1656" t="str">
            <v>LCD</v>
          </cell>
          <cell r="K1656" t="str">
            <v>NONE</v>
          </cell>
          <cell r="L1656">
            <v>0</v>
          </cell>
        </row>
        <row r="1657">
          <cell r="C1657">
            <v>20230018488</v>
          </cell>
          <cell r="G1657">
            <v>45827.688194444447</v>
          </cell>
          <cell r="I1657" t="str">
            <v>LCD</v>
          </cell>
          <cell r="K1657" t="str">
            <v>NONE</v>
          </cell>
          <cell r="L1657">
            <v>0</v>
          </cell>
        </row>
        <row r="1658">
          <cell r="C1658">
            <v>20230018488</v>
          </cell>
          <cell r="G1658">
            <v>45827.688194444447</v>
          </cell>
          <cell r="I1658" t="str">
            <v>LCD</v>
          </cell>
          <cell r="K1658" t="str">
            <v>NONE</v>
          </cell>
          <cell r="L1658">
            <v>0</v>
          </cell>
        </row>
        <row r="1659">
          <cell r="C1659">
            <v>20230018488</v>
          </cell>
          <cell r="G1659">
            <v>45827.688194444447</v>
          </cell>
          <cell r="I1659" t="str">
            <v>LCD</v>
          </cell>
          <cell r="K1659" t="str">
            <v>NONE</v>
          </cell>
          <cell r="L1659">
            <v>0</v>
          </cell>
        </row>
        <row r="1660">
          <cell r="C1660">
            <v>20130004840</v>
          </cell>
          <cell r="G1660">
            <v>45828.435416666667</v>
          </cell>
          <cell r="I1660" t="str">
            <v>LCD</v>
          </cell>
          <cell r="K1660" t="str">
            <v>NONE</v>
          </cell>
          <cell r="L1660">
            <v>0</v>
          </cell>
        </row>
        <row r="1661">
          <cell r="C1661">
            <v>20130004840</v>
          </cell>
          <cell r="G1661">
            <v>45828.435416666667</v>
          </cell>
          <cell r="I1661" t="str">
            <v>LCD</v>
          </cell>
          <cell r="K1661" t="str">
            <v>NONE</v>
          </cell>
          <cell r="L1661">
            <v>0</v>
          </cell>
        </row>
        <row r="1662">
          <cell r="C1662">
            <v>20130004840</v>
          </cell>
          <cell r="G1662">
            <v>45828.435416666667</v>
          </cell>
          <cell r="I1662" t="str">
            <v>LCD</v>
          </cell>
          <cell r="K1662" t="str">
            <v>NONE</v>
          </cell>
          <cell r="L1662">
            <v>0</v>
          </cell>
        </row>
        <row r="1663">
          <cell r="C1663">
            <v>20130004840</v>
          </cell>
          <cell r="G1663">
            <v>45828.435416666667</v>
          </cell>
          <cell r="I1663" t="str">
            <v>LCD</v>
          </cell>
          <cell r="K1663" t="str">
            <v>NONE</v>
          </cell>
          <cell r="L1663">
            <v>0</v>
          </cell>
        </row>
        <row r="1664">
          <cell r="C1664">
            <v>20130004840</v>
          </cell>
          <cell r="G1664">
            <v>45828.435416666667</v>
          </cell>
          <cell r="I1664" t="str">
            <v>LCD</v>
          </cell>
          <cell r="K1664" t="str">
            <v>NONE</v>
          </cell>
          <cell r="L1664">
            <v>0</v>
          </cell>
        </row>
        <row r="1665">
          <cell r="C1665">
            <v>20130004840</v>
          </cell>
          <cell r="G1665">
            <v>45828.435416666667</v>
          </cell>
          <cell r="I1665" t="str">
            <v>LCD</v>
          </cell>
          <cell r="K1665" t="str">
            <v>NONE</v>
          </cell>
          <cell r="L1665">
            <v>0</v>
          </cell>
        </row>
        <row r="1666">
          <cell r="C1666">
            <v>20130001417</v>
          </cell>
          <cell r="G1666">
            <v>45828.45</v>
          </cell>
          <cell r="I1666" t="str">
            <v>HCD</v>
          </cell>
          <cell r="K1666" t="str">
            <v>AON 5 Zone Smart Completion (Electric) 3-1/2", S13Cr</v>
          </cell>
          <cell r="L1666">
            <v>0</v>
          </cell>
        </row>
        <row r="1667">
          <cell r="C1667">
            <v>20130001417</v>
          </cell>
          <cell r="G1667">
            <v>45828.45</v>
          </cell>
          <cell r="I1667" t="str">
            <v>HCD</v>
          </cell>
          <cell r="K1667" t="str">
            <v>AON 5 Zone Smart Completion (Electric) 3-1/2", S13Cr</v>
          </cell>
          <cell r="L1667">
            <v>0</v>
          </cell>
        </row>
        <row r="1668">
          <cell r="C1668">
            <v>20130001417</v>
          </cell>
          <cell r="G1668">
            <v>45828.45</v>
          </cell>
          <cell r="I1668" t="str">
            <v>HCD</v>
          </cell>
          <cell r="K1668" t="str">
            <v>AON 5 Zone Smart Completion (Electric) 3-1/2", S13Cr</v>
          </cell>
          <cell r="L1668">
            <v>0</v>
          </cell>
        </row>
        <row r="1669">
          <cell r="C1669">
            <v>20130001417</v>
          </cell>
          <cell r="G1669">
            <v>45828.45</v>
          </cell>
          <cell r="I1669" t="str">
            <v>HCD</v>
          </cell>
          <cell r="K1669" t="str">
            <v>AON 5 Zone Smart Completion (Electric) 3-1/2", S13Cr</v>
          </cell>
          <cell r="L1669">
            <v>0</v>
          </cell>
        </row>
        <row r="1670">
          <cell r="C1670">
            <v>20130001417</v>
          </cell>
          <cell r="G1670">
            <v>45828.45</v>
          </cell>
          <cell r="I1670" t="str">
            <v>HCD</v>
          </cell>
          <cell r="K1670" t="str">
            <v>AON 5 Zone Smart Completion (Electric) 3-1/2", S13Cr</v>
          </cell>
          <cell r="L1670">
            <v>0</v>
          </cell>
        </row>
        <row r="1671">
          <cell r="C1671">
            <v>20130001417</v>
          </cell>
          <cell r="G1671">
            <v>45828.45</v>
          </cell>
          <cell r="I1671" t="str">
            <v>HCD</v>
          </cell>
          <cell r="K1671" t="str">
            <v>AON 5 Zone Smart Completion (Electric) 3-1/2", S13Cr</v>
          </cell>
          <cell r="L1671">
            <v>0</v>
          </cell>
        </row>
        <row r="1672">
          <cell r="C1672">
            <v>20130001417</v>
          </cell>
          <cell r="G1672">
            <v>45828.45</v>
          </cell>
          <cell r="I1672" t="str">
            <v>HCD</v>
          </cell>
          <cell r="K1672" t="str">
            <v>AON 5 Zone Smart Completion (Electric) 3-1/2", S13Cr</v>
          </cell>
          <cell r="L1672">
            <v>0</v>
          </cell>
        </row>
        <row r="1673">
          <cell r="C1673">
            <v>20130001417</v>
          </cell>
          <cell r="G1673">
            <v>45828.45</v>
          </cell>
          <cell r="I1673" t="str">
            <v>HCD</v>
          </cell>
          <cell r="K1673" t="str">
            <v>AON 5 Zone Smart Completion (Electric) 3-1/2", S13Cr</v>
          </cell>
          <cell r="L1673">
            <v>0</v>
          </cell>
        </row>
        <row r="1674">
          <cell r="C1674">
            <v>20130003470</v>
          </cell>
          <cell r="G1674">
            <v>45828.488888888889</v>
          </cell>
          <cell r="I1674" t="str">
            <v>WO</v>
          </cell>
          <cell r="K1674" t="str">
            <v>NONE</v>
          </cell>
          <cell r="L1674">
            <v>0</v>
          </cell>
        </row>
        <row r="1675">
          <cell r="C1675">
            <v>20130003470</v>
          </cell>
          <cell r="G1675">
            <v>45828.488888888889</v>
          </cell>
          <cell r="I1675" t="str">
            <v>WO</v>
          </cell>
          <cell r="K1675" t="str">
            <v>NONE</v>
          </cell>
          <cell r="L1675">
            <v>0</v>
          </cell>
        </row>
        <row r="1676">
          <cell r="C1676">
            <v>20060000181</v>
          </cell>
          <cell r="G1676">
            <v>45828.603472222225</v>
          </cell>
          <cell r="I1676" t="str">
            <v>HCD</v>
          </cell>
          <cell r="K1676" t="str">
            <v>AON 4-1/2" MRC LEL Oil Producer L80, AON 3-1/2" PDHG, S13Cr</v>
          </cell>
          <cell r="L1676">
            <v>0</v>
          </cell>
        </row>
        <row r="1677">
          <cell r="C1677">
            <v>20060000181</v>
          </cell>
          <cell r="G1677">
            <v>45828.603472222225</v>
          </cell>
          <cell r="I1677" t="str">
            <v>HCD</v>
          </cell>
          <cell r="K1677" t="str">
            <v>AON 4-1/2" MRC LEL Oil Producer L80, AON 3-1/2" PDHG, S13Cr</v>
          </cell>
          <cell r="L1677">
            <v>0</v>
          </cell>
        </row>
        <row r="1678">
          <cell r="C1678">
            <v>20060000181</v>
          </cell>
          <cell r="G1678">
            <v>45828.603472222225</v>
          </cell>
          <cell r="I1678" t="str">
            <v>HCD</v>
          </cell>
          <cell r="K1678" t="str">
            <v>AON 4-1/2" MRC LEL Oil Producer L80, AON 3-1/2" PDHG, S13Cr</v>
          </cell>
          <cell r="L1678">
            <v>0</v>
          </cell>
        </row>
        <row r="1679">
          <cell r="C1679">
            <v>20060000181</v>
          </cell>
          <cell r="G1679">
            <v>45828.603472222225</v>
          </cell>
          <cell r="I1679" t="str">
            <v>HCD</v>
          </cell>
          <cell r="K1679" t="str">
            <v>AON 4-1/2" MRC LEL Oil Producer L80, AON 3-1/2" PDHG, S13Cr</v>
          </cell>
          <cell r="L1679">
            <v>0</v>
          </cell>
        </row>
        <row r="1680">
          <cell r="C1680">
            <v>20060000181</v>
          </cell>
          <cell r="G1680">
            <v>45828.603472222225</v>
          </cell>
          <cell r="I1680" t="str">
            <v>HCD</v>
          </cell>
          <cell r="K1680" t="str">
            <v>AON 4-1/2" MRC LEL Oil Producer L80, AON 3-1/2" PDHG, S13Cr</v>
          </cell>
          <cell r="L1680">
            <v>0</v>
          </cell>
        </row>
        <row r="1681">
          <cell r="C1681">
            <v>20060000181</v>
          </cell>
          <cell r="G1681">
            <v>45828.603472222225</v>
          </cell>
          <cell r="I1681" t="str">
            <v>HCD</v>
          </cell>
          <cell r="K1681" t="str">
            <v>AON 4-1/2" MRC LEL Oil Producer L80, AON 3-1/2" PDHG, S13Cr</v>
          </cell>
          <cell r="L1681">
            <v>0</v>
          </cell>
        </row>
        <row r="1682">
          <cell r="C1682">
            <v>20060000181</v>
          </cell>
          <cell r="G1682">
            <v>45828.603472222225</v>
          </cell>
          <cell r="I1682" t="str">
            <v>HCD</v>
          </cell>
          <cell r="K1682" t="str">
            <v>AON 4-1/2" MRC LEL Oil Producer L80, AON 3-1/2" PDHG, S13Cr</v>
          </cell>
          <cell r="L1682">
            <v>0</v>
          </cell>
        </row>
        <row r="1683">
          <cell r="C1683">
            <v>20060000181</v>
          </cell>
          <cell r="G1683">
            <v>45828.603472222225</v>
          </cell>
          <cell r="I1683" t="str">
            <v>HCD</v>
          </cell>
          <cell r="K1683" t="str">
            <v>AON 4-1/2" MRC LEL Oil Producer L80, AON 3-1/2" PDHG, S13Cr</v>
          </cell>
          <cell r="L1683">
            <v>0</v>
          </cell>
        </row>
        <row r="1684">
          <cell r="C1684">
            <v>20110000324</v>
          </cell>
          <cell r="G1684">
            <v>45829.699305555558</v>
          </cell>
          <cell r="I1684" t="str">
            <v>HCD</v>
          </cell>
          <cell r="K1684" t="str">
            <v>AON 4-1/2" ICD Oil Producer S13Cr, AON 3-1/2" PDHG, S13Cr, AON 3-1/2" Hybrid, S13Cr</v>
          </cell>
          <cell r="L1684">
            <v>0</v>
          </cell>
        </row>
        <row r="1685">
          <cell r="C1685">
            <v>20110000324</v>
          </cell>
          <cell r="G1685">
            <v>45829.699305555558</v>
          </cell>
          <cell r="I1685" t="str">
            <v>HCD</v>
          </cell>
          <cell r="K1685" t="str">
            <v>AON 4-1/2" ICD Oil Producer S13Cr, AON 3-1/2" PDHG, S13Cr, AON 3-1/2" Hybrid, S13Cr</v>
          </cell>
          <cell r="L1685">
            <v>0</v>
          </cell>
        </row>
        <row r="1686">
          <cell r="C1686">
            <v>20110000324</v>
          </cell>
          <cell r="G1686">
            <v>45829.699305555558</v>
          </cell>
          <cell r="I1686" t="str">
            <v>HCD</v>
          </cell>
          <cell r="K1686" t="str">
            <v>AON 4-1/2" ICD Oil Producer S13Cr, AON 3-1/2" PDHG, S13Cr, AON 3-1/2" Hybrid, S13Cr</v>
          </cell>
          <cell r="L1686">
            <v>0</v>
          </cell>
        </row>
        <row r="1687">
          <cell r="C1687">
            <v>20110000324</v>
          </cell>
          <cell r="G1687">
            <v>45829.699305555558</v>
          </cell>
          <cell r="I1687" t="str">
            <v>HCD</v>
          </cell>
          <cell r="K1687" t="str">
            <v>AON 4-1/2" ICD Oil Producer S13Cr, AON 3-1/2" PDHG, S13Cr, AON 3-1/2" Hybrid, S13Cr</v>
          </cell>
          <cell r="L1687">
            <v>0</v>
          </cell>
        </row>
        <row r="1688">
          <cell r="C1688">
            <v>20110000324</v>
          </cell>
          <cell r="G1688">
            <v>45829.699305555558</v>
          </cell>
          <cell r="I1688" t="str">
            <v>HCD</v>
          </cell>
          <cell r="K1688" t="str">
            <v>AON 4-1/2" ICD Oil Producer S13Cr, AON 3-1/2" PDHG, S13Cr, AON 3-1/2" Hybrid, S13Cr</v>
          </cell>
          <cell r="L1688">
            <v>0</v>
          </cell>
        </row>
        <row r="1689">
          <cell r="C1689">
            <v>20110000324</v>
          </cell>
          <cell r="G1689">
            <v>45829.699305555558</v>
          </cell>
          <cell r="I1689" t="str">
            <v>HCD</v>
          </cell>
          <cell r="K1689" t="str">
            <v>AON 4-1/2" ICD Oil Producer S13Cr, AON 3-1/2" PDHG, S13Cr, AON 3-1/2" Hybrid, S13Cr</v>
          </cell>
          <cell r="L1689">
            <v>0</v>
          </cell>
        </row>
        <row r="1690">
          <cell r="C1690">
            <v>20110000324</v>
          </cell>
          <cell r="G1690">
            <v>45829.699305555558</v>
          </cell>
          <cell r="I1690" t="str">
            <v>HCD</v>
          </cell>
          <cell r="K1690" t="str">
            <v>AON 4-1/2" ICD Oil Producer S13Cr, AON 3-1/2" PDHG, S13Cr, AON 3-1/2" Hybrid, S13Cr</v>
          </cell>
          <cell r="L1690">
            <v>0</v>
          </cell>
        </row>
        <row r="1691">
          <cell r="C1691">
            <v>20110000324</v>
          </cell>
          <cell r="G1691">
            <v>45829.699305555558</v>
          </cell>
          <cell r="I1691" t="str">
            <v>HCD</v>
          </cell>
          <cell r="K1691" t="str">
            <v>AON 4-1/2" ICD Oil Producer S13Cr, AON 3-1/2" PDHG, S13Cr, AON 3-1/2" Hybrid, S13Cr</v>
          </cell>
          <cell r="L1691">
            <v>0</v>
          </cell>
        </row>
        <row r="1692">
          <cell r="C1692">
            <v>20130003148</v>
          </cell>
          <cell r="G1692">
            <v>45830.348611111112</v>
          </cell>
          <cell r="I1692" t="str">
            <v>HCD</v>
          </cell>
          <cell r="K1692" t="str">
            <v>AON 4-1/2" MRC LEL Water Injector L80</v>
          </cell>
          <cell r="L1692">
            <v>0</v>
          </cell>
        </row>
        <row r="1693">
          <cell r="C1693">
            <v>20130003148</v>
          </cell>
          <cell r="G1693">
            <v>45830.348611111112</v>
          </cell>
          <cell r="I1693" t="str">
            <v>HCD</v>
          </cell>
          <cell r="K1693" t="str">
            <v>AON 4-1/2" MRC LEL Water Injector L80</v>
          </cell>
          <cell r="L1693">
            <v>0</v>
          </cell>
        </row>
        <row r="1694">
          <cell r="C1694">
            <v>20130003148</v>
          </cell>
          <cell r="G1694">
            <v>45830.348611111112</v>
          </cell>
          <cell r="I1694" t="str">
            <v>HCD</v>
          </cell>
          <cell r="K1694" t="str">
            <v>AON 4-1/2" MRC LEL Water Injector L80</v>
          </cell>
          <cell r="L1694">
            <v>0</v>
          </cell>
        </row>
        <row r="1695">
          <cell r="C1695">
            <v>20130003148</v>
          </cell>
          <cell r="G1695">
            <v>45830.348611111112</v>
          </cell>
          <cell r="I1695" t="str">
            <v>HCD</v>
          </cell>
          <cell r="K1695" t="str">
            <v>AON 4-1/2" MRC LEL Water Injector L80</v>
          </cell>
          <cell r="L1695">
            <v>0</v>
          </cell>
        </row>
        <row r="1696">
          <cell r="C1696">
            <v>20130003148</v>
          </cell>
          <cell r="G1696">
            <v>45830.348611111112</v>
          </cell>
          <cell r="I1696" t="str">
            <v>HCD</v>
          </cell>
          <cell r="K1696" t="str">
            <v>AON 4-1/2" MRC LEL Water Injector L80</v>
          </cell>
          <cell r="L1696">
            <v>0</v>
          </cell>
        </row>
        <row r="1697">
          <cell r="C1697">
            <v>20130003148</v>
          </cell>
          <cell r="G1697">
            <v>45830.348611111112</v>
          </cell>
          <cell r="I1697" t="str">
            <v>HCD</v>
          </cell>
          <cell r="K1697" t="str">
            <v>AON 4-1/2" MRC LEL Water Injector L80</v>
          </cell>
          <cell r="L1697">
            <v>0</v>
          </cell>
        </row>
        <row r="1698">
          <cell r="C1698">
            <v>20130003148</v>
          </cell>
          <cell r="G1698">
            <v>45830.348611111112</v>
          </cell>
          <cell r="I1698" t="str">
            <v>HCD</v>
          </cell>
          <cell r="K1698" t="str">
            <v>AON 4-1/2" MRC LEL Water Injector L80</v>
          </cell>
          <cell r="L1698">
            <v>0</v>
          </cell>
        </row>
        <row r="1699">
          <cell r="C1699">
            <v>20130003148</v>
          </cell>
          <cell r="G1699">
            <v>45830.348611111112</v>
          </cell>
          <cell r="I1699" t="str">
            <v>HCD</v>
          </cell>
          <cell r="K1699" t="str">
            <v>AON 4-1/2" MRC LEL Water Injector L80</v>
          </cell>
          <cell r="L1699">
            <v>0</v>
          </cell>
        </row>
        <row r="1700">
          <cell r="C1700">
            <v>20130003148</v>
          </cell>
          <cell r="G1700">
            <v>45830.348611111112</v>
          </cell>
          <cell r="I1700" t="str">
            <v>HCD</v>
          </cell>
          <cell r="K1700" t="str">
            <v>AON 4-1/2" MRC LEL Water Injector L80</v>
          </cell>
          <cell r="L1700">
            <v>0</v>
          </cell>
        </row>
        <row r="1701">
          <cell r="C1701">
            <v>20100000032</v>
          </cell>
          <cell r="G1701">
            <v>45831.368055555555</v>
          </cell>
          <cell r="I1701" t="str">
            <v>HCD</v>
          </cell>
          <cell r="K1701" t="str">
            <v>NONE</v>
          </cell>
          <cell r="L1701">
            <v>0</v>
          </cell>
        </row>
        <row r="1702">
          <cell r="C1702">
            <v>20100000032</v>
          </cell>
          <cell r="G1702">
            <v>45831.368055555555</v>
          </cell>
          <cell r="I1702" t="str">
            <v>HCD</v>
          </cell>
          <cell r="K1702" t="str">
            <v>NONE</v>
          </cell>
          <cell r="L1702">
            <v>0</v>
          </cell>
        </row>
        <row r="1703">
          <cell r="C1703">
            <v>20100000032</v>
          </cell>
          <cell r="G1703">
            <v>45831.368055555555</v>
          </cell>
          <cell r="I1703" t="str">
            <v>HCD</v>
          </cell>
          <cell r="K1703" t="str">
            <v>NONE</v>
          </cell>
          <cell r="L1703">
            <v>0</v>
          </cell>
        </row>
        <row r="1704">
          <cell r="C1704">
            <v>20100000032</v>
          </cell>
          <cell r="G1704">
            <v>45831.368055555555</v>
          </cell>
          <cell r="I1704" t="str">
            <v>HCD</v>
          </cell>
          <cell r="K1704" t="str">
            <v>NONE</v>
          </cell>
          <cell r="L1704">
            <v>0</v>
          </cell>
        </row>
        <row r="1705">
          <cell r="C1705">
            <v>20100000032</v>
          </cell>
          <cell r="G1705">
            <v>45831.368055555555</v>
          </cell>
          <cell r="I1705" t="str">
            <v>HCD</v>
          </cell>
          <cell r="K1705" t="str">
            <v>NONE</v>
          </cell>
          <cell r="L1705">
            <v>0</v>
          </cell>
        </row>
        <row r="1706">
          <cell r="C1706">
            <v>20100000032</v>
          </cell>
          <cell r="G1706">
            <v>45831.368055555555</v>
          </cell>
          <cell r="I1706" t="str">
            <v>HCD</v>
          </cell>
          <cell r="K1706" t="str">
            <v>NONE</v>
          </cell>
          <cell r="L1706">
            <v>0</v>
          </cell>
        </row>
        <row r="1707">
          <cell r="C1707">
            <v>20100000032</v>
          </cell>
          <cell r="G1707">
            <v>45831.368055555555</v>
          </cell>
          <cell r="I1707" t="str">
            <v>HCD</v>
          </cell>
          <cell r="K1707" t="str">
            <v>NONE</v>
          </cell>
          <cell r="L1707">
            <v>0</v>
          </cell>
        </row>
        <row r="1708">
          <cell r="C1708">
            <v>20100000032</v>
          </cell>
          <cell r="G1708">
            <v>45831.368055555555</v>
          </cell>
          <cell r="I1708" t="str">
            <v>HCD</v>
          </cell>
          <cell r="K1708" t="str">
            <v>NONE</v>
          </cell>
          <cell r="L1708">
            <v>0</v>
          </cell>
        </row>
        <row r="1709">
          <cell r="C1709">
            <v>20100000032</v>
          </cell>
          <cell r="G1709">
            <v>45831.368055555555</v>
          </cell>
          <cell r="I1709" t="str">
            <v>HCD</v>
          </cell>
          <cell r="K1709" t="str">
            <v>NONE</v>
          </cell>
          <cell r="L1709">
            <v>0</v>
          </cell>
        </row>
        <row r="1710">
          <cell r="C1710">
            <v>20200014401</v>
          </cell>
          <cell r="G1710">
            <v>45831.45</v>
          </cell>
          <cell r="I1710" t="str">
            <v>LCD</v>
          </cell>
          <cell r="K1710" t="str">
            <v>NONE</v>
          </cell>
          <cell r="L1710" t="str"/>
        </row>
        <row r="1711">
          <cell r="C1711">
            <v>20200014401</v>
          </cell>
          <cell r="G1711">
            <v>45831.45</v>
          </cell>
          <cell r="I1711" t="str">
            <v>LCD</v>
          </cell>
          <cell r="K1711" t="str">
            <v>NONE</v>
          </cell>
          <cell r="L1711" t="str"/>
        </row>
        <row r="1712">
          <cell r="C1712">
            <v>20200014401</v>
          </cell>
          <cell r="G1712">
            <v>45831.45</v>
          </cell>
          <cell r="I1712" t="str">
            <v>LCD</v>
          </cell>
          <cell r="K1712" t="str">
            <v>NONE</v>
          </cell>
          <cell r="L1712" t="str"/>
        </row>
        <row r="1713">
          <cell r="C1713">
            <v>20200014401</v>
          </cell>
          <cell r="G1713">
            <v>45831.45</v>
          </cell>
          <cell r="I1713" t="str">
            <v>LCD</v>
          </cell>
          <cell r="K1713" t="str">
            <v>NONE</v>
          </cell>
          <cell r="L1713" t="str"/>
        </row>
        <row r="1714">
          <cell r="C1714">
            <v>20200014401</v>
          </cell>
          <cell r="G1714">
            <v>45831.45</v>
          </cell>
          <cell r="I1714" t="str">
            <v>LCD</v>
          </cell>
          <cell r="K1714" t="str">
            <v>NONE</v>
          </cell>
          <cell r="L1714" t="str"/>
        </row>
        <row r="1715">
          <cell r="C1715">
            <v>20190013197</v>
          </cell>
          <cell r="G1715">
            <v>45831.5</v>
          </cell>
          <cell r="I1715" t="str">
            <v>LCD</v>
          </cell>
          <cell r="K1715" t="str">
            <v>NONE</v>
          </cell>
          <cell r="L1715" t="str"/>
        </row>
        <row r="1716">
          <cell r="C1716">
            <v>20140005497</v>
          </cell>
          <cell r="G1716">
            <v>45831.709027777775</v>
          </cell>
          <cell r="I1716" t="str">
            <v>LCD</v>
          </cell>
          <cell r="K1716" t="str">
            <v>AON 4-1/2" LEL Water Injector L80</v>
          </cell>
          <cell r="L1716" t="str"/>
        </row>
        <row r="1717">
          <cell r="C1717">
            <v>20140005497</v>
          </cell>
          <cell r="G1717">
            <v>45831.709027777775</v>
          </cell>
          <cell r="I1717" t="str">
            <v>LCD</v>
          </cell>
          <cell r="K1717" t="str">
            <v>AON 4-1/2" LEL Water Injector L80</v>
          </cell>
          <cell r="L1717" t="str"/>
        </row>
        <row r="1718">
          <cell r="C1718">
            <v>20140005497</v>
          </cell>
          <cell r="G1718">
            <v>45831.709027777775</v>
          </cell>
          <cell r="I1718" t="str">
            <v>LCD</v>
          </cell>
          <cell r="K1718" t="str">
            <v>AON 4-1/2" LEL Water Injector L80</v>
          </cell>
          <cell r="L1718" t="str"/>
        </row>
        <row r="1719">
          <cell r="C1719">
            <v>20140005497</v>
          </cell>
          <cell r="G1719">
            <v>45831.709027777775</v>
          </cell>
          <cell r="I1719" t="str">
            <v>LCD</v>
          </cell>
          <cell r="K1719" t="str">
            <v>AON 4-1/2" LEL Water Injector L80</v>
          </cell>
          <cell r="L1719" t="str"/>
        </row>
        <row r="1720">
          <cell r="C1720">
            <v>20140005497</v>
          </cell>
          <cell r="G1720">
            <v>45831.709027777775</v>
          </cell>
          <cell r="I1720" t="str">
            <v>LCD</v>
          </cell>
          <cell r="K1720" t="str">
            <v>AON 4-1/2" LEL Water Injector L80</v>
          </cell>
          <cell r="L1720" t="str"/>
        </row>
        <row r="1721">
          <cell r="C1721">
            <v>20140005497</v>
          </cell>
          <cell r="G1721">
            <v>45831.709027777775</v>
          </cell>
          <cell r="I1721" t="str">
            <v>LCD</v>
          </cell>
          <cell r="K1721" t="str">
            <v>AON 4-1/2" LEL Water Injector L80</v>
          </cell>
          <cell r="L1721" t="str"/>
        </row>
        <row r="1722">
          <cell r="C1722">
            <v>20130004112</v>
          </cell>
          <cell r="G1722">
            <v>45832.479861111111</v>
          </cell>
          <cell r="I1722" t="str">
            <v>WO</v>
          </cell>
          <cell r="K1722" t="str">
            <v>AON 4-1/2" ICD Oil Producer S13Cr</v>
          </cell>
          <cell r="L1722" t="str"/>
        </row>
        <row r="1723">
          <cell r="C1723">
            <v>20130004112</v>
          </cell>
          <cell r="G1723">
            <v>45832.479861111111</v>
          </cell>
          <cell r="I1723" t="str">
            <v>WO</v>
          </cell>
          <cell r="K1723" t="str">
            <v>AON 4-1/2" ICD Oil Producer S13Cr</v>
          </cell>
          <cell r="L1723" t="str"/>
        </row>
        <row r="1724">
          <cell r="C1724">
            <v>20130004112</v>
          </cell>
          <cell r="G1724">
            <v>45832.479861111111</v>
          </cell>
          <cell r="I1724" t="str">
            <v>WO</v>
          </cell>
          <cell r="K1724" t="str">
            <v>AON 4-1/2" ICD Oil Producer S13Cr</v>
          </cell>
          <cell r="L1724" t="str"/>
        </row>
        <row r="1725">
          <cell r="C1725">
            <v>20140005105</v>
          </cell>
          <cell r="G1725">
            <v>45833.074305555558</v>
          </cell>
          <cell r="I1725" t="str">
            <v>HCD</v>
          </cell>
          <cell r="K1725" t="str">
            <v>AON 4-1/2" MRC LEL Water Injector L80</v>
          </cell>
          <cell r="L1725" t="str"/>
        </row>
        <row r="1726">
          <cell r="C1726">
            <v>20140005105</v>
          </cell>
          <cell r="G1726">
            <v>45833.074305555558</v>
          </cell>
          <cell r="I1726" t="str">
            <v>HCD</v>
          </cell>
          <cell r="K1726" t="str">
            <v>AON 4-1/2" MRC LEL Water Injector L80</v>
          </cell>
          <cell r="L1726" t="str"/>
        </row>
        <row r="1727">
          <cell r="C1727">
            <v>20140005105</v>
          </cell>
          <cell r="G1727">
            <v>45833.074305555558</v>
          </cell>
          <cell r="I1727" t="str">
            <v>HCD</v>
          </cell>
          <cell r="K1727" t="str">
            <v>AON 4-1/2" MRC LEL Water Injector L80</v>
          </cell>
          <cell r="L1727" t="str"/>
        </row>
        <row r="1728">
          <cell r="C1728">
            <v>20140005105</v>
          </cell>
          <cell r="G1728">
            <v>45833.074305555558</v>
          </cell>
          <cell r="I1728" t="str">
            <v>HCD</v>
          </cell>
          <cell r="K1728" t="str">
            <v>AON 4-1/2" MRC LEL Water Injector L80</v>
          </cell>
          <cell r="L1728" t="str"/>
        </row>
        <row r="1729">
          <cell r="C1729">
            <v>20140005105</v>
          </cell>
          <cell r="G1729">
            <v>45833.074305555558</v>
          </cell>
          <cell r="I1729" t="str">
            <v>HCD</v>
          </cell>
          <cell r="K1729" t="str">
            <v>AON 4-1/2" MRC LEL Water Injector L80</v>
          </cell>
          <cell r="L1729" t="str"/>
        </row>
        <row r="1730">
          <cell r="C1730">
            <v>20240021761</v>
          </cell>
          <cell r="G1730">
            <v>45834</v>
          </cell>
          <cell r="I1730" t="str">
            <v>LCD</v>
          </cell>
          <cell r="K1730" t="str">
            <v>NONE</v>
          </cell>
          <cell r="L1730" t="str"/>
        </row>
        <row r="1731">
          <cell r="C1731">
            <v>20070000458</v>
          </cell>
          <cell r="G1731">
            <v>45834.092361111114</v>
          </cell>
          <cell r="I1731" t="str">
            <v>WO</v>
          </cell>
          <cell r="K1731" t="str">
            <v>NONE</v>
          </cell>
          <cell r="L1731" t="str"/>
        </row>
        <row r="1732">
          <cell r="C1732">
            <v>20130004061</v>
          </cell>
          <cell r="G1732">
            <v>45835.275000000001</v>
          </cell>
          <cell r="I1732" t="str">
            <v>WO</v>
          </cell>
          <cell r="K1732" t="str">
            <v>AON 3-1/2" PDHG, Alloy 28</v>
          </cell>
          <cell r="L1732" t="str"/>
        </row>
        <row r="1733">
          <cell r="C1733">
            <v>20130004061</v>
          </cell>
          <cell r="G1733">
            <v>45835.275000000001</v>
          </cell>
          <cell r="I1733" t="str">
            <v>WO</v>
          </cell>
          <cell r="K1733" t="str">
            <v>AON 3-1/2" PDHG, Alloy 28</v>
          </cell>
          <cell r="L1733" t="str"/>
        </row>
        <row r="1734">
          <cell r="C1734">
            <v>20130003993</v>
          </cell>
          <cell r="G1734">
            <v>45835.426388888889</v>
          </cell>
          <cell r="I1734" t="str">
            <v>WO</v>
          </cell>
          <cell r="K1734" t="str">
            <v>NONE</v>
          </cell>
          <cell r="L1734" t="str"/>
        </row>
        <row r="1735">
          <cell r="C1735">
            <v>20130003993</v>
          </cell>
          <cell r="G1735">
            <v>45835.426388888889</v>
          </cell>
          <cell r="I1735" t="str">
            <v>WO</v>
          </cell>
          <cell r="K1735" t="str">
            <v>NONE</v>
          </cell>
          <cell r="L1735" t="str"/>
        </row>
        <row r="1736">
          <cell r="C1736">
            <v>20130003993</v>
          </cell>
          <cell r="G1736">
            <v>45835.426388888889</v>
          </cell>
          <cell r="I1736" t="str">
            <v>WO</v>
          </cell>
          <cell r="K1736" t="str">
            <v>NONE</v>
          </cell>
          <cell r="L1736" t="str"/>
        </row>
        <row r="1737">
          <cell r="C1737">
            <v>19990000381</v>
          </cell>
          <cell r="G1737">
            <v>45835.456250000003</v>
          </cell>
          <cell r="I1737" t="str">
            <v>HCD</v>
          </cell>
          <cell r="K1737" t="str">
            <v>NONE</v>
          </cell>
          <cell r="L1737" t="str"/>
        </row>
        <row r="1738">
          <cell r="C1738">
            <v>19990000381</v>
          </cell>
          <cell r="G1738">
            <v>45835.456250000003</v>
          </cell>
          <cell r="I1738" t="str">
            <v>HCD</v>
          </cell>
          <cell r="K1738" t="str">
            <v>NONE</v>
          </cell>
          <cell r="L1738">
            <v>0</v>
          </cell>
        </row>
        <row r="1739">
          <cell r="C1739">
            <v>19990000381</v>
          </cell>
          <cell r="G1739">
            <v>45835.456250000003</v>
          </cell>
          <cell r="I1739" t="str">
            <v>HCD</v>
          </cell>
          <cell r="K1739" t="str">
            <v>NONE</v>
          </cell>
          <cell r="L1739">
            <v>0</v>
          </cell>
        </row>
        <row r="1740">
          <cell r="C1740">
            <v>19990000381</v>
          </cell>
          <cell r="G1740">
            <v>45835.456250000003</v>
          </cell>
          <cell r="I1740" t="str">
            <v>HCD</v>
          </cell>
          <cell r="K1740" t="str">
            <v>NONE</v>
          </cell>
          <cell r="L1740">
            <v>0</v>
          </cell>
        </row>
        <row r="1741">
          <cell r="C1741">
            <v>19990000381</v>
          </cell>
          <cell r="G1741">
            <v>45835.456250000003</v>
          </cell>
          <cell r="I1741" t="str">
            <v>HCD</v>
          </cell>
          <cell r="K1741" t="str">
            <v>NONE</v>
          </cell>
          <cell r="L1741">
            <v>0</v>
          </cell>
        </row>
        <row r="1742">
          <cell r="C1742">
            <v>19990000381</v>
          </cell>
          <cell r="G1742">
            <v>45835.456250000003</v>
          </cell>
          <cell r="I1742" t="str">
            <v>HCD</v>
          </cell>
          <cell r="K1742" t="str">
            <v>NONE</v>
          </cell>
          <cell r="L1742" t="str"/>
        </row>
        <row r="1743">
          <cell r="C1743">
            <v>20140006518</v>
          </cell>
          <cell r="G1743">
            <v>45835.658333333333</v>
          </cell>
          <cell r="I1743" t="str">
            <v>LCD</v>
          </cell>
          <cell r="K1743" t="str">
            <v>NONE</v>
          </cell>
          <cell r="L1743" t="str"/>
        </row>
        <row r="1744">
          <cell r="C1744">
            <v>20140006518</v>
          </cell>
          <cell r="G1744">
            <v>45835.658333333333</v>
          </cell>
          <cell r="I1744" t="str">
            <v>LCD</v>
          </cell>
          <cell r="K1744" t="str">
            <v>NONE</v>
          </cell>
          <cell r="L1744" t="str"/>
        </row>
        <row r="1745">
          <cell r="C1745">
            <v>20140006518</v>
          </cell>
          <cell r="G1745">
            <v>45835.658333333333</v>
          </cell>
          <cell r="I1745" t="str">
            <v>LCD</v>
          </cell>
          <cell r="K1745" t="str">
            <v>NONE</v>
          </cell>
          <cell r="L1745" t="str"/>
        </row>
        <row r="1746">
          <cell r="C1746">
            <v>20140006518</v>
          </cell>
          <cell r="G1746">
            <v>45835.658333333333</v>
          </cell>
          <cell r="I1746" t="str">
            <v>LCD</v>
          </cell>
          <cell r="K1746" t="str">
            <v>NONE</v>
          </cell>
          <cell r="L1746">
            <v>0</v>
          </cell>
        </row>
        <row r="1747">
          <cell r="C1747">
            <v>20240021868</v>
          </cell>
          <cell r="G1747">
            <v>45835.748611111114</v>
          </cell>
          <cell r="I1747" t="str">
            <v>LCD</v>
          </cell>
          <cell r="K1747" t="str">
            <v>NONE</v>
          </cell>
          <cell r="L1747">
            <v>0</v>
          </cell>
        </row>
        <row r="1748">
          <cell r="C1748">
            <v>20150008616</v>
          </cell>
          <cell r="G1748">
            <v>45835.76458333333</v>
          </cell>
          <cell r="I1748" t="str">
            <v>HCD</v>
          </cell>
          <cell r="K1748" t="str">
            <v>AON 4-1/2" LEL Water Injector L80</v>
          </cell>
          <cell r="L1748">
            <v>0</v>
          </cell>
        </row>
        <row r="1749">
          <cell r="C1749">
            <v>20150008616</v>
          </cell>
          <cell r="G1749">
            <v>45835.76458333333</v>
          </cell>
          <cell r="I1749" t="str">
            <v>HCD</v>
          </cell>
          <cell r="K1749" t="str">
            <v>AON 4-1/2" LEL Water Injector L80</v>
          </cell>
          <cell r="L1749">
            <v>0</v>
          </cell>
        </row>
        <row r="1750">
          <cell r="C1750">
            <v>20150008616</v>
          </cell>
          <cell r="G1750">
            <v>45835.76458333333</v>
          </cell>
          <cell r="I1750" t="str">
            <v>HCD</v>
          </cell>
          <cell r="K1750" t="str">
            <v>AON 4-1/2" LEL Water Injector L80</v>
          </cell>
          <cell r="L1750">
            <v>0</v>
          </cell>
        </row>
        <row r="1751">
          <cell r="C1751">
            <v>20150008616</v>
          </cell>
          <cell r="G1751">
            <v>45835.76458333333</v>
          </cell>
          <cell r="I1751" t="str">
            <v>HCD</v>
          </cell>
          <cell r="K1751" t="str">
            <v>AON 4-1/2" LEL Water Injector L80</v>
          </cell>
          <cell r="L1751">
            <v>0</v>
          </cell>
        </row>
        <row r="1752">
          <cell r="C1752">
            <v>20150008616</v>
          </cell>
          <cell r="G1752">
            <v>45835.76458333333</v>
          </cell>
          <cell r="I1752" t="str">
            <v>HCD</v>
          </cell>
          <cell r="K1752" t="str">
            <v>AON 4-1/2" LEL Water Injector L80</v>
          </cell>
          <cell r="L1752">
            <v>0</v>
          </cell>
        </row>
        <row r="1753">
          <cell r="C1753">
            <v>20150008616</v>
          </cell>
          <cell r="G1753">
            <v>45835.76458333333</v>
          </cell>
          <cell r="I1753" t="str">
            <v>HCD</v>
          </cell>
          <cell r="K1753" t="str">
            <v>AON 4-1/2" LEL Water Injector L80</v>
          </cell>
          <cell r="L1753">
            <v>0</v>
          </cell>
        </row>
        <row r="1754">
          <cell r="C1754">
            <v>20150008616</v>
          </cell>
          <cell r="G1754">
            <v>45835.76458333333</v>
          </cell>
          <cell r="I1754" t="str">
            <v>HCD</v>
          </cell>
          <cell r="K1754" t="str">
            <v>AON 4-1/2" LEL Water Injector L80</v>
          </cell>
          <cell r="L1754" t="str"/>
        </row>
        <row r="1755">
          <cell r="C1755">
            <v>20150008616</v>
          </cell>
          <cell r="G1755">
            <v>45835.76458333333</v>
          </cell>
          <cell r="I1755" t="str">
            <v>HCD</v>
          </cell>
          <cell r="K1755" t="str">
            <v>AON 4-1/2" LEL Water Injector L80</v>
          </cell>
          <cell r="L1755" t="str"/>
        </row>
        <row r="1756">
          <cell r="C1756">
            <v>20130004097</v>
          </cell>
          <cell r="G1756">
            <v>45835.878472222219</v>
          </cell>
          <cell r="I1756" t="str">
            <v>WO</v>
          </cell>
          <cell r="K1756" t="str">
            <v>AON 3-1/2" PDHG, Alloy 28</v>
          </cell>
          <cell r="L1756" t="str"/>
        </row>
        <row r="1757">
          <cell r="C1757">
            <v>20130004097</v>
          </cell>
          <cell r="G1757">
            <v>45835.878472222219</v>
          </cell>
          <cell r="I1757" t="str">
            <v>WO</v>
          </cell>
          <cell r="K1757" t="str">
            <v>AON 3-1/2" PDHG, Alloy 28</v>
          </cell>
          <cell r="L1757" t="str"/>
        </row>
        <row r="1758">
          <cell r="C1758">
            <v>20130004097</v>
          </cell>
          <cell r="G1758">
            <v>45835.878472222219</v>
          </cell>
          <cell r="I1758" t="str">
            <v>WO</v>
          </cell>
          <cell r="K1758" t="str">
            <v>AON 3-1/2" PDHG, Alloy 28</v>
          </cell>
          <cell r="L1758">
            <v>0</v>
          </cell>
        </row>
        <row r="1759">
          <cell r="C1759">
            <v>20130004097</v>
          </cell>
          <cell r="G1759">
            <v>45835.878472222219</v>
          </cell>
          <cell r="I1759" t="str">
            <v>WO</v>
          </cell>
          <cell r="K1759" t="str">
            <v>AON 3-1/2" PDHG, Alloy 28</v>
          </cell>
          <cell r="L1759">
            <v>0</v>
          </cell>
        </row>
        <row r="1760">
          <cell r="C1760">
            <v>20150009176</v>
          </cell>
          <cell r="G1760">
            <v>45836.818749999999</v>
          </cell>
          <cell r="I1760" t="str">
            <v>WO</v>
          </cell>
          <cell r="K1760" t="str">
            <v>AON 3-1/2" PDHG, Alloy 28</v>
          </cell>
          <cell r="L1760">
            <v>0</v>
          </cell>
        </row>
        <row r="1761">
          <cell r="C1761">
            <v>20150009176</v>
          </cell>
          <cell r="G1761">
            <v>45836.818749999999</v>
          </cell>
          <cell r="I1761" t="str">
            <v>WO</v>
          </cell>
          <cell r="K1761" t="str">
            <v>AON 3-1/2" PDHG, Alloy 28</v>
          </cell>
          <cell r="L1761">
            <v>0</v>
          </cell>
        </row>
        <row r="1762">
          <cell r="C1762">
            <v>20150009176</v>
          </cell>
          <cell r="G1762">
            <v>45836.818749999999</v>
          </cell>
          <cell r="I1762" t="str">
            <v>WO</v>
          </cell>
          <cell r="K1762" t="str">
            <v>AON 3-1/2" PDHG, Alloy 28</v>
          </cell>
          <cell r="L1762">
            <v>0</v>
          </cell>
        </row>
        <row r="1763">
          <cell r="C1763">
            <v>20150009176</v>
          </cell>
          <cell r="G1763">
            <v>45836.818749999999</v>
          </cell>
          <cell r="I1763" t="str">
            <v>WO</v>
          </cell>
          <cell r="K1763" t="str">
            <v>AON 3-1/2" PDHG, Alloy 28</v>
          </cell>
          <cell r="L1763">
            <v>0</v>
          </cell>
        </row>
        <row r="1764">
          <cell r="C1764">
            <v>20240021639</v>
          </cell>
          <cell r="G1764">
            <v>45837.536111111112</v>
          </cell>
          <cell r="I1764" t="str">
            <v>LCD</v>
          </cell>
          <cell r="K1764" t="str">
            <v>NONE</v>
          </cell>
          <cell r="L1764">
            <v>0</v>
          </cell>
        </row>
        <row r="1765">
          <cell r="C1765">
            <v>20240021957</v>
          </cell>
          <cell r="G1765">
            <v>45838.291666666664</v>
          </cell>
          <cell r="I1765" t="str">
            <v>LCD</v>
          </cell>
          <cell r="K1765" t="str">
            <v>NONE</v>
          </cell>
          <cell r="L1765">
            <v>0</v>
          </cell>
        </row>
        <row r="1766">
          <cell r="C1766">
            <v>20240021957</v>
          </cell>
          <cell r="G1766">
            <v>45838.291666666664</v>
          </cell>
          <cell r="I1766" t="str">
            <v>LCD</v>
          </cell>
          <cell r="K1766" t="str">
            <v>NONE</v>
          </cell>
          <cell r="L1766">
            <v>0</v>
          </cell>
        </row>
        <row r="1767">
          <cell r="C1767">
            <v>20240021957</v>
          </cell>
          <cell r="G1767">
            <v>45838.291666666664</v>
          </cell>
          <cell r="I1767" t="str">
            <v>LCD</v>
          </cell>
          <cell r="K1767" t="str">
            <v>NONE</v>
          </cell>
          <cell r="L1767">
            <v>0</v>
          </cell>
        </row>
        <row r="1768">
          <cell r="C1768">
            <v>20190013247</v>
          </cell>
          <cell r="G1768">
            <v>45838.375</v>
          </cell>
          <cell r="I1768" t="str">
            <v>LCD</v>
          </cell>
          <cell r="K1768" t="str">
            <v>AON 4-1/2" MRC ICD Oil Producer L80</v>
          </cell>
          <cell r="L1768">
            <v>0</v>
          </cell>
        </row>
        <row r="1769">
          <cell r="C1769">
            <v>20190013247</v>
          </cell>
          <cell r="G1769">
            <v>45838.375</v>
          </cell>
          <cell r="I1769" t="str">
            <v>LCD</v>
          </cell>
          <cell r="K1769" t="str">
            <v>AON 4-1/2" MRC ICD Oil Producer L80</v>
          </cell>
          <cell r="L1769">
            <v>0</v>
          </cell>
        </row>
        <row r="1770">
          <cell r="C1770">
            <v>20190013247</v>
          </cell>
          <cell r="G1770">
            <v>45838.375</v>
          </cell>
          <cell r="I1770" t="str">
            <v>LCD</v>
          </cell>
          <cell r="K1770" t="str">
            <v>AON 4-1/2" MRC ICD Oil Producer L80</v>
          </cell>
          <cell r="L1770">
            <v>0</v>
          </cell>
        </row>
        <row r="1771">
          <cell r="C1771">
            <v>20190013247</v>
          </cell>
          <cell r="G1771">
            <v>45838.375</v>
          </cell>
          <cell r="I1771" t="str">
            <v>LCD</v>
          </cell>
          <cell r="K1771" t="str">
            <v>AON 4-1/2" MRC ICD Oil Producer L80</v>
          </cell>
          <cell r="L1771">
            <v>0</v>
          </cell>
        </row>
        <row r="1772">
          <cell r="C1772">
            <v>20190013247</v>
          </cell>
          <cell r="G1772">
            <v>45838.375</v>
          </cell>
          <cell r="I1772" t="str">
            <v>LCD</v>
          </cell>
          <cell r="K1772" t="str">
            <v>AON 4-1/2" MRC ICD Oil Producer L80</v>
          </cell>
          <cell r="L1772">
            <v>0</v>
          </cell>
        </row>
        <row r="1773">
          <cell r="C1773">
            <v>20190013247</v>
          </cell>
          <cell r="G1773">
            <v>45838.375</v>
          </cell>
          <cell r="I1773" t="str">
            <v>LCD</v>
          </cell>
          <cell r="K1773" t="str">
            <v>AON 4-1/2" MRC ICD Oil Producer L80</v>
          </cell>
          <cell r="L1773">
            <v>0</v>
          </cell>
        </row>
        <row r="1774">
          <cell r="C1774">
            <v>20190013247</v>
          </cell>
          <cell r="G1774">
            <v>45838.375</v>
          </cell>
          <cell r="I1774" t="str">
            <v>LCD</v>
          </cell>
          <cell r="K1774" t="str">
            <v>AON 4-1/2" MRC ICD Oil Producer L80</v>
          </cell>
          <cell r="L1774">
            <v>0</v>
          </cell>
        </row>
        <row r="1775">
          <cell r="C1775">
            <v>20150008600</v>
          </cell>
          <cell r="G1775">
            <v>45838.668055555558</v>
          </cell>
          <cell r="I1775" t="str">
            <v>HCD</v>
          </cell>
          <cell r="K1775" t="str">
            <v>AON 4-1/2" MRC LEL Water Injector L80</v>
          </cell>
          <cell r="L1775">
            <v>0</v>
          </cell>
        </row>
        <row r="1776">
          <cell r="C1776">
            <v>20150008600</v>
          </cell>
          <cell r="G1776">
            <v>45838.668055555558</v>
          </cell>
          <cell r="I1776" t="str">
            <v>HCD</v>
          </cell>
          <cell r="K1776" t="str">
            <v>AON 4-1/2" MRC LEL Water Injector L80</v>
          </cell>
          <cell r="L1776">
            <v>0</v>
          </cell>
        </row>
        <row r="1777">
          <cell r="C1777">
            <v>20150008600</v>
          </cell>
          <cell r="G1777">
            <v>45838.668055555558</v>
          </cell>
          <cell r="I1777" t="str">
            <v>HCD</v>
          </cell>
          <cell r="K1777" t="str">
            <v>AON 4-1/2" MRC LEL Water Injector L80</v>
          </cell>
          <cell r="L1777">
            <v>0</v>
          </cell>
        </row>
        <row r="1778">
          <cell r="C1778">
            <v>20150008600</v>
          </cell>
          <cell r="G1778">
            <v>45838.668055555558</v>
          </cell>
          <cell r="I1778" t="str">
            <v>HCD</v>
          </cell>
          <cell r="K1778" t="str">
            <v>AON 4-1/2" MRC LEL Water Injector L80</v>
          </cell>
          <cell r="L1778">
            <v>0</v>
          </cell>
        </row>
        <row r="1779">
          <cell r="C1779">
            <v>20150008600</v>
          </cell>
          <cell r="G1779">
            <v>45838.668055555558</v>
          </cell>
          <cell r="I1779" t="str">
            <v>HCD</v>
          </cell>
          <cell r="K1779" t="str">
            <v>AON 4-1/2" MRC LEL Water Injector L80</v>
          </cell>
          <cell r="L1779">
            <v>0</v>
          </cell>
        </row>
        <row r="1780">
          <cell r="C1780">
            <v>20150008600</v>
          </cell>
          <cell r="G1780">
            <v>45838.668055555558</v>
          </cell>
          <cell r="I1780" t="str">
            <v>HCD</v>
          </cell>
          <cell r="K1780" t="str">
            <v>AON 4-1/2" MRC LEL Water Injector L80</v>
          </cell>
          <cell r="L1780">
            <v>0</v>
          </cell>
        </row>
        <row r="1781">
          <cell r="C1781">
            <v>20150008600</v>
          </cell>
          <cell r="G1781">
            <v>45838.668055555558</v>
          </cell>
          <cell r="I1781" t="str">
            <v>HCD</v>
          </cell>
          <cell r="K1781" t="str">
            <v>AON 4-1/2" MRC LEL Water Injector L80</v>
          </cell>
          <cell r="L1781">
            <v>0</v>
          </cell>
        </row>
        <row r="1782">
          <cell r="C1782">
            <v>20150008600</v>
          </cell>
          <cell r="G1782">
            <v>45838.668055555558</v>
          </cell>
          <cell r="I1782" t="str">
            <v>HCD</v>
          </cell>
          <cell r="K1782" t="str">
            <v>AON 4-1/2" MRC LEL Water Injector L80</v>
          </cell>
          <cell r="L1782">
            <v>0</v>
          </cell>
        </row>
        <row r="1783">
          <cell r="C1783">
            <v>20140007396</v>
          </cell>
          <cell r="G1783">
            <v>45838.886805555558</v>
          </cell>
          <cell r="I1783" t="str">
            <v>HCD</v>
          </cell>
          <cell r="K1783" t="str">
            <v>NONE</v>
          </cell>
          <cell r="L1783">
            <v>0</v>
          </cell>
        </row>
        <row r="1784">
          <cell r="C1784">
            <v>20140007396</v>
          </cell>
          <cell r="G1784">
            <v>45838.886805555558</v>
          </cell>
          <cell r="I1784" t="str">
            <v>HCD</v>
          </cell>
          <cell r="K1784" t="str">
            <v>NONE</v>
          </cell>
          <cell r="L1784">
            <v>0</v>
          </cell>
        </row>
        <row r="1785">
          <cell r="C1785">
            <v>20140007396</v>
          </cell>
          <cell r="G1785">
            <v>45838.886805555558</v>
          </cell>
          <cell r="I1785" t="str">
            <v>HCD</v>
          </cell>
          <cell r="K1785" t="str">
            <v>NONE</v>
          </cell>
          <cell r="L1785">
            <v>0</v>
          </cell>
        </row>
        <row r="1786">
          <cell r="C1786">
            <v>20140007396</v>
          </cell>
          <cell r="G1786">
            <v>45838.886805555558</v>
          </cell>
          <cell r="I1786" t="str">
            <v>HCD</v>
          </cell>
          <cell r="K1786" t="str">
            <v>NONE</v>
          </cell>
          <cell r="L1786">
            <v>0</v>
          </cell>
        </row>
        <row r="1787">
          <cell r="C1787">
            <v>20140007396</v>
          </cell>
          <cell r="G1787">
            <v>45838.886805555558</v>
          </cell>
          <cell r="I1787" t="str">
            <v>HCD</v>
          </cell>
          <cell r="K1787" t="str">
            <v>NONE</v>
          </cell>
          <cell r="L1787">
            <v>0</v>
          </cell>
        </row>
        <row r="1788">
          <cell r="C1788">
            <v>20140007396</v>
          </cell>
          <cell r="G1788">
            <v>45838.886805555558</v>
          </cell>
          <cell r="I1788" t="str">
            <v>HCD</v>
          </cell>
          <cell r="K1788" t="str">
            <v>NONE</v>
          </cell>
          <cell r="L1788">
            <v>0</v>
          </cell>
        </row>
        <row r="1789">
          <cell r="C1789">
            <v>20140007396</v>
          </cell>
          <cell r="G1789">
            <v>45838.886805555558</v>
          </cell>
          <cell r="I1789" t="str">
            <v>HCD</v>
          </cell>
          <cell r="K1789" t="str">
            <v>NONE</v>
          </cell>
          <cell r="L1789">
            <v>0</v>
          </cell>
        </row>
        <row r="1790">
          <cell r="C1790">
            <v>20200014252</v>
          </cell>
          <cell r="G1790">
            <v>45658.75</v>
          </cell>
          <cell r="I1790" t="str">
            <v>WO</v>
          </cell>
          <cell r="K1790" t="str">
            <v>AON 4-1/2" ICD Oil Producer L80</v>
          </cell>
          <cell r="L1790">
            <v>0</v>
          </cell>
        </row>
        <row r="1791">
          <cell r="C1791">
            <v>20200014252</v>
          </cell>
          <cell r="G1791">
            <v>45658.75</v>
          </cell>
          <cell r="I1791" t="str">
            <v>WO</v>
          </cell>
          <cell r="K1791" t="str">
            <v>AON 4-1/2" ICD Oil Producer L80</v>
          </cell>
          <cell r="L1791">
            <v>0</v>
          </cell>
        </row>
        <row r="1792">
          <cell r="C1792">
            <v>20200014252</v>
          </cell>
          <cell r="G1792">
            <v>45658.75</v>
          </cell>
          <cell r="I1792" t="str">
            <v>WO</v>
          </cell>
          <cell r="K1792" t="str">
            <v>AON 4-1/2" ICD Oil Producer L80</v>
          </cell>
          <cell r="L1792">
            <v>0</v>
          </cell>
        </row>
        <row r="1793">
          <cell r="C1793">
            <v>20200014252</v>
          </cell>
          <cell r="G1793">
            <v>45658.75</v>
          </cell>
          <cell r="I1793" t="str">
            <v>WO</v>
          </cell>
          <cell r="K1793" t="str">
            <v>AON 4-1/2" ICD Oil Producer L80</v>
          </cell>
          <cell r="L1793">
            <v>0</v>
          </cell>
        </row>
        <row r="1794">
          <cell r="C1794">
            <v>20200014252</v>
          </cell>
          <cell r="G1794">
            <v>45658.75</v>
          </cell>
          <cell r="I1794" t="str">
            <v>WO</v>
          </cell>
          <cell r="K1794" t="str">
            <v>AON 4-1/2" ICD Oil Producer L80</v>
          </cell>
          <cell r="L1794">
            <v>0</v>
          </cell>
        </row>
        <row r="1795">
          <cell r="C1795">
            <v>20140006719</v>
          </cell>
          <cell r="G1795">
            <v>45661.895833333336</v>
          </cell>
          <cell r="I1795" t="str">
            <v>WO</v>
          </cell>
          <cell r="K1795" t="str">
            <v>AON 4-1/2" ICD Oil Producer L80</v>
          </cell>
          <cell r="L1795">
            <v>0</v>
          </cell>
        </row>
        <row r="1796">
          <cell r="C1796">
            <v>20140006719</v>
          </cell>
          <cell r="G1796">
            <v>45661.895833333336</v>
          </cell>
          <cell r="I1796" t="str">
            <v>WO</v>
          </cell>
          <cell r="K1796" t="str">
            <v>AON 4-1/2" ICD Oil Producer L80</v>
          </cell>
          <cell r="L1796">
            <v>0</v>
          </cell>
        </row>
        <row r="1797">
          <cell r="C1797">
            <v>20140006719</v>
          </cell>
          <cell r="G1797">
            <v>45661.895833333336</v>
          </cell>
          <cell r="I1797" t="str">
            <v>WO</v>
          </cell>
          <cell r="K1797" t="str">
            <v>AON 4-1/2" ICD Oil Producer L80</v>
          </cell>
          <cell r="L1797">
            <v>0</v>
          </cell>
        </row>
        <row r="1798">
          <cell r="C1798">
            <v>20140006719</v>
          </cell>
          <cell r="G1798">
            <v>45661.895833333336</v>
          </cell>
          <cell r="I1798" t="str">
            <v>WO</v>
          </cell>
          <cell r="K1798" t="str">
            <v>AON 4-1/2" ICD Oil Producer L80</v>
          </cell>
          <cell r="L1798">
            <v>0</v>
          </cell>
        </row>
        <row r="1799">
          <cell r="C1799">
            <v>20140006719</v>
          </cell>
          <cell r="G1799">
            <v>45661.895833333336</v>
          </cell>
          <cell r="I1799" t="str">
            <v>WO</v>
          </cell>
          <cell r="K1799" t="str">
            <v>AON 4-1/2" ICD Oil Producer L80</v>
          </cell>
          <cell r="L1799">
            <v>0</v>
          </cell>
        </row>
        <row r="1800">
          <cell r="C1800">
            <v>20130004048</v>
          </cell>
          <cell r="G1800">
            <v>45680.029861111114</v>
          </cell>
          <cell r="I1800" t="str">
            <v>WO</v>
          </cell>
          <cell r="K1800" t="str">
            <v>AON 4-1/2" ICD Oil Producer L80</v>
          </cell>
          <cell r="L1800">
            <v>0</v>
          </cell>
        </row>
        <row r="1801">
          <cell r="C1801">
            <v>20130004048</v>
          </cell>
          <cell r="G1801">
            <v>45680.029861111114</v>
          </cell>
          <cell r="I1801" t="str">
            <v>WO</v>
          </cell>
          <cell r="K1801" t="str">
            <v>AON 4-1/2" ICD Oil Producer L80</v>
          </cell>
          <cell r="L1801">
            <v>0</v>
          </cell>
        </row>
        <row r="1802">
          <cell r="C1802">
            <v>20130004048</v>
          </cell>
          <cell r="G1802">
            <v>45680.029861111114</v>
          </cell>
          <cell r="I1802" t="str">
            <v>WO</v>
          </cell>
          <cell r="K1802" t="str">
            <v>AON 4-1/2" ICD Oil Producer L80</v>
          </cell>
          <cell r="L1802">
            <v>0</v>
          </cell>
        </row>
        <row r="1803">
          <cell r="C1803">
            <v>20130004048</v>
          </cell>
          <cell r="G1803">
            <v>45680.029861111114</v>
          </cell>
          <cell r="I1803" t="str">
            <v>WO</v>
          </cell>
          <cell r="K1803" t="str">
            <v>AON 4-1/2" ICD Oil Producer L80</v>
          </cell>
          <cell r="L1803">
            <v>0</v>
          </cell>
        </row>
        <row r="1804">
          <cell r="C1804">
            <v>20130004048</v>
          </cell>
          <cell r="G1804">
            <v>45680.029861111114</v>
          </cell>
          <cell r="I1804" t="str">
            <v>WO</v>
          </cell>
          <cell r="K1804" t="str">
            <v>AON 4-1/2" ICD Oil Producer L80</v>
          </cell>
          <cell r="L1804">
            <v>0</v>
          </cell>
        </row>
        <row r="1805">
          <cell r="C1805">
            <v>20210014984</v>
          </cell>
          <cell r="G1805">
            <v>45680.619444444441</v>
          </cell>
          <cell r="I1805" t="str">
            <v>WO</v>
          </cell>
          <cell r="K1805" t="str">
            <v>AON 4-1/2" MRC LEL Oil Producer S13Cr, AON 4-1/2" LEL Oil Producer L80</v>
          </cell>
          <cell r="L1805">
            <v>0</v>
          </cell>
        </row>
        <row r="1806">
          <cell r="C1806">
            <v>20210014984</v>
          </cell>
          <cell r="G1806">
            <v>45680.619444444441</v>
          </cell>
          <cell r="I1806" t="str">
            <v>WO</v>
          </cell>
          <cell r="K1806" t="str">
            <v>AON 4-1/2" MRC LEL Oil Producer S13Cr, AON 4-1/2" LEL Oil Producer L80</v>
          </cell>
          <cell r="L1806">
            <v>0</v>
          </cell>
        </row>
        <row r="1807">
          <cell r="C1807">
            <v>20210014984</v>
          </cell>
          <cell r="G1807">
            <v>45680.619444444441</v>
          </cell>
          <cell r="I1807" t="str">
            <v>WO</v>
          </cell>
          <cell r="K1807" t="str">
            <v>AON 4-1/2" MRC LEL Oil Producer S13Cr, AON 4-1/2" LEL Oil Producer L80</v>
          </cell>
          <cell r="L1807">
            <v>0</v>
          </cell>
        </row>
        <row r="1808">
          <cell r="C1808">
            <v>20210014984</v>
          </cell>
          <cell r="G1808">
            <v>45680.619444444441</v>
          </cell>
          <cell r="I1808" t="str">
            <v>WO</v>
          </cell>
          <cell r="K1808" t="str">
            <v>AON 4-1/2" MRC LEL Oil Producer S13Cr, AON 4-1/2" LEL Oil Producer L80</v>
          </cell>
          <cell r="L1808">
            <v>0</v>
          </cell>
        </row>
        <row r="1809">
          <cell r="C1809">
            <v>20210014984</v>
          </cell>
          <cell r="G1809">
            <v>45680.619444444441</v>
          </cell>
          <cell r="I1809" t="str">
            <v>WO</v>
          </cell>
          <cell r="K1809" t="str">
            <v>AON 4-1/2" MRC LEL Oil Producer S13Cr, AON 4-1/2" LEL Oil Producer L80</v>
          </cell>
          <cell r="L1809">
            <v>0</v>
          </cell>
        </row>
        <row r="1810">
          <cell r="C1810">
            <v>20200014882</v>
          </cell>
          <cell r="G1810">
            <v>45683.836111111108</v>
          </cell>
          <cell r="I1810" t="str">
            <v>WO</v>
          </cell>
          <cell r="K1810" t="str">
            <v>AON 4-1/2" MRC ICD Oil Producer S13Cr</v>
          </cell>
          <cell r="L1810">
            <v>0</v>
          </cell>
        </row>
        <row r="1811">
          <cell r="C1811">
            <v>20200014882</v>
          </cell>
          <cell r="G1811">
            <v>45683.836111111108</v>
          </cell>
          <cell r="I1811" t="str">
            <v>WO</v>
          </cell>
          <cell r="K1811" t="str">
            <v>AON 4-1/2" MRC ICD Oil Producer S13Cr</v>
          </cell>
          <cell r="L1811">
            <v>0</v>
          </cell>
        </row>
        <row r="1812">
          <cell r="C1812">
            <v>20200014882</v>
          </cell>
          <cell r="G1812">
            <v>45683.836111111108</v>
          </cell>
          <cell r="I1812" t="str">
            <v>WO</v>
          </cell>
          <cell r="K1812" t="str">
            <v>AON 4-1/2" MRC ICD Oil Producer S13Cr</v>
          </cell>
          <cell r="L1812">
            <v>0</v>
          </cell>
        </row>
        <row r="1813">
          <cell r="C1813">
            <v>20200014882</v>
          </cell>
          <cell r="G1813">
            <v>45683.836111111108</v>
          </cell>
          <cell r="I1813" t="str">
            <v>WO</v>
          </cell>
          <cell r="K1813" t="str">
            <v>AON 4-1/2" MRC ICD Oil Producer S13Cr</v>
          </cell>
          <cell r="L1813">
            <v>0</v>
          </cell>
        </row>
        <row r="1814">
          <cell r="C1814">
            <v>20200014882</v>
          </cell>
          <cell r="G1814">
            <v>45683.836111111108</v>
          </cell>
          <cell r="I1814" t="str">
            <v>WO</v>
          </cell>
          <cell r="K1814" t="str">
            <v>AON 4-1/2" MRC ICD Oil Producer S13Cr</v>
          </cell>
          <cell r="L1814">
            <v>0</v>
          </cell>
        </row>
        <row r="1815">
          <cell r="C1815">
            <v>20200013950</v>
          </cell>
          <cell r="G1815">
            <v>45690.425000000003</v>
          </cell>
          <cell r="I1815" t="str">
            <v>WO</v>
          </cell>
          <cell r="K1815" t="str">
            <v>AON 4-1/2" PPL Water Injector L80, AON 4-1/2" LEL Water Injector L80</v>
          </cell>
          <cell r="L1815">
            <v>0</v>
          </cell>
        </row>
        <row r="1816">
          <cell r="C1816">
            <v>20200013950</v>
          </cell>
          <cell r="G1816">
            <v>45690.425000000003</v>
          </cell>
          <cell r="I1816" t="str">
            <v>WO</v>
          </cell>
          <cell r="K1816" t="str">
            <v>AON 4-1/2" PPL Water Injector L80, AON 4-1/2" LEL Water Injector L80</v>
          </cell>
          <cell r="L1816">
            <v>0</v>
          </cell>
        </row>
        <row r="1817">
          <cell r="C1817">
            <v>20200013950</v>
          </cell>
          <cell r="G1817">
            <v>45690.425000000003</v>
          </cell>
          <cell r="I1817" t="str">
            <v>WO</v>
          </cell>
          <cell r="K1817" t="str">
            <v>AON 4-1/2" PPL Water Injector L80, AON 4-1/2" LEL Water Injector L80</v>
          </cell>
          <cell r="L1817">
            <v>0</v>
          </cell>
        </row>
        <row r="1818">
          <cell r="C1818">
            <v>20200013950</v>
          </cell>
          <cell r="G1818">
            <v>45690.425000000003</v>
          </cell>
          <cell r="I1818" t="str">
            <v>WO</v>
          </cell>
          <cell r="K1818" t="str">
            <v>AON 4-1/2" PPL Water Injector L80, AON 4-1/2" LEL Water Injector L80</v>
          </cell>
          <cell r="L1818">
            <v>0</v>
          </cell>
        </row>
        <row r="1819">
          <cell r="C1819">
            <v>20200013950</v>
          </cell>
          <cell r="G1819">
            <v>45690.425000000003</v>
          </cell>
          <cell r="I1819" t="str">
            <v>WO</v>
          </cell>
          <cell r="K1819" t="str">
            <v>AON 4-1/2" PPL Water Injector L80, AON 4-1/2" LEL Water Injector L80</v>
          </cell>
          <cell r="L1819">
            <v>0</v>
          </cell>
        </row>
        <row r="1820">
          <cell r="C1820">
            <v>20240019853</v>
          </cell>
          <cell r="G1820">
            <v>45712.324999999997</v>
          </cell>
          <cell r="I1820" t="str">
            <v>WO</v>
          </cell>
          <cell r="K1820" t="str">
            <v>AON 4-1/2" LEL Oil Producer S13Cr</v>
          </cell>
          <cell r="L1820">
            <v>0</v>
          </cell>
        </row>
        <row r="1821">
          <cell r="C1821">
            <v>20240019853</v>
          </cell>
          <cell r="G1821">
            <v>45712.324999999997</v>
          </cell>
          <cell r="I1821" t="str">
            <v>WO</v>
          </cell>
          <cell r="K1821" t="str">
            <v>AON 4-1/2" LEL Oil Producer S13Cr</v>
          </cell>
          <cell r="L1821">
            <v>0</v>
          </cell>
        </row>
        <row r="1822">
          <cell r="C1822">
            <v>20240019853</v>
          </cell>
          <cell r="G1822">
            <v>45712.324999999997</v>
          </cell>
          <cell r="I1822" t="str">
            <v>WO</v>
          </cell>
          <cell r="K1822" t="str">
            <v>AON 4-1/2" LEL Oil Producer S13Cr</v>
          </cell>
          <cell r="L1822" t="str"/>
        </row>
        <row r="1823">
          <cell r="C1823">
            <v>20240019853</v>
          </cell>
          <cell r="G1823">
            <v>45712.324999999997</v>
          </cell>
          <cell r="I1823" t="str">
            <v>WO</v>
          </cell>
          <cell r="K1823" t="str">
            <v>AON 4-1/2" LEL Oil Producer S13Cr</v>
          </cell>
          <cell r="L1823" t="str"/>
        </row>
        <row r="1824">
          <cell r="C1824">
            <v>20240019853</v>
          </cell>
          <cell r="G1824">
            <v>45712.324999999997</v>
          </cell>
          <cell r="I1824" t="str">
            <v>WO</v>
          </cell>
          <cell r="K1824" t="str">
            <v>AON 4-1/2" LEL Oil Producer S13Cr</v>
          </cell>
          <cell r="L1824" t="str"/>
        </row>
        <row r="1825">
          <cell r="C1825">
            <v>20240020335</v>
          </cell>
          <cell r="G1825">
            <v>45713.416666666664</v>
          </cell>
          <cell r="I1825" t="str">
            <v>WO</v>
          </cell>
          <cell r="K1825" t="str">
            <v>AON 4-1/2" MRC ICD Oil Producer S13Cr</v>
          </cell>
          <cell r="L1825" t="str"/>
        </row>
        <row r="1826">
          <cell r="C1826">
            <v>20240020335</v>
          </cell>
          <cell r="G1826">
            <v>45713.416666666664</v>
          </cell>
          <cell r="I1826" t="str">
            <v>WO</v>
          </cell>
          <cell r="K1826" t="str">
            <v>AON 4-1/2" MRC ICD Oil Producer S13Cr</v>
          </cell>
          <cell r="L1826" t="str"/>
        </row>
        <row r="1827">
          <cell r="C1827">
            <v>20240020335</v>
          </cell>
          <cell r="G1827">
            <v>45713.416666666664</v>
          </cell>
          <cell r="I1827" t="str">
            <v>WO</v>
          </cell>
          <cell r="K1827" t="str">
            <v>AON 4-1/2" MRC ICD Oil Producer S13Cr</v>
          </cell>
          <cell r="L1827" t="str"/>
        </row>
        <row r="1828">
          <cell r="C1828">
            <v>20240020335</v>
          </cell>
          <cell r="G1828">
            <v>45713.416666666664</v>
          </cell>
          <cell r="I1828" t="str">
            <v>WO</v>
          </cell>
          <cell r="K1828" t="str">
            <v>AON 4-1/2" MRC ICD Oil Producer S13Cr</v>
          </cell>
          <cell r="L1828" t="str"/>
        </row>
        <row r="1829">
          <cell r="C1829">
            <v>20240020335</v>
          </cell>
          <cell r="G1829">
            <v>45713.416666666664</v>
          </cell>
          <cell r="I1829" t="str">
            <v>WO</v>
          </cell>
          <cell r="K1829" t="str">
            <v>AON 4-1/2" MRC ICD Oil Producer S13Cr</v>
          </cell>
          <cell r="L1829" t="str"/>
        </row>
        <row r="1830">
          <cell r="C1830">
            <v>20140006683</v>
          </cell>
          <cell r="G1830">
            <v>45723.063888888886</v>
          </cell>
          <cell r="I1830" t="str">
            <v>WO</v>
          </cell>
          <cell r="K1830" t="str">
            <v>AON 4-1/2" PPL Oil Producer S13Cr</v>
          </cell>
          <cell r="L1830" t="str"/>
        </row>
        <row r="1831">
          <cell r="C1831">
            <v>20140006683</v>
          </cell>
          <cell r="G1831">
            <v>45723.063888888886</v>
          </cell>
          <cell r="I1831" t="str">
            <v>WO</v>
          </cell>
          <cell r="K1831" t="str">
            <v>AON 4-1/2" PPL Oil Producer S13Cr</v>
          </cell>
          <cell r="L1831" t="str"/>
        </row>
        <row r="1832">
          <cell r="C1832">
            <v>20140006683</v>
          </cell>
          <cell r="G1832">
            <v>45723.063888888886</v>
          </cell>
          <cell r="I1832" t="str">
            <v>WO</v>
          </cell>
          <cell r="K1832" t="str">
            <v>AON 4-1/2" PPL Oil Producer S13Cr</v>
          </cell>
          <cell r="L1832" t="str"/>
        </row>
        <row r="1833">
          <cell r="C1833">
            <v>20140006683</v>
          </cell>
          <cell r="G1833">
            <v>45723.063888888886</v>
          </cell>
          <cell r="I1833" t="str">
            <v>WO</v>
          </cell>
          <cell r="K1833" t="str">
            <v>AON 4-1/2" PPL Oil Producer S13Cr</v>
          </cell>
          <cell r="L1833" t="str"/>
        </row>
        <row r="1834">
          <cell r="C1834">
            <v>20140006683</v>
          </cell>
          <cell r="G1834">
            <v>45723.063888888886</v>
          </cell>
          <cell r="I1834" t="str">
            <v>WO</v>
          </cell>
          <cell r="K1834" t="str">
            <v>AON 4-1/2" PPL Oil Producer S13Cr</v>
          </cell>
          <cell r="L1834" t="str"/>
        </row>
        <row r="1835">
          <cell r="C1835">
            <v>20240020266</v>
          </cell>
          <cell r="G1835">
            <v>45750.336111111108</v>
          </cell>
          <cell r="I1835" t="str">
            <v>WO</v>
          </cell>
          <cell r="K1835" t="str">
            <v>AON 4-1/2" MRC ICD Oil Producer S13Cr</v>
          </cell>
          <cell r="L1835" t="str"/>
        </row>
        <row r="1836">
          <cell r="C1836">
            <v>20240020266</v>
          </cell>
          <cell r="G1836">
            <v>45750.336111111108</v>
          </cell>
          <cell r="I1836" t="str">
            <v>WO</v>
          </cell>
          <cell r="K1836" t="str">
            <v>AON 4-1/2" MRC ICD Oil Producer S13Cr</v>
          </cell>
          <cell r="L1836" t="str"/>
        </row>
        <row r="1837">
          <cell r="C1837">
            <v>20240020266</v>
          </cell>
          <cell r="G1837">
            <v>45750.336111111108</v>
          </cell>
          <cell r="I1837" t="str">
            <v>WO</v>
          </cell>
          <cell r="K1837" t="str">
            <v>AON 4-1/2" MRC ICD Oil Producer S13Cr</v>
          </cell>
          <cell r="L1837" t="str"/>
        </row>
        <row r="1838">
          <cell r="C1838">
            <v>20240020266</v>
          </cell>
          <cell r="G1838">
            <v>45750.336111111108</v>
          </cell>
          <cell r="I1838" t="str">
            <v>WO</v>
          </cell>
          <cell r="K1838" t="str">
            <v>AON 4-1/2" MRC ICD Oil Producer S13Cr</v>
          </cell>
          <cell r="L1838" t="str"/>
        </row>
        <row r="1839">
          <cell r="C1839">
            <v>20240020266</v>
          </cell>
          <cell r="G1839">
            <v>45750.336111111108</v>
          </cell>
          <cell r="I1839" t="str">
            <v>WO</v>
          </cell>
          <cell r="K1839" t="str">
            <v>AON 4-1/2" MRC ICD Oil Producer S13Cr</v>
          </cell>
          <cell r="L1839" t="str"/>
        </row>
        <row r="1840">
          <cell r="C1840">
            <v>20130002243</v>
          </cell>
          <cell r="G1840">
            <v>45756.164583333331</v>
          </cell>
          <cell r="I1840" t="str">
            <v>WO</v>
          </cell>
          <cell r="K1840" t="str">
            <v>AON 4-1/2" PPL Oil Producer L80</v>
          </cell>
          <cell r="L1840" t="str"/>
        </row>
        <row r="1841">
          <cell r="C1841">
            <v>20130002243</v>
          </cell>
          <cell r="G1841">
            <v>45756.164583333331</v>
          </cell>
          <cell r="I1841" t="str">
            <v>WO</v>
          </cell>
          <cell r="K1841" t="str">
            <v>AON 4-1/2" PPL Oil Producer L80</v>
          </cell>
          <cell r="L1841" t="str"/>
        </row>
        <row r="1842">
          <cell r="C1842">
            <v>20130002243</v>
          </cell>
          <cell r="G1842">
            <v>45756.164583333331</v>
          </cell>
          <cell r="I1842" t="str">
            <v>WO</v>
          </cell>
          <cell r="K1842" t="str">
            <v>AON 4-1/2" PPL Oil Producer L80</v>
          </cell>
          <cell r="L1842" t="str"/>
        </row>
        <row r="1843">
          <cell r="C1843">
            <v>20130002243</v>
          </cell>
          <cell r="G1843">
            <v>45756.164583333331</v>
          </cell>
          <cell r="I1843" t="str">
            <v>WO</v>
          </cell>
          <cell r="K1843" t="str">
            <v>AON 4-1/2" PPL Oil Producer L80</v>
          </cell>
          <cell r="L1843" t="str"/>
        </row>
        <row r="1844">
          <cell r="C1844">
            <v>20130002243</v>
          </cell>
          <cell r="G1844">
            <v>45756.164583333331</v>
          </cell>
          <cell r="I1844" t="str">
            <v>WO</v>
          </cell>
          <cell r="K1844" t="str">
            <v>AON 4-1/2" PPL Oil Producer L80</v>
          </cell>
          <cell r="L1844" t="str"/>
        </row>
        <row r="1845">
          <cell r="C1845">
            <v>20140005865</v>
          </cell>
          <cell r="G1845">
            <v>45761.499305555553</v>
          </cell>
          <cell r="I1845" t="str">
            <v>WO</v>
          </cell>
          <cell r="K1845" t="str">
            <v>AON 4-1/2" LEL Oil Producer L80, AON 3-1/2" PDHG, Alloy 28</v>
          </cell>
          <cell r="L1845" t="str"/>
        </row>
        <row r="1846">
          <cell r="C1846">
            <v>20140005865</v>
          </cell>
          <cell r="G1846">
            <v>45761.499305555553</v>
          </cell>
          <cell r="I1846" t="str">
            <v>WO</v>
          </cell>
          <cell r="K1846" t="str">
            <v>AON 4-1/2" LEL Oil Producer L80, AON 3-1/2" PDHG, Alloy 28</v>
          </cell>
          <cell r="L1846" t="str"/>
        </row>
        <row r="1847">
          <cell r="C1847">
            <v>20140005865</v>
          </cell>
          <cell r="G1847">
            <v>45761.499305555553</v>
          </cell>
          <cell r="I1847" t="str">
            <v>WO</v>
          </cell>
          <cell r="K1847" t="str">
            <v>AON 4-1/2" LEL Oil Producer L80, AON 3-1/2" PDHG, Alloy 28</v>
          </cell>
          <cell r="L1847" t="str"/>
        </row>
        <row r="1848">
          <cell r="C1848">
            <v>20140005865</v>
          </cell>
          <cell r="G1848">
            <v>45761.499305555553</v>
          </cell>
          <cell r="I1848" t="str">
            <v>WO</v>
          </cell>
          <cell r="K1848" t="str">
            <v>AON 4-1/2" LEL Oil Producer L80, AON 3-1/2" PDHG, Alloy 28</v>
          </cell>
          <cell r="L1848" t="str"/>
        </row>
        <row r="1849">
          <cell r="C1849">
            <v>20140005865</v>
          </cell>
          <cell r="G1849">
            <v>45761.499305555553</v>
          </cell>
          <cell r="I1849" t="str">
            <v>WO</v>
          </cell>
          <cell r="K1849" t="str">
            <v>AON 4-1/2" LEL Oil Producer L80, AON 3-1/2" PDHG, Alloy 28</v>
          </cell>
          <cell r="L1849" t="str"/>
        </row>
        <row r="1850">
          <cell r="C1850">
            <v>20200014375</v>
          </cell>
          <cell r="G1850">
            <v>45772.426388888889</v>
          </cell>
          <cell r="I1850" t="str">
            <v>WO</v>
          </cell>
          <cell r="K1850" t="str">
            <v>AON 4-1/2" ICD Oil Producer S13Cr</v>
          </cell>
          <cell r="L1850" t="str"/>
        </row>
        <row r="1851">
          <cell r="C1851">
            <v>20200014375</v>
          </cell>
          <cell r="G1851">
            <v>45772.426388888889</v>
          </cell>
          <cell r="I1851" t="str">
            <v>WO</v>
          </cell>
          <cell r="K1851" t="str">
            <v>AON 4-1/2" ICD Oil Producer S13Cr</v>
          </cell>
          <cell r="L1851" t="str"/>
        </row>
        <row r="1852">
          <cell r="C1852">
            <v>20200014375</v>
          </cell>
          <cell r="G1852">
            <v>45772.426388888889</v>
          </cell>
          <cell r="I1852" t="str">
            <v>WO</v>
          </cell>
          <cell r="K1852" t="str">
            <v>AON 4-1/2" ICD Oil Producer S13Cr</v>
          </cell>
          <cell r="L1852" t="str"/>
        </row>
        <row r="1853">
          <cell r="C1853">
            <v>20200014375</v>
          </cell>
          <cell r="G1853">
            <v>45772.426388888889</v>
          </cell>
          <cell r="I1853" t="str">
            <v>WO</v>
          </cell>
          <cell r="K1853" t="str">
            <v>AON 4-1/2" ICD Oil Producer S13Cr</v>
          </cell>
          <cell r="L1853" t="str"/>
        </row>
        <row r="1854">
          <cell r="C1854">
            <v>20200014375</v>
          </cell>
          <cell r="G1854">
            <v>45772.426388888889</v>
          </cell>
          <cell r="I1854" t="str">
            <v>WO</v>
          </cell>
          <cell r="K1854" t="str">
            <v>AON 4-1/2" ICD Oil Producer S13Cr</v>
          </cell>
          <cell r="L1854" t="str"/>
        </row>
        <row r="1855">
          <cell r="C1855">
            <v>20240020267</v>
          </cell>
          <cell r="G1855">
            <v>45775.836111111108</v>
          </cell>
          <cell r="I1855" t="str">
            <v>WO</v>
          </cell>
          <cell r="K1855" t="str">
            <v>AON 4-1/2" PPL Water Injector L80</v>
          </cell>
          <cell r="L1855" t="str"/>
        </row>
        <row r="1856">
          <cell r="C1856">
            <v>20240020267</v>
          </cell>
          <cell r="G1856">
            <v>45775.836111111108</v>
          </cell>
          <cell r="I1856" t="str">
            <v>WO</v>
          </cell>
          <cell r="K1856" t="str">
            <v>AON 4-1/2" PPL Water Injector L80</v>
          </cell>
          <cell r="L1856" t="str"/>
        </row>
        <row r="1857">
          <cell r="C1857">
            <v>20240020267</v>
          </cell>
          <cell r="G1857">
            <v>45775.836111111108</v>
          </cell>
          <cell r="I1857" t="str">
            <v>WO</v>
          </cell>
          <cell r="K1857" t="str">
            <v>AON 4-1/2" PPL Water Injector L80</v>
          </cell>
          <cell r="L1857" t="str"/>
        </row>
        <row r="1858">
          <cell r="C1858">
            <v>20240020267</v>
          </cell>
          <cell r="G1858">
            <v>45775.836111111108</v>
          </cell>
          <cell r="I1858" t="str">
            <v>WO</v>
          </cell>
          <cell r="K1858" t="str">
            <v>AON 4-1/2" PPL Water Injector L80</v>
          </cell>
          <cell r="L1858" t="str"/>
        </row>
        <row r="1859">
          <cell r="C1859">
            <v>20240020267</v>
          </cell>
          <cell r="G1859">
            <v>45775.836111111108</v>
          </cell>
          <cell r="I1859" t="str">
            <v>WO</v>
          </cell>
          <cell r="K1859" t="str">
            <v>AON 4-1/2" PPL Water Injector L80</v>
          </cell>
          <cell r="L1859" t="str"/>
        </row>
        <row r="1860">
          <cell r="C1860">
            <v>20200014379</v>
          </cell>
          <cell r="G1860">
            <v>45776.679861111108</v>
          </cell>
          <cell r="I1860" t="str">
            <v>WO</v>
          </cell>
          <cell r="K1860" t="str">
            <v>AON 4-1/2" LEL Water Injector L80, AON 3-1/2" PDHG, L80</v>
          </cell>
          <cell r="L1860" t="str"/>
        </row>
        <row r="1861">
          <cell r="C1861">
            <v>20200014379</v>
          </cell>
          <cell r="G1861">
            <v>45776.679861111108</v>
          </cell>
          <cell r="I1861" t="str">
            <v>WO</v>
          </cell>
          <cell r="K1861" t="str">
            <v>AON 4-1/2" LEL Water Injector L80, AON 3-1/2" PDHG, L80</v>
          </cell>
          <cell r="L1861" t="str"/>
        </row>
        <row r="1862">
          <cell r="C1862">
            <v>20200014379</v>
          </cell>
          <cell r="G1862">
            <v>45776.679861111108</v>
          </cell>
          <cell r="I1862" t="str">
            <v>WO</v>
          </cell>
          <cell r="K1862" t="str">
            <v>AON 4-1/2" LEL Water Injector L80, AON 3-1/2" PDHG, L80</v>
          </cell>
          <cell r="L1862" t="str"/>
        </row>
        <row r="1863">
          <cell r="C1863">
            <v>20200014379</v>
          </cell>
          <cell r="G1863">
            <v>45776.679861111108</v>
          </cell>
          <cell r="I1863" t="str">
            <v>WO</v>
          </cell>
          <cell r="K1863" t="str">
            <v>AON 4-1/2" LEL Water Injector L80, AON 3-1/2" PDHG, L80</v>
          </cell>
          <cell r="L1863" t="str"/>
        </row>
        <row r="1864">
          <cell r="C1864">
            <v>20200014379</v>
          </cell>
          <cell r="G1864">
            <v>45776.679861111108</v>
          </cell>
          <cell r="I1864" t="str">
            <v>WO</v>
          </cell>
          <cell r="K1864" t="str">
            <v>AON 4-1/2" LEL Water Injector L80, AON 3-1/2" PDHG, L80</v>
          </cell>
          <cell r="L1864" t="str"/>
        </row>
        <row r="1865">
          <cell r="C1865">
            <v>20140007571</v>
          </cell>
          <cell r="G1865">
            <v>45776.972222222219</v>
          </cell>
          <cell r="I1865" t="str">
            <v>WO</v>
          </cell>
          <cell r="K1865" t="str">
            <v>AON 4-1/2" ICD Oil Producer S13Cr</v>
          </cell>
          <cell r="L1865" t="str"/>
        </row>
        <row r="1866">
          <cell r="C1866">
            <v>20140007571</v>
          </cell>
          <cell r="G1866">
            <v>45776.972222222219</v>
          </cell>
          <cell r="I1866" t="str">
            <v>WO</v>
          </cell>
          <cell r="K1866" t="str">
            <v>AON 4-1/2" ICD Oil Producer S13Cr</v>
          </cell>
          <cell r="L1866" t="str"/>
        </row>
        <row r="1867">
          <cell r="C1867">
            <v>20140007571</v>
          </cell>
          <cell r="G1867">
            <v>45776.972222222219</v>
          </cell>
          <cell r="I1867" t="str">
            <v>WO</v>
          </cell>
          <cell r="K1867" t="str">
            <v>AON 4-1/2" ICD Oil Producer S13Cr</v>
          </cell>
          <cell r="L1867" t="str"/>
        </row>
        <row r="1868">
          <cell r="C1868">
            <v>20140007571</v>
          </cell>
          <cell r="G1868">
            <v>45776.972222222219</v>
          </cell>
          <cell r="I1868" t="str">
            <v>WO</v>
          </cell>
          <cell r="K1868" t="str">
            <v>AON 4-1/2" ICD Oil Producer S13Cr</v>
          </cell>
          <cell r="L1868" t="str"/>
        </row>
        <row r="1869">
          <cell r="C1869">
            <v>20140007571</v>
          </cell>
          <cell r="G1869">
            <v>45776.972222222219</v>
          </cell>
          <cell r="I1869" t="str">
            <v>WO</v>
          </cell>
          <cell r="K1869" t="str">
            <v>AON 4-1/2" ICD Oil Producer S13Cr</v>
          </cell>
          <cell r="L1869" t="str"/>
        </row>
        <row r="1870">
          <cell r="C1870">
            <v>20010000966</v>
          </cell>
          <cell r="G1870">
            <v>45778.072222222225</v>
          </cell>
          <cell r="I1870" t="str">
            <v>WO</v>
          </cell>
          <cell r="K1870" t="str">
            <v>AON 4-1/2" LEL Oil Producer L80</v>
          </cell>
          <cell r="L1870" t="str"/>
        </row>
        <row r="1871">
          <cell r="C1871">
            <v>20010000966</v>
          </cell>
          <cell r="G1871">
            <v>45778.072222222225</v>
          </cell>
          <cell r="I1871" t="str">
            <v>WO</v>
          </cell>
          <cell r="K1871" t="str">
            <v>AON 4-1/2" LEL Oil Producer L80</v>
          </cell>
          <cell r="L1871" t="str"/>
        </row>
        <row r="1872">
          <cell r="C1872">
            <v>20010000966</v>
          </cell>
          <cell r="G1872">
            <v>45778.072222222225</v>
          </cell>
          <cell r="I1872" t="str">
            <v>WO</v>
          </cell>
          <cell r="K1872" t="str">
            <v>AON 4-1/2" LEL Oil Producer L80</v>
          </cell>
          <cell r="L1872" t="str"/>
        </row>
        <row r="1873">
          <cell r="C1873">
            <v>20010000966</v>
          </cell>
          <cell r="G1873">
            <v>45778.072222222225</v>
          </cell>
          <cell r="I1873" t="str">
            <v>WO</v>
          </cell>
          <cell r="K1873" t="str">
            <v>AON 4-1/2" LEL Oil Producer L80</v>
          </cell>
          <cell r="L1873" t="str"/>
        </row>
        <row r="1874">
          <cell r="C1874">
            <v>20010000966</v>
          </cell>
          <cell r="G1874">
            <v>45778.072222222225</v>
          </cell>
          <cell r="I1874" t="str">
            <v>WO</v>
          </cell>
          <cell r="K1874" t="str">
            <v>AON 4-1/2" LEL Oil Producer L80</v>
          </cell>
          <cell r="L1874" t="str"/>
        </row>
        <row r="1875">
          <cell r="C1875">
            <v>20200013907</v>
          </cell>
          <cell r="G1875">
            <v>45780.009722222225</v>
          </cell>
          <cell r="I1875" t="str">
            <v>WO</v>
          </cell>
          <cell r="K1875" t="str">
            <v>AON 4-1/2" PPL Water Injector L80, AON 4-1/2" LEL Water Injector L80</v>
          </cell>
          <cell r="L1875" t="str"/>
        </row>
        <row r="1876">
          <cell r="C1876">
            <v>20200013907</v>
          </cell>
          <cell r="G1876">
            <v>45780.009722222225</v>
          </cell>
          <cell r="I1876" t="str">
            <v>WO</v>
          </cell>
          <cell r="K1876" t="str">
            <v>AON 4-1/2" PPL Water Injector L80, AON 4-1/2" LEL Water Injector L80</v>
          </cell>
          <cell r="L1876" t="str"/>
        </row>
        <row r="1877">
          <cell r="C1877">
            <v>20200013907</v>
          </cell>
          <cell r="G1877">
            <v>45780.009722222225</v>
          </cell>
          <cell r="I1877" t="str">
            <v>WO</v>
          </cell>
          <cell r="K1877" t="str">
            <v>AON 4-1/2" PPL Water Injector L80, AON 4-1/2" LEL Water Injector L80</v>
          </cell>
          <cell r="L1877" t="str"/>
        </row>
        <row r="1878">
          <cell r="C1878">
            <v>20200013907</v>
          </cell>
          <cell r="G1878">
            <v>45780.009722222225</v>
          </cell>
          <cell r="I1878" t="str">
            <v>WO</v>
          </cell>
          <cell r="K1878" t="str">
            <v>AON 4-1/2" PPL Water Injector L80, AON 4-1/2" LEL Water Injector L80</v>
          </cell>
          <cell r="L1878" t="str"/>
        </row>
        <row r="1879">
          <cell r="C1879">
            <v>20200013907</v>
          </cell>
          <cell r="G1879">
            <v>45780.009722222225</v>
          </cell>
          <cell r="I1879" t="str">
            <v>WO</v>
          </cell>
          <cell r="K1879" t="str">
            <v>AON 4-1/2" PPL Water Injector L80, AON 4-1/2" LEL Water Injector L80</v>
          </cell>
          <cell r="L1879" t="str"/>
        </row>
        <row r="1880">
          <cell r="C1880">
            <v>20200014562</v>
          </cell>
          <cell r="G1880">
            <v>45790.472222222219</v>
          </cell>
          <cell r="I1880" t="str">
            <v>WO</v>
          </cell>
          <cell r="K1880" t="str">
            <v>AON 4-1/2" AICD Oil Producer L80, AON 4-1/2" ICD Oil Producer L80</v>
          </cell>
          <cell r="L1880" t="str"/>
        </row>
        <row r="1881">
          <cell r="C1881">
            <v>20200014562</v>
          </cell>
          <cell r="G1881">
            <v>45790.472222222219</v>
          </cell>
          <cell r="I1881" t="str">
            <v>WO</v>
          </cell>
          <cell r="K1881" t="str">
            <v>AON 4-1/2" AICD Oil Producer L80, AON 4-1/2" ICD Oil Producer L80</v>
          </cell>
          <cell r="L1881" t="str"/>
        </row>
        <row r="1882">
          <cell r="C1882">
            <v>20200014562</v>
          </cell>
          <cell r="G1882">
            <v>45790.472222222219</v>
          </cell>
          <cell r="I1882" t="str">
            <v>WO</v>
          </cell>
          <cell r="K1882" t="str">
            <v>AON 4-1/2" AICD Oil Producer L80, AON 4-1/2" ICD Oil Producer L80</v>
          </cell>
          <cell r="L1882">
            <v>0</v>
          </cell>
        </row>
        <row r="1883">
          <cell r="C1883">
            <v>20200014562</v>
          </cell>
          <cell r="G1883">
            <v>45790.472222222219</v>
          </cell>
          <cell r="I1883" t="str">
            <v>WO</v>
          </cell>
          <cell r="K1883" t="str">
            <v>AON 4-1/2" AICD Oil Producer L80, AON 4-1/2" ICD Oil Producer L80</v>
          </cell>
          <cell r="L1883">
            <v>0</v>
          </cell>
        </row>
        <row r="1884">
          <cell r="C1884">
            <v>20200014562</v>
          </cell>
          <cell r="G1884">
            <v>45790.472222222219</v>
          </cell>
          <cell r="I1884" t="str">
            <v>WO</v>
          </cell>
          <cell r="K1884" t="str">
            <v>AON 4-1/2" AICD Oil Producer L80, AON 4-1/2" ICD Oil Producer L80</v>
          </cell>
          <cell r="L1884" t="str"/>
        </row>
        <row r="1885">
          <cell r="C1885">
            <v>20210014976</v>
          </cell>
          <cell r="G1885">
            <v>45791.989583333336</v>
          </cell>
          <cell r="I1885" t="str">
            <v>WO</v>
          </cell>
          <cell r="K1885" t="str">
            <v>AON 4-1/2" LEL Oil Producer S13Cr</v>
          </cell>
          <cell r="L1885" t="str"/>
        </row>
        <row r="1886">
          <cell r="C1886">
            <v>20210014976</v>
          </cell>
          <cell r="G1886">
            <v>45791.989583333336</v>
          </cell>
          <cell r="I1886" t="str">
            <v>WO</v>
          </cell>
          <cell r="K1886" t="str">
            <v>AON 4-1/2" LEL Oil Producer S13Cr</v>
          </cell>
          <cell r="L1886" t="str"/>
        </row>
        <row r="1887">
          <cell r="C1887">
            <v>20210014976</v>
          </cell>
          <cell r="G1887">
            <v>45791.989583333336</v>
          </cell>
          <cell r="I1887" t="str">
            <v>WO</v>
          </cell>
          <cell r="K1887" t="str">
            <v>AON 4-1/2" LEL Oil Producer S13Cr</v>
          </cell>
          <cell r="L1887" t="str"/>
        </row>
        <row r="1888">
          <cell r="C1888">
            <v>20210014976</v>
          </cell>
          <cell r="G1888">
            <v>45791.989583333336</v>
          </cell>
          <cell r="I1888" t="str">
            <v>WO</v>
          </cell>
          <cell r="K1888" t="str">
            <v>AON 4-1/2" LEL Oil Producer S13Cr</v>
          </cell>
          <cell r="L1888" t="str"/>
        </row>
        <row r="1889">
          <cell r="C1889">
            <v>20210014976</v>
          </cell>
          <cell r="G1889">
            <v>45791.989583333336</v>
          </cell>
          <cell r="I1889" t="str">
            <v>WO</v>
          </cell>
          <cell r="K1889" t="str">
            <v>AON 4-1/2" LEL Oil Producer S13Cr</v>
          </cell>
          <cell r="L1889" t="str"/>
        </row>
        <row r="1890">
          <cell r="C1890">
            <v>20200014505</v>
          </cell>
          <cell r="G1890">
            <v>45792.829861111109</v>
          </cell>
          <cell r="I1890" t="str">
            <v>WO</v>
          </cell>
          <cell r="K1890" t="str">
            <v>AON 4-1/2" LEL Water Injector L80</v>
          </cell>
          <cell r="L1890" t="str"/>
        </row>
        <row r="1891">
          <cell r="C1891">
            <v>20200014505</v>
          </cell>
          <cell r="G1891">
            <v>45792.829861111109</v>
          </cell>
          <cell r="I1891" t="str">
            <v>WO</v>
          </cell>
          <cell r="K1891" t="str">
            <v>AON 4-1/2" LEL Water Injector L80</v>
          </cell>
          <cell r="L1891" t="str"/>
        </row>
        <row r="1892">
          <cell r="C1892">
            <v>20200014505</v>
          </cell>
          <cell r="G1892">
            <v>45792.829861111109</v>
          </cell>
          <cell r="I1892" t="str">
            <v>WO</v>
          </cell>
          <cell r="K1892" t="str">
            <v>AON 4-1/2" LEL Water Injector L80</v>
          </cell>
          <cell r="L1892">
            <v>0</v>
          </cell>
        </row>
        <row r="1893">
          <cell r="C1893">
            <v>20200014505</v>
          </cell>
          <cell r="G1893">
            <v>45792.829861111109</v>
          </cell>
          <cell r="I1893" t="str">
            <v>WO</v>
          </cell>
          <cell r="K1893" t="str">
            <v>AON 4-1/2" LEL Water Injector L80</v>
          </cell>
          <cell r="L1893">
            <v>0</v>
          </cell>
        </row>
        <row r="1894">
          <cell r="C1894">
            <v>20200014505</v>
          </cell>
          <cell r="G1894">
            <v>45792.829861111109</v>
          </cell>
          <cell r="I1894" t="str">
            <v>WO</v>
          </cell>
          <cell r="K1894" t="str">
            <v>AON 4-1/2" LEL Water Injector L80</v>
          </cell>
          <cell r="L1894">
            <v>0</v>
          </cell>
        </row>
        <row r="1895">
          <cell r="C1895">
            <v>20200014247</v>
          </cell>
          <cell r="G1895">
            <v>45795.75</v>
          </cell>
          <cell r="I1895" t="str">
            <v>WO</v>
          </cell>
          <cell r="K1895" t="str">
            <v>AON 4-1/2" ICD Oil Producer S13Cr</v>
          </cell>
          <cell r="L1895">
            <v>0</v>
          </cell>
        </row>
        <row r="1896">
          <cell r="C1896">
            <v>20200014247</v>
          </cell>
          <cell r="G1896">
            <v>45795.75</v>
          </cell>
          <cell r="I1896" t="str">
            <v>WO</v>
          </cell>
          <cell r="K1896" t="str">
            <v>AON 4-1/2" ICD Oil Producer S13Cr</v>
          </cell>
          <cell r="L1896" t="str"/>
        </row>
        <row r="1897">
          <cell r="C1897">
            <v>20200014247</v>
          </cell>
          <cell r="G1897">
            <v>45795.75</v>
          </cell>
          <cell r="I1897" t="str">
            <v>WO</v>
          </cell>
          <cell r="K1897" t="str">
            <v>AON 4-1/2" ICD Oil Producer S13Cr</v>
          </cell>
          <cell r="L1897" t="str"/>
        </row>
        <row r="1898">
          <cell r="C1898">
            <v>20200014247</v>
          </cell>
          <cell r="G1898">
            <v>45795.75</v>
          </cell>
          <cell r="I1898" t="str">
            <v>WO</v>
          </cell>
          <cell r="K1898" t="str">
            <v>AON 4-1/2" ICD Oil Producer S13Cr</v>
          </cell>
          <cell r="L1898">
            <v>0</v>
          </cell>
        </row>
        <row r="1899">
          <cell r="C1899">
            <v>20200014247</v>
          </cell>
          <cell r="G1899">
            <v>45795.75</v>
          </cell>
          <cell r="I1899" t="str">
            <v>WO</v>
          </cell>
          <cell r="K1899" t="str">
            <v>AON 4-1/2" ICD Oil Producer S13Cr</v>
          </cell>
          <cell r="L1899">
            <v>0</v>
          </cell>
        </row>
        <row r="1900">
          <cell r="C1900">
            <v>20240020347</v>
          </cell>
          <cell r="G1900">
            <v>45798.836111111108</v>
          </cell>
          <cell r="I1900" t="str">
            <v>WO</v>
          </cell>
          <cell r="K1900" t="str">
            <v>AON 4-1/2" MRC ICD Oil Producer S13Cr</v>
          </cell>
          <cell r="L1900" t="str"/>
        </row>
        <row r="1901">
          <cell r="C1901">
            <v>20240020347</v>
          </cell>
          <cell r="G1901">
            <v>45798.836111111108</v>
          </cell>
          <cell r="I1901" t="str">
            <v>WO</v>
          </cell>
          <cell r="K1901" t="str">
            <v>AON 4-1/2" MRC ICD Oil Producer S13Cr</v>
          </cell>
          <cell r="L1901" t="str"/>
        </row>
        <row r="1902">
          <cell r="C1902">
            <v>20240020347</v>
          </cell>
          <cell r="G1902">
            <v>45798.836111111108</v>
          </cell>
          <cell r="I1902" t="str">
            <v>WO</v>
          </cell>
          <cell r="K1902" t="str">
            <v>AON 4-1/2" MRC ICD Oil Producer S13Cr</v>
          </cell>
          <cell r="L1902">
            <v>0</v>
          </cell>
        </row>
        <row r="1903">
          <cell r="C1903">
            <v>20240020347</v>
          </cell>
          <cell r="G1903">
            <v>45798.836111111108</v>
          </cell>
          <cell r="I1903" t="str">
            <v>WO</v>
          </cell>
          <cell r="K1903" t="str">
            <v>AON 4-1/2" MRC ICD Oil Producer S13Cr</v>
          </cell>
          <cell r="L1903">
            <v>0</v>
          </cell>
        </row>
        <row r="1904">
          <cell r="C1904">
            <v>20240020347</v>
          </cell>
          <cell r="G1904">
            <v>45798.836111111108</v>
          </cell>
          <cell r="I1904" t="str">
            <v>WO</v>
          </cell>
          <cell r="K1904" t="str">
            <v>AON 4-1/2" MRC ICD Oil Producer S13Cr</v>
          </cell>
          <cell r="L1904">
            <v>0</v>
          </cell>
        </row>
        <row r="1905">
          <cell r="C1905">
            <v>20130004326</v>
          </cell>
          <cell r="G1905">
            <v>45803.926388888889</v>
          </cell>
          <cell r="I1905" t="str">
            <v>WO</v>
          </cell>
          <cell r="K1905" t="str">
            <v>AON 4-1/2" AICD Oil Producer S13Cr, AON 3-1/2" PDHG, S13Cr</v>
          </cell>
          <cell r="L1905">
            <v>0</v>
          </cell>
        </row>
        <row r="1906">
          <cell r="C1906">
            <v>20130004326</v>
          </cell>
          <cell r="G1906">
            <v>45803.926388888889</v>
          </cell>
          <cell r="I1906" t="str">
            <v>WO</v>
          </cell>
          <cell r="K1906" t="str">
            <v>AON 4-1/2" AICD Oil Producer S13Cr, AON 3-1/2" PDHG, S13Cr</v>
          </cell>
          <cell r="L1906">
            <v>0</v>
          </cell>
        </row>
        <row r="1907">
          <cell r="C1907">
            <v>20130004326</v>
          </cell>
          <cell r="G1907">
            <v>45803.926388888889</v>
          </cell>
          <cell r="I1907" t="str">
            <v>WO</v>
          </cell>
          <cell r="K1907" t="str">
            <v>AON 4-1/2" AICD Oil Producer S13Cr, AON 3-1/2" PDHG, S13Cr</v>
          </cell>
          <cell r="L1907">
            <v>0</v>
          </cell>
        </row>
        <row r="1908">
          <cell r="C1908">
            <v>20130004326</v>
          </cell>
          <cell r="G1908">
            <v>45803.926388888889</v>
          </cell>
          <cell r="I1908" t="str">
            <v>WO</v>
          </cell>
          <cell r="K1908" t="str">
            <v>AON 4-1/2" AICD Oil Producer S13Cr, AON 3-1/2" PDHG, S13Cr</v>
          </cell>
          <cell r="L1908" t="str"/>
        </row>
        <row r="1909">
          <cell r="C1909">
            <v>20130004326</v>
          </cell>
          <cell r="G1909">
            <v>45803.926388888889</v>
          </cell>
          <cell r="I1909" t="str">
            <v>WO</v>
          </cell>
          <cell r="K1909" t="str">
            <v>AON 4-1/2" AICD Oil Producer S13Cr, AON 3-1/2" PDHG, S13Cr</v>
          </cell>
          <cell r="L1909" t="str"/>
        </row>
        <row r="1910">
          <cell r="C1910">
            <v>20200014008</v>
          </cell>
          <cell r="G1910">
            <v>45808.909722222219</v>
          </cell>
          <cell r="I1910" t="str">
            <v>WO</v>
          </cell>
          <cell r="K1910" t="str">
            <v>AON 4-1/2" LEL Oil Producer S13Cr</v>
          </cell>
          <cell r="L1910">
            <v>0</v>
          </cell>
        </row>
        <row r="1911">
          <cell r="C1911">
            <v>20200014008</v>
          </cell>
          <cell r="G1911">
            <v>45808.909722222219</v>
          </cell>
          <cell r="I1911" t="str">
            <v>WO</v>
          </cell>
          <cell r="K1911" t="str">
            <v>AON 4-1/2" LEL Oil Producer S13Cr</v>
          </cell>
          <cell r="L1911">
            <v>0</v>
          </cell>
        </row>
        <row r="1912">
          <cell r="C1912">
            <v>20200014008</v>
          </cell>
          <cell r="G1912">
            <v>45808.909722222219</v>
          </cell>
          <cell r="I1912" t="str">
            <v>WO</v>
          </cell>
          <cell r="K1912" t="str">
            <v>AON 4-1/2" LEL Oil Producer S13Cr</v>
          </cell>
          <cell r="L1912">
            <v>0</v>
          </cell>
        </row>
        <row r="1913">
          <cell r="C1913">
            <v>20200014008</v>
          </cell>
          <cell r="G1913">
            <v>45808.909722222219</v>
          </cell>
          <cell r="I1913" t="str">
            <v>WO</v>
          </cell>
          <cell r="K1913" t="str">
            <v>AON 4-1/2" LEL Oil Producer S13Cr</v>
          </cell>
          <cell r="L1913">
            <v>0</v>
          </cell>
        </row>
        <row r="1914">
          <cell r="C1914">
            <v>20200014008</v>
          </cell>
          <cell r="G1914">
            <v>45808.909722222219</v>
          </cell>
          <cell r="I1914" t="str">
            <v>WO</v>
          </cell>
          <cell r="K1914" t="str">
            <v>AON 4-1/2" LEL Oil Producer S13Cr</v>
          </cell>
          <cell r="L1914">
            <v>0</v>
          </cell>
        </row>
        <row r="1915">
          <cell r="C1915">
            <v>20010000608</v>
          </cell>
          <cell r="G1915">
            <v>45681.219444444447</v>
          </cell>
          <cell r="I1915" t="str">
            <v>WO</v>
          </cell>
          <cell r="K1915" t="str">
            <v>NONE</v>
          </cell>
          <cell r="L1915">
            <v>0</v>
          </cell>
        </row>
        <row r="1916">
          <cell r="C1916">
            <v>20010000608</v>
          </cell>
          <cell r="G1916">
            <v>45681.219444444447</v>
          </cell>
          <cell r="I1916" t="str">
            <v>WO</v>
          </cell>
          <cell r="K1916" t="str">
            <v>NONE</v>
          </cell>
          <cell r="L1916">
            <v>0</v>
          </cell>
        </row>
        <row r="1917">
          <cell r="C1917">
            <v>20010000608</v>
          </cell>
          <cell r="G1917">
            <v>45681.219444444447</v>
          </cell>
          <cell r="I1917" t="str">
            <v>WO</v>
          </cell>
          <cell r="K1917" t="str">
            <v>NONE</v>
          </cell>
          <cell r="L1917">
            <v>0</v>
          </cell>
        </row>
        <row r="1918">
          <cell r="C1918">
            <v>20010000608</v>
          </cell>
          <cell r="G1918">
            <v>45681.219444444447</v>
          </cell>
          <cell r="I1918" t="str">
            <v>WO</v>
          </cell>
          <cell r="K1918" t="str">
            <v>NONE</v>
          </cell>
          <cell r="L1918">
            <v>0</v>
          </cell>
        </row>
        <row r="1919">
          <cell r="C1919">
            <v>20010000608</v>
          </cell>
          <cell r="G1919">
            <v>45681.219444444447</v>
          </cell>
          <cell r="I1919" t="str">
            <v>WO</v>
          </cell>
          <cell r="K1919" t="str">
            <v>NONE</v>
          </cell>
          <cell r="L1919">
            <v>0</v>
          </cell>
        </row>
        <row r="1920">
          <cell r="C1920">
            <v>20140007014</v>
          </cell>
          <cell r="G1920">
            <v>45753.736111111109</v>
          </cell>
          <cell r="I1920" t="str">
            <v>WO</v>
          </cell>
          <cell r="K1920" t="str">
            <v>NONE</v>
          </cell>
          <cell r="L1920" t="str"/>
        </row>
        <row r="1921">
          <cell r="C1921">
            <v>20140007014</v>
          </cell>
          <cell r="G1921">
            <v>45753.736111111109</v>
          </cell>
          <cell r="I1921" t="str">
            <v>WO</v>
          </cell>
          <cell r="K1921" t="str">
            <v>NONE</v>
          </cell>
          <cell r="L1921" t="str"/>
        </row>
        <row r="1922">
          <cell r="C1922">
            <v>20140007014</v>
          </cell>
          <cell r="G1922">
            <v>45753.736111111109</v>
          </cell>
          <cell r="I1922" t="str">
            <v>WO</v>
          </cell>
          <cell r="K1922" t="str">
            <v>NONE</v>
          </cell>
          <cell r="L1922">
            <v>0</v>
          </cell>
        </row>
        <row r="1923">
          <cell r="C1923">
            <v>20140007014</v>
          </cell>
          <cell r="G1923">
            <v>45753.736111111109</v>
          </cell>
          <cell r="I1923" t="str">
            <v>WO</v>
          </cell>
          <cell r="K1923" t="str">
            <v>NONE</v>
          </cell>
          <cell r="L1923">
            <v>0</v>
          </cell>
        </row>
        <row r="1924">
          <cell r="C1924">
            <v>20140007014</v>
          </cell>
          <cell r="G1924">
            <v>45753.736111111109</v>
          </cell>
          <cell r="I1924" t="str">
            <v>WO</v>
          </cell>
          <cell r="K1924" t="str">
            <v>NONE</v>
          </cell>
          <cell r="L1924" t="str"/>
        </row>
        <row r="1925">
          <cell r="C1925">
            <v>20130001826</v>
          </cell>
          <cell r="G1925">
            <v>45662.366666666669</v>
          </cell>
          <cell r="I1925" t="str">
            <v>WO</v>
          </cell>
          <cell r="K1925" t="str">
            <v>NONE</v>
          </cell>
          <cell r="L1925" t="str"/>
        </row>
        <row r="1926">
          <cell r="C1926">
            <v>20130001826</v>
          </cell>
          <cell r="G1926">
            <v>45662.366666666669</v>
          </cell>
          <cell r="I1926" t="str">
            <v>WO</v>
          </cell>
          <cell r="K1926" t="str">
            <v>NONE</v>
          </cell>
          <cell r="L1926">
            <v>0</v>
          </cell>
        </row>
        <row r="1927">
          <cell r="C1927">
            <v>20130001826</v>
          </cell>
          <cell r="G1927">
            <v>45662.366666666669</v>
          </cell>
          <cell r="I1927" t="str">
            <v>WO</v>
          </cell>
          <cell r="K1927" t="str">
            <v>NONE</v>
          </cell>
          <cell r="L1927">
            <v>0</v>
          </cell>
        </row>
        <row r="1928">
          <cell r="C1928">
            <v>20130001826</v>
          </cell>
          <cell r="G1928">
            <v>45662.366666666669</v>
          </cell>
          <cell r="I1928" t="str">
            <v>WO</v>
          </cell>
          <cell r="K1928" t="str">
            <v>NONE</v>
          </cell>
          <cell r="L1928">
            <v>0</v>
          </cell>
        </row>
        <row r="1929">
          <cell r="C1929">
            <v>20130001826</v>
          </cell>
          <cell r="G1929">
            <v>45662.366666666669</v>
          </cell>
          <cell r="I1929" t="str">
            <v>WO</v>
          </cell>
          <cell r="K1929" t="str">
            <v>NONE</v>
          </cell>
          <cell r="L1929">
            <v>0</v>
          </cell>
        </row>
        <row r="1930">
          <cell r="C1930">
            <v>20130005040</v>
          </cell>
          <cell r="G1930">
            <v>45797.580555555556</v>
          </cell>
          <cell r="I1930" t="str">
            <v>WO</v>
          </cell>
          <cell r="K1930" t="str">
            <v>NONE</v>
          </cell>
          <cell r="L1930">
            <v>0</v>
          </cell>
        </row>
        <row r="1931">
          <cell r="C1931">
            <v>20130005040</v>
          </cell>
          <cell r="G1931">
            <v>45797.580555555556</v>
          </cell>
          <cell r="I1931" t="str">
            <v>WO</v>
          </cell>
          <cell r="K1931" t="str">
            <v>NONE</v>
          </cell>
          <cell r="L1931">
            <v>0</v>
          </cell>
        </row>
        <row r="1932">
          <cell r="C1932">
            <v>20130005040</v>
          </cell>
          <cell r="G1932">
            <v>45797.580555555556</v>
          </cell>
          <cell r="I1932" t="str">
            <v>WO</v>
          </cell>
          <cell r="K1932" t="str">
            <v>NONE</v>
          </cell>
          <cell r="L1932" t="str"/>
        </row>
        <row r="1933">
          <cell r="C1933">
            <v>20130005040</v>
          </cell>
          <cell r="G1933">
            <v>45797.580555555556</v>
          </cell>
          <cell r="I1933" t="str">
            <v>WO</v>
          </cell>
          <cell r="K1933" t="str">
            <v>NONE</v>
          </cell>
          <cell r="L1933" t="str"/>
        </row>
        <row r="1934">
          <cell r="C1934">
            <v>20130005040</v>
          </cell>
          <cell r="G1934">
            <v>45797.580555555556</v>
          </cell>
          <cell r="I1934" t="str">
            <v>WO</v>
          </cell>
          <cell r="K1934" t="str">
            <v>NONE</v>
          </cell>
          <cell r="L1934">
            <v>0</v>
          </cell>
        </row>
        <row r="1935">
          <cell r="C1935">
            <v>20240020265</v>
          </cell>
          <cell r="G1935">
            <v>45658.336111111108</v>
          </cell>
          <cell r="I1935" t="str">
            <v>WO</v>
          </cell>
          <cell r="K1935" t="str">
            <v>NONE</v>
          </cell>
          <cell r="L1935">
            <v>0</v>
          </cell>
        </row>
        <row r="1936">
          <cell r="C1936">
            <v>20240020265</v>
          </cell>
          <cell r="G1936">
            <v>45658.336111111108</v>
          </cell>
          <cell r="I1936" t="str">
            <v>WO</v>
          </cell>
          <cell r="K1936" t="str">
            <v>NONE</v>
          </cell>
          <cell r="L1936" t="str"/>
        </row>
        <row r="1937">
          <cell r="C1937">
            <v>20140006003</v>
          </cell>
          <cell r="G1937">
            <v>45659.25</v>
          </cell>
          <cell r="I1937" t="str">
            <v>WO</v>
          </cell>
          <cell r="K1937" t="str">
            <v>AON 3-1/2" PDHG, Alloy 28</v>
          </cell>
          <cell r="L1937" t="str"/>
        </row>
        <row r="1938">
          <cell r="C1938">
            <v>20140006003</v>
          </cell>
          <cell r="G1938">
            <v>45659.25</v>
          </cell>
          <cell r="I1938" t="str">
            <v>WO</v>
          </cell>
          <cell r="K1938" t="str">
            <v>AON 3-1/2" PDHG, Alloy 28</v>
          </cell>
          <cell r="L1938">
            <v>0</v>
          </cell>
        </row>
        <row r="1939">
          <cell r="C1939">
            <v>20130003280</v>
          </cell>
          <cell r="G1939">
            <v>45659.416666666664</v>
          </cell>
          <cell r="I1939" t="str">
            <v>WO</v>
          </cell>
          <cell r="K1939" t="str">
            <v>AON 3-1/2" PDHG, Alloy 28</v>
          </cell>
          <cell r="L1939">
            <v>0</v>
          </cell>
        </row>
        <row r="1940">
          <cell r="C1940">
            <v>20130003280</v>
          </cell>
          <cell r="G1940">
            <v>45659.416666666664</v>
          </cell>
          <cell r="I1940" t="str">
            <v>WO</v>
          </cell>
          <cell r="K1940" t="str">
            <v>AON 3-1/2" PDHG, Alloy 28</v>
          </cell>
          <cell r="L1940">
            <v>0</v>
          </cell>
        </row>
        <row r="1941">
          <cell r="C1941">
            <v>20150009611</v>
          </cell>
          <cell r="G1941">
            <v>45660.393055555556</v>
          </cell>
          <cell r="I1941" t="str">
            <v>WO</v>
          </cell>
          <cell r="K1941" t="str">
            <v>NONE</v>
          </cell>
          <cell r="L1941">
            <v>0</v>
          </cell>
        </row>
        <row r="1942">
          <cell r="C1942">
            <v>20150009611</v>
          </cell>
          <cell r="G1942">
            <v>45660.393055555556</v>
          </cell>
          <cell r="I1942" t="str">
            <v>WO</v>
          </cell>
          <cell r="K1942" t="str">
            <v>NONE</v>
          </cell>
          <cell r="L1942">
            <v>0</v>
          </cell>
        </row>
        <row r="1943">
          <cell r="C1943">
            <v>20210014954</v>
          </cell>
          <cell r="G1943">
            <v>45661.499305555553</v>
          </cell>
          <cell r="I1943" t="str">
            <v>WO</v>
          </cell>
          <cell r="K1943" t="str">
            <v>AON 3-1/2" PDHG, S13Cr</v>
          </cell>
          <cell r="L1943">
            <v>0</v>
          </cell>
        </row>
        <row r="1944">
          <cell r="C1944">
            <v>20210014954</v>
          </cell>
          <cell r="G1944">
            <v>45661.499305555553</v>
          </cell>
          <cell r="I1944" t="str">
            <v>WO</v>
          </cell>
          <cell r="K1944" t="str">
            <v>AON 3-1/2" PDHG, S13Cr</v>
          </cell>
          <cell r="L1944" t="str"/>
        </row>
        <row r="1945">
          <cell r="C1945">
            <v>20230018114</v>
          </cell>
          <cell r="G1945">
            <v>45662</v>
          </cell>
          <cell r="I1945" t="str">
            <v>WO</v>
          </cell>
          <cell r="K1945" t="str">
            <v>NONE</v>
          </cell>
          <cell r="L1945" t="str"/>
        </row>
        <row r="1946">
          <cell r="C1946">
            <v>20230018114</v>
          </cell>
          <cell r="G1946">
            <v>45662</v>
          </cell>
          <cell r="I1946" t="str">
            <v>WO</v>
          </cell>
          <cell r="K1946" t="str">
            <v>NONE</v>
          </cell>
          <cell r="L1946">
            <v>0</v>
          </cell>
        </row>
        <row r="1947">
          <cell r="C1947">
            <v>20140005929</v>
          </cell>
          <cell r="G1947">
            <v>45662.32916666667</v>
          </cell>
          <cell r="I1947" t="str">
            <v>WO</v>
          </cell>
          <cell r="K1947" t="str">
            <v>NONE</v>
          </cell>
          <cell r="L1947">
            <v>0</v>
          </cell>
        </row>
        <row r="1948">
          <cell r="C1948">
            <v>20140005929</v>
          </cell>
          <cell r="G1948">
            <v>45662.32916666667</v>
          </cell>
          <cell r="I1948" t="str">
            <v>WO</v>
          </cell>
          <cell r="K1948" t="str">
            <v>NONE</v>
          </cell>
          <cell r="L1948">
            <v>0</v>
          </cell>
        </row>
        <row r="1949">
          <cell r="C1949">
            <v>20200014339</v>
          </cell>
          <cell r="G1949">
            <v>45663.926388888889</v>
          </cell>
          <cell r="I1949" t="str">
            <v>WO</v>
          </cell>
          <cell r="K1949" t="str">
            <v>NONE</v>
          </cell>
          <cell r="L1949">
            <v>0</v>
          </cell>
        </row>
        <row r="1950">
          <cell r="C1950">
            <v>20200014339</v>
          </cell>
          <cell r="G1950">
            <v>45663.926388888889</v>
          </cell>
          <cell r="I1950" t="str">
            <v>WO</v>
          </cell>
          <cell r="K1950" t="str">
            <v>NONE</v>
          </cell>
          <cell r="L1950">
            <v>0</v>
          </cell>
        </row>
        <row r="1951">
          <cell r="C1951">
            <v>20150009424</v>
          </cell>
          <cell r="G1951">
            <v>45667.80972222222</v>
          </cell>
          <cell r="I1951" t="str">
            <v>WO</v>
          </cell>
          <cell r="K1951" t="str">
            <v>AON 3-1/2" PDHG, Alloy 28</v>
          </cell>
          <cell r="L1951">
            <v>0</v>
          </cell>
        </row>
        <row r="1952">
          <cell r="C1952">
            <v>20150009424</v>
          </cell>
          <cell r="G1952">
            <v>45667.80972222222</v>
          </cell>
          <cell r="I1952" t="str">
            <v>WO</v>
          </cell>
          <cell r="K1952" t="str">
            <v>AON 3-1/2" PDHG, Alloy 28</v>
          </cell>
          <cell r="L1952">
            <v>0</v>
          </cell>
        </row>
        <row r="1953">
          <cell r="C1953">
            <v>20130004778</v>
          </cell>
          <cell r="G1953">
            <v>45668.125</v>
          </cell>
          <cell r="I1953" t="str">
            <v>WO</v>
          </cell>
          <cell r="K1953" t="str">
            <v>NONE</v>
          </cell>
          <cell r="L1953">
            <v>0</v>
          </cell>
        </row>
        <row r="1954">
          <cell r="C1954">
            <v>20130004778</v>
          </cell>
          <cell r="G1954">
            <v>45668.125</v>
          </cell>
          <cell r="I1954" t="str">
            <v>WO</v>
          </cell>
          <cell r="K1954" t="str">
            <v>NONE</v>
          </cell>
          <cell r="L1954" t="str"/>
        </row>
        <row r="1955">
          <cell r="C1955">
            <v>20140006933</v>
          </cell>
          <cell r="G1955">
            <v>45673.893055555556</v>
          </cell>
          <cell r="I1955" t="str">
            <v>WO</v>
          </cell>
          <cell r="K1955" t="str">
            <v>NONE</v>
          </cell>
          <cell r="L1955" t="str"/>
        </row>
        <row r="1956">
          <cell r="C1956">
            <v>20140006933</v>
          </cell>
          <cell r="G1956">
            <v>45673.893055555556</v>
          </cell>
          <cell r="I1956" t="str">
            <v>WO</v>
          </cell>
          <cell r="K1956" t="str">
            <v>NONE</v>
          </cell>
          <cell r="L1956">
            <v>0</v>
          </cell>
        </row>
        <row r="1957">
          <cell r="C1957">
            <v>20210015027</v>
          </cell>
          <cell r="G1957">
            <v>45674.75</v>
          </cell>
          <cell r="I1957" t="str">
            <v>WO</v>
          </cell>
          <cell r="K1957" t="str">
            <v>NONE</v>
          </cell>
          <cell r="L1957">
            <v>0</v>
          </cell>
        </row>
        <row r="1958">
          <cell r="C1958">
            <v>20210015027</v>
          </cell>
          <cell r="G1958">
            <v>45674.75</v>
          </cell>
          <cell r="I1958" t="str">
            <v>WO</v>
          </cell>
          <cell r="K1958" t="str">
            <v>NONE</v>
          </cell>
          <cell r="L1958">
            <v>0</v>
          </cell>
        </row>
        <row r="1959">
          <cell r="C1959">
            <v>20140007073</v>
          </cell>
          <cell r="G1959">
            <v>45674.87777777778</v>
          </cell>
          <cell r="I1959" t="str">
            <v>WO</v>
          </cell>
          <cell r="K1959" t="str">
            <v>NONE</v>
          </cell>
          <cell r="L1959">
            <v>0</v>
          </cell>
        </row>
        <row r="1960">
          <cell r="C1960">
            <v>20140007073</v>
          </cell>
          <cell r="G1960">
            <v>45674.87777777778</v>
          </cell>
          <cell r="I1960" t="str">
            <v>WO</v>
          </cell>
          <cell r="K1960" t="str">
            <v>NONE</v>
          </cell>
          <cell r="L1960">
            <v>0</v>
          </cell>
        </row>
        <row r="1961">
          <cell r="C1961">
            <v>20200013991</v>
          </cell>
          <cell r="G1961">
            <v>45677.866666666669</v>
          </cell>
          <cell r="I1961" t="str">
            <v>WO</v>
          </cell>
          <cell r="K1961" t="str">
            <v>NONE</v>
          </cell>
          <cell r="L1961">
            <v>0</v>
          </cell>
        </row>
        <row r="1962">
          <cell r="C1962">
            <v>20200013991</v>
          </cell>
          <cell r="G1962">
            <v>45677.866666666669</v>
          </cell>
          <cell r="I1962" t="str">
            <v>WO</v>
          </cell>
          <cell r="K1962" t="str">
            <v>NONE</v>
          </cell>
          <cell r="L1962">
            <v>0</v>
          </cell>
        </row>
        <row r="1963">
          <cell r="C1963">
            <v>20180011726</v>
          </cell>
          <cell r="G1963">
            <v>45679.543055555558</v>
          </cell>
          <cell r="I1963" t="str">
            <v>WO</v>
          </cell>
          <cell r="K1963" t="str">
            <v>NONE</v>
          </cell>
          <cell r="L1963">
            <v>0</v>
          </cell>
        </row>
        <row r="1964">
          <cell r="C1964">
            <v>20180011726</v>
          </cell>
          <cell r="G1964">
            <v>45679.543055555558</v>
          </cell>
          <cell r="I1964" t="str">
            <v>WO</v>
          </cell>
          <cell r="K1964" t="str">
            <v>NONE</v>
          </cell>
          <cell r="L1964">
            <v>0</v>
          </cell>
        </row>
        <row r="1965">
          <cell r="C1965">
            <v>20130003316</v>
          </cell>
          <cell r="G1965">
            <v>45681.169444444444</v>
          </cell>
          <cell r="I1965" t="str">
            <v>WO</v>
          </cell>
          <cell r="K1965" t="str">
            <v>NONE</v>
          </cell>
          <cell r="L1965">
            <v>0</v>
          </cell>
        </row>
        <row r="1966">
          <cell r="C1966">
            <v>20130003316</v>
          </cell>
          <cell r="G1966">
            <v>45681.169444444444</v>
          </cell>
          <cell r="I1966" t="str">
            <v>WO</v>
          </cell>
          <cell r="K1966" t="str">
            <v>NONE</v>
          </cell>
          <cell r="L1966">
            <v>0</v>
          </cell>
        </row>
        <row r="1967">
          <cell r="C1967">
            <v>20080001277</v>
          </cell>
          <cell r="G1967">
            <v>45686.97152777778</v>
          </cell>
          <cell r="I1967" t="str">
            <v>WO</v>
          </cell>
          <cell r="K1967" t="str">
            <v>AON 3-1/2" PDHG, Alloy 28</v>
          </cell>
          <cell r="L1967">
            <v>0</v>
          </cell>
        </row>
        <row r="1968">
          <cell r="C1968">
            <v>20080001277</v>
          </cell>
          <cell r="G1968">
            <v>45686.97152777778</v>
          </cell>
          <cell r="I1968" t="str">
            <v>WO</v>
          </cell>
          <cell r="K1968" t="str">
            <v>AON 3-1/2" PDHG, Alloy 28</v>
          </cell>
          <cell r="L1968" t="str"/>
        </row>
        <row r="1969">
          <cell r="C1969">
            <v>20230018113</v>
          </cell>
          <cell r="G1969">
            <v>45688</v>
          </cell>
          <cell r="I1969" t="str">
            <v>WO</v>
          </cell>
          <cell r="K1969" t="str">
            <v>NONE</v>
          </cell>
          <cell r="L1969" t="str"/>
        </row>
        <row r="1970">
          <cell r="C1970">
            <v>20230018113</v>
          </cell>
          <cell r="G1970">
            <v>45688</v>
          </cell>
          <cell r="I1970" t="str">
            <v>WO</v>
          </cell>
          <cell r="K1970" t="str">
            <v>NONE</v>
          </cell>
          <cell r="L1970">
            <v>0</v>
          </cell>
        </row>
        <row r="1971">
          <cell r="C1971">
            <v>20120000145</v>
          </cell>
          <cell r="G1971">
            <v>45691.193055555559</v>
          </cell>
          <cell r="I1971" t="str">
            <v>WO</v>
          </cell>
          <cell r="K1971" t="str">
            <v>NONE</v>
          </cell>
          <cell r="L1971">
            <v>0</v>
          </cell>
        </row>
        <row r="1972">
          <cell r="C1972">
            <v>20120000145</v>
          </cell>
          <cell r="G1972">
            <v>45691.193055555559</v>
          </cell>
          <cell r="I1972" t="str">
            <v>WO</v>
          </cell>
          <cell r="K1972" t="str">
            <v>NONE</v>
          </cell>
          <cell r="L1972">
            <v>0</v>
          </cell>
        </row>
        <row r="1973">
          <cell r="C1973">
            <v>20200014086</v>
          </cell>
          <cell r="G1973">
            <v>45693.824999999997</v>
          </cell>
          <cell r="I1973" t="str">
            <v>WO</v>
          </cell>
          <cell r="K1973" t="str">
            <v>NONE</v>
          </cell>
          <cell r="L1973">
            <v>0</v>
          </cell>
        </row>
        <row r="1974">
          <cell r="C1974">
            <v>20200014086</v>
          </cell>
          <cell r="G1974">
            <v>45693.824999999997</v>
          </cell>
          <cell r="I1974" t="str">
            <v>WO</v>
          </cell>
          <cell r="K1974" t="str">
            <v>NONE</v>
          </cell>
          <cell r="L1974">
            <v>0</v>
          </cell>
        </row>
        <row r="1975">
          <cell r="C1975">
            <v>20030000090</v>
          </cell>
          <cell r="G1975">
            <v>45698.036111111112</v>
          </cell>
          <cell r="I1975" t="str">
            <v>WO</v>
          </cell>
          <cell r="K1975" t="str">
            <v>NONE</v>
          </cell>
          <cell r="L1975">
            <v>0</v>
          </cell>
        </row>
        <row r="1976">
          <cell r="C1976">
            <v>20030000090</v>
          </cell>
          <cell r="G1976">
            <v>45698.036111111112</v>
          </cell>
          <cell r="I1976" t="str">
            <v>WO</v>
          </cell>
          <cell r="K1976" t="str">
            <v>NONE</v>
          </cell>
          <cell r="L1976">
            <v>0</v>
          </cell>
        </row>
        <row r="1977">
          <cell r="C1977">
            <v>20210014952</v>
          </cell>
          <cell r="G1977">
            <v>45698.288888888892</v>
          </cell>
          <cell r="I1977" t="str">
            <v>WO</v>
          </cell>
          <cell r="K1977" t="str">
            <v>NONE</v>
          </cell>
          <cell r="L1977">
            <v>0</v>
          </cell>
        </row>
        <row r="1978">
          <cell r="C1978">
            <v>20210014952</v>
          </cell>
          <cell r="G1978">
            <v>45698.288888888892</v>
          </cell>
          <cell r="I1978" t="str">
            <v>WO</v>
          </cell>
          <cell r="K1978" t="str">
            <v>NONE</v>
          </cell>
          <cell r="L1978">
            <v>0</v>
          </cell>
        </row>
        <row r="1979">
          <cell r="C1979">
            <v>20140006121</v>
          </cell>
          <cell r="G1979">
            <v>45698.599305555559</v>
          </cell>
          <cell r="I1979" t="str">
            <v>WO</v>
          </cell>
          <cell r="K1979" t="str">
            <v>AON 3-1/2" PDHG, Alloy 28</v>
          </cell>
          <cell r="L1979">
            <v>0</v>
          </cell>
        </row>
        <row r="1980">
          <cell r="C1980">
            <v>20140006121</v>
          </cell>
          <cell r="G1980">
            <v>45698.599305555559</v>
          </cell>
          <cell r="I1980" t="str">
            <v>WO</v>
          </cell>
          <cell r="K1980" t="str">
            <v>AON 3-1/2" PDHG, Alloy 28</v>
          </cell>
          <cell r="L1980">
            <v>0</v>
          </cell>
        </row>
        <row r="1981">
          <cell r="C1981">
            <v>20140006103</v>
          </cell>
          <cell r="G1981">
            <v>45699.428472222222</v>
          </cell>
          <cell r="I1981" t="str">
            <v>WO</v>
          </cell>
          <cell r="K1981" t="str">
            <v>NONE</v>
          </cell>
          <cell r="L1981">
            <v>0</v>
          </cell>
        </row>
        <row r="1982">
          <cell r="C1982">
            <v>20140006103</v>
          </cell>
          <cell r="G1982">
            <v>45699.428472222222</v>
          </cell>
          <cell r="I1982" t="str">
            <v>WO</v>
          </cell>
          <cell r="K1982" t="str">
            <v>NONE</v>
          </cell>
          <cell r="L1982">
            <v>0</v>
          </cell>
        </row>
        <row r="1983">
          <cell r="C1983">
            <v>20130003529</v>
          </cell>
          <cell r="G1983">
            <v>45700.169444444444</v>
          </cell>
          <cell r="I1983" t="str">
            <v>WO</v>
          </cell>
          <cell r="K1983" t="str">
            <v>AON 3-1/2" PDHG, Alloy 28</v>
          </cell>
          <cell r="L1983">
            <v>0</v>
          </cell>
        </row>
        <row r="1984">
          <cell r="C1984">
            <v>20130003529</v>
          </cell>
          <cell r="G1984">
            <v>45700.169444444444</v>
          </cell>
          <cell r="I1984" t="str">
            <v>WO</v>
          </cell>
          <cell r="K1984" t="str">
            <v>AON 3-1/2" PDHG, Alloy 28</v>
          </cell>
          <cell r="L1984" t="str"/>
        </row>
        <row r="1985">
          <cell r="C1985">
            <v>20050000377</v>
          </cell>
          <cell r="G1985">
            <v>45700.716666666667</v>
          </cell>
          <cell r="I1985" t="str">
            <v>WO</v>
          </cell>
          <cell r="K1985" t="str">
            <v>AON 3-1/2" PDHG, Alloy 28</v>
          </cell>
          <cell r="L1985" t="str"/>
        </row>
        <row r="1986">
          <cell r="C1986">
            <v>20050000377</v>
          </cell>
          <cell r="G1986">
            <v>45700.716666666667</v>
          </cell>
          <cell r="I1986" t="str">
            <v>WO</v>
          </cell>
          <cell r="K1986" t="str">
            <v>AON 3-1/2" PDHG, Alloy 28</v>
          </cell>
          <cell r="L1986" t="str"/>
        </row>
        <row r="1987">
          <cell r="C1987">
            <v>20200014171</v>
          </cell>
          <cell r="G1987">
            <v>45704.572916666664</v>
          </cell>
          <cell r="I1987" t="str">
            <v>WO</v>
          </cell>
          <cell r="K1987" t="str">
            <v>NONE</v>
          </cell>
          <cell r="L1987" t="str"/>
        </row>
        <row r="1988">
          <cell r="C1988">
            <v>20200014171</v>
          </cell>
          <cell r="G1988">
            <v>45704.572916666664</v>
          </cell>
          <cell r="I1988" t="str">
            <v>WO</v>
          </cell>
          <cell r="K1988" t="str">
            <v>NONE</v>
          </cell>
          <cell r="L1988" t="str"/>
        </row>
        <row r="1989">
          <cell r="C1989">
            <v>20200013990</v>
          </cell>
          <cell r="G1989">
            <v>45705.866666666669</v>
          </cell>
          <cell r="I1989" t="str">
            <v>WO</v>
          </cell>
          <cell r="K1989" t="str">
            <v>NONE</v>
          </cell>
          <cell r="L1989" t="str"/>
        </row>
        <row r="1990">
          <cell r="C1990">
            <v>20200013990</v>
          </cell>
          <cell r="G1990">
            <v>45705.866666666669</v>
          </cell>
          <cell r="I1990" t="str">
            <v>WO</v>
          </cell>
          <cell r="K1990" t="str">
            <v>NONE</v>
          </cell>
          <cell r="L1990" t="str"/>
        </row>
        <row r="1991">
          <cell r="C1991">
            <v>20080001059</v>
          </cell>
          <cell r="G1991">
            <v>45708.382638888892</v>
          </cell>
          <cell r="I1991" t="str">
            <v>WO</v>
          </cell>
          <cell r="K1991" t="str">
            <v>NONE</v>
          </cell>
          <cell r="L1991" t="str"/>
        </row>
        <row r="1992">
          <cell r="C1992">
            <v>20080001059</v>
          </cell>
          <cell r="G1992">
            <v>45708.382638888892</v>
          </cell>
          <cell r="I1992" t="str">
            <v>WO</v>
          </cell>
          <cell r="K1992" t="str">
            <v>NONE</v>
          </cell>
          <cell r="L1992" t="str"/>
        </row>
        <row r="1993">
          <cell r="C1993">
            <v>20200014901</v>
          </cell>
          <cell r="G1993">
            <v>45709.336111111108</v>
          </cell>
          <cell r="I1993" t="str">
            <v>WO</v>
          </cell>
          <cell r="K1993" t="str">
            <v>NONE</v>
          </cell>
          <cell r="L1993" t="str"/>
        </row>
        <row r="1994">
          <cell r="C1994">
            <v>20200014901</v>
          </cell>
          <cell r="G1994">
            <v>45709.336111111108</v>
          </cell>
          <cell r="I1994" t="str">
            <v>WO</v>
          </cell>
          <cell r="K1994" t="str">
            <v>NONE</v>
          </cell>
          <cell r="L1994" t="str"/>
        </row>
        <row r="1995">
          <cell r="C1995">
            <v>20080000221</v>
          </cell>
          <cell r="G1995">
            <v>45710.242361111108</v>
          </cell>
          <cell r="I1995" t="str">
            <v>WO</v>
          </cell>
          <cell r="K1995" t="str">
            <v>NONE</v>
          </cell>
          <cell r="L1995" t="str"/>
        </row>
        <row r="1996">
          <cell r="C1996">
            <v>20080000221</v>
          </cell>
          <cell r="G1996">
            <v>45710.242361111108</v>
          </cell>
          <cell r="I1996" t="str">
            <v>WO</v>
          </cell>
          <cell r="K1996" t="str">
            <v>NONE</v>
          </cell>
          <cell r="L1996" t="str"/>
        </row>
        <row r="1997">
          <cell r="C1997">
            <v>20130003995</v>
          </cell>
          <cell r="G1997">
            <v>45712.926388888889</v>
          </cell>
          <cell r="I1997" t="str">
            <v>WO</v>
          </cell>
          <cell r="K1997" t="str">
            <v>NONE</v>
          </cell>
          <cell r="L1997" t="str"/>
        </row>
        <row r="1998">
          <cell r="C1998">
            <v>20130003995</v>
          </cell>
          <cell r="G1998">
            <v>45712.926388888889</v>
          </cell>
          <cell r="I1998" t="str">
            <v>WO</v>
          </cell>
          <cell r="K1998" t="str">
            <v>NONE</v>
          </cell>
          <cell r="L1998" t="str"/>
        </row>
        <row r="1999">
          <cell r="C1999">
            <v>20140007301</v>
          </cell>
          <cell r="G1999">
            <v>45713.75</v>
          </cell>
          <cell r="I1999" t="str">
            <v>WO</v>
          </cell>
          <cell r="K1999" t="str">
            <v>AON 3-1/2" PDHG, S13Cr</v>
          </cell>
          <cell r="L1999" t="str"/>
        </row>
        <row r="2000">
          <cell r="C2000">
            <v>20140007301</v>
          </cell>
          <cell r="G2000">
            <v>45713.75</v>
          </cell>
          <cell r="I2000" t="str">
            <v>WO</v>
          </cell>
          <cell r="K2000" t="str">
            <v>AON 3-1/2" PDHG, S13Cr</v>
          </cell>
          <cell r="L2000" t="str"/>
        </row>
        <row r="2001">
          <cell r="C2001">
            <v>20230018112</v>
          </cell>
          <cell r="G2001">
            <v>45714</v>
          </cell>
          <cell r="I2001" t="str">
            <v>WO</v>
          </cell>
          <cell r="K2001" t="str">
            <v>NONE</v>
          </cell>
          <cell r="L2001" t="str"/>
        </row>
        <row r="2002">
          <cell r="C2002">
            <v>20230018112</v>
          </cell>
          <cell r="G2002">
            <v>45714</v>
          </cell>
          <cell r="I2002" t="str">
            <v>WO</v>
          </cell>
          <cell r="K2002" t="str">
            <v>NONE</v>
          </cell>
          <cell r="L2002" t="str"/>
        </row>
        <row r="2003">
          <cell r="C2003">
            <v>20080000191</v>
          </cell>
          <cell r="G2003">
            <v>45716.093055555553</v>
          </cell>
          <cell r="I2003" t="str">
            <v>WO</v>
          </cell>
          <cell r="K2003" t="str">
            <v>NONE</v>
          </cell>
          <cell r="L2003" t="str"/>
        </row>
        <row r="2004">
          <cell r="C2004">
            <v>20080000191</v>
          </cell>
          <cell r="G2004">
            <v>45716.093055555553</v>
          </cell>
          <cell r="I2004" t="str">
            <v>WO</v>
          </cell>
          <cell r="K2004" t="str">
            <v>NONE</v>
          </cell>
          <cell r="L2004" t="str"/>
        </row>
        <row r="2005">
          <cell r="C2005">
            <v>20200014286</v>
          </cell>
          <cell r="G2005">
            <v>45721.572916666664</v>
          </cell>
          <cell r="I2005" t="str">
            <v>WO</v>
          </cell>
          <cell r="K2005" t="str">
            <v>NONE</v>
          </cell>
          <cell r="L2005" t="str"/>
        </row>
        <row r="2006">
          <cell r="C2006">
            <v>20200014286</v>
          </cell>
          <cell r="G2006">
            <v>45721.572916666664</v>
          </cell>
          <cell r="I2006" t="str">
            <v>WO</v>
          </cell>
          <cell r="K2006" t="str">
            <v>NONE</v>
          </cell>
          <cell r="L2006" t="str"/>
        </row>
        <row r="2007">
          <cell r="C2007">
            <v>20200014912</v>
          </cell>
          <cell r="G2007">
            <v>45729.836111111108</v>
          </cell>
          <cell r="I2007" t="str">
            <v>WO</v>
          </cell>
          <cell r="K2007" t="str">
            <v>NONE</v>
          </cell>
          <cell r="L2007" t="str"/>
        </row>
        <row r="2008">
          <cell r="C2008">
            <v>20200014912</v>
          </cell>
          <cell r="G2008">
            <v>45729.836111111108</v>
          </cell>
          <cell r="I2008" t="str">
            <v>WO</v>
          </cell>
          <cell r="K2008" t="str">
            <v>NONE</v>
          </cell>
          <cell r="L2008" t="str"/>
        </row>
        <row r="2009">
          <cell r="C2009">
            <v>20130003434</v>
          </cell>
          <cell r="G2009">
            <v>45729.88958333333</v>
          </cell>
          <cell r="I2009" t="str">
            <v>WO</v>
          </cell>
          <cell r="K2009" t="str">
            <v>AON 3-1/2" PDHG, Alloy 28</v>
          </cell>
          <cell r="L2009" t="str"/>
        </row>
        <row r="2010">
          <cell r="C2010">
            <v>20130003434</v>
          </cell>
          <cell r="G2010">
            <v>45729.88958333333</v>
          </cell>
          <cell r="I2010" t="str">
            <v>WO</v>
          </cell>
          <cell r="K2010" t="str">
            <v>AON 3-1/2" PDHG, Alloy 28</v>
          </cell>
          <cell r="L2010" t="str"/>
        </row>
        <row r="2011">
          <cell r="C2011">
            <v>20130003291</v>
          </cell>
          <cell r="G2011">
            <v>45730.049305555556</v>
          </cell>
          <cell r="I2011" t="str">
            <v>WO</v>
          </cell>
          <cell r="K2011" t="str">
            <v>AON 3-1/2" PDHG, Alloy 28</v>
          </cell>
          <cell r="L2011" t="str"/>
        </row>
        <row r="2012">
          <cell r="C2012">
            <v>20130003291</v>
          </cell>
          <cell r="G2012">
            <v>45730.049305555556</v>
          </cell>
          <cell r="I2012" t="str">
            <v>WO</v>
          </cell>
          <cell r="K2012" t="str">
            <v>AON 3-1/2" PDHG, Alloy 28</v>
          </cell>
          <cell r="L2012" t="str"/>
        </row>
        <row r="2013">
          <cell r="C2013">
            <v>20140006073</v>
          </cell>
          <cell r="G2013">
            <v>45730.588888888888</v>
          </cell>
          <cell r="I2013" t="str">
            <v>WO</v>
          </cell>
          <cell r="K2013" t="str">
            <v>AON 3-1/2" PDHG, S13Cr</v>
          </cell>
          <cell r="L2013" t="str"/>
        </row>
        <row r="2014">
          <cell r="C2014">
            <v>20140006073</v>
          </cell>
          <cell r="G2014">
            <v>45730.588888888888</v>
          </cell>
          <cell r="I2014" t="str">
            <v>WO</v>
          </cell>
          <cell r="K2014" t="str">
            <v>AON 3-1/2" PDHG, S13Cr</v>
          </cell>
          <cell r="L2014" t="str"/>
        </row>
        <row r="2015">
          <cell r="C2015">
            <v>20200014237</v>
          </cell>
          <cell r="G2015">
            <v>45731.866666666669</v>
          </cell>
          <cell r="I2015" t="str">
            <v>WO</v>
          </cell>
          <cell r="K2015" t="str">
            <v>NONE</v>
          </cell>
          <cell r="L2015">
            <v>0</v>
          </cell>
        </row>
        <row r="2016">
          <cell r="C2016">
            <v>20200014237</v>
          </cell>
          <cell r="G2016">
            <v>45731.866666666669</v>
          </cell>
          <cell r="I2016" t="str">
            <v>WO</v>
          </cell>
          <cell r="K2016" t="str">
            <v>NONE</v>
          </cell>
          <cell r="L2016">
            <v>0</v>
          </cell>
        </row>
        <row r="2017">
          <cell r="C2017">
            <v>20150009275</v>
          </cell>
          <cell r="G2017">
            <v>45734.728472222225</v>
          </cell>
          <cell r="I2017" t="str">
            <v>WO</v>
          </cell>
          <cell r="K2017" t="str">
            <v>NONE</v>
          </cell>
          <cell r="L2017" t="str"/>
        </row>
        <row r="2018">
          <cell r="C2018">
            <v>20150009275</v>
          </cell>
          <cell r="G2018">
            <v>45734.728472222225</v>
          </cell>
          <cell r="I2018" t="str">
            <v>WO</v>
          </cell>
          <cell r="K2018" t="str">
            <v>NONE</v>
          </cell>
          <cell r="L2018" t="str"/>
        </row>
        <row r="2019">
          <cell r="C2019">
            <v>20140007146</v>
          </cell>
          <cell r="G2019">
            <v>45739.6</v>
          </cell>
          <cell r="I2019" t="str">
            <v>WO</v>
          </cell>
          <cell r="K2019" t="str">
            <v>NONE</v>
          </cell>
          <cell r="L2019" t="str"/>
        </row>
        <row r="2020">
          <cell r="C2020">
            <v>20140007146</v>
          </cell>
          <cell r="G2020">
            <v>45739.6</v>
          </cell>
          <cell r="I2020" t="str">
            <v>WO</v>
          </cell>
          <cell r="K2020" t="str">
            <v>NONE</v>
          </cell>
          <cell r="L2020" t="str"/>
        </row>
        <row r="2021">
          <cell r="C2021">
            <v>20230018115</v>
          </cell>
          <cell r="G2021">
            <v>45740</v>
          </cell>
          <cell r="I2021" t="str">
            <v>WO</v>
          </cell>
          <cell r="K2021" t="str">
            <v>NONE</v>
          </cell>
          <cell r="L2021" t="str"/>
        </row>
        <row r="2022">
          <cell r="C2022">
            <v>20230018115</v>
          </cell>
          <cell r="G2022">
            <v>45740</v>
          </cell>
          <cell r="I2022" t="str">
            <v>WO</v>
          </cell>
          <cell r="K2022" t="str">
            <v>NONE</v>
          </cell>
          <cell r="L2022" t="str"/>
        </row>
        <row r="2023">
          <cell r="C2023">
            <v>20130003399</v>
          </cell>
          <cell r="G2023">
            <v>45740.34097222222</v>
          </cell>
          <cell r="I2023" t="str">
            <v>WO</v>
          </cell>
          <cell r="K2023" t="str">
            <v>AON 3-1/2" PDHG, Alloy 28</v>
          </cell>
          <cell r="L2023" t="str"/>
        </row>
        <row r="2024">
          <cell r="C2024">
            <v>20130003399</v>
          </cell>
          <cell r="G2024">
            <v>45740.34097222222</v>
          </cell>
          <cell r="I2024" t="str">
            <v>WO</v>
          </cell>
          <cell r="K2024" t="str">
            <v>AON 3-1/2" PDHG, Alloy 28</v>
          </cell>
          <cell r="L2024" t="str"/>
        </row>
        <row r="2025">
          <cell r="C2025">
            <v>20080001183</v>
          </cell>
          <cell r="G2025">
            <v>45741.679861111108</v>
          </cell>
          <cell r="I2025" t="str">
            <v>WO</v>
          </cell>
          <cell r="K2025" t="str">
            <v>AON 3-1/2" PDHG, S13Cr</v>
          </cell>
          <cell r="L2025" t="str"/>
        </row>
        <row r="2026">
          <cell r="C2026">
            <v>20080001183</v>
          </cell>
          <cell r="G2026">
            <v>45741.679861111108</v>
          </cell>
          <cell r="I2026" t="str">
            <v>WO</v>
          </cell>
          <cell r="K2026" t="str">
            <v>AON 3-1/2" PDHG, S13Cr</v>
          </cell>
          <cell r="L2026" t="str"/>
        </row>
        <row r="2027">
          <cell r="C2027">
            <v>20130003448</v>
          </cell>
          <cell r="G2027">
            <v>45741.866666666669</v>
          </cell>
          <cell r="I2027" t="str">
            <v>WO</v>
          </cell>
          <cell r="K2027" t="str">
            <v>AON 3-1/2" PDHG, Alloy 28</v>
          </cell>
          <cell r="L2027" t="str"/>
        </row>
        <row r="2028">
          <cell r="C2028">
            <v>20130003448</v>
          </cell>
          <cell r="G2028">
            <v>45741.866666666669</v>
          </cell>
          <cell r="I2028" t="str">
            <v>WO</v>
          </cell>
          <cell r="K2028" t="str">
            <v>AON 3-1/2" PDHG, Alloy 28</v>
          </cell>
          <cell r="L2028" t="str"/>
        </row>
        <row r="2029">
          <cell r="C2029">
            <v>20140006264</v>
          </cell>
          <cell r="G2029">
            <v>45742.125</v>
          </cell>
          <cell r="I2029" t="str">
            <v>WO</v>
          </cell>
          <cell r="K2029" t="str">
            <v>AON 3-1/2" PDHG, Alloy 28</v>
          </cell>
          <cell r="L2029" t="str"/>
        </row>
        <row r="2030">
          <cell r="C2030">
            <v>20140006264</v>
          </cell>
          <cell r="G2030">
            <v>45742.125</v>
          </cell>
          <cell r="I2030" t="str">
            <v>WO</v>
          </cell>
          <cell r="K2030" t="str">
            <v>AON 3-1/2" PDHG, Alloy 28</v>
          </cell>
          <cell r="L2030" t="str"/>
        </row>
        <row r="2031">
          <cell r="C2031">
            <v>20140007572</v>
          </cell>
          <cell r="G2031">
            <v>45742.222222222219</v>
          </cell>
          <cell r="I2031" t="str">
            <v>WO</v>
          </cell>
          <cell r="K2031" t="str">
            <v>NONE</v>
          </cell>
          <cell r="L2031" t="str"/>
        </row>
        <row r="2032">
          <cell r="C2032">
            <v>20140007572</v>
          </cell>
          <cell r="G2032">
            <v>45742.222222222219</v>
          </cell>
          <cell r="I2032" t="str">
            <v>WO</v>
          </cell>
          <cell r="K2032" t="str">
            <v>NONE</v>
          </cell>
          <cell r="L2032" t="str"/>
        </row>
        <row r="2033">
          <cell r="C2033">
            <v>20150009234</v>
          </cell>
          <cell r="G2033" t="str"/>
          <cell r="I2033" t="str"/>
          <cell r="K2033" t="str"/>
          <cell r="L2033" t="str"/>
        </row>
        <row r="2034">
          <cell r="C2034">
            <v>20150009234</v>
          </cell>
          <cell r="G2034" t="str"/>
          <cell r="I2034" t="str"/>
          <cell r="K2034" t="str"/>
          <cell r="L2034" t="str"/>
        </row>
        <row r="2035">
          <cell r="C2035">
            <v>20200014274</v>
          </cell>
          <cell r="G2035">
            <v>45745.072916666664</v>
          </cell>
          <cell r="I2035" t="str">
            <v>WO</v>
          </cell>
          <cell r="K2035" t="str">
            <v>NONE</v>
          </cell>
          <cell r="L2035" t="str"/>
        </row>
        <row r="2036">
          <cell r="C2036">
            <v>20200014274</v>
          </cell>
          <cell r="G2036">
            <v>45745.072916666664</v>
          </cell>
          <cell r="I2036" t="str">
            <v>WO</v>
          </cell>
          <cell r="K2036" t="str">
            <v>NONE</v>
          </cell>
          <cell r="L2036" t="str"/>
        </row>
        <row r="2037">
          <cell r="C2037">
            <v>20110000278</v>
          </cell>
          <cell r="G2037">
            <v>45747.093055555553</v>
          </cell>
          <cell r="I2037" t="str">
            <v>WO</v>
          </cell>
          <cell r="K2037" t="str">
            <v>NONE</v>
          </cell>
          <cell r="L2037" t="str"/>
        </row>
        <row r="2038">
          <cell r="C2038">
            <v>20110000278</v>
          </cell>
          <cell r="G2038">
            <v>45747.093055555553</v>
          </cell>
          <cell r="I2038" t="str">
            <v>WO</v>
          </cell>
          <cell r="K2038" t="str">
            <v>NONE</v>
          </cell>
          <cell r="L2038" t="str"/>
        </row>
        <row r="2039">
          <cell r="C2039">
            <v>20140006092</v>
          </cell>
          <cell r="G2039">
            <v>45747.675000000003</v>
          </cell>
          <cell r="I2039" t="str">
            <v>WO</v>
          </cell>
          <cell r="K2039" t="str">
            <v>AON 3-1/2" PDHG, Alloy 28</v>
          </cell>
          <cell r="L2039" t="str"/>
        </row>
        <row r="2040">
          <cell r="C2040">
            <v>20140006092</v>
          </cell>
          <cell r="G2040">
            <v>45747.675000000003</v>
          </cell>
          <cell r="I2040" t="str">
            <v>WO</v>
          </cell>
          <cell r="K2040" t="str">
            <v>AON 3-1/2" PDHG, Alloy 28</v>
          </cell>
          <cell r="L2040">
            <v>0</v>
          </cell>
        </row>
        <row r="2041">
          <cell r="C2041">
            <v>20210015683</v>
          </cell>
          <cell r="G2041">
            <v>45751.426388888889</v>
          </cell>
          <cell r="I2041" t="str">
            <v>WO</v>
          </cell>
          <cell r="K2041" t="str">
            <v>NONE</v>
          </cell>
          <cell r="L2041">
            <v>0</v>
          </cell>
        </row>
        <row r="2042">
          <cell r="C2042">
            <v>20210015683</v>
          </cell>
          <cell r="G2042">
            <v>45751.426388888889</v>
          </cell>
          <cell r="I2042" t="str">
            <v>WO</v>
          </cell>
          <cell r="K2042" t="str">
            <v>NONE</v>
          </cell>
          <cell r="L2042">
            <v>0</v>
          </cell>
        </row>
        <row r="2043">
          <cell r="C2043">
            <v>20170010750</v>
          </cell>
          <cell r="G2043">
            <v>45753.913888888892</v>
          </cell>
          <cell r="I2043" t="str">
            <v>WO</v>
          </cell>
          <cell r="K2043" t="str">
            <v>NONE</v>
          </cell>
          <cell r="L2043">
            <v>0</v>
          </cell>
        </row>
        <row r="2044">
          <cell r="C2044">
            <v>20170010750</v>
          </cell>
          <cell r="G2044">
            <v>45753.913888888892</v>
          </cell>
          <cell r="I2044" t="str">
            <v>WO</v>
          </cell>
          <cell r="K2044" t="str">
            <v>NONE</v>
          </cell>
          <cell r="L2044">
            <v>0</v>
          </cell>
        </row>
        <row r="2045">
          <cell r="C2045">
            <v>20140006846</v>
          </cell>
          <cell r="G2045">
            <v>45753.989583333336</v>
          </cell>
          <cell r="I2045" t="str">
            <v>WO</v>
          </cell>
          <cell r="K2045" t="str">
            <v>NONE</v>
          </cell>
          <cell r="L2045">
            <v>0</v>
          </cell>
        </row>
        <row r="2046">
          <cell r="C2046">
            <v>20140006846</v>
          </cell>
          <cell r="G2046">
            <v>45753.989583333336</v>
          </cell>
          <cell r="I2046" t="str">
            <v>WO</v>
          </cell>
          <cell r="K2046" t="str">
            <v>NONE</v>
          </cell>
          <cell r="L2046">
            <v>0</v>
          </cell>
        </row>
        <row r="2047">
          <cell r="C2047">
            <v>19990000671</v>
          </cell>
          <cell r="G2047">
            <v>45757.219444444447</v>
          </cell>
          <cell r="I2047" t="str">
            <v>WO</v>
          </cell>
          <cell r="K2047" t="str">
            <v>NONE</v>
          </cell>
          <cell r="L2047">
            <v>0</v>
          </cell>
        </row>
        <row r="2048">
          <cell r="C2048">
            <v>19990000671</v>
          </cell>
          <cell r="G2048">
            <v>45757.219444444447</v>
          </cell>
          <cell r="I2048" t="str">
            <v>WO</v>
          </cell>
          <cell r="K2048" t="str">
            <v>NONE</v>
          </cell>
          <cell r="L2048">
            <v>0</v>
          </cell>
        </row>
        <row r="2049">
          <cell r="C2049">
            <v>20090000132</v>
          </cell>
          <cell r="G2049">
            <v>45759.786111111112</v>
          </cell>
          <cell r="I2049" t="str">
            <v>WO</v>
          </cell>
          <cell r="K2049" t="str">
            <v>NONE</v>
          </cell>
          <cell r="L2049">
            <v>0</v>
          </cell>
        </row>
        <row r="2050">
          <cell r="C2050">
            <v>20090000132</v>
          </cell>
          <cell r="G2050">
            <v>45759.786111111112</v>
          </cell>
          <cell r="I2050" t="str">
            <v>WO</v>
          </cell>
          <cell r="K2050" t="str">
            <v>NONE</v>
          </cell>
          <cell r="L2050">
            <v>0</v>
          </cell>
        </row>
        <row r="2051">
          <cell r="C2051">
            <v>20200014746</v>
          </cell>
          <cell r="G2051">
            <v>45760.519444444442</v>
          </cell>
          <cell r="I2051" t="str">
            <v>WO</v>
          </cell>
          <cell r="K2051" t="str">
            <v>NONE</v>
          </cell>
          <cell r="L2051">
            <v>0</v>
          </cell>
        </row>
        <row r="2052">
          <cell r="C2052">
            <v>20200014746</v>
          </cell>
          <cell r="G2052">
            <v>45760.519444444442</v>
          </cell>
          <cell r="I2052" t="str">
            <v>WO</v>
          </cell>
          <cell r="K2052" t="str">
            <v>NONE</v>
          </cell>
          <cell r="L2052">
            <v>0</v>
          </cell>
        </row>
        <row r="2053">
          <cell r="C2053">
            <v>20140007320</v>
          </cell>
          <cell r="G2053">
            <v>45760.542361111111</v>
          </cell>
          <cell r="I2053" t="str">
            <v>WO</v>
          </cell>
          <cell r="K2053" t="str">
            <v>NONE</v>
          </cell>
          <cell r="L2053">
            <v>0</v>
          </cell>
        </row>
        <row r="2054">
          <cell r="C2054">
            <v>20140007320</v>
          </cell>
          <cell r="G2054">
            <v>45760.542361111111</v>
          </cell>
          <cell r="I2054" t="str">
            <v>WO</v>
          </cell>
          <cell r="K2054" t="str">
            <v>NONE</v>
          </cell>
          <cell r="L2054">
            <v>0</v>
          </cell>
        </row>
        <row r="2055">
          <cell r="C2055">
            <v>20230018116</v>
          </cell>
          <cell r="G2055">
            <v>45766</v>
          </cell>
          <cell r="I2055" t="str">
            <v>WO</v>
          </cell>
          <cell r="K2055" t="str">
            <v>NONE</v>
          </cell>
          <cell r="L2055">
            <v>0</v>
          </cell>
        </row>
        <row r="2056">
          <cell r="C2056">
            <v>20230018116</v>
          </cell>
          <cell r="G2056">
            <v>45766</v>
          </cell>
          <cell r="I2056" t="str">
            <v>WO</v>
          </cell>
          <cell r="K2056" t="str">
            <v>NONE</v>
          </cell>
          <cell r="L2056">
            <v>0</v>
          </cell>
        </row>
        <row r="2057">
          <cell r="C2057">
            <v>20200014551</v>
          </cell>
          <cell r="G2057">
            <v>45767.572916666664</v>
          </cell>
          <cell r="I2057" t="str">
            <v>WO</v>
          </cell>
          <cell r="K2057" t="str">
            <v>NONE</v>
          </cell>
          <cell r="L2057">
            <v>0</v>
          </cell>
        </row>
        <row r="2058">
          <cell r="C2058">
            <v>20200014551</v>
          </cell>
          <cell r="G2058">
            <v>45767.572916666664</v>
          </cell>
          <cell r="I2058" t="str">
            <v>WO</v>
          </cell>
          <cell r="K2058" t="str">
            <v>NONE</v>
          </cell>
          <cell r="L2058">
            <v>0</v>
          </cell>
        </row>
        <row r="2059">
          <cell r="C2059">
            <v>20140005852</v>
          </cell>
          <cell r="G2059">
            <v>45768.078472222223</v>
          </cell>
          <cell r="I2059" t="str">
            <v>WO</v>
          </cell>
          <cell r="K2059" t="str">
            <v>NONE</v>
          </cell>
          <cell r="L2059">
            <v>0</v>
          </cell>
        </row>
        <row r="2060">
          <cell r="C2060">
            <v>20140005852</v>
          </cell>
          <cell r="G2060">
            <v>45768.078472222223</v>
          </cell>
          <cell r="I2060" t="str">
            <v>WO</v>
          </cell>
          <cell r="K2060" t="str">
            <v>NONE</v>
          </cell>
          <cell r="L2060">
            <v>0</v>
          </cell>
        </row>
        <row r="2061">
          <cell r="C2061">
            <v>20130003349</v>
          </cell>
          <cell r="G2061">
            <v>45768.474999999999</v>
          </cell>
          <cell r="I2061" t="str">
            <v>WO</v>
          </cell>
          <cell r="K2061" t="str">
            <v>AON 3-1/2" PDHG, Alloy 28</v>
          </cell>
          <cell r="L2061" t="str"/>
        </row>
        <row r="2062">
          <cell r="C2062">
            <v>20130003349</v>
          </cell>
          <cell r="G2062">
            <v>45768.474999999999</v>
          </cell>
          <cell r="I2062" t="str">
            <v>WO</v>
          </cell>
          <cell r="K2062" t="str">
            <v>AON 3-1/2" PDHG, Alloy 28</v>
          </cell>
          <cell r="L2062" t="str"/>
        </row>
        <row r="2063">
          <cell r="C2063">
            <v>20140006094</v>
          </cell>
          <cell r="G2063">
            <v>45768.788888888892</v>
          </cell>
          <cell r="I2063" t="str">
            <v>WO</v>
          </cell>
          <cell r="K2063" t="str">
            <v>AON 3-1/2" PDHG, Alloy 28</v>
          </cell>
          <cell r="L2063" t="str"/>
        </row>
        <row r="2064">
          <cell r="C2064">
            <v>20140006094</v>
          </cell>
          <cell r="G2064">
            <v>45768.788888888892</v>
          </cell>
          <cell r="I2064" t="str">
            <v>WO</v>
          </cell>
          <cell r="K2064" t="str">
            <v>AON 3-1/2" PDHG, Alloy 28</v>
          </cell>
          <cell r="L2064" t="str"/>
        </row>
        <row r="2065">
          <cell r="C2065">
            <v>20130002941</v>
          </cell>
          <cell r="G2065">
            <v>45776.216666666667</v>
          </cell>
          <cell r="I2065" t="str">
            <v>WO</v>
          </cell>
          <cell r="K2065" t="str">
            <v>AON 3-1/2" PDHG, Alloy 28</v>
          </cell>
          <cell r="L2065" t="str"/>
        </row>
        <row r="2066">
          <cell r="C2066">
            <v>20130002941</v>
          </cell>
          <cell r="G2066">
            <v>45776.216666666667</v>
          </cell>
          <cell r="I2066" t="str">
            <v>WO</v>
          </cell>
          <cell r="K2066" t="str">
            <v>AON 3-1/2" PDHG, Alloy 28</v>
          </cell>
          <cell r="L2066" t="str"/>
        </row>
        <row r="2067">
          <cell r="C2067">
            <v>20090000176</v>
          </cell>
          <cell r="G2067">
            <v>45780.286111111112</v>
          </cell>
          <cell r="I2067" t="str">
            <v>WO</v>
          </cell>
          <cell r="K2067" t="str">
            <v>NONE</v>
          </cell>
          <cell r="L2067" t="str"/>
        </row>
        <row r="2068">
          <cell r="C2068">
            <v>20090000176</v>
          </cell>
          <cell r="G2068">
            <v>45780.286111111112</v>
          </cell>
          <cell r="I2068" t="str">
            <v>WO</v>
          </cell>
          <cell r="K2068" t="str">
            <v>NONE</v>
          </cell>
          <cell r="L2068" t="str"/>
        </row>
        <row r="2069">
          <cell r="C2069">
            <v>20110000266</v>
          </cell>
          <cell r="G2069">
            <v>45784.942361111112</v>
          </cell>
          <cell r="I2069" t="str">
            <v>WO</v>
          </cell>
          <cell r="K2069" t="str">
            <v>NONE</v>
          </cell>
          <cell r="L2069" t="str"/>
        </row>
        <row r="2070">
          <cell r="C2070">
            <v>20110000266</v>
          </cell>
          <cell r="G2070">
            <v>45784.942361111112</v>
          </cell>
          <cell r="I2070" t="str">
            <v>WO</v>
          </cell>
          <cell r="K2070" t="str">
            <v>NONE</v>
          </cell>
          <cell r="L2070" t="str"/>
        </row>
        <row r="2071">
          <cell r="C2071">
            <v>20130004913</v>
          </cell>
          <cell r="G2071">
            <v>45790.484722222223</v>
          </cell>
          <cell r="I2071" t="str">
            <v>WO</v>
          </cell>
          <cell r="K2071" t="str">
            <v>NONE</v>
          </cell>
          <cell r="L2071" t="str"/>
        </row>
        <row r="2072">
          <cell r="C2072">
            <v>20130004913</v>
          </cell>
          <cell r="G2072">
            <v>45790.484722222223</v>
          </cell>
          <cell r="I2072" t="str">
            <v>WO</v>
          </cell>
          <cell r="K2072" t="str">
            <v>NONE</v>
          </cell>
          <cell r="L2072" t="str"/>
        </row>
        <row r="2073">
          <cell r="C2073">
            <v>20230018111</v>
          </cell>
          <cell r="G2073">
            <v>45792</v>
          </cell>
          <cell r="I2073" t="str">
            <v>WO</v>
          </cell>
          <cell r="K2073" t="str">
            <v>NONE</v>
          </cell>
          <cell r="L2073" t="str"/>
        </row>
        <row r="2074">
          <cell r="C2074">
            <v>20230018111</v>
          </cell>
          <cell r="G2074">
            <v>45792</v>
          </cell>
          <cell r="I2074" t="str">
            <v>WO</v>
          </cell>
          <cell r="K2074" t="str">
            <v>NONE</v>
          </cell>
          <cell r="L2074" t="str"/>
        </row>
        <row r="2075">
          <cell r="C2075">
            <v>20170010742</v>
          </cell>
          <cell r="G2075">
            <v>45794.413888888892</v>
          </cell>
          <cell r="I2075" t="str">
            <v>WO</v>
          </cell>
          <cell r="K2075" t="str">
            <v>NONE</v>
          </cell>
          <cell r="L2075" t="str"/>
        </row>
        <row r="2076">
          <cell r="C2076">
            <v>20170010742</v>
          </cell>
          <cell r="G2076">
            <v>45794.413888888892</v>
          </cell>
          <cell r="I2076" t="str">
            <v>WO</v>
          </cell>
          <cell r="K2076" t="str">
            <v>NONE</v>
          </cell>
          <cell r="L2076" t="str"/>
        </row>
        <row r="2077">
          <cell r="C2077">
            <v>20150009169</v>
          </cell>
          <cell r="G2077">
            <v>45798.999305555553</v>
          </cell>
          <cell r="I2077" t="str">
            <v>WO</v>
          </cell>
          <cell r="K2077" t="str">
            <v>AON 3-1/2" PDHG, Alloy 28</v>
          </cell>
          <cell r="L2077" t="str"/>
        </row>
        <row r="2078">
          <cell r="C2078">
            <v>20150009169</v>
          </cell>
          <cell r="G2078">
            <v>45798.999305555553</v>
          </cell>
          <cell r="I2078" t="str">
            <v>WO</v>
          </cell>
          <cell r="K2078" t="str">
            <v>AON 3-1/2" PDHG, Alloy 28</v>
          </cell>
          <cell r="L2078" t="str"/>
        </row>
        <row r="2079">
          <cell r="C2079">
            <v>20140006011</v>
          </cell>
          <cell r="G2079">
            <v>45801.925000000003</v>
          </cell>
          <cell r="I2079" t="str">
            <v>WO</v>
          </cell>
          <cell r="K2079" t="str">
            <v>AON 3-1/2" PDHG, Alloy 28</v>
          </cell>
          <cell r="L2079" t="str"/>
        </row>
        <row r="2080">
          <cell r="C2080">
            <v>20140006011</v>
          </cell>
          <cell r="G2080">
            <v>45801.925000000003</v>
          </cell>
          <cell r="I2080" t="str">
            <v>WO</v>
          </cell>
          <cell r="K2080" t="str">
            <v>AON 3-1/2" PDHG, Alloy 28</v>
          </cell>
          <cell r="L2080" t="str"/>
        </row>
        <row r="2081">
          <cell r="C2081">
            <v>20130003297</v>
          </cell>
          <cell r="G2081">
            <v>45802.138888888891</v>
          </cell>
          <cell r="I2081" t="str">
            <v>WO</v>
          </cell>
          <cell r="K2081" t="str">
            <v>AON 3-1/2" PDHG, S13Cr</v>
          </cell>
          <cell r="L2081" t="str"/>
        </row>
        <row r="2082">
          <cell r="C2082">
            <v>20130003297</v>
          </cell>
          <cell r="G2082">
            <v>45802.138888888891</v>
          </cell>
          <cell r="I2082" t="str">
            <v>WO</v>
          </cell>
          <cell r="K2082" t="str">
            <v>AON 3-1/2" PDHG, S13Cr</v>
          </cell>
          <cell r="L2082" t="str"/>
        </row>
        <row r="2083">
          <cell r="C2083">
            <v>20130003309</v>
          </cell>
          <cell r="G2083">
            <v>45802.428472222222</v>
          </cell>
          <cell r="I2083" t="str">
            <v>WO</v>
          </cell>
          <cell r="K2083" t="str">
            <v>AON 3-1/2" PDHG, Alloy 28</v>
          </cell>
          <cell r="L2083" t="str"/>
        </row>
        <row r="2084">
          <cell r="C2084">
            <v>20130003309</v>
          </cell>
          <cell r="G2084">
            <v>45802.428472222222</v>
          </cell>
          <cell r="I2084" t="str">
            <v>WO</v>
          </cell>
          <cell r="K2084" t="str">
            <v>AON 3-1/2" PDHG, Alloy 28</v>
          </cell>
          <cell r="L2084" t="str"/>
        </row>
        <row r="2085">
          <cell r="C2085">
            <v>20140007268</v>
          </cell>
          <cell r="G2085">
            <v>45806.6</v>
          </cell>
          <cell r="I2085" t="str">
            <v>WO</v>
          </cell>
          <cell r="K2085" t="str">
            <v>NONE</v>
          </cell>
          <cell r="L2085" t="str"/>
        </row>
        <row r="2086">
          <cell r="C2086">
            <v>20140007268</v>
          </cell>
          <cell r="G2086">
            <v>45806.6</v>
          </cell>
          <cell r="I2086" t="str">
            <v>WO</v>
          </cell>
          <cell r="K2086" t="str">
            <v>NONE</v>
          </cell>
          <cell r="L2086" t="str"/>
        </row>
        <row r="2087">
          <cell r="C2087">
            <v>20150009705</v>
          </cell>
          <cell r="G2087">
            <v>45806.95208333333</v>
          </cell>
          <cell r="I2087" t="str">
            <v>WO</v>
          </cell>
          <cell r="K2087" t="str">
            <v>NONE</v>
          </cell>
          <cell r="L2087" t="str"/>
        </row>
        <row r="2088">
          <cell r="C2088">
            <v>20150009705</v>
          </cell>
          <cell r="G2088">
            <v>45806.95208333333</v>
          </cell>
          <cell r="I2088" t="str">
            <v>WO</v>
          </cell>
          <cell r="K2088" t="str">
            <v>NONE</v>
          </cell>
          <cell r="L2088" t="str"/>
        </row>
        <row r="2089">
          <cell r="C2089">
            <v>20130004804</v>
          </cell>
          <cell r="G2089">
            <v>45674.65</v>
          </cell>
          <cell r="I2089" t="str">
            <v>LCD</v>
          </cell>
          <cell r="K2089" t="str">
            <v>AON 4-1/2" PPL Water Injector L80, AON 4-1/2" LEL Water Injector L80</v>
          </cell>
          <cell r="L2089" t="str"/>
        </row>
        <row r="2090">
          <cell r="C2090">
            <v>20130004804</v>
          </cell>
          <cell r="G2090">
            <v>45674.65</v>
          </cell>
          <cell r="I2090" t="str">
            <v>LCD</v>
          </cell>
          <cell r="K2090" t="str">
            <v>AON 4-1/2" PPL Water Injector L80, AON 4-1/2" LEL Water Injector L80</v>
          </cell>
          <cell r="L2090" t="str"/>
        </row>
        <row r="2091">
          <cell r="C2091">
            <v>20130004804</v>
          </cell>
          <cell r="G2091">
            <v>45674.65</v>
          </cell>
          <cell r="I2091" t="str">
            <v>LCD</v>
          </cell>
          <cell r="K2091" t="str">
            <v>AON 4-1/2" PPL Water Injector L80, AON 4-1/2" LEL Water Injector L80</v>
          </cell>
          <cell r="L2091" t="str"/>
        </row>
        <row r="2092">
          <cell r="C2092">
            <v>20130004804</v>
          </cell>
          <cell r="G2092">
            <v>45674.65</v>
          </cell>
          <cell r="I2092" t="str">
            <v>LCD</v>
          </cell>
          <cell r="K2092" t="str">
            <v>AON 4-1/2" PPL Water Injector L80, AON 4-1/2" LEL Water Injector L80</v>
          </cell>
          <cell r="L2092" t="str"/>
        </row>
        <row r="2093">
          <cell r="C2093">
            <v>20130004804</v>
          </cell>
          <cell r="G2093">
            <v>45674.65</v>
          </cell>
          <cell r="I2093" t="str">
            <v>LCD</v>
          </cell>
          <cell r="K2093" t="str">
            <v>AON 4-1/2" PPL Water Injector L80, AON 4-1/2" LEL Water Injector L80</v>
          </cell>
          <cell r="L2093" t="str"/>
        </row>
        <row r="2094">
          <cell r="C2094">
            <v>20130004804</v>
          </cell>
          <cell r="G2094">
            <v>45674.65</v>
          </cell>
          <cell r="I2094" t="str">
            <v>LCD</v>
          </cell>
          <cell r="K2094" t="str">
            <v>AON 4-1/2" PPL Water Injector L80, AON 4-1/2" LEL Water Injector L80</v>
          </cell>
          <cell r="L2094" t="str"/>
        </row>
        <row r="2095">
          <cell r="C2095">
            <v>20130004804</v>
          </cell>
          <cell r="G2095">
            <v>45674.65</v>
          </cell>
          <cell r="I2095" t="str">
            <v>LCD</v>
          </cell>
          <cell r="K2095" t="str">
            <v>AON 4-1/2" PPL Water Injector L80, AON 4-1/2" LEL Water Injector L80</v>
          </cell>
          <cell r="L2095" t="str"/>
        </row>
        <row r="2096">
          <cell r="C2096">
            <v>20130004804</v>
          </cell>
          <cell r="G2096">
            <v>45674.65</v>
          </cell>
          <cell r="I2096" t="str">
            <v>LCD</v>
          </cell>
          <cell r="K2096" t="str">
            <v>AON 4-1/2" PPL Water Injector L80, AON 4-1/2" LEL Water Injector L80</v>
          </cell>
          <cell r="L2096" t="str"/>
        </row>
        <row r="2097">
          <cell r="C2097">
            <v>20130004804</v>
          </cell>
          <cell r="G2097">
            <v>45674.65</v>
          </cell>
          <cell r="I2097" t="str">
            <v>LCD</v>
          </cell>
          <cell r="K2097" t="str">
            <v>AON 4-1/2" PPL Water Injector L80, AON 4-1/2" LEL Water Injector L80</v>
          </cell>
          <cell r="L2097" t="str"/>
        </row>
        <row r="2098">
          <cell r="C2098">
            <v>20130004804</v>
          </cell>
          <cell r="G2098">
            <v>45674.65</v>
          </cell>
          <cell r="I2098" t="str">
            <v>LCD</v>
          </cell>
          <cell r="K2098" t="str">
            <v>AON 4-1/2" PPL Water Injector L80, AON 4-1/2" LEL Water Injector L80</v>
          </cell>
          <cell r="L2098" t="str"/>
        </row>
        <row r="2099">
          <cell r="C2099">
            <v>20130004804</v>
          </cell>
          <cell r="G2099">
            <v>45674.65</v>
          </cell>
          <cell r="I2099" t="str">
            <v>LCD</v>
          </cell>
          <cell r="K2099" t="str">
            <v>AON 4-1/2" PPL Water Injector L80, AON 4-1/2" LEL Water Injector L80</v>
          </cell>
          <cell r="L2099" t="str"/>
        </row>
        <row r="2100">
          <cell r="C2100">
            <v>20130004804</v>
          </cell>
          <cell r="G2100">
            <v>45674.65</v>
          </cell>
          <cell r="I2100" t="str">
            <v>LCD</v>
          </cell>
          <cell r="K2100" t="str">
            <v>AON 4-1/2" PPL Water Injector L80, AON 4-1/2" LEL Water Injector L80</v>
          </cell>
          <cell r="L2100" t="str"/>
        </row>
        <row r="2101">
          <cell r="C2101">
            <v>20130004804</v>
          </cell>
          <cell r="G2101">
            <v>45674.65</v>
          </cell>
          <cell r="I2101" t="str">
            <v>LCD</v>
          </cell>
          <cell r="K2101" t="str">
            <v>AON 4-1/2" PPL Water Injector L80, AON 4-1/2" LEL Water Injector L80</v>
          </cell>
          <cell r="L2101" t="str"/>
        </row>
        <row r="2102">
          <cell r="C2102">
            <v>20130004804</v>
          </cell>
          <cell r="G2102">
            <v>45674.65</v>
          </cell>
          <cell r="I2102" t="str">
            <v>LCD</v>
          </cell>
          <cell r="K2102" t="str">
            <v>AON 4-1/2" PPL Water Injector L80, AON 4-1/2" LEL Water Injector L80</v>
          </cell>
          <cell r="L2102" t="str"/>
        </row>
        <row r="2103">
          <cell r="C2103">
            <v>20130004804</v>
          </cell>
          <cell r="G2103">
            <v>45674.65</v>
          </cell>
          <cell r="I2103" t="str">
            <v>LCD</v>
          </cell>
          <cell r="K2103" t="str">
            <v>AON 4-1/2" PPL Water Injector L80, AON 4-1/2" LEL Water Injector L80</v>
          </cell>
          <cell r="L2103" t="str"/>
        </row>
        <row r="2104">
          <cell r="C2104">
            <v>20130004804</v>
          </cell>
          <cell r="G2104">
            <v>45674.65</v>
          </cell>
          <cell r="I2104" t="str">
            <v>LCD</v>
          </cell>
          <cell r="K2104" t="str">
            <v>AON 4-1/2" PPL Water Injector L80, AON 4-1/2" LEL Water Injector L80</v>
          </cell>
          <cell r="L2104" t="str"/>
        </row>
        <row r="2105">
          <cell r="C2105">
            <v>20130004804</v>
          </cell>
          <cell r="G2105">
            <v>45674.65</v>
          </cell>
          <cell r="I2105" t="str">
            <v>LCD</v>
          </cell>
          <cell r="K2105" t="str">
            <v>AON 4-1/2" PPL Water Injector L80, AON 4-1/2" LEL Water Injector L80</v>
          </cell>
          <cell r="L2105" t="str"/>
        </row>
        <row r="2106">
          <cell r="C2106">
            <v>20130004804</v>
          </cell>
          <cell r="G2106">
            <v>45674.65</v>
          </cell>
          <cell r="I2106" t="str">
            <v>LCD</v>
          </cell>
          <cell r="K2106" t="str">
            <v>AON 4-1/2" PPL Water Injector L80, AON 4-1/2" LEL Water Injector L80</v>
          </cell>
          <cell r="L2106" t="str"/>
        </row>
        <row r="2107">
          <cell r="C2107">
            <v>20130004804</v>
          </cell>
          <cell r="G2107">
            <v>45674.65</v>
          </cell>
          <cell r="I2107" t="str">
            <v>LCD</v>
          </cell>
          <cell r="K2107" t="str">
            <v>AON 4-1/2" PPL Water Injector L80, AON 4-1/2" LEL Water Injector L80</v>
          </cell>
          <cell r="L2107" t="str"/>
        </row>
        <row r="2108">
          <cell r="C2108">
            <v>20130004804</v>
          </cell>
          <cell r="G2108">
            <v>45674.65</v>
          </cell>
          <cell r="I2108" t="str">
            <v>LCD</v>
          </cell>
          <cell r="K2108" t="str">
            <v>AON 4-1/2" PPL Water Injector L80, AON 4-1/2" LEL Water Injector L80</v>
          </cell>
          <cell r="L2108" t="str"/>
        </row>
        <row r="2109">
          <cell r="C2109">
            <v>20130004804</v>
          </cell>
          <cell r="G2109">
            <v>45674.65</v>
          </cell>
          <cell r="I2109" t="str">
            <v>LCD</v>
          </cell>
          <cell r="K2109" t="str">
            <v>AON 4-1/2" PPL Water Injector L80, AON 4-1/2" LEL Water Injector L80</v>
          </cell>
          <cell r="L2109" t="str"/>
        </row>
        <row r="2110">
          <cell r="C2110">
            <v>20130004804</v>
          </cell>
          <cell r="G2110">
            <v>45674.65</v>
          </cell>
          <cell r="I2110" t="str">
            <v>LCD</v>
          </cell>
          <cell r="K2110" t="str">
            <v>AON 4-1/2" PPL Water Injector L80, AON 4-1/2" LEL Water Injector L80</v>
          </cell>
          <cell r="L2110" t="str"/>
        </row>
        <row r="2111">
          <cell r="C2111">
            <v>20130004804</v>
          </cell>
          <cell r="G2111">
            <v>45674.65</v>
          </cell>
          <cell r="I2111" t="str">
            <v>LCD</v>
          </cell>
          <cell r="K2111" t="str">
            <v>AON 4-1/2" PPL Water Injector L80, AON 4-1/2" LEL Water Injector L80</v>
          </cell>
          <cell r="L2111" t="str"/>
        </row>
        <row r="2112">
          <cell r="C2112">
            <v>20130004804</v>
          </cell>
          <cell r="G2112">
            <v>45674.65</v>
          </cell>
          <cell r="I2112" t="str">
            <v>LCD</v>
          </cell>
          <cell r="K2112" t="str">
            <v>AON 4-1/2" PPL Water Injector L80, AON 4-1/2" LEL Water Injector L80</v>
          </cell>
          <cell r="L2112" t="str"/>
        </row>
        <row r="2113">
          <cell r="C2113">
            <v>20130004804</v>
          </cell>
          <cell r="G2113">
            <v>45674.65</v>
          </cell>
          <cell r="I2113" t="str">
            <v>LCD</v>
          </cell>
          <cell r="K2113" t="str">
            <v>AON 4-1/2" PPL Water Injector L80, AON 4-1/2" LEL Water Injector L80</v>
          </cell>
          <cell r="L2113" t="str"/>
        </row>
        <row r="2114">
          <cell r="C2114">
            <v>20130004804</v>
          </cell>
          <cell r="G2114">
            <v>45674.65</v>
          </cell>
          <cell r="I2114" t="str">
            <v>LCD</v>
          </cell>
          <cell r="K2114" t="str">
            <v>AON 4-1/2" PPL Water Injector L80, AON 4-1/2" LEL Water Injector L80</v>
          </cell>
          <cell r="L2114" t="str"/>
        </row>
        <row r="2115">
          <cell r="C2115">
            <v>20130004804</v>
          </cell>
          <cell r="G2115">
            <v>45674.65</v>
          </cell>
          <cell r="I2115" t="str">
            <v>LCD</v>
          </cell>
          <cell r="K2115" t="str">
            <v>AON 4-1/2" PPL Water Injector L80, AON 4-1/2" LEL Water Injector L80</v>
          </cell>
          <cell r="L2115" t="str"/>
        </row>
        <row r="2116">
          <cell r="C2116">
            <v>20130004804</v>
          </cell>
          <cell r="G2116">
            <v>45674.65</v>
          </cell>
          <cell r="I2116" t="str">
            <v>LCD</v>
          </cell>
          <cell r="K2116" t="str">
            <v>AON 4-1/2" PPL Water Injector L80, AON 4-1/2" LEL Water Injector L80</v>
          </cell>
          <cell r="L2116" t="str"/>
        </row>
        <row r="2117">
          <cell r="C2117">
            <v>20130004804</v>
          </cell>
          <cell r="G2117">
            <v>45674.65</v>
          </cell>
          <cell r="I2117" t="str">
            <v>LCD</v>
          </cell>
          <cell r="K2117" t="str">
            <v>AON 4-1/2" PPL Water Injector L80, AON 4-1/2" LEL Water Injector L80</v>
          </cell>
          <cell r="L2117" t="str"/>
        </row>
        <row r="2118">
          <cell r="C2118">
            <v>20130004949</v>
          </cell>
          <cell r="G2118">
            <v>45684.4</v>
          </cell>
          <cell r="I2118" t="str">
            <v>LCD</v>
          </cell>
          <cell r="K2118" t="str">
            <v>NONE</v>
          </cell>
          <cell r="L2118" t="str"/>
        </row>
        <row r="2119">
          <cell r="C2119">
            <v>20130004949</v>
          </cell>
          <cell r="G2119">
            <v>45684.4</v>
          </cell>
          <cell r="I2119" t="str">
            <v>LCD</v>
          </cell>
          <cell r="K2119" t="str">
            <v>NONE</v>
          </cell>
          <cell r="L2119" t="str"/>
        </row>
        <row r="2120">
          <cell r="C2120">
            <v>20130004949</v>
          </cell>
          <cell r="G2120">
            <v>45684.4</v>
          </cell>
          <cell r="I2120" t="str">
            <v>LCD</v>
          </cell>
          <cell r="K2120" t="str">
            <v>NONE</v>
          </cell>
          <cell r="L2120" t="str"/>
        </row>
        <row r="2121">
          <cell r="C2121">
            <v>20130004949</v>
          </cell>
          <cell r="G2121">
            <v>45684.4</v>
          </cell>
          <cell r="I2121" t="str">
            <v>LCD</v>
          </cell>
          <cell r="K2121" t="str">
            <v>NONE</v>
          </cell>
          <cell r="L2121" t="str"/>
        </row>
        <row r="2122">
          <cell r="C2122">
            <v>20130004949</v>
          </cell>
          <cell r="G2122">
            <v>45684.4</v>
          </cell>
          <cell r="I2122" t="str">
            <v>LCD</v>
          </cell>
          <cell r="K2122" t="str">
            <v>NONE</v>
          </cell>
          <cell r="L2122" t="str"/>
        </row>
        <row r="2123">
          <cell r="C2123">
            <v>20130004949</v>
          </cell>
          <cell r="G2123">
            <v>45684.4</v>
          </cell>
          <cell r="I2123" t="str">
            <v>LCD</v>
          </cell>
          <cell r="K2123" t="str">
            <v>NONE</v>
          </cell>
          <cell r="L2123" t="str"/>
        </row>
        <row r="2124">
          <cell r="C2124">
            <v>20130004949</v>
          </cell>
          <cell r="G2124">
            <v>45684.4</v>
          </cell>
          <cell r="I2124" t="str">
            <v>LCD</v>
          </cell>
          <cell r="K2124" t="str">
            <v>NONE</v>
          </cell>
          <cell r="L2124" t="str"/>
        </row>
        <row r="2125">
          <cell r="C2125">
            <v>20130004949</v>
          </cell>
          <cell r="G2125">
            <v>45684.4</v>
          </cell>
          <cell r="I2125" t="str">
            <v>LCD</v>
          </cell>
          <cell r="K2125" t="str">
            <v>NONE</v>
          </cell>
          <cell r="L2125" t="str"/>
        </row>
        <row r="2126">
          <cell r="C2126">
            <v>20130004949</v>
          </cell>
          <cell r="G2126">
            <v>45684.4</v>
          </cell>
          <cell r="I2126" t="str">
            <v>LCD</v>
          </cell>
          <cell r="K2126" t="str">
            <v>NONE</v>
          </cell>
          <cell r="L2126" t="str"/>
        </row>
        <row r="2127">
          <cell r="C2127">
            <v>20130004949</v>
          </cell>
          <cell r="G2127">
            <v>45684.4</v>
          </cell>
          <cell r="I2127" t="str">
            <v>LCD</v>
          </cell>
          <cell r="K2127" t="str">
            <v>NONE</v>
          </cell>
          <cell r="L2127" t="str"/>
        </row>
        <row r="2128">
          <cell r="C2128">
            <v>20130004949</v>
          </cell>
          <cell r="G2128">
            <v>45684.4</v>
          </cell>
          <cell r="I2128" t="str">
            <v>LCD</v>
          </cell>
          <cell r="K2128" t="str">
            <v>NONE</v>
          </cell>
          <cell r="L2128" t="str"/>
        </row>
        <row r="2129">
          <cell r="C2129">
            <v>20130004949</v>
          </cell>
          <cell r="G2129">
            <v>45684.4</v>
          </cell>
          <cell r="I2129" t="str">
            <v>LCD</v>
          </cell>
          <cell r="K2129" t="str">
            <v>NONE</v>
          </cell>
          <cell r="L2129" t="str"/>
        </row>
        <row r="2130">
          <cell r="C2130">
            <v>20130004949</v>
          </cell>
          <cell r="G2130">
            <v>45684.4</v>
          </cell>
          <cell r="I2130" t="str">
            <v>LCD</v>
          </cell>
          <cell r="K2130" t="str">
            <v>NONE</v>
          </cell>
          <cell r="L2130" t="str"/>
        </row>
        <row r="2131">
          <cell r="C2131">
            <v>20130004949</v>
          </cell>
          <cell r="G2131">
            <v>45684.4</v>
          </cell>
          <cell r="I2131" t="str">
            <v>LCD</v>
          </cell>
          <cell r="K2131" t="str">
            <v>NONE</v>
          </cell>
          <cell r="L2131" t="str"/>
        </row>
        <row r="2132">
          <cell r="C2132">
            <v>20130004949</v>
          </cell>
          <cell r="G2132">
            <v>45684.4</v>
          </cell>
          <cell r="I2132" t="str">
            <v>LCD</v>
          </cell>
          <cell r="K2132" t="str">
            <v>NONE</v>
          </cell>
          <cell r="L2132" t="str"/>
        </row>
        <row r="2133">
          <cell r="C2133">
            <v>20130004949</v>
          </cell>
          <cell r="G2133">
            <v>45684.4</v>
          </cell>
          <cell r="I2133" t="str">
            <v>LCD</v>
          </cell>
          <cell r="K2133" t="str">
            <v>NONE</v>
          </cell>
          <cell r="L2133" t="str"/>
        </row>
        <row r="2134">
          <cell r="C2134">
            <v>20130004949</v>
          </cell>
          <cell r="G2134">
            <v>45684.4</v>
          </cell>
          <cell r="I2134" t="str">
            <v>LCD</v>
          </cell>
          <cell r="K2134" t="str">
            <v>NONE</v>
          </cell>
          <cell r="L2134" t="str"/>
        </row>
        <row r="2135">
          <cell r="C2135">
            <v>20130004949</v>
          </cell>
          <cell r="G2135">
            <v>45684.4</v>
          </cell>
          <cell r="I2135" t="str">
            <v>LCD</v>
          </cell>
          <cell r="K2135" t="str">
            <v>NONE</v>
          </cell>
          <cell r="L2135" t="str"/>
        </row>
        <row r="2136">
          <cell r="C2136">
            <v>20130004949</v>
          </cell>
          <cell r="G2136">
            <v>45684.4</v>
          </cell>
          <cell r="I2136" t="str">
            <v>LCD</v>
          </cell>
          <cell r="K2136" t="str">
            <v>NONE</v>
          </cell>
          <cell r="L2136" t="str"/>
        </row>
        <row r="2137">
          <cell r="C2137">
            <v>20130004949</v>
          </cell>
          <cell r="G2137">
            <v>45684.4</v>
          </cell>
          <cell r="I2137" t="str">
            <v>LCD</v>
          </cell>
          <cell r="K2137" t="str">
            <v>NONE</v>
          </cell>
          <cell r="L2137" t="str"/>
        </row>
        <row r="2138">
          <cell r="C2138">
            <v>20130004949</v>
          </cell>
          <cell r="G2138">
            <v>45684.4</v>
          </cell>
          <cell r="I2138" t="str">
            <v>LCD</v>
          </cell>
          <cell r="K2138" t="str">
            <v>NONE</v>
          </cell>
          <cell r="L2138" t="str"/>
        </row>
        <row r="2139">
          <cell r="C2139">
            <v>20130004949</v>
          </cell>
          <cell r="G2139">
            <v>45684.4</v>
          </cell>
          <cell r="I2139" t="str">
            <v>LCD</v>
          </cell>
          <cell r="K2139" t="str">
            <v>NONE</v>
          </cell>
          <cell r="L2139" t="str"/>
        </row>
        <row r="2140">
          <cell r="C2140">
            <v>20130004949</v>
          </cell>
          <cell r="G2140">
            <v>45684.4</v>
          </cell>
          <cell r="I2140" t="str">
            <v>LCD</v>
          </cell>
          <cell r="K2140" t="str">
            <v>NONE</v>
          </cell>
          <cell r="L2140" t="str"/>
        </row>
        <row r="2141">
          <cell r="C2141">
            <v>20130004949</v>
          </cell>
          <cell r="G2141">
            <v>45684.4</v>
          </cell>
          <cell r="I2141" t="str">
            <v>LCD</v>
          </cell>
          <cell r="K2141" t="str">
            <v>NONE</v>
          </cell>
          <cell r="L2141" t="str"/>
        </row>
        <row r="2142">
          <cell r="C2142">
            <v>20130004949</v>
          </cell>
          <cell r="G2142">
            <v>45684.4</v>
          </cell>
          <cell r="I2142" t="str">
            <v>LCD</v>
          </cell>
          <cell r="K2142" t="str">
            <v>NONE</v>
          </cell>
          <cell r="L2142" t="str"/>
        </row>
        <row r="2143">
          <cell r="C2143">
            <v>20130004949</v>
          </cell>
          <cell r="G2143">
            <v>45684.4</v>
          </cell>
          <cell r="I2143" t="str">
            <v>LCD</v>
          </cell>
          <cell r="K2143" t="str">
            <v>NONE</v>
          </cell>
          <cell r="L2143" t="str"/>
        </row>
        <row r="2144">
          <cell r="C2144">
            <v>20130004949</v>
          </cell>
          <cell r="G2144">
            <v>45684.4</v>
          </cell>
          <cell r="I2144" t="str">
            <v>LCD</v>
          </cell>
          <cell r="K2144" t="str">
            <v>NONE</v>
          </cell>
          <cell r="L2144" t="str"/>
        </row>
        <row r="2145">
          <cell r="C2145">
            <v>20130004949</v>
          </cell>
          <cell r="G2145">
            <v>45684.4</v>
          </cell>
          <cell r="I2145" t="str">
            <v>LCD</v>
          </cell>
          <cell r="K2145" t="str">
            <v>NONE</v>
          </cell>
          <cell r="L2145" t="str"/>
        </row>
        <row r="2146">
          <cell r="C2146">
            <v>20130004949</v>
          </cell>
          <cell r="G2146">
            <v>45684.4</v>
          </cell>
          <cell r="I2146" t="str">
            <v>LCD</v>
          </cell>
          <cell r="K2146" t="str">
            <v>NONE</v>
          </cell>
          <cell r="L2146" t="str"/>
        </row>
        <row r="2147">
          <cell r="C2147">
            <v>20140006811</v>
          </cell>
          <cell r="G2147">
            <v>45688.599305555559</v>
          </cell>
          <cell r="I2147" t="str">
            <v>LCD</v>
          </cell>
          <cell r="K2147" t="str">
            <v>NONE</v>
          </cell>
          <cell r="L2147" t="str"/>
        </row>
        <row r="2148">
          <cell r="C2148">
            <v>20140006811</v>
          </cell>
          <cell r="G2148">
            <v>45688.599305555559</v>
          </cell>
          <cell r="I2148" t="str">
            <v>LCD</v>
          </cell>
          <cell r="K2148" t="str">
            <v>NONE</v>
          </cell>
          <cell r="L2148" t="str"/>
        </row>
        <row r="2149">
          <cell r="C2149">
            <v>20140006811</v>
          </cell>
          <cell r="G2149">
            <v>45688.599305555559</v>
          </cell>
          <cell r="I2149" t="str">
            <v>LCD</v>
          </cell>
          <cell r="K2149" t="str">
            <v>NONE</v>
          </cell>
          <cell r="L2149" t="str"/>
        </row>
        <row r="2150">
          <cell r="C2150">
            <v>20140006811</v>
          </cell>
          <cell r="G2150">
            <v>45688.599305555559</v>
          </cell>
          <cell r="I2150" t="str">
            <v>LCD</v>
          </cell>
          <cell r="K2150" t="str">
            <v>NONE</v>
          </cell>
          <cell r="L2150" t="str"/>
        </row>
        <row r="2151">
          <cell r="C2151">
            <v>20140006811</v>
          </cell>
          <cell r="G2151">
            <v>45688.599305555559</v>
          </cell>
          <cell r="I2151" t="str">
            <v>LCD</v>
          </cell>
          <cell r="K2151" t="str">
            <v>NONE</v>
          </cell>
          <cell r="L2151" t="str"/>
        </row>
        <row r="2152">
          <cell r="C2152">
            <v>20140006811</v>
          </cell>
          <cell r="G2152">
            <v>45688.599305555559</v>
          </cell>
          <cell r="I2152" t="str">
            <v>LCD</v>
          </cell>
          <cell r="K2152" t="str">
            <v>NONE</v>
          </cell>
          <cell r="L2152" t="str"/>
        </row>
        <row r="2153">
          <cell r="C2153">
            <v>20140006811</v>
          </cell>
          <cell r="G2153">
            <v>45688.599305555559</v>
          </cell>
          <cell r="I2153" t="str">
            <v>LCD</v>
          </cell>
          <cell r="K2153" t="str">
            <v>NONE</v>
          </cell>
          <cell r="L2153" t="str"/>
        </row>
        <row r="2154">
          <cell r="C2154">
            <v>20140006811</v>
          </cell>
          <cell r="G2154">
            <v>45688.599305555559</v>
          </cell>
          <cell r="I2154" t="str">
            <v>LCD</v>
          </cell>
          <cell r="K2154" t="str">
            <v>NONE</v>
          </cell>
          <cell r="L2154" t="str"/>
        </row>
        <row r="2155">
          <cell r="C2155">
            <v>20140006811</v>
          </cell>
          <cell r="G2155">
            <v>45688.599305555559</v>
          </cell>
          <cell r="I2155" t="str">
            <v>LCD</v>
          </cell>
          <cell r="K2155" t="str">
            <v>NONE</v>
          </cell>
          <cell r="L2155" t="str"/>
        </row>
        <row r="2156">
          <cell r="C2156">
            <v>20140006811</v>
          </cell>
          <cell r="G2156">
            <v>45688.599305555559</v>
          </cell>
          <cell r="I2156" t="str">
            <v>LCD</v>
          </cell>
          <cell r="K2156" t="str">
            <v>NONE</v>
          </cell>
          <cell r="L2156" t="str"/>
        </row>
        <row r="2157">
          <cell r="C2157">
            <v>20140006811</v>
          </cell>
          <cell r="G2157">
            <v>45688.599305555559</v>
          </cell>
          <cell r="I2157" t="str">
            <v>LCD</v>
          </cell>
          <cell r="K2157" t="str">
            <v>NONE</v>
          </cell>
          <cell r="L2157" t="str"/>
        </row>
        <row r="2158">
          <cell r="C2158">
            <v>20140006811</v>
          </cell>
          <cell r="G2158">
            <v>45688.599305555559</v>
          </cell>
          <cell r="I2158" t="str">
            <v>LCD</v>
          </cell>
          <cell r="K2158" t="str">
            <v>NONE</v>
          </cell>
          <cell r="L2158" t="str"/>
        </row>
        <row r="2159">
          <cell r="C2159">
            <v>20140006811</v>
          </cell>
          <cell r="G2159">
            <v>45688.599305555559</v>
          </cell>
          <cell r="I2159" t="str">
            <v>LCD</v>
          </cell>
          <cell r="K2159" t="str">
            <v>NONE</v>
          </cell>
          <cell r="L2159" t="str"/>
        </row>
        <row r="2160">
          <cell r="C2160">
            <v>20140006811</v>
          </cell>
          <cell r="G2160">
            <v>45688.599305555559</v>
          </cell>
          <cell r="I2160" t="str">
            <v>LCD</v>
          </cell>
          <cell r="K2160" t="str">
            <v>NONE</v>
          </cell>
          <cell r="L2160" t="str"/>
        </row>
        <row r="2161">
          <cell r="C2161">
            <v>20140006811</v>
          </cell>
          <cell r="G2161">
            <v>45688.599305555559</v>
          </cell>
          <cell r="I2161" t="str">
            <v>LCD</v>
          </cell>
          <cell r="K2161" t="str">
            <v>NONE</v>
          </cell>
          <cell r="L2161" t="str"/>
        </row>
        <row r="2162">
          <cell r="C2162">
            <v>20140006811</v>
          </cell>
          <cell r="G2162">
            <v>45688.599305555559</v>
          </cell>
          <cell r="I2162" t="str">
            <v>LCD</v>
          </cell>
          <cell r="K2162" t="str">
            <v>NONE</v>
          </cell>
          <cell r="L2162" t="str"/>
        </row>
        <row r="2163">
          <cell r="C2163">
            <v>20140006811</v>
          </cell>
          <cell r="G2163">
            <v>45688.599305555559</v>
          </cell>
          <cell r="I2163" t="str">
            <v>LCD</v>
          </cell>
          <cell r="K2163" t="str">
            <v>NONE</v>
          </cell>
          <cell r="L2163" t="str"/>
        </row>
        <row r="2164">
          <cell r="C2164">
            <v>20140006811</v>
          </cell>
          <cell r="G2164">
            <v>45688.599305555559</v>
          </cell>
          <cell r="I2164" t="str">
            <v>LCD</v>
          </cell>
          <cell r="K2164" t="str">
            <v>NONE</v>
          </cell>
          <cell r="L2164" t="str"/>
        </row>
        <row r="2165">
          <cell r="C2165">
            <v>20140006811</v>
          </cell>
          <cell r="G2165">
            <v>45688.599305555559</v>
          </cell>
          <cell r="I2165" t="str">
            <v>LCD</v>
          </cell>
          <cell r="K2165" t="str">
            <v>NONE</v>
          </cell>
          <cell r="L2165" t="str"/>
        </row>
        <row r="2166">
          <cell r="C2166">
            <v>20140006811</v>
          </cell>
          <cell r="G2166">
            <v>45688.599305555559</v>
          </cell>
          <cell r="I2166" t="str">
            <v>LCD</v>
          </cell>
          <cell r="K2166" t="str">
            <v>NONE</v>
          </cell>
          <cell r="L2166" t="str"/>
        </row>
        <row r="2167">
          <cell r="C2167">
            <v>20140006811</v>
          </cell>
          <cell r="G2167">
            <v>45688.599305555559</v>
          </cell>
          <cell r="I2167" t="str">
            <v>LCD</v>
          </cell>
          <cell r="K2167" t="str">
            <v>NONE</v>
          </cell>
          <cell r="L2167" t="str"/>
        </row>
        <row r="2168">
          <cell r="C2168">
            <v>20140006811</v>
          </cell>
          <cell r="G2168">
            <v>45688.599305555559</v>
          </cell>
          <cell r="I2168" t="str">
            <v>LCD</v>
          </cell>
          <cell r="K2168" t="str">
            <v>NONE</v>
          </cell>
          <cell r="L2168" t="str"/>
        </row>
        <row r="2169">
          <cell r="C2169">
            <v>20140006811</v>
          </cell>
          <cell r="G2169">
            <v>45688.599305555559</v>
          </cell>
          <cell r="I2169" t="str">
            <v>LCD</v>
          </cell>
          <cell r="K2169" t="str">
            <v>NONE</v>
          </cell>
          <cell r="L2169" t="str"/>
        </row>
        <row r="2170">
          <cell r="C2170">
            <v>20140006811</v>
          </cell>
          <cell r="G2170">
            <v>45688.599305555559</v>
          </cell>
          <cell r="I2170" t="str">
            <v>LCD</v>
          </cell>
          <cell r="K2170" t="str">
            <v>NONE</v>
          </cell>
          <cell r="L2170" t="str"/>
        </row>
        <row r="2171">
          <cell r="C2171">
            <v>20140006811</v>
          </cell>
          <cell r="G2171">
            <v>45688.599305555559</v>
          </cell>
          <cell r="I2171" t="str">
            <v>LCD</v>
          </cell>
          <cell r="K2171" t="str">
            <v>NONE</v>
          </cell>
          <cell r="L2171" t="str"/>
        </row>
        <row r="2172">
          <cell r="C2172">
            <v>20140006811</v>
          </cell>
          <cell r="G2172">
            <v>45688.599305555559</v>
          </cell>
          <cell r="I2172" t="str">
            <v>LCD</v>
          </cell>
          <cell r="K2172" t="str">
            <v>NONE</v>
          </cell>
          <cell r="L2172" t="str"/>
        </row>
        <row r="2173">
          <cell r="C2173">
            <v>20140006811</v>
          </cell>
          <cell r="G2173">
            <v>45688.599305555559</v>
          </cell>
          <cell r="I2173" t="str">
            <v>LCD</v>
          </cell>
          <cell r="K2173" t="str">
            <v>NONE</v>
          </cell>
          <cell r="L2173" t="str"/>
        </row>
        <row r="2174">
          <cell r="C2174">
            <v>20140006811</v>
          </cell>
          <cell r="G2174">
            <v>45688.599305555559</v>
          </cell>
          <cell r="I2174" t="str">
            <v>LCD</v>
          </cell>
          <cell r="K2174" t="str">
            <v>NONE</v>
          </cell>
          <cell r="L2174" t="str"/>
        </row>
        <row r="2175">
          <cell r="C2175">
            <v>20140006811</v>
          </cell>
          <cell r="G2175">
            <v>45688.599305555559</v>
          </cell>
          <cell r="I2175" t="str">
            <v>LCD</v>
          </cell>
          <cell r="K2175" t="str">
            <v>NONE</v>
          </cell>
          <cell r="L2175" t="str"/>
        </row>
        <row r="2176">
          <cell r="C2176">
            <v>20130004735</v>
          </cell>
          <cell r="G2176">
            <v>45697.509722222225</v>
          </cell>
          <cell r="I2176" t="str">
            <v>LCD</v>
          </cell>
          <cell r="K2176" t="str">
            <v>NONE</v>
          </cell>
          <cell r="L2176" t="str"/>
        </row>
        <row r="2177">
          <cell r="C2177">
            <v>20130004735</v>
          </cell>
          <cell r="G2177">
            <v>45697.509722222225</v>
          </cell>
          <cell r="I2177" t="str">
            <v>LCD</v>
          </cell>
          <cell r="K2177" t="str">
            <v>NONE</v>
          </cell>
          <cell r="L2177" t="str"/>
        </row>
        <row r="2178">
          <cell r="C2178">
            <v>20130004735</v>
          </cell>
          <cell r="G2178">
            <v>45697.509722222225</v>
          </cell>
          <cell r="I2178" t="str">
            <v>LCD</v>
          </cell>
          <cell r="K2178" t="str">
            <v>NONE</v>
          </cell>
          <cell r="L2178" t="str"/>
        </row>
        <row r="2179">
          <cell r="C2179">
            <v>20130004735</v>
          </cell>
          <cell r="G2179">
            <v>45697.509722222225</v>
          </cell>
          <cell r="I2179" t="str">
            <v>LCD</v>
          </cell>
          <cell r="K2179" t="str">
            <v>NONE</v>
          </cell>
          <cell r="L2179" t="str"/>
        </row>
        <row r="2180">
          <cell r="C2180">
            <v>20130004735</v>
          </cell>
          <cell r="G2180">
            <v>45697.509722222225</v>
          </cell>
          <cell r="I2180" t="str">
            <v>LCD</v>
          </cell>
          <cell r="K2180" t="str">
            <v>NONE</v>
          </cell>
          <cell r="L2180" t="str"/>
        </row>
        <row r="2181">
          <cell r="C2181">
            <v>20130004735</v>
          </cell>
          <cell r="G2181">
            <v>45697.509722222225</v>
          </cell>
          <cell r="I2181" t="str">
            <v>LCD</v>
          </cell>
          <cell r="K2181" t="str">
            <v>NONE</v>
          </cell>
          <cell r="L2181" t="str"/>
        </row>
        <row r="2182">
          <cell r="C2182">
            <v>20130004735</v>
          </cell>
          <cell r="G2182">
            <v>45697.509722222225</v>
          </cell>
          <cell r="I2182" t="str">
            <v>LCD</v>
          </cell>
          <cell r="K2182" t="str">
            <v>NONE</v>
          </cell>
          <cell r="L2182" t="str"/>
        </row>
        <row r="2183">
          <cell r="C2183">
            <v>20130004735</v>
          </cell>
          <cell r="G2183">
            <v>45697.509722222225</v>
          </cell>
          <cell r="I2183" t="str">
            <v>LCD</v>
          </cell>
          <cell r="K2183" t="str">
            <v>NONE</v>
          </cell>
          <cell r="L2183" t="str"/>
        </row>
        <row r="2184">
          <cell r="C2184">
            <v>20130004735</v>
          </cell>
          <cell r="G2184">
            <v>45697.509722222225</v>
          </cell>
          <cell r="I2184" t="str">
            <v>LCD</v>
          </cell>
          <cell r="K2184" t="str">
            <v>NONE</v>
          </cell>
          <cell r="L2184" t="str"/>
        </row>
        <row r="2185">
          <cell r="C2185">
            <v>20130004735</v>
          </cell>
          <cell r="G2185">
            <v>45697.509722222225</v>
          </cell>
          <cell r="I2185" t="str">
            <v>LCD</v>
          </cell>
          <cell r="K2185" t="str">
            <v>NONE</v>
          </cell>
          <cell r="L2185" t="str"/>
        </row>
        <row r="2186">
          <cell r="C2186">
            <v>20130004735</v>
          </cell>
          <cell r="G2186">
            <v>45697.509722222225</v>
          </cell>
          <cell r="I2186" t="str">
            <v>LCD</v>
          </cell>
          <cell r="K2186" t="str">
            <v>NONE</v>
          </cell>
          <cell r="L2186" t="str"/>
        </row>
        <row r="2187">
          <cell r="C2187">
            <v>20130004735</v>
          </cell>
          <cell r="G2187">
            <v>45697.509722222225</v>
          </cell>
          <cell r="I2187" t="str">
            <v>LCD</v>
          </cell>
          <cell r="K2187" t="str">
            <v>NONE</v>
          </cell>
          <cell r="L2187" t="str"/>
        </row>
        <row r="2188">
          <cell r="C2188">
            <v>20130004735</v>
          </cell>
          <cell r="G2188">
            <v>45697.509722222225</v>
          </cell>
          <cell r="I2188" t="str">
            <v>LCD</v>
          </cell>
          <cell r="K2188" t="str">
            <v>NONE</v>
          </cell>
          <cell r="L2188" t="str"/>
        </row>
        <row r="2189">
          <cell r="C2189">
            <v>20130004735</v>
          </cell>
          <cell r="G2189">
            <v>45697.509722222225</v>
          </cell>
          <cell r="I2189" t="str">
            <v>LCD</v>
          </cell>
          <cell r="K2189" t="str">
            <v>NONE</v>
          </cell>
          <cell r="L2189" t="str"/>
        </row>
        <row r="2190">
          <cell r="C2190">
            <v>20130004735</v>
          </cell>
          <cell r="G2190">
            <v>45697.509722222225</v>
          </cell>
          <cell r="I2190" t="str">
            <v>LCD</v>
          </cell>
          <cell r="K2190" t="str">
            <v>NONE</v>
          </cell>
          <cell r="L2190" t="str"/>
        </row>
        <row r="2191">
          <cell r="C2191">
            <v>20130004735</v>
          </cell>
          <cell r="G2191">
            <v>45697.509722222225</v>
          </cell>
          <cell r="I2191" t="str">
            <v>LCD</v>
          </cell>
          <cell r="K2191" t="str">
            <v>NONE</v>
          </cell>
          <cell r="L2191" t="str"/>
        </row>
        <row r="2192">
          <cell r="C2192">
            <v>20130004735</v>
          </cell>
          <cell r="G2192">
            <v>45697.509722222225</v>
          </cell>
          <cell r="I2192" t="str">
            <v>LCD</v>
          </cell>
          <cell r="K2192" t="str">
            <v>NONE</v>
          </cell>
          <cell r="L2192" t="str"/>
        </row>
        <row r="2193">
          <cell r="C2193">
            <v>20130004735</v>
          </cell>
          <cell r="G2193">
            <v>45697.509722222225</v>
          </cell>
          <cell r="I2193" t="str">
            <v>LCD</v>
          </cell>
          <cell r="K2193" t="str">
            <v>NONE</v>
          </cell>
          <cell r="L2193" t="str"/>
        </row>
        <row r="2194">
          <cell r="C2194">
            <v>20130004735</v>
          </cell>
          <cell r="G2194">
            <v>45697.509722222225</v>
          </cell>
          <cell r="I2194" t="str">
            <v>LCD</v>
          </cell>
          <cell r="K2194" t="str">
            <v>NONE</v>
          </cell>
          <cell r="L2194" t="str"/>
        </row>
        <row r="2195">
          <cell r="C2195">
            <v>20130004735</v>
          </cell>
          <cell r="G2195">
            <v>45697.509722222225</v>
          </cell>
          <cell r="I2195" t="str">
            <v>LCD</v>
          </cell>
          <cell r="K2195" t="str">
            <v>NONE</v>
          </cell>
          <cell r="L2195" t="str"/>
        </row>
        <row r="2196">
          <cell r="C2196">
            <v>20130004735</v>
          </cell>
          <cell r="G2196">
            <v>45697.509722222225</v>
          </cell>
          <cell r="I2196" t="str">
            <v>LCD</v>
          </cell>
          <cell r="K2196" t="str">
            <v>NONE</v>
          </cell>
          <cell r="L2196" t="str"/>
        </row>
        <row r="2197">
          <cell r="C2197">
            <v>20130004735</v>
          </cell>
          <cell r="G2197">
            <v>45697.509722222225</v>
          </cell>
          <cell r="I2197" t="str">
            <v>LCD</v>
          </cell>
          <cell r="K2197" t="str">
            <v>NONE</v>
          </cell>
          <cell r="L2197" t="str"/>
        </row>
        <row r="2198">
          <cell r="C2198">
            <v>20130004735</v>
          </cell>
          <cell r="G2198">
            <v>45697.509722222225</v>
          </cell>
          <cell r="I2198" t="str">
            <v>LCD</v>
          </cell>
          <cell r="K2198" t="str">
            <v>NONE</v>
          </cell>
          <cell r="L2198" t="str"/>
        </row>
        <row r="2199">
          <cell r="C2199">
            <v>20130004735</v>
          </cell>
          <cell r="G2199">
            <v>45697.509722222225</v>
          </cell>
          <cell r="I2199" t="str">
            <v>LCD</v>
          </cell>
          <cell r="K2199" t="str">
            <v>NONE</v>
          </cell>
          <cell r="L2199" t="str"/>
        </row>
        <row r="2200">
          <cell r="C2200">
            <v>20130004735</v>
          </cell>
          <cell r="G2200">
            <v>45697.509722222225</v>
          </cell>
          <cell r="I2200" t="str">
            <v>LCD</v>
          </cell>
          <cell r="K2200" t="str">
            <v>NONE</v>
          </cell>
          <cell r="L2200" t="str"/>
        </row>
        <row r="2201">
          <cell r="C2201">
            <v>20130004735</v>
          </cell>
          <cell r="G2201">
            <v>45697.509722222225</v>
          </cell>
          <cell r="I2201" t="str">
            <v>LCD</v>
          </cell>
          <cell r="K2201" t="str">
            <v>NONE</v>
          </cell>
          <cell r="L2201" t="str"/>
        </row>
        <row r="2202">
          <cell r="C2202">
            <v>20130004735</v>
          </cell>
          <cell r="G2202">
            <v>45697.509722222225</v>
          </cell>
          <cell r="I2202" t="str">
            <v>LCD</v>
          </cell>
          <cell r="K2202" t="str">
            <v>NONE</v>
          </cell>
          <cell r="L2202" t="str"/>
        </row>
        <row r="2203">
          <cell r="C2203">
            <v>20130004735</v>
          </cell>
          <cell r="G2203">
            <v>45697.509722222225</v>
          </cell>
          <cell r="I2203" t="str">
            <v>LCD</v>
          </cell>
          <cell r="K2203" t="str">
            <v>NONE</v>
          </cell>
          <cell r="L2203" t="str"/>
        </row>
        <row r="2204">
          <cell r="C2204">
            <v>20130004735</v>
          </cell>
          <cell r="G2204">
            <v>45697.509722222225</v>
          </cell>
          <cell r="I2204" t="str">
            <v>LCD</v>
          </cell>
          <cell r="K2204" t="str">
            <v>NONE</v>
          </cell>
          <cell r="L2204" t="str"/>
        </row>
        <row r="2205">
          <cell r="C2205">
            <v>20160010285</v>
          </cell>
          <cell r="G2205">
            <v>45720.3</v>
          </cell>
          <cell r="I2205" t="str">
            <v>LCD</v>
          </cell>
          <cell r="K2205" t="str">
            <v>NONE</v>
          </cell>
          <cell r="L2205" t="str"/>
        </row>
        <row r="2206">
          <cell r="C2206">
            <v>20160010285</v>
          </cell>
          <cell r="G2206">
            <v>45720.3</v>
          </cell>
          <cell r="I2206" t="str">
            <v>LCD</v>
          </cell>
          <cell r="K2206" t="str">
            <v>NONE</v>
          </cell>
          <cell r="L2206" t="str"/>
        </row>
        <row r="2207">
          <cell r="C2207">
            <v>20160010285</v>
          </cell>
          <cell r="G2207">
            <v>45720.3</v>
          </cell>
          <cell r="I2207" t="str">
            <v>LCD</v>
          </cell>
          <cell r="K2207" t="str">
            <v>NONE</v>
          </cell>
          <cell r="L2207" t="str"/>
        </row>
        <row r="2208">
          <cell r="C2208">
            <v>20160010285</v>
          </cell>
          <cell r="G2208">
            <v>45720.3</v>
          </cell>
          <cell r="I2208" t="str">
            <v>LCD</v>
          </cell>
          <cell r="K2208" t="str">
            <v>NONE</v>
          </cell>
          <cell r="L2208" t="str"/>
        </row>
        <row r="2209">
          <cell r="C2209">
            <v>20160010285</v>
          </cell>
          <cell r="G2209">
            <v>45720.3</v>
          </cell>
          <cell r="I2209" t="str">
            <v>LCD</v>
          </cell>
          <cell r="K2209" t="str">
            <v>NONE</v>
          </cell>
          <cell r="L2209" t="str"/>
        </row>
        <row r="2210">
          <cell r="C2210">
            <v>20160010285</v>
          </cell>
          <cell r="G2210">
            <v>45720.3</v>
          </cell>
          <cell r="I2210" t="str">
            <v>LCD</v>
          </cell>
          <cell r="K2210" t="str">
            <v>NONE</v>
          </cell>
          <cell r="L2210" t="str"/>
        </row>
        <row r="2211">
          <cell r="C2211">
            <v>20160010285</v>
          </cell>
          <cell r="G2211">
            <v>45720.3</v>
          </cell>
          <cell r="I2211" t="str">
            <v>LCD</v>
          </cell>
          <cell r="K2211" t="str">
            <v>NONE</v>
          </cell>
          <cell r="L2211" t="str"/>
        </row>
        <row r="2212">
          <cell r="C2212">
            <v>20160010285</v>
          </cell>
          <cell r="G2212">
            <v>45720.3</v>
          </cell>
          <cell r="I2212" t="str">
            <v>LCD</v>
          </cell>
          <cell r="K2212" t="str">
            <v>NONE</v>
          </cell>
          <cell r="L2212" t="str"/>
        </row>
        <row r="2213">
          <cell r="C2213">
            <v>20160010285</v>
          </cell>
          <cell r="G2213">
            <v>45720.3</v>
          </cell>
          <cell r="I2213" t="str">
            <v>LCD</v>
          </cell>
          <cell r="K2213" t="str">
            <v>NONE</v>
          </cell>
          <cell r="L2213" t="str"/>
        </row>
        <row r="2214">
          <cell r="C2214">
            <v>20160010285</v>
          </cell>
          <cell r="G2214">
            <v>45720.3</v>
          </cell>
          <cell r="I2214" t="str">
            <v>LCD</v>
          </cell>
          <cell r="K2214" t="str">
            <v>NONE</v>
          </cell>
          <cell r="L2214" t="str"/>
        </row>
        <row r="2215">
          <cell r="C2215">
            <v>20160010285</v>
          </cell>
          <cell r="G2215">
            <v>45720.3</v>
          </cell>
          <cell r="I2215" t="str">
            <v>LCD</v>
          </cell>
          <cell r="K2215" t="str">
            <v>NONE</v>
          </cell>
          <cell r="L2215" t="str"/>
        </row>
        <row r="2216">
          <cell r="C2216">
            <v>20160010285</v>
          </cell>
          <cell r="G2216">
            <v>45720.3</v>
          </cell>
          <cell r="I2216" t="str">
            <v>LCD</v>
          </cell>
          <cell r="K2216" t="str">
            <v>NONE</v>
          </cell>
          <cell r="L2216" t="str"/>
        </row>
        <row r="2217">
          <cell r="C2217">
            <v>20160010285</v>
          </cell>
          <cell r="G2217">
            <v>45720.3</v>
          </cell>
          <cell r="I2217" t="str">
            <v>LCD</v>
          </cell>
          <cell r="K2217" t="str">
            <v>NONE</v>
          </cell>
          <cell r="L2217" t="str"/>
        </row>
        <row r="2218">
          <cell r="C2218">
            <v>20160010285</v>
          </cell>
          <cell r="G2218">
            <v>45720.3</v>
          </cell>
          <cell r="I2218" t="str">
            <v>LCD</v>
          </cell>
          <cell r="K2218" t="str">
            <v>NONE</v>
          </cell>
          <cell r="L2218" t="str"/>
        </row>
        <row r="2219">
          <cell r="C2219">
            <v>20160010285</v>
          </cell>
          <cell r="G2219">
            <v>45720.3</v>
          </cell>
          <cell r="I2219" t="str">
            <v>LCD</v>
          </cell>
          <cell r="K2219" t="str">
            <v>NONE</v>
          </cell>
          <cell r="L2219" t="str"/>
        </row>
        <row r="2220">
          <cell r="C2220">
            <v>20160010285</v>
          </cell>
          <cell r="G2220">
            <v>45720.3</v>
          </cell>
          <cell r="I2220" t="str">
            <v>LCD</v>
          </cell>
          <cell r="K2220" t="str">
            <v>NONE</v>
          </cell>
          <cell r="L2220" t="str"/>
        </row>
        <row r="2221">
          <cell r="C2221">
            <v>20160010285</v>
          </cell>
          <cell r="G2221">
            <v>45720.3</v>
          </cell>
          <cell r="I2221" t="str">
            <v>LCD</v>
          </cell>
          <cell r="K2221" t="str">
            <v>NONE</v>
          </cell>
          <cell r="L2221" t="str"/>
        </row>
        <row r="2222">
          <cell r="C2222">
            <v>20160010285</v>
          </cell>
          <cell r="G2222">
            <v>45720.3</v>
          </cell>
          <cell r="I2222" t="str">
            <v>LCD</v>
          </cell>
          <cell r="K2222" t="str">
            <v>NONE</v>
          </cell>
          <cell r="L2222" t="str"/>
        </row>
        <row r="2223">
          <cell r="C2223">
            <v>20160010285</v>
          </cell>
          <cell r="G2223">
            <v>45720.3</v>
          </cell>
          <cell r="I2223" t="str">
            <v>LCD</v>
          </cell>
          <cell r="K2223" t="str">
            <v>NONE</v>
          </cell>
          <cell r="L2223" t="str"/>
        </row>
        <row r="2224">
          <cell r="C2224">
            <v>20160010285</v>
          </cell>
          <cell r="G2224">
            <v>45720.3</v>
          </cell>
          <cell r="I2224" t="str">
            <v>LCD</v>
          </cell>
          <cell r="K2224" t="str">
            <v>NONE</v>
          </cell>
          <cell r="L2224" t="str"/>
        </row>
        <row r="2225">
          <cell r="C2225">
            <v>20160010285</v>
          </cell>
          <cell r="G2225">
            <v>45720.3</v>
          </cell>
          <cell r="I2225" t="str">
            <v>LCD</v>
          </cell>
          <cell r="K2225" t="str">
            <v>NONE</v>
          </cell>
          <cell r="L2225" t="str"/>
        </row>
        <row r="2226">
          <cell r="C2226">
            <v>20160010285</v>
          </cell>
          <cell r="G2226">
            <v>45720.3</v>
          </cell>
          <cell r="I2226" t="str">
            <v>LCD</v>
          </cell>
          <cell r="K2226" t="str">
            <v>NONE</v>
          </cell>
          <cell r="L2226" t="str"/>
        </row>
        <row r="2227">
          <cell r="C2227">
            <v>20160010285</v>
          </cell>
          <cell r="G2227">
            <v>45720.3</v>
          </cell>
          <cell r="I2227" t="str">
            <v>LCD</v>
          </cell>
          <cell r="K2227" t="str">
            <v>NONE</v>
          </cell>
          <cell r="L2227" t="str"/>
        </row>
        <row r="2228">
          <cell r="C2228">
            <v>20160010285</v>
          </cell>
          <cell r="G2228">
            <v>45720.3</v>
          </cell>
          <cell r="I2228" t="str">
            <v>LCD</v>
          </cell>
          <cell r="K2228" t="str">
            <v>NONE</v>
          </cell>
          <cell r="L2228" t="str"/>
        </row>
        <row r="2229">
          <cell r="C2229">
            <v>20160010285</v>
          </cell>
          <cell r="G2229">
            <v>45720.3</v>
          </cell>
          <cell r="I2229" t="str">
            <v>LCD</v>
          </cell>
          <cell r="K2229" t="str">
            <v>NONE</v>
          </cell>
          <cell r="L2229">
            <v>0</v>
          </cell>
        </row>
        <row r="2230">
          <cell r="C2230">
            <v>20160010285</v>
          </cell>
          <cell r="G2230">
            <v>45720.3</v>
          </cell>
          <cell r="I2230" t="str">
            <v>LCD</v>
          </cell>
          <cell r="K2230" t="str">
            <v>NONE</v>
          </cell>
          <cell r="L2230">
            <v>0</v>
          </cell>
        </row>
        <row r="2231">
          <cell r="C2231">
            <v>20160010285</v>
          </cell>
          <cell r="G2231">
            <v>45720.3</v>
          </cell>
          <cell r="I2231" t="str">
            <v>LCD</v>
          </cell>
          <cell r="K2231" t="str">
            <v>NONE</v>
          </cell>
          <cell r="L2231">
            <v>0</v>
          </cell>
        </row>
        <row r="2232">
          <cell r="C2232">
            <v>20160010285</v>
          </cell>
          <cell r="G2232">
            <v>45720.3</v>
          </cell>
          <cell r="I2232" t="str">
            <v>LCD</v>
          </cell>
          <cell r="K2232" t="str">
            <v>NONE</v>
          </cell>
          <cell r="L2232">
            <v>0</v>
          </cell>
        </row>
        <row r="2233">
          <cell r="C2233">
            <v>20160010285</v>
          </cell>
          <cell r="G2233">
            <v>45720.3</v>
          </cell>
          <cell r="I2233" t="str">
            <v>LCD</v>
          </cell>
          <cell r="K2233" t="str">
            <v>NONE</v>
          </cell>
          <cell r="L2233">
            <v>0</v>
          </cell>
        </row>
        <row r="2234">
          <cell r="C2234">
            <v>20130004980</v>
          </cell>
          <cell r="G2234">
            <v>45724.385416666664</v>
          </cell>
          <cell r="I2234" t="str">
            <v>LCD</v>
          </cell>
          <cell r="K2234" t="str">
            <v>NONE</v>
          </cell>
          <cell r="L2234">
            <v>0</v>
          </cell>
        </row>
        <row r="2235">
          <cell r="C2235">
            <v>20130004980</v>
          </cell>
          <cell r="G2235">
            <v>45724.385416666664</v>
          </cell>
          <cell r="I2235" t="str">
            <v>LCD</v>
          </cell>
          <cell r="K2235" t="str">
            <v>NONE</v>
          </cell>
          <cell r="L2235">
            <v>0</v>
          </cell>
        </row>
        <row r="2236">
          <cell r="C2236">
            <v>20130004980</v>
          </cell>
          <cell r="G2236">
            <v>45724.385416666664</v>
          </cell>
          <cell r="I2236" t="str">
            <v>LCD</v>
          </cell>
          <cell r="K2236" t="str">
            <v>NONE</v>
          </cell>
          <cell r="L2236">
            <v>0</v>
          </cell>
        </row>
        <row r="2237">
          <cell r="C2237">
            <v>20130004980</v>
          </cell>
          <cell r="G2237">
            <v>45724.385416666664</v>
          </cell>
          <cell r="I2237" t="str">
            <v>LCD</v>
          </cell>
          <cell r="K2237" t="str">
            <v>NONE</v>
          </cell>
          <cell r="L2237">
            <v>0</v>
          </cell>
        </row>
        <row r="2238">
          <cell r="C2238">
            <v>20130004980</v>
          </cell>
          <cell r="G2238">
            <v>45724.385416666664</v>
          </cell>
          <cell r="I2238" t="str">
            <v>LCD</v>
          </cell>
          <cell r="K2238" t="str">
            <v>NONE</v>
          </cell>
          <cell r="L2238">
            <v>0</v>
          </cell>
        </row>
        <row r="2239">
          <cell r="C2239">
            <v>20130004980</v>
          </cell>
          <cell r="G2239">
            <v>45724.385416666664</v>
          </cell>
          <cell r="I2239" t="str">
            <v>LCD</v>
          </cell>
          <cell r="K2239" t="str">
            <v>NONE</v>
          </cell>
          <cell r="L2239">
            <v>0</v>
          </cell>
        </row>
        <row r="2240">
          <cell r="C2240">
            <v>20130004980</v>
          </cell>
          <cell r="G2240">
            <v>45724.385416666664</v>
          </cell>
          <cell r="I2240" t="str">
            <v>LCD</v>
          </cell>
          <cell r="K2240" t="str">
            <v>NONE</v>
          </cell>
          <cell r="L2240">
            <v>0</v>
          </cell>
        </row>
        <row r="2241">
          <cell r="C2241">
            <v>20130004980</v>
          </cell>
          <cell r="G2241">
            <v>45724.385416666664</v>
          </cell>
          <cell r="I2241" t="str">
            <v>LCD</v>
          </cell>
          <cell r="K2241" t="str">
            <v>NONE</v>
          </cell>
          <cell r="L2241">
            <v>0</v>
          </cell>
        </row>
        <row r="2242">
          <cell r="C2242">
            <v>20130004980</v>
          </cell>
          <cell r="G2242">
            <v>45724.385416666664</v>
          </cell>
          <cell r="I2242" t="str">
            <v>LCD</v>
          </cell>
          <cell r="K2242" t="str">
            <v>NONE</v>
          </cell>
          <cell r="L2242">
            <v>0</v>
          </cell>
        </row>
        <row r="2243">
          <cell r="C2243">
            <v>20130004980</v>
          </cell>
          <cell r="G2243">
            <v>45724.385416666664</v>
          </cell>
          <cell r="I2243" t="str">
            <v>LCD</v>
          </cell>
          <cell r="K2243" t="str">
            <v>NONE</v>
          </cell>
          <cell r="L2243">
            <v>0</v>
          </cell>
        </row>
        <row r="2244">
          <cell r="C2244">
            <v>20130004980</v>
          </cell>
          <cell r="G2244">
            <v>45724.385416666664</v>
          </cell>
          <cell r="I2244" t="str">
            <v>LCD</v>
          </cell>
          <cell r="K2244" t="str">
            <v>NONE</v>
          </cell>
          <cell r="L2244">
            <v>0</v>
          </cell>
        </row>
        <row r="2245">
          <cell r="C2245">
            <v>20130004980</v>
          </cell>
          <cell r="G2245">
            <v>45724.385416666664</v>
          </cell>
          <cell r="I2245" t="str">
            <v>LCD</v>
          </cell>
          <cell r="K2245" t="str">
            <v>NONE</v>
          </cell>
          <cell r="L2245">
            <v>0</v>
          </cell>
        </row>
        <row r="2246">
          <cell r="C2246">
            <v>20130004980</v>
          </cell>
          <cell r="G2246">
            <v>45724.385416666664</v>
          </cell>
          <cell r="I2246" t="str">
            <v>LCD</v>
          </cell>
          <cell r="K2246" t="str">
            <v>NONE</v>
          </cell>
          <cell r="L2246">
            <v>0</v>
          </cell>
        </row>
        <row r="2247">
          <cell r="C2247">
            <v>20130004980</v>
          </cell>
          <cell r="G2247">
            <v>45724.385416666664</v>
          </cell>
          <cell r="I2247" t="str">
            <v>LCD</v>
          </cell>
          <cell r="K2247" t="str">
            <v>NONE</v>
          </cell>
          <cell r="L2247">
            <v>0</v>
          </cell>
        </row>
        <row r="2248">
          <cell r="C2248">
            <v>20130004980</v>
          </cell>
          <cell r="G2248">
            <v>45724.385416666664</v>
          </cell>
          <cell r="I2248" t="str">
            <v>LCD</v>
          </cell>
          <cell r="K2248" t="str">
            <v>NONE</v>
          </cell>
          <cell r="L2248">
            <v>0</v>
          </cell>
        </row>
        <row r="2249">
          <cell r="C2249">
            <v>20130004980</v>
          </cell>
          <cell r="G2249">
            <v>45724.385416666664</v>
          </cell>
          <cell r="I2249" t="str">
            <v>LCD</v>
          </cell>
          <cell r="K2249" t="str">
            <v>NONE</v>
          </cell>
          <cell r="L2249">
            <v>0</v>
          </cell>
        </row>
        <row r="2250">
          <cell r="C2250">
            <v>20130004980</v>
          </cell>
          <cell r="G2250">
            <v>45724.385416666664</v>
          </cell>
          <cell r="I2250" t="str">
            <v>LCD</v>
          </cell>
          <cell r="K2250" t="str">
            <v>NONE</v>
          </cell>
          <cell r="L2250">
            <v>0</v>
          </cell>
        </row>
        <row r="2251">
          <cell r="C2251">
            <v>20130004980</v>
          </cell>
          <cell r="G2251">
            <v>45724.385416666664</v>
          </cell>
          <cell r="I2251" t="str">
            <v>LCD</v>
          </cell>
          <cell r="K2251" t="str">
            <v>NONE</v>
          </cell>
          <cell r="L2251">
            <v>0</v>
          </cell>
        </row>
        <row r="2252">
          <cell r="C2252">
            <v>20130004980</v>
          </cell>
          <cell r="G2252">
            <v>45724.385416666664</v>
          </cell>
          <cell r="I2252" t="str">
            <v>LCD</v>
          </cell>
          <cell r="K2252" t="str">
            <v>NONE</v>
          </cell>
          <cell r="L2252">
            <v>0</v>
          </cell>
        </row>
        <row r="2253">
          <cell r="C2253">
            <v>20130004980</v>
          </cell>
          <cell r="G2253">
            <v>45724.385416666664</v>
          </cell>
          <cell r="I2253" t="str">
            <v>LCD</v>
          </cell>
          <cell r="K2253" t="str">
            <v>NONE</v>
          </cell>
          <cell r="L2253" t="str"/>
        </row>
        <row r="2254">
          <cell r="C2254">
            <v>20130004980</v>
          </cell>
          <cell r="G2254">
            <v>45724.385416666664</v>
          </cell>
          <cell r="I2254" t="str">
            <v>LCD</v>
          </cell>
          <cell r="K2254" t="str">
            <v>NONE</v>
          </cell>
          <cell r="L2254" t="str"/>
        </row>
        <row r="2255">
          <cell r="C2255">
            <v>20130004980</v>
          </cell>
          <cell r="G2255">
            <v>45724.385416666664</v>
          </cell>
          <cell r="I2255" t="str">
            <v>LCD</v>
          </cell>
          <cell r="K2255" t="str">
            <v>NONE</v>
          </cell>
          <cell r="L2255" t="str"/>
        </row>
        <row r="2256">
          <cell r="C2256">
            <v>20130004980</v>
          </cell>
          <cell r="G2256">
            <v>45724.385416666664</v>
          </cell>
          <cell r="I2256" t="str">
            <v>LCD</v>
          </cell>
          <cell r="K2256" t="str">
            <v>NONE</v>
          </cell>
          <cell r="L2256" t="str"/>
        </row>
        <row r="2257">
          <cell r="C2257">
            <v>20130004980</v>
          </cell>
          <cell r="G2257">
            <v>45724.385416666664</v>
          </cell>
          <cell r="I2257" t="str">
            <v>LCD</v>
          </cell>
          <cell r="K2257" t="str">
            <v>NONE</v>
          </cell>
          <cell r="L2257" t="str"/>
        </row>
        <row r="2258">
          <cell r="C2258">
            <v>20130004980</v>
          </cell>
          <cell r="G2258">
            <v>45724.385416666664</v>
          </cell>
          <cell r="I2258" t="str">
            <v>LCD</v>
          </cell>
          <cell r="K2258" t="str">
            <v>NONE</v>
          </cell>
          <cell r="L2258" t="str"/>
        </row>
        <row r="2259">
          <cell r="C2259">
            <v>20130004980</v>
          </cell>
          <cell r="G2259">
            <v>45724.385416666664</v>
          </cell>
          <cell r="I2259" t="str">
            <v>LCD</v>
          </cell>
          <cell r="K2259" t="str">
            <v>NONE</v>
          </cell>
          <cell r="L2259" t="str"/>
        </row>
        <row r="2260">
          <cell r="C2260">
            <v>20130004980</v>
          </cell>
          <cell r="G2260">
            <v>45724.385416666664</v>
          </cell>
          <cell r="I2260" t="str">
            <v>LCD</v>
          </cell>
          <cell r="K2260" t="str">
            <v>NONE</v>
          </cell>
          <cell r="L2260" t="str"/>
        </row>
        <row r="2261">
          <cell r="C2261">
            <v>20130004980</v>
          </cell>
          <cell r="G2261">
            <v>45724.385416666664</v>
          </cell>
          <cell r="I2261" t="str">
            <v>LCD</v>
          </cell>
          <cell r="K2261" t="str">
            <v>NONE</v>
          </cell>
          <cell r="L2261" t="str"/>
        </row>
        <row r="2262">
          <cell r="C2262">
            <v>20130004980</v>
          </cell>
          <cell r="G2262">
            <v>45724.385416666664</v>
          </cell>
          <cell r="I2262" t="str">
            <v>LCD</v>
          </cell>
          <cell r="K2262" t="str">
            <v>NONE</v>
          </cell>
          <cell r="L2262" t="str"/>
        </row>
        <row r="2263">
          <cell r="C2263">
            <v>20090000117</v>
          </cell>
          <cell r="G2263">
            <v>45729.236111111109</v>
          </cell>
          <cell r="I2263" t="str">
            <v>LCD</v>
          </cell>
          <cell r="K2263" t="str">
            <v>NONE</v>
          </cell>
          <cell r="L2263" t="str"/>
        </row>
        <row r="2264">
          <cell r="C2264">
            <v>20090000117</v>
          </cell>
          <cell r="G2264">
            <v>45729.236111111109</v>
          </cell>
          <cell r="I2264" t="str">
            <v>LCD</v>
          </cell>
          <cell r="K2264" t="str">
            <v>NONE</v>
          </cell>
          <cell r="L2264" t="str"/>
        </row>
        <row r="2265">
          <cell r="C2265">
            <v>20090000117</v>
          </cell>
          <cell r="G2265">
            <v>45729.236111111109</v>
          </cell>
          <cell r="I2265" t="str">
            <v>LCD</v>
          </cell>
          <cell r="K2265" t="str">
            <v>NONE</v>
          </cell>
          <cell r="L2265" t="str"/>
        </row>
        <row r="2266">
          <cell r="C2266">
            <v>20090000117</v>
          </cell>
          <cell r="G2266">
            <v>45729.236111111109</v>
          </cell>
          <cell r="I2266" t="str">
            <v>LCD</v>
          </cell>
          <cell r="K2266" t="str">
            <v>NONE</v>
          </cell>
          <cell r="L2266" t="str"/>
        </row>
        <row r="2267">
          <cell r="C2267">
            <v>20090000117</v>
          </cell>
          <cell r="G2267">
            <v>45729.236111111109</v>
          </cell>
          <cell r="I2267" t="str">
            <v>LCD</v>
          </cell>
          <cell r="K2267" t="str">
            <v>NONE</v>
          </cell>
          <cell r="L2267" t="str"/>
        </row>
        <row r="2268">
          <cell r="C2268">
            <v>20090000117</v>
          </cell>
          <cell r="G2268">
            <v>45729.236111111109</v>
          </cell>
          <cell r="I2268" t="str">
            <v>LCD</v>
          </cell>
          <cell r="K2268" t="str">
            <v>NONE</v>
          </cell>
          <cell r="L2268" t="str"/>
        </row>
        <row r="2269">
          <cell r="C2269">
            <v>20090000117</v>
          </cell>
          <cell r="G2269">
            <v>45729.236111111109</v>
          </cell>
          <cell r="I2269" t="str">
            <v>LCD</v>
          </cell>
          <cell r="K2269" t="str">
            <v>NONE</v>
          </cell>
          <cell r="L2269" t="str"/>
        </row>
        <row r="2270">
          <cell r="C2270">
            <v>20090000117</v>
          </cell>
          <cell r="G2270">
            <v>45729.236111111109</v>
          </cell>
          <cell r="I2270" t="str">
            <v>LCD</v>
          </cell>
          <cell r="K2270" t="str">
            <v>NONE</v>
          </cell>
          <cell r="L2270" t="str"/>
        </row>
        <row r="2271">
          <cell r="C2271">
            <v>20090000117</v>
          </cell>
          <cell r="G2271">
            <v>45729.236111111109</v>
          </cell>
          <cell r="I2271" t="str">
            <v>LCD</v>
          </cell>
          <cell r="K2271" t="str">
            <v>NONE</v>
          </cell>
          <cell r="L2271" t="str"/>
        </row>
        <row r="2272">
          <cell r="C2272">
            <v>20090000117</v>
          </cell>
          <cell r="G2272">
            <v>45729.236111111109</v>
          </cell>
          <cell r="I2272" t="str">
            <v>LCD</v>
          </cell>
          <cell r="K2272" t="str">
            <v>NONE</v>
          </cell>
          <cell r="L2272" t="str"/>
        </row>
        <row r="2273">
          <cell r="C2273">
            <v>20090000117</v>
          </cell>
          <cell r="G2273">
            <v>45729.236111111109</v>
          </cell>
          <cell r="I2273" t="str">
            <v>LCD</v>
          </cell>
          <cell r="K2273" t="str">
            <v>NONE</v>
          </cell>
          <cell r="L2273" t="str"/>
        </row>
        <row r="2274">
          <cell r="C2274">
            <v>20090000117</v>
          </cell>
          <cell r="G2274">
            <v>45729.236111111109</v>
          </cell>
          <cell r="I2274" t="str">
            <v>LCD</v>
          </cell>
          <cell r="K2274" t="str">
            <v>NONE</v>
          </cell>
          <cell r="L2274" t="str"/>
        </row>
        <row r="2275">
          <cell r="C2275">
            <v>20090000117</v>
          </cell>
          <cell r="G2275">
            <v>45729.236111111109</v>
          </cell>
          <cell r="I2275" t="str">
            <v>LCD</v>
          </cell>
          <cell r="K2275" t="str">
            <v>NONE</v>
          </cell>
          <cell r="L2275" t="str"/>
        </row>
        <row r="2276">
          <cell r="C2276">
            <v>20090000117</v>
          </cell>
          <cell r="G2276">
            <v>45729.236111111109</v>
          </cell>
          <cell r="I2276" t="str">
            <v>LCD</v>
          </cell>
          <cell r="K2276" t="str">
            <v>NONE</v>
          </cell>
          <cell r="L2276" t="str"/>
        </row>
        <row r="2277">
          <cell r="C2277">
            <v>20090000117</v>
          </cell>
          <cell r="G2277">
            <v>45729.236111111109</v>
          </cell>
          <cell r="I2277" t="str">
            <v>LCD</v>
          </cell>
          <cell r="K2277" t="str">
            <v>NONE</v>
          </cell>
          <cell r="L2277" t="str"/>
        </row>
        <row r="2278">
          <cell r="C2278">
            <v>20090000117</v>
          </cell>
          <cell r="G2278">
            <v>45729.236111111109</v>
          </cell>
          <cell r="I2278" t="str">
            <v>LCD</v>
          </cell>
          <cell r="K2278" t="str">
            <v>NONE</v>
          </cell>
          <cell r="L2278" t="str"/>
        </row>
        <row r="2279">
          <cell r="C2279">
            <v>20090000117</v>
          </cell>
          <cell r="G2279">
            <v>45729.236111111109</v>
          </cell>
          <cell r="I2279" t="str">
            <v>LCD</v>
          </cell>
          <cell r="K2279" t="str">
            <v>NONE</v>
          </cell>
          <cell r="L2279" t="str"/>
        </row>
        <row r="2280">
          <cell r="C2280">
            <v>20090000117</v>
          </cell>
          <cell r="G2280">
            <v>45729.236111111109</v>
          </cell>
          <cell r="I2280" t="str">
            <v>LCD</v>
          </cell>
          <cell r="K2280" t="str">
            <v>NONE</v>
          </cell>
          <cell r="L2280" t="str"/>
        </row>
        <row r="2281">
          <cell r="C2281">
            <v>20090000117</v>
          </cell>
          <cell r="G2281">
            <v>45729.236111111109</v>
          </cell>
          <cell r="I2281" t="str">
            <v>LCD</v>
          </cell>
          <cell r="K2281" t="str">
            <v>NONE</v>
          </cell>
          <cell r="L2281" t="str"/>
        </row>
        <row r="2282">
          <cell r="C2282">
            <v>20090000117</v>
          </cell>
          <cell r="G2282">
            <v>45729.236111111109</v>
          </cell>
          <cell r="I2282" t="str">
            <v>LCD</v>
          </cell>
          <cell r="K2282" t="str">
            <v>NONE</v>
          </cell>
          <cell r="L2282" t="str"/>
        </row>
        <row r="2283">
          <cell r="C2283">
            <v>20090000117</v>
          </cell>
          <cell r="G2283">
            <v>45729.236111111109</v>
          </cell>
          <cell r="I2283" t="str">
            <v>LCD</v>
          </cell>
          <cell r="K2283" t="str">
            <v>NONE</v>
          </cell>
          <cell r="L2283" t="str"/>
        </row>
        <row r="2284">
          <cell r="C2284">
            <v>20090000117</v>
          </cell>
          <cell r="G2284">
            <v>45729.236111111109</v>
          </cell>
          <cell r="I2284" t="str">
            <v>LCD</v>
          </cell>
          <cell r="K2284" t="str">
            <v>NONE</v>
          </cell>
          <cell r="L2284" t="str"/>
        </row>
        <row r="2285">
          <cell r="C2285">
            <v>20090000117</v>
          </cell>
          <cell r="G2285">
            <v>45729.236111111109</v>
          </cell>
          <cell r="I2285" t="str">
            <v>LCD</v>
          </cell>
          <cell r="K2285" t="str">
            <v>NONE</v>
          </cell>
          <cell r="L2285" t="str"/>
        </row>
        <row r="2286">
          <cell r="C2286">
            <v>20090000117</v>
          </cell>
          <cell r="G2286">
            <v>45729.236111111109</v>
          </cell>
          <cell r="I2286" t="str">
            <v>LCD</v>
          </cell>
          <cell r="K2286" t="str">
            <v>NONE</v>
          </cell>
          <cell r="L2286" t="str"/>
        </row>
        <row r="2287">
          <cell r="C2287">
            <v>20090000117</v>
          </cell>
          <cell r="G2287">
            <v>45729.236111111109</v>
          </cell>
          <cell r="I2287" t="str">
            <v>LCD</v>
          </cell>
          <cell r="K2287" t="str">
            <v>NONE</v>
          </cell>
          <cell r="L2287" t="str"/>
        </row>
        <row r="2288">
          <cell r="C2288">
            <v>20090000117</v>
          </cell>
          <cell r="G2288">
            <v>45729.236111111109</v>
          </cell>
          <cell r="I2288" t="str">
            <v>LCD</v>
          </cell>
          <cell r="K2288" t="str">
            <v>NONE</v>
          </cell>
          <cell r="L2288" t="str"/>
        </row>
        <row r="2289">
          <cell r="C2289">
            <v>20090000117</v>
          </cell>
          <cell r="G2289">
            <v>45729.236111111109</v>
          </cell>
          <cell r="I2289" t="str">
            <v>LCD</v>
          </cell>
          <cell r="K2289" t="str">
            <v>NONE</v>
          </cell>
          <cell r="L2289" t="str"/>
        </row>
        <row r="2290">
          <cell r="C2290">
            <v>20090000117</v>
          </cell>
          <cell r="G2290">
            <v>45729.236111111109</v>
          </cell>
          <cell r="I2290" t="str">
            <v>LCD</v>
          </cell>
          <cell r="K2290" t="str">
            <v>NONE</v>
          </cell>
          <cell r="L2290" t="str"/>
        </row>
        <row r="2291">
          <cell r="C2291">
            <v>20090000117</v>
          </cell>
          <cell r="G2291">
            <v>45729.236111111109</v>
          </cell>
          <cell r="I2291" t="str">
            <v>LCD</v>
          </cell>
          <cell r="K2291" t="str">
            <v>NONE</v>
          </cell>
          <cell r="L2291" t="str"/>
        </row>
        <row r="2292">
          <cell r="C2292">
            <v>20010000004</v>
          </cell>
          <cell r="G2292">
            <v>45731.359722222223</v>
          </cell>
          <cell r="I2292" t="str">
            <v>LCD</v>
          </cell>
          <cell r="K2292" t="str">
            <v>AON 4-1/2" PPL Water Injector L80, AON 4-1/2" MRC LEL Water Injector L80</v>
          </cell>
          <cell r="L2292" t="str"/>
        </row>
        <row r="2293">
          <cell r="C2293">
            <v>20010000004</v>
          </cell>
          <cell r="G2293">
            <v>45731.359722222223</v>
          </cell>
          <cell r="I2293" t="str">
            <v>LCD</v>
          </cell>
          <cell r="K2293" t="str">
            <v>AON 4-1/2" PPL Water Injector L80, AON 4-1/2" MRC LEL Water Injector L80</v>
          </cell>
          <cell r="L2293" t="str"/>
        </row>
        <row r="2294">
          <cell r="C2294">
            <v>20010000004</v>
          </cell>
          <cell r="G2294">
            <v>45731.359722222223</v>
          </cell>
          <cell r="I2294" t="str">
            <v>LCD</v>
          </cell>
          <cell r="K2294" t="str">
            <v>AON 4-1/2" PPL Water Injector L80, AON 4-1/2" MRC LEL Water Injector L80</v>
          </cell>
          <cell r="L2294" t="str"/>
        </row>
        <row r="2295">
          <cell r="C2295">
            <v>20010000004</v>
          </cell>
          <cell r="G2295">
            <v>45731.359722222223</v>
          </cell>
          <cell r="I2295" t="str">
            <v>LCD</v>
          </cell>
          <cell r="K2295" t="str">
            <v>AON 4-1/2" PPL Water Injector L80, AON 4-1/2" MRC LEL Water Injector L80</v>
          </cell>
          <cell r="L2295" t="str"/>
        </row>
        <row r="2296">
          <cell r="C2296">
            <v>20010000004</v>
          </cell>
          <cell r="G2296">
            <v>45731.359722222223</v>
          </cell>
          <cell r="I2296" t="str">
            <v>LCD</v>
          </cell>
          <cell r="K2296" t="str">
            <v>AON 4-1/2" PPL Water Injector L80, AON 4-1/2" MRC LEL Water Injector L80</v>
          </cell>
          <cell r="L2296" t="str"/>
        </row>
        <row r="2297">
          <cell r="C2297">
            <v>20010000004</v>
          </cell>
          <cell r="G2297">
            <v>45731.359722222223</v>
          </cell>
          <cell r="I2297" t="str">
            <v>LCD</v>
          </cell>
          <cell r="K2297" t="str">
            <v>AON 4-1/2" PPL Water Injector L80, AON 4-1/2" MRC LEL Water Injector L80</v>
          </cell>
          <cell r="L2297" t="str"/>
        </row>
        <row r="2298">
          <cell r="C2298">
            <v>20010000004</v>
          </cell>
          <cell r="G2298">
            <v>45731.359722222223</v>
          </cell>
          <cell r="I2298" t="str">
            <v>LCD</v>
          </cell>
          <cell r="K2298" t="str">
            <v>AON 4-1/2" PPL Water Injector L80, AON 4-1/2" MRC LEL Water Injector L80</v>
          </cell>
          <cell r="L2298" t="str"/>
        </row>
        <row r="2299">
          <cell r="C2299">
            <v>20010000004</v>
          </cell>
          <cell r="G2299">
            <v>45731.359722222223</v>
          </cell>
          <cell r="I2299" t="str">
            <v>LCD</v>
          </cell>
          <cell r="K2299" t="str">
            <v>AON 4-1/2" PPL Water Injector L80, AON 4-1/2" MRC LEL Water Injector L80</v>
          </cell>
          <cell r="L2299" t="str"/>
        </row>
        <row r="2300">
          <cell r="C2300">
            <v>20010000004</v>
          </cell>
          <cell r="G2300">
            <v>45731.359722222223</v>
          </cell>
          <cell r="I2300" t="str">
            <v>LCD</v>
          </cell>
          <cell r="K2300" t="str">
            <v>AON 4-1/2" PPL Water Injector L80, AON 4-1/2" MRC LEL Water Injector L80</v>
          </cell>
          <cell r="L2300" t="str"/>
        </row>
        <row r="2301">
          <cell r="C2301">
            <v>20010000004</v>
          </cell>
          <cell r="G2301">
            <v>45731.359722222223</v>
          </cell>
          <cell r="I2301" t="str">
            <v>LCD</v>
          </cell>
          <cell r="K2301" t="str">
            <v>AON 4-1/2" PPL Water Injector L80, AON 4-1/2" MRC LEL Water Injector L80</v>
          </cell>
          <cell r="L2301" t="str"/>
        </row>
        <row r="2302">
          <cell r="C2302">
            <v>20010000004</v>
          </cell>
          <cell r="G2302">
            <v>45731.359722222223</v>
          </cell>
          <cell r="I2302" t="str">
            <v>LCD</v>
          </cell>
          <cell r="K2302" t="str">
            <v>AON 4-1/2" PPL Water Injector L80, AON 4-1/2" MRC LEL Water Injector L80</v>
          </cell>
          <cell r="L2302" t="str"/>
        </row>
        <row r="2303">
          <cell r="C2303">
            <v>20010000004</v>
          </cell>
          <cell r="G2303">
            <v>45731.359722222223</v>
          </cell>
          <cell r="I2303" t="str">
            <v>LCD</v>
          </cell>
          <cell r="K2303" t="str">
            <v>AON 4-1/2" PPL Water Injector L80, AON 4-1/2" MRC LEL Water Injector L80</v>
          </cell>
          <cell r="L2303" t="str"/>
        </row>
        <row r="2304">
          <cell r="C2304">
            <v>20010000004</v>
          </cell>
          <cell r="G2304">
            <v>45731.359722222223</v>
          </cell>
          <cell r="I2304" t="str">
            <v>LCD</v>
          </cell>
          <cell r="K2304" t="str">
            <v>AON 4-1/2" PPL Water Injector L80, AON 4-1/2" MRC LEL Water Injector L80</v>
          </cell>
          <cell r="L2304" t="str"/>
        </row>
        <row r="2305">
          <cell r="C2305">
            <v>20010000004</v>
          </cell>
          <cell r="G2305">
            <v>45731.359722222223</v>
          </cell>
          <cell r="I2305" t="str">
            <v>LCD</v>
          </cell>
          <cell r="K2305" t="str">
            <v>AON 4-1/2" PPL Water Injector L80, AON 4-1/2" MRC LEL Water Injector L80</v>
          </cell>
          <cell r="L2305" t="str"/>
        </row>
        <row r="2306">
          <cell r="C2306">
            <v>20010000004</v>
          </cell>
          <cell r="G2306">
            <v>45731.359722222223</v>
          </cell>
          <cell r="I2306" t="str">
            <v>LCD</v>
          </cell>
          <cell r="K2306" t="str">
            <v>AON 4-1/2" PPL Water Injector L80, AON 4-1/2" MRC LEL Water Injector L80</v>
          </cell>
          <cell r="L2306" t="str"/>
        </row>
        <row r="2307">
          <cell r="C2307">
            <v>20010000004</v>
          </cell>
          <cell r="G2307">
            <v>45731.359722222223</v>
          </cell>
          <cell r="I2307" t="str">
            <v>LCD</v>
          </cell>
          <cell r="K2307" t="str">
            <v>AON 4-1/2" PPL Water Injector L80, AON 4-1/2" MRC LEL Water Injector L80</v>
          </cell>
          <cell r="L2307" t="str"/>
        </row>
        <row r="2308">
          <cell r="C2308">
            <v>20010000004</v>
          </cell>
          <cell r="G2308">
            <v>45731.359722222223</v>
          </cell>
          <cell r="I2308" t="str">
            <v>LCD</v>
          </cell>
          <cell r="K2308" t="str">
            <v>AON 4-1/2" PPL Water Injector L80, AON 4-1/2" MRC LEL Water Injector L80</v>
          </cell>
          <cell r="L2308" t="str"/>
        </row>
        <row r="2309">
          <cell r="C2309">
            <v>20010000004</v>
          </cell>
          <cell r="G2309">
            <v>45731.359722222223</v>
          </cell>
          <cell r="I2309" t="str">
            <v>LCD</v>
          </cell>
          <cell r="K2309" t="str">
            <v>AON 4-1/2" PPL Water Injector L80, AON 4-1/2" MRC LEL Water Injector L80</v>
          </cell>
          <cell r="L2309" t="str"/>
        </row>
        <row r="2310">
          <cell r="C2310">
            <v>20010000004</v>
          </cell>
          <cell r="G2310">
            <v>45731.359722222223</v>
          </cell>
          <cell r="I2310" t="str">
            <v>LCD</v>
          </cell>
          <cell r="K2310" t="str">
            <v>AON 4-1/2" PPL Water Injector L80, AON 4-1/2" MRC LEL Water Injector L80</v>
          </cell>
          <cell r="L2310" t="str"/>
        </row>
        <row r="2311">
          <cell r="C2311">
            <v>20010000004</v>
          </cell>
          <cell r="G2311">
            <v>45731.359722222223</v>
          </cell>
          <cell r="I2311" t="str">
            <v>LCD</v>
          </cell>
          <cell r="K2311" t="str">
            <v>AON 4-1/2" PPL Water Injector L80, AON 4-1/2" MRC LEL Water Injector L80</v>
          </cell>
          <cell r="L2311" t="str"/>
        </row>
        <row r="2312">
          <cell r="C2312">
            <v>20010000004</v>
          </cell>
          <cell r="G2312">
            <v>45731.359722222223</v>
          </cell>
          <cell r="I2312" t="str">
            <v>LCD</v>
          </cell>
          <cell r="K2312" t="str">
            <v>AON 4-1/2" PPL Water Injector L80, AON 4-1/2" MRC LEL Water Injector L80</v>
          </cell>
          <cell r="L2312" t="str"/>
        </row>
        <row r="2313">
          <cell r="C2313">
            <v>20010000004</v>
          </cell>
          <cell r="G2313">
            <v>45731.359722222223</v>
          </cell>
          <cell r="I2313" t="str">
            <v>LCD</v>
          </cell>
          <cell r="K2313" t="str">
            <v>AON 4-1/2" PPL Water Injector L80, AON 4-1/2" MRC LEL Water Injector L80</v>
          </cell>
          <cell r="L2313" t="str"/>
        </row>
        <row r="2314">
          <cell r="C2314">
            <v>20010000004</v>
          </cell>
          <cell r="G2314">
            <v>45731.359722222223</v>
          </cell>
          <cell r="I2314" t="str">
            <v>LCD</v>
          </cell>
          <cell r="K2314" t="str">
            <v>AON 4-1/2" PPL Water Injector L80, AON 4-1/2" MRC LEL Water Injector L80</v>
          </cell>
          <cell r="L2314" t="str"/>
        </row>
        <row r="2315">
          <cell r="C2315">
            <v>20010000004</v>
          </cell>
          <cell r="G2315">
            <v>45731.359722222223</v>
          </cell>
          <cell r="I2315" t="str">
            <v>LCD</v>
          </cell>
          <cell r="K2315" t="str">
            <v>AON 4-1/2" PPL Water Injector L80, AON 4-1/2" MRC LEL Water Injector L80</v>
          </cell>
          <cell r="L2315" t="str"/>
        </row>
        <row r="2316">
          <cell r="C2316">
            <v>20010000004</v>
          </cell>
          <cell r="G2316">
            <v>45731.359722222223</v>
          </cell>
          <cell r="I2316" t="str">
            <v>LCD</v>
          </cell>
          <cell r="K2316" t="str">
            <v>AON 4-1/2" PPL Water Injector L80, AON 4-1/2" MRC LEL Water Injector L80</v>
          </cell>
          <cell r="L2316" t="str"/>
        </row>
        <row r="2317">
          <cell r="C2317">
            <v>20010000004</v>
          </cell>
          <cell r="G2317">
            <v>45731.359722222223</v>
          </cell>
          <cell r="I2317" t="str">
            <v>LCD</v>
          </cell>
          <cell r="K2317" t="str">
            <v>AON 4-1/2" PPL Water Injector L80, AON 4-1/2" MRC LEL Water Injector L80</v>
          </cell>
          <cell r="L2317" t="str"/>
        </row>
        <row r="2318">
          <cell r="C2318">
            <v>20010000004</v>
          </cell>
          <cell r="G2318">
            <v>45731.359722222223</v>
          </cell>
          <cell r="I2318" t="str">
            <v>LCD</v>
          </cell>
          <cell r="K2318" t="str">
            <v>AON 4-1/2" PPL Water Injector L80, AON 4-1/2" MRC LEL Water Injector L80</v>
          </cell>
          <cell r="L2318" t="str"/>
        </row>
        <row r="2319">
          <cell r="C2319">
            <v>20010000004</v>
          </cell>
          <cell r="G2319">
            <v>45731.359722222223</v>
          </cell>
          <cell r="I2319" t="str">
            <v>LCD</v>
          </cell>
          <cell r="K2319" t="str">
            <v>AON 4-1/2" PPL Water Injector L80, AON 4-1/2" MRC LEL Water Injector L80</v>
          </cell>
          <cell r="L2319" t="str"/>
        </row>
        <row r="2320">
          <cell r="C2320">
            <v>20010000004</v>
          </cell>
          <cell r="G2320">
            <v>45731.359722222223</v>
          </cell>
          <cell r="I2320" t="str">
            <v>LCD</v>
          </cell>
          <cell r="K2320" t="str">
            <v>AON 4-1/2" PPL Water Injector L80, AON 4-1/2" MRC LEL Water Injector L80</v>
          </cell>
          <cell r="L2320" t="str"/>
        </row>
        <row r="2321">
          <cell r="C2321">
            <v>20130001617</v>
          </cell>
          <cell r="G2321">
            <v>45768.585416666669</v>
          </cell>
          <cell r="I2321" t="str">
            <v>LCD</v>
          </cell>
          <cell r="K2321" t="str">
            <v>AON 4-1/2" MRC LEL Water Injector L80</v>
          </cell>
          <cell r="L2321" t="str"/>
        </row>
        <row r="2322">
          <cell r="C2322">
            <v>20130001617</v>
          </cell>
          <cell r="G2322">
            <v>45768.585416666669</v>
          </cell>
          <cell r="I2322" t="str">
            <v>LCD</v>
          </cell>
          <cell r="K2322" t="str">
            <v>AON 4-1/2" MRC LEL Water Injector L80</v>
          </cell>
          <cell r="L2322" t="str"/>
        </row>
        <row r="2323">
          <cell r="C2323">
            <v>20130001617</v>
          </cell>
          <cell r="G2323">
            <v>45768.585416666669</v>
          </cell>
          <cell r="I2323" t="str">
            <v>LCD</v>
          </cell>
          <cell r="K2323" t="str">
            <v>AON 4-1/2" MRC LEL Water Injector L80</v>
          </cell>
          <cell r="L2323" t="str"/>
        </row>
        <row r="2324">
          <cell r="C2324">
            <v>20130001617</v>
          </cell>
          <cell r="G2324">
            <v>45768.585416666669</v>
          </cell>
          <cell r="I2324" t="str">
            <v>LCD</v>
          </cell>
          <cell r="K2324" t="str">
            <v>AON 4-1/2" MRC LEL Water Injector L80</v>
          </cell>
          <cell r="L2324" t="str"/>
        </row>
        <row r="2325">
          <cell r="C2325">
            <v>20130001617</v>
          </cell>
          <cell r="G2325">
            <v>45768.585416666669</v>
          </cell>
          <cell r="I2325" t="str">
            <v>LCD</v>
          </cell>
          <cell r="K2325" t="str">
            <v>AON 4-1/2" MRC LEL Water Injector L80</v>
          </cell>
          <cell r="L2325" t="str"/>
        </row>
        <row r="2326">
          <cell r="C2326">
            <v>20130001617</v>
          </cell>
          <cell r="G2326">
            <v>45768.585416666669</v>
          </cell>
          <cell r="I2326" t="str">
            <v>LCD</v>
          </cell>
          <cell r="K2326" t="str">
            <v>AON 4-1/2" MRC LEL Water Injector L80</v>
          </cell>
          <cell r="L2326" t="str"/>
        </row>
        <row r="2327">
          <cell r="C2327">
            <v>20130001617</v>
          </cell>
          <cell r="G2327">
            <v>45768.585416666669</v>
          </cell>
          <cell r="I2327" t="str">
            <v>LCD</v>
          </cell>
          <cell r="K2327" t="str">
            <v>AON 4-1/2" MRC LEL Water Injector L80</v>
          </cell>
          <cell r="L2327" t="str"/>
        </row>
        <row r="2328">
          <cell r="C2328">
            <v>20130001617</v>
          </cell>
          <cell r="G2328">
            <v>45768.585416666669</v>
          </cell>
          <cell r="I2328" t="str">
            <v>LCD</v>
          </cell>
          <cell r="K2328" t="str">
            <v>AON 4-1/2" MRC LEL Water Injector L80</v>
          </cell>
          <cell r="L2328" t="str"/>
        </row>
        <row r="2329">
          <cell r="C2329">
            <v>20130001617</v>
          </cell>
          <cell r="G2329">
            <v>45768.585416666669</v>
          </cell>
          <cell r="I2329" t="str">
            <v>LCD</v>
          </cell>
          <cell r="K2329" t="str">
            <v>AON 4-1/2" MRC LEL Water Injector L80</v>
          </cell>
          <cell r="L2329" t="str"/>
        </row>
        <row r="2330">
          <cell r="C2330">
            <v>20130001617</v>
          </cell>
          <cell r="G2330">
            <v>45768.585416666669</v>
          </cell>
          <cell r="I2330" t="str">
            <v>LCD</v>
          </cell>
          <cell r="K2330" t="str">
            <v>AON 4-1/2" MRC LEL Water Injector L80</v>
          </cell>
          <cell r="L2330" t="str"/>
        </row>
        <row r="2331">
          <cell r="C2331">
            <v>20130001617</v>
          </cell>
          <cell r="G2331">
            <v>45768.585416666669</v>
          </cell>
          <cell r="I2331" t="str">
            <v>LCD</v>
          </cell>
          <cell r="K2331" t="str">
            <v>AON 4-1/2" MRC LEL Water Injector L80</v>
          </cell>
          <cell r="L2331" t="str"/>
        </row>
        <row r="2332">
          <cell r="C2332">
            <v>20130001617</v>
          </cell>
          <cell r="G2332">
            <v>45768.585416666669</v>
          </cell>
          <cell r="I2332" t="str">
            <v>LCD</v>
          </cell>
          <cell r="K2332" t="str">
            <v>AON 4-1/2" MRC LEL Water Injector L80</v>
          </cell>
          <cell r="L2332" t="str"/>
        </row>
        <row r="2333">
          <cell r="C2333">
            <v>20130001617</v>
          </cell>
          <cell r="G2333">
            <v>45768.585416666669</v>
          </cell>
          <cell r="I2333" t="str">
            <v>LCD</v>
          </cell>
          <cell r="K2333" t="str">
            <v>AON 4-1/2" MRC LEL Water Injector L80</v>
          </cell>
          <cell r="L2333" t="str"/>
        </row>
        <row r="2334">
          <cell r="C2334">
            <v>20130001617</v>
          </cell>
          <cell r="G2334">
            <v>45768.585416666669</v>
          </cell>
          <cell r="I2334" t="str">
            <v>LCD</v>
          </cell>
          <cell r="K2334" t="str">
            <v>AON 4-1/2" MRC LEL Water Injector L80</v>
          </cell>
          <cell r="L2334" t="str"/>
        </row>
        <row r="2335">
          <cell r="C2335">
            <v>20130001617</v>
          </cell>
          <cell r="G2335">
            <v>45768.585416666669</v>
          </cell>
          <cell r="I2335" t="str">
            <v>LCD</v>
          </cell>
          <cell r="K2335" t="str">
            <v>AON 4-1/2" MRC LEL Water Injector L80</v>
          </cell>
          <cell r="L2335" t="str"/>
        </row>
        <row r="2336">
          <cell r="C2336">
            <v>20130001617</v>
          </cell>
          <cell r="G2336">
            <v>45768.585416666669</v>
          </cell>
          <cell r="I2336" t="str">
            <v>LCD</v>
          </cell>
          <cell r="K2336" t="str">
            <v>AON 4-1/2" MRC LEL Water Injector L80</v>
          </cell>
          <cell r="L2336" t="str"/>
        </row>
        <row r="2337">
          <cell r="C2337">
            <v>20130001617</v>
          </cell>
          <cell r="G2337">
            <v>45768.585416666669</v>
          </cell>
          <cell r="I2337" t="str">
            <v>LCD</v>
          </cell>
          <cell r="K2337" t="str">
            <v>AON 4-1/2" MRC LEL Water Injector L80</v>
          </cell>
          <cell r="L2337" t="str"/>
        </row>
        <row r="2338">
          <cell r="C2338">
            <v>20130001617</v>
          </cell>
          <cell r="G2338">
            <v>45768.585416666669</v>
          </cell>
          <cell r="I2338" t="str">
            <v>LCD</v>
          </cell>
          <cell r="K2338" t="str">
            <v>AON 4-1/2" MRC LEL Water Injector L80</v>
          </cell>
          <cell r="L2338" t="str"/>
        </row>
        <row r="2339">
          <cell r="C2339">
            <v>20130001617</v>
          </cell>
          <cell r="G2339">
            <v>45768.585416666669</v>
          </cell>
          <cell r="I2339" t="str">
            <v>LCD</v>
          </cell>
          <cell r="K2339" t="str">
            <v>AON 4-1/2" MRC LEL Water Injector L80</v>
          </cell>
          <cell r="L2339" t="str"/>
        </row>
        <row r="2340">
          <cell r="C2340">
            <v>20130001617</v>
          </cell>
          <cell r="G2340">
            <v>45768.585416666669</v>
          </cell>
          <cell r="I2340" t="str">
            <v>LCD</v>
          </cell>
          <cell r="K2340" t="str">
            <v>AON 4-1/2" MRC LEL Water Injector L80</v>
          </cell>
          <cell r="L2340" t="str"/>
        </row>
        <row r="2341">
          <cell r="C2341">
            <v>20130001617</v>
          </cell>
          <cell r="G2341">
            <v>45768.585416666669</v>
          </cell>
          <cell r="I2341" t="str">
            <v>LCD</v>
          </cell>
          <cell r="K2341" t="str">
            <v>AON 4-1/2" MRC LEL Water Injector L80</v>
          </cell>
          <cell r="L2341" t="str"/>
        </row>
        <row r="2342">
          <cell r="C2342">
            <v>20130001617</v>
          </cell>
          <cell r="G2342">
            <v>45768.585416666669</v>
          </cell>
          <cell r="I2342" t="str">
            <v>LCD</v>
          </cell>
          <cell r="K2342" t="str">
            <v>AON 4-1/2" MRC LEL Water Injector L80</v>
          </cell>
          <cell r="L2342" t="str"/>
        </row>
        <row r="2343">
          <cell r="C2343">
            <v>20130001617</v>
          </cell>
          <cell r="G2343">
            <v>45768.585416666669</v>
          </cell>
          <cell r="I2343" t="str">
            <v>LCD</v>
          </cell>
          <cell r="K2343" t="str">
            <v>AON 4-1/2" MRC LEL Water Injector L80</v>
          </cell>
          <cell r="L2343" t="str"/>
        </row>
        <row r="2344">
          <cell r="C2344">
            <v>20130001617</v>
          </cell>
          <cell r="G2344">
            <v>45768.585416666669</v>
          </cell>
          <cell r="I2344" t="str">
            <v>LCD</v>
          </cell>
          <cell r="K2344" t="str">
            <v>AON 4-1/2" MRC LEL Water Injector L80</v>
          </cell>
          <cell r="L2344" t="str"/>
        </row>
        <row r="2345">
          <cell r="C2345">
            <v>20130001617</v>
          </cell>
          <cell r="G2345">
            <v>45768.585416666669</v>
          </cell>
          <cell r="I2345" t="str">
            <v>LCD</v>
          </cell>
          <cell r="K2345" t="str">
            <v>AON 4-1/2" MRC LEL Water Injector L80</v>
          </cell>
          <cell r="L2345" t="str"/>
        </row>
        <row r="2346">
          <cell r="C2346">
            <v>20130001617</v>
          </cell>
          <cell r="G2346">
            <v>45768.585416666669</v>
          </cell>
          <cell r="I2346" t="str">
            <v>LCD</v>
          </cell>
          <cell r="K2346" t="str">
            <v>AON 4-1/2" MRC LEL Water Injector L80</v>
          </cell>
          <cell r="L2346" t="str"/>
        </row>
        <row r="2347">
          <cell r="C2347">
            <v>20130001617</v>
          </cell>
          <cell r="G2347">
            <v>45768.585416666669</v>
          </cell>
          <cell r="I2347" t="str">
            <v>LCD</v>
          </cell>
          <cell r="K2347" t="str">
            <v>AON 4-1/2" MRC LEL Water Injector L80</v>
          </cell>
          <cell r="L2347" t="str"/>
        </row>
        <row r="2348">
          <cell r="C2348">
            <v>20130001617</v>
          </cell>
          <cell r="G2348">
            <v>45768.585416666669</v>
          </cell>
          <cell r="I2348" t="str">
            <v>LCD</v>
          </cell>
          <cell r="K2348" t="str">
            <v>AON 4-1/2" MRC LEL Water Injector L80</v>
          </cell>
          <cell r="L2348" t="str"/>
        </row>
        <row r="2349">
          <cell r="C2349">
            <v>20130001617</v>
          </cell>
          <cell r="G2349">
            <v>45768.585416666669</v>
          </cell>
          <cell r="I2349" t="str">
            <v>LCD</v>
          </cell>
          <cell r="K2349" t="str">
            <v>AON 4-1/2" MRC LEL Water Injector L80</v>
          </cell>
          <cell r="L2349" t="str"/>
        </row>
        <row r="2350">
          <cell r="C2350">
            <v>20010000851</v>
          </cell>
          <cell r="G2350">
            <v>45678.6</v>
          </cell>
          <cell r="I2350" t="str">
            <v>LCD</v>
          </cell>
          <cell r="K2350" t="str">
            <v>AON 4-1/2" LEL Water Injector L80</v>
          </cell>
          <cell r="L2350" t="str"/>
        </row>
        <row r="2351">
          <cell r="C2351">
            <v>20010000851</v>
          </cell>
          <cell r="G2351">
            <v>45678.6</v>
          </cell>
          <cell r="I2351" t="str">
            <v>LCD</v>
          </cell>
          <cell r="K2351" t="str">
            <v>AON 4-1/2" LEL Water Injector L80</v>
          </cell>
          <cell r="L2351" t="str"/>
        </row>
        <row r="2352">
          <cell r="C2352">
            <v>20010000851</v>
          </cell>
          <cell r="G2352">
            <v>45678.6</v>
          </cell>
          <cell r="I2352" t="str">
            <v>LCD</v>
          </cell>
          <cell r="K2352" t="str">
            <v>AON 4-1/2" LEL Water Injector L80</v>
          </cell>
          <cell r="L2352" t="str"/>
        </row>
        <row r="2353">
          <cell r="C2353">
            <v>20010000851</v>
          </cell>
          <cell r="G2353">
            <v>45678.6</v>
          </cell>
          <cell r="I2353" t="str">
            <v>LCD</v>
          </cell>
          <cell r="K2353" t="str">
            <v>AON 4-1/2" LEL Water Injector L80</v>
          </cell>
          <cell r="L2353" t="str"/>
        </row>
        <row r="2354">
          <cell r="C2354">
            <v>20010000851</v>
          </cell>
          <cell r="G2354">
            <v>45678.6</v>
          </cell>
          <cell r="I2354" t="str">
            <v>LCD</v>
          </cell>
          <cell r="K2354" t="str">
            <v>AON 4-1/2" LEL Water Injector L80</v>
          </cell>
          <cell r="L2354" t="str"/>
        </row>
        <row r="2355">
          <cell r="C2355">
            <v>20010000851</v>
          </cell>
          <cell r="G2355">
            <v>45678.6</v>
          </cell>
          <cell r="I2355" t="str">
            <v>LCD</v>
          </cell>
          <cell r="K2355" t="str">
            <v>AON 4-1/2" LEL Water Injector L80</v>
          </cell>
          <cell r="L2355" t="str"/>
        </row>
        <row r="2356">
          <cell r="C2356">
            <v>20010000851</v>
          </cell>
          <cell r="G2356">
            <v>45678.6</v>
          </cell>
          <cell r="I2356" t="str">
            <v>LCD</v>
          </cell>
          <cell r="K2356" t="str">
            <v>AON 4-1/2" LEL Water Injector L80</v>
          </cell>
          <cell r="L2356" t="str"/>
        </row>
        <row r="2357">
          <cell r="C2357">
            <v>20010000851</v>
          </cell>
          <cell r="G2357">
            <v>45678.6</v>
          </cell>
          <cell r="I2357" t="str">
            <v>LCD</v>
          </cell>
          <cell r="K2357" t="str">
            <v>AON 4-1/2" LEL Water Injector L80</v>
          </cell>
          <cell r="L2357" t="str"/>
        </row>
        <row r="2358">
          <cell r="C2358">
            <v>20010000851</v>
          </cell>
          <cell r="G2358">
            <v>45678.6</v>
          </cell>
          <cell r="I2358" t="str">
            <v>LCD</v>
          </cell>
          <cell r="K2358" t="str">
            <v>AON 4-1/2" LEL Water Injector L80</v>
          </cell>
          <cell r="L2358" t="str"/>
        </row>
        <row r="2359">
          <cell r="C2359">
            <v>20010000851</v>
          </cell>
          <cell r="G2359">
            <v>45678.6</v>
          </cell>
          <cell r="I2359" t="str">
            <v>LCD</v>
          </cell>
          <cell r="K2359" t="str">
            <v>AON 4-1/2" LEL Water Injector L80</v>
          </cell>
          <cell r="L2359" t="str"/>
        </row>
        <row r="2360">
          <cell r="C2360">
            <v>20010000851</v>
          </cell>
          <cell r="G2360">
            <v>45678.6</v>
          </cell>
          <cell r="I2360" t="str">
            <v>LCD</v>
          </cell>
          <cell r="K2360" t="str">
            <v>AON 4-1/2" LEL Water Injector L80</v>
          </cell>
          <cell r="L2360" t="str"/>
        </row>
        <row r="2361">
          <cell r="C2361">
            <v>20010000851</v>
          </cell>
          <cell r="G2361">
            <v>45678.6</v>
          </cell>
          <cell r="I2361" t="str">
            <v>LCD</v>
          </cell>
          <cell r="K2361" t="str">
            <v>AON 4-1/2" LEL Water Injector L80</v>
          </cell>
          <cell r="L2361" t="str"/>
        </row>
        <row r="2362">
          <cell r="C2362">
            <v>20010000851</v>
          </cell>
          <cell r="G2362">
            <v>45678.6</v>
          </cell>
          <cell r="I2362" t="str">
            <v>LCD</v>
          </cell>
          <cell r="K2362" t="str">
            <v>AON 4-1/2" LEL Water Injector L80</v>
          </cell>
          <cell r="L2362" t="str"/>
        </row>
        <row r="2363">
          <cell r="C2363">
            <v>20010000851</v>
          </cell>
          <cell r="G2363">
            <v>45678.6</v>
          </cell>
          <cell r="I2363" t="str">
            <v>LCD</v>
          </cell>
          <cell r="K2363" t="str">
            <v>AON 4-1/2" LEL Water Injector L80</v>
          </cell>
          <cell r="L2363" t="str"/>
        </row>
        <row r="2364">
          <cell r="C2364">
            <v>20010000851</v>
          </cell>
          <cell r="G2364">
            <v>45678.6</v>
          </cell>
          <cell r="I2364" t="str">
            <v>LCD</v>
          </cell>
          <cell r="K2364" t="str">
            <v>AON 4-1/2" LEL Water Injector L80</v>
          </cell>
          <cell r="L2364" t="str"/>
        </row>
        <row r="2365">
          <cell r="C2365">
            <v>20010000851</v>
          </cell>
          <cell r="G2365">
            <v>45678.6</v>
          </cell>
          <cell r="I2365" t="str">
            <v>LCD</v>
          </cell>
          <cell r="K2365" t="str">
            <v>AON 4-1/2" LEL Water Injector L80</v>
          </cell>
          <cell r="L2365" t="str"/>
        </row>
        <row r="2366">
          <cell r="C2366">
            <v>20010000851</v>
          </cell>
          <cell r="G2366">
            <v>45678.6</v>
          </cell>
          <cell r="I2366" t="str">
            <v>LCD</v>
          </cell>
          <cell r="K2366" t="str">
            <v>AON 4-1/2" LEL Water Injector L80</v>
          </cell>
          <cell r="L2366" t="str"/>
        </row>
        <row r="2367">
          <cell r="C2367">
            <v>20010000851</v>
          </cell>
          <cell r="G2367">
            <v>45678.6</v>
          </cell>
          <cell r="I2367" t="str">
            <v>LCD</v>
          </cell>
          <cell r="K2367" t="str">
            <v>AON 4-1/2" LEL Water Injector L80</v>
          </cell>
          <cell r="L2367" t="str"/>
        </row>
        <row r="2368">
          <cell r="C2368">
            <v>20010000851</v>
          </cell>
          <cell r="G2368">
            <v>45678.6</v>
          </cell>
          <cell r="I2368" t="str">
            <v>LCD</v>
          </cell>
          <cell r="K2368" t="str">
            <v>AON 4-1/2" LEL Water Injector L80</v>
          </cell>
          <cell r="L2368" t="str"/>
        </row>
        <row r="2369">
          <cell r="C2369">
            <v>20010000851</v>
          </cell>
          <cell r="G2369">
            <v>45678.6</v>
          </cell>
          <cell r="I2369" t="str">
            <v>LCD</v>
          </cell>
          <cell r="K2369" t="str">
            <v>AON 4-1/2" LEL Water Injector L80</v>
          </cell>
          <cell r="L2369" t="str"/>
        </row>
        <row r="2370">
          <cell r="C2370">
            <v>20010000851</v>
          </cell>
          <cell r="G2370">
            <v>45678.6</v>
          </cell>
          <cell r="I2370" t="str">
            <v>LCD</v>
          </cell>
          <cell r="K2370" t="str">
            <v>AON 4-1/2" LEL Water Injector L80</v>
          </cell>
          <cell r="L2370" t="str"/>
        </row>
        <row r="2371">
          <cell r="C2371">
            <v>20010000851</v>
          </cell>
          <cell r="G2371">
            <v>45678.6</v>
          </cell>
          <cell r="I2371" t="str">
            <v>LCD</v>
          </cell>
          <cell r="K2371" t="str">
            <v>AON 4-1/2" LEL Water Injector L80</v>
          </cell>
          <cell r="L2371" t="str"/>
        </row>
        <row r="2372">
          <cell r="C2372">
            <v>20010000851</v>
          </cell>
          <cell r="G2372">
            <v>45678.6</v>
          </cell>
          <cell r="I2372" t="str">
            <v>LCD</v>
          </cell>
          <cell r="K2372" t="str">
            <v>AON 4-1/2" LEL Water Injector L80</v>
          </cell>
          <cell r="L2372" t="str"/>
        </row>
        <row r="2373">
          <cell r="C2373">
            <v>20010000851</v>
          </cell>
          <cell r="G2373">
            <v>45678.6</v>
          </cell>
          <cell r="I2373" t="str">
            <v>LCD</v>
          </cell>
          <cell r="K2373" t="str">
            <v>AON 4-1/2" LEL Water Injector L80</v>
          </cell>
          <cell r="L2373" t="str"/>
        </row>
        <row r="2374">
          <cell r="C2374">
            <v>20010000851</v>
          </cell>
          <cell r="G2374">
            <v>45678.6</v>
          </cell>
          <cell r="I2374" t="str">
            <v>LCD</v>
          </cell>
          <cell r="K2374" t="str">
            <v>AON 4-1/2" LEL Water Injector L80</v>
          </cell>
          <cell r="L2374" t="str"/>
        </row>
        <row r="2375">
          <cell r="C2375">
            <v>20010000851</v>
          </cell>
          <cell r="G2375">
            <v>45678.6</v>
          </cell>
          <cell r="I2375" t="str">
            <v>LCD</v>
          </cell>
          <cell r="K2375" t="str">
            <v>AON 4-1/2" LEL Water Injector L80</v>
          </cell>
          <cell r="L2375" t="str"/>
        </row>
        <row r="2376">
          <cell r="C2376">
            <v>20010000851</v>
          </cell>
          <cell r="G2376">
            <v>45678.6</v>
          </cell>
          <cell r="I2376" t="str">
            <v>LCD</v>
          </cell>
          <cell r="K2376" t="str">
            <v>AON 4-1/2" LEL Water Injector L80</v>
          </cell>
          <cell r="L2376" t="str"/>
        </row>
        <row r="2377">
          <cell r="C2377">
            <v>20010000851</v>
          </cell>
          <cell r="G2377">
            <v>45678.6</v>
          </cell>
          <cell r="I2377" t="str">
            <v>LCD</v>
          </cell>
          <cell r="K2377" t="str">
            <v>AON 4-1/2" LEL Water Injector L80</v>
          </cell>
          <cell r="L2377" t="str"/>
        </row>
        <row r="2378">
          <cell r="C2378">
            <v>20070000131</v>
          </cell>
          <cell r="G2378">
            <v>45696.336111111108</v>
          </cell>
          <cell r="I2378" t="str">
            <v>LCD</v>
          </cell>
          <cell r="K2378" t="str">
            <v>AON 4-1/2" LEL Water Injector L80</v>
          </cell>
          <cell r="L2378" t="str"/>
        </row>
        <row r="2379">
          <cell r="C2379">
            <v>20070000131</v>
          </cell>
          <cell r="G2379">
            <v>45696.336111111108</v>
          </cell>
          <cell r="I2379" t="str">
            <v>LCD</v>
          </cell>
          <cell r="K2379" t="str">
            <v>AON 4-1/2" LEL Water Injector L80</v>
          </cell>
          <cell r="L2379" t="str"/>
        </row>
        <row r="2380">
          <cell r="C2380">
            <v>20070000131</v>
          </cell>
          <cell r="G2380">
            <v>45696.336111111108</v>
          </cell>
          <cell r="I2380" t="str">
            <v>LCD</v>
          </cell>
          <cell r="K2380" t="str">
            <v>AON 4-1/2" LEL Water Injector L80</v>
          </cell>
          <cell r="L2380" t="str"/>
        </row>
        <row r="2381">
          <cell r="C2381">
            <v>20070000131</v>
          </cell>
          <cell r="G2381">
            <v>45696.336111111108</v>
          </cell>
          <cell r="I2381" t="str">
            <v>LCD</v>
          </cell>
          <cell r="K2381" t="str">
            <v>AON 4-1/2" LEL Water Injector L80</v>
          </cell>
          <cell r="L2381" t="str"/>
        </row>
        <row r="2382">
          <cell r="C2382">
            <v>20070000131</v>
          </cell>
          <cell r="G2382">
            <v>45696.336111111108</v>
          </cell>
          <cell r="I2382" t="str">
            <v>LCD</v>
          </cell>
          <cell r="K2382" t="str">
            <v>AON 4-1/2" LEL Water Injector L80</v>
          </cell>
          <cell r="L2382" t="str"/>
        </row>
        <row r="2383">
          <cell r="C2383">
            <v>20070000131</v>
          </cell>
          <cell r="G2383">
            <v>45696.336111111108</v>
          </cell>
          <cell r="I2383" t="str">
            <v>LCD</v>
          </cell>
          <cell r="K2383" t="str">
            <v>AON 4-1/2" LEL Water Injector L80</v>
          </cell>
          <cell r="L2383" t="str"/>
        </row>
        <row r="2384">
          <cell r="C2384">
            <v>20070000131</v>
          </cell>
          <cell r="G2384">
            <v>45696.336111111108</v>
          </cell>
          <cell r="I2384" t="str">
            <v>LCD</v>
          </cell>
          <cell r="K2384" t="str">
            <v>AON 4-1/2" LEL Water Injector L80</v>
          </cell>
          <cell r="L2384" t="str"/>
        </row>
        <row r="2385">
          <cell r="C2385">
            <v>20070000131</v>
          </cell>
          <cell r="G2385">
            <v>45696.336111111108</v>
          </cell>
          <cell r="I2385" t="str">
            <v>LCD</v>
          </cell>
          <cell r="K2385" t="str">
            <v>AON 4-1/2" LEL Water Injector L80</v>
          </cell>
          <cell r="L2385" t="str"/>
        </row>
        <row r="2386">
          <cell r="C2386">
            <v>20070000131</v>
          </cell>
          <cell r="G2386">
            <v>45696.336111111108</v>
          </cell>
          <cell r="I2386" t="str">
            <v>LCD</v>
          </cell>
          <cell r="K2386" t="str">
            <v>AON 4-1/2" LEL Water Injector L80</v>
          </cell>
          <cell r="L2386" t="str"/>
        </row>
        <row r="2387">
          <cell r="C2387">
            <v>20070000131</v>
          </cell>
          <cell r="G2387">
            <v>45696.336111111108</v>
          </cell>
          <cell r="I2387" t="str">
            <v>LCD</v>
          </cell>
          <cell r="K2387" t="str">
            <v>AON 4-1/2" LEL Water Injector L80</v>
          </cell>
          <cell r="L2387" t="str"/>
        </row>
        <row r="2388">
          <cell r="C2388">
            <v>20070000131</v>
          </cell>
          <cell r="G2388">
            <v>45696.336111111108</v>
          </cell>
          <cell r="I2388" t="str">
            <v>LCD</v>
          </cell>
          <cell r="K2388" t="str">
            <v>AON 4-1/2" LEL Water Injector L80</v>
          </cell>
          <cell r="L2388" t="str"/>
        </row>
        <row r="2389">
          <cell r="C2389">
            <v>20070000131</v>
          </cell>
          <cell r="G2389">
            <v>45696.336111111108</v>
          </cell>
          <cell r="I2389" t="str">
            <v>LCD</v>
          </cell>
          <cell r="K2389" t="str">
            <v>AON 4-1/2" LEL Water Injector L80</v>
          </cell>
          <cell r="L2389" t="str"/>
        </row>
        <row r="2390">
          <cell r="C2390">
            <v>20070000131</v>
          </cell>
          <cell r="G2390">
            <v>45696.336111111108</v>
          </cell>
          <cell r="I2390" t="str">
            <v>LCD</v>
          </cell>
          <cell r="K2390" t="str">
            <v>AON 4-1/2" LEL Water Injector L80</v>
          </cell>
          <cell r="L2390" t="str"/>
        </row>
        <row r="2391">
          <cell r="C2391">
            <v>20070000131</v>
          </cell>
          <cell r="G2391">
            <v>45696.336111111108</v>
          </cell>
          <cell r="I2391" t="str">
            <v>LCD</v>
          </cell>
          <cell r="K2391" t="str">
            <v>AON 4-1/2" LEL Water Injector L80</v>
          </cell>
          <cell r="L2391" t="str"/>
        </row>
        <row r="2392">
          <cell r="C2392">
            <v>20070000131</v>
          </cell>
          <cell r="G2392">
            <v>45696.336111111108</v>
          </cell>
          <cell r="I2392" t="str">
            <v>LCD</v>
          </cell>
          <cell r="K2392" t="str">
            <v>AON 4-1/2" LEL Water Injector L80</v>
          </cell>
          <cell r="L2392" t="str"/>
        </row>
        <row r="2393">
          <cell r="C2393">
            <v>20070000131</v>
          </cell>
          <cell r="G2393">
            <v>45696.336111111108</v>
          </cell>
          <cell r="I2393" t="str">
            <v>LCD</v>
          </cell>
          <cell r="K2393" t="str">
            <v>AON 4-1/2" LEL Water Injector L80</v>
          </cell>
          <cell r="L2393" t="str"/>
        </row>
        <row r="2394">
          <cell r="C2394">
            <v>20070000131</v>
          </cell>
          <cell r="G2394">
            <v>45696.336111111108</v>
          </cell>
          <cell r="I2394" t="str">
            <v>LCD</v>
          </cell>
          <cell r="K2394" t="str">
            <v>AON 4-1/2" LEL Water Injector L80</v>
          </cell>
          <cell r="L2394" t="str"/>
        </row>
        <row r="2395">
          <cell r="C2395">
            <v>20070000131</v>
          </cell>
          <cell r="G2395">
            <v>45696.336111111108</v>
          </cell>
          <cell r="I2395" t="str">
            <v>LCD</v>
          </cell>
          <cell r="K2395" t="str">
            <v>AON 4-1/2" LEL Water Injector L80</v>
          </cell>
          <cell r="L2395" t="str"/>
        </row>
        <row r="2396">
          <cell r="C2396">
            <v>20070000131</v>
          </cell>
          <cell r="G2396">
            <v>45696.336111111108</v>
          </cell>
          <cell r="I2396" t="str">
            <v>LCD</v>
          </cell>
          <cell r="K2396" t="str">
            <v>AON 4-1/2" LEL Water Injector L80</v>
          </cell>
          <cell r="L2396" t="str"/>
        </row>
        <row r="2397">
          <cell r="C2397">
            <v>20070000131</v>
          </cell>
          <cell r="G2397">
            <v>45696.336111111108</v>
          </cell>
          <cell r="I2397" t="str">
            <v>LCD</v>
          </cell>
          <cell r="K2397" t="str">
            <v>AON 4-1/2" LEL Water Injector L80</v>
          </cell>
          <cell r="L2397" t="str"/>
        </row>
        <row r="2398">
          <cell r="C2398">
            <v>20070000131</v>
          </cell>
          <cell r="G2398">
            <v>45696.336111111108</v>
          </cell>
          <cell r="I2398" t="str">
            <v>LCD</v>
          </cell>
          <cell r="K2398" t="str">
            <v>AON 4-1/2" LEL Water Injector L80</v>
          </cell>
          <cell r="L2398" t="str"/>
        </row>
        <row r="2399">
          <cell r="C2399">
            <v>20070000131</v>
          </cell>
          <cell r="G2399">
            <v>45696.336111111108</v>
          </cell>
          <cell r="I2399" t="str">
            <v>LCD</v>
          </cell>
          <cell r="K2399" t="str">
            <v>AON 4-1/2" LEL Water Injector L80</v>
          </cell>
          <cell r="L2399" t="str"/>
        </row>
        <row r="2400">
          <cell r="C2400">
            <v>20070000131</v>
          </cell>
          <cell r="G2400">
            <v>45696.336111111108</v>
          </cell>
          <cell r="I2400" t="str">
            <v>LCD</v>
          </cell>
          <cell r="K2400" t="str">
            <v>AON 4-1/2" LEL Water Injector L80</v>
          </cell>
          <cell r="L2400" t="str"/>
        </row>
        <row r="2401">
          <cell r="C2401">
            <v>20070000131</v>
          </cell>
          <cell r="G2401">
            <v>45696.336111111108</v>
          </cell>
          <cell r="I2401" t="str">
            <v>LCD</v>
          </cell>
          <cell r="K2401" t="str">
            <v>AON 4-1/2" LEL Water Injector L80</v>
          </cell>
          <cell r="L2401" t="str"/>
        </row>
        <row r="2402">
          <cell r="C2402">
            <v>20070000131</v>
          </cell>
          <cell r="G2402">
            <v>45696.336111111108</v>
          </cell>
          <cell r="I2402" t="str">
            <v>LCD</v>
          </cell>
          <cell r="K2402" t="str">
            <v>AON 4-1/2" LEL Water Injector L80</v>
          </cell>
          <cell r="L2402" t="str"/>
        </row>
        <row r="2403">
          <cell r="C2403">
            <v>20070000131</v>
          </cell>
          <cell r="G2403">
            <v>45696.336111111108</v>
          </cell>
          <cell r="I2403" t="str">
            <v>LCD</v>
          </cell>
          <cell r="K2403" t="str">
            <v>AON 4-1/2" LEL Water Injector L80</v>
          </cell>
          <cell r="L2403" t="str"/>
        </row>
        <row r="2404">
          <cell r="C2404">
            <v>20070000131</v>
          </cell>
          <cell r="G2404">
            <v>45696.336111111108</v>
          </cell>
          <cell r="I2404" t="str">
            <v>LCD</v>
          </cell>
          <cell r="K2404" t="str">
            <v>AON 4-1/2" LEL Water Injector L80</v>
          </cell>
          <cell r="L2404" t="str"/>
        </row>
        <row r="2405">
          <cell r="C2405">
            <v>20070000131</v>
          </cell>
          <cell r="G2405">
            <v>45696.336111111108</v>
          </cell>
          <cell r="I2405" t="str">
            <v>LCD</v>
          </cell>
          <cell r="K2405" t="str">
            <v>AON 4-1/2" LEL Water Injector L80</v>
          </cell>
          <cell r="L2405" t="str"/>
        </row>
        <row r="2406">
          <cell r="C2406">
            <v>20080000758</v>
          </cell>
          <cell r="G2406">
            <v>45696.979861111111</v>
          </cell>
          <cell r="I2406" t="str">
            <v>LCD</v>
          </cell>
          <cell r="K2406" t="str">
            <v>AON 4-1/2" LEL Water Injector L80</v>
          </cell>
          <cell r="L2406" t="str"/>
        </row>
        <row r="2407">
          <cell r="C2407">
            <v>20080000758</v>
          </cell>
          <cell r="G2407">
            <v>45696.979861111111</v>
          </cell>
          <cell r="I2407" t="str">
            <v>LCD</v>
          </cell>
          <cell r="K2407" t="str">
            <v>AON 4-1/2" LEL Water Injector L80</v>
          </cell>
          <cell r="L2407" t="str"/>
        </row>
        <row r="2408">
          <cell r="C2408">
            <v>20080000758</v>
          </cell>
          <cell r="G2408">
            <v>45696.979861111111</v>
          </cell>
          <cell r="I2408" t="str">
            <v>LCD</v>
          </cell>
          <cell r="K2408" t="str">
            <v>AON 4-1/2" LEL Water Injector L80</v>
          </cell>
          <cell r="L2408" t="str"/>
        </row>
        <row r="2409">
          <cell r="C2409">
            <v>20080000758</v>
          </cell>
          <cell r="G2409">
            <v>45696.979861111111</v>
          </cell>
          <cell r="I2409" t="str">
            <v>LCD</v>
          </cell>
          <cell r="K2409" t="str">
            <v>AON 4-1/2" LEL Water Injector L80</v>
          </cell>
          <cell r="L2409" t="str"/>
        </row>
        <row r="2410">
          <cell r="C2410">
            <v>20080000758</v>
          </cell>
          <cell r="G2410">
            <v>45696.979861111111</v>
          </cell>
          <cell r="I2410" t="str">
            <v>LCD</v>
          </cell>
          <cell r="K2410" t="str">
            <v>AON 4-1/2" LEL Water Injector L80</v>
          </cell>
          <cell r="L2410" t="str"/>
        </row>
        <row r="2411">
          <cell r="C2411">
            <v>20080000758</v>
          </cell>
          <cell r="G2411">
            <v>45696.979861111111</v>
          </cell>
          <cell r="I2411" t="str">
            <v>LCD</v>
          </cell>
          <cell r="K2411" t="str">
            <v>AON 4-1/2" LEL Water Injector L80</v>
          </cell>
          <cell r="L2411" t="str"/>
        </row>
        <row r="2412">
          <cell r="C2412">
            <v>20080000758</v>
          </cell>
          <cell r="G2412">
            <v>45696.979861111111</v>
          </cell>
          <cell r="I2412" t="str">
            <v>LCD</v>
          </cell>
          <cell r="K2412" t="str">
            <v>AON 4-1/2" LEL Water Injector L80</v>
          </cell>
          <cell r="L2412" t="str"/>
        </row>
        <row r="2413">
          <cell r="C2413">
            <v>20080000758</v>
          </cell>
          <cell r="G2413">
            <v>45696.979861111111</v>
          </cell>
          <cell r="I2413" t="str">
            <v>LCD</v>
          </cell>
          <cell r="K2413" t="str">
            <v>AON 4-1/2" LEL Water Injector L80</v>
          </cell>
          <cell r="L2413" t="str"/>
        </row>
        <row r="2414">
          <cell r="C2414">
            <v>20080000758</v>
          </cell>
          <cell r="G2414">
            <v>45696.979861111111</v>
          </cell>
          <cell r="I2414" t="str">
            <v>LCD</v>
          </cell>
          <cell r="K2414" t="str">
            <v>AON 4-1/2" LEL Water Injector L80</v>
          </cell>
          <cell r="L2414" t="str"/>
        </row>
        <row r="2415">
          <cell r="C2415">
            <v>20080000758</v>
          </cell>
          <cell r="G2415">
            <v>45696.979861111111</v>
          </cell>
          <cell r="I2415" t="str">
            <v>LCD</v>
          </cell>
          <cell r="K2415" t="str">
            <v>AON 4-1/2" LEL Water Injector L80</v>
          </cell>
          <cell r="L2415" t="str"/>
        </row>
        <row r="2416">
          <cell r="C2416">
            <v>20080000758</v>
          </cell>
          <cell r="G2416">
            <v>45696.979861111111</v>
          </cell>
          <cell r="I2416" t="str">
            <v>LCD</v>
          </cell>
          <cell r="K2416" t="str">
            <v>AON 4-1/2" LEL Water Injector L80</v>
          </cell>
          <cell r="L2416" t="str"/>
        </row>
        <row r="2417">
          <cell r="C2417">
            <v>20080000758</v>
          </cell>
          <cell r="G2417">
            <v>45696.979861111111</v>
          </cell>
          <cell r="I2417" t="str">
            <v>LCD</v>
          </cell>
          <cell r="K2417" t="str">
            <v>AON 4-1/2" LEL Water Injector L80</v>
          </cell>
          <cell r="L2417" t="str"/>
        </row>
        <row r="2418">
          <cell r="C2418">
            <v>20080000758</v>
          </cell>
          <cell r="G2418">
            <v>45696.979861111111</v>
          </cell>
          <cell r="I2418" t="str">
            <v>LCD</v>
          </cell>
          <cell r="K2418" t="str">
            <v>AON 4-1/2" LEL Water Injector L80</v>
          </cell>
          <cell r="L2418" t="str"/>
        </row>
        <row r="2419">
          <cell r="C2419">
            <v>20080000758</v>
          </cell>
          <cell r="G2419">
            <v>45696.979861111111</v>
          </cell>
          <cell r="I2419" t="str">
            <v>LCD</v>
          </cell>
          <cell r="K2419" t="str">
            <v>AON 4-1/2" LEL Water Injector L80</v>
          </cell>
          <cell r="L2419" t="str"/>
        </row>
        <row r="2420">
          <cell r="C2420">
            <v>20080000758</v>
          </cell>
          <cell r="G2420">
            <v>45696.979861111111</v>
          </cell>
          <cell r="I2420" t="str">
            <v>LCD</v>
          </cell>
          <cell r="K2420" t="str">
            <v>AON 4-1/2" LEL Water Injector L80</v>
          </cell>
          <cell r="L2420" t="str"/>
        </row>
        <row r="2421">
          <cell r="C2421">
            <v>20080000758</v>
          </cell>
          <cell r="G2421">
            <v>45696.979861111111</v>
          </cell>
          <cell r="I2421" t="str">
            <v>LCD</v>
          </cell>
          <cell r="K2421" t="str">
            <v>AON 4-1/2" LEL Water Injector L80</v>
          </cell>
          <cell r="L2421" t="str"/>
        </row>
        <row r="2422">
          <cell r="C2422">
            <v>20080000758</v>
          </cell>
          <cell r="G2422">
            <v>45696.979861111111</v>
          </cell>
          <cell r="I2422" t="str">
            <v>LCD</v>
          </cell>
          <cell r="K2422" t="str">
            <v>AON 4-1/2" LEL Water Injector L80</v>
          </cell>
          <cell r="L2422" t="str"/>
        </row>
        <row r="2423">
          <cell r="C2423">
            <v>20080000758</v>
          </cell>
          <cell r="G2423">
            <v>45696.979861111111</v>
          </cell>
          <cell r="I2423" t="str">
            <v>LCD</v>
          </cell>
          <cell r="K2423" t="str">
            <v>AON 4-1/2" LEL Water Injector L80</v>
          </cell>
          <cell r="L2423" t="str"/>
        </row>
        <row r="2424">
          <cell r="C2424">
            <v>20080000758</v>
          </cell>
          <cell r="G2424">
            <v>45696.979861111111</v>
          </cell>
          <cell r="I2424" t="str">
            <v>LCD</v>
          </cell>
          <cell r="K2424" t="str">
            <v>AON 4-1/2" LEL Water Injector L80</v>
          </cell>
          <cell r="L2424" t="str"/>
        </row>
        <row r="2425">
          <cell r="C2425">
            <v>20080000758</v>
          </cell>
          <cell r="G2425">
            <v>45696.979861111111</v>
          </cell>
          <cell r="I2425" t="str">
            <v>LCD</v>
          </cell>
          <cell r="K2425" t="str">
            <v>AON 4-1/2" LEL Water Injector L80</v>
          </cell>
          <cell r="L2425" t="str"/>
        </row>
        <row r="2426">
          <cell r="C2426">
            <v>20080000758</v>
          </cell>
          <cell r="G2426">
            <v>45696.979861111111</v>
          </cell>
          <cell r="I2426" t="str">
            <v>LCD</v>
          </cell>
          <cell r="K2426" t="str">
            <v>AON 4-1/2" LEL Water Injector L80</v>
          </cell>
          <cell r="L2426" t="str"/>
        </row>
        <row r="2427">
          <cell r="C2427">
            <v>20080000758</v>
          </cell>
          <cell r="G2427">
            <v>45696.979861111111</v>
          </cell>
          <cell r="I2427" t="str">
            <v>LCD</v>
          </cell>
          <cell r="K2427" t="str">
            <v>AON 4-1/2" LEL Water Injector L80</v>
          </cell>
          <cell r="L2427" t="str"/>
        </row>
        <row r="2428">
          <cell r="C2428">
            <v>20080000758</v>
          </cell>
          <cell r="G2428">
            <v>45696.979861111111</v>
          </cell>
          <cell r="I2428" t="str">
            <v>LCD</v>
          </cell>
          <cell r="K2428" t="str">
            <v>AON 4-1/2" LEL Water Injector L80</v>
          </cell>
          <cell r="L2428" t="str"/>
        </row>
        <row r="2429">
          <cell r="C2429">
            <v>20080000758</v>
          </cell>
          <cell r="G2429">
            <v>45696.979861111111</v>
          </cell>
          <cell r="I2429" t="str">
            <v>LCD</v>
          </cell>
          <cell r="K2429" t="str">
            <v>AON 4-1/2" LEL Water Injector L80</v>
          </cell>
          <cell r="L2429" t="str"/>
        </row>
        <row r="2430">
          <cell r="C2430">
            <v>20080000758</v>
          </cell>
          <cell r="G2430">
            <v>45696.979861111111</v>
          </cell>
          <cell r="I2430" t="str">
            <v>LCD</v>
          </cell>
          <cell r="K2430" t="str">
            <v>AON 4-1/2" LEL Water Injector L80</v>
          </cell>
          <cell r="L2430" t="str"/>
        </row>
        <row r="2431">
          <cell r="C2431">
            <v>20080000758</v>
          </cell>
          <cell r="G2431">
            <v>45696.979861111111</v>
          </cell>
          <cell r="I2431" t="str">
            <v>LCD</v>
          </cell>
          <cell r="K2431" t="str">
            <v>AON 4-1/2" LEL Water Injector L80</v>
          </cell>
          <cell r="L2431" t="str"/>
        </row>
        <row r="2432">
          <cell r="C2432">
            <v>20080000758</v>
          </cell>
          <cell r="G2432">
            <v>45696.979861111111</v>
          </cell>
          <cell r="I2432" t="str">
            <v>LCD</v>
          </cell>
          <cell r="K2432" t="str">
            <v>AON 4-1/2" LEL Water Injector L80</v>
          </cell>
          <cell r="L2432" t="str"/>
        </row>
        <row r="2433">
          <cell r="C2433">
            <v>20080000758</v>
          </cell>
          <cell r="G2433">
            <v>45696.979861111111</v>
          </cell>
          <cell r="I2433" t="str">
            <v>LCD</v>
          </cell>
          <cell r="K2433" t="str">
            <v>AON 4-1/2" LEL Water Injector L80</v>
          </cell>
          <cell r="L2433" t="str"/>
        </row>
        <row r="2434">
          <cell r="C2434">
            <v>20220015902</v>
          </cell>
          <cell r="G2434">
            <v>45726.711111111108</v>
          </cell>
          <cell r="I2434" t="str">
            <v>LCD</v>
          </cell>
          <cell r="K2434" t="str">
            <v>AON 4-1/2" LEL Water Injector L80</v>
          </cell>
          <cell r="L2434" t="str"/>
        </row>
        <row r="2435">
          <cell r="C2435">
            <v>20220015902</v>
          </cell>
          <cell r="G2435">
            <v>45726.711111111108</v>
          </cell>
          <cell r="I2435" t="str">
            <v>LCD</v>
          </cell>
          <cell r="K2435" t="str">
            <v>AON 4-1/2" LEL Water Injector L80</v>
          </cell>
          <cell r="L2435" t="str"/>
        </row>
        <row r="2436">
          <cell r="C2436">
            <v>20220015902</v>
          </cell>
          <cell r="G2436">
            <v>45726.711111111108</v>
          </cell>
          <cell r="I2436" t="str">
            <v>LCD</v>
          </cell>
          <cell r="K2436" t="str">
            <v>AON 4-1/2" LEL Water Injector L80</v>
          </cell>
          <cell r="L2436" t="str"/>
        </row>
        <row r="2437">
          <cell r="C2437">
            <v>20220015902</v>
          </cell>
          <cell r="G2437">
            <v>45726.711111111108</v>
          </cell>
          <cell r="I2437" t="str">
            <v>LCD</v>
          </cell>
          <cell r="K2437" t="str">
            <v>AON 4-1/2" LEL Water Injector L80</v>
          </cell>
          <cell r="L2437" t="str"/>
        </row>
        <row r="2438">
          <cell r="C2438">
            <v>20220015902</v>
          </cell>
          <cell r="G2438">
            <v>45726.711111111108</v>
          </cell>
          <cell r="I2438" t="str">
            <v>LCD</v>
          </cell>
          <cell r="K2438" t="str">
            <v>AON 4-1/2" LEL Water Injector L80</v>
          </cell>
          <cell r="L2438" t="str"/>
        </row>
        <row r="2439">
          <cell r="C2439">
            <v>20220015902</v>
          </cell>
          <cell r="G2439">
            <v>45726.711111111108</v>
          </cell>
          <cell r="I2439" t="str">
            <v>LCD</v>
          </cell>
          <cell r="K2439" t="str">
            <v>AON 4-1/2" LEL Water Injector L80</v>
          </cell>
          <cell r="L2439" t="str"/>
        </row>
        <row r="2440">
          <cell r="C2440">
            <v>20220015902</v>
          </cell>
          <cell r="G2440">
            <v>45726.711111111108</v>
          </cell>
          <cell r="I2440" t="str">
            <v>LCD</v>
          </cell>
          <cell r="K2440" t="str">
            <v>AON 4-1/2" LEL Water Injector L80</v>
          </cell>
          <cell r="L2440" t="str"/>
        </row>
        <row r="2441">
          <cell r="C2441">
            <v>20220015902</v>
          </cell>
          <cell r="G2441">
            <v>45726.711111111108</v>
          </cell>
          <cell r="I2441" t="str">
            <v>LCD</v>
          </cell>
          <cell r="K2441" t="str">
            <v>AON 4-1/2" LEL Water Injector L80</v>
          </cell>
          <cell r="L2441" t="str"/>
        </row>
        <row r="2442">
          <cell r="C2442">
            <v>20220015902</v>
          </cell>
          <cell r="G2442">
            <v>45726.711111111108</v>
          </cell>
          <cell r="I2442" t="str">
            <v>LCD</v>
          </cell>
          <cell r="K2442" t="str">
            <v>AON 4-1/2" LEL Water Injector L80</v>
          </cell>
          <cell r="L2442" t="str"/>
        </row>
        <row r="2443">
          <cell r="C2443">
            <v>20220015902</v>
          </cell>
          <cell r="G2443">
            <v>45726.711111111108</v>
          </cell>
          <cell r="I2443" t="str">
            <v>LCD</v>
          </cell>
          <cell r="K2443" t="str">
            <v>AON 4-1/2" LEL Water Injector L80</v>
          </cell>
          <cell r="L2443" t="str"/>
        </row>
        <row r="2444">
          <cell r="C2444">
            <v>20220015902</v>
          </cell>
          <cell r="G2444">
            <v>45726.711111111108</v>
          </cell>
          <cell r="I2444" t="str">
            <v>LCD</v>
          </cell>
          <cell r="K2444" t="str">
            <v>AON 4-1/2" LEL Water Injector L80</v>
          </cell>
          <cell r="L2444" t="str"/>
        </row>
        <row r="2445">
          <cell r="C2445">
            <v>20220015902</v>
          </cell>
          <cell r="G2445">
            <v>45726.711111111108</v>
          </cell>
          <cell r="I2445" t="str">
            <v>LCD</v>
          </cell>
          <cell r="K2445" t="str">
            <v>AON 4-1/2" LEL Water Injector L80</v>
          </cell>
          <cell r="L2445">
            <v>0</v>
          </cell>
        </row>
        <row r="2446">
          <cell r="C2446">
            <v>20220015902</v>
          </cell>
          <cell r="G2446">
            <v>45726.711111111108</v>
          </cell>
          <cell r="I2446" t="str">
            <v>LCD</v>
          </cell>
          <cell r="K2446" t="str">
            <v>AON 4-1/2" LEL Water Injector L80</v>
          </cell>
          <cell r="L2446">
            <v>0</v>
          </cell>
        </row>
        <row r="2447">
          <cell r="C2447">
            <v>20220015902</v>
          </cell>
          <cell r="G2447">
            <v>45726.711111111108</v>
          </cell>
          <cell r="I2447" t="str">
            <v>LCD</v>
          </cell>
          <cell r="K2447" t="str">
            <v>AON 4-1/2" LEL Water Injector L80</v>
          </cell>
          <cell r="L2447">
            <v>0</v>
          </cell>
        </row>
        <row r="2448">
          <cell r="C2448">
            <v>20220015902</v>
          </cell>
          <cell r="G2448">
            <v>45726.711111111108</v>
          </cell>
          <cell r="I2448" t="str">
            <v>LCD</v>
          </cell>
          <cell r="K2448" t="str">
            <v>AON 4-1/2" LEL Water Injector L80</v>
          </cell>
          <cell r="L2448">
            <v>0</v>
          </cell>
        </row>
        <row r="2449">
          <cell r="C2449">
            <v>20220015902</v>
          </cell>
          <cell r="G2449">
            <v>45726.711111111108</v>
          </cell>
          <cell r="I2449" t="str">
            <v>LCD</v>
          </cell>
          <cell r="K2449" t="str">
            <v>AON 4-1/2" LEL Water Injector L80</v>
          </cell>
          <cell r="L2449">
            <v>0</v>
          </cell>
        </row>
        <row r="2450">
          <cell r="C2450">
            <v>20220015902</v>
          </cell>
          <cell r="G2450">
            <v>45726.711111111108</v>
          </cell>
          <cell r="I2450" t="str">
            <v>LCD</v>
          </cell>
          <cell r="K2450" t="str">
            <v>AON 4-1/2" LEL Water Injector L80</v>
          </cell>
          <cell r="L2450">
            <v>0</v>
          </cell>
        </row>
        <row r="2451">
          <cell r="C2451">
            <v>20220015902</v>
          </cell>
          <cell r="G2451">
            <v>45726.711111111108</v>
          </cell>
          <cell r="I2451" t="str">
            <v>LCD</v>
          </cell>
          <cell r="K2451" t="str">
            <v>AON 4-1/2" LEL Water Injector L80</v>
          </cell>
          <cell r="L2451">
            <v>0</v>
          </cell>
        </row>
        <row r="2452">
          <cell r="C2452">
            <v>20220015902</v>
          </cell>
          <cell r="G2452">
            <v>45726.711111111108</v>
          </cell>
          <cell r="I2452" t="str">
            <v>LCD</v>
          </cell>
          <cell r="K2452" t="str">
            <v>AON 4-1/2" LEL Water Injector L80</v>
          </cell>
          <cell r="L2452">
            <v>0</v>
          </cell>
        </row>
        <row r="2453">
          <cell r="C2453">
            <v>20220015902</v>
          </cell>
          <cell r="G2453">
            <v>45726.711111111108</v>
          </cell>
          <cell r="I2453" t="str">
            <v>LCD</v>
          </cell>
          <cell r="K2453" t="str">
            <v>AON 4-1/2" LEL Water Injector L80</v>
          </cell>
          <cell r="L2453">
            <v>0</v>
          </cell>
        </row>
        <row r="2454">
          <cell r="C2454">
            <v>20220015902</v>
          </cell>
          <cell r="G2454">
            <v>45726.711111111108</v>
          </cell>
          <cell r="I2454" t="str">
            <v>LCD</v>
          </cell>
          <cell r="K2454" t="str">
            <v>AON 4-1/2" LEL Water Injector L80</v>
          </cell>
          <cell r="L2454">
            <v>0</v>
          </cell>
        </row>
        <row r="2455">
          <cell r="C2455">
            <v>20220015902</v>
          </cell>
          <cell r="G2455">
            <v>45726.711111111108</v>
          </cell>
          <cell r="I2455" t="str">
            <v>LCD</v>
          </cell>
          <cell r="K2455" t="str">
            <v>AON 4-1/2" LEL Water Injector L80</v>
          </cell>
          <cell r="L2455">
            <v>0</v>
          </cell>
        </row>
        <row r="2456">
          <cell r="C2456">
            <v>20220015902</v>
          </cell>
          <cell r="G2456">
            <v>45726.711111111108</v>
          </cell>
          <cell r="I2456" t="str">
            <v>LCD</v>
          </cell>
          <cell r="K2456" t="str">
            <v>AON 4-1/2" LEL Water Injector L80</v>
          </cell>
          <cell r="L2456">
            <v>0</v>
          </cell>
        </row>
        <row r="2457">
          <cell r="C2457">
            <v>20220015902</v>
          </cell>
          <cell r="G2457">
            <v>45726.711111111108</v>
          </cell>
          <cell r="I2457" t="str">
            <v>LCD</v>
          </cell>
          <cell r="K2457" t="str">
            <v>AON 4-1/2" LEL Water Injector L80</v>
          </cell>
          <cell r="L2457">
            <v>0</v>
          </cell>
        </row>
        <row r="2458">
          <cell r="C2458">
            <v>20220015902</v>
          </cell>
          <cell r="G2458">
            <v>45726.711111111108</v>
          </cell>
          <cell r="I2458" t="str">
            <v>LCD</v>
          </cell>
          <cell r="K2458" t="str">
            <v>AON 4-1/2" LEL Water Injector L80</v>
          </cell>
          <cell r="L2458">
            <v>0</v>
          </cell>
        </row>
        <row r="2459">
          <cell r="C2459">
            <v>20220015902</v>
          </cell>
          <cell r="G2459">
            <v>45726.711111111108</v>
          </cell>
          <cell r="I2459" t="str">
            <v>LCD</v>
          </cell>
          <cell r="K2459" t="str">
            <v>AON 4-1/2" LEL Water Injector L80</v>
          </cell>
          <cell r="L2459">
            <v>0</v>
          </cell>
        </row>
        <row r="2460">
          <cell r="C2460">
            <v>20220015902</v>
          </cell>
          <cell r="G2460">
            <v>45726.711111111108</v>
          </cell>
          <cell r="I2460" t="str">
            <v>LCD</v>
          </cell>
          <cell r="K2460" t="str">
            <v>AON 4-1/2" LEL Water Injector L80</v>
          </cell>
          <cell r="L2460">
            <v>0</v>
          </cell>
        </row>
        <row r="2461">
          <cell r="C2461">
            <v>20220015902</v>
          </cell>
          <cell r="G2461">
            <v>45726.711111111108</v>
          </cell>
          <cell r="I2461" t="str">
            <v>LCD</v>
          </cell>
          <cell r="K2461" t="str">
            <v>AON 4-1/2" LEL Water Injector L80</v>
          </cell>
          <cell r="L2461">
            <v>0</v>
          </cell>
        </row>
        <row r="2462">
          <cell r="C2462">
            <v>20190013156</v>
          </cell>
          <cell r="G2462">
            <v>45779.25</v>
          </cell>
          <cell r="I2462" t="str">
            <v>LCD</v>
          </cell>
          <cell r="K2462" t="str">
            <v>AON 4-1/2" LEL Water Injector L80</v>
          </cell>
          <cell r="L2462">
            <v>0</v>
          </cell>
        </row>
        <row r="2463">
          <cell r="C2463">
            <v>20190013156</v>
          </cell>
          <cell r="G2463">
            <v>45779.25</v>
          </cell>
          <cell r="I2463" t="str">
            <v>LCD</v>
          </cell>
          <cell r="K2463" t="str">
            <v>AON 4-1/2" LEL Water Injector L80</v>
          </cell>
          <cell r="L2463">
            <v>0</v>
          </cell>
        </row>
        <row r="2464">
          <cell r="C2464">
            <v>20190013156</v>
          </cell>
          <cell r="G2464">
            <v>45779.25</v>
          </cell>
          <cell r="I2464" t="str">
            <v>LCD</v>
          </cell>
          <cell r="K2464" t="str">
            <v>AON 4-1/2" LEL Water Injector L80</v>
          </cell>
          <cell r="L2464">
            <v>0</v>
          </cell>
        </row>
        <row r="2465">
          <cell r="C2465">
            <v>20190013156</v>
          </cell>
          <cell r="G2465">
            <v>45779.25</v>
          </cell>
          <cell r="I2465" t="str">
            <v>LCD</v>
          </cell>
          <cell r="K2465" t="str">
            <v>AON 4-1/2" LEL Water Injector L80</v>
          </cell>
          <cell r="L2465">
            <v>0</v>
          </cell>
        </row>
        <row r="2466">
          <cell r="C2466">
            <v>20190013156</v>
          </cell>
          <cell r="G2466">
            <v>45779.25</v>
          </cell>
          <cell r="I2466" t="str">
            <v>LCD</v>
          </cell>
          <cell r="K2466" t="str">
            <v>AON 4-1/2" LEL Water Injector L80</v>
          </cell>
          <cell r="L2466">
            <v>0</v>
          </cell>
        </row>
        <row r="2467">
          <cell r="C2467">
            <v>20190013156</v>
          </cell>
          <cell r="G2467">
            <v>45779.25</v>
          </cell>
          <cell r="I2467" t="str">
            <v>LCD</v>
          </cell>
          <cell r="K2467" t="str">
            <v>AON 4-1/2" LEL Water Injector L80</v>
          </cell>
          <cell r="L2467">
            <v>0</v>
          </cell>
        </row>
        <row r="2468">
          <cell r="C2468">
            <v>20190013156</v>
          </cell>
          <cell r="G2468">
            <v>45779.25</v>
          </cell>
          <cell r="I2468" t="str">
            <v>LCD</v>
          </cell>
          <cell r="K2468" t="str">
            <v>AON 4-1/2" LEL Water Injector L80</v>
          </cell>
          <cell r="L2468">
            <v>0</v>
          </cell>
        </row>
        <row r="2469">
          <cell r="C2469">
            <v>20190013156</v>
          </cell>
          <cell r="G2469">
            <v>45779.25</v>
          </cell>
          <cell r="I2469" t="str">
            <v>LCD</v>
          </cell>
          <cell r="K2469" t="str">
            <v>AON 4-1/2" LEL Water Injector L80</v>
          </cell>
          <cell r="L2469">
            <v>0</v>
          </cell>
        </row>
        <row r="2470">
          <cell r="C2470">
            <v>20190013156</v>
          </cell>
          <cell r="G2470">
            <v>45779.25</v>
          </cell>
          <cell r="I2470" t="str">
            <v>LCD</v>
          </cell>
          <cell r="K2470" t="str">
            <v>AON 4-1/2" LEL Water Injector L80</v>
          </cell>
          <cell r="L2470">
            <v>0</v>
          </cell>
        </row>
        <row r="2471">
          <cell r="C2471">
            <v>20190013156</v>
          </cell>
          <cell r="G2471">
            <v>45779.25</v>
          </cell>
          <cell r="I2471" t="str">
            <v>LCD</v>
          </cell>
          <cell r="K2471" t="str">
            <v>AON 4-1/2" LEL Water Injector L80</v>
          </cell>
          <cell r="L2471">
            <v>0</v>
          </cell>
        </row>
        <row r="2472">
          <cell r="C2472">
            <v>20190013156</v>
          </cell>
          <cell r="G2472">
            <v>45779.25</v>
          </cell>
          <cell r="I2472" t="str">
            <v>LCD</v>
          </cell>
          <cell r="K2472" t="str">
            <v>AON 4-1/2" LEL Water Injector L80</v>
          </cell>
          <cell r="L2472">
            <v>0</v>
          </cell>
        </row>
        <row r="2473">
          <cell r="C2473">
            <v>20190013156</v>
          </cell>
          <cell r="G2473">
            <v>45779.25</v>
          </cell>
          <cell r="I2473" t="str">
            <v>LCD</v>
          </cell>
          <cell r="K2473" t="str">
            <v>AON 4-1/2" LEL Water Injector L80</v>
          </cell>
          <cell r="L2473">
            <v>0</v>
          </cell>
        </row>
        <row r="2474">
          <cell r="C2474">
            <v>20190013156</v>
          </cell>
          <cell r="G2474">
            <v>45779.25</v>
          </cell>
          <cell r="I2474" t="str">
            <v>LCD</v>
          </cell>
          <cell r="K2474" t="str">
            <v>AON 4-1/2" LEL Water Injector L80</v>
          </cell>
          <cell r="L2474">
            <v>0</v>
          </cell>
        </row>
        <row r="2475">
          <cell r="C2475">
            <v>20190013156</v>
          </cell>
          <cell r="G2475">
            <v>45779.25</v>
          </cell>
          <cell r="I2475" t="str">
            <v>LCD</v>
          </cell>
          <cell r="K2475" t="str">
            <v>AON 4-1/2" LEL Water Injector L80</v>
          </cell>
          <cell r="L2475">
            <v>0</v>
          </cell>
        </row>
        <row r="2476">
          <cell r="C2476">
            <v>20190013156</v>
          </cell>
          <cell r="G2476">
            <v>45779.25</v>
          </cell>
          <cell r="I2476" t="str">
            <v>LCD</v>
          </cell>
          <cell r="K2476" t="str">
            <v>AON 4-1/2" LEL Water Injector L80</v>
          </cell>
          <cell r="L2476">
            <v>0</v>
          </cell>
        </row>
        <row r="2477">
          <cell r="C2477">
            <v>20190013156</v>
          </cell>
          <cell r="G2477">
            <v>45779.25</v>
          </cell>
          <cell r="I2477" t="str">
            <v>LCD</v>
          </cell>
          <cell r="K2477" t="str">
            <v>AON 4-1/2" LEL Water Injector L80</v>
          </cell>
          <cell r="L2477" t="str"/>
        </row>
        <row r="2478">
          <cell r="C2478">
            <v>20190013156</v>
          </cell>
          <cell r="G2478">
            <v>45779.25</v>
          </cell>
          <cell r="I2478" t="str">
            <v>LCD</v>
          </cell>
          <cell r="K2478" t="str">
            <v>AON 4-1/2" LEL Water Injector L80</v>
          </cell>
          <cell r="L2478" t="str"/>
        </row>
        <row r="2479">
          <cell r="C2479">
            <v>20190013156</v>
          </cell>
          <cell r="G2479">
            <v>45779.25</v>
          </cell>
          <cell r="I2479" t="str">
            <v>LCD</v>
          </cell>
          <cell r="K2479" t="str">
            <v>AON 4-1/2" LEL Water Injector L80</v>
          </cell>
          <cell r="L2479" t="str"/>
        </row>
        <row r="2480">
          <cell r="C2480">
            <v>20190013156</v>
          </cell>
          <cell r="G2480">
            <v>45779.25</v>
          </cell>
          <cell r="I2480" t="str">
            <v>LCD</v>
          </cell>
          <cell r="K2480" t="str">
            <v>AON 4-1/2" LEL Water Injector L80</v>
          </cell>
          <cell r="L2480" t="str"/>
        </row>
        <row r="2481">
          <cell r="C2481">
            <v>20190013156</v>
          </cell>
          <cell r="G2481">
            <v>45779.25</v>
          </cell>
          <cell r="I2481" t="str">
            <v>LCD</v>
          </cell>
          <cell r="K2481" t="str">
            <v>AON 4-1/2" LEL Water Injector L80</v>
          </cell>
          <cell r="L2481" t="str"/>
        </row>
        <row r="2482">
          <cell r="C2482">
            <v>20190013156</v>
          </cell>
          <cell r="G2482">
            <v>45779.25</v>
          </cell>
          <cell r="I2482" t="str">
            <v>LCD</v>
          </cell>
          <cell r="K2482" t="str">
            <v>AON 4-1/2" LEL Water Injector L80</v>
          </cell>
          <cell r="L2482" t="str"/>
        </row>
        <row r="2483">
          <cell r="C2483">
            <v>20190013156</v>
          </cell>
          <cell r="G2483">
            <v>45779.25</v>
          </cell>
          <cell r="I2483" t="str">
            <v>LCD</v>
          </cell>
          <cell r="K2483" t="str">
            <v>AON 4-1/2" LEL Water Injector L80</v>
          </cell>
          <cell r="L2483" t="str"/>
        </row>
        <row r="2484">
          <cell r="C2484">
            <v>20190013156</v>
          </cell>
          <cell r="G2484">
            <v>45779.25</v>
          </cell>
          <cell r="I2484" t="str">
            <v>LCD</v>
          </cell>
          <cell r="K2484" t="str">
            <v>AON 4-1/2" LEL Water Injector L80</v>
          </cell>
          <cell r="L2484" t="str"/>
        </row>
        <row r="2485">
          <cell r="C2485">
            <v>20190013156</v>
          </cell>
          <cell r="G2485">
            <v>45779.25</v>
          </cell>
          <cell r="I2485" t="str">
            <v>LCD</v>
          </cell>
          <cell r="K2485" t="str">
            <v>AON 4-1/2" LEL Water Injector L80</v>
          </cell>
          <cell r="L2485" t="str"/>
        </row>
        <row r="2486">
          <cell r="C2486">
            <v>20190013156</v>
          </cell>
          <cell r="G2486">
            <v>45779.25</v>
          </cell>
          <cell r="I2486" t="str">
            <v>LCD</v>
          </cell>
          <cell r="K2486" t="str">
            <v>AON 4-1/2" LEL Water Injector L80</v>
          </cell>
          <cell r="L2486" t="str"/>
        </row>
        <row r="2487">
          <cell r="C2487">
            <v>20190013156</v>
          </cell>
          <cell r="G2487">
            <v>45779.25</v>
          </cell>
          <cell r="I2487" t="str">
            <v>LCD</v>
          </cell>
          <cell r="K2487" t="str">
            <v>AON 4-1/2" LEL Water Injector L80</v>
          </cell>
          <cell r="L2487" t="str"/>
        </row>
        <row r="2488">
          <cell r="C2488">
            <v>20190013156</v>
          </cell>
          <cell r="G2488">
            <v>45779.25</v>
          </cell>
          <cell r="I2488" t="str">
            <v>LCD</v>
          </cell>
          <cell r="K2488" t="str">
            <v>AON 4-1/2" LEL Water Injector L80</v>
          </cell>
          <cell r="L2488" t="str"/>
        </row>
        <row r="2489">
          <cell r="C2489">
            <v>20190013156</v>
          </cell>
          <cell r="G2489">
            <v>45779.25</v>
          </cell>
          <cell r="I2489" t="str">
            <v>LCD</v>
          </cell>
          <cell r="K2489" t="str">
            <v>AON 4-1/2" LEL Water Injector L80</v>
          </cell>
          <cell r="L2489" t="str"/>
        </row>
        <row r="2490">
          <cell r="C2490">
            <v>20240019845</v>
          </cell>
          <cell r="G2490">
            <v>45798.549305555556</v>
          </cell>
          <cell r="I2490" t="str">
            <v>LCD</v>
          </cell>
          <cell r="K2490" t="str">
            <v>AON 4-1/2" LEL Water Injector L80</v>
          </cell>
          <cell r="L2490" t="str"/>
        </row>
        <row r="2491">
          <cell r="C2491">
            <v>20240019845</v>
          </cell>
          <cell r="G2491">
            <v>45798.549305555556</v>
          </cell>
          <cell r="I2491" t="str">
            <v>LCD</v>
          </cell>
          <cell r="K2491" t="str">
            <v>AON 4-1/2" LEL Water Injector L80</v>
          </cell>
          <cell r="L2491" t="str"/>
        </row>
        <row r="2492">
          <cell r="C2492">
            <v>20240019845</v>
          </cell>
          <cell r="G2492">
            <v>45798.549305555556</v>
          </cell>
          <cell r="I2492" t="str">
            <v>LCD</v>
          </cell>
          <cell r="K2492" t="str">
            <v>AON 4-1/2" LEL Water Injector L80</v>
          </cell>
          <cell r="L2492" t="str"/>
        </row>
        <row r="2493">
          <cell r="C2493">
            <v>20240019845</v>
          </cell>
          <cell r="G2493">
            <v>45798.549305555556</v>
          </cell>
          <cell r="I2493" t="str">
            <v>LCD</v>
          </cell>
          <cell r="K2493" t="str">
            <v>AON 4-1/2" LEL Water Injector L80</v>
          </cell>
          <cell r="L2493" t="str"/>
        </row>
        <row r="2494">
          <cell r="C2494">
            <v>20240019845</v>
          </cell>
          <cell r="G2494">
            <v>45798.549305555556</v>
          </cell>
          <cell r="I2494" t="str">
            <v>LCD</v>
          </cell>
          <cell r="K2494" t="str">
            <v>AON 4-1/2" LEL Water Injector L80</v>
          </cell>
          <cell r="L2494" t="str"/>
        </row>
        <row r="2495">
          <cell r="C2495">
            <v>20240019845</v>
          </cell>
          <cell r="G2495">
            <v>45798.549305555556</v>
          </cell>
          <cell r="I2495" t="str">
            <v>LCD</v>
          </cell>
          <cell r="K2495" t="str">
            <v>AON 4-1/2" LEL Water Injector L80</v>
          </cell>
          <cell r="L2495" t="str"/>
        </row>
        <row r="2496">
          <cell r="C2496">
            <v>20240019845</v>
          </cell>
          <cell r="G2496">
            <v>45798.549305555556</v>
          </cell>
          <cell r="I2496" t="str">
            <v>LCD</v>
          </cell>
          <cell r="K2496" t="str">
            <v>AON 4-1/2" LEL Water Injector L80</v>
          </cell>
          <cell r="L2496" t="str"/>
        </row>
        <row r="2497">
          <cell r="C2497">
            <v>20240019845</v>
          </cell>
          <cell r="G2497">
            <v>45798.549305555556</v>
          </cell>
          <cell r="I2497" t="str">
            <v>LCD</v>
          </cell>
          <cell r="K2497" t="str">
            <v>AON 4-1/2" LEL Water Injector L80</v>
          </cell>
          <cell r="L2497" t="str"/>
        </row>
        <row r="2498">
          <cell r="C2498">
            <v>20240019845</v>
          </cell>
          <cell r="G2498">
            <v>45798.549305555556</v>
          </cell>
          <cell r="I2498" t="str">
            <v>LCD</v>
          </cell>
          <cell r="K2498" t="str">
            <v>AON 4-1/2" LEL Water Injector L80</v>
          </cell>
          <cell r="L2498" t="str"/>
        </row>
        <row r="2499">
          <cell r="C2499">
            <v>20240019845</v>
          </cell>
          <cell r="G2499">
            <v>45798.549305555556</v>
          </cell>
          <cell r="I2499" t="str">
            <v>LCD</v>
          </cell>
          <cell r="K2499" t="str">
            <v>AON 4-1/2" LEL Water Injector L80</v>
          </cell>
          <cell r="L2499" t="str"/>
        </row>
        <row r="2500">
          <cell r="C2500">
            <v>20240019845</v>
          </cell>
          <cell r="G2500">
            <v>45798.549305555556</v>
          </cell>
          <cell r="I2500" t="str">
            <v>LCD</v>
          </cell>
          <cell r="K2500" t="str">
            <v>AON 4-1/2" LEL Water Injector L80</v>
          </cell>
          <cell r="L2500" t="str"/>
        </row>
        <row r="2501">
          <cell r="C2501">
            <v>20240019845</v>
          </cell>
          <cell r="G2501">
            <v>45798.549305555556</v>
          </cell>
          <cell r="I2501" t="str">
            <v>LCD</v>
          </cell>
          <cell r="K2501" t="str">
            <v>AON 4-1/2" LEL Water Injector L80</v>
          </cell>
          <cell r="L2501" t="str"/>
        </row>
        <row r="2502">
          <cell r="C2502">
            <v>20240019845</v>
          </cell>
          <cell r="G2502">
            <v>45798.549305555556</v>
          </cell>
          <cell r="I2502" t="str">
            <v>LCD</v>
          </cell>
          <cell r="K2502" t="str">
            <v>AON 4-1/2" LEL Water Injector L80</v>
          </cell>
          <cell r="L2502" t="str"/>
        </row>
        <row r="2503">
          <cell r="C2503">
            <v>20240019845</v>
          </cell>
          <cell r="G2503">
            <v>45798.549305555556</v>
          </cell>
          <cell r="I2503" t="str">
            <v>LCD</v>
          </cell>
          <cell r="K2503" t="str">
            <v>AON 4-1/2" LEL Water Injector L80</v>
          </cell>
          <cell r="L2503" t="str"/>
        </row>
        <row r="2504">
          <cell r="C2504">
            <v>20240019845</v>
          </cell>
          <cell r="G2504">
            <v>45798.549305555556</v>
          </cell>
          <cell r="I2504" t="str">
            <v>LCD</v>
          </cell>
          <cell r="K2504" t="str">
            <v>AON 4-1/2" LEL Water Injector L80</v>
          </cell>
          <cell r="L2504" t="str"/>
        </row>
        <row r="2505">
          <cell r="C2505">
            <v>20240019845</v>
          </cell>
          <cell r="G2505">
            <v>45798.549305555556</v>
          </cell>
          <cell r="I2505" t="str">
            <v>LCD</v>
          </cell>
          <cell r="K2505" t="str">
            <v>AON 4-1/2" LEL Water Injector L80</v>
          </cell>
          <cell r="L2505" t="str"/>
        </row>
        <row r="2506">
          <cell r="C2506">
            <v>20240019845</v>
          </cell>
          <cell r="G2506">
            <v>45798.549305555556</v>
          </cell>
          <cell r="I2506" t="str">
            <v>LCD</v>
          </cell>
          <cell r="K2506" t="str">
            <v>AON 4-1/2" LEL Water Injector L80</v>
          </cell>
          <cell r="L2506" t="str"/>
        </row>
        <row r="2507">
          <cell r="C2507">
            <v>20240019845</v>
          </cell>
          <cell r="G2507">
            <v>45798.549305555556</v>
          </cell>
          <cell r="I2507" t="str">
            <v>LCD</v>
          </cell>
          <cell r="K2507" t="str">
            <v>AON 4-1/2" LEL Water Injector L80</v>
          </cell>
          <cell r="L2507" t="str"/>
        </row>
        <row r="2508">
          <cell r="C2508">
            <v>20240019845</v>
          </cell>
          <cell r="G2508">
            <v>45798.549305555556</v>
          </cell>
          <cell r="I2508" t="str">
            <v>LCD</v>
          </cell>
          <cell r="K2508" t="str">
            <v>AON 4-1/2" LEL Water Injector L80</v>
          </cell>
          <cell r="L2508" t="str"/>
        </row>
        <row r="2509">
          <cell r="C2509">
            <v>20240019845</v>
          </cell>
          <cell r="G2509">
            <v>45798.549305555556</v>
          </cell>
          <cell r="I2509" t="str">
            <v>LCD</v>
          </cell>
          <cell r="K2509" t="str">
            <v>AON 4-1/2" LEL Water Injector L80</v>
          </cell>
          <cell r="L2509" t="str"/>
        </row>
        <row r="2510">
          <cell r="C2510">
            <v>20240019845</v>
          </cell>
          <cell r="G2510">
            <v>45798.549305555556</v>
          </cell>
          <cell r="I2510" t="str">
            <v>LCD</v>
          </cell>
          <cell r="K2510" t="str">
            <v>AON 4-1/2" LEL Water Injector L80</v>
          </cell>
          <cell r="L2510" t="str"/>
        </row>
        <row r="2511">
          <cell r="C2511">
            <v>20240019845</v>
          </cell>
          <cell r="G2511">
            <v>45798.549305555556</v>
          </cell>
          <cell r="I2511" t="str">
            <v>LCD</v>
          </cell>
          <cell r="K2511" t="str">
            <v>AON 4-1/2" LEL Water Injector L80</v>
          </cell>
          <cell r="L2511" t="str"/>
        </row>
        <row r="2512">
          <cell r="C2512">
            <v>20240019845</v>
          </cell>
          <cell r="G2512">
            <v>45798.549305555556</v>
          </cell>
          <cell r="I2512" t="str">
            <v>LCD</v>
          </cell>
          <cell r="K2512" t="str">
            <v>AON 4-1/2" LEL Water Injector L80</v>
          </cell>
          <cell r="L2512" t="str"/>
        </row>
        <row r="2513">
          <cell r="C2513">
            <v>20240019845</v>
          </cell>
          <cell r="G2513">
            <v>45798.549305555556</v>
          </cell>
          <cell r="I2513" t="str">
            <v>LCD</v>
          </cell>
          <cell r="K2513" t="str">
            <v>AON 4-1/2" LEL Water Injector L80</v>
          </cell>
          <cell r="L2513" t="str"/>
        </row>
        <row r="2514">
          <cell r="C2514">
            <v>20240019845</v>
          </cell>
          <cell r="G2514">
            <v>45798.549305555556</v>
          </cell>
          <cell r="I2514" t="str">
            <v>LCD</v>
          </cell>
          <cell r="K2514" t="str">
            <v>AON 4-1/2" LEL Water Injector L80</v>
          </cell>
          <cell r="L2514" t="str"/>
        </row>
        <row r="2515">
          <cell r="C2515">
            <v>20240019845</v>
          </cell>
          <cell r="G2515">
            <v>45798.549305555556</v>
          </cell>
          <cell r="I2515" t="str">
            <v>LCD</v>
          </cell>
          <cell r="K2515" t="str">
            <v>AON 4-1/2" LEL Water Injector L80</v>
          </cell>
          <cell r="L2515" t="str"/>
        </row>
        <row r="2516">
          <cell r="C2516">
            <v>20240019845</v>
          </cell>
          <cell r="G2516">
            <v>45798.549305555556</v>
          </cell>
          <cell r="I2516" t="str">
            <v>LCD</v>
          </cell>
          <cell r="K2516" t="str">
            <v>AON 4-1/2" LEL Water Injector L80</v>
          </cell>
          <cell r="L2516" t="str"/>
        </row>
        <row r="2517">
          <cell r="C2517">
            <v>20240019845</v>
          </cell>
          <cell r="G2517">
            <v>45798.549305555556</v>
          </cell>
          <cell r="I2517" t="str">
            <v>LCD</v>
          </cell>
          <cell r="K2517" t="str">
            <v>AON 4-1/2" LEL Water Injector L80</v>
          </cell>
          <cell r="L2517" t="str"/>
        </row>
        <row r="2518">
          <cell r="C2518">
            <v>20130004922</v>
          </cell>
          <cell r="G2518">
            <v>45808.509722222225</v>
          </cell>
          <cell r="I2518" t="str">
            <v>LCD</v>
          </cell>
          <cell r="K2518" t="str">
            <v>AON 4-1/2" LEL Water Injector L80</v>
          </cell>
          <cell r="L2518" t="str"/>
        </row>
        <row r="2519">
          <cell r="C2519">
            <v>20130004922</v>
          </cell>
          <cell r="G2519">
            <v>45808.509722222225</v>
          </cell>
          <cell r="I2519" t="str">
            <v>LCD</v>
          </cell>
          <cell r="K2519" t="str">
            <v>AON 4-1/2" LEL Water Injector L80</v>
          </cell>
          <cell r="L2519" t="str"/>
        </row>
        <row r="2520">
          <cell r="C2520">
            <v>20130004922</v>
          </cell>
          <cell r="G2520">
            <v>45808.509722222225</v>
          </cell>
          <cell r="I2520" t="str">
            <v>LCD</v>
          </cell>
          <cell r="K2520" t="str">
            <v>AON 4-1/2" LEL Water Injector L80</v>
          </cell>
          <cell r="L2520" t="str"/>
        </row>
        <row r="2521">
          <cell r="C2521">
            <v>20130004922</v>
          </cell>
          <cell r="G2521">
            <v>45808.509722222225</v>
          </cell>
          <cell r="I2521" t="str">
            <v>LCD</v>
          </cell>
          <cell r="K2521" t="str">
            <v>AON 4-1/2" LEL Water Injector L80</v>
          </cell>
          <cell r="L2521" t="str"/>
        </row>
        <row r="2522">
          <cell r="C2522">
            <v>20130004922</v>
          </cell>
          <cell r="G2522">
            <v>45808.509722222225</v>
          </cell>
          <cell r="I2522" t="str">
            <v>LCD</v>
          </cell>
          <cell r="K2522" t="str">
            <v>AON 4-1/2" LEL Water Injector L80</v>
          </cell>
          <cell r="L2522" t="str"/>
        </row>
        <row r="2523">
          <cell r="C2523">
            <v>20130004922</v>
          </cell>
          <cell r="G2523">
            <v>45808.509722222225</v>
          </cell>
          <cell r="I2523" t="str">
            <v>LCD</v>
          </cell>
          <cell r="K2523" t="str">
            <v>AON 4-1/2" LEL Water Injector L80</v>
          </cell>
          <cell r="L2523" t="str"/>
        </row>
        <row r="2524">
          <cell r="C2524">
            <v>20130004922</v>
          </cell>
          <cell r="G2524">
            <v>45808.509722222225</v>
          </cell>
          <cell r="I2524" t="str">
            <v>LCD</v>
          </cell>
          <cell r="K2524" t="str">
            <v>AON 4-1/2" LEL Water Injector L80</v>
          </cell>
          <cell r="L2524" t="str"/>
        </row>
        <row r="2525">
          <cell r="C2525">
            <v>20130004922</v>
          </cell>
          <cell r="G2525">
            <v>45808.509722222225</v>
          </cell>
          <cell r="I2525" t="str">
            <v>LCD</v>
          </cell>
          <cell r="K2525" t="str">
            <v>AON 4-1/2" LEL Water Injector L80</v>
          </cell>
          <cell r="L2525" t="str"/>
        </row>
        <row r="2526">
          <cell r="C2526">
            <v>20130004922</v>
          </cell>
          <cell r="G2526">
            <v>45808.509722222225</v>
          </cell>
          <cell r="I2526" t="str">
            <v>LCD</v>
          </cell>
          <cell r="K2526" t="str">
            <v>AON 4-1/2" LEL Water Injector L80</v>
          </cell>
          <cell r="L2526" t="str"/>
        </row>
        <row r="2527">
          <cell r="C2527">
            <v>20130004922</v>
          </cell>
          <cell r="G2527">
            <v>45808.509722222225</v>
          </cell>
          <cell r="I2527" t="str">
            <v>LCD</v>
          </cell>
          <cell r="K2527" t="str">
            <v>AON 4-1/2" LEL Water Injector L80</v>
          </cell>
          <cell r="L2527" t="str"/>
        </row>
        <row r="2528">
          <cell r="C2528">
            <v>20130004922</v>
          </cell>
          <cell r="G2528">
            <v>45808.509722222225</v>
          </cell>
          <cell r="I2528" t="str">
            <v>LCD</v>
          </cell>
          <cell r="K2528" t="str">
            <v>AON 4-1/2" LEL Water Injector L80</v>
          </cell>
          <cell r="L2528" t="str"/>
        </row>
        <row r="2529">
          <cell r="C2529">
            <v>20130004922</v>
          </cell>
          <cell r="G2529">
            <v>45808.509722222225</v>
          </cell>
          <cell r="I2529" t="str">
            <v>LCD</v>
          </cell>
          <cell r="K2529" t="str">
            <v>AON 4-1/2" LEL Water Injector L80</v>
          </cell>
          <cell r="L2529" t="str"/>
        </row>
        <row r="2530">
          <cell r="C2530">
            <v>20130004922</v>
          </cell>
          <cell r="G2530">
            <v>45808.509722222225</v>
          </cell>
          <cell r="I2530" t="str">
            <v>LCD</v>
          </cell>
          <cell r="K2530" t="str">
            <v>AON 4-1/2" LEL Water Injector L80</v>
          </cell>
          <cell r="L2530" t="str"/>
        </row>
        <row r="2531">
          <cell r="C2531">
            <v>20130004922</v>
          </cell>
          <cell r="G2531">
            <v>45808.509722222225</v>
          </cell>
          <cell r="I2531" t="str">
            <v>LCD</v>
          </cell>
          <cell r="K2531" t="str">
            <v>AON 4-1/2" LEL Water Injector L80</v>
          </cell>
          <cell r="L2531" t="str"/>
        </row>
        <row r="2532">
          <cell r="C2532">
            <v>20130004922</v>
          </cell>
          <cell r="G2532">
            <v>45808.509722222225</v>
          </cell>
          <cell r="I2532" t="str">
            <v>LCD</v>
          </cell>
          <cell r="K2532" t="str">
            <v>AON 4-1/2" LEL Water Injector L80</v>
          </cell>
          <cell r="L2532" t="str"/>
        </row>
        <row r="2533">
          <cell r="C2533">
            <v>20130004922</v>
          </cell>
          <cell r="G2533">
            <v>45808.509722222225</v>
          </cell>
          <cell r="I2533" t="str">
            <v>LCD</v>
          </cell>
          <cell r="K2533" t="str">
            <v>AON 4-1/2" LEL Water Injector L80</v>
          </cell>
          <cell r="L2533" t="str"/>
        </row>
        <row r="2534">
          <cell r="C2534">
            <v>20130004922</v>
          </cell>
          <cell r="G2534">
            <v>45808.509722222225</v>
          </cell>
          <cell r="I2534" t="str">
            <v>LCD</v>
          </cell>
          <cell r="K2534" t="str">
            <v>AON 4-1/2" LEL Water Injector L80</v>
          </cell>
          <cell r="L2534" t="str"/>
        </row>
        <row r="2535">
          <cell r="C2535">
            <v>20130004922</v>
          </cell>
          <cell r="G2535">
            <v>45808.509722222225</v>
          </cell>
          <cell r="I2535" t="str">
            <v>LCD</v>
          </cell>
          <cell r="K2535" t="str">
            <v>AON 4-1/2" LEL Water Injector L80</v>
          </cell>
          <cell r="L2535" t="str"/>
        </row>
        <row r="2536">
          <cell r="C2536">
            <v>20130004922</v>
          </cell>
          <cell r="G2536">
            <v>45808.509722222225</v>
          </cell>
          <cell r="I2536" t="str">
            <v>LCD</v>
          </cell>
          <cell r="K2536" t="str">
            <v>AON 4-1/2" LEL Water Injector L80</v>
          </cell>
          <cell r="L2536" t="str"/>
        </row>
        <row r="2537">
          <cell r="C2537">
            <v>20130004922</v>
          </cell>
          <cell r="G2537">
            <v>45808.509722222225</v>
          </cell>
          <cell r="I2537" t="str">
            <v>LCD</v>
          </cell>
          <cell r="K2537" t="str">
            <v>AON 4-1/2" LEL Water Injector L80</v>
          </cell>
          <cell r="L2537" t="str"/>
        </row>
        <row r="2538">
          <cell r="C2538">
            <v>20130004922</v>
          </cell>
          <cell r="G2538">
            <v>45808.509722222225</v>
          </cell>
          <cell r="I2538" t="str">
            <v>LCD</v>
          </cell>
          <cell r="K2538" t="str">
            <v>AON 4-1/2" LEL Water Injector L80</v>
          </cell>
          <cell r="L2538" t="str"/>
        </row>
        <row r="2539">
          <cell r="C2539">
            <v>20130004922</v>
          </cell>
          <cell r="G2539">
            <v>45808.509722222225</v>
          </cell>
          <cell r="I2539" t="str">
            <v>LCD</v>
          </cell>
          <cell r="K2539" t="str">
            <v>AON 4-1/2" LEL Water Injector L80</v>
          </cell>
          <cell r="L2539" t="str"/>
        </row>
        <row r="2540">
          <cell r="C2540">
            <v>20130004922</v>
          </cell>
          <cell r="G2540">
            <v>45808.509722222225</v>
          </cell>
          <cell r="I2540" t="str">
            <v>LCD</v>
          </cell>
          <cell r="K2540" t="str">
            <v>AON 4-1/2" LEL Water Injector L80</v>
          </cell>
          <cell r="L2540" t="str"/>
        </row>
        <row r="2541">
          <cell r="C2541">
            <v>20130004922</v>
          </cell>
          <cell r="G2541">
            <v>45808.509722222225</v>
          </cell>
          <cell r="I2541" t="str">
            <v>LCD</v>
          </cell>
          <cell r="K2541" t="str">
            <v>AON 4-1/2" LEL Water Injector L80</v>
          </cell>
          <cell r="L2541" t="str"/>
        </row>
        <row r="2542">
          <cell r="C2542">
            <v>20130004922</v>
          </cell>
          <cell r="G2542">
            <v>45808.509722222225</v>
          </cell>
          <cell r="I2542" t="str">
            <v>LCD</v>
          </cell>
          <cell r="K2542" t="str">
            <v>AON 4-1/2" LEL Water Injector L80</v>
          </cell>
          <cell r="L2542" t="str"/>
        </row>
        <row r="2543">
          <cell r="C2543">
            <v>20130004922</v>
          </cell>
          <cell r="G2543">
            <v>45808.509722222225</v>
          </cell>
          <cell r="I2543" t="str">
            <v>LCD</v>
          </cell>
          <cell r="K2543" t="str">
            <v>AON 4-1/2" LEL Water Injector L80</v>
          </cell>
          <cell r="L2543" t="str"/>
        </row>
        <row r="2544">
          <cell r="C2544">
            <v>20130004922</v>
          </cell>
          <cell r="G2544">
            <v>45808.509722222225</v>
          </cell>
          <cell r="I2544" t="str">
            <v>LCD</v>
          </cell>
          <cell r="K2544" t="str">
            <v>AON 4-1/2" LEL Water Injector L80</v>
          </cell>
          <cell r="L2544" t="str"/>
        </row>
        <row r="2545">
          <cell r="C2545">
            <v>20130004922</v>
          </cell>
          <cell r="G2545">
            <v>45808.509722222225</v>
          </cell>
          <cell r="I2545" t="str">
            <v>LCD</v>
          </cell>
          <cell r="K2545" t="str">
            <v>AON 4-1/2" LEL Water Injector L80</v>
          </cell>
          <cell r="L2545" t="str"/>
        </row>
        <row r="2546">
          <cell r="C2546">
            <v>20160010289</v>
          </cell>
          <cell r="G2546">
            <v>45756.4</v>
          </cell>
          <cell r="I2546" t="str">
            <v>LCD</v>
          </cell>
          <cell r="K2546" t="str">
            <v>AON 4-1/2" PPL Water Injector L80, AON 4-1/2" LEL Water Injector L80</v>
          </cell>
          <cell r="L2546" t="str"/>
        </row>
        <row r="2547">
          <cell r="C2547">
            <v>20160010289</v>
          </cell>
          <cell r="G2547">
            <v>45756.4</v>
          </cell>
          <cell r="I2547" t="str">
            <v>LCD</v>
          </cell>
          <cell r="K2547" t="str">
            <v>AON 4-1/2" PPL Water Injector L80, AON 4-1/2" LEL Water Injector L80</v>
          </cell>
          <cell r="L2547" t="str"/>
        </row>
        <row r="2548">
          <cell r="C2548">
            <v>20160010289</v>
          </cell>
          <cell r="G2548">
            <v>45756.4</v>
          </cell>
          <cell r="I2548" t="str">
            <v>LCD</v>
          </cell>
          <cell r="K2548" t="str">
            <v>AON 4-1/2" PPL Water Injector L80, AON 4-1/2" LEL Water Injector L80</v>
          </cell>
          <cell r="L2548" t="str"/>
        </row>
        <row r="2549">
          <cell r="C2549">
            <v>20160010289</v>
          </cell>
          <cell r="G2549">
            <v>45756.4</v>
          </cell>
          <cell r="I2549" t="str">
            <v>LCD</v>
          </cell>
          <cell r="K2549" t="str">
            <v>AON 4-1/2" PPL Water Injector L80, AON 4-1/2" LEL Water Injector L80</v>
          </cell>
          <cell r="L2549" t="str"/>
        </row>
        <row r="2550">
          <cell r="C2550">
            <v>20160010289</v>
          </cell>
          <cell r="G2550">
            <v>45756.4</v>
          </cell>
          <cell r="I2550" t="str">
            <v>LCD</v>
          </cell>
          <cell r="K2550" t="str">
            <v>AON 4-1/2" PPL Water Injector L80, AON 4-1/2" LEL Water Injector L80</v>
          </cell>
          <cell r="L2550" t="str"/>
        </row>
        <row r="2551">
          <cell r="C2551">
            <v>20160010289</v>
          </cell>
          <cell r="G2551">
            <v>45756.4</v>
          </cell>
          <cell r="I2551" t="str">
            <v>LCD</v>
          </cell>
          <cell r="K2551" t="str">
            <v>AON 4-1/2" PPL Water Injector L80, AON 4-1/2" LEL Water Injector L80</v>
          </cell>
          <cell r="L2551" t="str"/>
        </row>
        <row r="2552">
          <cell r="C2552">
            <v>20160010289</v>
          </cell>
          <cell r="G2552">
            <v>45756.4</v>
          </cell>
          <cell r="I2552" t="str">
            <v>LCD</v>
          </cell>
          <cell r="K2552" t="str">
            <v>AON 4-1/2" PPL Water Injector L80, AON 4-1/2" LEL Water Injector L80</v>
          </cell>
          <cell r="L2552" t="str"/>
        </row>
        <row r="2553">
          <cell r="C2553">
            <v>20160010289</v>
          </cell>
          <cell r="G2553">
            <v>45756.4</v>
          </cell>
          <cell r="I2553" t="str">
            <v>LCD</v>
          </cell>
          <cell r="K2553" t="str">
            <v>AON 4-1/2" PPL Water Injector L80, AON 4-1/2" LEL Water Injector L80</v>
          </cell>
          <cell r="L2553" t="str"/>
        </row>
        <row r="2554">
          <cell r="C2554">
            <v>20160010289</v>
          </cell>
          <cell r="G2554">
            <v>45756.4</v>
          </cell>
          <cell r="I2554" t="str">
            <v>LCD</v>
          </cell>
          <cell r="K2554" t="str">
            <v>AON 4-1/2" PPL Water Injector L80, AON 4-1/2" LEL Water Injector L80</v>
          </cell>
          <cell r="L2554" t="str"/>
        </row>
        <row r="2555">
          <cell r="C2555">
            <v>20160010289</v>
          </cell>
          <cell r="G2555">
            <v>45756.4</v>
          </cell>
          <cell r="I2555" t="str">
            <v>LCD</v>
          </cell>
          <cell r="K2555" t="str">
            <v>AON 4-1/2" PPL Water Injector L80, AON 4-1/2" LEL Water Injector L80</v>
          </cell>
          <cell r="L2555" t="str"/>
        </row>
        <row r="2556">
          <cell r="C2556">
            <v>20160010289</v>
          </cell>
          <cell r="G2556">
            <v>45756.4</v>
          </cell>
          <cell r="I2556" t="str">
            <v>LCD</v>
          </cell>
          <cell r="K2556" t="str">
            <v>AON 4-1/2" PPL Water Injector L80, AON 4-1/2" LEL Water Injector L80</v>
          </cell>
          <cell r="L2556" t="str"/>
        </row>
        <row r="2557">
          <cell r="C2557">
            <v>20160010289</v>
          </cell>
          <cell r="G2557">
            <v>45756.4</v>
          </cell>
          <cell r="I2557" t="str">
            <v>LCD</v>
          </cell>
          <cell r="K2557" t="str">
            <v>AON 4-1/2" PPL Water Injector L80, AON 4-1/2" LEL Water Injector L80</v>
          </cell>
          <cell r="L2557" t="str"/>
        </row>
        <row r="2558">
          <cell r="C2558">
            <v>20160010289</v>
          </cell>
          <cell r="G2558">
            <v>45756.4</v>
          </cell>
          <cell r="I2558" t="str">
            <v>LCD</v>
          </cell>
          <cell r="K2558" t="str">
            <v>AON 4-1/2" PPL Water Injector L80, AON 4-1/2" LEL Water Injector L80</v>
          </cell>
          <cell r="L2558" t="str"/>
        </row>
        <row r="2559">
          <cell r="C2559">
            <v>20160010289</v>
          </cell>
          <cell r="G2559">
            <v>45756.4</v>
          </cell>
          <cell r="I2559" t="str">
            <v>LCD</v>
          </cell>
          <cell r="K2559" t="str">
            <v>AON 4-1/2" PPL Water Injector L80, AON 4-1/2" LEL Water Injector L80</v>
          </cell>
          <cell r="L2559" t="str"/>
        </row>
        <row r="2560">
          <cell r="C2560">
            <v>20160010289</v>
          </cell>
          <cell r="G2560">
            <v>45756.4</v>
          </cell>
          <cell r="I2560" t="str">
            <v>LCD</v>
          </cell>
          <cell r="K2560" t="str">
            <v>AON 4-1/2" PPL Water Injector L80, AON 4-1/2" LEL Water Injector L80</v>
          </cell>
          <cell r="L2560" t="str"/>
        </row>
        <row r="2561">
          <cell r="C2561">
            <v>20160010289</v>
          </cell>
          <cell r="G2561">
            <v>45756.4</v>
          </cell>
          <cell r="I2561" t="str">
            <v>LCD</v>
          </cell>
          <cell r="K2561" t="str">
            <v>AON 4-1/2" PPL Water Injector L80, AON 4-1/2" LEL Water Injector L80</v>
          </cell>
          <cell r="L2561" t="str"/>
        </row>
        <row r="2562">
          <cell r="C2562">
            <v>20160010289</v>
          </cell>
          <cell r="G2562">
            <v>45756.4</v>
          </cell>
          <cell r="I2562" t="str">
            <v>LCD</v>
          </cell>
          <cell r="K2562" t="str">
            <v>AON 4-1/2" PPL Water Injector L80, AON 4-1/2" LEL Water Injector L80</v>
          </cell>
          <cell r="L2562" t="str"/>
        </row>
        <row r="2563">
          <cell r="C2563">
            <v>20160010289</v>
          </cell>
          <cell r="G2563">
            <v>45756.4</v>
          </cell>
          <cell r="I2563" t="str">
            <v>LCD</v>
          </cell>
          <cell r="K2563" t="str">
            <v>AON 4-1/2" PPL Water Injector L80, AON 4-1/2" LEL Water Injector L80</v>
          </cell>
          <cell r="L2563" t="str"/>
        </row>
        <row r="2564">
          <cell r="C2564">
            <v>20160010289</v>
          </cell>
          <cell r="G2564">
            <v>45756.4</v>
          </cell>
          <cell r="I2564" t="str">
            <v>LCD</v>
          </cell>
          <cell r="K2564" t="str">
            <v>AON 4-1/2" PPL Water Injector L80, AON 4-1/2" LEL Water Injector L80</v>
          </cell>
          <cell r="L2564" t="str"/>
        </row>
        <row r="2565">
          <cell r="C2565">
            <v>20160010289</v>
          </cell>
          <cell r="G2565">
            <v>45756.4</v>
          </cell>
          <cell r="I2565" t="str">
            <v>LCD</v>
          </cell>
          <cell r="K2565" t="str">
            <v>AON 4-1/2" PPL Water Injector L80, AON 4-1/2" LEL Water Injector L80</v>
          </cell>
          <cell r="L2565" t="str"/>
        </row>
        <row r="2566">
          <cell r="C2566">
            <v>20160010289</v>
          </cell>
          <cell r="G2566">
            <v>45756.4</v>
          </cell>
          <cell r="I2566" t="str">
            <v>LCD</v>
          </cell>
          <cell r="K2566" t="str">
            <v>AON 4-1/2" PPL Water Injector L80, AON 4-1/2" LEL Water Injector L80</v>
          </cell>
          <cell r="L2566" t="str"/>
        </row>
        <row r="2567">
          <cell r="C2567">
            <v>20160010289</v>
          </cell>
          <cell r="G2567">
            <v>45756.4</v>
          </cell>
          <cell r="I2567" t="str">
            <v>LCD</v>
          </cell>
          <cell r="K2567" t="str">
            <v>AON 4-1/2" PPL Water Injector L80, AON 4-1/2" LEL Water Injector L80</v>
          </cell>
          <cell r="L2567" t="str"/>
        </row>
        <row r="2568">
          <cell r="C2568">
            <v>20160010289</v>
          </cell>
          <cell r="G2568">
            <v>45756.4</v>
          </cell>
          <cell r="I2568" t="str">
            <v>LCD</v>
          </cell>
          <cell r="K2568" t="str">
            <v>AON 4-1/2" PPL Water Injector L80, AON 4-1/2" LEL Water Injector L80</v>
          </cell>
          <cell r="L2568" t="str"/>
        </row>
        <row r="2569">
          <cell r="C2569">
            <v>20160010289</v>
          </cell>
          <cell r="G2569">
            <v>45756.4</v>
          </cell>
          <cell r="I2569" t="str">
            <v>LCD</v>
          </cell>
          <cell r="K2569" t="str">
            <v>AON 4-1/2" PPL Water Injector L80, AON 4-1/2" LEL Water Injector L80</v>
          </cell>
          <cell r="L2569" t="str"/>
        </row>
        <row r="2570">
          <cell r="C2570">
            <v>20160010289</v>
          </cell>
          <cell r="G2570">
            <v>45756.4</v>
          </cell>
          <cell r="I2570" t="str">
            <v>LCD</v>
          </cell>
          <cell r="K2570" t="str">
            <v>AON 4-1/2" PPL Water Injector L80, AON 4-1/2" LEL Water Injector L80</v>
          </cell>
          <cell r="L2570" t="str"/>
        </row>
        <row r="2571">
          <cell r="C2571">
            <v>20160010289</v>
          </cell>
          <cell r="G2571">
            <v>45756.4</v>
          </cell>
          <cell r="I2571" t="str">
            <v>LCD</v>
          </cell>
          <cell r="K2571" t="str">
            <v>AON 4-1/2" PPL Water Injector L80, AON 4-1/2" LEL Water Injector L80</v>
          </cell>
          <cell r="L2571" t="str"/>
        </row>
        <row r="2572">
          <cell r="C2572">
            <v>20160010289</v>
          </cell>
          <cell r="G2572">
            <v>45756.4</v>
          </cell>
          <cell r="I2572" t="str">
            <v>LCD</v>
          </cell>
          <cell r="K2572" t="str">
            <v>AON 4-1/2" PPL Water Injector L80, AON 4-1/2" LEL Water Injector L80</v>
          </cell>
          <cell r="L2572" t="str"/>
        </row>
        <row r="2573">
          <cell r="C2573">
            <v>20160010289</v>
          </cell>
          <cell r="G2573">
            <v>45756.4</v>
          </cell>
          <cell r="I2573" t="str">
            <v>LCD</v>
          </cell>
          <cell r="K2573" t="str">
            <v>AON 4-1/2" PPL Water Injector L80, AON 4-1/2" LEL Water Injector L80</v>
          </cell>
          <cell r="L2573" t="str"/>
        </row>
        <row r="2574">
          <cell r="C2574">
            <v>20130002508</v>
          </cell>
          <cell r="G2574">
            <v>45663.916666666664</v>
          </cell>
          <cell r="I2574" t="str">
            <v>LCD</v>
          </cell>
          <cell r="K2574" t="str">
            <v>NONE</v>
          </cell>
          <cell r="L2574" t="str"/>
        </row>
        <row r="2575">
          <cell r="C2575">
            <v>20130002508</v>
          </cell>
          <cell r="G2575">
            <v>45663.916666666664</v>
          </cell>
          <cell r="I2575" t="str">
            <v>LCD</v>
          </cell>
          <cell r="K2575" t="str">
            <v>NONE</v>
          </cell>
          <cell r="L2575" t="str"/>
        </row>
        <row r="2576">
          <cell r="C2576">
            <v>20130002508</v>
          </cell>
          <cell r="G2576">
            <v>45663.916666666664</v>
          </cell>
          <cell r="I2576" t="str">
            <v>LCD</v>
          </cell>
          <cell r="K2576" t="str">
            <v>NONE</v>
          </cell>
          <cell r="L2576" t="str"/>
        </row>
        <row r="2577">
          <cell r="C2577">
            <v>20130002508</v>
          </cell>
          <cell r="G2577">
            <v>45663.916666666664</v>
          </cell>
          <cell r="I2577" t="str">
            <v>LCD</v>
          </cell>
          <cell r="K2577" t="str">
            <v>NONE</v>
          </cell>
          <cell r="L2577" t="str"/>
        </row>
        <row r="2578">
          <cell r="C2578">
            <v>20130002508</v>
          </cell>
          <cell r="G2578">
            <v>45663.916666666664</v>
          </cell>
          <cell r="I2578" t="str">
            <v>LCD</v>
          </cell>
          <cell r="K2578" t="str">
            <v>NONE</v>
          </cell>
          <cell r="L2578" t="str"/>
        </row>
        <row r="2579">
          <cell r="C2579">
            <v>20130002508</v>
          </cell>
          <cell r="G2579">
            <v>45663.916666666664</v>
          </cell>
          <cell r="I2579" t="str">
            <v>LCD</v>
          </cell>
          <cell r="K2579" t="str">
            <v>NONE</v>
          </cell>
          <cell r="L2579" t="str"/>
        </row>
        <row r="2580">
          <cell r="C2580">
            <v>20130002508</v>
          </cell>
          <cell r="G2580">
            <v>45663.916666666664</v>
          </cell>
          <cell r="I2580" t="str">
            <v>LCD</v>
          </cell>
          <cell r="K2580" t="str">
            <v>NONE</v>
          </cell>
          <cell r="L2580" t="str"/>
        </row>
        <row r="2581">
          <cell r="C2581">
            <v>20130002508</v>
          </cell>
          <cell r="G2581">
            <v>45663.916666666664</v>
          </cell>
          <cell r="I2581" t="str">
            <v>LCD</v>
          </cell>
          <cell r="K2581" t="str">
            <v>NONE</v>
          </cell>
          <cell r="L2581" t="str"/>
        </row>
        <row r="2582">
          <cell r="C2582">
            <v>20130002508</v>
          </cell>
          <cell r="G2582">
            <v>45663.916666666664</v>
          </cell>
          <cell r="I2582" t="str">
            <v>LCD</v>
          </cell>
          <cell r="K2582" t="str">
            <v>NONE</v>
          </cell>
          <cell r="L2582" t="str"/>
        </row>
        <row r="2583">
          <cell r="C2583">
            <v>20130002508</v>
          </cell>
          <cell r="G2583">
            <v>45663.916666666664</v>
          </cell>
          <cell r="I2583" t="str">
            <v>LCD</v>
          </cell>
          <cell r="K2583" t="str">
            <v>NONE</v>
          </cell>
          <cell r="L2583" t="str"/>
        </row>
        <row r="2584">
          <cell r="C2584">
            <v>20130002508</v>
          </cell>
          <cell r="G2584">
            <v>45663.916666666664</v>
          </cell>
          <cell r="I2584" t="str">
            <v>LCD</v>
          </cell>
          <cell r="K2584" t="str">
            <v>NONE</v>
          </cell>
          <cell r="L2584" t="str"/>
        </row>
        <row r="2585">
          <cell r="C2585">
            <v>20130002508</v>
          </cell>
          <cell r="G2585">
            <v>45663.916666666664</v>
          </cell>
          <cell r="I2585" t="str">
            <v>LCD</v>
          </cell>
          <cell r="K2585" t="str">
            <v>NONE</v>
          </cell>
          <cell r="L2585" t="str"/>
        </row>
        <row r="2586">
          <cell r="C2586">
            <v>20130002508</v>
          </cell>
          <cell r="G2586">
            <v>45663.916666666664</v>
          </cell>
          <cell r="I2586" t="str">
            <v>LCD</v>
          </cell>
          <cell r="K2586" t="str">
            <v>NONE</v>
          </cell>
          <cell r="L2586" t="str"/>
        </row>
        <row r="2587">
          <cell r="C2587">
            <v>20130002508</v>
          </cell>
          <cell r="G2587">
            <v>45663.916666666664</v>
          </cell>
          <cell r="I2587" t="str">
            <v>LCD</v>
          </cell>
          <cell r="K2587" t="str">
            <v>NONE</v>
          </cell>
          <cell r="L2587" t="str"/>
        </row>
        <row r="2588">
          <cell r="C2588">
            <v>20130002508</v>
          </cell>
          <cell r="G2588">
            <v>45663.916666666664</v>
          </cell>
          <cell r="I2588" t="str">
            <v>LCD</v>
          </cell>
          <cell r="K2588" t="str">
            <v>NONE</v>
          </cell>
          <cell r="L2588" t="str"/>
        </row>
        <row r="2589">
          <cell r="C2589">
            <v>20130002508</v>
          </cell>
          <cell r="G2589">
            <v>45663.916666666664</v>
          </cell>
          <cell r="I2589" t="str">
            <v>LCD</v>
          </cell>
          <cell r="K2589" t="str">
            <v>NONE</v>
          </cell>
          <cell r="L2589" t="str"/>
        </row>
        <row r="2590">
          <cell r="C2590">
            <v>20130002508</v>
          </cell>
          <cell r="G2590">
            <v>45663.916666666664</v>
          </cell>
          <cell r="I2590" t="str">
            <v>LCD</v>
          </cell>
          <cell r="K2590" t="str">
            <v>NONE</v>
          </cell>
          <cell r="L2590" t="str"/>
        </row>
        <row r="2591">
          <cell r="C2591">
            <v>20130002508</v>
          </cell>
          <cell r="G2591">
            <v>45663.916666666664</v>
          </cell>
          <cell r="I2591" t="str">
            <v>LCD</v>
          </cell>
          <cell r="K2591" t="str">
            <v>NONE</v>
          </cell>
          <cell r="L2591" t="str"/>
        </row>
        <row r="2592">
          <cell r="C2592">
            <v>20130002508</v>
          </cell>
          <cell r="G2592">
            <v>45663.916666666664</v>
          </cell>
          <cell r="I2592" t="str">
            <v>LCD</v>
          </cell>
          <cell r="K2592" t="str">
            <v>NONE</v>
          </cell>
          <cell r="L2592" t="str"/>
        </row>
        <row r="2593">
          <cell r="C2593">
            <v>20130002508</v>
          </cell>
          <cell r="G2593">
            <v>45663.916666666664</v>
          </cell>
          <cell r="I2593" t="str">
            <v>LCD</v>
          </cell>
          <cell r="K2593" t="str">
            <v>NONE</v>
          </cell>
          <cell r="L2593" t="str"/>
        </row>
        <row r="2594">
          <cell r="C2594">
            <v>20130002508</v>
          </cell>
          <cell r="G2594">
            <v>45663.916666666664</v>
          </cell>
          <cell r="I2594" t="str">
            <v>LCD</v>
          </cell>
          <cell r="K2594" t="str">
            <v>NONE</v>
          </cell>
          <cell r="L2594" t="str"/>
        </row>
        <row r="2595">
          <cell r="C2595">
            <v>20130002508</v>
          </cell>
          <cell r="G2595">
            <v>45663.916666666664</v>
          </cell>
          <cell r="I2595" t="str">
            <v>LCD</v>
          </cell>
          <cell r="K2595" t="str">
            <v>NONE</v>
          </cell>
          <cell r="L2595" t="str"/>
        </row>
        <row r="2596">
          <cell r="C2596">
            <v>20130002508</v>
          </cell>
          <cell r="G2596">
            <v>45663.916666666664</v>
          </cell>
          <cell r="I2596" t="str">
            <v>LCD</v>
          </cell>
          <cell r="K2596" t="str">
            <v>NONE</v>
          </cell>
          <cell r="L2596" t="str"/>
        </row>
        <row r="2597">
          <cell r="C2597">
            <v>20130002508</v>
          </cell>
          <cell r="G2597">
            <v>45663.916666666664</v>
          </cell>
          <cell r="I2597" t="str">
            <v>LCD</v>
          </cell>
          <cell r="K2597" t="str">
            <v>NONE</v>
          </cell>
          <cell r="L2597" t="str"/>
        </row>
        <row r="2598">
          <cell r="C2598">
            <v>20190013295</v>
          </cell>
          <cell r="G2598">
            <v>45704.375</v>
          </cell>
          <cell r="I2598" t="str">
            <v>LCD</v>
          </cell>
          <cell r="K2598" t="str">
            <v>NONE</v>
          </cell>
          <cell r="L2598" t="str"/>
        </row>
        <row r="2599">
          <cell r="C2599">
            <v>20190013295</v>
          </cell>
          <cell r="G2599">
            <v>45704.375</v>
          </cell>
          <cell r="I2599" t="str">
            <v>LCD</v>
          </cell>
          <cell r="K2599" t="str">
            <v>NONE</v>
          </cell>
          <cell r="L2599" t="str"/>
        </row>
        <row r="2600">
          <cell r="C2600">
            <v>20190013295</v>
          </cell>
          <cell r="G2600">
            <v>45704.375</v>
          </cell>
          <cell r="I2600" t="str">
            <v>LCD</v>
          </cell>
          <cell r="K2600" t="str">
            <v>NONE</v>
          </cell>
          <cell r="L2600" t="str"/>
        </row>
        <row r="2601">
          <cell r="C2601">
            <v>20190013295</v>
          </cell>
          <cell r="G2601">
            <v>45704.375</v>
          </cell>
          <cell r="I2601" t="str">
            <v>LCD</v>
          </cell>
          <cell r="K2601" t="str">
            <v>NONE</v>
          </cell>
          <cell r="L2601" t="str"/>
        </row>
        <row r="2602">
          <cell r="C2602">
            <v>20190013295</v>
          </cell>
          <cell r="G2602">
            <v>45704.375</v>
          </cell>
          <cell r="I2602" t="str">
            <v>LCD</v>
          </cell>
          <cell r="K2602" t="str">
            <v>NONE</v>
          </cell>
          <cell r="L2602" t="str"/>
        </row>
        <row r="2603">
          <cell r="C2603">
            <v>20190013295</v>
          </cell>
          <cell r="G2603">
            <v>45704.375</v>
          </cell>
          <cell r="I2603" t="str">
            <v>LCD</v>
          </cell>
          <cell r="K2603" t="str">
            <v>NONE</v>
          </cell>
          <cell r="L2603" t="str"/>
        </row>
        <row r="2604">
          <cell r="C2604">
            <v>20190013295</v>
          </cell>
          <cell r="G2604">
            <v>45704.375</v>
          </cell>
          <cell r="I2604" t="str">
            <v>LCD</v>
          </cell>
          <cell r="K2604" t="str">
            <v>NONE</v>
          </cell>
          <cell r="L2604" t="str"/>
        </row>
        <row r="2605">
          <cell r="C2605">
            <v>20190013295</v>
          </cell>
          <cell r="G2605">
            <v>45704.375</v>
          </cell>
          <cell r="I2605" t="str">
            <v>LCD</v>
          </cell>
          <cell r="K2605" t="str">
            <v>NONE</v>
          </cell>
          <cell r="L2605" t="str"/>
        </row>
        <row r="2606">
          <cell r="C2606">
            <v>20190013295</v>
          </cell>
          <cell r="G2606">
            <v>45704.375</v>
          </cell>
          <cell r="I2606" t="str">
            <v>LCD</v>
          </cell>
          <cell r="K2606" t="str">
            <v>NONE</v>
          </cell>
          <cell r="L2606" t="str"/>
        </row>
        <row r="2607">
          <cell r="C2607">
            <v>20190013295</v>
          </cell>
          <cell r="G2607">
            <v>45704.375</v>
          </cell>
          <cell r="I2607" t="str">
            <v>LCD</v>
          </cell>
          <cell r="K2607" t="str">
            <v>NONE</v>
          </cell>
          <cell r="L2607" t="str"/>
        </row>
        <row r="2608">
          <cell r="C2608">
            <v>20190013295</v>
          </cell>
          <cell r="G2608">
            <v>45704.375</v>
          </cell>
          <cell r="I2608" t="str">
            <v>LCD</v>
          </cell>
          <cell r="K2608" t="str">
            <v>NONE</v>
          </cell>
          <cell r="L2608" t="str"/>
        </row>
        <row r="2609">
          <cell r="C2609">
            <v>20190013295</v>
          </cell>
          <cell r="G2609">
            <v>45704.375</v>
          </cell>
          <cell r="I2609" t="str">
            <v>LCD</v>
          </cell>
          <cell r="K2609" t="str">
            <v>NONE</v>
          </cell>
          <cell r="L2609" t="str"/>
        </row>
        <row r="2610">
          <cell r="C2610">
            <v>20190013295</v>
          </cell>
          <cell r="G2610">
            <v>45704.375</v>
          </cell>
          <cell r="I2610" t="str">
            <v>LCD</v>
          </cell>
          <cell r="K2610" t="str">
            <v>NONE</v>
          </cell>
          <cell r="L2610">
            <v>0</v>
          </cell>
        </row>
        <row r="2611">
          <cell r="C2611">
            <v>20190013295</v>
          </cell>
          <cell r="G2611">
            <v>45704.375</v>
          </cell>
          <cell r="I2611" t="str">
            <v>LCD</v>
          </cell>
          <cell r="K2611" t="str">
            <v>NONE</v>
          </cell>
          <cell r="L2611">
            <v>0</v>
          </cell>
        </row>
        <row r="2612">
          <cell r="C2612">
            <v>20190013295</v>
          </cell>
          <cell r="G2612">
            <v>45704.375</v>
          </cell>
          <cell r="I2612" t="str">
            <v>LCD</v>
          </cell>
          <cell r="K2612" t="str">
            <v>NONE</v>
          </cell>
          <cell r="L2612">
            <v>0</v>
          </cell>
        </row>
        <row r="2613">
          <cell r="C2613">
            <v>20190013295</v>
          </cell>
          <cell r="G2613">
            <v>45704.375</v>
          </cell>
          <cell r="I2613" t="str">
            <v>LCD</v>
          </cell>
          <cell r="K2613" t="str">
            <v>NONE</v>
          </cell>
          <cell r="L2613">
            <v>0</v>
          </cell>
        </row>
        <row r="2614">
          <cell r="C2614">
            <v>20190013295</v>
          </cell>
          <cell r="G2614">
            <v>45704.375</v>
          </cell>
          <cell r="I2614" t="str">
            <v>LCD</v>
          </cell>
          <cell r="K2614" t="str">
            <v>NONE</v>
          </cell>
          <cell r="L2614">
            <v>0</v>
          </cell>
        </row>
        <row r="2615">
          <cell r="C2615">
            <v>20190013295</v>
          </cell>
          <cell r="G2615">
            <v>45704.375</v>
          </cell>
          <cell r="I2615" t="str">
            <v>LCD</v>
          </cell>
          <cell r="K2615" t="str">
            <v>NONE</v>
          </cell>
          <cell r="L2615">
            <v>0</v>
          </cell>
        </row>
        <row r="2616">
          <cell r="C2616">
            <v>20190013295</v>
          </cell>
          <cell r="G2616">
            <v>45704.375</v>
          </cell>
          <cell r="I2616" t="str">
            <v>LCD</v>
          </cell>
          <cell r="K2616" t="str">
            <v>NONE</v>
          </cell>
          <cell r="L2616">
            <v>0</v>
          </cell>
        </row>
        <row r="2617">
          <cell r="C2617">
            <v>20190013295</v>
          </cell>
          <cell r="G2617">
            <v>45704.375</v>
          </cell>
          <cell r="I2617" t="str">
            <v>LCD</v>
          </cell>
          <cell r="K2617" t="str">
            <v>NONE</v>
          </cell>
          <cell r="L2617">
            <v>0</v>
          </cell>
        </row>
        <row r="2618">
          <cell r="C2618">
            <v>20190013295</v>
          </cell>
          <cell r="G2618">
            <v>45704.375</v>
          </cell>
          <cell r="I2618" t="str">
            <v>LCD</v>
          </cell>
          <cell r="K2618" t="str">
            <v>NONE</v>
          </cell>
          <cell r="L2618">
            <v>0</v>
          </cell>
        </row>
        <row r="2619">
          <cell r="C2619">
            <v>20190013295</v>
          </cell>
          <cell r="G2619">
            <v>45704.375</v>
          </cell>
          <cell r="I2619" t="str">
            <v>LCD</v>
          </cell>
          <cell r="K2619" t="str">
            <v>NONE</v>
          </cell>
          <cell r="L2619">
            <v>0</v>
          </cell>
        </row>
        <row r="2620">
          <cell r="C2620">
            <v>20190013295</v>
          </cell>
          <cell r="G2620">
            <v>45704.375</v>
          </cell>
          <cell r="I2620" t="str">
            <v>LCD</v>
          </cell>
          <cell r="K2620" t="str">
            <v>NONE</v>
          </cell>
          <cell r="L2620">
            <v>0</v>
          </cell>
        </row>
        <row r="2621">
          <cell r="C2621">
            <v>20190013295</v>
          </cell>
          <cell r="G2621">
            <v>45704.375</v>
          </cell>
          <cell r="I2621" t="str">
            <v>LCD</v>
          </cell>
          <cell r="K2621" t="str">
            <v>NONE</v>
          </cell>
          <cell r="L2621">
            <v>0</v>
          </cell>
        </row>
        <row r="2622">
          <cell r="C2622">
            <v>20140006928</v>
          </cell>
          <cell r="G2622">
            <v>45748.206250000003</v>
          </cell>
          <cell r="I2622" t="str">
            <v>LCD</v>
          </cell>
          <cell r="K2622" t="str">
            <v>NONE</v>
          </cell>
          <cell r="L2622">
            <v>0</v>
          </cell>
        </row>
        <row r="2623">
          <cell r="C2623">
            <v>20140006928</v>
          </cell>
          <cell r="G2623">
            <v>45748.206250000003</v>
          </cell>
          <cell r="I2623" t="str">
            <v>LCD</v>
          </cell>
          <cell r="K2623" t="str">
            <v>NONE</v>
          </cell>
          <cell r="L2623">
            <v>0</v>
          </cell>
        </row>
        <row r="2624">
          <cell r="C2624">
            <v>20140006928</v>
          </cell>
          <cell r="G2624">
            <v>45748.206250000003</v>
          </cell>
          <cell r="I2624" t="str">
            <v>LCD</v>
          </cell>
          <cell r="K2624" t="str">
            <v>NONE</v>
          </cell>
          <cell r="L2624">
            <v>0</v>
          </cell>
        </row>
        <row r="2625">
          <cell r="C2625">
            <v>20140006928</v>
          </cell>
          <cell r="G2625">
            <v>45748.206250000003</v>
          </cell>
          <cell r="I2625" t="str">
            <v>LCD</v>
          </cell>
          <cell r="K2625" t="str">
            <v>NONE</v>
          </cell>
          <cell r="L2625">
            <v>0</v>
          </cell>
        </row>
        <row r="2626">
          <cell r="C2626">
            <v>20140006928</v>
          </cell>
          <cell r="G2626">
            <v>45748.206250000003</v>
          </cell>
          <cell r="I2626" t="str">
            <v>LCD</v>
          </cell>
          <cell r="K2626" t="str">
            <v>NONE</v>
          </cell>
          <cell r="L2626">
            <v>0</v>
          </cell>
        </row>
        <row r="2627">
          <cell r="C2627">
            <v>20140006928</v>
          </cell>
          <cell r="G2627">
            <v>45748.206250000003</v>
          </cell>
          <cell r="I2627" t="str">
            <v>LCD</v>
          </cell>
          <cell r="K2627" t="str">
            <v>NONE</v>
          </cell>
          <cell r="L2627">
            <v>0</v>
          </cell>
        </row>
        <row r="2628">
          <cell r="C2628">
            <v>20140006928</v>
          </cell>
          <cell r="G2628">
            <v>45748.206250000003</v>
          </cell>
          <cell r="I2628" t="str">
            <v>LCD</v>
          </cell>
          <cell r="K2628" t="str">
            <v>NONE</v>
          </cell>
          <cell r="L2628">
            <v>0</v>
          </cell>
        </row>
        <row r="2629">
          <cell r="C2629">
            <v>20140006928</v>
          </cell>
          <cell r="G2629">
            <v>45748.206250000003</v>
          </cell>
          <cell r="I2629" t="str">
            <v>LCD</v>
          </cell>
          <cell r="K2629" t="str">
            <v>NONE</v>
          </cell>
          <cell r="L2629">
            <v>0</v>
          </cell>
        </row>
        <row r="2630">
          <cell r="C2630">
            <v>20140006928</v>
          </cell>
          <cell r="G2630">
            <v>45748.206250000003</v>
          </cell>
          <cell r="I2630" t="str">
            <v>LCD</v>
          </cell>
          <cell r="K2630" t="str">
            <v>NONE</v>
          </cell>
          <cell r="L2630">
            <v>0</v>
          </cell>
        </row>
        <row r="2631">
          <cell r="C2631">
            <v>20140006928</v>
          </cell>
          <cell r="G2631">
            <v>45748.206250000003</v>
          </cell>
          <cell r="I2631" t="str">
            <v>LCD</v>
          </cell>
          <cell r="K2631" t="str">
            <v>NONE</v>
          </cell>
          <cell r="L2631">
            <v>0</v>
          </cell>
        </row>
        <row r="2632">
          <cell r="C2632">
            <v>20140006928</v>
          </cell>
          <cell r="G2632">
            <v>45748.206250000003</v>
          </cell>
          <cell r="I2632" t="str">
            <v>LCD</v>
          </cell>
          <cell r="K2632" t="str">
            <v>NONE</v>
          </cell>
          <cell r="L2632">
            <v>0</v>
          </cell>
        </row>
        <row r="2633">
          <cell r="C2633">
            <v>20140006928</v>
          </cell>
          <cell r="G2633">
            <v>45748.206250000003</v>
          </cell>
          <cell r="I2633" t="str">
            <v>LCD</v>
          </cell>
          <cell r="K2633" t="str">
            <v>NONE</v>
          </cell>
          <cell r="L2633">
            <v>0</v>
          </cell>
        </row>
        <row r="2634">
          <cell r="C2634">
            <v>20140006928</v>
          </cell>
          <cell r="G2634">
            <v>45748.206250000003</v>
          </cell>
          <cell r="I2634" t="str">
            <v>LCD</v>
          </cell>
          <cell r="K2634" t="str">
            <v>NONE</v>
          </cell>
          <cell r="L2634">
            <v>0</v>
          </cell>
        </row>
        <row r="2635">
          <cell r="C2635">
            <v>20140006928</v>
          </cell>
          <cell r="G2635">
            <v>45748.206250000003</v>
          </cell>
          <cell r="I2635" t="str">
            <v>LCD</v>
          </cell>
          <cell r="K2635" t="str">
            <v>NONE</v>
          </cell>
          <cell r="L2635">
            <v>0</v>
          </cell>
        </row>
        <row r="2636">
          <cell r="C2636">
            <v>20140006928</v>
          </cell>
          <cell r="G2636">
            <v>45748.206250000003</v>
          </cell>
          <cell r="I2636" t="str">
            <v>LCD</v>
          </cell>
          <cell r="K2636" t="str">
            <v>NONE</v>
          </cell>
          <cell r="L2636">
            <v>0</v>
          </cell>
        </row>
        <row r="2637">
          <cell r="C2637">
            <v>20140006928</v>
          </cell>
          <cell r="G2637">
            <v>45748.206250000003</v>
          </cell>
          <cell r="I2637" t="str">
            <v>LCD</v>
          </cell>
          <cell r="K2637" t="str">
            <v>NONE</v>
          </cell>
          <cell r="L2637">
            <v>0</v>
          </cell>
        </row>
        <row r="2638">
          <cell r="C2638">
            <v>20140006928</v>
          </cell>
          <cell r="G2638">
            <v>45748.206250000003</v>
          </cell>
          <cell r="I2638" t="str">
            <v>LCD</v>
          </cell>
          <cell r="K2638" t="str">
            <v>NONE</v>
          </cell>
          <cell r="L2638">
            <v>0</v>
          </cell>
        </row>
        <row r="2639">
          <cell r="C2639">
            <v>20140006928</v>
          </cell>
          <cell r="G2639">
            <v>45748.206250000003</v>
          </cell>
          <cell r="I2639" t="str">
            <v>LCD</v>
          </cell>
          <cell r="K2639" t="str">
            <v>NONE</v>
          </cell>
          <cell r="L2639">
            <v>0</v>
          </cell>
        </row>
        <row r="2640">
          <cell r="C2640">
            <v>20140006928</v>
          </cell>
          <cell r="G2640">
            <v>45748.206250000003</v>
          </cell>
          <cell r="I2640" t="str">
            <v>LCD</v>
          </cell>
          <cell r="K2640" t="str">
            <v>NONE</v>
          </cell>
          <cell r="L2640">
            <v>0</v>
          </cell>
        </row>
        <row r="2641">
          <cell r="C2641">
            <v>20140006928</v>
          </cell>
          <cell r="G2641">
            <v>45748.206250000003</v>
          </cell>
          <cell r="I2641" t="str">
            <v>LCD</v>
          </cell>
          <cell r="K2641" t="str">
            <v>NONE</v>
          </cell>
          <cell r="L2641">
            <v>0</v>
          </cell>
        </row>
        <row r="2642">
          <cell r="C2642">
            <v>20140006928</v>
          </cell>
          <cell r="G2642">
            <v>45748.206250000003</v>
          </cell>
          <cell r="I2642" t="str">
            <v>LCD</v>
          </cell>
          <cell r="K2642" t="str">
            <v>NONE</v>
          </cell>
          <cell r="L2642" t="str"/>
        </row>
        <row r="2643">
          <cell r="C2643">
            <v>20140006928</v>
          </cell>
          <cell r="G2643">
            <v>45748.206250000003</v>
          </cell>
          <cell r="I2643" t="str">
            <v>LCD</v>
          </cell>
          <cell r="K2643" t="str">
            <v>NONE</v>
          </cell>
          <cell r="L2643" t="str"/>
        </row>
        <row r="2644">
          <cell r="C2644">
            <v>20140006928</v>
          </cell>
          <cell r="G2644">
            <v>45748.206250000003</v>
          </cell>
          <cell r="I2644" t="str">
            <v>LCD</v>
          </cell>
          <cell r="K2644" t="str">
            <v>NONE</v>
          </cell>
          <cell r="L2644" t="str"/>
        </row>
        <row r="2645">
          <cell r="C2645">
            <v>20140006928</v>
          </cell>
          <cell r="G2645">
            <v>45748.206250000003</v>
          </cell>
          <cell r="I2645" t="str">
            <v>LCD</v>
          </cell>
          <cell r="K2645" t="str">
            <v>NONE</v>
          </cell>
          <cell r="L2645" t="str"/>
        </row>
        <row r="2646">
          <cell r="C2646">
            <v>20210015769</v>
          </cell>
          <cell r="G2646">
            <v>45757.65</v>
          </cell>
          <cell r="I2646" t="str">
            <v>LCD</v>
          </cell>
          <cell r="K2646" t="str">
            <v>NONE</v>
          </cell>
          <cell r="L2646" t="str"/>
        </row>
        <row r="2647">
          <cell r="C2647">
            <v>20210015769</v>
          </cell>
          <cell r="G2647">
            <v>45757.65</v>
          </cell>
          <cell r="I2647" t="str">
            <v>LCD</v>
          </cell>
          <cell r="K2647" t="str">
            <v>NONE</v>
          </cell>
          <cell r="L2647" t="str"/>
        </row>
        <row r="2648">
          <cell r="C2648">
            <v>20210015769</v>
          </cell>
          <cell r="G2648">
            <v>45757.65</v>
          </cell>
          <cell r="I2648" t="str">
            <v>LCD</v>
          </cell>
          <cell r="K2648" t="str">
            <v>NONE</v>
          </cell>
          <cell r="L2648" t="str"/>
        </row>
        <row r="2649">
          <cell r="C2649">
            <v>20210015769</v>
          </cell>
          <cell r="G2649">
            <v>45757.65</v>
          </cell>
          <cell r="I2649" t="str">
            <v>LCD</v>
          </cell>
          <cell r="K2649" t="str">
            <v>NONE</v>
          </cell>
          <cell r="L2649" t="str"/>
        </row>
        <row r="2650">
          <cell r="C2650">
            <v>20210015769</v>
          </cell>
          <cell r="G2650">
            <v>45757.65</v>
          </cell>
          <cell r="I2650" t="str">
            <v>LCD</v>
          </cell>
          <cell r="K2650" t="str">
            <v>NONE</v>
          </cell>
          <cell r="L2650" t="str"/>
        </row>
        <row r="2651">
          <cell r="C2651">
            <v>20210015769</v>
          </cell>
          <cell r="G2651">
            <v>45757.65</v>
          </cell>
          <cell r="I2651" t="str">
            <v>LCD</v>
          </cell>
          <cell r="K2651" t="str">
            <v>NONE</v>
          </cell>
          <cell r="L2651" t="str"/>
        </row>
        <row r="2652">
          <cell r="C2652">
            <v>20210015769</v>
          </cell>
          <cell r="G2652">
            <v>45757.65</v>
          </cell>
          <cell r="I2652" t="str">
            <v>LCD</v>
          </cell>
          <cell r="K2652" t="str">
            <v>NONE</v>
          </cell>
          <cell r="L2652" t="str"/>
        </row>
        <row r="2653">
          <cell r="C2653">
            <v>20210015769</v>
          </cell>
          <cell r="G2653">
            <v>45757.65</v>
          </cell>
          <cell r="I2653" t="str">
            <v>LCD</v>
          </cell>
          <cell r="K2653" t="str">
            <v>NONE</v>
          </cell>
          <cell r="L2653" t="str"/>
        </row>
        <row r="2654">
          <cell r="C2654">
            <v>20210015769</v>
          </cell>
          <cell r="G2654">
            <v>45757.65</v>
          </cell>
          <cell r="I2654" t="str">
            <v>LCD</v>
          </cell>
          <cell r="K2654" t="str">
            <v>NONE</v>
          </cell>
          <cell r="L2654" t="str"/>
        </row>
        <row r="2655">
          <cell r="C2655">
            <v>20210015769</v>
          </cell>
          <cell r="G2655">
            <v>45757.65</v>
          </cell>
          <cell r="I2655" t="str">
            <v>LCD</v>
          </cell>
          <cell r="K2655" t="str">
            <v>NONE</v>
          </cell>
          <cell r="L2655" t="str"/>
        </row>
        <row r="2656">
          <cell r="C2656">
            <v>20210015769</v>
          </cell>
          <cell r="G2656">
            <v>45757.65</v>
          </cell>
          <cell r="I2656" t="str">
            <v>LCD</v>
          </cell>
          <cell r="K2656" t="str">
            <v>NONE</v>
          </cell>
          <cell r="L2656" t="str"/>
        </row>
        <row r="2657">
          <cell r="C2657">
            <v>20210015769</v>
          </cell>
          <cell r="G2657">
            <v>45757.65</v>
          </cell>
          <cell r="I2657" t="str">
            <v>LCD</v>
          </cell>
          <cell r="K2657" t="str">
            <v>NONE</v>
          </cell>
          <cell r="L2657" t="str"/>
        </row>
        <row r="2658">
          <cell r="C2658">
            <v>20210015769</v>
          </cell>
          <cell r="G2658">
            <v>45757.65</v>
          </cell>
          <cell r="I2658" t="str">
            <v>LCD</v>
          </cell>
          <cell r="K2658" t="str">
            <v>NONE</v>
          </cell>
          <cell r="L2658" t="str"/>
        </row>
        <row r="2659">
          <cell r="C2659">
            <v>20210015769</v>
          </cell>
          <cell r="G2659">
            <v>45757.65</v>
          </cell>
          <cell r="I2659" t="str">
            <v>LCD</v>
          </cell>
          <cell r="K2659" t="str">
            <v>NONE</v>
          </cell>
          <cell r="L2659" t="str"/>
        </row>
        <row r="2660">
          <cell r="C2660">
            <v>20210015769</v>
          </cell>
          <cell r="G2660">
            <v>45757.65</v>
          </cell>
          <cell r="I2660" t="str">
            <v>LCD</v>
          </cell>
          <cell r="K2660" t="str">
            <v>NONE</v>
          </cell>
          <cell r="L2660" t="str"/>
        </row>
        <row r="2661">
          <cell r="C2661">
            <v>20210015769</v>
          </cell>
          <cell r="G2661">
            <v>45757.65</v>
          </cell>
          <cell r="I2661" t="str">
            <v>LCD</v>
          </cell>
          <cell r="K2661" t="str">
            <v>NONE</v>
          </cell>
          <cell r="L2661" t="str"/>
        </row>
        <row r="2662">
          <cell r="C2662">
            <v>20210015769</v>
          </cell>
          <cell r="G2662">
            <v>45757.65</v>
          </cell>
          <cell r="I2662" t="str">
            <v>LCD</v>
          </cell>
          <cell r="K2662" t="str">
            <v>NONE</v>
          </cell>
          <cell r="L2662" t="str"/>
        </row>
        <row r="2663">
          <cell r="C2663">
            <v>20210015769</v>
          </cell>
          <cell r="G2663">
            <v>45757.65</v>
          </cell>
          <cell r="I2663" t="str">
            <v>LCD</v>
          </cell>
          <cell r="K2663" t="str">
            <v>NONE</v>
          </cell>
          <cell r="L2663" t="str"/>
        </row>
        <row r="2664">
          <cell r="C2664">
            <v>20210015769</v>
          </cell>
          <cell r="G2664">
            <v>45757.65</v>
          </cell>
          <cell r="I2664" t="str">
            <v>LCD</v>
          </cell>
          <cell r="K2664" t="str">
            <v>NONE</v>
          </cell>
          <cell r="L2664" t="str"/>
        </row>
        <row r="2665">
          <cell r="C2665">
            <v>20210015769</v>
          </cell>
          <cell r="G2665">
            <v>45757.65</v>
          </cell>
          <cell r="I2665" t="str">
            <v>LCD</v>
          </cell>
          <cell r="K2665" t="str">
            <v>NONE</v>
          </cell>
          <cell r="L2665" t="str"/>
        </row>
        <row r="2666">
          <cell r="C2666">
            <v>20210015769</v>
          </cell>
          <cell r="G2666">
            <v>45757.65</v>
          </cell>
          <cell r="I2666" t="str">
            <v>LCD</v>
          </cell>
          <cell r="K2666" t="str">
            <v>NONE</v>
          </cell>
          <cell r="L2666" t="str"/>
        </row>
        <row r="2667">
          <cell r="C2667">
            <v>20210015769</v>
          </cell>
          <cell r="G2667">
            <v>45757.65</v>
          </cell>
          <cell r="I2667" t="str">
            <v>LCD</v>
          </cell>
          <cell r="K2667" t="str">
            <v>NONE</v>
          </cell>
          <cell r="L2667" t="str"/>
        </row>
        <row r="2668">
          <cell r="C2668">
            <v>19990001331</v>
          </cell>
          <cell r="G2668">
            <v>45773.32916666667</v>
          </cell>
          <cell r="I2668" t="str">
            <v>LCD</v>
          </cell>
          <cell r="K2668" t="str">
            <v>NONE</v>
          </cell>
          <cell r="L2668" t="str"/>
        </row>
        <row r="2669">
          <cell r="C2669">
            <v>19990001331</v>
          </cell>
          <cell r="G2669">
            <v>45773.32916666667</v>
          </cell>
          <cell r="I2669" t="str">
            <v>LCD</v>
          </cell>
          <cell r="K2669" t="str">
            <v>NONE</v>
          </cell>
          <cell r="L2669" t="str"/>
        </row>
        <row r="2670">
          <cell r="C2670">
            <v>19990001331</v>
          </cell>
          <cell r="G2670">
            <v>45773.32916666667</v>
          </cell>
          <cell r="I2670" t="str">
            <v>LCD</v>
          </cell>
          <cell r="K2670" t="str">
            <v>NONE</v>
          </cell>
          <cell r="L2670" t="str"/>
        </row>
        <row r="2671">
          <cell r="C2671">
            <v>19990001331</v>
          </cell>
          <cell r="G2671">
            <v>45773.32916666667</v>
          </cell>
          <cell r="I2671" t="str">
            <v>LCD</v>
          </cell>
          <cell r="K2671" t="str">
            <v>NONE</v>
          </cell>
          <cell r="L2671" t="str"/>
        </row>
        <row r="2672">
          <cell r="C2672">
            <v>19990001331</v>
          </cell>
          <cell r="G2672">
            <v>45773.32916666667</v>
          </cell>
          <cell r="I2672" t="str">
            <v>LCD</v>
          </cell>
          <cell r="K2672" t="str">
            <v>NONE</v>
          </cell>
          <cell r="L2672" t="str"/>
        </row>
        <row r="2673">
          <cell r="C2673">
            <v>19990001331</v>
          </cell>
          <cell r="G2673">
            <v>45773.32916666667</v>
          </cell>
          <cell r="I2673" t="str">
            <v>LCD</v>
          </cell>
          <cell r="K2673" t="str">
            <v>NONE</v>
          </cell>
          <cell r="L2673" t="str"/>
        </row>
        <row r="2674">
          <cell r="C2674">
            <v>19990001331</v>
          </cell>
          <cell r="G2674">
            <v>45773.32916666667</v>
          </cell>
          <cell r="I2674" t="str">
            <v>LCD</v>
          </cell>
          <cell r="K2674" t="str">
            <v>NONE</v>
          </cell>
          <cell r="L2674" t="str"/>
        </row>
        <row r="2675">
          <cell r="C2675">
            <v>19990001331</v>
          </cell>
          <cell r="G2675">
            <v>45773.32916666667</v>
          </cell>
          <cell r="I2675" t="str">
            <v>LCD</v>
          </cell>
          <cell r="K2675" t="str">
            <v>NONE</v>
          </cell>
          <cell r="L2675" t="str"/>
        </row>
        <row r="2676">
          <cell r="C2676">
            <v>19990001331</v>
          </cell>
          <cell r="G2676">
            <v>45773.32916666667</v>
          </cell>
          <cell r="I2676" t="str">
            <v>LCD</v>
          </cell>
          <cell r="K2676" t="str">
            <v>NONE</v>
          </cell>
          <cell r="L2676" t="str"/>
        </row>
        <row r="2677">
          <cell r="C2677">
            <v>19990001331</v>
          </cell>
          <cell r="G2677">
            <v>45773.32916666667</v>
          </cell>
          <cell r="I2677" t="str">
            <v>LCD</v>
          </cell>
          <cell r="K2677" t="str">
            <v>NONE</v>
          </cell>
          <cell r="L2677" t="str"/>
        </row>
        <row r="2678">
          <cell r="C2678">
            <v>19990001331</v>
          </cell>
          <cell r="G2678">
            <v>45773.32916666667</v>
          </cell>
          <cell r="I2678" t="str">
            <v>LCD</v>
          </cell>
          <cell r="K2678" t="str">
            <v>NONE</v>
          </cell>
          <cell r="L2678" t="str"/>
        </row>
        <row r="2679">
          <cell r="C2679">
            <v>19990001331</v>
          </cell>
          <cell r="G2679">
            <v>45773.32916666667</v>
          </cell>
          <cell r="I2679" t="str">
            <v>LCD</v>
          </cell>
          <cell r="K2679" t="str">
            <v>NONE</v>
          </cell>
          <cell r="L2679" t="str"/>
        </row>
        <row r="2680">
          <cell r="C2680">
            <v>19990001331</v>
          </cell>
          <cell r="G2680">
            <v>45773.32916666667</v>
          </cell>
          <cell r="I2680" t="str">
            <v>LCD</v>
          </cell>
          <cell r="K2680" t="str">
            <v>NONE</v>
          </cell>
          <cell r="L2680" t="str"/>
        </row>
        <row r="2681">
          <cell r="C2681">
            <v>19990001331</v>
          </cell>
          <cell r="G2681">
            <v>45773.32916666667</v>
          </cell>
          <cell r="I2681" t="str">
            <v>LCD</v>
          </cell>
          <cell r="K2681" t="str">
            <v>NONE</v>
          </cell>
          <cell r="L2681" t="str"/>
        </row>
        <row r="2682">
          <cell r="C2682">
            <v>19990001331</v>
          </cell>
          <cell r="G2682">
            <v>45773.32916666667</v>
          </cell>
          <cell r="I2682" t="str">
            <v>LCD</v>
          </cell>
          <cell r="K2682" t="str">
            <v>NONE</v>
          </cell>
          <cell r="L2682" t="str"/>
        </row>
        <row r="2683">
          <cell r="C2683">
            <v>19990001331</v>
          </cell>
          <cell r="G2683">
            <v>45773.32916666667</v>
          </cell>
          <cell r="I2683" t="str">
            <v>LCD</v>
          </cell>
          <cell r="K2683" t="str">
            <v>NONE</v>
          </cell>
          <cell r="L2683" t="str"/>
        </row>
        <row r="2684">
          <cell r="C2684">
            <v>19990001331</v>
          </cell>
          <cell r="G2684">
            <v>45773.32916666667</v>
          </cell>
          <cell r="I2684" t="str">
            <v>LCD</v>
          </cell>
          <cell r="K2684" t="str">
            <v>NONE</v>
          </cell>
          <cell r="L2684" t="str"/>
        </row>
        <row r="2685">
          <cell r="C2685">
            <v>19990001331</v>
          </cell>
          <cell r="G2685">
            <v>45773.32916666667</v>
          </cell>
          <cell r="I2685" t="str">
            <v>LCD</v>
          </cell>
          <cell r="K2685" t="str">
            <v>NONE</v>
          </cell>
          <cell r="L2685" t="str"/>
        </row>
        <row r="2686">
          <cell r="C2686">
            <v>19990001331</v>
          </cell>
          <cell r="G2686">
            <v>45773.32916666667</v>
          </cell>
          <cell r="I2686" t="str">
            <v>LCD</v>
          </cell>
          <cell r="K2686" t="str">
            <v>NONE</v>
          </cell>
          <cell r="L2686" t="str"/>
        </row>
        <row r="2687">
          <cell r="C2687">
            <v>19990001331</v>
          </cell>
          <cell r="G2687">
            <v>45773.32916666667</v>
          </cell>
          <cell r="I2687" t="str">
            <v>LCD</v>
          </cell>
          <cell r="K2687" t="str">
            <v>NONE</v>
          </cell>
          <cell r="L2687" t="str"/>
        </row>
        <row r="2688">
          <cell r="C2688">
            <v>19990001331</v>
          </cell>
          <cell r="G2688">
            <v>45773.32916666667</v>
          </cell>
          <cell r="I2688" t="str">
            <v>LCD</v>
          </cell>
          <cell r="K2688" t="str">
            <v>NONE</v>
          </cell>
          <cell r="L2688" t="str"/>
        </row>
        <row r="2689">
          <cell r="C2689">
            <v>19990001331</v>
          </cell>
          <cell r="G2689">
            <v>45773.32916666667</v>
          </cell>
          <cell r="I2689" t="str">
            <v>LCD</v>
          </cell>
          <cell r="K2689" t="str">
            <v>NONE</v>
          </cell>
          <cell r="L2689" t="str"/>
        </row>
        <row r="2690">
          <cell r="C2690">
            <v>19990001331</v>
          </cell>
          <cell r="G2690">
            <v>45773.32916666667</v>
          </cell>
          <cell r="I2690" t="str">
            <v>LCD</v>
          </cell>
          <cell r="K2690" t="str">
            <v>NONE</v>
          </cell>
          <cell r="L2690" t="str"/>
        </row>
        <row r="2691">
          <cell r="C2691">
            <v>19990001331</v>
          </cell>
          <cell r="G2691">
            <v>45773.32916666667</v>
          </cell>
          <cell r="I2691" t="str">
            <v>LCD</v>
          </cell>
          <cell r="K2691" t="str">
            <v>NONE</v>
          </cell>
          <cell r="L2691" t="str"/>
        </row>
        <row r="2692">
          <cell r="C2692">
            <v>19990001331</v>
          </cell>
          <cell r="G2692">
            <v>45773.32916666667</v>
          </cell>
          <cell r="I2692" t="str">
            <v>LCD</v>
          </cell>
          <cell r="K2692" t="str">
            <v>NONE</v>
          </cell>
          <cell r="L2692" t="str"/>
        </row>
        <row r="2693">
          <cell r="C2693">
            <v>19990001331</v>
          </cell>
          <cell r="G2693">
            <v>45773.32916666667</v>
          </cell>
          <cell r="I2693" t="str">
            <v>LCD</v>
          </cell>
          <cell r="K2693" t="str">
            <v>NONE</v>
          </cell>
          <cell r="L2693" t="str"/>
        </row>
        <row r="2694">
          <cell r="C2694">
            <v>19990001331</v>
          </cell>
          <cell r="G2694">
            <v>45773.32916666667</v>
          </cell>
          <cell r="I2694" t="str">
            <v>LCD</v>
          </cell>
          <cell r="K2694" t="str">
            <v>NONE</v>
          </cell>
          <cell r="L2694" t="str"/>
        </row>
        <row r="2695">
          <cell r="C2695">
            <v>19990001331</v>
          </cell>
          <cell r="G2695">
            <v>45773.32916666667</v>
          </cell>
          <cell r="I2695" t="str">
            <v>LCD</v>
          </cell>
          <cell r="K2695" t="str">
            <v>NONE</v>
          </cell>
          <cell r="L2695" t="str"/>
        </row>
        <row r="2696">
          <cell r="C2696">
            <v>19990001331</v>
          </cell>
          <cell r="G2696">
            <v>45773.32916666667</v>
          </cell>
          <cell r="I2696" t="str">
            <v>LCD</v>
          </cell>
          <cell r="K2696" t="str">
            <v>NONE</v>
          </cell>
          <cell r="L2696" t="str"/>
        </row>
        <row r="2697">
          <cell r="C2697">
            <v>20150009626</v>
          </cell>
          <cell r="G2697">
            <v>45789.499305555553</v>
          </cell>
          <cell r="I2697" t="str">
            <v>LCD</v>
          </cell>
          <cell r="K2697" t="str">
            <v>AON 4-1/2" LEL Water Injector L80</v>
          </cell>
          <cell r="L2697" t="str"/>
        </row>
        <row r="2698">
          <cell r="C2698">
            <v>20150009626</v>
          </cell>
          <cell r="G2698">
            <v>45789.499305555553</v>
          </cell>
          <cell r="I2698" t="str">
            <v>LCD</v>
          </cell>
          <cell r="K2698" t="str">
            <v>AON 4-1/2" LEL Water Injector L80</v>
          </cell>
          <cell r="L2698" t="str"/>
        </row>
        <row r="2699">
          <cell r="C2699">
            <v>20150009626</v>
          </cell>
          <cell r="G2699">
            <v>45789.499305555553</v>
          </cell>
          <cell r="I2699" t="str">
            <v>LCD</v>
          </cell>
          <cell r="K2699" t="str">
            <v>AON 4-1/2" LEL Water Injector L80</v>
          </cell>
          <cell r="L2699" t="str"/>
        </row>
        <row r="2700">
          <cell r="C2700">
            <v>20150009626</v>
          </cell>
          <cell r="G2700">
            <v>45789.499305555553</v>
          </cell>
          <cell r="I2700" t="str">
            <v>LCD</v>
          </cell>
          <cell r="K2700" t="str">
            <v>AON 4-1/2" LEL Water Injector L80</v>
          </cell>
          <cell r="L2700" t="str"/>
        </row>
        <row r="2701">
          <cell r="C2701">
            <v>20150009626</v>
          </cell>
          <cell r="G2701">
            <v>45789.499305555553</v>
          </cell>
          <cell r="I2701" t="str">
            <v>LCD</v>
          </cell>
          <cell r="K2701" t="str">
            <v>AON 4-1/2" LEL Water Injector L80</v>
          </cell>
          <cell r="L2701" t="str"/>
        </row>
        <row r="2702">
          <cell r="C2702">
            <v>20150009626</v>
          </cell>
          <cell r="G2702">
            <v>45789.499305555553</v>
          </cell>
          <cell r="I2702" t="str">
            <v>LCD</v>
          </cell>
          <cell r="K2702" t="str">
            <v>AON 4-1/2" LEL Water Injector L80</v>
          </cell>
          <cell r="L2702" t="str"/>
        </row>
        <row r="2703">
          <cell r="C2703">
            <v>20150009626</v>
          </cell>
          <cell r="G2703">
            <v>45789.499305555553</v>
          </cell>
          <cell r="I2703" t="str">
            <v>LCD</v>
          </cell>
          <cell r="K2703" t="str">
            <v>AON 4-1/2" LEL Water Injector L80</v>
          </cell>
          <cell r="L2703" t="str"/>
        </row>
        <row r="2704">
          <cell r="C2704">
            <v>20150009626</v>
          </cell>
          <cell r="G2704">
            <v>45789.499305555553</v>
          </cell>
          <cell r="I2704" t="str">
            <v>LCD</v>
          </cell>
          <cell r="K2704" t="str">
            <v>AON 4-1/2" LEL Water Injector L80</v>
          </cell>
          <cell r="L2704" t="str"/>
        </row>
        <row r="2705">
          <cell r="C2705">
            <v>20150009626</v>
          </cell>
          <cell r="G2705">
            <v>45789.499305555553</v>
          </cell>
          <cell r="I2705" t="str">
            <v>LCD</v>
          </cell>
          <cell r="K2705" t="str">
            <v>AON 4-1/2" LEL Water Injector L80</v>
          </cell>
          <cell r="L2705" t="str"/>
        </row>
        <row r="2706">
          <cell r="C2706">
            <v>20150009626</v>
          </cell>
          <cell r="G2706">
            <v>45789.499305555553</v>
          </cell>
          <cell r="I2706" t="str">
            <v>LCD</v>
          </cell>
          <cell r="K2706" t="str">
            <v>AON 4-1/2" LEL Water Injector L80</v>
          </cell>
          <cell r="L2706" t="str"/>
        </row>
        <row r="2707">
          <cell r="C2707">
            <v>20150009626</v>
          </cell>
          <cell r="G2707">
            <v>45789.499305555553</v>
          </cell>
          <cell r="I2707" t="str">
            <v>LCD</v>
          </cell>
          <cell r="K2707" t="str">
            <v>AON 4-1/2" LEL Water Injector L80</v>
          </cell>
          <cell r="L2707" t="str"/>
        </row>
        <row r="2708">
          <cell r="C2708">
            <v>20150009626</v>
          </cell>
          <cell r="G2708">
            <v>45789.499305555553</v>
          </cell>
          <cell r="I2708" t="str">
            <v>LCD</v>
          </cell>
          <cell r="K2708" t="str">
            <v>AON 4-1/2" LEL Water Injector L80</v>
          </cell>
          <cell r="L2708" t="str"/>
        </row>
        <row r="2709">
          <cell r="C2709">
            <v>20150009626</v>
          </cell>
          <cell r="G2709">
            <v>45789.499305555553</v>
          </cell>
          <cell r="I2709" t="str">
            <v>LCD</v>
          </cell>
          <cell r="K2709" t="str">
            <v>AON 4-1/2" LEL Water Injector L80</v>
          </cell>
          <cell r="L2709" t="str"/>
        </row>
        <row r="2710">
          <cell r="C2710">
            <v>20150009626</v>
          </cell>
          <cell r="G2710">
            <v>45789.499305555553</v>
          </cell>
          <cell r="I2710" t="str">
            <v>LCD</v>
          </cell>
          <cell r="K2710" t="str">
            <v>AON 4-1/2" LEL Water Injector L80</v>
          </cell>
          <cell r="L2710" t="str"/>
        </row>
        <row r="2711">
          <cell r="C2711">
            <v>20150009626</v>
          </cell>
          <cell r="G2711">
            <v>45789.499305555553</v>
          </cell>
          <cell r="I2711" t="str">
            <v>LCD</v>
          </cell>
          <cell r="K2711" t="str">
            <v>AON 4-1/2" LEL Water Injector L80</v>
          </cell>
          <cell r="L2711" t="str"/>
        </row>
        <row r="2712">
          <cell r="C2712">
            <v>20150009626</v>
          </cell>
          <cell r="G2712">
            <v>45789.499305555553</v>
          </cell>
          <cell r="I2712" t="str">
            <v>LCD</v>
          </cell>
          <cell r="K2712" t="str">
            <v>AON 4-1/2" LEL Water Injector L80</v>
          </cell>
          <cell r="L2712" t="str"/>
        </row>
        <row r="2713">
          <cell r="C2713">
            <v>20150009626</v>
          </cell>
          <cell r="G2713">
            <v>45789.499305555553</v>
          </cell>
          <cell r="I2713" t="str">
            <v>LCD</v>
          </cell>
          <cell r="K2713" t="str">
            <v>AON 4-1/2" LEL Water Injector L80</v>
          </cell>
          <cell r="L2713" t="str"/>
        </row>
        <row r="2714">
          <cell r="C2714">
            <v>20150009626</v>
          </cell>
          <cell r="G2714">
            <v>45789.499305555553</v>
          </cell>
          <cell r="I2714" t="str">
            <v>LCD</v>
          </cell>
          <cell r="K2714" t="str">
            <v>AON 4-1/2" LEL Water Injector L80</v>
          </cell>
          <cell r="L2714" t="str"/>
        </row>
        <row r="2715">
          <cell r="C2715">
            <v>20150009626</v>
          </cell>
          <cell r="G2715">
            <v>45789.499305555553</v>
          </cell>
          <cell r="I2715" t="str">
            <v>LCD</v>
          </cell>
          <cell r="K2715" t="str">
            <v>AON 4-1/2" LEL Water Injector L80</v>
          </cell>
          <cell r="L2715" t="str"/>
        </row>
        <row r="2716">
          <cell r="C2716">
            <v>20150009626</v>
          </cell>
          <cell r="G2716">
            <v>45789.499305555553</v>
          </cell>
          <cell r="I2716" t="str">
            <v>LCD</v>
          </cell>
          <cell r="K2716" t="str">
            <v>AON 4-1/2" LEL Water Injector L80</v>
          </cell>
          <cell r="L2716" t="str"/>
        </row>
        <row r="2717">
          <cell r="C2717">
            <v>20150009626</v>
          </cell>
          <cell r="G2717">
            <v>45789.499305555553</v>
          </cell>
          <cell r="I2717" t="str">
            <v>LCD</v>
          </cell>
          <cell r="K2717" t="str">
            <v>AON 4-1/2" LEL Water Injector L80</v>
          </cell>
          <cell r="L2717" t="str"/>
        </row>
        <row r="2718">
          <cell r="C2718">
            <v>20150009626</v>
          </cell>
          <cell r="G2718">
            <v>45789.499305555553</v>
          </cell>
          <cell r="I2718" t="str">
            <v>LCD</v>
          </cell>
          <cell r="K2718" t="str">
            <v>AON 4-1/2" LEL Water Injector L80</v>
          </cell>
          <cell r="L2718" t="str"/>
        </row>
        <row r="2719">
          <cell r="C2719">
            <v>20150009626</v>
          </cell>
          <cell r="G2719">
            <v>45789.499305555553</v>
          </cell>
          <cell r="I2719" t="str">
            <v>LCD</v>
          </cell>
          <cell r="K2719" t="str">
            <v>AON 4-1/2" LEL Water Injector L80</v>
          </cell>
          <cell r="L2719" t="str"/>
        </row>
        <row r="2720">
          <cell r="C2720">
            <v>20150009626</v>
          </cell>
          <cell r="G2720">
            <v>45789.499305555553</v>
          </cell>
          <cell r="I2720" t="str">
            <v>LCD</v>
          </cell>
          <cell r="K2720" t="str">
            <v>AON 4-1/2" LEL Water Injector L80</v>
          </cell>
          <cell r="L2720" t="str"/>
        </row>
        <row r="2721">
          <cell r="C2721">
            <v>20150009626</v>
          </cell>
          <cell r="G2721">
            <v>45789.499305555553</v>
          </cell>
          <cell r="I2721" t="str">
            <v>LCD</v>
          </cell>
          <cell r="K2721" t="str">
            <v>AON 4-1/2" LEL Water Injector L80</v>
          </cell>
          <cell r="L2721" t="str"/>
        </row>
        <row r="2722">
          <cell r="C2722">
            <v>20150009626</v>
          </cell>
          <cell r="G2722">
            <v>45789.499305555553</v>
          </cell>
          <cell r="I2722" t="str">
            <v>LCD</v>
          </cell>
          <cell r="K2722" t="str">
            <v>AON 4-1/2" LEL Water Injector L80</v>
          </cell>
          <cell r="L2722" t="str"/>
        </row>
        <row r="2723">
          <cell r="C2723">
            <v>20150009626</v>
          </cell>
          <cell r="G2723">
            <v>45789.499305555553</v>
          </cell>
          <cell r="I2723" t="str">
            <v>LCD</v>
          </cell>
          <cell r="K2723" t="str">
            <v>AON 4-1/2" LEL Water Injector L80</v>
          </cell>
          <cell r="L2723" t="str"/>
        </row>
        <row r="2724">
          <cell r="C2724">
            <v>20150009626</v>
          </cell>
          <cell r="G2724">
            <v>45789.499305555553</v>
          </cell>
          <cell r="I2724" t="str">
            <v>LCD</v>
          </cell>
          <cell r="K2724" t="str">
            <v>AON 4-1/2" LEL Water Injector L80</v>
          </cell>
          <cell r="L2724" t="str"/>
        </row>
        <row r="2725">
          <cell r="C2725">
            <v>20140008365</v>
          </cell>
          <cell r="G2725">
            <v>45709.25</v>
          </cell>
          <cell r="I2725" t="str">
            <v>LCD</v>
          </cell>
          <cell r="K2725" t="str">
            <v>AON 4-1/2" PPL Oil Producer S13Cr, AON 4-1/2" LEL Oil Producer S13Cr, AON 3-1/2" PDHG, S13Cr</v>
          </cell>
          <cell r="L2725" t="str"/>
        </row>
        <row r="2726">
          <cell r="C2726">
            <v>20140008365</v>
          </cell>
          <cell r="G2726">
            <v>45709.25</v>
          </cell>
          <cell r="I2726" t="str">
            <v>LCD</v>
          </cell>
          <cell r="K2726" t="str">
            <v>AON 4-1/2" PPL Oil Producer S13Cr, AON 4-1/2" LEL Oil Producer S13Cr, AON 3-1/2" PDHG, S13Cr</v>
          </cell>
          <cell r="L2726" t="str"/>
        </row>
        <row r="2727">
          <cell r="C2727">
            <v>20140008365</v>
          </cell>
          <cell r="G2727">
            <v>45709.25</v>
          </cell>
          <cell r="I2727" t="str">
            <v>LCD</v>
          </cell>
          <cell r="K2727" t="str">
            <v>AON 4-1/2" PPL Oil Producer S13Cr, AON 4-1/2" LEL Oil Producer S13Cr, AON 3-1/2" PDHG, S13Cr</v>
          </cell>
          <cell r="L2727" t="str"/>
        </row>
        <row r="2728">
          <cell r="C2728">
            <v>20140008365</v>
          </cell>
          <cell r="G2728">
            <v>45709.25</v>
          </cell>
          <cell r="I2728" t="str">
            <v>LCD</v>
          </cell>
          <cell r="K2728" t="str">
            <v>AON 4-1/2" PPL Oil Producer S13Cr, AON 4-1/2" LEL Oil Producer S13Cr, AON 3-1/2" PDHG, S13Cr</v>
          </cell>
          <cell r="L2728" t="str"/>
        </row>
        <row r="2729">
          <cell r="C2729">
            <v>20140008365</v>
          </cell>
          <cell r="G2729">
            <v>45709.25</v>
          </cell>
          <cell r="I2729" t="str">
            <v>LCD</v>
          </cell>
          <cell r="K2729" t="str">
            <v>AON 4-1/2" PPL Oil Producer S13Cr, AON 4-1/2" LEL Oil Producer S13Cr, AON 3-1/2" PDHG, S13Cr</v>
          </cell>
          <cell r="L2729" t="str"/>
        </row>
        <row r="2730">
          <cell r="C2730">
            <v>20140008365</v>
          </cell>
          <cell r="G2730">
            <v>45709.25</v>
          </cell>
          <cell r="I2730" t="str">
            <v>LCD</v>
          </cell>
          <cell r="K2730" t="str">
            <v>AON 4-1/2" PPL Oil Producer S13Cr, AON 4-1/2" LEL Oil Producer S13Cr, AON 3-1/2" PDHG, S13Cr</v>
          </cell>
          <cell r="L2730" t="str"/>
        </row>
        <row r="2731">
          <cell r="C2731">
            <v>20140008365</v>
          </cell>
          <cell r="G2731">
            <v>45709.25</v>
          </cell>
          <cell r="I2731" t="str">
            <v>LCD</v>
          </cell>
          <cell r="K2731" t="str">
            <v>AON 4-1/2" PPL Oil Producer S13Cr, AON 4-1/2" LEL Oil Producer S13Cr, AON 3-1/2" PDHG, S13Cr</v>
          </cell>
          <cell r="L2731" t="str"/>
        </row>
        <row r="2732">
          <cell r="C2732">
            <v>20140008365</v>
          </cell>
          <cell r="G2732">
            <v>45709.25</v>
          </cell>
          <cell r="I2732" t="str">
            <v>LCD</v>
          </cell>
          <cell r="K2732" t="str">
            <v>AON 4-1/2" PPL Oil Producer S13Cr, AON 4-1/2" LEL Oil Producer S13Cr, AON 3-1/2" PDHG, S13Cr</v>
          </cell>
          <cell r="L2732" t="str"/>
        </row>
        <row r="2733">
          <cell r="C2733">
            <v>20140008365</v>
          </cell>
          <cell r="G2733">
            <v>45709.25</v>
          </cell>
          <cell r="I2733" t="str">
            <v>LCD</v>
          </cell>
          <cell r="K2733" t="str">
            <v>AON 4-1/2" PPL Oil Producer S13Cr, AON 4-1/2" LEL Oil Producer S13Cr, AON 3-1/2" PDHG, S13Cr</v>
          </cell>
          <cell r="L2733" t="str"/>
        </row>
        <row r="2734">
          <cell r="C2734">
            <v>20140008365</v>
          </cell>
          <cell r="G2734">
            <v>45709.25</v>
          </cell>
          <cell r="I2734" t="str">
            <v>LCD</v>
          </cell>
          <cell r="K2734" t="str">
            <v>AON 4-1/2" PPL Oil Producer S13Cr, AON 4-1/2" LEL Oil Producer S13Cr, AON 3-1/2" PDHG, S13Cr</v>
          </cell>
          <cell r="L2734" t="str"/>
        </row>
        <row r="2735">
          <cell r="C2735">
            <v>20140008365</v>
          </cell>
          <cell r="G2735">
            <v>45709.25</v>
          </cell>
          <cell r="I2735" t="str">
            <v>LCD</v>
          </cell>
          <cell r="K2735" t="str">
            <v>AON 4-1/2" PPL Oil Producer S13Cr, AON 4-1/2" LEL Oil Producer S13Cr, AON 3-1/2" PDHG, S13Cr</v>
          </cell>
          <cell r="L2735">
            <v>0</v>
          </cell>
        </row>
        <row r="2736">
          <cell r="C2736">
            <v>20140008365</v>
          </cell>
          <cell r="G2736">
            <v>45709.25</v>
          </cell>
          <cell r="I2736" t="str">
            <v>LCD</v>
          </cell>
          <cell r="K2736" t="str">
            <v>AON 4-1/2" PPL Oil Producer S13Cr, AON 4-1/2" LEL Oil Producer S13Cr, AON 3-1/2" PDHG, S13Cr</v>
          </cell>
          <cell r="L2736">
            <v>0</v>
          </cell>
        </row>
        <row r="2737">
          <cell r="C2737">
            <v>20140008365</v>
          </cell>
          <cell r="G2737">
            <v>45709.25</v>
          </cell>
          <cell r="I2737" t="str">
            <v>LCD</v>
          </cell>
          <cell r="K2737" t="str">
            <v>AON 4-1/2" PPL Oil Producer S13Cr, AON 4-1/2" LEL Oil Producer S13Cr, AON 3-1/2" PDHG, S13Cr</v>
          </cell>
          <cell r="L2737">
            <v>0</v>
          </cell>
        </row>
        <row r="2738">
          <cell r="C2738">
            <v>20140008365</v>
          </cell>
          <cell r="G2738">
            <v>45709.25</v>
          </cell>
          <cell r="I2738" t="str">
            <v>LCD</v>
          </cell>
          <cell r="K2738" t="str">
            <v>AON 4-1/2" PPL Oil Producer S13Cr, AON 4-1/2" LEL Oil Producer S13Cr, AON 3-1/2" PDHG, S13Cr</v>
          </cell>
          <cell r="L2738">
            <v>0</v>
          </cell>
        </row>
        <row r="2739">
          <cell r="C2739">
            <v>20140008365</v>
          </cell>
          <cell r="G2739">
            <v>45709.25</v>
          </cell>
          <cell r="I2739" t="str">
            <v>LCD</v>
          </cell>
          <cell r="K2739" t="str">
            <v>AON 4-1/2" PPL Oil Producer S13Cr, AON 4-1/2" LEL Oil Producer S13Cr, AON 3-1/2" PDHG, S13Cr</v>
          </cell>
          <cell r="L2739">
            <v>0</v>
          </cell>
        </row>
        <row r="2740">
          <cell r="C2740">
            <v>20140008365</v>
          </cell>
          <cell r="G2740">
            <v>45709.25</v>
          </cell>
          <cell r="I2740" t="str">
            <v>LCD</v>
          </cell>
          <cell r="K2740" t="str">
            <v>AON 4-1/2" PPL Oil Producer S13Cr, AON 4-1/2" LEL Oil Producer S13Cr, AON 3-1/2" PDHG, S13Cr</v>
          </cell>
          <cell r="L2740">
            <v>0</v>
          </cell>
        </row>
        <row r="2741">
          <cell r="C2741">
            <v>20140008365</v>
          </cell>
          <cell r="G2741">
            <v>45709.25</v>
          </cell>
          <cell r="I2741" t="str">
            <v>LCD</v>
          </cell>
          <cell r="K2741" t="str">
            <v>AON 4-1/2" PPL Oil Producer S13Cr, AON 4-1/2" LEL Oil Producer S13Cr, AON 3-1/2" PDHG, S13Cr</v>
          </cell>
          <cell r="L2741">
            <v>0</v>
          </cell>
        </row>
        <row r="2742">
          <cell r="C2742">
            <v>20140008365</v>
          </cell>
          <cell r="G2742">
            <v>45709.25</v>
          </cell>
          <cell r="I2742" t="str">
            <v>LCD</v>
          </cell>
          <cell r="K2742" t="str">
            <v>AON 4-1/2" PPL Oil Producer S13Cr, AON 4-1/2" LEL Oil Producer S13Cr, AON 3-1/2" PDHG, S13Cr</v>
          </cell>
          <cell r="L2742">
            <v>0</v>
          </cell>
        </row>
        <row r="2743">
          <cell r="C2743">
            <v>20140008365</v>
          </cell>
          <cell r="G2743">
            <v>45709.25</v>
          </cell>
          <cell r="I2743" t="str">
            <v>LCD</v>
          </cell>
          <cell r="K2743" t="str">
            <v>AON 4-1/2" PPL Oil Producer S13Cr, AON 4-1/2" LEL Oil Producer S13Cr, AON 3-1/2" PDHG, S13Cr</v>
          </cell>
          <cell r="L2743">
            <v>0</v>
          </cell>
        </row>
        <row r="2744">
          <cell r="C2744">
            <v>20140008365</v>
          </cell>
          <cell r="G2744">
            <v>45709.25</v>
          </cell>
          <cell r="I2744" t="str">
            <v>LCD</v>
          </cell>
          <cell r="K2744" t="str">
            <v>AON 4-1/2" PPL Oil Producer S13Cr, AON 4-1/2" LEL Oil Producer S13Cr, AON 3-1/2" PDHG, S13Cr</v>
          </cell>
          <cell r="L2744">
            <v>0</v>
          </cell>
        </row>
        <row r="2745">
          <cell r="C2745">
            <v>20140008365</v>
          </cell>
          <cell r="G2745">
            <v>45709.25</v>
          </cell>
          <cell r="I2745" t="str">
            <v>LCD</v>
          </cell>
          <cell r="K2745" t="str">
            <v>AON 4-1/2" PPL Oil Producer S13Cr, AON 4-1/2" LEL Oil Producer S13Cr, AON 3-1/2" PDHG, S13Cr</v>
          </cell>
          <cell r="L2745">
            <v>0</v>
          </cell>
        </row>
        <row r="2746">
          <cell r="C2746">
            <v>20140008365</v>
          </cell>
          <cell r="G2746">
            <v>45709.25</v>
          </cell>
          <cell r="I2746" t="str">
            <v>LCD</v>
          </cell>
          <cell r="K2746" t="str">
            <v>AON 4-1/2" PPL Oil Producer S13Cr, AON 4-1/2" LEL Oil Producer S13Cr, AON 3-1/2" PDHG, S13Cr</v>
          </cell>
          <cell r="L2746">
            <v>0</v>
          </cell>
        </row>
        <row r="2747">
          <cell r="C2747">
            <v>20140008365</v>
          </cell>
          <cell r="G2747">
            <v>45709.25</v>
          </cell>
          <cell r="I2747" t="str">
            <v>LCD</v>
          </cell>
          <cell r="K2747" t="str">
            <v>AON 4-1/2" PPL Oil Producer S13Cr, AON 4-1/2" LEL Oil Producer S13Cr, AON 3-1/2" PDHG, S13Cr</v>
          </cell>
          <cell r="L2747">
            <v>0</v>
          </cell>
        </row>
        <row r="2748">
          <cell r="C2748">
            <v>20140008365</v>
          </cell>
          <cell r="G2748">
            <v>45709.25</v>
          </cell>
          <cell r="I2748" t="str">
            <v>LCD</v>
          </cell>
          <cell r="K2748" t="str">
            <v>AON 4-1/2" PPL Oil Producer S13Cr, AON 4-1/2" LEL Oil Producer S13Cr, AON 3-1/2" PDHG, S13Cr</v>
          </cell>
          <cell r="L2748">
            <v>0</v>
          </cell>
        </row>
        <row r="2749">
          <cell r="C2749">
            <v>20140008365</v>
          </cell>
          <cell r="G2749">
            <v>45709.25</v>
          </cell>
          <cell r="I2749" t="str">
            <v>LCD</v>
          </cell>
          <cell r="K2749" t="str">
            <v>AON 4-1/2" PPL Oil Producer S13Cr, AON 4-1/2" LEL Oil Producer S13Cr, AON 3-1/2" PDHG, S13Cr</v>
          </cell>
          <cell r="L2749">
            <v>0</v>
          </cell>
        </row>
        <row r="2750">
          <cell r="C2750">
            <v>20140008365</v>
          </cell>
          <cell r="G2750">
            <v>45709.25</v>
          </cell>
          <cell r="I2750" t="str">
            <v>LCD</v>
          </cell>
          <cell r="K2750" t="str">
            <v>AON 4-1/2" PPL Oil Producer S13Cr, AON 4-1/2" LEL Oil Producer S13Cr, AON 3-1/2" PDHG, S13Cr</v>
          </cell>
          <cell r="L2750">
            <v>0</v>
          </cell>
        </row>
        <row r="2751">
          <cell r="C2751">
            <v>20140008365</v>
          </cell>
          <cell r="G2751">
            <v>45709.25</v>
          </cell>
          <cell r="I2751" t="str">
            <v>LCD</v>
          </cell>
          <cell r="K2751" t="str">
            <v>AON 4-1/2" PPL Oil Producer S13Cr, AON 4-1/2" LEL Oil Producer S13Cr, AON 3-1/2" PDHG, S13Cr</v>
          </cell>
          <cell r="L2751">
            <v>0</v>
          </cell>
        </row>
        <row r="2752">
          <cell r="C2752">
            <v>20140008365</v>
          </cell>
          <cell r="G2752">
            <v>45709.25</v>
          </cell>
          <cell r="I2752" t="str">
            <v>LCD</v>
          </cell>
          <cell r="K2752" t="str">
            <v>AON 4-1/2" PPL Oil Producer S13Cr, AON 4-1/2" LEL Oil Producer S13Cr, AON 3-1/2" PDHG, S13Cr</v>
          </cell>
          <cell r="L2752">
            <v>0</v>
          </cell>
        </row>
        <row r="2753">
          <cell r="C2753">
            <v>20150009595</v>
          </cell>
          <cell r="G2753">
            <v>45749.454861111109</v>
          </cell>
          <cell r="I2753" t="str">
            <v>LCD</v>
          </cell>
          <cell r="K2753" t="str">
            <v>AON 4-1/2" PPL Oil Producer S13Cr, AON 4-1/2" LEL Oil Producer S13Cr, AON 3-1/2" PDHG, S13Cr</v>
          </cell>
          <cell r="L2753">
            <v>0</v>
          </cell>
        </row>
        <row r="2754">
          <cell r="C2754">
            <v>20150009595</v>
          </cell>
          <cell r="G2754">
            <v>45749.454861111109</v>
          </cell>
          <cell r="I2754" t="str">
            <v>LCD</v>
          </cell>
          <cell r="K2754" t="str">
            <v>AON 4-1/2" PPL Oil Producer S13Cr, AON 4-1/2" LEL Oil Producer S13Cr, AON 3-1/2" PDHG, S13Cr</v>
          </cell>
          <cell r="L2754">
            <v>0</v>
          </cell>
        </row>
        <row r="2755">
          <cell r="C2755">
            <v>20150009595</v>
          </cell>
          <cell r="G2755">
            <v>45749.454861111109</v>
          </cell>
          <cell r="I2755" t="str">
            <v>LCD</v>
          </cell>
          <cell r="K2755" t="str">
            <v>AON 4-1/2" PPL Oil Producer S13Cr, AON 4-1/2" LEL Oil Producer S13Cr, AON 3-1/2" PDHG, S13Cr</v>
          </cell>
          <cell r="L2755">
            <v>0</v>
          </cell>
        </row>
        <row r="2756">
          <cell r="C2756">
            <v>20150009595</v>
          </cell>
          <cell r="G2756">
            <v>45749.454861111109</v>
          </cell>
          <cell r="I2756" t="str">
            <v>LCD</v>
          </cell>
          <cell r="K2756" t="str">
            <v>AON 4-1/2" PPL Oil Producer S13Cr, AON 4-1/2" LEL Oil Producer S13Cr, AON 3-1/2" PDHG, S13Cr</v>
          </cell>
          <cell r="L2756">
            <v>0</v>
          </cell>
        </row>
        <row r="2757">
          <cell r="C2757">
            <v>20150009595</v>
          </cell>
          <cell r="G2757">
            <v>45749.454861111109</v>
          </cell>
          <cell r="I2757" t="str">
            <v>LCD</v>
          </cell>
          <cell r="K2757" t="str">
            <v>AON 4-1/2" PPL Oil Producer S13Cr, AON 4-1/2" LEL Oil Producer S13Cr, AON 3-1/2" PDHG, S13Cr</v>
          </cell>
          <cell r="L2757">
            <v>0</v>
          </cell>
        </row>
        <row r="2758">
          <cell r="C2758">
            <v>20150009595</v>
          </cell>
          <cell r="G2758">
            <v>45749.454861111109</v>
          </cell>
          <cell r="I2758" t="str">
            <v>LCD</v>
          </cell>
          <cell r="K2758" t="str">
            <v>AON 4-1/2" PPL Oil Producer S13Cr, AON 4-1/2" LEL Oil Producer S13Cr, AON 3-1/2" PDHG, S13Cr</v>
          </cell>
          <cell r="L2758">
            <v>0</v>
          </cell>
        </row>
        <row r="2759">
          <cell r="C2759">
            <v>20150009595</v>
          </cell>
          <cell r="G2759">
            <v>45749.454861111109</v>
          </cell>
          <cell r="I2759" t="str">
            <v>LCD</v>
          </cell>
          <cell r="K2759" t="str">
            <v>AON 4-1/2" PPL Oil Producer S13Cr, AON 4-1/2" LEL Oil Producer S13Cr, AON 3-1/2" PDHG, S13Cr</v>
          </cell>
          <cell r="L2759">
            <v>0</v>
          </cell>
        </row>
        <row r="2760">
          <cell r="C2760">
            <v>20150009595</v>
          </cell>
          <cell r="G2760">
            <v>45749.454861111109</v>
          </cell>
          <cell r="I2760" t="str">
            <v>LCD</v>
          </cell>
          <cell r="K2760" t="str">
            <v>AON 4-1/2" PPL Oil Producer S13Cr, AON 4-1/2" LEL Oil Producer S13Cr, AON 3-1/2" PDHG, S13Cr</v>
          </cell>
          <cell r="L2760">
            <v>0</v>
          </cell>
        </row>
        <row r="2761">
          <cell r="C2761">
            <v>20150009595</v>
          </cell>
          <cell r="G2761">
            <v>45749.454861111109</v>
          </cell>
          <cell r="I2761" t="str">
            <v>LCD</v>
          </cell>
          <cell r="K2761" t="str">
            <v>AON 4-1/2" PPL Oil Producer S13Cr, AON 4-1/2" LEL Oil Producer S13Cr, AON 3-1/2" PDHG, S13Cr</v>
          </cell>
          <cell r="L2761">
            <v>0</v>
          </cell>
        </row>
        <row r="2762">
          <cell r="C2762">
            <v>20150009595</v>
          </cell>
          <cell r="G2762">
            <v>45749.454861111109</v>
          </cell>
          <cell r="I2762" t="str">
            <v>LCD</v>
          </cell>
          <cell r="K2762" t="str">
            <v>AON 4-1/2" PPL Oil Producer S13Cr, AON 4-1/2" LEL Oil Producer S13Cr, AON 3-1/2" PDHG, S13Cr</v>
          </cell>
          <cell r="L2762">
            <v>0</v>
          </cell>
        </row>
        <row r="2763">
          <cell r="C2763">
            <v>20150009595</v>
          </cell>
          <cell r="G2763">
            <v>45749.454861111109</v>
          </cell>
          <cell r="I2763" t="str">
            <v>LCD</v>
          </cell>
          <cell r="K2763" t="str">
            <v>AON 4-1/2" PPL Oil Producer S13Cr, AON 4-1/2" LEL Oil Producer S13Cr, AON 3-1/2" PDHG, S13Cr</v>
          </cell>
          <cell r="L2763">
            <v>0</v>
          </cell>
        </row>
        <row r="2764">
          <cell r="C2764">
            <v>20150009595</v>
          </cell>
          <cell r="G2764">
            <v>45749.454861111109</v>
          </cell>
          <cell r="I2764" t="str">
            <v>LCD</v>
          </cell>
          <cell r="K2764" t="str">
            <v>AON 4-1/2" PPL Oil Producer S13Cr, AON 4-1/2" LEL Oil Producer S13Cr, AON 3-1/2" PDHG, S13Cr</v>
          </cell>
          <cell r="L2764">
            <v>0</v>
          </cell>
        </row>
        <row r="2765">
          <cell r="C2765">
            <v>20150009595</v>
          </cell>
          <cell r="G2765">
            <v>45749.454861111109</v>
          </cell>
          <cell r="I2765" t="str">
            <v>LCD</v>
          </cell>
          <cell r="K2765" t="str">
            <v>AON 4-1/2" PPL Oil Producer S13Cr, AON 4-1/2" LEL Oil Producer S13Cr, AON 3-1/2" PDHG, S13Cr</v>
          </cell>
          <cell r="L2765">
            <v>0</v>
          </cell>
        </row>
        <row r="2766">
          <cell r="C2766">
            <v>20150009595</v>
          </cell>
          <cell r="G2766">
            <v>45749.454861111109</v>
          </cell>
          <cell r="I2766" t="str">
            <v>LCD</v>
          </cell>
          <cell r="K2766" t="str">
            <v>AON 4-1/2" PPL Oil Producer S13Cr, AON 4-1/2" LEL Oil Producer S13Cr, AON 3-1/2" PDHG, S13Cr</v>
          </cell>
          <cell r="L2766">
            <v>0</v>
          </cell>
        </row>
        <row r="2767">
          <cell r="C2767">
            <v>20150009595</v>
          </cell>
          <cell r="G2767">
            <v>45749.454861111109</v>
          </cell>
          <cell r="I2767" t="str">
            <v>LCD</v>
          </cell>
          <cell r="K2767" t="str">
            <v>AON 4-1/2" PPL Oil Producer S13Cr, AON 4-1/2" LEL Oil Producer S13Cr, AON 3-1/2" PDHG, S13Cr</v>
          </cell>
          <cell r="L2767">
            <v>0</v>
          </cell>
        </row>
        <row r="2768">
          <cell r="C2768">
            <v>20150009595</v>
          </cell>
          <cell r="G2768">
            <v>45749.454861111109</v>
          </cell>
          <cell r="I2768" t="str">
            <v>LCD</v>
          </cell>
          <cell r="K2768" t="str">
            <v>AON 4-1/2" PPL Oil Producer S13Cr, AON 4-1/2" LEL Oil Producer S13Cr, AON 3-1/2" PDHG, S13Cr</v>
          </cell>
          <cell r="L2768">
            <v>0</v>
          </cell>
        </row>
        <row r="2769">
          <cell r="C2769">
            <v>20150009595</v>
          </cell>
          <cell r="G2769">
            <v>45749.454861111109</v>
          </cell>
          <cell r="I2769" t="str">
            <v>LCD</v>
          </cell>
          <cell r="K2769" t="str">
            <v>AON 4-1/2" PPL Oil Producer S13Cr, AON 4-1/2" LEL Oil Producer S13Cr, AON 3-1/2" PDHG, S13Cr</v>
          </cell>
          <cell r="L2769">
            <v>0</v>
          </cell>
        </row>
        <row r="2770">
          <cell r="C2770">
            <v>20150009595</v>
          </cell>
          <cell r="G2770">
            <v>45749.454861111109</v>
          </cell>
          <cell r="I2770" t="str">
            <v>LCD</v>
          </cell>
          <cell r="K2770" t="str">
            <v>AON 4-1/2" PPL Oil Producer S13Cr, AON 4-1/2" LEL Oil Producer S13Cr, AON 3-1/2" PDHG, S13Cr</v>
          </cell>
          <cell r="L2770">
            <v>0</v>
          </cell>
        </row>
        <row r="2771">
          <cell r="C2771">
            <v>20150009595</v>
          </cell>
          <cell r="G2771">
            <v>45749.454861111109</v>
          </cell>
          <cell r="I2771" t="str">
            <v>LCD</v>
          </cell>
          <cell r="K2771" t="str">
            <v>AON 4-1/2" PPL Oil Producer S13Cr, AON 4-1/2" LEL Oil Producer S13Cr, AON 3-1/2" PDHG, S13Cr</v>
          </cell>
          <cell r="L2771">
            <v>0</v>
          </cell>
        </row>
        <row r="2772">
          <cell r="C2772">
            <v>20150009595</v>
          </cell>
          <cell r="G2772">
            <v>45749.454861111109</v>
          </cell>
          <cell r="I2772" t="str">
            <v>LCD</v>
          </cell>
          <cell r="K2772" t="str">
            <v>AON 4-1/2" PPL Oil Producer S13Cr, AON 4-1/2" LEL Oil Producer S13Cr, AON 3-1/2" PDHG, S13Cr</v>
          </cell>
          <cell r="L2772">
            <v>0</v>
          </cell>
        </row>
        <row r="2773">
          <cell r="C2773">
            <v>20150009595</v>
          </cell>
          <cell r="G2773">
            <v>45749.454861111109</v>
          </cell>
          <cell r="I2773" t="str">
            <v>LCD</v>
          </cell>
          <cell r="K2773" t="str">
            <v>AON 4-1/2" PPL Oil Producer S13Cr, AON 4-1/2" LEL Oil Producer S13Cr, AON 3-1/2" PDHG, S13Cr</v>
          </cell>
          <cell r="L2773">
            <v>0</v>
          </cell>
        </row>
        <row r="2774">
          <cell r="C2774">
            <v>20150009595</v>
          </cell>
          <cell r="G2774">
            <v>45749.454861111109</v>
          </cell>
          <cell r="I2774" t="str">
            <v>LCD</v>
          </cell>
          <cell r="K2774" t="str">
            <v>AON 4-1/2" PPL Oil Producer S13Cr, AON 4-1/2" LEL Oil Producer S13Cr, AON 3-1/2" PDHG, S13Cr</v>
          </cell>
          <cell r="L2774">
            <v>0</v>
          </cell>
        </row>
        <row r="2775">
          <cell r="C2775">
            <v>20150009595</v>
          </cell>
          <cell r="G2775">
            <v>45749.454861111109</v>
          </cell>
          <cell r="I2775" t="str">
            <v>LCD</v>
          </cell>
          <cell r="K2775" t="str">
            <v>AON 4-1/2" PPL Oil Producer S13Cr, AON 4-1/2" LEL Oil Producer S13Cr, AON 3-1/2" PDHG, S13Cr</v>
          </cell>
          <cell r="L2775">
            <v>0</v>
          </cell>
        </row>
        <row r="2776">
          <cell r="C2776">
            <v>20150009595</v>
          </cell>
          <cell r="G2776">
            <v>45749.454861111109</v>
          </cell>
          <cell r="I2776" t="str">
            <v>LCD</v>
          </cell>
          <cell r="K2776" t="str">
            <v>AON 4-1/2" PPL Oil Producer S13Cr, AON 4-1/2" LEL Oil Producer S13Cr, AON 3-1/2" PDHG, S13Cr</v>
          </cell>
          <cell r="L2776">
            <v>0</v>
          </cell>
        </row>
        <row r="2777">
          <cell r="C2777">
            <v>20150009595</v>
          </cell>
          <cell r="G2777">
            <v>45749.454861111109</v>
          </cell>
          <cell r="I2777" t="str">
            <v>LCD</v>
          </cell>
          <cell r="K2777" t="str">
            <v>AON 4-1/2" PPL Oil Producer S13Cr, AON 4-1/2" LEL Oil Producer S13Cr, AON 3-1/2" PDHG, S13Cr</v>
          </cell>
          <cell r="L2777">
            <v>0</v>
          </cell>
        </row>
        <row r="2778">
          <cell r="C2778">
            <v>20150009595</v>
          </cell>
          <cell r="G2778">
            <v>45749.454861111109</v>
          </cell>
          <cell r="I2778" t="str">
            <v>LCD</v>
          </cell>
          <cell r="K2778" t="str">
            <v>AON 4-1/2" PPL Oil Producer S13Cr, AON 4-1/2" LEL Oil Producer S13Cr, AON 3-1/2" PDHG, S13Cr</v>
          </cell>
          <cell r="L2778">
            <v>0</v>
          </cell>
        </row>
        <row r="2779">
          <cell r="C2779">
            <v>20150009595</v>
          </cell>
          <cell r="G2779">
            <v>45749.454861111109</v>
          </cell>
          <cell r="I2779" t="str">
            <v>LCD</v>
          </cell>
          <cell r="K2779" t="str">
            <v>AON 4-1/2" PPL Oil Producer S13Cr, AON 4-1/2" LEL Oil Producer S13Cr, AON 3-1/2" PDHG, S13Cr</v>
          </cell>
          <cell r="L2779">
            <v>0</v>
          </cell>
        </row>
        <row r="2780">
          <cell r="C2780">
            <v>20150009595</v>
          </cell>
          <cell r="G2780">
            <v>45749.454861111109</v>
          </cell>
          <cell r="I2780" t="str">
            <v>LCD</v>
          </cell>
          <cell r="K2780" t="str">
            <v>AON 4-1/2" PPL Oil Producer S13Cr, AON 4-1/2" LEL Oil Producer S13Cr, AON 3-1/2" PDHG, S13Cr</v>
          </cell>
          <cell r="L2780">
            <v>0</v>
          </cell>
        </row>
        <row r="2781">
          <cell r="C2781">
            <v>20150009589</v>
          </cell>
          <cell r="G2781">
            <v>45739.879861111112</v>
          </cell>
          <cell r="I2781" t="str">
            <v>LCD</v>
          </cell>
          <cell r="K2781" t="str">
            <v>AON 4-1/2" AICD Oil Producer S13Cr, AON 3-1/2" PDHG, S13Cr</v>
          </cell>
          <cell r="L2781">
            <v>0</v>
          </cell>
        </row>
        <row r="2782">
          <cell r="C2782">
            <v>20150009589</v>
          </cell>
          <cell r="G2782">
            <v>45739.879861111112</v>
          </cell>
          <cell r="I2782" t="str">
            <v>LCD</v>
          </cell>
          <cell r="K2782" t="str">
            <v>AON 4-1/2" AICD Oil Producer S13Cr, AON 3-1/2" PDHG, S13Cr</v>
          </cell>
          <cell r="L2782">
            <v>0</v>
          </cell>
        </row>
        <row r="2783">
          <cell r="C2783">
            <v>20150009589</v>
          </cell>
          <cell r="G2783">
            <v>45739.879861111112</v>
          </cell>
          <cell r="I2783" t="str">
            <v>LCD</v>
          </cell>
          <cell r="K2783" t="str">
            <v>AON 4-1/2" AICD Oil Producer S13Cr, AON 3-1/2" PDHG, S13Cr</v>
          </cell>
          <cell r="L2783">
            <v>0</v>
          </cell>
        </row>
        <row r="2784">
          <cell r="C2784">
            <v>20150009589</v>
          </cell>
          <cell r="G2784">
            <v>45739.879861111112</v>
          </cell>
          <cell r="I2784" t="str">
            <v>LCD</v>
          </cell>
          <cell r="K2784" t="str">
            <v>AON 4-1/2" AICD Oil Producer S13Cr, AON 3-1/2" PDHG, S13Cr</v>
          </cell>
          <cell r="L2784">
            <v>0</v>
          </cell>
        </row>
        <row r="2785">
          <cell r="C2785">
            <v>20150009589</v>
          </cell>
          <cell r="G2785">
            <v>45739.879861111112</v>
          </cell>
          <cell r="I2785" t="str">
            <v>LCD</v>
          </cell>
          <cell r="K2785" t="str">
            <v>AON 4-1/2" AICD Oil Producer S13Cr, AON 3-1/2" PDHG, S13Cr</v>
          </cell>
          <cell r="L2785">
            <v>0</v>
          </cell>
        </row>
        <row r="2786">
          <cell r="C2786">
            <v>20150009589</v>
          </cell>
          <cell r="G2786">
            <v>45739.879861111112</v>
          </cell>
          <cell r="I2786" t="str">
            <v>LCD</v>
          </cell>
          <cell r="K2786" t="str">
            <v>AON 4-1/2" AICD Oil Producer S13Cr, AON 3-1/2" PDHG, S13Cr</v>
          </cell>
          <cell r="L2786">
            <v>0</v>
          </cell>
        </row>
        <row r="2787">
          <cell r="C2787">
            <v>20150009589</v>
          </cell>
          <cell r="G2787">
            <v>45739.879861111112</v>
          </cell>
          <cell r="I2787" t="str">
            <v>LCD</v>
          </cell>
          <cell r="K2787" t="str">
            <v>AON 4-1/2" AICD Oil Producer S13Cr, AON 3-1/2" PDHG, S13Cr</v>
          </cell>
          <cell r="L2787">
            <v>0</v>
          </cell>
        </row>
        <row r="2788">
          <cell r="C2788">
            <v>20150009589</v>
          </cell>
          <cell r="G2788">
            <v>45739.879861111112</v>
          </cell>
          <cell r="I2788" t="str">
            <v>LCD</v>
          </cell>
          <cell r="K2788" t="str">
            <v>AON 4-1/2" AICD Oil Producer S13Cr, AON 3-1/2" PDHG, S13Cr</v>
          </cell>
          <cell r="L2788">
            <v>0</v>
          </cell>
        </row>
        <row r="2789">
          <cell r="C2789">
            <v>20150009589</v>
          </cell>
          <cell r="G2789">
            <v>45739.879861111112</v>
          </cell>
          <cell r="I2789" t="str">
            <v>LCD</v>
          </cell>
          <cell r="K2789" t="str">
            <v>AON 4-1/2" AICD Oil Producer S13Cr, AON 3-1/2" PDHG, S13Cr</v>
          </cell>
          <cell r="L2789">
            <v>0</v>
          </cell>
        </row>
        <row r="2790">
          <cell r="C2790">
            <v>20150009589</v>
          </cell>
          <cell r="G2790">
            <v>45739.879861111112</v>
          </cell>
          <cell r="I2790" t="str">
            <v>LCD</v>
          </cell>
          <cell r="K2790" t="str">
            <v>AON 4-1/2" AICD Oil Producer S13Cr, AON 3-1/2" PDHG, S13Cr</v>
          </cell>
          <cell r="L2790">
            <v>0</v>
          </cell>
        </row>
        <row r="2791">
          <cell r="C2791">
            <v>20150009589</v>
          </cell>
          <cell r="G2791">
            <v>45739.879861111112</v>
          </cell>
          <cell r="I2791" t="str">
            <v>LCD</v>
          </cell>
          <cell r="K2791" t="str">
            <v>AON 4-1/2" AICD Oil Producer S13Cr, AON 3-1/2" PDHG, S13Cr</v>
          </cell>
          <cell r="L2791">
            <v>0</v>
          </cell>
        </row>
        <row r="2792">
          <cell r="C2792">
            <v>20150009589</v>
          </cell>
          <cell r="G2792">
            <v>45739.879861111112</v>
          </cell>
          <cell r="I2792" t="str">
            <v>LCD</v>
          </cell>
          <cell r="K2792" t="str">
            <v>AON 4-1/2" AICD Oil Producer S13Cr, AON 3-1/2" PDHG, S13Cr</v>
          </cell>
          <cell r="L2792">
            <v>0</v>
          </cell>
        </row>
        <row r="2793">
          <cell r="C2793">
            <v>20150009589</v>
          </cell>
          <cell r="G2793">
            <v>45739.879861111112</v>
          </cell>
          <cell r="I2793" t="str">
            <v>LCD</v>
          </cell>
          <cell r="K2793" t="str">
            <v>AON 4-1/2" AICD Oil Producer S13Cr, AON 3-1/2" PDHG, S13Cr</v>
          </cell>
          <cell r="L2793">
            <v>0</v>
          </cell>
        </row>
        <row r="2794">
          <cell r="C2794">
            <v>20150009589</v>
          </cell>
          <cell r="G2794">
            <v>45739.879861111112</v>
          </cell>
          <cell r="I2794" t="str">
            <v>LCD</v>
          </cell>
          <cell r="K2794" t="str">
            <v>AON 4-1/2" AICD Oil Producer S13Cr, AON 3-1/2" PDHG, S13Cr</v>
          </cell>
          <cell r="L2794">
            <v>0</v>
          </cell>
        </row>
        <row r="2795">
          <cell r="C2795">
            <v>20150009589</v>
          </cell>
          <cell r="G2795">
            <v>45739.879861111112</v>
          </cell>
          <cell r="I2795" t="str">
            <v>LCD</v>
          </cell>
          <cell r="K2795" t="str">
            <v>AON 4-1/2" AICD Oil Producer S13Cr, AON 3-1/2" PDHG, S13Cr</v>
          </cell>
          <cell r="L2795">
            <v>0</v>
          </cell>
        </row>
        <row r="2796">
          <cell r="C2796">
            <v>20150009589</v>
          </cell>
          <cell r="G2796">
            <v>45739.879861111112</v>
          </cell>
          <cell r="I2796" t="str">
            <v>LCD</v>
          </cell>
          <cell r="K2796" t="str">
            <v>AON 4-1/2" AICD Oil Producer S13Cr, AON 3-1/2" PDHG, S13Cr</v>
          </cell>
          <cell r="L2796">
            <v>0</v>
          </cell>
        </row>
        <row r="2797">
          <cell r="C2797">
            <v>20150009589</v>
          </cell>
          <cell r="G2797">
            <v>45739.879861111112</v>
          </cell>
          <cell r="I2797" t="str">
            <v>LCD</v>
          </cell>
          <cell r="K2797" t="str">
            <v>AON 4-1/2" AICD Oil Producer S13Cr, AON 3-1/2" PDHG, S13Cr</v>
          </cell>
          <cell r="L2797">
            <v>0</v>
          </cell>
        </row>
        <row r="2798">
          <cell r="C2798">
            <v>20150009589</v>
          </cell>
          <cell r="G2798">
            <v>45739.879861111112</v>
          </cell>
          <cell r="I2798" t="str">
            <v>LCD</v>
          </cell>
          <cell r="K2798" t="str">
            <v>AON 4-1/2" AICD Oil Producer S13Cr, AON 3-1/2" PDHG, S13Cr</v>
          </cell>
          <cell r="L2798">
            <v>0</v>
          </cell>
        </row>
        <row r="2799">
          <cell r="C2799">
            <v>20150009589</v>
          </cell>
          <cell r="G2799">
            <v>45739.879861111112</v>
          </cell>
          <cell r="I2799" t="str">
            <v>LCD</v>
          </cell>
          <cell r="K2799" t="str">
            <v>AON 4-1/2" AICD Oil Producer S13Cr, AON 3-1/2" PDHG, S13Cr</v>
          </cell>
          <cell r="L2799">
            <v>0</v>
          </cell>
        </row>
        <row r="2800">
          <cell r="C2800">
            <v>20150009589</v>
          </cell>
          <cell r="G2800">
            <v>45739.879861111112</v>
          </cell>
          <cell r="I2800" t="str">
            <v>LCD</v>
          </cell>
          <cell r="K2800" t="str">
            <v>AON 4-1/2" AICD Oil Producer S13Cr, AON 3-1/2" PDHG, S13Cr</v>
          </cell>
          <cell r="L2800">
            <v>0</v>
          </cell>
        </row>
        <row r="2801">
          <cell r="C2801">
            <v>20150009589</v>
          </cell>
          <cell r="G2801">
            <v>45739.879861111112</v>
          </cell>
          <cell r="I2801" t="str">
            <v>LCD</v>
          </cell>
          <cell r="K2801" t="str">
            <v>AON 4-1/2" AICD Oil Producer S13Cr, AON 3-1/2" PDHG, S13Cr</v>
          </cell>
          <cell r="L2801">
            <v>0</v>
          </cell>
        </row>
        <row r="2802">
          <cell r="C2802">
            <v>20150009589</v>
          </cell>
          <cell r="G2802">
            <v>45739.879861111112</v>
          </cell>
          <cell r="I2802" t="str">
            <v>LCD</v>
          </cell>
          <cell r="K2802" t="str">
            <v>AON 4-1/2" AICD Oil Producer S13Cr, AON 3-1/2" PDHG, S13Cr</v>
          </cell>
          <cell r="L2802">
            <v>0</v>
          </cell>
        </row>
        <row r="2803">
          <cell r="C2803">
            <v>20150009589</v>
          </cell>
          <cell r="G2803">
            <v>45739.879861111112</v>
          </cell>
          <cell r="I2803" t="str">
            <v>LCD</v>
          </cell>
          <cell r="K2803" t="str">
            <v>AON 4-1/2" AICD Oil Producer S13Cr, AON 3-1/2" PDHG, S13Cr</v>
          </cell>
          <cell r="L2803">
            <v>0</v>
          </cell>
        </row>
        <row r="2804">
          <cell r="C2804">
            <v>20150009589</v>
          </cell>
          <cell r="G2804">
            <v>45739.879861111112</v>
          </cell>
          <cell r="I2804" t="str">
            <v>LCD</v>
          </cell>
          <cell r="K2804" t="str">
            <v>AON 4-1/2" AICD Oil Producer S13Cr, AON 3-1/2" PDHG, S13Cr</v>
          </cell>
          <cell r="L2804">
            <v>0</v>
          </cell>
        </row>
        <row r="2805">
          <cell r="C2805">
            <v>20150009589</v>
          </cell>
          <cell r="G2805">
            <v>45739.879861111112</v>
          </cell>
          <cell r="I2805" t="str">
            <v>LCD</v>
          </cell>
          <cell r="K2805" t="str">
            <v>AON 4-1/2" AICD Oil Producer S13Cr, AON 3-1/2" PDHG, S13Cr</v>
          </cell>
          <cell r="L2805">
            <v>0</v>
          </cell>
        </row>
        <row r="2806">
          <cell r="C2806">
            <v>20150009589</v>
          </cell>
          <cell r="G2806">
            <v>45739.879861111112</v>
          </cell>
          <cell r="I2806" t="str">
            <v>LCD</v>
          </cell>
          <cell r="K2806" t="str">
            <v>AON 4-1/2" AICD Oil Producer S13Cr, AON 3-1/2" PDHG, S13Cr</v>
          </cell>
          <cell r="L2806">
            <v>0</v>
          </cell>
        </row>
        <row r="2807">
          <cell r="C2807">
            <v>20150009589</v>
          </cell>
          <cell r="G2807">
            <v>45739.879861111112</v>
          </cell>
          <cell r="I2807" t="str">
            <v>LCD</v>
          </cell>
          <cell r="K2807" t="str">
            <v>AON 4-1/2" AICD Oil Producer S13Cr, AON 3-1/2" PDHG, S13Cr</v>
          </cell>
          <cell r="L2807">
            <v>0</v>
          </cell>
        </row>
        <row r="2808">
          <cell r="C2808">
            <v>20150009589</v>
          </cell>
          <cell r="G2808">
            <v>45739.879861111112</v>
          </cell>
          <cell r="I2808" t="str">
            <v>LCD</v>
          </cell>
          <cell r="K2808" t="str">
            <v>AON 4-1/2" AICD Oil Producer S13Cr, AON 3-1/2" PDHG, S13Cr</v>
          </cell>
          <cell r="L2808">
            <v>0</v>
          </cell>
        </row>
        <row r="2809">
          <cell r="C2809">
            <v>20240020334</v>
          </cell>
          <cell r="G2809">
            <v>45783.375</v>
          </cell>
          <cell r="I2809" t="str">
            <v>LCD</v>
          </cell>
          <cell r="K2809" t="str">
            <v>AON 4-1/2" MRC ICD Oil Producer S13Cr</v>
          </cell>
          <cell r="L2809">
            <v>0</v>
          </cell>
        </row>
        <row r="2810">
          <cell r="C2810">
            <v>20240020334</v>
          </cell>
          <cell r="G2810">
            <v>45783.375</v>
          </cell>
          <cell r="I2810" t="str">
            <v>LCD</v>
          </cell>
          <cell r="K2810" t="str">
            <v>AON 4-1/2" MRC ICD Oil Producer S13Cr</v>
          </cell>
          <cell r="L2810">
            <v>0</v>
          </cell>
        </row>
        <row r="2811">
          <cell r="C2811">
            <v>20240020334</v>
          </cell>
          <cell r="G2811">
            <v>45783.375</v>
          </cell>
          <cell r="I2811" t="str">
            <v>LCD</v>
          </cell>
          <cell r="K2811" t="str">
            <v>AON 4-1/2" MRC ICD Oil Producer S13Cr</v>
          </cell>
          <cell r="L2811">
            <v>0</v>
          </cell>
        </row>
        <row r="2812">
          <cell r="C2812">
            <v>20240020334</v>
          </cell>
          <cell r="G2812">
            <v>45783.375</v>
          </cell>
          <cell r="I2812" t="str">
            <v>LCD</v>
          </cell>
          <cell r="K2812" t="str">
            <v>AON 4-1/2" MRC ICD Oil Producer S13Cr</v>
          </cell>
          <cell r="L2812">
            <v>0</v>
          </cell>
        </row>
        <row r="2813">
          <cell r="C2813">
            <v>20240020334</v>
          </cell>
          <cell r="G2813">
            <v>45783.375</v>
          </cell>
          <cell r="I2813" t="str">
            <v>LCD</v>
          </cell>
          <cell r="K2813" t="str">
            <v>AON 4-1/2" MRC ICD Oil Producer S13Cr</v>
          </cell>
          <cell r="L2813">
            <v>0</v>
          </cell>
        </row>
        <row r="2814">
          <cell r="C2814">
            <v>20240020334</v>
          </cell>
          <cell r="G2814">
            <v>45783.375</v>
          </cell>
          <cell r="I2814" t="str">
            <v>LCD</v>
          </cell>
          <cell r="K2814" t="str">
            <v>AON 4-1/2" MRC ICD Oil Producer S13Cr</v>
          </cell>
          <cell r="L2814">
            <v>0</v>
          </cell>
        </row>
        <row r="2815">
          <cell r="C2815">
            <v>20240020334</v>
          </cell>
          <cell r="G2815">
            <v>45783.375</v>
          </cell>
          <cell r="I2815" t="str">
            <v>LCD</v>
          </cell>
          <cell r="K2815" t="str">
            <v>AON 4-1/2" MRC ICD Oil Producer S13Cr</v>
          </cell>
          <cell r="L2815">
            <v>0</v>
          </cell>
        </row>
        <row r="2816">
          <cell r="C2816">
            <v>20240020334</v>
          </cell>
          <cell r="G2816">
            <v>45783.375</v>
          </cell>
          <cell r="I2816" t="str">
            <v>LCD</v>
          </cell>
          <cell r="K2816" t="str">
            <v>AON 4-1/2" MRC ICD Oil Producer S13Cr</v>
          </cell>
          <cell r="L2816">
            <v>0</v>
          </cell>
        </row>
        <row r="2817">
          <cell r="C2817">
            <v>20240020334</v>
          </cell>
          <cell r="G2817">
            <v>45783.375</v>
          </cell>
          <cell r="I2817" t="str">
            <v>LCD</v>
          </cell>
          <cell r="K2817" t="str">
            <v>AON 4-1/2" MRC ICD Oil Producer S13Cr</v>
          </cell>
          <cell r="L2817">
            <v>0</v>
          </cell>
        </row>
        <row r="2818">
          <cell r="C2818">
            <v>20240020334</v>
          </cell>
          <cell r="G2818">
            <v>45783.375</v>
          </cell>
          <cell r="I2818" t="str">
            <v>LCD</v>
          </cell>
          <cell r="K2818" t="str">
            <v>AON 4-1/2" MRC ICD Oil Producer S13Cr</v>
          </cell>
          <cell r="L2818">
            <v>0</v>
          </cell>
        </row>
        <row r="2819">
          <cell r="C2819">
            <v>20240020334</v>
          </cell>
          <cell r="G2819">
            <v>45783.375</v>
          </cell>
          <cell r="I2819" t="str">
            <v>LCD</v>
          </cell>
          <cell r="K2819" t="str">
            <v>AON 4-1/2" MRC ICD Oil Producer S13Cr</v>
          </cell>
          <cell r="L2819">
            <v>0</v>
          </cell>
        </row>
        <row r="2820">
          <cell r="C2820">
            <v>20240020334</v>
          </cell>
          <cell r="G2820">
            <v>45783.375</v>
          </cell>
          <cell r="I2820" t="str">
            <v>LCD</v>
          </cell>
          <cell r="K2820" t="str">
            <v>AON 4-1/2" MRC ICD Oil Producer S13Cr</v>
          </cell>
          <cell r="L2820">
            <v>0</v>
          </cell>
        </row>
        <row r="2821">
          <cell r="C2821">
            <v>20240020334</v>
          </cell>
          <cell r="G2821">
            <v>45783.375</v>
          </cell>
          <cell r="I2821" t="str">
            <v>LCD</v>
          </cell>
          <cell r="K2821" t="str">
            <v>AON 4-1/2" MRC ICD Oil Producer S13Cr</v>
          </cell>
          <cell r="L2821">
            <v>0</v>
          </cell>
        </row>
        <row r="2822">
          <cell r="C2822">
            <v>20240020334</v>
          </cell>
          <cell r="G2822">
            <v>45783.375</v>
          </cell>
          <cell r="I2822" t="str">
            <v>LCD</v>
          </cell>
          <cell r="K2822" t="str">
            <v>AON 4-1/2" MRC ICD Oil Producer S13Cr</v>
          </cell>
          <cell r="L2822">
            <v>0</v>
          </cell>
        </row>
        <row r="2823">
          <cell r="C2823">
            <v>20240020334</v>
          </cell>
          <cell r="G2823">
            <v>45783.375</v>
          </cell>
          <cell r="I2823" t="str">
            <v>LCD</v>
          </cell>
          <cell r="K2823" t="str">
            <v>AON 4-1/2" MRC ICD Oil Producer S13Cr</v>
          </cell>
          <cell r="L2823">
            <v>0</v>
          </cell>
        </row>
        <row r="2824">
          <cell r="C2824">
            <v>20240020334</v>
          </cell>
          <cell r="G2824">
            <v>45783.375</v>
          </cell>
          <cell r="I2824" t="str">
            <v>LCD</v>
          </cell>
          <cell r="K2824" t="str">
            <v>AON 4-1/2" MRC ICD Oil Producer S13Cr</v>
          </cell>
          <cell r="L2824">
            <v>0</v>
          </cell>
        </row>
        <row r="2825">
          <cell r="C2825">
            <v>20240020334</v>
          </cell>
          <cell r="G2825">
            <v>45783.375</v>
          </cell>
          <cell r="I2825" t="str">
            <v>LCD</v>
          </cell>
          <cell r="K2825" t="str">
            <v>AON 4-1/2" MRC ICD Oil Producer S13Cr</v>
          </cell>
          <cell r="L2825">
            <v>0</v>
          </cell>
        </row>
        <row r="2826">
          <cell r="C2826">
            <v>20240020334</v>
          </cell>
          <cell r="G2826">
            <v>45783.375</v>
          </cell>
          <cell r="I2826" t="str">
            <v>LCD</v>
          </cell>
          <cell r="K2826" t="str">
            <v>AON 4-1/2" MRC ICD Oil Producer S13Cr</v>
          </cell>
          <cell r="L2826">
            <v>0</v>
          </cell>
        </row>
        <row r="2827">
          <cell r="C2827">
            <v>20240020334</v>
          </cell>
          <cell r="G2827">
            <v>45783.375</v>
          </cell>
          <cell r="I2827" t="str">
            <v>LCD</v>
          </cell>
          <cell r="K2827" t="str">
            <v>AON 4-1/2" MRC ICD Oil Producer S13Cr</v>
          </cell>
          <cell r="L2827">
            <v>0</v>
          </cell>
        </row>
        <row r="2828">
          <cell r="C2828">
            <v>20240020334</v>
          </cell>
          <cell r="G2828">
            <v>45783.375</v>
          </cell>
          <cell r="I2828" t="str">
            <v>LCD</v>
          </cell>
          <cell r="K2828" t="str">
            <v>AON 4-1/2" MRC ICD Oil Producer S13Cr</v>
          </cell>
          <cell r="L2828">
            <v>0</v>
          </cell>
        </row>
        <row r="2829">
          <cell r="C2829">
            <v>20240020334</v>
          </cell>
          <cell r="G2829">
            <v>45783.375</v>
          </cell>
          <cell r="I2829" t="str">
            <v>LCD</v>
          </cell>
          <cell r="K2829" t="str">
            <v>AON 4-1/2" MRC ICD Oil Producer S13Cr</v>
          </cell>
          <cell r="L2829">
            <v>0</v>
          </cell>
        </row>
        <row r="2830">
          <cell r="C2830">
            <v>20240020334</v>
          </cell>
          <cell r="G2830">
            <v>45783.375</v>
          </cell>
          <cell r="I2830" t="str">
            <v>LCD</v>
          </cell>
          <cell r="K2830" t="str">
            <v>AON 4-1/2" MRC ICD Oil Producer S13Cr</v>
          </cell>
          <cell r="L2830">
            <v>0</v>
          </cell>
        </row>
        <row r="2831">
          <cell r="C2831">
            <v>20240020334</v>
          </cell>
          <cell r="G2831">
            <v>45783.375</v>
          </cell>
          <cell r="I2831" t="str">
            <v>LCD</v>
          </cell>
          <cell r="K2831" t="str">
            <v>AON 4-1/2" MRC ICD Oil Producer S13Cr</v>
          </cell>
          <cell r="L2831">
            <v>0</v>
          </cell>
        </row>
        <row r="2832">
          <cell r="C2832">
            <v>20240020334</v>
          </cell>
          <cell r="G2832">
            <v>45783.375</v>
          </cell>
          <cell r="I2832" t="str">
            <v>LCD</v>
          </cell>
          <cell r="K2832" t="str">
            <v>AON 4-1/2" MRC ICD Oil Producer S13Cr</v>
          </cell>
          <cell r="L2832">
            <v>0</v>
          </cell>
        </row>
        <row r="2833">
          <cell r="C2833">
            <v>20240020334</v>
          </cell>
          <cell r="G2833">
            <v>45783.375</v>
          </cell>
          <cell r="I2833" t="str">
            <v>LCD</v>
          </cell>
          <cell r="K2833" t="str">
            <v>AON 4-1/2" MRC ICD Oil Producer S13Cr</v>
          </cell>
          <cell r="L2833">
            <v>0</v>
          </cell>
        </row>
        <row r="2834">
          <cell r="C2834">
            <v>20240020334</v>
          </cell>
          <cell r="G2834">
            <v>45783.375</v>
          </cell>
          <cell r="I2834" t="str">
            <v>LCD</v>
          </cell>
          <cell r="K2834" t="str">
            <v>AON 4-1/2" MRC ICD Oil Producer S13Cr</v>
          </cell>
          <cell r="L2834">
            <v>0</v>
          </cell>
        </row>
        <row r="2835">
          <cell r="C2835">
            <v>20240020334</v>
          </cell>
          <cell r="G2835">
            <v>45783.375</v>
          </cell>
          <cell r="I2835" t="str">
            <v>LCD</v>
          </cell>
          <cell r="K2835" t="str">
            <v>AON 4-1/2" MRC ICD Oil Producer S13Cr</v>
          </cell>
          <cell r="L2835">
            <v>0</v>
          </cell>
        </row>
        <row r="2836">
          <cell r="C2836">
            <v>20240020334</v>
          </cell>
          <cell r="G2836">
            <v>45783.375</v>
          </cell>
          <cell r="I2836" t="str">
            <v>LCD</v>
          </cell>
          <cell r="K2836" t="str">
            <v>AON 4-1/2" MRC ICD Oil Producer S13Cr</v>
          </cell>
          <cell r="L2836">
            <v>0</v>
          </cell>
        </row>
        <row r="2837">
          <cell r="C2837">
            <v>20150009600</v>
          </cell>
          <cell r="G2837">
            <v>45723.549305555556</v>
          </cell>
          <cell r="I2837" t="str">
            <v>LCD</v>
          </cell>
          <cell r="K2837" t="str">
            <v>AON 4-1/2" PPL Oil Producer S13Cr</v>
          </cell>
          <cell r="L2837">
            <v>0</v>
          </cell>
        </row>
        <row r="2838">
          <cell r="C2838">
            <v>20150009600</v>
          </cell>
          <cell r="G2838">
            <v>45723.549305555556</v>
          </cell>
          <cell r="I2838" t="str">
            <v>LCD</v>
          </cell>
          <cell r="K2838" t="str">
            <v>AON 4-1/2" PPL Oil Producer S13Cr</v>
          </cell>
          <cell r="L2838">
            <v>0</v>
          </cell>
        </row>
        <row r="2839">
          <cell r="C2839">
            <v>20150009600</v>
          </cell>
          <cell r="G2839">
            <v>45723.549305555556</v>
          </cell>
          <cell r="I2839" t="str">
            <v>LCD</v>
          </cell>
          <cell r="K2839" t="str">
            <v>AON 4-1/2" PPL Oil Producer S13Cr</v>
          </cell>
          <cell r="L2839">
            <v>0</v>
          </cell>
        </row>
        <row r="2840">
          <cell r="C2840">
            <v>20150009600</v>
          </cell>
          <cell r="G2840">
            <v>45723.549305555556</v>
          </cell>
          <cell r="I2840" t="str">
            <v>LCD</v>
          </cell>
          <cell r="K2840" t="str">
            <v>AON 4-1/2" PPL Oil Producer S13Cr</v>
          </cell>
          <cell r="L2840">
            <v>0</v>
          </cell>
        </row>
        <row r="2841">
          <cell r="C2841">
            <v>20150009600</v>
          </cell>
          <cell r="G2841">
            <v>45723.549305555556</v>
          </cell>
          <cell r="I2841" t="str">
            <v>LCD</v>
          </cell>
          <cell r="K2841" t="str">
            <v>AON 4-1/2" PPL Oil Producer S13Cr</v>
          </cell>
          <cell r="L2841">
            <v>0</v>
          </cell>
        </row>
        <row r="2842">
          <cell r="C2842">
            <v>20150009600</v>
          </cell>
          <cell r="G2842">
            <v>45723.549305555556</v>
          </cell>
          <cell r="I2842" t="str">
            <v>LCD</v>
          </cell>
          <cell r="K2842" t="str">
            <v>AON 4-1/2" PPL Oil Producer S13Cr</v>
          </cell>
          <cell r="L2842">
            <v>0</v>
          </cell>
        </row>
        <row r="2843">
          <cell r="C2843">
            <v>20150009600</v>
          </cell>
          <cell r="G2843">
            <v>45723.549305555556</v>
          </cell>
          <cell r="I2843" t="str">
            <v>LCD</v>
          </cell>
          <cell r="K2843" t="str">
            <v>AON 4-1/2" PPL Oil Producer S13Cr</v>
          </cell>
          <cell r="L2843">
            <v>0</v>
          </cell>
        </row>
        <row r="2844">
          <cell r="C2844">
            <v>20150009600</v>
          </cell>
          <cell r="G2844">
            <v>45723.549305555556</v>
          </cell>
          <cell r="I2844" t="str">
            <v>LCD</v>
          </cell>
          <cell r="K2844" t="str">
            <v>AON 4-1/2" PPL Oil Producer S13Cr</v>
          </cell>
          <cell r="L2844">
            <v>0</v>
          </cell>
        </row>
        <row r="2845">
          <cell r="C2845">
            <v>20150009600</v>
          </cell>
          <cell r="G2845">
            <v>45723.549305555556</v>
          </cell>
          <cell r="I2845" t="str">
            <v>LCD</v>
          </cell>
          <cell r="K2845" t="str">
            <v>AON 4-1/2" PPL Oil Producer S13Cr</v>
          </cell>
          <cell r="L2845">
            <v>0</v>
          </cell>
        </row>
        <row r="2846">
          <cell r="C2846">
            <v>20150009600</v>
          </cell>
          <cell r="G2846">
            <v>45723.549305555556</v>
          </cell>
          <cell r="I2846" t="str">
            <v>LCD</v>
          </cell>
          <cell r="K2846" t="str">
            <v>AON 4-1/2" PPL Oil Producer S13Cr</v>
          </cell>
          <cell r="L2846">
            <v>0</v>
          </cell>
        </row>
        <row r="2847">
          <cell r="C2847">
            <v>20150009600</v>
          </cell>
          <cell r="G2847">
            <v>45723.549305555556</v>
          </cell>
          <cell r="I2847" t="str">
            <v>LCD</v>
          </cell>
          <cell r="K2847" t="str">
            <v>AON 4-1/2" PPL Oil Producer S13Cr</v>
          </cell>
          <cell r="L2847">
            <v>0</v>
          </cell>
        </row>
        <row r="2848">
          <cell r="C2848">
            <v>20150009600</v>
          </cell>
          <cell r="G2848">
            <v>45723.549305555556</v>
          </cell>
          <cell r="I2848" t="str">
            <v>LCD</v>
          </cell>
          <cell r="K2848" t="str">
            <v>AON 4-1/2" PPL Oil Producer S13Cr</v>
          </cell>
          <cell r="L2848">
            <v>0</v>
          </cell>
        </row>
        <row r="2849">
          <cell r="C2849">
            <v>20150009600</v>
          </cell>
          <cell r="G2849">
            <v>45723.549305555556</v>
          </cell>
          <cell r="I2849" t="str">
            <v>LCD</v>
          </cell>
          <cell r="K2849" t="str">
            <v>AON 4-1/2" PPL Oil Producer S13Cr</v>
          </cell>
          <cell r="L2849">
            <v>0</v>
          </cell>
        </row>
        <row r="2850">
          <cell r="C2850">
            <v>20150009600</v>
          </cell>
          <cell r="G2850">
            <v>45723.549305555556</v>
          </cell>
          <cell r="I2850" t="str">
            <v>LCD</v>
          </cell>
          <cell r="K2850" t="str">
            <v>AON 4-1/2" PPL Oil Producer S13Cr</v>
          </cell>
          <cell r="L2850">
            <v>0</v>
          </cell>
        </row>
        <row r="2851">
          <cell r="C2851">
            <v>20150009600</v>
          </cell>
          <cell r="G2851">
            <v>45723.549305555556</v>
          </cell>
          <cell r="I2851" t="str">
            <v>LCD</v>
          </cell>
          <cell r="K2851" t="str">
            <v>AON 4-1/2" PPL Oil Producer S13Cr</v>
          </cell>
          <cell r="L2851">
            <v>0</v>
          </cell>
        </row>
        <row r="2852">
          <cell r="C2852">
            <v>20150009600</v>
          </cell>
          <cell r="G2852">
            <v>45723.549305555556</v>
          </cell>
          <cell r="I2852" t="str">
            <v>LCD</v>
          </cell>
          <cell r="K2852" t="str">
            <v>AON 4-1/2" PPL Oil Producer S13Cr</v>
          </cell>
          <cell r="L2852">
            <v>0</v>
          </cell>
        </row>
        <row r="2853">
          <cell r="C2853">
            <v>20150009600</v>
          </cell>
          <cell r="G2853">
            <v>45723.549305555556</v>
          </cell>
          <cell r="I2853" t="str">
            <v>LCD</v>
          </cell>
          <cell r="K2853" t="str">
            <v>AON 4-1/2" PPL Oil Producer S13Cr</v>
          </cell>
          <cell r="L2853">
            <v>0</v>
          </cell>
        </row>
        <row r="2854">
          <cell r="C2854">
            <v>20150009600</v>
          </cell>
          <cell r="G2854">
            <v>45723.549305555556</v>
          </cell>
          <cell r="I2854" t="str">
            <v>LCD</v>
          </cell>
          <cell r="K2854" t="str">
            <v>AON 4-1/2" PPL Oil Producer S13Cr</v>
          </cell>
          <cell r="L2854">
            <v>0</v>
          </cell>
        </row>
        <row r="2855">
          <cell r="C2855">
            <v>20150009600</v>
          </cell>
          <cell r="G2855">
            <v>45723.549305555556</v>
          </cell>
          <cell r="I2855" t="str">
            <v>LCD</v>
          </cell>
          <cell r="K2855" t="str">
            <v>AON 4-1/2" PPL Oil Producer S13Cr</v>
          </cell>
          <cell r="L2855">
            <v>0</v>
          </cell>
        </row>
        <row r="2856">
          <cell r="C2856">
            <v>20150009600</v>
          </cell>
          <cell r="G2856">
            <v>45723.549305555556</v>
          </cell>
          <cell r="I2856" t="str">
            <v>LCD</v>
          </cell>
          <cell r="K2856" t="str">
            <v>AON 4-1/2" PPL Oil Producer S13Cr</v>
          </cell>
          <cell r="L2856" t="str"/>
        </row>
        <row r="2857">
          <cell r="C2857">
            <v>20150009600</v>
          </cell>
          <cell r="G2857">
            <v>45723.549305555556</v>
          </cell>
          <cell r="I2857" t="str">
            <v>LCD</v>
          </cell>
          <cell r="K2857" t="str">
            <v>AON 4-1/2" PPL Oil Producer S13Cr</v>
          </cell>
          <cell r="L2857" t="str"/>
        </row>
        <row r="2858">
          <cell r="C2858">
            <v>20150009600</v>
          </cell>
          <cell r="G2858">
            <v>45723.549305555556</v>
          </cell>
          <cell r="I2858" t="str">
            <v>LCD</v>
          </cell>
          <cell r="K2858" t="str">
            <v>AON 4-1/2" PPL Oil Producer S13Cr</v>
          </cell>
          <cell r="L2858" t="str"/>
        </row>
        <row r="2859">
          <cell r="C2859">
            <v>20150009600</v>
          </cell>
          <cell r="G2859">
            <v>45723.549305555556</v>
          </cell>
          <cell r="I2859" t="str">
            <v>LCD</v>
          </cell>
          <cell r="K2859" t="str">
            <v>AON 4-1/2" PPL Oil Producer S13Cr</v>
          </cell>
          <cell r="L2859" t="str"/>
        </row>
        <row r="2860">
          <cell r="C2860">
            <v>20150009600</v>
          </cell>
          <cell r="G2860">
            <v>45723.549305555556</v>
          </cell>
          <cell r="I2860" t="str">
            <v>LCD</v>
          </cell>
          <cell r="K2860" t="str">
            <v>AON 4-1/2" PPL Oil Producer S13Cr</v>
          </cell>
          <cell r="L2860" t="str"/>
        </row>
        <row r="2861">
          <cell r="C2861">
            <v>20150009600</v>
          </cell>
          <cell r="G2861">
            <v>45723.549305555556</v>
          </cell>
          <cell r="I2861" t="str">
            <v>LCD</v>
          </cell>
          <cell r="K2861" t="str">
            <v>AON 4-1/2" PPL Oil Producer S13Cr</v>
          </cell>
          <cell r="L2861" t="str"/>
        </row>
        <row r="2862">
          <cell r="C2862">
            <v>20150009600</v>
          </cell>
          <cell r="G2862">
            <v>45723.549305555556</v>
          </cell>
          <cell r="I2862" t="str">
            <v>LCD</v>
          </cell>
          <cell r="K2862" t="str">
            <v>AON 4-1/2" PPL Oil Producer S13Cr</v>
          </cell>
          <cell r="L2862" t="str"/>
        </row>
        <row r="2863">
          <cell r="C2863">
            <v>20150009600</v>
          </cell>
          <cell r="G2863">
            <v>45723.549305555556</v>
          </cell>
          <cell r="I2863" t="str">
            <v>LCD</v>
          </cell>
          <cell r="K2863" t="str">
            <v>AON 4-1/2" PPL Oil Producer S13Cr</v>
          </cell>
          <cell r="L2863" t="str"/>
        </row>
        <row r="2864">
          <cell r="C2864">
            <v>20150009600</v>
          </cell>
          <cell r="G2864">
            <v>45723.549305555556</v>
          </cell>
          <cell r="I2864" t="str">
            <v>LCD</v>
          </cell>
          <cell r="K2864" t="str">
            <v>AON 4-1/2" PPL Oil Producer S13Cr</v>
          </cell>
          <cell r="L2864" t="str"/>
        </row>
        <row r="2865">
          <cell r="C2865">
            <v>20140005511</v>
          </cell>
          <cell r="G2865">
            <v>45755.802777777775</v>
          </cell>
          <cell r="I2865" t="str">
            <v>LCD</v>
          </cell>
          <cell r="K2865" t="str">
            <v>AON 4-1/2" LEL Water Injector L80</v>
          </cell>
          <cell r="L2865" t="str"/>
        </row>
        <row r="2866">
          <cell r="C2866">
            <v>20140005511</v>
          </cell>
          <cell r="G2866">
            <v>45755.802777777775</v>
          </cell>
          <cell r="I2866" t="str">
            <v>LCD</v>
          </cell>
          <cell r="K2866" t="str">
            <v>AON 4-1/2" LEL Water Injector L80</v>
          </cell>
          <cell r="L2866" t="str"/>
        </row>
        <row r="2867">
          <cell r="C2867">
            <v>20140005511</v>
          </cell>
          <cell r="G2867">
            <v>45755.802777777775</v>
          </cell>
          <cell r="I2867" t="str">
            <v>LCD</v>
          </cell>
          <cell r="K2867" t="str">
            <v>AON 4-1/2" LEL Water Injector L80</v>
          </cell>
          <cell r="L2867" t="str"/>
        </row>
        <row r="2868">
          <cell r="C2868">
            <v>20140005511</v>
          </cell>
          <cell r="G2868">
            <v>45755.802777777775</v>
          </cell>
          <cell r="I2868" t="str">
            <v>LCD</v>
          </cell>
          <cell r="K2868" t="str">
            <v>AON 4-1/2" LEL Water Injector L80</v>
          </cell>
          <cell r="L2868" t="str"/>
        </row>
        <row r="2869">
          <cell r="C2869">
            <v>20140005511</v>
          </cell>
          <cell r="G2869">
            <v>45755.802777777775</v>
          </cell>
          <cell r="I2869" t="str">
            <v>LCD</v>
          </cell>
          <cell r="K2869" t="str">
            <v>AON 4-1/2" LEL Water Injector L80</v>
          </cell>
          <cell r="L2869" t="str"/>
        </row>
        <row r="2870">
          <cell r="C2870">
            <v>20140005511</v>
          </cell>
          <cell r="G2870">
            <v>45755.802777777775</v>
          </cell>
          <cell r="I2870" t="str">
            <v>LCD</v>
          </cell>
          <cell r="K2870" t="str">
            <v>AON 4-1/2" LEL Water Injector L80</v>
          </cell>
          <cell r="L2870" t="str"/>
        </row>
        <row r="2871">
          <cell r="C2871">
            <v>20140005511</v>
          </cell>
          <cell r="G2871">
            <v>45755.802777777775</v>
          </cell>
          <cell r="I2871" t="str">
            <v>LCD</v>
          </cell>
          <cell r="K2871" t="str">
            <v>AON 4-1/2" LEL Water Injector L80</v>
          </cell>
          <cell r="L2871" t="str"/>
        </row>
        <row r="2872">
          <cell r="C2872">
            <v>20140005511</v>
          </cell>
          <cell r="G2872">
            <v>45755.802777777775</v>
          </cell>
          <cell r="I2872" t="str">
            <v>LCD</v>
          </cell>
          <cell r="K2872" t="str">
            <v>AON 4-1/2" LEL Water Injector L80</v>
          </cell>
          <cell r="L2872" t="str"/>
        </row>
        <row r="2873">
          <cell r="C2873">
            <v>20140005511</v>
          </cell>
          <cell r="G2873">
            <v>45755.802777777775</v>
          </cell>
          <cell r="I2873" t="str">
            <v>LCD</v>
          </cell>
          <cell r="K2873" t="str">
            <v>AON 4-1/2" LEL Water Injector L80</v>
          </cell>
          <cell r="L2873" t="str"/>
        </row>
        <row r="2874">
          <cell r="C2874">
            <v>20140005511</v>
          </cell>
          <cell r="G2874">
            <v>45755.802777777775</v>
          </cell>
          <cell r="I2874" t="str">
            <v>LCD</v>
          </cell>
          <cell r="K2874" t="str">
            <v>AON 4-1/2" LEL Water Injector L80</v>
          </cell>
          <cell r="L2874" t="str"/>
        </row>
        <row r="2875">
          <cell r="C2875">
            <v>20140005511</v>
          </cell>
          <cell r="G2875">
            <v>45755.802777777775</v>
          </cell>
          <cell r="I2875" t="str">
            <v>LCD</v>
          </cell>
          <cell r="K2875" t="str">
            <v>AON 4-1/2" LEL Water Injector L80</v>
          </cell>
          <cell r="L2875" t="str"/>
        </row>
        <row r="2876">
          <cell r="C2876">
            <v>20140005511</v>
          </cell>
          <cell r="G2876">
            <v>45755.802777777775</v>
          </cell>
          <cell r="I2876" t="str">
            <v>LCD</v>
          </cell>
          <cell r="K2876" t="str">
            <v>AON 4-1/2" LEL Water Injector L80</v>
          </cell>
          <cell r="L2876" t="str"/>
        </row>
        <row r="2877">
          <cell r="C2877">
            <v>20140005511</v>
          </cell>
          <cell r="G2877">
            <v>45755.802777777775</v>
          </cell>
          <cell r="I2877" t="str">
            <v>LCD</v>
          </cell>
          <cell r="K2877" t="str">
            <v>AON 4-1/2" LEL Water Injector L80</v>
          </cell>
          <cell r="L2877" t="str"/>
        </row>
        <row r="2878">
          <cell r="C2878">
            <v>20140005511</v>
          </cell>
          <cell r="G2878">
            <v>45755.802777777775</v>
          </cell>
          <cell r="I2878" t="str">
            <v>LCD</v>
          </cell>
          <cell r="K2878" t="str">
            <v>AON 4-1/2" LEL Water Injector L80</v>
          </cell>
          <cell r="L2878" t="str"/>
        </row>
        <row r="2879">
          <cell r="C2879">
            <v>20140005511</v>
          </cell>
          <cell r="G2879">
            <v>45755.802777777775</v>
          </cell>
          <cell r="I2879" t="str">
            <v>LCD</v>
          </cell>
          <cell r="K2879" t="str">
            <v>AON 4-1/2" LEL Water Injector L80</v>
          </cell>
          <cell r="L2879" t="str"/>
        </row>
        <row r="2880">
          <cell r="C2880">
            <v>20140005511</v>
          </cell>
          <cell r="G2880">
            <v>45755.802777777775</v>
          </cell>
          <cell r="I2880" t="str">
            <v>LCD</v>
          </cell>
          <cell r="K2880" t="str">
            <v>AON 4-1/2" LEL Water Injector L80</v>
          </cell>
          <cell r="L2880" t="str"/>
        </row>
        <row r="2881">
          <cell r="C2881">
            <v>20140005511</v>
          </cell>
          <cell r="G2881">
            <v>45755.802777777775</v>
          </cell>
          <cell r="I2881" t="str">
            <v>LCD</v>
          </cell>
          <cell r="K2881" t="str">
            <v>AON 4-1/2" LEL Water Injector L80</v>
          </cell>
          <cell r="L2881" t="str"/>
        </row>
        <row r="2882">
          <cell r="C2882">
            <v>20140005511</v>
          </cell>
          <cell r="G2882">
            <v>45755.802777777775</v>
          </cell>
          <cell r="I2882" t="str">
            <v>LCD</v>
          </cell>
          <cell r="K2882" t="str">
            <v>AON 4-1/2" LEL Water Injector L80</v>
          </cell>
          <cell r="L2882" t="str"/>
        </row>
        <row r="2883">
          <cell r="C2883">
            <v>20140005511</v>
          </cell>
          <cell r="G2883">
            <v>45755.802777777775</v>
          </cell>
          <cell r="I2883" t="str">
            <v>LCD</v>
          </cell>
          <cell r="K2883" t="str">
            <v>AON 4-1/2" LEL Water Injector L80</v>
          </cell>
          <cell r="L2883" t="str"/>
        </row>
        <row r="2884">
          <cell r="C2884">
            <v>20140005511</v>
          </cell>
          <cell r="G2884">
            <v>45755.802777777775</v>
          </cell>
          <cell r="I2884" t="str">
            <v>LCD</v>
          </cell>
          <cell r="K2884" t="str">
            <v>AON 4-1/2" LEL Water Injector L80</v>
          </cell>
          <cell r="L2884" t="str"/>
        </row>
        <row r="2885">
          <cell r="C2885">
            <v>20140005511</v>
          </cell>
          <cell r="G2885">
            <v>45755.802777777775</v>
          </cell>
          <cell r="I2885" t="str">
            <v>LCD</v>
          </cell>
          <cell r="K2885" t="str">
            <v>AON 4-1/2" LEL Water Injector L80</v>
          </cell>
          <cell r="L2885" t="str"/>
        </row>
        <row r="2886">
          <cell r="C2886">
            <v>20140005511</v>
          </cell>
          <cell r="G2886">
            <v>45755.802777777775</v>
          </cell>
          <cell r="I2886" t="str">
            <v>LCD</v>
          </cell>
          <cell r="K2886" t="str">
            <v>AON 4-1/2" LEL Water Injector L80</v>
          </cell>
          <cell r="L2886" t="str"/>
        </row>
        <row r="2887">
          <cell r="C2887">
            <v>20140005511</v>
          </cell>
          <cell r="G2887">
            <v>45755.802777777775</v>
          </cell>
          <cell r="I2887" t="str">
            <v>LCD</v>
          </cell>
          <cell r="K2887" t="str">
            <v>AON 4-1/2" LEL Water Injector L80</v>
          </cell>
          <cell r="L2887" t="str"/>
        </row>
        <row r="2888">
          <cell r="C2888">
            <v>20140005511</v>
          </cell>
          <cell r="G2888">
            <v>45755.802777777775</v>
          </cell>
          <cell r="I2888" t="str">
            <v>LCD</v>
          </cell>
          <cell r="K2888" t="str">
            <v>AON 4-1/2" LEL Water Injector L80</v>
          </cell>
          <cell r="L2888" t="str"/>
        </row>
        <row r="2889">
          <cell r="C2889">
            <v>20140005511</v>
          </cell>
          <cell r="G2889">
            <v>45755.802777777775</v>
          </cell>
          <cell r="I2889" t="str">
            <v>LCD</v>
          </cell>
          <cell r="K2889" t="str">
            <v>AON 4-1/2" LEL Water Injector L80</v>
          </cell>
          <cell r="L2889" t="str"/>
        </row>
        <row r="2890">
          <cell r="C2890">
            <v>20140005511</v>
          </cell>
          <cell r="G2890">
            <v>45755.802777777775</v>
          </cell>
          <cell r="I2890" t="str">
            <v>LCD</v>
          </cell>
          <cell r="K2890" t="str">
            <v>AON 4-1/2" LEL Water Injector L80</v>
          </cell>
          <cell r="L2890" t="str"/>
        </row>
        <row r="2891">
          <cell r="C2891">
            <v>20140005511</v>
          </cell>
          <cell r="G2891">
            <v>45755.802777777775</v>
          </cell>
          <cell r="I2891" t="str">
            <v>LCD</v>
          </cell>
          <cell r="K2891" t="str">
            <v>AON 4-1/2" LEL Water Injector L80</v>
          </cell>
          <cell r="L2891" t="str"/>
        </row>
        <row r="2892">
          <cell r="C2892">
            <v>20140005511</v>
          </cell>
          <cell r="G2892">
            <v>45755.802777777775</v>
          </cell>
          <cell r="I2892" t="str">
            <v>LCD</v>
          </cell>
          <cell r="K2892" t="str">
            <v>AON 4-1/2" LEL Water Injector L80</v>
          </cell>
          <cell r="L2892" t="str"/>
        </row>
        <row r="2893">
          <cell r="C2893">
            <v>20080001091</v>
          </cell>
          <cell r="G2893">
            <v>45769.361111111109</v>
          </cell>
          <cell r="I2893" t="str">
            <v>LCD</v>
          </cell>
          <cell r="K2893" t="str">
            <v>AON 4-1/2" LEL Water Injector L80</v>
          </cell>
          <cell r="L2893" t="str"/>
        </row>
        <row r="2894">
          <cell r="C2894">
            <v>20080001091</v>
          </cell>
          <cell r="G2894">
            <v>45769.361111111109</v>
          </cell>
          <cell r="I2894" t="str">
            <v>LCD</v>
          </cell>
          <cell r="K2894" t="str">
            <v>AON 4-1/2" LEL Water Injector L80</v>
          </cell>
          <cell r="L2894" t="str"/>
        </row>
        <row r="2895">
          <cell r="C2895">
            <v>20080001091</v>
          </cell>
          <cell r="G2895">
            <v>45769.361111111109</v>
          </cell>
          <cell r="I2895" t="str">
            <v>LCD</v>
          </cell>
          <cell r="K2895" t="str">
            <v>AON 4-1/2" LEL Water Injector L80</v>
          </cell>
          <cell r="L2895" t="str"/>
        </row>
        <row r="2896">
          <cell r="C2896">
            <v>20080001091</v>
          </cell>
          <cell r="G2896">
            <v>45769.361111111109</v>
          </cell>
          <cell r="I2896" t="str">
            <v>LCD</v>
          </cell>
          <cell r="K2896" t="str">
            <v>AON 4-1/2" LEL Water Injector L80</v>
          </cell>
          <cell r="L2896" t="str"/>
        </row>
        <row r="2897">
          <cell r="C2897">
            <v>20080001091</v>
          </cell>
          <cell r="G2897">
            <v>45769.361111111109</v>
          </cell>
          <cell r="I2897" t="str">
            <v>LCD</v>
          </cell>
          <cell r="K2897" t="str">
            <v>AON 4-1/2" LEL Water Injector L80</v>
          </cell>
          <cell r="L2897" t="str"/>
        </row>
        <row r="2898">
          <cell r="C2898">
            <v>20080001091</v>
          </cell>
          <cell r="G2898">
            <v>45769.361111111109</v>
          </cell>
          <cell r="I2898" t="str">
            <v>LCD</v>
          </cell>
          <cell r="K2898" t="str">
            <v>AON 4-1/2" LEL Water Injector L80</v>
          </cell>
          <cell r="L2898" t="str"/>
        </row>
        <row r="2899">
          <cell r="C2899">
            <v>20080001091</v>
          </cell>
          <cell r="G2899">
            <v>45769.361111111109</v>
          </cell>
          <cell r="I2899" t="str">
            <v>LCD</v>
          </cell>
          <cell r="K2899" t="str">
            <v>AON 4-1/2" LEL Water Injector L80</v>
          </cell>
          <cell r="L2899" t="str"/>
        </row>
        <row r="2900">
          <cell r="C2900">
            <v>20080001091</v>
          </cell>
          <cell r="G2900">
            <v>45769.361111111109</v>
          </cell>
          <cell r="I2900" t="str">
            <v>LCD</v>
          </cell>
          <cell r="K2900" t="str">
            <v>AON 4-1/2" LEL Water Injector L80</v>
          </cell>
          <cell r="L2900" t="str"/>
        </row>
        <row r="2901">
          <cell r="C2901">
            <v>20080001091</v>
          </cell>
          <cell r="G2901">
            <v>45769.361111111109</v>
          </cell>
          <cell r="I2901" t="str">
            <v>LCD</v>
          </cell>
          <cell r="K2901" t="str">
            <v>AON 4-1/2" LEL Water Injector L80</v>
          </cell>
          <cell r="L2901" t="str"/>
        </row>
        <row r="2902">
          <cell r="C2902">
            <v>20080001091</v>
          </cell>
          <cell r="G2902">
            <v>45769.361111111109</v>
          </cell>
          <cell r="I2902" t="str">
            <v>LCD</v>
          </cell>
          <cell r="K2902" t="str">
            <v>AON 4-1/2" LEL Water Injector L80</v>
          </cell>
          <cell r="L2902" t="str"/>
        </row>
        <row r="2903">
          <cell r="C2903">
            <v>20080001091</v>
          </cell>
          <cell r="G2903">
            <v>45769.361111111109</v>
          </cell>
          <cell r="I2903" t="str">
            <v>LCD</v>
          </cell>
          <cell r="K2903" t="str">
            <v>AON 4-1/2" LEL Water Injector L80</v>
          </cell>
          <cell r="L2903" t="str"/>
        </row>
        <row r="2904">
          <cell r="C2904">
            <v>20080001091</v>
          </cell>
          <cell r="G2904">
            <v>45769.361111111109</v>
          </cell>
          <cell r="I2904" t="str">
            <v>LCD</v>
          </cell>
          <cell r="K2904" t="str">
            <v>AON 4-1/2" LEL Water Injector L80</v>
          </cell>
          <cell r="L2904" t="str"/>
        </row>
        <row r="2905">
          <cell r="C2905">
            <v>20080001091</v>
          </cell>
          <cell r="G2905">
            <v>45769.361111111109</v>
          </cell>
          <cell r="I2905" t="str">
            <v>LCD</v>
          </cell>
          <cell r="K2905" t="str">
            <v>AON 4-1/2" LEL Water Injector L80</v>
          </cell>
          <cell r="L2905" t="str"/>
        </row>
        <row r="2906">
          <cell r="C2906">
            <v>20080001091</v>
          </cell>
          <cell r="G2906">
            <v>45769.361111111109</v>
          </cell>
          <cell r="I2906" t="str">
            <v>LCD</v>
          </cell>
          <cell r="K2906" t="str">
            <v>AON 4-1/2" LEL Water Injector L80</v>
          </cell>
          <cell r="L2906" t="str"/>
        </row>
        <row r="2907">
          <cell r="C2907">
            <v>20080001091</v>
          </cell>
          <cell r="G2907">
            <v>45769.361111111109</v>
          </cell>
          <cell r="I2907" t="str">
            <v>LCD</v>
          </cell>
          <cell r="K2907" t="str">
            <v>AON 4-1/2" LEL Water Injector L80</v>
          </cell>
          <cell r="L2907" t="str"/>
        </row>
        <row r="2908">
          <cell r="C2908">
            <v>20080001091</v>
          </cell>
          <cell r="G2908">
            <v>45769.361111111109</v>
          </cell>
          <cell r="I2908" t="str">
            <v>LCD</v>
          </cell>
          <cell r="K2908" t="str">
            <v>AON 4-1/2" LEL Water Injector L80</v>
          </cell>
          <cell r="L2908" t="str"/>
        </row>
        <row r="2909">
          <cell r="C2909">
            <v>20080001091</v>
          </cell>
          <cell r="G2909">
            <v>45769.361111111109</v>
          </cell>
          <cell r="I2909" t="str">
            <v>LCD</v>
          </cell>
          <cell r="K2909" t="str">
            <v>AON 4-1/2" LEL Water Injector L80</v>
          </cell>
          <cell r="L2909" t="str"/>
        </row>
        <row r="2910">
          <cell r="C2910">
            <v>20080001091</v>
          </cell>
          <cell r="G2910">
            <v>45769.361111111109</v>
          </cell>
          <cell r="I2910" t="str">
            <v>LCD</v>
          </cell>
          <cell r="K2910" t="str">
            <v>AON 4-1/2" LEL Water Injector L80</v>
          </cell>
          <cell r="L2910" t="str"/>
        </row>
        <row r="2911">
          <cell r="C2911">
            <v>20080001091</v>
          </cell>
          <cell r="G2911">
            <v>45769.361111111109</v>
          </cell>
          <cell r="I2911" t="str">
            <v>LCD</v>
          </cell>
          <cell r="K2911" t="str">
            <v>AON 4-1/2" LEL Water Injector L80</v>
          </cell>
          <cell r="L2911" t="str"/>
        </row>
        <row r="2912">
          <cell r="C2912">
            <v>20080001091</v>
          </cell>
          <cell r="G2912">
            <v>45769.361111111109</v>
          </cell>
          <cell r="I2912" t="str">
            <v>LCD</v>
          </cell>
          <cell r="K2912" t="str">
            <v>AON 4-1/2" LEL Water Injector L80</v>
          </cell>
          <cell r="L2912" t="str"/>
        </row>
        <row r="2913">
          <cell r="C2913">
            <v>20080001091</v>
          </cell>
          <cell r="G2913">
            <v>45769.361111111109</v>
          </cell>
          <cell r="I2913" t="str">
            <v>LCD</v>
          </cell>
          <cell r="K2913" t="str">
            <v>AON 4-1/2" LEL Water Injector L80</v>
          </cell>
          <cell r="L2913" t="str"/>
        </row>
        <row r="2914">
          <cell r="C2914">
            <v>20080001091</v>
          </cell>
          <cell r="G2914">
            <v>45769.361111111109</v>
          </cell>
          <cell r="I2914" t="str">
            <v>LCD</v>
          </cell>
          <cell r="K2914" t="str">
            <v>AON 4-1/2" LEL Water Injector L80</v>
          </cell>
          <cell r="L2914" t="str"/>
        </row>
        <row r="2915">
          <cell r="C2915">
            <v>20080001091</v>
          </cell>
          <cell r="G2915">
            <v>45769.361111111109</v>
          </cell>
          <cell r="I2915" t="str">
            <v>LCD</v>
          </cell>
          <cell r="K2915" t="str">
            <v>AON 4-1/2" LEL Water Injector L80</v>
          </cell>
          <cell r="L2915" t="str"/>
        </row>
        <row r="2916">
          <cell r="C2916">
            <v>20080001091</v>
          </cell>
          <cell r="G2916">
            <v>45769.361111111109</v>
          </cell>
          <cell r="I2916" t="str">
            <v>LCD</v>
          </cell>
          <cell r="K2916" t="str">
            <v>AON 4-1/2" LEL Water Injector L80</v>
          </cell>
          <cell r="L2916" t="str"/>
        </row>
        <row r="2917">
          <cell r="C2917">
            <v>20080001091</v>
          </cell>
          <cell r="G2917">
            <v>45769.361111111109</v>
          </cell>
          <cell r="I2917" t="str">
            <v>LCD</v>
          </cell>
          <cell r="K2917" t="str">
            <v>AON 4-1/2" LEL Water Injector L80</v>
          </cell>
          <cell r="L2917" t="str"/>
        </row>
        <row r="2918">
          <cell r="C2918">
            <v>20080001091</v>
          </cell>
          <cell r="G2918">
            <v>45769.361111111109</v>
          </cell>
          <cell r="I2918" t="str">
            <v>LCD</v>
          </cell>
          <cell r="K2918" t="str">
            <v>AON 4-1/2" LEL Water Injector L80</v>
          </cell>
          <cell r="L2918" t="str"/>
        </row>
        <row r="2919">
          <cell r="C2919">
            <v>20080001091</v>
          </cell>
          <cell r="G2919">
            <v>45769.361111111109</v>
          </cell>
          <cell r="I2919" t="str">
            <v>LCD</v>
          </cell>
          <cell r="K2919" t="str">
            <v>AON 4-1/2" LEL Water Injector L80</v>
          </cell>
          <cell r="L2919" t="str"/>
        </row>
        <row r="2920">
          <cell r="C2920">
            <v>20080001091</v>
          </cell>
          <cell r="G2920">
            <v>45769.361111111109</v>
          </cell>
          <cell r="I2920" t="str">
            <v>LCD</v>
          </cell>
          <cell r="K2920" t="str">
            <v>AON 4-1/2" LEL Water Injector L80</v>
          </cell>
          <cell r="L2920">
            <v>0</v>
          </cell>
        </row>
        <row r="2921">
          <cell r="C2921">
            <v>20140006866</v>
          </cell>
          <cell r="G2921">
            <v>45779.9</v>
          </cell>
          <cell r="I2921" t="str">
            <v>LCD</v>
          </cell>
          <cell r="K2921" t="str">
            <v>AON 4-1/2" ICD Oil Producer L80, AON 4-1/2" AICD Oil Producer L80</v>
          </cell>
          <cell r="L2921">
            <v>0</v>
          </cell>
        </row>
        <row r="2922">
          <cell r="C2922">
            <v>20140006866</v>
          </cell>
          <cell r="G2922">
            <v>45779.9</v>
          </cell>
          <cell r="I2922" t="str">
            <v>LCD</v>
          </cell>
          <cell r="K2922" t="str">
            <v>AON 4-1/2" ICD Oil Producer L80, AON 4-1/2" AICD Oil Producer L80</v>
          </cell>
          <cell r="L2922">
            <v>0</v>
          </cell>
        </row>
        <row r="2923">
          <cell r="C2923">
            <v>20140006866</v>
          </cell>
          <cell r="G2923">
            <v>45779.9</v>
          </cell>
          <cell r="I2923" t="str">
            <v>LCD</v>
          </cell>
          <cell r="K2923" t="str">
            <v>AON 4-1/2" ICD Oil Producer L80, AON 4-1/2" AICD Oil Producer L80</v>
          </cell>
          <cell r="L2923">
            <v>0</v>
          </cell>
        </row>
        <row r="2924">
          <cell r="C2924">
            <v>20140006866</v>
          </cell>
          <cell r="G2924">
            <v>45779.9</v>
          </cell>
          <cell r="I2924" t="str">
            <v>LCD</v>
          </cell>
          <cell r="K2924" t="str">
            <v>AON 4-1/2" ICD Oil Producer L80, AON 4-1/2" AICD Oil Producer L80</v>
          </cell>
          <cell r="L2924">
            <v>0</v>
          </cell>
        </row>
        <row r="2925">
          <cell r="C2925">
            <v>20140006866</v>
          </cell>
          <cell r="G2925">
            <v>45779.9</v>
          </cell>
          <cell r="I2925" t="str">
            <v>LCD</v>
          </cell>
          <cell r="K2925" t="str">
            <v>AON 4-1/2" ICD Oil Producer L80, AON 4-1/2" AICD Oil Producer L80</v>
          </cell>
          <cell r="L2925">
            <v>0</v>
          </cell>
        </row>
        <row r="2926">
          <cell r="C2926">
            <v>20140006866</v>
          </cell>
          <cell r="G2926">
            <v>45779.9</v>
          </cell>
          <cell r="I2926" t="str">
            <v>LCD</v>
          </cell>
          <cell r="K2926" t="str">
            <v>AON 4-1/2" ICD Oil Producer L80, AON 4-1/2" AICD Oil Producer L80</v>
          </cell>
          <cell r="L2926">
            <v>0</v>
          </cell>
        </row>
        <row r="2927">
          <cell r="C2927">
            <v>20140006866</v>
          </cell>
          <cell r="G2927">
            <v>45779.9</v>
          </cell>
          <cell r="I2927" t="str">
            <v>LCD</v>
          </cell>
          <cell r="K2927" t="str">
            <v>AON 4-1/2" ICD Oil Producer L80, AON 4-1/2" AICD Oil Producer L80</v>
          </cell>
          <cell r="L2927">
            <v>0</v>
          </cell>
        </row>
        <row r="2928">
          <cell r="C2928">
            <v>20140006866</v>
          </cell>
          <cell r="G2928">
            <v>45779.9</v>
          </cell>
          <cell r="I2928" t="str">
            <v>LCD</v>
          </cell>
          <cell r="K2928" t="str">
            <v>AON 4-1/2" ICD Oil Producer L80, AON 4-1/2" AICD Oil Producer L80</v>
          </cell>
          <cell r="L2928">
            <v>0</v>
          </cell>
        </row>
        <row r="2929">
          <cell r="C2929">
            <v>20140006866</v>
          </cell>
          <cell r="G2929">
            <v>45779.9</v>
          </cell>
          <cell r="I2929" t="str">
            <v>LCD</v>
          </cell>
          <cell r="K2929" t="str">
            <v>AON 4-1/2" ICD Oil Producer L80, AON 4-1/2" AICD Oil Producer L80</v>
          </cell>
          <cell r="L2929">
            <v>0</v>
          </cell>
        </row>
        <row r="2930">
          <cell r="C2930">
            <v>20140006866</v>
          </cell>
          <cell r="G2930">
            <v>45779.9</v>
          </cell>
          <cell r="I2930" t="str">
            <v>LCD</v>
          </cell>
          <cell r="K2930" t="str">
            <v>AON 4-1/2" ICD Oil Producer L80, AON 4-1/2" AICD Oil Producer L80</v>
          </cell>
          <cell r="L2930">
            <v>0</v>
          </cell>
        </row>
        <row r="2931">
          <cell r="C2931">
            <v>20140006866</v>
          </cell>
          <cell r="G2931">
            <v>45779.9</v>
          </cell>
          <cell r="I2931" t="str">
            <v>LCD</v>
          </cell>
          <cell r="K2931" t="str">
            <v>AON 4-1/2" ICD Oil Producer L80, AON 4-1/2" AICD Oil Producer L80</v>
          </cell>
          <cell r="L2931">
            <v>0</v>
          </cell>
        </row>
        <row r="2932">
          <cell r="C2932">
            <v>20140006866</v>
          </cell>
          <cell r="G2932">
            <v>45779.9</v>
          </cell>
          <cell r="I2932" t="str">
            <v>LCD</v>
          </cell>
          <cell r="K2932" t="str">
            <v>AON 4-1/2" ICD Oil Producer L80, AON 4-1/2" AICD Oil Producer L80</v>
          </cell>
          <cell r="L2932">
            <v>0</v>
          </cell>
        </row>
        <row r="2933">
          <cell r="C2933">
            <v>20140006866</v>
          </cell>
          <cell r="G2933">
            <v>45779.9</v>
          </cell>
          <cell r="I2933" t="str">
            <v>LCD</v>
          </cell>
          <cell r="K2933" t="str">
            <v>AON 4-1/2" ICD Oil Producer L80, AON 4-1/2" AICD Oil Producer L80</v>
          </cell>
          <cell r="L2933">
            <v>0</v>
          </cell>
        </row>
        <row r="2934">
          <cell r="C2934">
            <v>20140006866</v>
          </cell>
          <cell r="G2934">
            <v>45779.9</v>
          </cell>
          <cell r="I2934" t="str">
            <v>LCD</v>
          </cell>
          <cell r="K2934" t="str">
            <v>AON 4-1/2" ICD Oil Producer L80, AON 4-1/2" AICD Oil Producer L80</v>
          </cell>
          <cell r="L2934">
            <v>0</v>
          </cell>
        </row>
        <row r="2935">
          <cell r="C2935">
            <v>20140006866</v>
          </cell>
          <cell r="G2935">
            <v>45779.9</v>
          </cell>
          <cell r="I2935" t="str">
            <v>LCD</v>
          </cell>
          <cell r="K2935" t="str">
            <v>AON 4-1/2" ICD Oil Producer L80, AON 4-1/2" AICD Oil Producer L80</v>
          </cell>
          <cell r="L2935">
            <v>0</v>
          </cell>
        </row>
        <row r="2936">
          <cell r="C2936">
            <v>20140006866</v>
          </cell>
          <cell r="G2936">
            <v>45779.9</v>
          </cell>
          <cell r="I2936" t="str">
            <v>LCD</v>
          </cell>
          <cell r="K2936" t="str">
            <v>AON 4-1/2" ICD Oil Producer L80, AON 4-1/2" AICD Oil Producer L80</v>
          </cell>
          <cell r="L2936">
            <v>0</v>
          </cell>
        </row>
        <row r="2937">
          <cell r="C2937">
            <v>20140006866</v>
          </cell>
          <cell r="G2937">
            <v>45779.9</v>
          </cell>
          <cell r="I2937" t="str">
            <v>LCD</v>
          </cell>
          <cell r="K2937" t="str">
            <v>AON 4-1/2" ICD Oil Producer L80, AON 4-1/2" AICD Oil Producer L80</v>
          </cell>
          <cell r="L2937">
            <v>0</v>
          </cell>
        </row>
        <row r="2938">
          <cell r="C2938">
            <v>20140006866</v>
          </cell>
          <cell r="G2938">
            <v>45779.9</v>
          </cell>
          <cell r="I2938" t="str">
            <v>LCD</v>
          </cell>
          <cell r="K2938" t="str">
            <v>AON 4-1/2" ICD Oil Producer L80, AON 4-1/2" AICD Oil Producer L80</v>
          </cell>
          <cell r="L2938">
            <v>0</v>
          </cell>
        </row>
        <row r="2939">
          <cell r="C2939">
            <v>20140006866</v>
          </cell>
          <cell r="G2939">
            <v>45779.9</v>
          </cell>
          <cell r="I2939" t="str">
            <v>LCD</v>
          </cell>
          <cell r="K2939" t="str">
            <v>AON 4-1/2" ICD Oil Producer L80, AON 4-1/2" AICD Oil Producer L80</v>
          </cell>
          <cell r="L2939">
            <v>0</v>
          </cell>
        </row>
        <row r="2940">
          <cell r="C2940">
            <v>20140006866</v>
          </cell>
          <cell r="G2940">
            <v>45779.9</v>
          </cell>
          <cell r="I2940" t="str">
            <v>LCD</v>
          </cell>
          <cell r="K2940" t="str">
            <v>AON 4-1/2" ICD Oil Producer L80, AON 4-1/2" AICD Oil Producer L80</v>
          </cell>
          <cell r="L2940">
            <v>0</v>
          </cell>
        </row>
        <row r="2941">
          <cell r="C2941">
            <v>20140006866</v>
          </cell>
          <cell r="G2941">
            <v>45779.9</v>
          </cell>
          <cell r="I2941" t="str">
            <v>LCD</v>
          </cell>
          <cell r="K2941" t="str">
            <v>AON 4-1/2" ICD Oil Producer L80, AON 4-1/2" AICD Oil Producer L80</v>
          </cell>
          <cell r="L2941">
            <v>0</v>
          </cell>
        </row>
        <row r="2942">
          <cell r="C2942">
            <v>20140006866</v>
          </cell>
          <cell r="G2942">
            <v>45779.9</v>
          </cell>
          <cell r="I2942" t="str">
            <v>LCD</v>
          </cell>
          <cell r="K2942" t="str">
            <v>AON 4-1/2" ICD Oil Producer L80, AON 4-1/2" AICD Oil Producer L80</v>
          </cell>
          <cell r="L2942">
            <v>0</v>
          </cell>
        </row>
        <row r="2943">
          <cell r="C2943">
            <v>20140006866</v>
          </cell>
          <cell r="G2943">
            <v>45779.9</v>
          </cell>
          <cell r="I2943" t="str">
            <v>LCD</v>
          </cell>
          <cell r="K2943" t="str">
            <v>AON 4-1/2" ICD Oil Producer L80, AON 4-1/2" AICD Oil Producer L80</v>
          </cell>
          <cell r="L2943">
            <v>0</v>
          </cell>
        </row>
        <row r="2944">
          <cell r="C2944">
            <v>20140006866</v>
          </cell>
          <cell r="G2944">
            <v>45779.9</v>
          </cell>
          <cell r="I2944" t="str">
            <v>LCD</v>
          </cell>
          <cell r="K2944" t="str">
            <v>AON 4-1/2" ICD Oil Producer L80, AON 4-1/2" AICD Oil Producer L80</v>
          </cell>
          <cell r="L2944">
            <v>0</v>
          </cell>
        </row>
        <row r="2945">
          <cell r="C2945">
            <v>20140006866</v>
          </cell>
          <cell r="G2945">
            <v>45779.9</v>
          </cell>
          <cell r="I2945" t="str">
            <v>LCD</v>
          </cell>
          <cell r="K2945" t="str">
            <v>AON 4-1/2" ICD Oil Producer L80, AON 4-1/2" AICD Oil Producer L80</v>
          </cell>
          <cell r="L2945">
            <v>0</v>
          </cell>
        </row>
        <row r="2946">
          <cell r="C2946">
            <v>20140006866</v>
          </cell>
          <cell r="G2946">
            <v>45779.9</v>
          </cell>
          <cell r="I2946" t="str">
            <v>LCD</v>
          </cell>
          <cell r="K2946" t="str">
            <v>AON 4-1/2" ICD Oil Producer L80, AON 4-1/2" AICD Oil Producer L80</v>
          </cell>
          <cell r="L2946">
            <v>0</v>
          </cell>
        </row>
        <row r="2947">
          <cell r="C2947">
            <v>20140006866</v>
          </cell>
          <cell r="G2947">
            <v>45779.9</v>
          </cell>
          <cell r="I2947" t="str">
            <v>LCD</v>
          </cell>
          <cell r="K2947" t="str">
            <v>AON 4-1/2" ICD Oil Producer L80, AON 4-1/2" AICD Oil Producer L80</v>
          </cell>
          <cell r="L2947">
            <v>0</v>
          </cell>
        </row>
        <row r="2948">
          <cell r="C2948">
            <v>20140006866</v>
          </cell>
          <cell r="G2948">
            <v>45779.9</v>
          </cell>
          <cell r="I2948" t="str">
            <v>LCD</v>
          </cell>
          <cell r="K2948" t="str">
            <v>AON 4-1/2" ICD Oil Producer L80, AON 4-1/2" AICD Oil Producer L80</v>
          </cell>
          <cell r="L2948">
            <v>0</v>
          </cell>
        </row>
        <row r="2949">
          <cell r="C2949">
            <v>20080000697</v>
          </cell>
          <cell r="G2949">
            <v>45733.946527777778</v>
          </cell>
          <cell r="I2949" t="str">
            <v>LCD</v>
          </cell>
          <cell r="K2949" t="str">
            <v>NONE</v>
          </cell>
          <cell r="L2949">
            <v>0</v>
          </cell>
        </row>
        <row r="2950">
          <cell r="C2950">
            <v>20080000697</v>
          </cell>
          <cell r="G2950">
            <v>45733.946527777778</v>
          </cell>
          <cell r="I2950" t="str">
            <v>LCD</v>
          </cell>
          <cell r="K2950" t="str">
            <v>NONE</v>
          </cell>
          <cell r="L2950">
            <v>0</v>
          </cell>
        </row>
        <row r="2951">
          <cell r="C2951">
            <v>20080000697</v>
          </cell>
          <cell r="G2951">
            <v>45733.946527777778</v>
          </cell>
          <cell r="I2951" t="str">
            <v>LCD</v>
          </cell>
          <cell r="K2951" t="str">
            <v>NONE</v>
          </cell>
          <cell r="L2951">
            <v>0</v>
          </cell>
        </row>
        <row r="2952">
          <cell r="C2952">
            <v>20080000697</v>
          </cell>
          <cell r="G2952">
            <v>45733.946527777778</v>
          </cell>
          <cell r="I2952" t="str">
            <v>LCD</v>
          </cell>
          <cell r="K2952" t="str">
            <v>NONE</v>
          </cell>
          <cell r="L2952">
            <v>0</v>
          </cell>
        </row>
        <row r="2953">
          <cell r="C2953">
            <v>20080000697</v>
          </cell>
          <cell r="G2953">
            <v>45733.946527777778</v>
          </cell>
          <cell r="I2953" t="str">
            <v>LCD</v>
          </cell>
          <cell r="K2953" t="str">
            <v>NONE</v>
          </cell>
          <cell r="L2953">
            <v>0</v>
          </cell>
        </row>
        <row r="2954">
          <cell r="C2954">
            <v>20080000697</v>
          </cell>
          <cell r="G2954">
            <v>45733.946527777778</v>
          </cell>
          <cell r="I2954" t="str">
            <v>LCD</v>
          </cell>
          <cell r="K2954" t="str">
            <v>NONE</v>
          </cell>
          <cell r="L2954">
            <v>0</v>
          </cell>
        </row>
        <row r="2955">
          <cell r="C2955">
            <v>20080000697</v>
          </cell>
          <cell r="G2955">
            <v>45733.946527777778</v>
          </cell>
          <cell r="I2955" t="str">
            <v>LCD</v>
          </cell>
          <cell r="K2955" t="str">
            <v>NONE</v>
          </cell>
          <cell r="L2955">
            <v>0</v>
          </cell>
        </row>
        <row r="2956">
          <cell r="C2956">
            <v>20080000697</v>
          </cell>
          <cell r="G2956">
            <v>45733.946527777778</v>
          </cell>
          <cell r="I2956" t="str">
            <v>LCD</v>
          </cell>
          <cell r="K2956" t="str">
            <v>NONE</v>
          </cell>
          <cell r="L2956">
            <v>0</v>
          </cell>
        </row>
        <row r="2957">
          <cell r="C2957">
            <v>20080000697</v>
          </cell>
          <cell r="G2957">
            <v>45733.946527777778</v>
          </cell>
          <cell r="I2957" t="str">
            <v>LCD</v>
          </cell>
          <cell r="K2957" t="str">
            <v>NONE</v>
          </cell>
          <cell r="L2957">
            <v>0</v>
          </cell>
        </row>
        <row r="2958">
          <cell r="C2958">
            <v>20080000697</v>
          </cell>
          <cell r="G2958">
            <v>45733.946527777778</v>
          </cell>
          <cell r="I2958" t="str">
            <v>LCD</v>
          </cell>
          <cell r="K2958" t="str">
            <v>NONE</v>
          </cell>
          <cell r="L2958">
            <v>0</v>
          </cell>
        </row>
        <row r="2959">
          <cell r="C2959">
            <v>20080000697</v>
          </cell>
          <cell r="G2959">
            <v>45733.946527777778</v>
          </cell>
          <cell r="I2959" t="str">
            <v>LCD</v>
          </cell>
          <cell r="K2959" t="str">
            <v>NONE</v>
          </cell>
          <cell r="L2959">
            <v>0</v>
          </cell>
        </row>
        <row r="2960">
          <cell r="C2960">
            <v>20080000697</v>
          </cell>
          <cell r="G2960">
            <v>45733.946527777778</v>
          </cell>
          <cell r="I2960" t="str">
            <v>LCD</v>
          </cell>
          <cell r="K2960" t="str">
            <v>NONE</v>
          </cell>
          <cell r="L2960">
            <v>0</v>
          </cell>
        </row>
        <row r="2961">
          <cell r="C2961">
            <v>20080000697</v>
          </cell>
          <cell r="G2961">
            <v>45733.946527777778</v>
          </cell>
          <cell r="I2961" t="str">
            <v>LCD</v>
          </cell>
          <cell r="K2961" t="str">
            <v>NONE</v>
          </cell>
          <cell r="L2961">
            <v>0</v>
          </cell>
        </row>
        <row r="2962">
          <cell r="C2962">
            <v>20080000697</v>
          </cell>
          <cell r="G2962">
            <v>45733.946527777778</v>
          </cell>
          <cell r="I2962" t="str">
            <v>LCD</v>
          </cell>
          <cell r="K2962" t="str">
            <v>NONE</v>
          </cell>
          <cell r="L2962">
            <v>0</v>
          </cell>
        </row>
        <row r="2963">
          <cell r="C2963">
            <v>20080000697</v>
          </cell>
          <cell r="G2963">
            <v>45733.946527777778</v>
          </cell>
          <cell r="I2963" t="str">
            <v>LCD</v>
          </cell>
          <cell r="K2963" t="str">
            <v>NONE</v>
          </cell>
          <cell r="L2963">
            <v>0</v>
          </cell>
        </row>
        <row r="2964">
          <cell r="C2964">
            <v>20080000697</v>
          </cell>
          <cell r="G2964">
            <v>45733.946527777778</v>
          </cell>
          <cell r="I2964" t="str">
            <v>LCD</v>
          </cell>
          <cell r="K2964" t="str">
            <v>NONE</v>
          </cell>
          <cell r="L2964">
            <v>0</v>
          </cell>
        </row>
        <row r="2965">
          <cell r="C2965">
            <v>20080000697</v>
          </cell>
          <cell r="G2965">
            <v>45733.946527777778</v>
          </cell>
          <cell r="I2965" t="str">
            <v>LCD</v>
          </cell>
          <cell r="K2965" t="str">
            <v>NONE</v>
          </cell>
          <cell r="L2965">
            <v>0</v>
          </cell>
        </row>
        <row r="2966">
          <cell r="C2966">
            <v>20080000697</v>
          </cell>
          <cell r="G2966">
            <v>45733.946527777778</v>
          </cell>
          <cell r="I2966" t="str">
            <v>LCD</v>
          </cell>
          <cell r="K2966" t="str">
            <v>NONE</v>
          </cell>
          <cell r="L2966">
            <v>0</v>
          </cell>
        </row>
        <row r="2967">
          <cell r="C2967">
            <v>20080000697</v>
          </cell>
          <cell r="G2967">
            <v>45733.946527777778</v>
          </cell>
          <cell r="I2967" t="str">
            <v>LCD</v>
          </cell>
          <cell r="K2967" t="str">
            <v>NONE</v>
          </cell>
          <cell r="L2967">
            <v>0</v>
          </cell>
        </row>
        <row r="2968">
          <cell r="C2968">
            <v>20080000697</v>
          </cell>
          <cell r="G2968">
            <v>45733.946527777778</v>
          </cell>
          <cell r="I2968" t="str">
            <v>LCD</v>
          </cell>
          <cell r="K2968" t="str">
            <v>NONE</v>
          </cell>
          <cell r="L2968">
            <v>0</v>
          </cell>
        </row>
        <row r="2969">
          <cell r="C2969">
            <v>20080000697</v>
          </cell>
          <cell r="G2969">
            <v>45733.946527777778</v>
          </cell>
          <cell r="I2969" t="str">
            <v>LCD</v>
          </cell>
          <cell r="K2969" t="str">
            <v>NONE</v>
          </cell>
          <cell r="L2969">
            <v>0</v>
          </cell>
        </row>
        <row r="2970">
          <cell r="C2970">
            <v>20080000697</v>
          </cell>
          <cell r="G2970">
            <v>45733.946527777778</v>
          </cell>
          <cell r="I2970" t="str">
            <v>LCD</v>
          </cell>
          <cell r="K2970" t="str">
            <v>NONE</v>
          </cell>
          <cell r="L2970">
            <v>0</v>
          </cell>
        </row>
        <row r="2971">
          <cell r="C2971">
            <v>20080000697</v>
          </cell>
          <cell r="G2971">
            <v>45733.946527777778</v>
          </cell>
          <cell r="I2971" t="str">
            <v>LCD</v>
          </cell>
          <cell r="K2971" t="str">
            <v>NONE</v>
          </cell>
          <cell r="L2971">
            <v>0</v>
          </cell>
        </row>
        <row r="2972">
          <cell r="C2972">
            <v>20210015768</v>
          </cell>
          <cell r="G2972">
            <v>45734.65</v>
          </cell>
          <cell r="I2972" t="str">
            <v>LCD</v>
          </cell>
          <cell r="K2972" t="str">
            <v>NONE</v>
          </cell>
          <cell r="L2972">
            <v>0</v>
          </cell>
        </row>
        <row r="2973">
          <cell r="C2973">
            <v>20210015768</v>
          </cell>
          <cell r="G2973">
            <v>45734.65</v>
          </cell>
          <cell r="I2973" t="str">
            <v>LCD</v>
          </cell>
          <cell r="K2973" t="str">
            <v>NONE</v>
          </cell>
          <cell r="L2973">
            <v>0</v>
          </cell>
        </row>
        <row r="2974">
          <cell r="C2974">
            <v>20210015768</v>
          </cell>
          <cell r="G2974">
            <v>45734.65</v>
          </cell>
          <cell r="I2974" t="str">
            <v>LCD</v>
          </cell>
          <cell r="K2974" t="str">
            <v>NONE</v>
          </cell>
          <cell r="L2974">
            <v>0</v>
          </cell>
        </row>
        <row r="2975">
          <cell r="C2975">
            <v>20210015768</v>
          </cell>
          <cell r="G2975">
            <v>45734.65</v>
          </cell>
          <cell r="I2975" t="str">
            <v>LCD</v>
          </cell>
          <cell r="K2975" t="str">
            <v>NONE</v>
          </cell>
          <cell r="L2975">
            <v>0</v>
          </cell>
        </row>
        <row r="2976">
          <cell r="C2976">
            <v>20210015768</v>
          </cell>
          <cell r="G2976">
            <v>45734.65</v>
          </cell>
          <cell r="I2976" t="str">
            <v>LCD</v>
          </cell>
          <cell r="K2976" t="str">
            <v>NONE</v>
          </cell>
          <cell r="L2976">
            <v>0</v>
          </cell>
        </row>
        <row r="2977">
          <cell r="C2977">
            <v>20210015768</v>
          </cell>
          <cell r="G2977">
            <v>45734.65</v>
          </cell>
          <cell r="I2977" t="str">
            <v>LCD</v>
          </cell>
          <cell r="K2977" t="str">
            <v>NONE</v>
          </cell>
          <cell r="L2977">
            <v>0</v>
          </cell>
        </row>
        <row r="2978">
          <cell r="C2978">
            <v>20210015768</v>
          </cell>
          <cell r="G2978">
            <v>45734.65</v>
          </cell>
          <cell r="I2978" t="str">
            <v>LCD</v>
          </cell>
          <cell r="K2978" t="str">
            <v>NONE</v>
          </cell>
          <cell r="L2978">
            <v>0</v>
          </cell>
        </row>
        <row r="2979">
          <cell r="C2979">
            <v>20210015768</v>
          </cell>
          <cell r="G2979">
            <v>45734.65</v>
          </cell>
          <cell r="I2979" t="str">
            <v>LCD</v>
          </cell>
          <cell r="K2979" t="str">
            <v>NONE</v>
          </cell>
          <cell r="L2979">
            <v>0</v>
          </cell>
        </row>
        <row r="2980">
          <cell r="C2980">
            <v>20210015768</v>
          </cell>
          <cell r="G2980">
            <v>45734.65</v>
          </cell>
          <cell r="I2980" t="str">
            <v>LCD</v>
          </cell>
          <cell r="K2980" t="str">
            <v>NONE</v>
          </cell>
          <cell r="L2980">
            <v>0</v>
          </cell>
        </row>
        <row r="2981">
          <cell r="C2981">
            <v>20210015768</v>
          </cell>
          <cell r="G2981">
            <v>45734.65</v>
          </cell>
          <cell r="I2981" t="str">
            <v>LCD</v>
          </cell>
          <cell r="K2981" t="str">
            <v>NONE</v>
          </cell>
          <cell r="L2981" t="str"/>
        </row>
        <row r="2982">
          <cell r="C2982">
            <v>20210015768</v>
          </cell>
          <cell r="G2982">
            <v>45734.65</v>
          </cell>
          <cell r="I2982" t="str">
            <v>LCD</v>
          </cell>
          <cell r="K2982" t="str">
            <v>NONE</v>
          </cell>
          <cell r="L2982" t="str"/>
        </row>
        <row r="2983">
          <cell r="C2983">
            <v>20210015768</v>
          </cell>
          <cell r="G2983">
            <v>45734.65</v>
          </cell>
          <cell r="I2983" t="str">
            <v>LCD</v>
          </cell>
          <cell r="K2983" t="str">
            <v>NONE</v>
          </cell>
          <cell r="L2983" t="str"/>
        </row>
        <row r="2984">
          <cell r="C2984">
            <v>20210015768</v>
          </cell>
          <cell r="G2984">
            <v>45734.65</v>
          </cell>
          <cell r="I2984" t="str">
            <v>LCD</v>
          </cell>
          <cell r="K2984" t="str">
            <v>NONE</v>
          </cell>
          <cell r="L2984" t="str"/>
        </row>
        <row r="2985">
          <cell r="C2985">
            <v>20210015768</v>
          </cell>
          <cell r="G2985">
            <v>45734.65</v>
          </cell>
          <cell r="I2985" t="str">
            <v>LCD</v>
          </cell>
          <cell r="K2985" t="str">
            <v>NONE</v>
          </cell>
          <cell r="L2985" t="str"/>
        </row>
        <row r="2986">
          <cell r="C2986">
            <v>20210015768</v>
          </cell>
          <cell r="G2986">
            <v>45734.65</v>
          </cell>
          <cell r="I2986" t="str">
            <v>LCD</v>
          </cell>
          <cell r="K2986" t="str">
            <v>NONE</v>
          </cell>
          <cell r="L2986" t="str"/>
        </row>
        <row r="2987">
          <cell r="C2987">
            <v>20210015768</v>
          </cell>
          <cell r="G2987">
            <v>45734.65</v>
          </cell>
          <cell r="I2987" t="str">
            <v>LCD</v>
          </cell>
          <cell r="K2987" t="str">
            <v>NONE</v>
          </cell>
          <cell r="L2987" t="str"/>
        </row>
        <row r="2988">
          <cell r="C2988">
            <v>20210015768</v>
          </cell>
          <cell r="G2988">
            <v>45734.65</v>
          </cell>
          <cell r="I2988" t="str">
            <v>LCD</v>
          </cell>
          <cell r="K2988" t="str">
            <v>NONE</v>
          </cell>
          <cell r="L2988" t="str"/>
        </row>
        <row r="2989">
          <cell r="C2989">
            <v>20210015768</v>
          </cell>
          <cell r="G2989">
            <v>45734.65</v>
          </cell>
          <cell r="I2989" t="str">
            <v>LCD</v>
          </cell>
          <cell r="K2989" t="str">
            <v>NONE</v>
          </cell>
          <cell r="L2989" t="str"/>
        </row>
        <row r="2990">
          <cell r="C2990">
            <v>20210015768</v>
          </cell>
          <cell r="G2990">
            <v>45734.65</v>
          </cell>
          <cell r="I2990" t="str">
            <v>LCD</v>
          </cell>
          <cell r="K2990" t="str">
            <v>NONE</v>
          </cell>
          <cell r="L2990" t="str"/>
        </row>
        <row r="2991">
          <cell r="C2991">
            <v>20210015768</v>
          </cell>
          <cell r="G2991">
            <v>45734.65</v>
          </cell>
          <cell r="I2991" t="str">
            <v>LCD</v>
          </cell>
          <cell r="K2991" t="str">
            <v>NONE</v>
          </cell>
          <cell r="L2991" t="str"/>
        </row>
        <row r="2992">
          <cell r="C2992">
            <v>20210015768</v>
          </cell>
          <cell r="G2992">
            <v>45734.65</v>
          </cell>
          <cell r="I2992" t="str">
            <v>LCD</v>
          </cell>
          <cell r="K2992" t="str">
            <v>NONE</v>
          </cell>
          <cell r="L2992" t="str"/>
        </row>
        <row r="2993">
          <cell r="C2993">
            <v>20200014051</v>
          </cell>
          <cell r="G2993">
            <v>45755.45</v>
          </cell>
          <cell r="I2993" t="str">
            <v>LCD</v>
          </cell>
          <cell r="K2993" t="str">
            <v>AON 3-1/2" PDHG, S13Cr</v>
          </cell>
          <cell r="L2993" t="str"/>
        </row>
        <row r="2994">
          <cell r="C2994">
            <v>20200014051</v>
          </cell>
          <cell r="G2994">
            <v>45755.45</v>
          </cell>
          <cell r="I2994" t="str">
            <v>LCD</v>
          </cell>
          <cell r="K2994" t="str">
            <v>AON 3-1/2" PDHG, S13Cr</v>
          </cell>
          <cell r="L2994" t="str"/>
        </row>
        <row r="2995">
          <cell r="C2995">
            <v>20200014051</v>
          </cell>
          <cell r="G2995">
            <v>45755.45</v>
          </cell>
          <cell r="I2995" t="str">
            <v>LCD</v>
          </cell>
          <cell r="K2995" t="str">
            <v>AON 3-1/2" PDHG, S13Cr</v>
          </cell>
          <cell r="L2995" t="str"/>
        </row>
        <row r="2996">
          <cell r="C2996">
            <v>20200014051</v>
          </cell>
          <cell r="G2996">
            <v>45755.45</v>
          </cell>
          <cell r="I2996" t="str">
            <v>LCD</v>
          </cell>
          <cell r="K2996" t="str">
            <v>AON 3-1/2" PDHG, S13Cr</v>
          </cell>
          <cell r="L2996" t="str"/>
        </row>
        <row r="2997">
          <cell r="C2997">
            <v>20200014051</v>
          </cell>
          <cell r="G2997">
            <v>45755.45</v>
          </cell>
          <cell r="I2997" t="str">
            <v>LCD</v>
          </cell>
          <cell r="K2997" t="str">
            <v>AON 3-1/2" PDHG, S13Cr</v>
          </cell>
          <cell r="L2997" t="str"/>
        </row>
        <row r="2998">
          <cell r="C2998">
            <v>20200014051</v>
          </cell>
          <cell r="G2998">
            <v>45755.45</v>
          </cell>
          <cell r="I2998" t="str">
            <v>LCD</v>
          </cell>
          <cell r="K2998" t="str">
            <v>AON 3-1/2" PDHG, S13Cr</v>
          </cell>
          <cell r="L2998" t="str"/>
        </row>
        <row r="2999">
          <cell r="C2999">
            <v>20200014051</v>
          </cell>
          <cell r="G2999">
            <v>45755.45</v>
          </cell>
          <cell r="I2999" t="str">
            <v>LCD</v>
          </cell>
          <cell r="K2999" t="str">
            <v>AON 3-1/2" PDHG, S13Cr</v>
          </cell>
          <cell r="L2999" t="str"/>
        </row>
        <row r="3000">
          <cell r="C3000">
            <v>20200014051</v>
          </cell>
          <cell r="G3000">
            <v>45755.45</v>
          </cell>
          <cell r="I3000" t="str">
            <v>LCD</v>
          </cell>
          <cell r="K3000" t="str">
            <v>AON 3-1/2" PDHG, S13Cr</v>
          </cell>
          <cell r="L3000" t="str"/>
        </row>
        <row r="3001">
          <cell r="C3001">
            <v>20200014051</v>
          </cell>
          <cell r="G3001">
            <v>45755.45</v>
          </cell>
          <cell r="I3001" t="str">
            <v>LCD</v>
          </cell>
          <cell r="K3001" t="str">
            <v>AON 3-1/2" PDHG, S13Cr</v>
          </cell>
          <cell r="L3001" t="str"/>
        </row>
        <row r="3002">
          <cell r="C3002">
            <v>20200014051</v>
          </cell>
          <cell r="G3002">
            <v>45755.45</v>
          </cell>
          <cell r="I3002" t="str">
            <v>LCD</v>
          </cell>
          <cell r="K3002" t="str">
            <v>AON 3-1/2" PDHG, S13Cr</v>
          </cell>
          <cell r="L3002" t="str"/>
        </row>
        <row r="3003">
          <cell r="C3003">
            <v>20200014051</v>
          </cell>
          <cell r="G3003">
            <v>45755.45</v>
          </cell>
          <cell r="I3003" t="str">
            <v>LCD</v>
          </cell>
          <cell r="K3003" t="str">
            <v>AON 3-1/2" PDHG, S13Cr</v>
          </cell>
          <cell r="L3003" t="str"/>
        </row>
        <row r="3004">
          <cell r="C3004">
            <v>20200014051</v>
          </cell>
          <cell r="G3004">
            <v>45755.45</v>
          </cell>
          <cell r="I3004" t="str">
            <v>LCD</v>
          </cell>
          <cell r="K3004" t="str">
            <v>AON 3-1/2" PDHG, S13Cr</v>
          </cell>
          <cell r="L3004" t="str"/>
        </row>
        <row r="3005">
          <cell r="C3005">
            <v>20200014051</v>
          </cell>
          <cell r="G3005">
            <v>45755.45</v>
          </cell>
          <cell r="I3005" t="str">
            <v>LCD</v>
          </cell>
          <cell r="K3005" t="str">
            <v>AON 3-1/2" PDHG, S13Cr</v>
          </cell>
          <cell r="L3005" t="str"/>
        </row>
        <row r="3006">
          <cell r="C3006">
            <v>20200014051</v>
          </cell>
          <cell r="G3006">
            <v>45755.45</v>
          </cell>
          <cell r="I3006" t="str">
            <v>LCD</v>
          </cell>
          <cell r="K3006" t="str">
            <v>AON 3-1/2" PDHG, S13Cr</v>
          </cell>
          <cell r="L3006" t="str"/>
        </row>
        <row r="3007">
          <cell r="C3007">
            <v>20200014051</v>
          </cell>
          <cell r="G3007">
            <v>45755.45</v>
          </cell>
          <cell r="I3007" t="str">
            <v>LCD</v>
          </cell>
          <cell r="K3007" t="str">
            <v>AON 3-1/2" PDHG, S13Cr</v>
          </cell>
          <cell r="L3007" t="str"/>
        </row>
        <row r="3008">
          <cell r="C3008">
            <v>20200014051</v>
          </cell>
          <cell r="G3008">
            <v>45755.45</v>
          </cell>
          <cell r="I3008" t="str">
            <v>LCD</v>
          </cell>
          <cell r="K3008" t="str">
            <v>AON 3-1/2" PDHG, S13Cr</v>
          </cell>
          <cell r="L3008" t="str"/>
        </row>
        <row r="3009">
          <cell r="C3009">
            <v>20200014051</v>
          </cell>
          <cell r="G3009">
            <v>45755.45</v>
          </cell>
          <cell r="I3009" t="str">
            <v>LCD</v>
          </cell>
          <cell r="K3009" t="str">
            <v>AON 3-1/2" PDHG, S13Cr</v>
          </cell>
          <cell r="L3009" t="str"/>
        </row>
        <row r="3010">
          <cell r="C3010">
            <v>20200014051</v>
          </cell>
          <cell r="G3010">
            <v>45755.45</v>
          </cell>
          <cell r="I3010" t="str">
            <v>LCD</v>
          </cell>
          <cell r="K3010" t="str">
            <v>AON 3-1/2" PDHG, S13Cr</v>
          </cell>
          <cell r="L3010" t="str"/>
        </row>
        <row r="3011">
          <cell r="C3011">
            <v>20200014051</v>
          </cell>
          <cell r="G3011">
            <v>45755.45</v>
          </cell>
          <cell r="I3011" t="str">
            <v>LCD</v>
          </cell>
          <cell r="K3011" t="str">
            <v>AON 3-1/2" PDHG, S13Cr</v>
          </cell>
          <cell r="L3011" t="str"/>
        </row>
        <row r="3012">
          <cell r="C3012">
            <v>20200014051</v>
          </cell>
          <cell r="G3012">
            <v>45755.45</v>
          </cell>
          <cell r="I3012" t="str">
            <v>LCD</v>
          </cell>
          <cell r="K3012" t="str">
            <v>AON 3-1/2" PDHG, S13Cr</v>
          </cell>
          <cell r="L3012" t="str"/>
        </row>
        <row r="3013">
          <cell r="C3013">
            <v>20200014051</v>
          </cell>
          <cell r="G3013">
            <v>45755.45</v>
          </cell>
          <cell r="I3013" t="str">
            <v>LCD</v>
          </cell>
          <cell r="K3013" t="str">
            <v>AON 3-1/2" PDHG, S13Cr</v>
          </cell>
          <cell r="L3013" t="str"/>
        </row>
        <row r="3014">
          <cell r="C3014">
            <v>20200014051</v>
          </cell>
          <cell r="G3014">
            <v>45755.45</v>
          </cell>
          <cell r="I3014" t="str">
            <v>LCD</v>
          </cell>
          <cell r="K3014" t="str">
            <v>AON 3-1/2" PDHG, S13Cr</v>
          </cell>
          <cell r="L3014" t="str"/>
        </row>
        <row r="3015">
          <cell r="C3015">
            <v>20200014051</v>
          </cell>
          <cell r="G3015">
            <v>45755.45</v>
          </cell>
          <cell r="I3015" t="str">
            <v>LCD</v>
          </cell>
          <cell r="K3015" t="str">
            <v>AON 3-1/2" PDHG, S13Cr</v>
          </cell>
          <cell r="L3015" t="str"/>
        </row>
        <row r="3016">
          <cell r="C3016">
            <v>20150008971</v>
          </cell>
          <cell r="G3016">
            <v>45748.144444444442</v>
          </cell>
          <cell r="I3016" t="str">
            <v>LCD</v>
          </cell>
          <cell r="K3016" t="str">
            <v>NONE</v>
          </cell>
          <cell r="L3016" t="str"/>
        </row>
        <row r="3017">
          <cell r="C3017">
            <v>20150008971</v>
          </cell>
          <cell r="G3017">
            <v>45748.144444444442</v>
          </cell>
          <cell r="I3017" t="str">
            <v>LCD</v>
          </cell>
          <cell r="K3017" t="str">
            <v>NONE</v>
          </cell>
          <cell r="L3017" t="str"/>
        </row>
        <row r="3018">
          <cell r="C3018">
            <v>20150008971</v>
          </cell>
          <cell r="G3018">
            <v>45748.144444444442</v>
          </cell>
          <cell r="I3018" t="str">
            <v>LCD</v>
          </cell>
          <cell r="K3018" t="str">
            <v>NONE</v>
          </cell>
          <cell r="L3018" t="str"/>
        </row>
        <row r="3019">
          <cell r="C3019">
            <v>20150008971</v>
          </cell>
          <cell r="G3019">
            <v>45748.144444444442</v>
          </cell>
          <cell r="I3019" t="str">
            <v>LCD</v>
          </cell>
          <cell r="K3019" t="str">
            <v>NONE</v>
          </cell>
          <cell r="L3019" t="str"/>
        </row>
        <row r="3020">
          <cell r="C3020">
            <v>20150008971</v>
          </cell>
          <cell r="G3020">
            <v>45748.144444444442</v>
          </cell>
          <cell r="I3020" t="str">
            <v>LCD</v>
          </cell>
          <cell r="K3020" t="str">
            <v>NONE</v>
          </cell>
          <cell r="L3020" t="str"/>
        </row>
        <row r="3021">
          <cell r="C3021">
            <v>20150008971</v>
          </cell>
          <cell r="G3021">
            <v>45748.144444444442</v>
          </cell>
          <cell r="I3021" t="str">
            <v>LCD</v>
          </cell>
          <cell r="K3021" t="str">
            <v>NONE</v>
          </cell>
          <cell r="L3021" t="str"/>
        </row>
        <row r="3022">
          <cell r="C3022">
            <v>20150008971</v>
          </cell>
          <cell r="G3022">
            <v>45748.144444444442</v>
          </cell>
          <cell r="I3022" t="str">
            <v>LCD</v>
          </cell>
          <cell r="K3022" t="str">
            <v>NONE</v>
          </cell>
          <cell r="L3022" t="str"/>
        </row>
        <row r="3023">
          <cell r="C3023">
            <v>20150008971</v>
          </cell>
          <cell r="G3023">
            <v>45748.144444444442</v>
          </cell>
          <cell r="I3023" t="str">
            <v>LCD</v>
          </cell>
          <cell r="K3023" t="str">
            <v>NONE</v>
          </cell>
          <cell r="L3023" t="str"/>
        </row>
        <row r="3024">
          <cell r="C3024">
            <v>20150008971</v>
          </cell>
          <cell r="G3024">
            <v>45748.144444444442</v>
          </cell>
          <cell r="I3024" t="str">
            <v>LCD</v>
          </cell>
          <cell r="K3024" t="str">
            <v>NONE</v>
          </cell>
          <cell r="L3024" t="str"/>
        </row>
        <row r="3025">
          <cell r="C3025">
            <v>20150008971</v>
          </cell>
          <cell r="G3025">
            <v>45748.144444444442</v>
          </cell>
          <cell r="I3025" t="str">
            <v>LCD</v>
          </cell>
          <cell r="K3025" t="str">
            <v>NONE</v>
          </cell>
          <cell r="L3025" t="str"/>
        </row>
        <row r="3026">
          <cell r="C3026">
            <v>20150008971</v>
          </cell>
          <cell r="G3026">
            <v>45748.144444444442</v>
          </cell>
          <cell r="I3026" t="str">
            <v>LCD</v>
          </cell>
          <cell r="K3026" t="str">
            <v>NONE</v>
          </cell>
          <cell r="L3026" t="str"/>
        </row>
        <row r="3027">
          <cell r="C3027">
            <v>20150008971</v>
          </cell>
          <cell r="G3027">
            <v>45748.144444444442</v>
          </cell>
          <cell r="I3027" t="str">
            <v>LCD</v>
          </cell>
          <cell r="K3027" t="str">
            <v>NONE</v>
          </cell>
          <cell r="L3027" t="str"/>
        </row>
        <row r="3028">
          <cell r="C3028">
            <v>20150008971</v>
          </cell>
          <cell r="G3028">
            <v>45748.144444444442</v>
          </cell>
          <cell r="I3028" t="str">
            <v>LCD</v>
          </cell>
          <cell r="K3028" t="str">
            <v>NONE</v>
          </cell>
          <cell r="L3028" t="str"/>
        </row>
        <row r="3029">
          <cell r="C3029">
            <v>20150008971</v>
          </cell>
          <cell r="G3029">
            <v>45748.144444444442</v>
          </cell>
          <cell r="I3029" t="str">
            <v>LCD</v>
          </cell>
          <cell r="K3029" t="str">
            <v>NONE</v>
          </cell>
          <cell r="L3029" t="str"/>
        </row>
        <row r="3030">
          <cell r="C3030">
            <v>20150008971</v>
          </cell>
          <cell r="G3030">
            <v>45748.144444444442</v>
          </cell>
          <cell r="I3030" t="str">
            <v>LCD</v>
          </cell>
          <cell r="K3030" t="str">
            <v>NONE</v>
          </cell>
          <cell r="L3030" t="str"/>
        </row>
        <row r="3031">
          <cell r="C3031">
            <v>20150008971</v>
          </cell>
          <cell r="G3031">
            <v>45748.144444444442</v>
          </cell>
          <cell r="I3031" t="str">
            <v>LCD</v>
          </cell>
          <cell r="K3031" t="str">
            <v>NONE</v>
          </cell>
          <cell r="L3031" t="str"/>
        </row>
        <row r="3032">
          <cell r="C3032">
            <v>20150008971</v>
          </cell>
          <cell r="G3032">
            <v>45748.144444444442</v>
          </cell>
          <cell r="I3032" t="str">
            <v>LCD</v>
          </cell>
          <cell r="K3032" t="str">
            <v>NONE</v>
          </cell>
          <cell r="L3032" t="str"/>
        </row>
        <row r="3033">
          <cell r="C3033">
            <v>20150008971</v>
          </cell>
          <cell r="G3033">
            <v>45748.144444444442</v>
          </cell>
          <cell r="I3033" t="str">
            <v>LCD</v>
          </cell>
          <cell r="K3033" t="str">
            <v>NONE</v>
          </cell>
          <cell r="L3033" t="str"/>
        </row>
        <row r="3034">
          <cell r="C3034">
            <v>20150008971</v>
          </cell>
          <cell r="G3034">
            <v>45748.144444444442</v>
          </cell>
          <cell r="I3034" t="str">
            <v>LCD</v>
          </cell>
          <cell r="K3034" t="str">
            <v>NONE</v>
          </cell>
          <cell r="L3034" t="str"/>
        </row>
        <row r="3035">
          <cell r="C3035">
            <v>20150008971</v>
          </cell>
          <cell r="G3035">
            <v>45748.144444444442</v>
          </cell>
          <cell r="I3035" t="str">
            <v>LCD</v>
          </cell>
          <cell r="K3035" t="str">
            <v>NONE</v>
          </cell>
          <cell r="L3035" t="str"/>
        </row>
        <row r="3036">
          <cell r="C3036">
            <v>20150008971</v>
          </cell>
          <cell r="G3036">
            <v>45748.144444444442</v>
          </cell>
          <cell r="I3036" t="str">
            <v>LCD</v>
          </cell>
          <cell r="K3036" t="str">
            <v>NONE</v>
          </cell>
          <cell r="L3036" t="str"/>
        </row>
        <row r="3037">
          <cell r="C3037">
            <v>20150008971</v>
          </cell>
          <cell r="G3037">
            <v>45748.144444444442</v>
          </cell>
          <cell r="I3037" t="str">
            <v>LCD</v>
          </cell>
          <cell r="K3037" t="str">
            <v>NONE</v>
          </cell>
          <cell r="L3037" t="str"/>
        </row>
        <row r="3038">
          <cell r="C3038">
            <v>20150008971</v>
          </cell>
          <cell r="G3038">
            <v>45748.144444444442</v>
          </cell>
          <cell r="I3038" t="str">
            <v>LCD</v>
          </cell>
          <cell r="K3038" t="str">
            <v>NONE</v>
          </cell>
          <cell r="L3038" t="str"/>
        </row>
        <row r="3039">
          <cell r="C3039">
            <v>20090000461</v>
          </cell>
          <cell r="G3039">
            <v>45774.679861111108</v>
          </cell>
          <cell r="I3039" t="str">
            <v>LCD</v>
          </cell>
          <cell r="K3039" t="str">
            <v>AON 3-1/2" PDHG, S13Cr</v>
          </cell>
          <cell r="L3039" t="str"/>
        </row>
        <row r="3040">
          <cell r="C3040">
            <v>20090000461</v>
          </cell>
          <cell r="G3040">
            <v>45774.679861111108</v>
          </cell>
          <cell r="I3040" t="str">
            <v>LCD</v>
          </cell>
          <cell r="K3040" t="str">
            <v>AON 3-1/2" PDHG, S13Cr</v>
          </cell>
          <cell r="L3040" t="str"/>
        </row>
        <row r="3041">
          <cell r="C3041">
            <v>20090000461</v>
          </cell>
          <cell r="G3041">
            <v>45774.679861111108</v>
          </cell>
          <cell r="I3041" t="str">
            <v>LCD</v>
          </cell>
          <cell r="K3041" t="str">
            <v>AON 3-1/2" PDHG, S13Cr</v>
          </cell>
          <cell r="L3041" t="str"/>
        </row>
        <row r="3042">
          <cell r="C3042">
            <v>20090000461</v>
          </cell>
          <cell r="G3042">
            <v>45774.679861111108</v>
          </cell>
          <cell r="I3042" t="str">
            <v>LCD</v>
          </cell>
          <cell r="K3042" t="str">
            <v>AON 3-1/2" PDHG, S13Cr</v>
          </cell>
          <cell r="L3042" t="str"/>
        </row>
        <row r="3043">
          <cell r="C3043">
            <v>20090000461</v>
          </cell>
          <cell r="G3043">
            <v>45774.679861111108</v>
          </cell>
          <cell r="I3043" t="str">
            <v>LCD</v>
          </cell>
          <cell r="K3043" t="str">
            <v>AON 3-1/2" PDHG, S13Cr</v>
          </cell>
          <cell r="L3043" t="str"/>
        </row>
        <row r="3044">
          <cell r="C3044">
            <v>20090000461</v>
          </cell>
          <cell r="G3044">
            <v>45774.679861111108</v>
          </cell>
          <cell r="I3044" t="str">
            <v>LCD</v>
          </cell>
          <cell r="K3044" t="str">
            <v>AON 3-1/2" PDHG, S13Cr</v>
          </cell>
          <cell r="L3044" t="str"/>
        </row>
        <row r="3045">
          <cell r="C3045">
            <v>20090000461</v>
          </cell>
          <cell r="G3045">
            <v>45774.679861111108</v>
          </cell>
          <cell r="I3045" t="str">
            <v>LCD</v>
          </cell>
          <cell r="K3045" t="str">
            <v>AON 3-1/2" PDHG, S13Cr</v>
          </cell>
          <cell r="L3045">
            <v>0</v>
          </cell>
        </row>
        <row r="3046">
          <cell r="C3046">
            <v>20090000461</v>
          </cell>
          <cell r="G3046">
            <v>45774.679861111108</v>
          </cell>
          <cell r="I3046" t="str">
            <v>LCD</v>
          </cell>
          <cell r="K3046" t="str">
            <v>AON 3-1/2" PDHG, S13Cr</v>
          </cell>
          <cell r="L3046">
            <v>0</v>
          </cell>
        </row>
        <row r="3047">
          <cell r="C3047">
            <v>20090000461</v>
          </cell>
          <cell r="G3047">
            <v>45774.679861111108</v>
          </cell>
          <cell r="I3047" t="str">
            <v>LCD</v>
          </cell>
          <cell r="K3047" t="str">
            <v>AON 3-1/2" PDHG, S13Cr</v>
          </cell>
          <cell r="L3047">
            <v>0</v>
          </cell>
        </row>
        <row r="3048">
          <cell r="C3048">
            <v>20090000461</v>
          </cell>
          <cell r="G3048">
            <v>45774.679861111108</v>
          </cell>
          <cell r="I3048" t="str">
            <v>LCD</v>
          </cell>
          <cell r="K3048" t="str">
            <v>AON 3-1/2" PDHG, S13Cr</v>
          </cell>
          <cell r="L3048">
            <v>0</v>
          </cell>
        </row>
        <row r="3049">
          <cell r="C3049">
            <v>20090000461</v>
          </cell>
          <cell r="G3049">
            <v>45774.679861111108</v>
          </cell>
          <cell r="I3049" t="str">
            <v>LCD</v>
          </cell>
          <cell r="K3049" t="str">
            <v>AON 3-1/2" PDHG, S13Cr</v>
          </cell>
          <cell r="L3049">
            <v>0</v>
          </cell>
        </row>
        <row r="3050">
          <cell r="C3050">
            <v>20090000461</v>
          </cell>
          <cell r="G3050">
            <v>45774.679861111108</v>
          </cell>
          <cell r="I3050" t="str">
            <v>LCD</v>
          </cell>
          <cell r="K3050" t="str">
            <v>AON 3-1/2" PDHG, S13Cr</v>
          </cell>
          <cell r="L3050">
            <v>0</v>
          </cell>
        </row>
        <row r="3051">
          <cell r="C3051">
            <v>20090000461</v>
          </cell>
          <cell r="G3051">
            <v>45774.679861111108</v>
          </cell>
          <cell r="I3051" t="str">
            <v>LCD</v>
          </cell>
          <cell r="K3051" t="str">
            <v>AON 3-1/2" PDHG, S13Cr</v>
          </cell>
          <cell r="L3051">
            <v>0</v>
          </cell>
        </row>
        <row r="3052">
          <cell r="C3052">
            <v>20090000461</v>
          </cell>
          <cell r="G3052">
            <v>45774.679861111108</v>
          </cell>
          <cell r="I3052" t="str">
            <v>LCD</v>
          </cell>
          <cell r="K3052" t="str">
            <v>AON 3-1/2" PDHG, S13Cr</v>
          </cell>
          <cell r="L3052">
            <v>0</v>
          </cell>
        </row>
        <row r="3053">
          <cell r="C3053">
            <v>20090000461</v>
          </cell>
          <cell r="G3053">
            <v>45774.679861111108</v>
          </cell>
          <cell r="I3053" t="str">
            <v>LCD</v>
          </cell>
          <cell r="K3053" t="str">
            <v>AON 3-1/2" PDHG, S13Cr</v>
          </cell>
          <cell r="L3053">
            <v>0</v>
          </cell>
        </row>
        <row r="3054">
          <cell r="C3054">
            <v>20090000461</v>
          </cell>
          <cell r="G3054">
            <v>45774.679861111108</v>
          </cell>
          <cell r="I3054" t="str">
            <v>LCD</v>
          </cell>
          <cell r="K3054" t="str">
            <v>AON 3-1/2" PDHG, S13Cr</v>
          </cell>
          <cell r="L3054">
            <v>0</v>
          </cell>
        </row>
        <row r="3055">
          <cell r="C3055">
            <v>20090000461</v>
          </cell>
          <cell r="G3055">
            <v>45774.679861111108</v>
          </cell>
          <cell r="I3055" t="str">
            <v>LCD</v>
          </cell>
          <cell r="K3055" t="str">
            <v>AON 3-1/2" PDHG, S13Cr</v>
          </cell>
          <cell r="L3055">
            <v>0</v>
          </cell>
        </row>
        <row r="3056">
          <cell r="C3056">
            <v>20090000461</v>
          </cell>
          <cell r="G3056">
            <v>45774.679861111108</v>
          </cell>
          <cell r="I3056" t="str">
            <v>LCD</v>
          </cell>
          <cell r="K3056" t="str">
            <v>AON 3-1/2" PDHG, S13Cr</v>
          </cell>
          <cell r="L3056">
            <v>0</v>
          </cell>
        </row>
        <row r="3057">
          <cell r="C3057">
            <v>20090000461</v>
          </cell>
          <cell r="G3057">
            <v>45774.679861111108</v>
          </cell>
          <cell r="I3057" t="str">
            <v>LCD</v>
          </cell>
          <cell r="K3057" t="str">
            <v>AON 3-1/2" PDHG, S13Cr</v>
          </cell>
          <cell r="L3057">
            <v>0</v>
          </cell>
        </row>
        <row r="3058">
          <cell r="C3058">
            <v>20090000461</v>
          </cell>
          <cell r="G3058">
            <v>45774.679861111108</v>
          </cell>
          <cell r="I3058" t="str">
            <v>LCD</v>
          </cell>
          <cell r="K3058" t="str">
            <v>AON 3-1/2" PDHG, S13Cr</v>
          </cell>
          <cell r="L3058">
            <v>0</v>
          </cell>
        </row>
        <row r="3059">
          <cell r="C3059">
            <v>20090000461</v>
          </cell>
          <cell r="G3059">
            <v>45774.679861111108</v>
          </cell>
          <cell r="I3059" t="str">
            <v>LCD</v>
          </cell>
          <cell r="K3059" t="str">
            <v>AON 3-1/2" PDHG, S13Cr</v>
          </cell>
          <cell r="L3059">
            <v>0</v>
          </cell>
        </row>
        <row r="3060">
          <cell r="C3060">
            <v>20090000461</v>
          </cell>
          <cell r="G3060">
            <v>45774.679861111108</v>
          </cell>
          <cell r="I3060" t="str">
            <v>LCD</v>
          </cell>
          <cell r="K3060" t="str">
            <v>AON 3-1/2" PDHG, S13Cr</v>
          </cell>
          <cell r="L3060">
            <v>0</v>
          </cell>
        </row>
        <row r="3061">
          <cell r="C3061">
            <v>20090000461</v>
          </cell>
          <cell r="G3061">
            <v>45774.679861111108</v>
          </cell>
          <cell r="I3061" t="str">
            <v>LCD</v>
          </cell>
          <cell r="K3061" t="str">
            <v>AON 3-1/2" PDHG, S13Cr</v>
          </cell>
          <cell r="L3061">
            <v>0</v>
          </cell>
        </row>
        <row r="3062">
          <cell r="C3062">
            <v>20190012987</v>
          </cell>
          <cell r="G3062">
            <v>45786.7</v>
          </cell>
          <cell r="I3062" t="str">
            <v>LCD</v>
          </cell>
          <cell r="K3062" t="str">
            <v>AON 3-1/2" PDHG, S13Cr</v>
          </cell>
          <cell r="L3062">
            <v>0</v>
          </cell>
        </row>
        <row r="3063">
          <cell r="C3063">
            <v>20190012987</v>
          </cell>
          <cell r="G3063">
            <v>45786.7</v>
          </cell>
          <cell r="I3063" t="str">
            <v>LCD</v>
          </cell>
          <cell r="K3063" t="str">
            <v>AON 3-1/2" PDHG, S13Cr</v>
          </cell>
          <cell r="L3063">
            <v>0</v>
          </cell>
        </row>
        <row r="3064">
          <cell r="C3064">
            <v>20190012987</v>
          </cell>
          <cell r="G3064">
            <v>45786.7</v>
          </cell>
          <cell r="I3064" t="str">
            <v>LCD</v>
          </cell>
          <cell r="K3064" t="str">
            <v>AON 3-1/2" PDHG, S13Cr</v>
          </cell>
          <cell r="L3064">
            <v>0</v>
          </cell>
        </row>
        <row r="3065">
          <cell r="C3065">
            <v>20190012987</v>
          </cell>
          <cell r="G3065">
            <v>45786.7</v>
          </cell>
          <cell r="I3065" t="str">
            <v>LCD</v>
          </cell>
          <cell r="K3065" t="str">
            <v>AON 3-1/2" PDHG, S13Cr</v>
          </cell>
          <cell r="L3065">
            <v>0</v>
          </cell>
        </row>
        <row r="3066">
          <cell r="C3066">
            <v>20190012987</v>
          </cell>
          <cell r="G3066">
            <v>45786.7</v>
          </cell>
          <cell r="I3066" t="str">
            <v>LCD</v>
          </cell>
          <cell r="K3066" t="str">
            <v>AON 3-1/2" PDHG, S13Cr</v>
          </cell>
          <cell r="L3066">
            <v>0</v>
          </cell>
        </row>
        <row r="3067">
          <cell r="C3067">
            <v>20190012987</v>
          </cell>
          <cell r="G3067">
            <v>45786.7</v>
          </cell>
          <cell r="I3067" t="str">
            <v>LCD</v>
          </cell>
          <cell r="K3067" t="str">
            <v>AON 3-1/2" PDHG, S13Cr</v>
          </cell>
          <cell r="L3067">
            <v>0</v>
          </cell>
        </row>
        <row r="3068">
          <cell r="C3068">
            <v>20190012987</v>
          </cell>
          <cell r="G3068">
            <v>45786.7</v>
          </cell>
          <cell r="I3068" t="str">
            <v>LCD</v>
          </cell>
          <cell r="K3068" t="str">
            <v>AON 3-1/2" PDHG, S13Cr</v>
          </cell>
          <cell r="L3068">
            <v>0</v>
          </cell>
        </row>
        <row r="3069">
          <cell r="C3069">
            <v>20190012987</v>
          </cell>
          <cell r="G3069">
            <v>45786.7</v>
          </cell>
          <cell r="I3069" t="str">
            <v>LCD</v>
          </cell>
          <cell r="K3069" t="str">
            <v>AON 3-1/2" PDHG, S13Cr</v>
          </cell>
          <cell r="L3069">
            <v>0</v>
          </cell>
        </row>
        <row r="3070">
          <cell r="C3070">
            <v>20190012987</v>
          </cell>
          <cell r="G3070">
            <v>45786.7</v>
          </cell>
          <cell r="I3070" t="str">
            <v>LCD</v>
          </cell>
          <cell r="K3070" t="str">
            <v>AON 3-1/2" PDHG, S13Cr</v>
          </cell>
          <cell r="L3070">
            <v>0</v>
          </cell>
        </row>
        <row r="3071">
          <cell r="C3071">
            <v>20190012987</v>
          </cell>
          <cell r="G3071">
            <v>45786.7</v>
          </cell>
          <cell r="I3071" t="str">
            <v>LCD</v>
          </cell>
          <cell r="K3071" t="str">
            <v>AON 3-1/2" PDHG, S13Cr</v>
          </cell>
          <cell r="L3071">
            <v>0</v>
          </cell>
        </row>
        <row r="3072">
          <cell r="C3072">
            <v>20190012987</v>
          </cell>
          <cell r="G3072">
            <v>45786.7</v>
          </cell>
          <cell r="I3072" t="str">
            <v>LCD</v>
          </cell>
          <cell r="K3072" t="str">
            <v>AON 3-1/2" PDHG, S13Cr</v>
          </cell>
          <cell r="L3072">
            <v>0</v>
          </cell>
        </row>
        <row r="3073">
          <cell r="C3073">
            <v>20190012987</v>
          </cell>
          <cell r="G3073">
            <v>45786.7</v>
          </cell>
          <cell r="I3073" t="str">
            <v>LCD</v>
          </cell>
          <cell r="K3073" t="str">
            <v>AON 3-1/2" PDHG, S13Cr</v>
          </cell>
          <cell r="L3073">
            <v>0</v>
          </cell>
        </row>
        <row r="3074">
          <cell r="C3074">
            <v>20190012987</v>
          </cell>
          <cell r="G3074">
            <v>45786.7</v>
          </cell>
          <cell r="I3074" t="str">
            <v>LCD</v>
          </cell>
          <cell r="K3074" t="str">
            <v>AON 3-1/2" PDHG, S13Cr</v>
          </cell>
          <cell r="L3074">
            <v>0</v>
          </cell>
        </row>
        <row r="3075">
          <cell r="C3075">
            <v>20190012987</v>
          </cell>
          <cell r="G3075">
            <v>45786.7</v>
          </cell>
          <cell r="I3075" t="str">
            <v>LCD</v>
          </cell>
          <cell r="K3075" t="str">
            <v>AON 3-1/2" PDHG, S13Cr</v>
          </cell>
          <cell r="L3075">
            <v>0</v>
          </cell>
        </row>
        <row r="3076">
          <cell r="C3076">
            <v>20190012987</v>
          </cell>
          <cell r="G3076">
            <v>45786.7</v>
          </cell>
          <cell r="I3076" t="str">
            <v>LCD</v>
          </cell>
          <cell r="K3076" t="str">
            <v>AON 3-1/2" PDHG, S13Cr</v>
          </cell>
          <cell r="L3076">
            <v>0</v>
          </cell>
        </row>
        <row r="3077">
          <cell r="C3077">
            <v>20190012987</v>
          </cell>
          <cell r="G3077">
            <v>45786.7</v>
          </cell>
          <cell r="I3077" t="str">
            <v>LCD</v>
          </cell>
          <cell r="K3077" t="str">
            <v>AON 3-1/2" PDHG, S13Cr</v>
          </cell>
          <cell r="L3077">
            <v>0</v>
          </cell>
        </row>
        <row r="3078">
          <cell r="C3078">
            <v>20190012987</v>
          </cell>
          <cell r="G3078">
            <v>45786.7</v>
          </cell>
          <cell r="I3078" t="str">
            <v>LCD</v>
          </cell>
          <cell r="K3078" t="str">
            <v>AON 3-1/2" PDHG, S13Cr</v>
          </cell>
          <cell r="L3078">
            <v>0</v>
          </cell>
        </row>
        <row r="3079">
          <cell r="C3079">
            <v>20190012987</v>
          </cell>
          <cell r="G3079">
            <v>45786.7</v>
          </cell>
          <cell r="I3079" t="str">
            <v>LCD</v>
          </cell>
          <cell r="K3079" t="str">
            <v>AON 3-1/2" PDHG, S13Cr</v>
          </cell>
          <cell r="L3079">
            <v>0</v>
          </cell>
        </row>
        <row r="3080">
          <cell r="C3080">
            <v>20190012987</v>
          </cell>
          <cell r="G3080">
            <v>45786.7</v>
          </cell>
          <cell r="I3080" t="str">
            <v>LCD</v>
          </cell>
          <cell r="K3080" t="str">
            <v>AON 3-1/2" PDHG, S13Cr</v>
          </cell>
          <cell r="L3080">
            <v>0</v>
          </cell>
        </row>
        <row r="3081">
          <cell r="C3081">
            <v>20190012987</v>
          </cell>
          <cell r="G3081">
            <v>45786.7</v>
          </cell>
          <cell r="I3081" t="str">
            <v>LCD</v>
          </cell>
          <cell r="K3081" t="str">
            <v>AON 3-1/2" PDHG, S13Cr</v>
          </cell>
          <cell r="L3081">
            <v>0</v>
          </cell>
        </row>
        <row r="3082">
          <cell r="C3082">
            <v>20190012987</v>
          </cell>
          <cell r="G3082">
            <v>45786.7</v>
          </cell>
          <cell r="I3082" t="str">
            <v>LCD</v>
          </cell>
          <cell r="K3082" t="str">
            <v>AON 3-1/2" PDHG, S13Cr</v>
          </cell>
          <cell r="L3082">
            <v>0</v>
          </cell>
        </row>
        <row r="3083">
          <cell r="C3083">
            <v>20190012987</v>
          </cell>
          <cell r="G3083">
            <v>45786.7</v>
          </cell>
          <cell r="I3083" t="str">
            <v>LCD</v>
          </cell>
          <cell r="K3083" t="str">
            <v>AON 3-1/2" PDHG, S13Cr</v>
          </cell>
          <cell r="L3083">
            <v>0</v>
          </cell>
        </row>
        <row r="3084">
          <cell r="C3084">
            <v>20190012987</v>
          </cell>
          <cell r="G3084">
            <v>45786.7</v>
          </cell>
          <cell r="I3084" t="str">
            <v>LCD</v>
          </cell>
          <cell r="K3084" t="str">
            <v>AON 3-1/2" PDHG, S13Cr</v>
          </cell>
          <cell r="L3084">
            <v>0</v>
          </cell>
        </row>
        <row r="3085">
          <cell r="C3085">
            <v>20190013072</v>
          </cell>
          <cell r="G3085">
            <v>45793.522222222222</v>
          </cell>
          <cell r="I3085" t="str">
            <v>LCD</v>
          </cell>
          <cell r="K3085" t="str">
            <v>NONE</v>
          </cell>
          <cell r="L3085">
            <v>0</v>
          </cell>
        </row>
        <row r="3086">
          <cell r="C3086">
            <v>20190013072</v>
          </cell>
          <cell r="G3086">
            <v>45793.522222222222</v>
          </cell>
          <cell r="I3086" t="str">
            <v>LCD</v>
          </cell>
          <cell r="K3086" t="str">
            <v>NONE</v>
          </cell>
          <cell r="L3086">
            <v>0</v>
          </cell>
        </row>
        <row r="3087">
          <cell r="C3087">
            <v>20190013072</v>
          </cell>
          <cell r="G3087">
            <v>45793.522222222222</v>
          </cell>
          <cell r="I3087" t="str">
            <v>LCD</v>
          </cell>
          <cell r="K3087" t="str">
            <v>NONE</v>
          </cell>
          <cell r="L3087">
            <v>0</v>
          </cell>
        </row>
        <row r="3088">
          <cell r="C3088">
            <v>20190013072</v>
          </cell>
          <cell r="G3088">
            <v>45793.522222222222</v>
          </cell>
          <cell r="I3088" t="str">
            <v>LCD</v>
          </cell>
          <cell r="K3088" t="str">
            <v>NONE</v>
          </cell>
          <cell r="L3088">
            <v>0</v>
          </cell>
        </row>
        <row r="3089">
          <cell r="C3089">
            <v>20190013072</v>
          </cell>
          <cell r="G3089">
            <v>45793.522222222222</v>
          </cell>
          <cell r="I3089" t="str">
            <v>LCD</v>
          </cell>
          <cell r="K3089" t="str">
            <v>NONE</v>
          </cell>
          <cell r="L3089">
            <v>0</v>
          </cell>
        </row>
        <row r="3090">
          <cell r="C3090">
            <v>20190013072</v>
          </cell>
          <cell r="G3090">
            <v>45793.522222222222</v>
          </cell>
          <cell r="I3090" t="str">
            <v>LCD</v>
          </cell>
          <cell r="K3090" t="str">
            <v>NONE</v>
          </cell>
          <cell r="L3090">
            <v>0</v>
          </cell>
        </row>
        <row r="3091">
          <cell r="C3091">
            <v>20190013072</v>
          </cell>
          <cell r="G3091">
            <v>45793.522222222222</v>
          </cell>
          <cell r="I3091" t="str">
            <v>LCD</v>
          </cell>
          <cell r="K3091" t="str">
            <v>NONE</v>
          </cell>
          <cell r="L3091">
            <v>0</v>
          </cell>
        </row>
        <row r="3092">
          <cell r="C3092">
            <v>20190013072</v>
          </cell>
          <cell r="G3092">
            <v>45793.522222222222</v>
          </cell>
          <cell r="I3092" t="str">
            <v>LCD</v>
          </cell>
          <cell r="K3092" t="str">
            <v>NONE</v>
          </cell>
          <cell r="L3092">
            <v>0</v>
          </cell>
        </row>
        <row r="3093">
          <cell r="C3093">
            <v>20190013072</v>
          </cell>
          <cell r="G3093">
            <v>45793.522222222222</v>
          </cell>
          <cell r="I3093" t="str">
            <v>LCD</v>
          </cell>
          <cell r="K3093" t="str">
            <v>NONE</v>
          </cell>
          <cell r="L3093">
            <v>0</v>
          </cell>
        </row>
        <row r="3094">
          <cell r="C3094">
            <v>20190013072</v>
          </cell>
          <cell r="G3094">
            <v>45793.522222222222</v>
          </cell>
          <cell r="I3094" t="str">
            <v>LCD</v>
          </cell>
          <cell r="K3094" t="str">
            <v>NONE</v>
          </cell>
          <cell r="L3094">
            <v>0</v>
          </cell>
        </row>
        <row r="3095">
          <cell r="C3095">
            <v>20190013072</v>
          </cell>
          <cell r="G3095">
            <v>45793.522222222222</v>
          </cell>
          <cell r="I3095" t="str">
            <v>LCD</v>
          </cell>
          <cell r="K3095" t="str">
            <v>NONE</v>
          </cell>
          <cell r="L3095">
            <v>0</v>
          </cell>
        </row>
        <row r="3096">
          <cell r="C3096">
            <v>20190013072</v>
          </cell>
          <cell r="G3096">
            <v>45793.522222222222</v>
          </cell>
          <cell r="I3096" t="str">
            <v>LCD</v>
          </cell>
          <cell r="K3096" t="str">
            <v>NONE</v>
          </cell>
          <cell r="L3096">
            <v>0</v>
          </cell>
        </row>
        <row r="3097">
          <cell r="C3097">
            <v>20190013072</v>
          </cell>
          <cell r="G3097">
            <v>45793.522222222222</v>
          </cell>
          <cell r="I3097" t="str">
            <v>LCD</v>
          </cell>
          <cell r="K3097" t="str">
            <v>NONE</v>
          </cell>
          <cell r="L3097">
            <v>0</v>
          </cell>
        </row>
        <row r="3098">
          <cell r="C3098">
            <v>20190013072</v>
          </cell>
          <cell r="G3098">
            <v>45793.522222222222</v>
          </cell>
          <cell r="I3098" t="str">
            <v>LCD</v>
          </cell>
          <cell r="K3098" t="str">
            <v>NONE</v>
          </cell>
          <cell r="L3098">
            <v>0</v>
          </cell>
        </row>
        <row r="3099">
          <cell r="C3099">
            <v>20190013072</v>
          </cell>
          <cell r="G3099">
            <v>45793.522222222222</v>
          </cell>
          <cell r="I3099" t="str">
            <v>LCD</v>
          </cell>
          <cell r="K3099" t="str">
            <v>NONE</v>
          </cell>
          <cell r="L3099">
            <v>0</v>
          </cell>
        </row>
        <row r="3100">
          <cell r="C3100">
            <v>20190013072</v>
          </cell>
          <cell r="G3100">
            <v>45793.522222222222</v>
          </cell>
          <cell r="I3100" t="str">
            <v>LCD</v>
          </cell>
          <cell r="K3100" t="str">
            <v>NONE</v>
          </cell>
          <cell r="L3100">
            <v>0</v>
          </cell>
        </row>
        <row r="3101">
          <cell r="C3101">
            <v>20190013072</v>
          </cell>
          <cell r="G3101">
            <v>45793.522222222222</v>
          </cell>
          <cell r="I3101" t="str">
            <v>LCD</v>
          </cell>
          <cell r="K3101" t="str">
            <v>NONE</v>
          </cell>
          <cell r="L3101">
            <v>0</v>
          </cell>
        </row>
        <row r="3102">
          <cell r="C3102">
            <v>20190013072</v>
          </cell>
          <cell r="G3102">
            <v>45793.522222222222</v>
          </cell>
          <cell r="I3102" t="str">
            <v>LCD</v>
          </cell>
          <cell r="K3102" t="str">
            <v>NONE</v>
          </cell>
          <cell r="L3102">
            <v>0</v>
          </cell>
        </row>
        <row r="3103">
          <cell r="C3103">
            <v>20190013072</v>
          </cell>
          <cell r="G3103">
            <v>45793.522222222222</v>
          </cell>
          <cell r="I3103" t="str">
            <v>LCD</v>
          </cell>
          <cell r="K3103" t="str">
            <v>NONE</v>
          </cell>
          <cell r="L3103">
            <v>0</v>
          </cell>
        </row>
        <row r="3104">
          <cell r="C3104">
            <v>20190013072</v>
          </cell>
          <cell r="G3104">
            <v>45793.522222222222</v>
          </cell>
          <cell r="I3104" t="str">
            <v>LCD</v>
          </cell>
          <cell r="K3104" t="str">
            <v>NONE</v>
          </cell>
          <cell r="L3104">
            <v>0</v>
          </cell>
        </row>
        <row r="3105">
          <cell r="C3105">
            <v>20190013072</v>
          </cell>
          <cell r="G3105">
            <v>45793.522222222222</v>
          </cell>
          <cell r="I3105" t="str">
            <v>LCD</v>
          </cell>
          <cell r="K3105" t="str">
            <v>NONE</v>
          </cell>
          <cell r="L3105">
            <v>0</v>
          </cell>
        </row>
        <row r="3106">
          <cell r="C3106">
            <v>20190013072</v>
          </cell>
          <cell r="G3106">
            <v>45793.522222222222</v>
          </cell>
          <cell r="I3106" t="str">
            <v>LCD</v>
          </cell>
          <cell r="K3106" t="str">
            <v>NONE</v>
          </cell>
          <cell r="L3106">
            <v>0</v>
          </cell>
        </row>
        <row r="3107">
          <cell r="C3107">
            <v>20190013072</v>
          </cell>
          <cell r="G3107">
            <v>45793.522222222222</v>
          </cell>
          <cell r="I3107" t="str">
            <v>LCD</v>
          </cell>
          <cell r="K3107" t="str">
            <v>NONE</v>
          </cell>
          <cell r="L3107">
            <v>0</v>
          </cell>
        </row>
        <row r="3108">
          <cell r="C3108">
            <v>20130003595</v>
          </cell>
          <cell r="G3108">
            <v>45802.55</v>
          </cell>
          <cell r="I3108" t="str">
            <v>LCD</v>
          </cell>
          <cell r="K3108" t="str">
            <v>AON 3-1/2" PDHG, S13Cr</v>
          </cell>
          <cell r="L3108">
            <v>0</v>
          </cell>
        </row>
        <row r="3109">
          <cell r="C3109">
            <v>20130003595</v>
          </cell>
          <cell r="G3109">
            <v>45802.55</v>
          </cell>
          <cell r="I3109" t="str">
            <v>LCD</v>
          </cell>
          <cell r="K3109" t="str">
            <v>AON 3-1/2" PDHG, S13Cr</v>
          </cell>
          <cell r="L3109">
            <v>0</v>
          </cell>
        </row>
        <row r="3110">
          <cell r="C3110">
            <v>20130003595</v>
          </cell>
          <cell r="G3110">
            <v>45802.55</v>
          </cell>
          <cell r="I3110" t="str">
            <v>LCD</v>
          </cell>
          <cell r="K3110" t="str">
            <v>AON 3-1/2" PDHG, S13Cr</v>
          </cell>
          <cell r="L3110">
            <v>0</v>
          </cell>
        </row>
        <row r="3111">
          <cell r="C3111">
            <v>20130003595</v>
          </cell>
          <cell r="G3111">
            <v>45802.55</v>
          </cell>
          <cell r="I3111" t="str">
            <v>LCD</v>
          </cell>
          <cell r="K3111" t="str">
            <v>AON 3-1/2" PDHG, S13Cr</v>
          </cell>
          <cell r="L3111">
            <v>0</v>
          </cell>
        </row>
        <row r="3112">
          <cell r="C3112">
            <v>20130003595</v>
          </cell>
          <cell r="G3112">
            <v>45802.55</v>
          </cell>
          <cell r="I3112" t="str">
            <v>LCD</v>
          </cell>
          <cell r="K3112" t="str">
            <v>AON 3-1/2" PDHG, S13Cr</v>
          </cell>
          <cell r="L3112">
            <v>0</v>
          </cell>
        </row>
        <row r="3113">
          <cell r="C3113">
            <v>20130003595</v>
          </cell>
          <cell r="G3113">
            <v>45802.55</v>
          </cell>
          <cell r="I3113" t="str">
            <v>LCD</v>
          </cell>
          <cell r="K3113" t="str">
            <v>AON 3-1/2" PDHG, S13Cr</v>
          </cell>
          <cell r="L3113">
            <v>0</v>
          </cell>
        </row>
        <row r="3114">
          <cell r="C3114">
            <v>20130003595</v>
          </cell>
          <cell r="G3114">
            <v>45802.55</v>
          </cell>
          <cell r="I3114" t="str">
            <v>LCD</v>
          </cell>
          <cell r="K3114" t="str">
            <v>AON 3-1/2" PDHG, S13Cr</v>
          </cell>
          <cell r="L3114">
            <v>0</v>
          </cell>
        </row>
        <row r="3115">
          <cell r="C3115">
            <v>20130003595</v>
          </cell>
          <cell r="G3115">
            <v>45802.55</v>
          </cell>
          <cell r="I3115" t="str">
            <v>LCD</v>
          </cell>
          <cell r="K3115" t="str">
            <v>AON 3-1/2" PDHG, S13Cr</v>
          </cell>
          <cell r="L3115">
            <v>0</v>
          </cell>
        </row>
        <row r="3116">
          <cell r="C3116">
            <v>20130003595</v>
          </cell>
          <cell r="G3116">
            <v>45802.55</v>
          </cell>
          <cell r="I3116" t="str">
            <v>LCD</v>
          </cell>
          <cell r="K3116" t="str">
            <v>AON 3-1/2" PDHG, S13Cr</v>
          </cell>
          <cell r="L3116">
            <v>0</v>
          </cell>
        </row>
        <row r="3117">
          <cell r="C3117">
            <v>20130003595</v>
          </cell>
          <cell r="G3117">
            <v>45802.55</v>
          </cell>
          <cell r="I3117" t="str">
            <v>LCD</v>
          </cell>
          <cell r="K3117" t="str">
            <v>AON 3-1/2" PDHG, S13Cr</v>
          </cell>
          <cell r="L3117">
            <v>0</v>
          </cell>
        </row>
        <row r="3118">
          <cell r="C3118">
            <v>20130003595</v>
          </cell>
          <cell r="G3118">
            <v>45802.55</v>
          </cell>
          <cell r="I3118" t="str">
            <v>LCD</v>
          </cell>
          <cell r="K3118" t="str">
            <v>AON 3-1/2" PDHG, S13Cr</v>
          </cell>
          <cell r="L3118">
            <v>0</v>
          </cell>
        </row>
        <row r="3119">
          <cell r="C3119">
            <v>20130003595</v>
          </cell>
          <cell r="G3119">
            <v>45802.55</v>
          </cell>
          <cell r="I3119" t="str">
            <v>LCD</v>
          </cell>
          <cell r="K3119" t="str">
            <v>AON 3-1/2" PDHG, S13Cr</v>
          </cell>
          <cell r="L3119">
            <v>0</v>
          </cell>
        </row>
        <row r="3120">
          <cell r="C3120">
            <v>20130003595</v>
          </cell>
          <cell r="G3120">
            <v>45802.55</v>
          </cell>
          <cell r="I3120" t="str">
            <v>LCD</v>
          </cell>
          <cell r="K3120" t="str">
            <v>AON 3-1/2" PDHG, S13Cr</v>
          </cell>
          <cell r="L3120">
            <v>0</v>
          </cell>
        </row>
        <row r="3121">
          <cell r="C3121">
            <v>20130003595</v>
          </cell>
          <cell r="G3121">
            <v>45802.55</v>
          </cell>
          <cell r="I3121" t="str">
            <v>LCD</v>
          </cell>
          <cell r="K3121" t="str">
            <v>AON 3-1/2" PDHG, S13Cr</v>
          </cell>
          <cell r="L3121">
            <v>0</v>
          </cell>
        </row>
        <row r="3122">
          <cell r="C3122">
            <v>20130003595</v>
          </cell>
          <cell r="G3122">
            <v>45802.55</v>
          </cell>
          <cell r="I3122" t="str">
            <v>LCD</v>
          </cell>
          <cell r="K3122" t="str">
            <v>AON 3-1/2" PDHG, S13Cr</v>
          </cell>
          <cell r="L3122">
            <v>0</v>
          </cell>
        </row>
        <row r="3123">
          <cell r="C3123">
            <v>20130003595</v>
          </cell>
          <cell r="G3123">
            <v>45802.55</v>
          </cell>
          <cell r="I3123" t="str">
            <v>LCD</v>
          </cell>
          <cell r="K3123" t="str">
            <v>AON 3-1/2" PDHG, S13Cr</v>
          </cell>
          <cell r="L3123">
            <v>0</v>
          </cell>
        </row>
        <row r="3124">
          <cell r="C3124">
            <v>20130003595</v>
          </cell>
          <cell r="G3124">
            <v>45802.55</v>
          </cell>
          <cell r="I3124" t="str">
            <v>LCD</v>
          </cell>
          <cell r="K3124" t="str">
            <v>AON 3-1/2" PDHG, S13Cr</v>
          </cell>
          <cell r="L3124">
            <v>0</v>
          </cell>
        </row>
        <row r="3125">
          <cell r="C3125">
            <v>20130003595</v>
          </cell>
          <cell r="G3125">
            <v>45802.55</v>
          </cell>
          <cell r="I3125" t="str">
            <v>LCD</v>
          </cell>
          <cell r="K3125" t="str">
            <v>AON 3-1/2" PDHG, S13Cr</v>
          </cell>
          <cell r="L3125">
            <v>0</v>
          </cell>
        </row>
        <row r="3126">
          <cell r="C3126">
            <v>20130003595</v>
          </cell>
          <cell r="G3126">
            <v>45802.55</v>
          </cell>
          <cell r="I3126" t="str">
            <v>LCD</v>
          </cell>
          <cell r="K3126" t="str">
            <v>AON 3-1/2" PDHG, S13Cr</v>
          </cell>
          <cell r="L3126">
            <v>0</v>
          </cell>
        </row>
        <row r="3127">
          <cell r="C3127">
            <v>20130003595</v>
          </cell>
          <cell r="G3127">
            <v>45802.55</v>
          </cell>
          <cell r="I3127" t="str">
            <v>LCD</v>
          </cell>
          <cell r="K3127" t="str">
            <v>AON 3-1/2" PDHG, S13Cr</v>
          </cell>
          <cell r="L3127">
            <v>0</v>
          </cell>
        </row>
        <row r="3128">
          <cell r="C3128">
            <v>20130003595</v>
          </cell>
          <cell r="G3128">
            <v>45802.55</v>
          </cell>
          <cell r="I3128" t="str">
            <v>LCD</v>
          </cell>
          <cell r="K3128" t="str">
            <v>AON 3-1/2" PDHG, S13Cr</v>
          </cell>
          <cell r="L3128">
            <v>0</v>
          </cell>
        </row>
        <row r="3129">
          <cell r="C3129">
            <v>20130003595</v>
          </cell>
          <cell r="G3129">
            <v>45802.55</v>
          </cell>
          <cell r="I3129" t="str">
            <v>LCD</v>
          </cell>
          <cell r="K3129" t="str">
            <v>AON 3-1/2" PDHG, S13Cr</v>
          </cell>
          <cell r="L3129">
            <v>0</v>
          </cell>
        </row>
        <row r="3130">
          <cell r="C3130">
            <v>20130003595</v>
          </cell>
          <cell r="G3130">
            <v>45802.55</v>
          </cell>
          <cell r="I3130" t="str">
            <v>LCD</v>
          </cell>
          <cell r="K3130" t="str">
            <v>AON 3-1/2" PDHG, S13Cr</v>
          </cell>
          <cell r="L3130">
            <v>0</v>
          </cell>
        </row>
        <row r="3131">
          <cell r="C3131">
            <v>20090000233</v>
          </cell>
          <cell r="G3131">
            <v>45685.254861111112</v>
          </cell>
          <cell r="I3131" t="str">
            <v>LCD</v>
          </cell>
          <cell r="K3131" t="str">
            <v>AON 4-1/2" LEL Water Injector L80</v>
          </cell>
          <cell r="L3131">
            <v>0</v>
          </cell>
        </row>
        <row r="3132">
          <cell r="C3132">
            <v>20090000233</v>
          </cell>
          <cell r="G3132">
            <v>45685.254861111112</v>
          </cell>
          <cell r="I3132" t="str">
            <v>LCD</v>
          </cell>
          <cell r="K3132" t="str">
            <v>AON 4-1/2" LEL Water Injector L80</v>
          </cell>
          <cell r="L3132">
            <v>0</v>
          </cell>
        </row>
        <row r="3133">
          <cell r="C3133">
            <v>20090000233</v>
          </cell>
          <cell r="G3133">
            <v>45685.254861111112</v>
          </cell>
          <cell r="I3133" t="str">
            <v>LCD</v>
          </cell>
          <cell r="K3133" t="str">
            <v>AON 4-1/2" LEL Water Injector L80</v>
          </cell>
          <cell r="L3133">
            <v>0</v>
          </cell>
        </row>
        <row r="3134">
          <cell r="C3134">
            <v>20090000233</v>
          </cell>
          <cell r="G3134">
            <v>45685.254861111112</v>
          </cell>
          <cell r="I3134" t="str">
            <v>LCD</v>
          </cell>
          <cell r="K3134" t="str">
            <v>AON 4-1/2" LEL Water Injector L80</v>
          </cell>
          <cell r="L3134">
            <v>0</v>
          </cell>
        </row>
        <row r="3135">
          <cell r="C3135">
            <v>20090000233</v>
          </cell>
          <cell r="G3135">
            <v>45685.254861111112</v>
          </cell>
          <cell r="I3135" t="str">
            <v>LCD</v>
          </cell>
          <cell r="K3135" t="str">
            <v>AON 4-1/2" LEL Water Injector L80</v>
          </cell>
          <cell r="L3135">
            <v>0</v>
          </cell>
        </row>
        <row r="3136">
          <cell r="C3136">
            <v>20090000233</v>
          </cell>
          <cell r="G3136">
            <v>45685.254861111112</v>
          </cell>
          <cell r="I3136" t="str">
            <v>LCD</v>
          </cell>
          <cell r="K3136" t="str">
            <v>AON 4-1/2" LEL Water Injector L80</v>
          </cell>
          <cell r="L3136">
            <v>0</v>
          </cell>
        </row>
        <row r="3137">
          <cell r="C3137">
            <v>20090000233</v>
          </cell>
          <cell r="G3137">
            <v>45685.254861111112</v>
          </cell>
          <cell r="I3137" t="str">
            <v>LCD</v>
          </cell>
          <cell r="K3137" t="str">
            <v>AON 4-1/2" LEL Water Injector L80</v>
          </cell>
          <cell r="L3137">
            <v>0</v>
          </cell>
        </row>
        <row r="3138">
          <cell r="C3138">
            <v>20090000233</v>
          </cell>
          <cell r="G3138">
            <v>45685.254861111112</v>
          </cell>
          <cell r="I3138" t="str">
            <v>LCD</v>
          </cell>
          <cell r="K3138" t="str">
            <v>AON 4-1/2" LEL Water Injector L80</v>
          </cell>
          <cell r="L3138">
            <v>0</v>
          </cell>
        </row>
        <row r="3139">
          <cell r="C3139">
            <v>20090000233</v>
          </cell>
          <cell r="G3139">
            <v>45685.254861111112</v>
          </cell>
          <cell r="I3139" t="str">
            <v>LCD</v>
          </cell>
          <cell r="K3139" t="str">
            <v>AON 4-1/2" LEL Water Injector L80</v>
          </cell>
          <cell r="L3139">
            <v>0</v>
          </cell>
        </row>
        <row r="3140">
          <cell r="C3140">
            <v>20090000233</v>
          </cell>
          <cell r="G3140">
            <v>45685.254861111112</v>
          </cell>
          <cell r="I3140" t="str">
            <v>LCD</v>
          </cell>
          <cell r="K3140" t="str">
            <v>AON 4-1/2" LEL Water Injector L80</v>
          </cell>
          <cell r="L3140" t="str"/>
        </row>
        <row r="3141">
          <cell r="C3141">
            <v>20090000233</v>
          </cell>
          <cell r="G3141">
            <v>45685.254861111112</v>
          </cell>
          <cell r="I3141" t="str">
            <v>LCD</v>
          </cell>
          <cell r="K3141" t="str">
            <v>AON 4-1/2" LEL Water Injector L80</v>
          </cell>
          <cell r="L3141" t="str"/>
        </row>
        <row r="3142">
          <cell r="C3142">
            <v>20090000233</v>
          </cell>
          <cell r="G3142">
            <v>45685.254861111112</v>
          </cell>
          <cell r="I3142" t="str">
            <v>LCD</v>
          </cell>
          <cell r="K3142" t="str">
            <v>AON 4-1/2" LEL Water Injector L80</v>
          </cell>
          <cell r="L3142" t="str"/>
        </row>
        <row r="3143">
          <cell r="C3143">
            <v>20090000233</v>
          </cell>
          <cell r="G3143">
            <v>45685.254861111112</v>
          </cell>
          <cell r="I3143" t="str">
            <v>LCD</v>
          </cell>
          <cell r="K3143" t="str">
            <v>AON 4-1/2" LEL Water Injector L80</v>
          </cell>
          <cell r="L3143" t="str"/>
        </row>
        <row r="3144">
          <cell r="C3144">
            <v>20090000233</v>
          </cell>
          <cell r="G3144">
            <v>45685.254861111112</v>
          </cell>
          <cell r="I3144" t="str">
            <v>LCD</v>
          </cell>
          <cell r="K3144" t="str">
            <v>AON 4-1/2" LEL Water Injector L80</v>
          </cell>
          <cell r="L3144" t="str"/>
        </row>
        <row r="3145">
          <cell r="C3145">
            <v>20090000233</v>
          </cell>
          <cell r="G3145">
            <v>45685.254861111112</v>
          </cell>
          <cell r="I3145" t="str">
            <v>LCD</v>
          </cell>
          <cell r="K3145" t="str">
            <v>AON 4-1/2" LEL Water Injector L80</v>
          </cell>
          <cell r="L3145" t="str"/>
        </row>
        <row r="3146">
          <cell r="C3146">
            <v>20090000233</v>
          </cell>
          <cell r="G3146">
            <v>45685.254861111112</v>
          </cell>
          <cell r="I3146" t="str">
            <v>LCD</v>
          </cell>
          <cell r="K3146" t="str">
            <v>AON 4-1/2" LEL Water Injector L80</v>
          </cell>
          <cell r="L3146" t="str"/>
        </row>
        <row r="3147">
          <cell r="C3147">
            <v>20090000233</v>
          </cell>
          <cell r="G3147">
            <v>45685.254861111112</v>
          </cell>
          <cell r="I3147" t="str">
            <v>LCD</v>
          </cell>
          <cell r="K3147" t="str">
            <v>AON 4-1/2" LEL Water Injector L80</v>
          </cell>
          <cell r="L3147" t="str"/>
        </row>
        <row r="3148">
          <cell r="C3148">
            <v>20090000233</v>
          </cell>
          <cell r="G3148">
            <v>45685.254861111112</v>
          </cell>
          <cell r="I3148" t="str">
            <v>LCD</v>
          </cell>
          <cell r="K3148" t="str">
            <v>AON 4-1/2" LEL Water Injector L80</v>
          </cell>
          <cell r="L3148" t="str"/>
        </row>
        <row r="3149">
          <cell r="C3149">
            <v>20090000233</v>
          </cell>
          <cell r="G3149">
            <v>45685.254861111112</v>
          </cell>
          <cell r="I3149" t="str">
            <v>LCD</v>
          </cell>
          <cell r="K3149" t="str">
            <v>AON 4-1/2" LEL Water Injector L80</v>
          </cell>
          <cell r="L3149" t="str"/>
        </row>
        <row r="3150">
          <cell r="C3150">
            <v>20090000233</v>
          </cell>
          <cell r="G3150">
            <v>45685.254861111112</v>
          </cell>
          <cell r="I3150" t="str">
            <v>LCD</v>
          </cell>
          <cell r="K3150" t="str">
            <v>AON 4-1/2" LEL Water Injector L80</v>
          </cell>
          <cell r="L3150" t="str"/>
        </row>
        <row r="3151">
          <cell r="C3151">
            <v>20090000233</v>
          </cell>
          <cell r="G3151">
            <v>45685.254861111112</v>
          </cell>
          <cell r="I3151" t="str">
            <v>LCD</v>
          </cell>
          <cell r="K3151" t="str">
            <v>AON 4-1/2" LEL Water Injector L80</v>
          </cell>
          <cell r="L3151" t="str"/>
        </row>
        <row r="3152">
          <cell r="C3152">
            <v>20090000233</v>
          </cell>
          <cell r="G3152">
            <v>45685.254861111112</v>
          </cell>
          <cell r="I3152" t="str">
            <v>LCD</v>
          </cell>
          <cell r="K3152" t="str">
            <v>AON 4-1/2" LEL Water Injector L80</v>
          </cell>
          <cell r="L3152" t="str"/>
        </row>
        <row r="3153">
          <cell r="C3153">
            <v>20090000233</v>
          </cell>
          <cell r="G3153">
            <v>45685.254861111112</v>
          </cell>
          <cell r="I3153" t="str">
            <v>LCD</v>
          </cell>
          <cell r="K3153" t="str">
            <v>AON 4-1/2" LEL Water Injector L80</v>
          </cell>
          <cell r="L3153" t="str"/>
        </row>
        <row r="3154">
          <cell r="C3154">
            <v>20090000233</v>
          </cell>
          <cell r="G3154">
            <v>45685.254861111112</v>
          </cell>
          <cell r="I3154" t="str">
            <v>LCD</v>
          </cell>
          <cell r="K3154" t="str">
            <v>AON 4-1/2" LEL Water Injector L80</v>
          </cell>
          <cell r="L3154" t="str"/>
        </row>
        <row r="3155">
          <cell r="C3155">
            <v>20090000233</v>
          </cell>
          <cell r="G3155">
            <v>45685.254861111112</v>
          </cell>
          <cell r="I3155" t="str">
            <v>LCD</v>
          </cell>
          <cell r="K3155" t="str">
            <v>AON 4-1/2" LEL Water Injector L80</v>
          </cell>
          <cell r="L3155" t="str"/>
        </row>
        <row r="3156">
          <cell r="C3156">
            <v>20090000233</v>
          </cell>
          <cell r="G3156">
            <v>45685.254861111112</v>
          </cell>
          <cell r="I3156" t="str">
            <v>LCD</v>
          </cell>
          <cell r="K3156" t="str">
            <v>AON 4-1/2" LEL Water Injector L80</v>
          </cell>
          <cell r="L3156" t="str"/>
        </row>
        <row r="3157">
          <cell r="C3157">
            <v>20090000233</v>
          </cell>
          <cell r="G3157">
            <v>45685.254861111112</v>
          </cell>
          <cell r="I3157" t="str">
            <v>LCD</v>
          </cell>
          <cell r="K3157" t="str">
            <v>AON 4-1/2" LEL Water Injector L80</v>
          </cell>
          <cell r="L3157" t="str"/>
        </row>
        <row r="3158">
          <cell r="C3158">
            <v>20090000233</v>
          </cell>
          <cell r="G3158">
            <v>45685.254861111112</v>
          </cell>
          <cell r="I3158" t="str">
            <v>LCD</v>
          </cell>
          <cell r="K3158" t="str">
            <v>AON 4-1/2" LEL Water Injector L80</v>
          </cell>
          <cell r="L3158" t="str"/>
        </row>
        <row r="3159">
          <cell r="C3159">
            <v>20190013051</v>
          </cell>
          <cell r="G3159">
            <v>45695.311111111114</v>
          </cell>
          <cell r="I3159" t="str">
            <v>LCD</v>
          </cell>
          <cell r="K3159" t="str">
            <v>AON 4-1/2" LEL Oil Producer L80</v>
          </cell>
          <cell r="L3159" t="str"/>
        </row>
        <row r="3160">
          <cell r="C3160">
            <v>20190013051</v>
          </cell>
          <cell r="G3160">
            <v>45695.311111111114</v>
          </cell>
          <cell r="I3160" t="str">
            <v>LCD</v>
          </cell>
          <cell r="K3160" t="str">
            <v>AON 4-1/2" LEL Oil Producer L80</v>
          </cell>
          <cell r="L3160" t="str"/>
        </row>
        <row r="3161">
          <cell r="C3161">
            <v>20190013051</v>
          </cell>
          <cell r="G3161">
            <v>45695.311111111114</v>
          </cell>
          <cell r="I3161" t="str">
            <v>LCD</v>
          </cell>
          <cell r="K3161" t="str">
            <v>AON 4-1/2" LEL Oil Producer L80</v>
          </cell>
          <cell r="L3161" t="str"/>
        </row>
        <row r="3162">
          <cell r="C3162">
            <v>20190013051</v>
          </cell>
          <cell r="G3162">
            <v>45695.311111111114</v>
          </cell>
          <cell r="I3162" t="str">
            <v>LCD</v>
          </cell>
          <cell r="K3162" t="str">
            <v>AON 4-1/2" LEL Oil Producer L80</v>
          </cell>
          <cell r="L3162" t="str"/>
        </row>
        <row r="3163">
          <cell r="C3163">
            <v>20190013051</v>
          </cell>
          <cell r="G3163">
            <v>45695.311111111114</v>
          </cell>
          <cell r="I3163" t="str">
            <v>LCD</v>
          </cell>
          <cell r="K3163" t="str">
            <v>AON 4-1/2" LEL Oil Producer L80</v>
          </cell>
          <cell r="L3163" t="str"/>
        </row>
        <row r="3164">
          <cell r="C3164">
            <v>20190013051</v>
          </cell>
          <cell r="G3164">
            <v>45695.311111111114</v>
          </cell>
          <cell r="I3164" t="str">
            <v>LCD</v>
          </cell>
          <cell r="K3164" t="str">
            <v>AON 4-1/2" LEL Oil Producer L80</v>
          </cell>
          <cell r="L3164" t="str"/>
        </row>
        <row r="3165">
          <cell r="C3165">
            <v>20190013051</v>
          </cell>
          <cell r="G3165">
            <v>45695.311111111114</v>
          </cell>
          <cell r="I3165" t="str">
            <v>LCD</v>
          </cell>
          <cell r="K3165" t="str">
            <v>AON 4-1/2" LEL Oil Producer L80</v>
          </cell>
          <cell r="L3165" t="str"/>
        </row>
        <row r="3166">
          <cell r="C3166">
            <v>20190013051</v>
          </cell>
          <cell r="G3166">
            <v>45695.311111111114</v>
          </cell>
          <cell r="I3166" t="str">
            <v>LCD</v>
          </cell>
          <cell r="K3166" t="str">
            <v>AON 4-1/2" LEL Oil Producer L80</v>
          </cell>
          <cell r="L3166" t="str"/>
        </row>
        <row r="3167">
          <cell r="C3167">
            <v>20190013051</v>
          </cell>
          <cell r="G3167">
            <v>45695.311111111114</v>
          </cell>
          <cell r="I3167" t="str">
            <v>LCD</v>
          </cell>
          <cell r="K3167" t="str">
            <v>AON 4-1/2" LEL Oil Producer L80</v>
          </cell>
          <cell r="L3167" t="str"/>
        </row>
        <row r="3168">
          <cell r="C3168">
            <v>20190013051</v>
          </cell>
          <cell r="G3168">
            <v>45695.311111111114</v>
          </cell>
          <cell r="I3168" t="str">
            <v>LCD</v>
          </cell>
          <cell r="K3168" t="str">
            <v>AON 4-1/2" LEL Oil Producer L80</v>
          </cell>
          <cell r="L3168" t="str"/>
        </row>
        <row r="3169">
          <cell r="C3169">
            <v>20190013051</v>
          </cell>
          <cell r="G3169">
            <v>45695.311111111114</v>
          </cell>
          <cell r="I3169" t="str">
            <v>LCD</v>
          </cell>
          <cell r="K3169" t="str">
            <v>AON 4-1/2" LEL Oil Producer L80</v>
          </cell>
          <cell r="L3169" t="str"/>
        </row>
        <row r="3170">
          <cell r="C3170">
            <v>20190013051</v>
          </cell>
          <cell r="G3170">
            <v>45695.311111111114</v>
          </cell>
          <cell r="I3170" t="str">
            <v>LCD</v>
          </cell>
          <cell r="K3170" t="str">
            <v>AON 4-1/2" LEL Oil Producer L80</v>
          </cell>
          <cell r="L3170" t="str"/>
        </row>
        <row r="3171">
          <cell r="C3171">
            <v>20190013051</v>
          </cell>
          <cell r="G3171">
            <v>45695.311111111114</v>
          </cell>
          <cell r="I3171" t="str">
            <v>LCD</v>
          </cell>
          <cell r="K3171" t="str">
            <v>AON 4-1/2" LEL Oil Producer L80</v>
          </cell>
          <cell r="L3171" t="str"/>
        </row>
        <row r="3172">
          <cell r="C3172">
            <v>20190013051</v>
          </cell>
          <cell r="G3172">
            <v>45695.311111111114</v>
          </cell>
          <cell r="I3172" t="str">
            <v>LCD</v>
          </cell>
          <cell r="K3172" t="str">
            <v>AON 4-1/2" LEL Oil Producer L80</v>
          </cell>
          <cell r="L3172" t="str"/>
        </row>
        <row r="3173">
          <cell r="C3173">
            <v>20190013051</v>
          </cell>
          <cell r="G3173">
            <v>45695.311111111114</v>
          </cell>
          <cell r="I3173" t="str">
            <v>LCD</v>
          </cell>
          <cell r="K3173" t="str">
            <v>AON 4-1/2" LEL Oil Producer L80</v>
          </cell>
          <cell r="L3173" t="str"/>
        </row>
        <row r="3174">
          <cell r="C3174">
            <v>20190013051</v>
          </cell>
          <cell r="G3174">
            <v>45695.311111111114</v>
          </cell>
          <cell r="I3174" t="str">
            <v>LCD</v>
          </cell>
          <cell r="K3174" t="str">
            <v>AON 4-1/2" LEL Oil Producer L80</v>
          </cell>
          <cell r="L3174" t="str"/>
        </row>
        <row r="3175">
          <cell r="C3175">
            <v>20190013051</v>
          </cell>
          <cell r="G3175">
            <v>45695.311111111114</v>
          </cell>
          <cell r="I3175" t="str">
            <v>LCD</v>
          </cell>
          <cell r="K3175" t="str">
            <v>AON 4-1/2" LEL Oil Producer L80</v>
          </cell>
          <cell r="L3175" t="str"/>
        </row>
        <row r="3176">
          <cell r="C3176">
            <v>20190013051</v>
          </cell>
          <cell r="G3176">
            <v>45695.311111111114</v>
          </cell>
          <cell r="I3176" t="str">
            <v>LCD</v>
          </cell>
          <cell r="K3176" t="str">
            <v>AON 4-1/2" LEL Oil Producer L80</v>
          </cell>
          <cell r="L3176" t="str"/>
        </row>
        <row r="3177">
          <cell r="C3177">
            <v>20190013051</v>
          </cell>
          <cell r="G3177">
            <v>45695.311111111114</v>
          </cell>
          <cell r="I3177" t="str">
            <v>LCD</v>
          </cell>
          <cell r="K3177" t="str">
            <v>AON 4-1/2" LEL Oil Producer L80</v>
          </cell>
          <cell r="L3177" t="str"/>
        </row>
        <row r="3178">
          <cell r="C3178">
            <v>20190013051</v>
          </cell>
          <cell r="G3178">
            <v>45695.311111111114</v>
          </cell>
          <cell r="I3178" t="str">
            <v>LCD</v>
          </cell>
          <cell r="K3178" t="str">
            <v>AON 4-1/2" LEL Oil Producer L80</v>
          </cell>
          <cell r="L3178" t="str"/>
        </row>
        <row r="3179">
          <cell r="C3179">
            <v>20190013051</v>
          </cell>
          <cell r="G3179">
            <v>45695.311111111114</v>
          </cell>
          <cell r="I3179" t="str">
            <v>LCD</v>
          </cell>
          <cell r="K3179" t="str">
            <v>AON 4-1/2" LEL Oil Producer L80</v>
          </cell>
          <cell r="L3179" t="str"/>
        </row>
        <row r="3180">
          <cell r="C3180">
            <v>20190013051</v>
          </cell>
          <cell r="G3180">
            <v>45695.311111111114</v>
          </cell>
          <cell r="I3180" t="str">
            <v>LCD</v>
          </cell>
          <cell r="K3180" t="str">
            <v>AON 4-1/2" LEL Oil Producer L80</v>
          </cell>
          <cell r="L3180" t="str"/>
        </row>
        <row r="3181">
          <cell r="C3181">
            <v>20190013051</v>
          </cell>
          <cell r="G3181">
            <v>45695.311111111114</v>
          </cell>
          <cell r="I3181" t="str">
            <v>LCD</v>
          </cell>
          <cell r="K3181" t="str">
            <v>AON 4-1/2" LEL Oil Producer L80</v>
          </cell>
          <cell r="L3181" t="str"/>
        </row>
        <row r="3182">
          <cell r="C3182">
            <v>20190013051</v>
          </cell>
          <cell r="G3182">
            <v>45695.311111111114</v>
          </cell>
          <cell r="I3182" t="str">
            <v>LCD</v>
          </cell>
          <cell r="K3182" t="str">
            <v>AON 4-1/2" LEL Oil Producer L80</v>
          </cell>
          <cell r="L3182" t="str"/>
        </row>
        <row r="3183">
          <cell r="C3183">
            <v>20190013051</v>
          </cell>
          <cell r="G3183">
            <v>45695.311111111114</v>
          </cell>
          <cell r="I3183" t="str">
            <v>LCD</v>
          </cell>
          <cell r="K3183" t="str">
            <v>AON 4-1/2" LEL Oil Producer L80</v>
          </cell>
          <cell r="L3183" t="str"/>
        </row>
        <row r="3184">
          <cell r="C3184">
            <v>20190013051</v>
          </cell>
          <cell r="G3184">
            <v>45695.311111111114</v>
          </cell>
          <cell r="I3184" t="str">
            <v>LCD</v>
          </cell>
          <cell r="K3184" t="str">
            <v>AON 4-1/2" LEL Oil Producer L80</v>
          </cell>
          <cell r="L3184" t="str"/>
        </row>
        <row r="3185">
          <cell r="C3185">
            <v>20190013051</v>
          </cell>
          <cell r="G3185">
            <v>45695.311111111114</v>
          </cell>
          <cell r="I3185" t="str">
            <v>LCD</v>
          </cell>
          <cell r="K3185" t="str">
            <v>AON 4-1/2" LEL Oil Producer L80</v>
          </cell>
          <cell r="L3185" t="str"/>
        </row>
        <row r="3186">
          <cell r="C3186">
            <v>20190013051</v>
          </cell>
          <cell r="G3186">
            <v>45695.311111111114</v>
          </cell>
          <cell r="I3186" t="str">
            <v>LCD</v>
          </cell>
          <cell r="K3186" t="str">
            <v>AON 4-1/2" LEL Oil Producer L80</v>
          </cell>
          <cell r="L3186" t="str"/>
        </row>
        <row r="3187">
          <cell r="C3187">
            <v>20130001379</v>
          </cell>
          <cell r="G3187">
            <v>45716.05</v>
          </cell>
          <cell r="I3187" t="str">
            <v>LCD</v>
          </cell>
          <cell r="K3187" t="str">
            <v>AON 4-1/2" LEL Oil Producer S13Cr, AON 3-1/2" PDHG, S13Cr</v>
          </cell>
          <cell r="L3187" t="str"/>
        </row>
        <row r="3188">
          <cell r="C3188">
            <v>20130001379</v>
          </cell>
          <cell r="G3188">
            <v>45716.05</v>
          </cell>
          <cell r="I3188" t="str">
            <v>LCD</v>
          </cell>
          <cell r="K3188" t="str">
            <v>AON 4-1/2" LEL Oil Producer S13Cr, AON 3-1/2" PDHG, S13Cr</v>
          </cell>
          <cell r="L3188" t="str"/>
        </row>
        <row r="3189">
          <cell r="C3189">
            <v>20130001379</v>
          </cell>
          <cell r="G3189">
            <v>45716.05</v>
          </cell>
          <cell r="I3189" t="str">
            <v>LCD</v>
          </cell>
          <cell r="K3189" t="str">
            <v>AON 4-1/2" LEL Oil Producer S13Cr, AON 3-1/2" PDHG, S13Cr</v>
          </cell>
          <cell r="L3189" t="str"/>
        </row>
        <row r="3190">
          <cell r="C3190">
            <v>20130001379</v>
          </cell>
          <cell r="G3190">
            <v>45716.05</v>
          </cell>
          <cell r="I3190" t="str">
            <v>LCD</v>
          </cell>
          <cell r="K3190" t="str">
            <v>AON 4-1/2" LEL Oil Producer S13Cr, AON 3-1/2" PDHG, S13Cr</v>
          </cell>
          <cell r="L3190">
            <v>0</v>
          </cell>
        </row>
        <row r="3191">
          <cell r="C3191">
            <v>20130001379</v>
          </cell>
          <cell r="G3191">
            <v>45716.05</v>
          </cell>
          <cell r="I3191" t="str">
            <v>LCD</v>
          </cell>
          <cell r="K3191" t="str">
            <v>AON 4-1/2" LEL Oil Producer S13Cr, AON 3-1/2" PDHG, S13Cr</v>
          </cell>
          <cell r="L3191">
            <v>0</v>
          </cell>
        </row>
        <row r="3192">
          <cell r="C3192">
            <v>20130001379</v>
          </cell>
          <cell r="G3192">
            <v>45716.05</v>
          </cell>
          <cell r="I3192" t="str">
            <v>LCD</v>
          </cell>
          <cell r="K3192" t="str">
            <v>AON 4-1/2" LEL Oil Producer S13Cr, AON 3-1/2" PDHG, S13Cr</v>
          </cell>
          <cell r="L3192">
            <v>0</v>
          </cell>
        </row>
        <row r="3193">
          <cell r="C3193">
            <v>20130001379</v>
          </cell>
          <cell r="G3193">
            <v>45716.05</v>
          </cell>
          <cell r="I3193" t="str">
            <v>LCD</v>
          </cell>
          <cell r="K3193" t="str">
            <v>AON 4-1/2" LEL Oil Producer S13Cr, AON 3-1/2" PDHG, S13Cr</v>
          </cell>
          <cell r="L3193">
            <v>0</v>
          </cell>
        </row>
        <row r="3194">
          <cell r="C3194">
            <v>20130001379</v>
          </cell>
          <cell r="G3194">
            <v>45716.05</v>
          </cell>
          <cell r="I3194" t="str">
            <v>LCD</v>
          </cell>
          <cell r="K3194" t="str">
            <v>AON 4-1/2" LEL Oil Producer S13Cr, AON 3-1/2" PDHG, S13Cr</v>
          </cell>
          <cell r="L3194">
            <v>0</v>
          </cell>
        </row>
        <row r="3195">
          <cell r="C3195">
            <v>20130001379</v>
          </cell>
          <cell r="G3195">
            <v>45716.05</v>
          </cell>
          <cell r="I3195" t="str">
            <v>LCD</v>
          </cell>
          <cell r="K3195" t="str">
            <v>AON 4-1/2" LEL Oil Producer S13Cr, AON 3-1/2" PDHG, S13Cr</v>
          </cell>
          <cell r="L3195">
            <v>0</v>
          </cell>
        </row>
        <row r="3196">
          <cell r="C3196">
            <v>20130001379</v>
          </cell>
          <cell r="G3196">
            <v>45716.05</v>
          </cell>
          <cell r="I3196" t="str">
            <v>LCD</v>
          </cell>
          <cell r="K3196" t="str">
            <v>AON 4-1/2" LEL Oil Producer S13Cr, AON 3-1/2" PDHG, S13Cr</v>
          </cell>
          <cell r="L3196">
            <v>0</v>
          </cell>
        </row>
        <row r="3197">
          <cell r="C3197">
            <v>20130001379</v>
          </cell>
          <cell r="G3197">
            <v>45716.05</v>
          </cell>
          <cell r="I3197" t="str">
            <v>LCD</v>
          </cell>
          <cell r="K3197" t="str">
            <v>AON 4-1/2" LEL Oil Producer S13Cr, AON 3-1/2" PDHG, S13Cr</v>
          </cell>
          <cell r="L3197">
            <v>0</v>
          </cell>
        </row>
        <row r="3198">
          <cell r="C3198">
            <v>20130001379</v>
          </cell>
          <cell r="G3198">
            <v>45716.05</v>
          </cell>
          <cell r="I3198" t="str">
            <v>LCD</v>
          </cell>
          <cell r="K3198" t="str">
            <v>AON 4-1/2" LEL Oil Producer S13Cr, AON 3-1/2" PDHG, S13Cr</v>
          </cell>
          <cell r="L3198">
            <v>0</v>
          </cell>
        </row>
        <row r="3199">
          <cell r="C3199">
            <v>20130001379</v>
          </cell>
          <cell r="G3199">
            <v>45716.05</v>
          </cell>
          <cell r="I3199" t="str">
            <v>LCD</v>
          </cell>
          <cell r="K3199" t="str">
            <v>AON 4-1/2" LEL Oil Producer S13Cr, AON 3-1/2" PDHG, S13Cr</v>
          </cell>
          <cell r="L3199">
            <v>0</v>
          </cell>
        </row>
        <row r="3200">
          <cell r="C3200">
            <v>20130001379</v>
          </cell>
          <cell r="G3200">
            <v>45716.05</v>
          </cell>
          <cell r="I3200" t="str">
            <v>LCD</v>
          </cell>
          <cell r="K3200" t="str">
            <v>AON 4-1/2" LEL Oil Producer S13Cr, AON 3-1/2" PDHG, S13Cr</v>
          </cell>
          <cell r="L3200">
            <v>0</v>
          </cell>
        </row>
        <row r="3201">
          <cell r="C3201">
            <v>20130001379</v>
          </cell>
          <cell r="G3201">
            <v>45716.05</v>
          </cell>
          <cell r="I3201" t="str">
            <v>LCD</v>
          </cell>
          <cell r="K3201" t="str">
            <v>AON 4-1/2" LEL Oil Producer S13Cr, AON 3-1/2" PDHG, S13Cr</v>
          </cell>
          <cell r="L3201">
            <v>0</v>
          </cell>
        </row>
        <row r="3202">
          <cell r="C3202">
            <v>20130001379</v>
          </cell>
          <cell r="G3202">
            <v>45716.05</v>
          </cell>
          <cell r="I3202" t="str">
            <v>LCD</v>
          </cell>
          <cell r="K3202" t="str">
            <v>AON 4-1/2" LEL Oil Producer S13Cr, AON 3-1/2" PDHG, S13Cr</v>
          </cell>
          <cell r="L3202">
            <v>0</v>
          </cell>
        </row>
        <row r="3203">
          <cell r="C3203">
            <v>20130001379</v>
          </cell>
          <cell r="G3203">
            <v>45716.05</v>
          </cell>
          <cell r="I3203" t="str">
            <v>LCD</v>
          </cell>
          <cell r="K3203" t="str">
            <v>AON 4-1/2" LEL Oil Producer S13Cr, AON 3-1/2" PDHG, S13Cr</v>
          </cell>
          <cell r="L3203">
            <v>0</v>
          </cell>
        </row>
        <row r="3204">
          <cell r="C3204">
            <v>20130001379</v>
          </cell>
          <cell r="G3204">
            <v>45716.05</v>
          </cell>
          <cell r="I3204" t="str">
            <v>LCD</v>
          </cell>
          <cell r="K3204" t="str">
            <v>AON 4-1/2" LEL Oil Producer S13Cr, AON 3-1/2" PDHG, S13Cr</v>
          </cell>
          <cell r="L3204">
            <v>0</v>
          </cell>
        </row>
        <row r="3205">
          <cell r="C3205">
            <v>20130001379</v>
          </cell>
          <cell r="G3205">
            <v>45716.05</v>
          </cell>
          <cell r="I3205" t="str">
            <v>LCD</v>
          </cell>
          <cell r="K3205" t="str">
            <v>AON 4-1/2" LEL Oil Producer S13Cr, AON 3-1/2" PDHG, S13Cr</v>
          </cell>
          <cell r="L3205">
            <v>0</v>
          </cell>
        </row>
        <row r="3206">
          <cell r="C3206">
            <v>20130001379</v>
          </cell>
          <cell r="G3206">
            <v>45716.05</v>
          </cell>
          <cell r="I3206" t="str">
            <v>LCD</v>
          </cell>
          <cell r="K3206" t="str">
            <v>AON 4-1/2" LEL Oil Producer S13Cr, AON 3-1/2" PDHG, S13Cr</v>
          </cell>
          <cell r="L3206">
            <v>0</v>
          </cell>
        </row>
        <row r="3207">
          <cell r="C3207">
            <v>20130001379</v>
          </cell>
          <cell r="G3207">
            <v>45716.05</v>
          </cell>
          <cell r="I3207" t="str">
            <v>LCD</v>
          </cell>
          <cell r="K3207" t="str">
            <v>AON 4-1/2" LEL Oil Producer S13Cr, AON 3-1/2" PDHG, S13Cr</v>
          </cell>
          <cell r="L3207">
            <v>0</v>
          </cell>
        </row>
        <row r="3208">
          <cell r="C3208">
            <v>20130001379</v>
          </cell>
          <cell r="G3208">
            <v>45716.05</v>
          </cell>
          <cell r="I3208" t="str">
            <v>LCD</v>
          </cell>
          <cell r="K3208" t="str">
            <v>AON 4-1/2" LEL Oil Producer S13Cr, AON 3-1/2" PDHG, S13Cr</v>
          </cell>
          <cell r="L3208">
            <v>0</v>
          </cell>
        </row>
        <row r="3209">
          <cell r="C3209">
            <v>20130001379</v>
          </cell>
          <cell r="G3209">
            <v>45716.05</v>
          </cell>
          <cell r="I3209" t="str">
            <v>LCD</v>
          </cell>
          <cell r="K3209" t="str">
            <v>AON 4-1/2" LEL Oil Producer S13Cr, AON 3-1/2" PDHG, S13Cr</v>
          </cell>
          <cell r="L3209">
            <v>0</v>
          </cell>
        </row>
        <row r="3210">
          <cell r="C3210">
            <v>20130001379</v>
          </cell>
          <cell r="G3210">
            <v>45716.05</v>
          </cell>
          <cell r="I3210" t="str">
            <v>LCD</v>
          </cell>
          <cell r="K3210" t="str">
            <v>AON 4-1/2" LEL Oil Producer S13Cr, AON 3-1/2" PDHG, S13Cr</v>
          </cell>
          <cell r="L3210">
            <v>0</v>
          </cell>
        </row>
        <row r="3211">
          <cell r="C3211">
            <v>20130001379</v>
          </cell>
          <cell r="G3211">
            <v>45716.05</v>
          </cell>
          <cell r="I3211" t="str">
            <v>LCD</v>
          </cell>
          <cell r="K3211" t="str">
            <v>AON 4-1/2" LEL Oil Producer S13Cr, AON 3-1/2" PDHG, S13Cr</v>
          </cell>
          <cell r="L3211">
            <v>0</v>
          </cell>
        </row>
        <row r="3212">
          <cell r="C3212">
            <v>20130001379</v>
          </cell>
          <cell r="G3212">
            <v>45716.05</v>
          </cell>
          <cell r="I3212" t="str">
            <v>LCD</v>
          </cell>
          <cell r="K3212" t="str">
            <v>AON 4-1/2" LEL Oil Producer S13Cr, AON 3-1/2" PDHG, S13Cr</v>
          </cell>
          <cell r="L3212">
            <v>0</v>
          </cell>
        </row>
        <row r="3213">
          <cell r="C3213">
            <v>20130001379</v>
          </cell>
          <cell r="G3213">
            <v>45716.05</v>
          </cell>
          <cell r="I3213" t="str">
            <v>LCD</v>
          </cell>
          <cell r="K3213" t="str">
            <v>AON 4-1/2" LEL Oil Producer S13Cr, AON 3-1/2" PDHG, S13Cr</v>
          </cell>
          <cell r="L3213">
            <v>0</v>
          </cell>
        </row>
        <row r="3214">
          <cell r="C3214">
            <v>20130001379</v>
          </cell>
          <cell r="G3214">
            <v>45716.05</v>
          </cell>
          <cell r="I3214" t="str">
            <v>LCD</v>
          </cell>
          <cell r="K3214" t="str">
            <v>AON 4-1/2" LEL Oil Producer S13Cr, AON 3-1/2" PDHG, S13Cr</v>
          </cell>
          <cell r="L3214">
            <v>0</v>
          </cell>
        </row>
        <row r="3215">
          <cell r="C3215">
            <v>20230018551</v>
          </cell>
          <cell r="G3215">
            <v>45745.988888888889</v>
          </cell>
          <cell r="I3215" t="str">
            <v>LCD</v>
          </cell>
          <cell r="K3215" t="str">
            <v>NONE</v>
          </cell>
          <cell r="L3215">
            <v>0</v>
          </cell>
        </row>
        <row r="3216">
          <cell r="C3216">
            <v>20230018551</v>
          </cell>
          <cell r="G3216">
            <v>45745.988888888889</v>
          </cell>
          <cell r="I3216" t="str">
            <v>LCD</v>
          </cell>
          <cell r="K3216" t="str">
            <v>NONE</v>
          </cell>
          <cell r="L3216">
            <v>0</v>
          </cell>
        </row>
        <row r="3217">
          <cell r="C3217">
            <v>20230018551</v>
          </cell>
          <cell r="G3217">
            <v>45745.988888888889</v>
          </cell>
          <cell r="I3217" t="str">
            <v>LCD</v>
          </cell>
          <cell r="K3217" t="str">
            <v>NONE</v>
          </cell>
          <cell r="L3217" t="str"/>
        </row>
        <row r="3218">
          <cell r="C3218">
            <v>20230018551</v>
          </cell>
          <cell r="G3218">
            <v>45745.988888888889</v>
          </cell>
          <cell r="I3218" t="str">
            <v>LCD</v>
          </cell>
          <cell r="K3218" t="str">
            <v>NONE</v>
          </cell>
          <cell r="L3218" t="str"/>
        </row>
        <row r="3219">
          <cell r="C3219">
            <v>20230018551</v>
          </cell>
          <cell r="G3219">
            <v>45745.988888888889</v>
          </cell>
          <cell r="I3219" t="str">
            <v>LCD</v>
          </cell>
          <cell r="K3219" t="str">
            <v>NONE</v>
          </cell>
          <cell r="L3219" t="str"/>
        </row>
        <row r="3220">
          <cell r="C3220">
            <v>20230018551</v>
          </cell>
          <cell r="G3220">
            <v>45745.988888888889</v>
          </cell>
          <cell r="I3220" t="str">
            <v>LCD</v>
          </cell>
          <cell r="K3220" t="str">
            <v>NONE</v>
          </cell>
          <cell r="L3220" t="str"/>
        </row>
        <row r="3221">
          <cell r="C3221">
            <v>20230018551</v>
          </cell>
          <cell r="G3221">
            <v>45745.988888888889</v>
          </cell>
          <cell r="I3221" t="str">
            <v>LCD</v>
          </cell>
          <cell r="K3221" t="str">
            <v>NONE</v>
          </cell>
          <cell r="L3221" t="str"/>
        </row>
        <row r="3222">
          <cell r="C3222">
            <v>20230018551</v>
          </cell>
          <cell r="G3222">
            <v>45745.988888888889</v>
          </cell>
          <cell r="I3222" t="str">
            <v>LCD</v>
          </cell>
          <cell r="K3222" t="str">
            <v>NONE</v>
          </cell>
          <cell r="L3222" t="str"/>
        </row>
        <row r="3223">
          <cell r="C3223">
            <v>20230018551</v>
          </cell>
          <cell r="G3223">
            <v>45745.988888888889</v>
          </cell>
          <cell r="I3223" t="str">
            <v>LCD</v>
          </cell>
          <cell r="K3223" t="str">
            <v>NONE</v>
          </cell>
          <cell r="L3223" t="str"/>
        </row>
        <row r="3224">
          <cell r="C3224">
            <v>20230018551</v>
          </cell>
          <cell r="G3224">
            <v>45745.988888888889</v>
          </cell>
          <cell r="I3224" t="str">
            <v>LCD</v>
          </cell>
          <cell r="K3224" t="str">
            <v>NONE</v>
          </cell>
          <cell r="L3224" t="str"/>
        </row>
        <row r="3225">
          <cell r="C3225">
            <v>20230018551</v>
          </cell>
          <cell r="G3225">
            <v>45745.988888888889</v>
          </cell>
          <cell r="I3225" t="str">
            <v>LCD</v>
          </cell>
          <cell r="K3225" t="str">
            <v>NONE</v>
          </cell>
          <cell r="L3225" t="str"/>
        </row>
        <row r="3226">
          <cell r="C3226">
            <v>20230018551</v>
          </cell>
          <cell r="G3226">
            <v>45745.988888888889</v>
          </cell>
          <cell r="I3226" t="str">
            <v>LCD</v>
          </cell>
          <cell r="K3226" t="str">
            <v>NONE</v>
          </cell>
          <cell r="L3226" t="str"/>
        </row>
        <row r="3227">
          <cell r="C3227">
            <v>20230018551</v>
          </cell>
          <cell r="G3227">
            <v>45745.988888888889</v>
          </cell>
          <cell r="I3227" t="str">
            <v>LCD</v>
          </cell>
          <cell r="K3227" t="str">
            <v>NONE</v>
          </cell>
          <cell r="L3227" t="str"/>
        </row>
        <row r="3228">
          <cell r="C3228">
            <v>20230018551</v>
          </cell>
          <cell r="G3228">
            <v>45745.988888888889</v>
          </cell>
          <cell r="I3228" t="str">
            <v>LCD</v>
          </cell>
          <cell r="K3228" t="str">
            <v>NONE</v>
          </cell>
          <cell r="L3228" t="str"/>
        </row>
        <row r="3229">
          <cell r="C3229">
            <v>20230018551</v>
          </cell>
          <cell r="G3229">
            <v>45745.988888888889</v>
          </cell>
          <cell r="I3229" t="str">
            <v>LCD</v>
          </cell>
          <cell r="K3229" t="str">
            <v>NONE</v>
          </cell>
          <cell r="L3229" t="str"/>
        </row>
        <row r="3230">
          <cell r="C3230">
            <v>20230018551</v>
          </cell>
          <cell r="G3230">
            <v>45745.988888888889</v>
          </cell>
          <cell r="I3230" t="str">
            <v>LCD</v>
          </cell>
          <cell r="K3230" t="str">
            <v>NONE</v>
          </cell>
          <cell r="L3230" t="str"/>
        </row>
        <row r="3231">
          <cell r="C3231">
            <v>20230018551</v>
          </cell>
          <cell r="G3231">
            <v>45745.988888888889</v>
          </cell>
          <cell r="I3231" t="str">
            <v>LCD</v>
          </cell>
          <cell r="K3231" t="str">
            <v>NONE</v>
          </cell>
          <cell r="L3231" t="str"/>
        </row>
        <row r="3232">
          <cell r="C3232">
            <v>20230018551</v>
          </cell>
          <cell r="G3232">
            <v>45745.988888888889</v>
          </cell>
          <cell r="I3232" t="str">
            <v>LCD</v>
          </cell>
          <cell r="K3232" t="str">
            <v>NONE</v>
          </cell>
          <cell r="L3232" t="str"/>
        </row>
        <row r="3233">
          <cell r="C3233">
            <v>20230018551</v>
          </cell>
          <cell r="G3233">
            <v>45745.988888888889</v>
          </cell>
          <cell r="I3233" t="str">
            <v>LCD</v>
          </cell>
          <cell r="K3233" t="str">
            <v>NONE</v>
          </cell>
          <cell r="L3233" t="str"/>
        </row>
        <row r="3234">
          <cell r="C3234">
            <v>20230018551</v>
          </cell>
          <cell r="G3234">
            <v>45745.988888888889</v>
          </cell>
          <cell r="I3234" t="str">
            <v>LCD</v>
          </cell>
          <cell r="K3234" t="str">
            <v>NONE</v>
          </cell>
          <cell r="L3234" t="str"/>
        </row>
        <row r="3235">
          <cell r="C3235">
            <v>20230018551</v>
          </cell>
          <cell r="G3235">
            <v>45745.988888888889</v>
          </cell>
          <cell r="I3235" t="str">
            <v>LCD</v>
          </cell>
          <cell r="K3235" t="str">
            <v>NONE</v>
          </cell>
          <cell r="L3235" t="str"/>
        </row>
        <row r="3236">
          <cell r="C3236">
            <v>20230018551</v>
          </cell>
          <cell r="G3236">
            <v>45745.988888888889</v>
          </cell>
          <cell r="I3236" t="str">
            <v>LCD</v>
          </cell>
          <cell r="K3236" t="str">
            <v>NONE</v>
          </cell>
          <cell r="L3236" t="str"/>
        </row>
        <row r="3237">
          <cell r="C3237">
            <v>20230018551</v>
          </cell>
          <cell r="G3237">
            <v>45745.988888888889</v>
          </cell>
          <cell r="I3237" t="str">
            <v>LCD</v>
          </cell>
          <cell r="K3237" t="str">
            <v>NONE</v>
          </cell>
          <cell r="L3237" t="str"/>
        </row>
        <row r="3238">
          <cell r="C3238">
            <v>20230018551</v>
          </cell>
          <cell r="G3238">
            <v>45745.988888888889</v>
          </cell>
          <cell r="I3238" t="str">
            <v>LCD</v>
          </cell>
          <cell r="K3238" t="str">
            <v>NONE</v>
          </cell>
          <cell r="L3238" t="str"/>
        </row>
        <row r="3239">
          <cell r="C3239">
            <v>20230018551</v>
          </cell>
          <cell r="G3239">
            <v>45745.988888888889</v>
          </cell>
          <cell r="I3239" t="str">
            <v>LCD</v>
          </cell>
          <cell r="K3239" t="str">
            <v>NONE</v>
          </cell>
          <cell r="L3239" t="str"/>
        </row>
        <row r="3240">
          <cell r="C3240">
            <v>20230018551</v>
          </cell>
          <cell r="G3240">
            <v>45745.988888888889</v>
          </cell>
          <cell r="I3240" t="str">
            <v>LCD</v>
          </cell>
          <cell r="K3240" t="str">
            <v>NONE</v>
          </cell>
          <cell r="L3240" t="str"/>
        </row>
        <row r="3241">
          <cell r="C3241">
            <v>20230018551</v>
          </cell>
          <cell r="G3241">
            <v>45745.988888888889</v>
          </cell>
          <cell r="I3241" t="str">
            <v>LCD</v>
          </cell>
          <cell r="K3241" t="str">
            <v>NONE</v>
          </cell>
          <cell r="L3241" t="str"/>
        </row>
        <row r="3242">
          <cell r="C3242">
            <v>20230018551</v>
          </cell>
          <cell r="G3242">
            <v>45745.988888888889</v>
          </cell>
          <cell r="I3242" t="str">
            <v>LCD</v>
          </cell>
          <cell r="K3242" t="str">
            <v>NONE</v>
          </cell>
          <cell r="L3242" t="str"/>
        </row>
        <row r="3243">
          <cell r="C3243">
            <v>20080000658</v>
          </cell>
          <cell r="G3243">
            <v>45773.84652777778</v>
          </cell>
          <cell r="I3243" t="str">
            <v>LCD</v>
          </cell>
          <cell r="K3243" t="str">
            <v>AON 4-1/2" LEL Oil Producer S13Cr, AON 3-1/2" PDHG, S13Cr</v>
          </cell>
          <cell r="L3243" t="str"/>
        </row>
        <row r="3244">
          <cell r="C3244">
            <v>20080000658</v>
          </cell>
          <cell r="G3244">
            <v>45773.84652777778</v>
          </cell>
          <cell r="I3244" t="str">
            <v>LCD</v>
          </cell>
          <cell r="K3244" t="str">
            <v>AON 4-1/2" LEL Oil Producer S13Cr, AON 3-1/2" PDHG, S13Cr</v>
          </cell>
          <cell r="L3244">
            <v>0</v>
          </cell>
        </row>
        <row r="3245">
          <cell r="C3245">
            <v>20080000658</v>
          </cell>
          <cell r="G3245">
            <v>45773.84652777778</v>
          </cell>
          <cell r="I3245" t="str">
            <v>LCD</v>
          </cell>
          <cell r="K3245" t="str">
            <v>AON 4-1/2" LEL Oil Producer S13Cr, AON 3-1/2" PDHG, S13Cr</v>
          </cell>
          <cell r="L3245">
            <v>0</v>
          </cell>
        </row>
        <row r="3246">
          <cell r="C3246">
            <v>20080000658</v>
          </cell>
          <cell r="G3246">
            <v>45773.84652777778</v>
          </cell>
          <cell r="I3246" t="str">
            <v>LCD</v>
          </cell>
          <cell r="K3246" t="str">
            <v>AON 4-1/2" LEL Oil Producer S13Cr, AON 3-1/2" PDHG, S13Cr</v>
          </cell>
          <cell r="L3246">
            <v>0</v>
          </cell>
        </row>
        <row r="3247">
          <cell r="C3247">
            <v>20080000658</v>
          </cell>
          <cell r="G3247">
            <v>45773.84652777778</v>
          </cell>
          <cell r="I3247" t="str">
            <v>LCD</v>
          </cell>
          <cell r="K3247" t="str">
            <v>AON 4-1/2" LEL Oil Producer S13Cr, AON 3-1/2" PDHG, S13Cr</v>
          </cell>
          <cell r="L3247">
            <v>0</v>
          </cell>
        </row>
        <row r="3248">
          <cell r="C3248">
            <v>20080000658</v>
          </cell>
          <cell r="G3248">
            <v>45773.84652777778</v>
          </cell>
          <cell r="I3248" t="str">
            <v>LCD</v>
          </cell>
          <cell r="K3248" t="str">
            <v>AON 4-1/2" LEL Oil Producer S13Cr, AON 3-1/2" PDHG, S13Cr</v>
          </cell>
          <cell r="L3248">
            <v>0</v>
          </cell>
        </row>
        <row r="3249">
          <cell r="C3249">
            <v>20080000658</v>
          </cell>
          <cell r="G3249">
            <v>45773.84652777778</v>
          </cell>
          <cell r="I3249" t="str">
            <v>LCD</v>
          </cell>
          <cell r="K3249" t="str">
            <v>AON 4-1/2" LEL Oil Producer S13Cr, AON 3-1/2" PDHG, S13Cr</v>
          </cell>
          <cell r="L3249">
            <v>0</v>
          </cell>
        </row>
        <row r="3250">
          <cell r="C3250">
            <v>20080000658</v>
          </cell>
          <cell r="G3250">
            <v>45773.84652777778</v>
          </cell>
          <cell r="I3250" t="str">
            <v>LCD</v>
          </cell>
          <cell r="K3250" t="str">
            <v>AON 4-1/2" LEL Oil Producer S13Cr, AON 3-1/2" PDHG, S13Cr</v>
          </cell>
          <cell r="L3250">
            <v>0</v>
          </cell>
        </row>
        <row r="3251">
          <cell r="C3251">
            <v>20080000658</v>
          </cell>
          <cell r="G3251">
            <v>45773.84652777778</v>
          </cell>
          <cell r="I3251" t="str">
            <v>LCD</v>
          </cell>
          <cell r="K3251" t="str">
            <v>AON 4-1/2" LEL Oil Producer S13Cr, AON 3-1/2" PDHG, S13Cr</v>
          </cell>
          <cell r="L3251">
            <v>0</v>
          </cell>
        </row>
        <row r="3252">
          <cell r="C3252">
            <v>20080000658</v>
          </cell>
          <cell r="G3252">
            <v>45773.84652777778</v>
          </cell>
          <cell r="I3252" t="str">
            <v>LCD</v>
          </cell>
          <cell r="K3252" t="str">
            <v>AON 4-1/2" LEL Oil Producer S13Cr, AON 3-1/2" PDHG, S13Cr</v>
          </cell>
          <cell r="L3252">
            <v>0</v>
          </cell>
        </row>
        <row r="3253">
          <cell r="C3253">
            <v>20080000658</v>
          </cell>
          <cell r="G3253">
            <v>45773.84652777778</v>
          </cell>
          <cell r="I3253" t="str">
            <v>LCD</v>
          </cell>
          <cell r="K3253" t="str">
            <v>AON 4-1/2" LEL Oil Producer S13Cr, AON 3-1/2" PDHG, S13Cr</v>
          </cell>
          <cell r="L3253">
            <v>0</v>
          </cell>
        </row>
        <row r="3254">
          <cell r="C3254">
            <v>20080000658</v>
          </cell>
          <cell r="G3254">
            <v>45773.84652777778</v>
          </cell>
          <cell r="I3254" t="str">
            <v>LCD</v>
          </cell>
          <cell r="K3254" t="str">
            <v>AON 4-1/2" LEL Oil Producer S13Cr, AON 3-1/2" PDHG, S13Cr</v>
          </cell>
          <cell r="L3254">
            <v>0</v>
          </cell>
        </row>
        <row r="3255">
          <cell r="C3255">
            <v>20080000658</v>
          </cell>
          <cell r="G3255">
            <v>45773.84652777778</v>
          </cell>
          <cell r="I3255" t="str">
            <v>LCD</v>
          </cell>
          <cell r="K3255" t="str">
            <v>AON 4-1/2" LEL Oil Producer S13Cr, AON 3-1/2" PDHG, S13Cr</v>
          </cell>
          <cell r="L3255">
            <v>0</v>
          </cell>
        </row>
        <row r="3256">
          <cell r="C3256">
            <v>20080000658</v>
          </cell>
          <cell r="G3256">
            <v>45773.84652777778</v>
          </cell>
          <cell r="I3256" t="str">
            <v>LCD</v>
          </cell>
          <cell r="K3256" t="str">
            <v>AON 4-1/2" LEL Oil Producer S13Cr, AON 3-1/2" PDHG, S13Cr</v>
          </cell>
          <cell r="L3256">
            <v>0</v>
          </cell>
        </row>
        <row r="3257">
          <cell r="C3257">
            <v>20080000658</v>
          </cell>
          <cell r="G3257">
            <v>45773.84652777778</v>
          </cell>
          <cell r="I3257" t="str">
            <v>LCD</v>
          </cell>
          <cell r="K3257" t="str">
            <v>AON 4-1/2" LEL Oil Producer S13Cr, AON 3-1/2" PDHG, S13Cr</v>
          </cell>
          <cell r="L3257">
            <v>0</v>
          </cell>
        </row>
        <row r="3258">
          <cell r="C3258">
            <v>20080000658</v>
          </cell>
          <cell r="G3258">
            <v>45773.84652777778</v>
          </cell>
          <cell r="I3258" t="str">
            <v>LCD</v>
          </cell>
          <cell r="K3258" t="str">
            <v>AON 4-1/2" LEL Oil Producer S13Cr, AON 3-1/2" PDHG, S13Cr</v>
          </cell>
          <cell r="L3258">
            <v>0</v>
          </cell>
        </row>
        <row r="3259">
          <cell r="C3259">
            <v>20080000658</v>
          </cell>
          <cell r="G3259">
            <v>45773.84652777778</v>
          </cell>
          <cell r="I3259" t="str">
            <v>LCD</v>
          </cell>
          <cell r="K3259" t="str">
            <v>AON 4-1/2" LEL Oil Producer S13Cr, AON 3-1/2" PDHG, S13Cr</v>
          </cell>
          <cell r="L3259">
            <v>0</v>
          </cell>
        </row>
        <row r="3260">
          <cell r="C3260">
            <v>20080000658</v>
          </cell>
          <cell r="G3260">
            <v>45773.84652777778</v>
          </cell>
          <cell r="I3260" t="str">
            <v>LCD</v>
          </cell>
          <cell r="K3260" t="str">
            <v>AON 4-1/2" LEL Oil Producer S13Cr, AON 3-1/2" PDHG, S13Cr</v>
          </cell>
          <cell r="L3260">
            <v>0</v>
          </cell>
        </row>
        <row r="3261">
          <cell r="C3261">
            <v>20080000658</v>
          </cell>
          <cell r="G3261">
            <v>45773.84652777778</v>
          </cell>
          <cell r="I3261" t="str">
            <v>LCD</v>
          </cell>
          <cell r="K3261" t="str">
            <v>AON 4-1/2" LEL Oil Producer S13Cr, AON 3-1/2" PDHG, S13Cr</v>
          </cell>
          <cell r="L3261">
            <v>0</v>
          </cell>
        </row>
        <row r="3262">
          <cell r="C3262">
            <v>20080000658</v>
          </cell>
          <cell r="G3262">
            <v>45773.84652777778</v>
          </cell>
          <cell r="I3262" t="str">
            <v>LCD</v>
          </cell>
          <cell r="K3262" t="str">
            <v>AON 4-1/2" LEL Oil Producer S13Cr, AON 3-1/2" PDHG, S13Cr</v>
          </cell>
          <cell r="L3262">
            <v>0</v>
          </cell>
        </row>
        <row r="3263">
          <cell r="C3263">
            <v>20080000658</v>
          </cell>
          <cell r="G3263">
            <v>45773.84652777778</v>
          </cell>
          <cell r="I3263" t="str">
            <v>LCD</v>
          </cell>
          <cell r="K3263" t="str">
            <v>AON 4-1/2" LEL Oil Producer S13Cr, AON 3-1/2" PDHG, S13Cr</v>
          </cell>
          <cell r="L3263">
            <v>0</v>
          </cell>
        </row>
        <row r="3264">
          <cell r="C3264">
            <v>20080000658</v>
          </cell>
          <cell r="G3264">
            <v>45773.84652777778</v>
          </cell>
          <cell r="I3264" t="str">
            <v>LCD</v>
          </cell>
          <cell r="K3264" t="str">
            <v>AON 4-1/2" LEL Oil Producer S13Cr, AON 3-1/2" PDHG, S13Cr</v>
          </cell>
          <cell r="L3264">
            <v>0</v>
          </cell>
        </row>
        <row r="3265">
          <cell r="C3265">
            <v>20080000658</v>
          </cell>
          <cell r="G3265">
            <v>45773.84652777778</v>
          </cell>
          <cell r="I3265" t="str">
            <v>LCD</v>
          </cell>
          <cell r="K3265" t="str">
            <v>AON 4-1/2" LEL Oil Producer S13Cr, AON 3-1/2" PDHG, S13Cr</v>
          </cell>
          <cell r="L3265">
            <v>0</v>
          </cell>
        </row>
        <row r="3266">
          <cell r="C3266">
            <v>20080000658</v>
          </cell>
          <cell r="G3266">
            <v>45773.84652777778</v>
          </cell>
          <cell r="I3266" t="str">
            <v>LCD</v>
          </cell>
          <cell r="K3266" t="str">
            <v>AON 4-1/2" LEL Oil Producer S13Cr, AON 3-1/2" PDHG, S13Cr</v>
          </cell>
          <cell r="L3266">
            <v>0</v>
          </cell>
        </row>
        <row r="3267">
          <cell r="C3267">
            <v>20080000658</v>
          </cell>
          <cell r="G3267">
            <v>45773.84652777778</v>
          </cell>
          <cell r="I3267" t="str">
            <v>LCD</v>
          </cell>
          <cell r="K3267" t="str">
            <v>AON 4-1/2" LEL Oil Producer S13Cr, AON 3-1/2" PDHG, S13Cr</v>
          </cell>
          <cell r="L3267">
            <v>0</v>
          </cell>
        </row>
        <row r="3268">
          <cell r="C3268">
            <v>20080000658</v>
          </cell>
          <cell r="G3268">
            <v>45773.84652777778</v>
          </cell>
          <cell r="I3268" t="str">
            <v>LCD</v>
          </cell>
          <cell r="K3268" t="str">
            <v>AON 4-1/2" LEL Oil Producer S13Cr, AON 3-1/2" PDHG, S13Cr</v>
          </cell>
          <cell r="L3268">
            <v>0</v>
          </cell>
        </row>
        <row r="3269">
          <cell r="C3269">
            <v>20080000658</v>
          </cell>
          <cell r="G3269">
            <v>45773.84652777778</v>
          </cell>
          <cell r="I3269" t="str">
            <v>LCD</v>
          </cell>
          <cell r="K3269" t="str">
            <v>AON 4-1/2" LEL Oil Producer S13Cr, AON 3-1/2" PDHG, S13Cr</v>
          </cell>
          <cell r="L3269">
            <v>0</v>
          </cell>
        </row>
        <row r="3270">
          <cell r="C3270">
            <v>20080000658</v>
          </cell>
          <cell r="G3270">
            <v>45773.84652777778</v>
          </cell>
          <cell r="I3270" t="str">
            <v>LCD</v>
          </cell>
          <cell r="K3270" t="str">
            <v>AON 4-1/2" LEL Oil Producer S13Cr, AON 3-1/2" PDHG, S13Cr</v>
          </cell>
          <cell r="L3270">
            <v>0</v>
          </cell>
        </row>
        <row r="3271">
          <cell r="C3271">
            <v>20130004923</v>
          </cell>
          <cell r="G3271">
            <v>45800.479861111111</v>
          </cell>
          <cell r="I3271" t="str">
            <v>LCD</v>
          </cell>
          <cell r="K3271" t="str">
            <v>AON 4-1/2" LEL Oil Producer S13Cr, AON 3-1/2" PDHG, S13Cr</v>
          </cell>
          <cell r="L3271">
            <v>0</v>
          </cell>
        </row>
        <row r="3272">
          <cell r="C3272">
            <v>20130004923</v>
          </cell>
          <cell r="G3272">
            <v>45800.479861111111</v>
          </cell>
          <cell r="I3272" t="str">
            <v>LCD</v>
          </cell>
          <cell r="K3272" t="str">
            <v>AON 4-1/2" LEL Oil Producer S13Cr, AON 3-1/2" PDHG, S13Cr</v>
          </cell>
          <cell r="L3272">
            <v>0</v>
          </cell>
        </row>
        <row r="3273">
          <cell r="C3273">
            <v>20130004923</v>
          </cell>
          <cell r="G3273">
            <v>45800.479861111111</v>
          </cell>
          <cell r="I3273" t="str">
            <v>LCD</v>
          </cell>
          <cell r="K3273" t="str">
            <v>AON 4-1/2" LEL Oil Producer S13Cr, AON 3-1/2" PDHG, S13Cr</v>
          </cell>
          <cell r="L3273">
            <v>0</v>
          </cell>
        </row>
        <row r="3274">
          <cell r="C3274">
            <v>20130004923</v>
          </cell>
          <cell r="G3274">
            <v>45800.479861111111</v>
          </cell>
          <cell r="I3274" t="str">
            <v>LCD</v>
          </cell>
          <cell r="K3274" t="str">
            <v>AON 4-1/2" LEL Oil Producer S13Cr, AON 3-1/2" PDHG, S13Cr</v>
          </cell>
          <cell r="L3274">
            <v>0</v>
          </cell>
        </row>
        <row r="3275">
          <cell r="C3275">
            <v>20130004923</v>
          </cell>
          <cell r="G3275">
            <v>45800.479861111111</v>
          </cell>
          <cell r="I3275" t="str">
            <v>LCD</v>
          </cell>
          <cell r="K3275" t="str">
            <v>AON 4-1/2" LEL Oil Producer S13Cr, AON 3-1/2" PDHG, S13Cr</v>
          </cell>
          <cell r="L3275">
            <v>0</v>
          </cell>
        </row>
        <row r="3276">
          <cell r="C3276">
            <v>20130004923</v>
          </cell>
          <cell r="G3276">
            <v>45800.479861111111</v>
          </cell>
          <cell r="I3276" t="str">
            <v>LCD</v>
          </cell>
          <cell r="K3276" t="str">
            <v>AON 4-1/2" LEL Oil Producer S13Cr, AON 3-1/2" PDHG, S13Cr</v>
          </cell>
          <cell r="L3276">
            <v>0</v>
          </cell>
        </row>
        <row r="3277">
          <cell r="C3277">
            <v>20130004923</v>
          </cell>
          <cell r="G3277">
            <v>45800.479861111111</v>
          </cell>
          <cell r="I3277" t="str">
            <v>LCD</v>
          </cell>
          <cell r="K3277" t="str">
            <v>AON 4-1/2" LEL Oil Producer S13Cr, AON 3-1/2" PDHG, S13Cr</v>
          </cell>
          <cell r="L3277">
            <v>0</v>
          </cell>
        </row>
        <row r="3278">
          <cell r="C3278">
            <v>20130004923</v>
          </cell>
          <cell r="G3278">
            <v>45800.479861111111</v>
          </cell>
          <cell r="I3278" t="str">
            <v>LCD</v>
          </cell>
          <cell r="K3278" t="str">
            <v>AON 4-1/2" LEL Oil Producer S13Cr, AON 3-1/2" PDHG, S13Cr</v>
          </cell>
          <cell r="L3278">
            <v>0</v>
          </cell>
        </row>
        <row r="3279">
          <cell r="C3279">
            <v>20130004923</v>
          </cell>
          <cell r="G3279">
            <v>45800.479861111111</v>
          </cell>
          <cell r="I3279" t="str">
            <v>LCD</v>
          </cell>
          <cell r="K3279" t="str">
            <v>AON 4-1/2" LEL Oil Producer S13Cr, AON 3-1/2" PDHG, S13Cr</v>
          </cell>
          <cell r="L3279">
            <v>0</v>
          </cell>
        </row>
        <row r="3280">
          <cell r="C3280">
            <v>20130004923</v>
          </cell>
          <cell r="G3280">
            <v>45800.479861111111</v>
          </cell>
          <cell r="I3280" t="str">
            <v>LCD</v>
          </cell>
          <cell r="K3280" t="str">
            <v>AON 4-1/2" LEL Oil Producer S13Cr, AON 3-1/2" PDHG, S13Cr</v>
          </cell>
          <cell r="L3280">
            <v>0</v>
          </cell>
        </row>
        <row r="3281">
          <cell r="C3281">
            <v>20130004923</v>
          </cell>
          <cell r="G3281">
            <v>45800.479861111111</v>
          </cell>
          <cell r="I3281" t="str">
            <v>LCD</v>
          </cell>
          <cell r="K3281" t="str">
            <v>AON 4-1/2" LEL Oil Producer S13Cr, AON 3-1/2" PDHG, S13Cr</v>
          </cell>
          <cell r="L3281">
            <v>0</v>
          </cell>
        </row>
        <row r="3282">
          <cell r="C3282">
            <v>20130004923</v>
          </cell>
          <cell r="G3282">
            <v>45800.479861111111</v>
          </cell>
          <cell r="I3282" t="str">
            <v>LCD</v>
          </cell>
          <cell r="K3282" t="str">
            <v>AON 4-1/2" LEL Oil Producer S13Cr, AON 3-1/2" PDHG, S13Cr</v>
          </cell>
          <cell r="L3282">
            <v>0</v>
          </cell>
        </row>
        <row r="3283">
          <cell r="C3283">
            <v>20130004923</v>
          </cell>
          <cell r="G3283">
            <v>45800.479861111111</v>
          </cell>
          <cell r="I3283" t="str">
            <v>LCD</v>
          </cell>
          <cell r="K3283" t="str">
            <v>AON 4-1/2" LEL Oil Producer S13Cr, AON 3-1/2" PDHG, S13Cr</v>
          </cell>
          <cell r="L3283">
            <v>0</v>
          </cell>
        </row>
        <row r="3284">
          <cell r="C3284">
            <v>20130004923</v>
          </cell>
          <cell r="G3284">
            <v>45800.479861111111</v>
          </cell>
          <cell r="I3284" t="str">
            <v>LCD</v>
          </cell>
          <cell r="K3284" t="str">
            <v>AON 4-1/2" LEL Oil Producer S13Cr, AON 3-1/2" PDHG, S13Cr</v>
          </cell>
          <cell r="L3284">
            <v>0</v>
          </cell>
        </row>
        <row r="3285">
          <cell r="C3285">
            <v>20130004923</v>
          </cell>
          <cell r="G3285">
            <v>45800.479861111111</v>
          </cell>
          <cell r="I3285" t="str">
            <v>LCD</v>
          </cell>
          <cell r="K3285" t="str">
            <v>AON 4-1/2" LEL Oil Producer S13Cr, AON 3-1/2" PDHG, S13Cr</v>
          </cell>
          <cell r="L3285">
            <v>0</v>
          </cell>
        </row>
        <row r="3286">
          <cell r="C3286">
            <v>20130004923</v>
          </cell>
          <cell r="G3286">
            <v>45800.479861111111</v>
          </cell>
          <cell r="I3286" t="str">
            <v>LCD</v>
          </cell>
          <cell r="K3286" t="str">
            <v>AON 4-1/2" LEL Oil Producer S13Cr, AON 3-1/2" PDHG, S13Cr</v>
          </cell>
          <cell r="L3286">
            <v>0</v>
          </cell>
        </row>
        <row r="3287">
          <cell r="C3287">
            <v>20130004923</v>
          </cell>
          <cell r="G3287">
            <v>45800.479861111111</v>
          </cell>
          <cell r="I3287" t="str">
            <v>LCD</v>
          </cell>
          <cell r="K3287" t="str">
            <v>AON 4-1/2" LEL Oil Producer S13Cr, AON 3-1/2" PDHG, S13Cr</v>
          </cell>
          <cell r="L3287">
            <v>0</v>
          </cell>
        </row>
        <row r="3288">
          <cell r="C3288">
            <v>20130004923</v>
          </cell>
          <cell r="G3288">
            <v>45800.479861111111</v>
          </cell>
          <cell r="I3288" t="str">
            <v>LCD</v>
          </cell>
          <cell r="K3288" t="str">
            <v>AON 4-1/2" LEL Oil Producer S13Cr, AON 3-1/2" PDHG, S13Cr</v>
          </cell>
          <cell r="L3288">
            <v>0</v>
          </cell>
        </row>
        <row r="3289">
          <cell r="C3289">
            <v>20130004923</v>
          </cell>
          <cell r="G3289">
            <v>45800.479861111111</v>
          </cell>
          <cell r="I3289" t="str">
            <v>LCD</v>
          </cell>
          <cell r="K3289" t="str">
            <v>AON 4-1/2" LEL Oil Producer S13Cr, AON 3-1/2" PDHG, S13Cr</v>
          </cell>
          <cell r="L3289">
            <v>0</v>
          </cell>
        </row>
        <row r="3290">
          <cell r="C3290">
            <v>20130004923</v>
          </cell>
          <cell r="G3290">
            <v>45800.479861111111</v>
          </cell>
          <cell r="I3290" t="str">
            <v>LCD</v>
          </cell>
          <cell r="K3290" t="str">
            <v>AON 4-1/2" LEL Oil Producer S13Cr, AON 3-1/2" PDHG, S13Cr</v>
          </cell>
          <cell r="L3290">
            <v>0</v>
          </cell>
        </row>
        <row r="3291">
          <cell r="C3291">
            <v>20130004923</v>
          </cell>
          <cell r="G3291">
            <v>45800.479861111111</v>
          </cell>
          <cell r="I3291" t="str">
            <v>LCD</v>
          </cell>
          <cell r="K3291" t="str">
            <v>AON 4-1/2" LEL Oil Producer S13Cr, AON 3-1/2" PDHG, S13Cr</v>
          </cell>
          <cell r="L3291">
            <v>0</v>
          </cell>
        </row>
        <row r="3292">
          <cell r="C3292">
            <v>20130004923</v>
          </cell>
          <cell r="G3292">
            <v>45800.479861111111</v>
          </cell>
          <cell r="I3292" t="str">
            <v>LCD</v>
          </cell>
          <cell r="K3292" t="str">
            <v>AON 4-1/2" LEL Oil Producer S13Cr, AON 3-1/2" PDHG, S13Cr</v>
          </cell>
          <cell r="L3292">
            <v>0</v>
          </cell>
        </row>
        <row r="3293">
          <cell r="C3293">
            <v>20130004923</v>
          </cell>
          <cell r="G3293">
            <v>45800.479861111111</v>
          </cell>
          <cell r="I3293" t="str">
            <v>LCD</v>
          </cell>
          <cell r="K3293" t="str">
            <v>AON 4-1/2" LEL Oil Producer S13Cr, AON 3-1/2" PDHG, S13Cr</v>
          </cell>
          <cell r="L3293" t="str"/>
        </row>
        <row r="3294">
          <cell r="C3294">
            <v>20130004923</v>
          </cell>
          <cell r="G3294">
            <v>45800.479861111111</v>
          </cell>
          <cell r="I3294" t="str">
            <v>LCD</v>
          </cell>
          <cell r="K3294" t="str">
            <v>AON 4-1/2" LEL Oil Producer S13Cr, AON 3-1/2" PDHG, S13Cr</v>
          </cell>
          <cell r="L3294" t="str"/>
        </row>
        <row r="3295">
          <cell r="C3295">
            <v>20130004923</v>
          </cell>
          <cell r="G3295">
            <v>45800.479861111111</v>
          </cell>
          <cell r="I3295" t="str">
            <v>LCD</v>
          </cell>
          <cell r="K3295" t="str">
            <v>AON 4-1/2" LEL Oil Producer S13Cr, AON 3-1/2" PDHG, S13Cr</v>
          </cell>
          <cell r="L3295" t="str"/>
        </row>
        <row r="3296">
          <cell r="C3296">
            <v>20130004923</v>
          </cell>
          <cell r="G3296">
            <v>45800.479861111111</v>
          </cell>
          <cell r="I3296" t="str">
            <v>LCD</v>
          </cell>
          <cell r="K3296" t="str">
            <v>AON 4-1/2" LEL Oil Producer S13Cr, AON 3-1/2" PDHG, S13Cr</v>
          </cell>
          <cell r="L3296" t="str"/>
        </row>
        <row r="3297">
          <cell r="C3297">
            <v>20130004923</v>
          </cell>
          <cell r="G3297">
            <v>45800.479861111111</v>
          </cell>
          <cell r="I3297" t="str">
            <v>LCD</v>
          </cell>
          <cell r="K3297" t="str">
            <v>AON 4-1/2" LEL Oil Producer S13Cr, AON 3-1/2" PDHG, S13Cr</v>
          </cell>
          <cell r="L3297" t="str"/>
        </row>
        <row r="3298">
          <cell r="C3298">
            <v>20130004923</v>
          </cell>
          <cell r="G3298">
            <v>45800.479861111111</v>
          </cell>
          <cell r="I3298" t="str">
            <v>LCD</v>
          </cell>
          <cell r="K3298" t="str">
            <v>AON 4-1/2" LEL Oil Producer S13Cr, AON 3-1/2" PDHG, S13Cr</v>
          </cell>
          <cell r="L3298" t="str"/>
        </row>
        <row r="3299">
          <cell r="C3299">
            <v>20200014435</v>
          </cell>
          <cell r="G3299">
            <v>45781.506249999999</v>
          </cell>
          <cell r="I3299" t="str">
            <v>LCD</v>
          </cell>
          <cell r="K3299" t="str">
            <v>NONE</v>
          </cell>
          <cell r="L3299" t="str"/>
        </row>
        <row r="3300">
          <cell r="C3300">
            <v>20200014435</v>
          </cell>
          <cell r="G3300">
            <v>45781.506249999999</v>
          </cell>
          <cell r="I3300" t="str">
            <v>LCD</v>
          </cell>
          <cell r="K3300" t="str">
            <v>NONE</v>
          </cell>
          <cell r="L3300" t="str"/>
        </row>
        <row r="3301">
          <cell r="C3301">
            <v>20200014435</v>
          </cell>
          <cell r="G3301">
            <v>45781.506249999999</v>
          </cell>
          <cell r="I3301" t="str">
            <v>LCD</v>
          </cell>
          <cell r="K3301" t="str">
            <v>NONE</v>
          </cell>
          <cell r="L3301" t="str"/>
        </row>
        <row r="3302">
          <cell r="C3302">
            <v>20200014435</v>
          </cell>
          <cell r="G3302">
            <v>45781.506249999999</v>
          </cell>
          <cell r="I3302" t="str">
            <v>LCD</v>
          </cell>
          <cell r="K3302" t="str">
            <v>NONE</v>
          </cell>
          <cell r="L3302" t="str"/>
        </row>
        <row r="3303">
          <cell r="C3303">
            <v>20200014435</v>
          </cell>
          <cell r="G3303">
            <v>45781.506249999999</v>
          </cell>
          <cell r="I3303" t="str">
            <v>LCD</v>
          </cell>
          <cell r="K3303" t="str">
            <v>NONE</v>
          </cell>
          <cell r="L3303" t="str"/>
        </row>
        <row r="3304">
          <cell r="C3304">
            <v>20200014435</v>
          </cell>
          <cell r="G3304">
            <v>45781.506249999999</v>
          </cell>
          <cell r="I3304" t="str">
            <v>LCD</v>
          </cell>
          <cell r="K3304" t="str">
            <v>NONE</v>
          </cell>
          <cell r="L3304" t="str"/>
        </row>
        <row r="3305">
          <cell r="C3305">
            <v>20200014435</v>
          </cell>
          <cell r="G3305">
            <v>45781.506249999999</v>
          </cell>
          <cell r="I3305" t="str">
            <v>LCD</v>
          </cell>
          <cell r="K3305" t="str">
            <v>NONE</v>
          </cell>
          <cell r="L3305" t="str"/>
        </row>
        <row r="3306">
          <cell r="C3306">
            <v>20200014435</v>
          </cell>
          <cell r="G3306">
            <v>45781.506249999999</v>
          </cell>
          <cell r="I3306" t="str">
            <v>LCD</v>
          </cell>
          <cell r="K3306" t="str">
            <v>NONE</v>
          </cell>
          <cell r="L3306" t="str"/>
        </row>
        <row r="3307">
          <cell r="C3307">
            <v>20200014435</v>
          </cell>
          <cell r="G3307">
            <v>45781.506249999999</v>
          </cell>
          <cell r="I3307" t="str">
            <v>LCD</v>
          </cell>
          <cell r="K3307" t="str">
            <v>NONE</v>
          </cell>
          <cell r="L3307" t="str"/>
        </row>
        <row r="3308">
          <cell r="C3308">
            <v>20200014435</v>
          </cell>
          <cell r="G3308">
            <v>45781.506249999999</v>
          </cell>
          <cell r="I3308" t="str">
            <v>LCD</v>
          </cell>
          <cell r="K3308" t="str">
            <v>NONE</v>
          </cell>
          <cell r="L3308" t="str"/>
        </row>
        <row r="3309">
          <cell r="C3309">
            <v>20200014435</v>
          </cell>
          <cell r="G3309">
            <v>45781.506249999999</v>
          </cell>
          <cell r="I3309" t="str">
            <v>LCD</v>
          </cell>
          <cell r="K3309" t="str">
            <v>NONE</v>
          </cell>
          <cell r="L3309" t="str"/>
        </row>
        <row r="3310">
          <cell r="C3310">
            <v>20200014435</v>
          </cell>
          <cell r="G3310">
            <v>45781.506249999999</v>
          </cell>
          <cell r="I3310" t="str">
            <v>LCD</v>
          </cell>
          <cell r="K3310" t="str">
            <v>NONE</v>
          </cell>
          <cell r="L3310" t="str"/>
        </row>
        <row r="3311">
          <cell r="C3311">
            <v>20200014435</v>
          </cell>
          <cell r="G3311">
            <v>45781.506249999999</v>
          </cell>
          <cell r="I3311" t="str">
            <v>LCD</v>
          </cell>
          <cell r="K3311" t="str">
            <v>NONE</v>
          </cell>
          <cell r="L3311" t="str"/>
        </row>
        <row r="3312">
          <cell r="C3312">
            <v>20200014435</v>
          </cell>
          <cell r="G3312">
            <v>45781.506249999999</v>
          </cell>
          <cell r="I3312" t="str">
            <v>LCD</v>
          </cell>
          <cell r="K3312" t="str">
            <v>NONE</v>
          </cell>
          <cell r="L3312" t="str"/>
        </row>
        <row r="3313">
          <cell r="C3313">
            <v>20200014435</v>
          </cell>
          <cell r="G3313">
            <v>45781.506249999999</v>
          </cell>
          <cell r="I3313" t="str">
            <v>LCD</v>
          </cell>
          <cell r="K3313" t="str">
            <v>NONE</v>
          </cell>
          <cell r="L3313" t="str"/>
        </row>
        <row r="3314">
          <cell r="C3314">
            <v>20200014435</v>
          </cell>
          <cell r="G3314">
            <v>45781.506249999999</v>
          </cell>
          <cell r="I3314" t="str">
            <v>LCD</v>
          </cell>
          <cell r="K3314" t="str">
            <v>NONE</v>
          </cell>
          <cell r="L3314" t="str"/>
        </row>
        <row r="3315">
          <cell r="C3315">
            <v>20200014435</v>
          </cell>
          <cell r="G3315">
            <v>45781.506249999999</v>
          </cell>
          <cell r="I3315" t="str">
            <v>LCD</v>
          </cell>
          <cell r="K3315" t="str">
            <v>NONE</v>
          </cell>
          <cell r="L3315" t="str"/>
        </row>
        <row r="3316">
          <cell r="C3316">
            <v>20200014435</v>
          </cell>
          <cell r="G3316">
            <v>45781.506249999999</v>
          </cell>
          <cell r="I3316" t="str">
            <v>LCD</v>
          </cell>
          <cell r="K3316" t="str">
            <v>NONE</v>
          </cell>
          <cell r="L3316" t="str"/>
        </row>
        <row r="3317">
          <cell r="C3317">
            <v>20200014435</v>
          </cell>
          <cell r="G3317">
            <v>45781.506249999999</v>
          </cell>
          <cell r="I3317" t="str">
            <v>LCD</v>
          </cell>
          <cell r="K3317" t="str">
            <v>NONE</v>
          </cell>
          <cell r="L3317" t="str"/>
        </row>
        <row r="3318">
          <cell r="C3318">
            <v>20200014435</v>
          </cell>
          <cell r="G3318">
            <v>45781.506249999999</v>
          </cell>
          <cell r="I3318" t="str">
            <v>LCD</v>
          </cell>
          <cell r="K3318" t="str">
            <v>NONE</v>
          </cell>
          <cell r="L3318" t="str"/>
        </row>
        <row r="3319">
          <cell r="C3319">
            <v>20200014435</v>
          </cell>
          <cell r="G3319">
            <v>45781.506249999999</v>
          </cell>
          <cell r="I3319" t="str">
            <v>LCD</v>
          </cell>
          <cell r="K3319" t="str">
            <v>NONE</v>
          </cell>
          <cell r="L3319" t="str"/>
        </row>
        <row r="3320">
          <cell r="C3320">
            <v>20200014435</v>
          </cell>
          <cell r="G3320">
            <v>45781.506249999999</v>
          </cell>
          <cell r="I3320" t="str">
            <v>LCD</v>
          </cell>
          <cell r="K3320" t="str">
            <v>NONE</v>
          </cell>
          <cell r="L3320" t="str"/>
        </row>
        <row r="3321">
          <cell r="C3321">
            <v>20200014435</v>
          </cell>
          <cell r="G3321">
            <v>45781.506249999999</v>
          </cell>
          <cell r="I3321" t="str">
            <v>LCD</v>
          </cell>
          <cell r="K3321" t="str">
            <v>NONE</v>
          </cell>
          <cell r="L3321" t="str"/>
        </row>
        <row r="3322">
          <cell r="C3322">
            <v>20080000448</v>
          </cell>
          <cell r="G3322">
            <v>45703.372916666667</v>
          </cell>
          <cell r="I3322" t="str">
            <v>LCD</v>
          </cell>
          <cell r="K3322" t="str">
            <v>AON 4-1/2" LEL Water Injector L80, AON 3-1/2" PDHG, L80</v>
          </cell>
          <cell r="L3322" t="str"/>
        </row>
        <row r="3323">
          <cell r="C3323">
            <v>20080000448</v>
          </cell>
          <cell r="G3323">
            <v>45703.372916666667</v>
          </cell>
          <cell r="I3323" t="str">
            <v>LCD</v>
          </cell>
          <cell r="K3323" t="str">
            <v>AON 4-1/2" LEL Water Injector L80, AON 3-1/2" PDHG, L80</v>
          </cell>
          <cell r="L3323" t="str"/>
        </row>
        <row r="3324">
          <cell r="C3324">
            <v>20080000448</v>
          </cell>
          <cell r="G3324">
            <v>45703.372916666667</v>
          </cell>
          <cell r="I3324" t="str">
            <v>LCD</v>
          </cell>
          <cell r="K3324" t="str">
            <v>AON 4-1/2" LEL Water Injector L80, AON 3-1/2" PDHG, L80</v>
          </cell>
          <cell r="L3324" t="str"/>
        </row>
        <row r="3325">
          <cell r="C3325">
            <v>20080000448</v>
          </cell>
          <cell r="G3325">
            <v>45703.372916666667</v>
          </cell>
          <cell r="I3325" t="str">
            <v>LCD</v>
          </cell>
          <cell r="K3325" t="str">
            <v>AON 4-1/2" LEL Water Injector L80, AON 3-1/2" PDHG, L80</v>
          </cell>
          <cell r="L3325" t="str"/>
        </row>
        <row r="3326">
          <cell r="C3326">
            <v>20080000448</v>
          </cell>
          <cell r="G3326">
            <v>45703.372916666667</v>
          </cell>
          <cell r="I3326" t="str">
            <v>LCD</v>
          </cell>
          <cell r="K3326" t="str">
            <v>AON 4-1/2" LEL Water Injector L80, AON 3-1/2" PDHG, L80</v>
          </cell>
          <cell r="L3326" t="str"/>
        </row>
        <row r="3327">
          <cell r="C3327">
            <v>20080000448</v>
          </cell>
          <cell r="G3327">
            <v>45703.372916666667</v>
          </cell>
          <cell r="I3327" t="str">
            <v>LCD</v>
          </cell>
          <cell r="K3327" t="str">
            <v>AON 4-1/2" LEL Water Injector L80, AON 3-1/2" PDHG, L80</v>
          </cell>
          <cell r="L3327" t="str"/>
        </row>
        <row r="3328">
          <cell r="C3328">
            <v>20080000448</v>
          </cell>
          <cell r="G3328">
            <v>45703.372916666667</v>
          </cell>
          <cell r="I3328" t="str">
            <v>LCD</v>
          </cell>
          <cell r="K3328" t="str">
            <v>AON 4-1/2" LEL Water Injector L80, AON 3-1/2" PDHG, L80</v>
          </cell>
          <cell r="L3328" t="str"/>
        </row>
        <row r="3329">
          <cell r="C3329">
            <v>20080000448</v>
          </cell>
          <cell r="G3329">
            <v>45703.372916666667</v>
          </cell>
          <cell r="I3329" t="str">
            <v>LCD</v>
          </cell>
          <cell r="K3329" t="str">
            <v>AON 4-1/2" LEL Water Injector L80, AON 3-1/2" PDHG, L80</v>
          </cell>
          <cell r="L3329" t="str"/>
        </row>
        <row r="3330">
          <cell r="C3330">
            <v>20080000448</v>
          </cell>
          <cell r="G3330">
            <v>45703.372916666667</v>
          </cell>
          <cell r="I3330" t="str">
            <v>LCD</v>
          </cell>
          <cell r="K3330" t="str">
            <v>AON 4-1/2" LEL Water Injector L80, AON 3-1/2" PDHG, L80</v>
          </cell>
          <cell r="L3330" t="str"/>
        </row>
        <row r="3331">
          <cell r="C3331">
            <v>20080000448</v>
          </cell>
          <cell r="G3331">
            <v>45703.372916666667</v>
          </cell>
          <cell r="I3331" t="str">
            <v>LCD</v>
          </cell>
          <cell r="K3331" t="str">
            <v>AON 4-1/2" LEL Water Injector L80, AON 3-1/2" PDHG, L80</v>
          </cell>
          <cell r="L3331" t="str"/>
        </row>
        <row r="3332">
          <cell r="C3332">
            <v>20080000448</v>
          </cell>
          <cell r="G3332">
            <v>45703.372916666667</v>
          </cell>
          <cell r="I3332" t="str">
            <v>LCD</v>
          </cell>
          <cell r="K3332" t="str">
            <v>AON 4-1/2" LEL Water Injector L80, AON 3-1/2" PDHG, L80</v>
          </cell>
          <cell r="L3332" t="str"/>
        </row>
        <row r="3333">
          <cell r="C3333">
            <v>20080000448</v>
          </cell>
          <cell r="G3333">
            <v>45703.372916666667</v>
          </cell>
          <cell r="I3333" t="str">
            <v>LCD</v>
          </cell>
          <cell r="K3333" t="str">
            <v>AON 4-1/2" LEL Water Injector L80, AON 3-1/2" PDHG, L80</v>
          </cell>
          <cell r="L3333" t="str"/>
        </row>
        <row r="3334">
          <cell r="C3334">
            <v>20080000448</v>
          </cell>
          <cell r="G3334">
            <v>45703.372916666667</v>
          </cell>
          <cell r="I3334" t="str">
            <v>LCD</v>
          </cell>
          <cell r="K3334" t="str">
            <v>AON 4-1/2" LEL Water Injector L80, AON 3-1/2" PDHG, L80</v>
          </cell>
          <cell r="L3334" t="str"/>
        </row>
        <row r="3335">
          <cell r="C3335">
            <v>20080000448</v>
          </cell>
          <cell r="G3335">
            <v>45703.372916666667</v>
          </cell>
          <cell r="I3335" t="str">
            <v>LCD</v>
          </cell>
          <cell r="K3335" t="str">
            <v>AON 4-1/2" LEL Water Injector L80, AON 3-1/2" PDHG, L80</v>
          </cell>
          <cell r="L3335" t="str"/>
        </row>
        <row r="3336">
          <cell r="C3336">
            <v>20080000448</v>
          </cell>
          <cell r="G3336">
            <v>45703.372916666667</v>
          </cell>
          <cell r="I3336" t="str">
            <v>LCD</v>
          </cell>
          <cell r="K3336" t="str">
            <v>AON 4-1/2" LEL Water Injector L80, AON 3-1/2" PDHG, L80</v>
          </cell>
          <cell r="L3336" t="str"/>
        </row>
        <row r="3337">
          <cell r="C3337">
            <v>20080000448</v>
          </cell>
          <cell r="G3337">
            <v>45703.372916666667</v>
          </cell>
          <cell r="I3337" t="str">
            <v>LCD</v>
          </cell>
          <cell r="K3337" t="str">
            <v>AON 4-1/2" LEL Water Injector L80, AON 3-1/2" PDHG, L80</v>
          </cell>
          <cell r="L3337" t="str"/>
        </row>
        <row r="3338">
          <cell r="C3338">
            <v>20080000448</v>
          </cell>
          <cell r="G3338">
            <v>45703.372916666667</v>
          </cell>
          <cell r="I3338" t="str">
            <v>LCD</v>
          </cell>
          <cell r="K3338" t="str">
            <v>AON 4-1/2" LEL Water Injector L80, AON 3-1/2" PDHG, L80</v>
          </cell>
          <cell r="L3338" t="str"/>
        </row>
        <row r="3339">
          <cell r="C3339">
            <v>20080000448</v>
          </cell>
          <cell r="G3339">
            <v>45703.372916666667</v>
          </cell>
          <cell r="I3339" t="str">
            <v>LCD</v>
          </cell>
          <cell r="K3339" t="str">
            <v>AON 4-1/2" LEL Water Injector L80, AON 3-1/2" PDHG, L80</v>
          </cell>
          <cell r="L3339" t="str"/>
        </row>
        <row r="3340">
          <cell r="C3340">
            <v>20080000448</v>
          </cell>
          <cell r="G3340">
            <v>45703.372916666667</v>
          </cell>
          <cell r="I3340" t="str">
            <v>LCD</v>
          </cell>
          <cell r="K3340" t="str">
            <v>AON 4-1/2" LEL Water Injector L80, AON 3-1/2" PDHG, L80</v>
          </cell>
          <cell r="L3340" t="str"/>
        </row>
        <row r="3341">
          <cell r="C3341">
            <v>20080000448</v>
          </cell>
          <cell r="G3341">
            <v>45703.372916666667</v>
          </cell>
          <cell r="I3341" t="str">
            <v>LCD</v>
          </cell>
          <cell r="K3341" t="str">
            <v>AON 4-1/2" LEL Water Injector L80, AON 3-1/2" PDHG, L80</v>
          </cell>
          <cell r="L3341" t="str"/>
        </row>
        <row r="3342">
          <cell r="C3342">
            <v>20080000448</v>
          </cell>
          <cell r="G3342">
            <v>45703.372916666667</v>
          </cell>
          <cell r="I3342" t="str">
            <v>LCD</v>
          </cell>
          <cell r="K3342" t="str">
            <v>AON 4-1/2" LEL Water Injector L80, AON 3-1/2" PDHG, L80</v>
          </cell>
          <cell r="L3342" t="str"/>
        </row>
        <row r="3343">
          <cell r="C3343">
            <v>20080000448</v>
          </cell>
          <cell r="G3343">
            <v>45703.372916666667</v>
          </cell>
          <cell r="I3343" t="str">
            <v>LCD</v>
          </cell>
          <cell r="K3343" t="str">
            <v>AON 4-1/2" LEL Water Injector L80, AON 3-1/2" PDHG, L80</v>
          </cell>
          <cell r="L3343" t="str"/>
        </row>
        <row r="3344">
          <cell r="C3344">
            <v>20080000448</v>
          </cell>
          <cell r="G3344">
            <v>45703.372916666667</v>
          </cell>
          <cell r="I3344" t="str">
            <v>LCD</v>
          </cell>
          <cell r="K3344" t="str">
            <v>AON 4-1/2" LEL Water Injector L80, AON 3-1/2" PDHG, L80</v>
          </cell>
          <cell r="L3344" t="str"/>
        </row>
        <row r="3345">
          <cell r="C3345">
            <v>20080000448</v>
          </cell>
          <cell r="G3345">
            <v>45703.372916666667</v>
          </cell>
          <cell r="I3345" t="str">
            <v>LCD</v>
          </cell>
          <cell r="K3345" t="str">
            <v>AON 4-1/2" LEL Water Injector L80, AON 3-1/2" PDHG, L80</v>
          </cell>
          <cell r="L3345" t="str"/>
        </row>
        <row r="3346">
          <cell r="C3346">
            <v>20080000448</v>
          </cell>
          <cell r="G3346">
            <v>45703.372916666667</v>
          </cell>
          <cell r="I3346" t="str">
            <v>LCD</v>
          </cell>
          <cell r="K3346" t="str">
            <v>AON 4-1/2" LEL Water Injector L80, AON 3-1/2" PDHG, L80</v>
          </cell>
          <cell r="L3346" t="str"/>
        </row>
        <row r="3347">
          <cell r="C3347">
            <v>20080000448</v>
          </cell>
          <cell r="G3347">
            <v>45703.372916666667</v>
          </cell>
          <cell r="I3347" t="str">
            <v>LCD</v>
          </cell>
          <cell r="K3347" t="str">
            <v>AON 4-1/2" LEL Water Injector L80, AON 3-1/2" PDHG, L80</v>
          </cell>
          <cell r="L3347" t="str"/>
        </row>
        <row r="3348">
          <cell r="C3348">
            <v>20080000448</v>
          </cell>
          <cell r="G3348">
            <v>45703.372916666667</v>
          </cell>
          <cell r="I3348" t="str">
            <v>LCD</v>
          </cell>
          <cell r="K3348" t="str">
            <v>AON 4-1/2" LEL Water Injector L80, AON 3-1/2" PDHG, L80</v>
          </cell>
          <cell r="L3348" t="str"/>
        </row>
        <row r="3349">
          <cell r="C3349">
            <v>20080000448</v>
          </cell>
          <cell r="G3349">
            <v>45703.372916666667</v>
          </cell>
          <cell r="I3349" t="str">
            <v>LCD</v>
          </cell>
          <cell r="K3349" t="str">
            <v>AON 4-1/2" LEL Water Injector L80, AON 3-1/2" PDHG, L80</v>
          </cell>
          <cell r="L3349" t="str"/>
        </row>
        <row r="3350">
          <cell r="C3350">
            <v>20140006713</v>
          </cell>
          <cell r="G3350">
            <v>45669.616666666669</v>
          </cell>
          <cell r="I3350" t="str">
            <v>LCD</v>
          </cell>
          <cell r="K3350" t="str">
            <v>NONE</v>
          </cell>
          <cell r="L3350" t="str"/>
        </row>
        <row r="3351">
          <cell r="C3351">
            <v>20140006713</v>
          </cell>
          <cell r="G3351">
            <v>45669.616666666669</v>
          </cell>
          <cell r="I3351" t="str">
            <v>LCD</v>
          </cell>
          <cell r="K3351" t="str">
            <v>NONE</v>
          </cell>
          <cell r="L3351" t="str"/>
        </row>
        <row r="3352">
          <cell r="C3352">
            <v>20140006713</v>
          </cell>
          <cell r="G3352">
            <v>45669.616666666669</v>
          </cell>
          <cell r="I3352" t="str">
            <v>LCD</v>
          </cell>
          <cell r="K3352" t="str">
            <v>NONE</v>
          </cell>
          <cell r="L3352" t="str"/>
        </row>
        <row r="3353">
          <cell r="C3353">
            <v>20140006713</v>
          </cell>
          <cell r="G3353">
            <v>45669.616666666669</v>
          </cell>
          <cell r="I3353" t="str">
            <v>LCD</v>
          </cell>
          <cell r="K3353" t="str">
            <v>NONE</v>
          </cell>
          <cell r="L3353" t="str"/>
        </row>
        <row r="3354">
          <cell r="C3354">
            <v>20140006713</v>
          </cell>
          <cell r="G3354">
            <v>45669.616666666669</v>
          </cell>
          <cell r="I3354" t="str">
            <v>LCD</v>
          </cell>
          <cell r="K3354" t="str">
            <v>NONE</v>
          </cell>
          <cell r="L3354" t="str"/>
        </row>
        <row r="3355">
          <cell r="C3355">
            <v>20140006713</v>
          </cell>
          <cell r="G3355">
            <v>45669.616666666669</v>
          </cell>
          <cell r="I3355" t="str">
            <v>LCD</v>
          </cell>
          <cell r="K3355" t="str">
            <v>NONE</v>
          </cell>
          <cell r="L3355" t="str"/>
        </row>
        <row r="3356">
          <cell r="C3356">
            <v>20140006713</v>
          </cell>
          <cell r="G3356">
            <v>45669.616666666669</v>
          </cell>
          <cell r="I3356" t="str">
            <v>LCD</v>
          </cell>
          <cell r="K3356" t="str">
            <v>NONE</v>
          </cell>
          <cell r="L3356" t="str"/>
        </row>
        <row r="3357">
          <cell r="C3357">
            <v>20140006713</v>
          </cell>
          <cell r="G3357">
            <v>45669.616666666669</v>
          </cell>
          <cell r="I3357" t="str">
            <v>LCD</v>
          </cell>
          <cell r="K3357" t="str">
            <v>NONE</v>
          </cell>
          <cell r="L3357" t="str"/>
        </row>
        <row r="3358">
          <cell r="C3358">
            <v>20140006713</v>
          </cell>
          <cell r="G3358">
            <v>45669.616666666669</v>
          </cell>
          <cell r="I3358" t="str">
            <v>LCD</v>
          </cell>
          <cell r="K3358" t="str">
            <v>NONE</v>
          </cell>
          <cell r="L3358" t="str"/>
        </row>
        <row r="3359">
          <cell r="C3359">
            <v>20140006713</v>
          </cell>
          <cell r="G3359">
            <v>45669.616666666669</v>
          </cell>
          <cell r="I3359" t="str">
            <v>LCD</v>
          </cell>
          <cell r="K3359" t="str">
            <v>NONE</v>
          </cell>
          <cell r="L3359" t="str"/>
        </row>
        <row r="3360">
          <cell r="C3360">
            <v>20140006713</v>
          </cell>
          <cell r="G3360">
            <v>45669.616666666669</v>
          </cell>
          <cell r="I3360" t="str">
            <v>LCD</v>
          </cell>
          <cell r="K3360" t="str">
            <v>NONE</v>
          </cell>
          <cell r="L3360" t="str"/>
        </row>
        <row r="3361">
          <cell r="C3361">
            <v>20140006713</v>
          </cell>
          <cell r="G3361">
            <v>45669.616666666669</v>
          </cell>
          <cell r="I3361" t="str">
            <v>LCD</v>
          </cell>
          <cell r="K3361" t="str">
            <v>NONE</v>
          </cell>
          <cell r="L3361" t="str"/>
        </row>
        <row r="3362">
          <cell r="C3362">
            <v>20140006713</v>
          </cell>
          <cell r="G3362">
            <v>45669.616666666669</v>
          </cell>
          <cell r="I3362" t="str">
            <v>LCD</v>
          </cell>
          <cell r="K3362" t="str">
            <v>NONE</v>
          </cell>
          <cell r="L3362" t="str"/>
        </row>
        <row r="3363">
          <cell r="C3363">
            <v>20140006713</v>
          </cell>
          <cell r="G3363">
            <v>45669.616666666669</v>
          </cell>
          <cell r="I3363" t="str">
            <v>LCD</v>
          </cell>
          <cell r="K3363" t="str">
            <v>NONE</v>
          </cell>
          <cell r="L3363" t="str"/>
        </row>
        <row r="3364">
          <cell r="C3364">
            <v>20140006713</v>
          </cell>
          <cell r="G3364">
            <v>45669.616666666669</v>
          </cell>
          <cell r="I3364" t="str">
            <v>LCD</v>
          </cell>
          <cell r="K3364" t="str">
            <v>NONE</v>
          </cell>
          <cell r="L3364" t="str"/>
        </row>
        <row r="3365">
          <cell r="C3365">
            <v>20140006713</v>
          </cell>
          <cell r="G3365">
            <v>45669.616666666669</v>
          </cell>
          <cell r="I3365" t="str">
            <v>LCD</v>
          </cell>
          <cell r="K3365" t="str">
            <v>NONE</v>
          </cell>
          <cell r="L3365" t="str"/>
        </row>
        <row r="3366">
          <cell r="C3366">
            <v>20140006713</v>
          </cell>
          <cell r="G3366">
            <v>45669.616666666669</v>
          </cell>
          <cell r="I3366" t="str">
            <v>LCD</v>
          </cell>
          <cell r="K3366" t="str">
            <v>NONE</v>
          </cell>
          <cell r="L3366" t="str"/>
        </row>
        <row r="3367">
          <cell r="C3367">
            <v>20140006713</v>
          </cell>
          <cell r="G3367">
            <v>45669.616666666669</v>
          </cell>
          <cell r="I3367" t="str">
            <v>LCD</v>
          </cell>
          <cell r="K3367" t="str">
            <v>NONE</v>
          </cell>
          <cell r="L3367" t="str"/>
        </row>
        <row r="3368">
          <cell r="C3368">
            <v>20140006713</v>
          </cell>
          <cell r="G3368">
            <v>45669.616666666669</v>
          </cell>
          <cell r="I3368" t="str">
            <v>LCD</v>
          </cell>
          <cell r="K3368" t="str">
            <v>NONE</v>
          </cell>
          <cell r="L3368" t="str"/>
        </row>
        <row r="3369">
          <cell r="C3369">
            <v>20140006713</v>
          </cell>
          <cell r="G3369">
            <v>45669.616666666669</v>
          </cell>
          <cell r="I3369" t="str">
            <v>LCD</v>
          </cell>
          <cell r="K3369" t="str">
            <v>NONE</v>
          </cell>
          <cell r="L3369" t="str"/>
        </row>
        <row r="3370">
          <cell r="C3370">
            <v>20140006713</v>
          </cell>
          <cell r="G3370">
            <v>45669.616666666669</v>
          </cell>
          <cell r="I3370" t="str">
            <v>LCD</v>
          </cell>
          <cell r="K3370" t="str">
            <v>NONE</v>
          </cell>
          <cell r="L3370" t="str"/>
        </row>
        <row r="3371">
          <cell r="C3371">
            <v>20140006713</v>
          </cell>
          <cell r="G3371">
            <v>45669.616666666669</v>
          </cell>
          <cell r="I3371" t="str">
            <v>LCD</v>
          </cell>
          <cell r="K3371" t="str">
            <v>NONE</v>
          </cell>
          <cell r="L3371" t="str"/>
        </row>
        <row r="3372">
          <cell r="C3372">
            <v>20140006713</v>
          </cell>
          <cell r="G3372">
            <v>45669.616666666669</v>
          </cell>
          <cell r="I3372" t="str">
            <v>LCD</v>
          </cell>
          <cell r="K3372" t="str">
            <v>NONE</v>
          </cell>
          <cell r="L3372" t="str"/>
        </row>
        <row r="3373">
          <cell r="C3373">
            <v>20140006713</v>
          </cell>
          <cell r="G3373">
            <v>45669.616666666669</v>
          </cell>
          <cell r="I3373" t="str">
            <v>LCD</v>
          </cell>
          <cell r="K3373" t="str">
            <v>NONE</v>
          </cell>
          <cell r="L3373" t="str"/>
        </row>
        <row r="3374">
          <cell r="C3374">
            <v>20140006713</v>
          </cell>
          <cell r="G3374">
            <v>45669.616666666669</v>
          </cell>
          <cell r="I3374" t="str">
            <v>LCD</v>
          </cell>
          <cell r="K3374" t="str">
            <v>NONE</v>
          </cell>
          <cell r="L3374" t="str"/>
        </row>
        <row r="3375">
          <cell r="C3375">
            <v>20140006713</v>
          </cell>
          <cell r="G3375">
            <v>45669.616666666669</v>
          </cell>
          <cell r="I3375" t="str">
            <v>LCD</v>
          </cell>
          <cell r="K3375" t="str">
            <v>NONE</v>
          </cell>
          <cell r="L3375" t="str"/>
        </row>
        <row r="3376">
          <cell r="C3376">
            <v>20140006713</v>
          </cell>
          <cell r="G3376">
            <v>45669.616666666669</v>
          </cell>
          <cell r="I3376" t="str">
            <v>LCD</v>
          </cell>
          <cell r="K3376" t="str">
            <v>NONE</v>
          </cell>
          <cell r="L3376" t="str"/>
        </row>
        <row r="3377">
          <cell r="C3377">
            <v>20140006713</v>
          </cell>
          <cell r="G3377">
            <v>45669.616666666669</v>
          </cell>
          <cell r="I3377" t="str">
            <v>LCD</v>
          </cell>
          <cell r="K3377" t="str">
            <v>NONE</v>
          </cell>
          <cell r="L3377" t="str"/>
        </row>
        <row r="3378">
          <cell r="C3378">
            <v>20140006713</v>
          </cell>
          <cell r="G3378">
            <v>45669.616666666669</v>
          </cell>
          <cell r="I3378" t="str">
            <v>LCD</v>
          </cell>
          <cell r="K3378" t="str">
            <v>NONE</v>
          </cell>
          <cell r="L3378" t="str"/>
        </row>
        <row r="3379">
          <cell r="C3379">
            <v>20140006713</v>
          </cell>
          <cell r="G3379">
            <v>45669.616666666669</v>
          </cell>
          <cell r="I3379" t="str">
            <v>LCD</v>
          </cell>
          <cell r="K3379" t="str">
            <v>NONE</v>
          </cell>
          <cell r="L3379" t="str"/>
        </row>
        <row r="3380">
          <cell r="C3380">
            <v>20230018469</v>
          </cell>
          <cell r="G3380">
            <v>45672.033333333333</v>
          </cell>
          <cell r="I3380" t="str">
            <v>LCD</v>
          </cell>
          <cell r="K3380" t="str">
            <v>NONE</v>
          </cell>
          <cell r="L3380" t="str"/>
        </row>
        <row r="3381">
          <cell r="C3381">
            <v>20230018469</v>
          </cell>
          <cell r="G3381">
            <v>45672.033333333333</v>
          </cell>
          <cell r="I3381" t="str">
            <v>LCD</v>
          </cell>
          <cell r="K3381" t="str">
            <v>NONE</v>
          </cell>
          <cell r="L3381" t="str"/>
        </row>
        <row r="3382">
          <cell r="C3382">
            <v>20230018469</v>
          </cell>
          <cell r="G3382">
            <v>45672.033333333333</v>
          </cell>
          <cell r="I3382" t="str">
            <v>LCD</v>
          </cell>
          <cell r="K3382" t="str">
            <v>NONE</v>
          </cell>
          <cell r="L3382" t="str"/>
        </row>
        <row r="3383">
          <cell r="C3383">
            <v>20230018469</v>
          </cell>
          <cell r="G3383">
            <v>45672.033333333333</v>
          </cell>
          <cell r="I3383" t="str">
            <v>LCD</v>
          </cell>
          <cell r="K3383" t="str">
            <v>NONE</v>
          </cell>
          <cell r="L3383" t="str"/>
        </row>
        <row r="3384">
          <cell r="C3384">
            <v>20230018469</v>
          </cell>
          <cell r="G3384">
            <v>45672.033333333333</v>
          </cell>
          <cell r="I3384" t="str">
            <v>LCD</v>
          </cell>
          <cell r="K3384" t="str">
            <v>NONE</v>
          </cell>
          <cell r="L3384" t="str"/>
        </row>
        <row r="3385">
          <cell r="C3385">
            <v>20230018469</v>
          </cell>
          <cell r="G3385">
            <v>45672.033333333333</v>
          </cell>
          <cell r="I3385" t="str">
            <v>LCD</v>
          </cell>
          <cell r="K3385" t="str">
            <v>NONE</v>
          </cell>
          <cell r="L3385" t="str"/>
        </row>
        <row r="3386">
          <cell r="C3386">
            <v>20230018469</v>
          </cell>
          <cell r="G3386">
            <v>45672.033333333333</v>
          </cell>
          <cell r="I3386" t="str">
            <v>LCD</v>
          </cell>
          <cell r="K3386" t="str">
            <v>NONE</v>
          </cell>
          <cell r="L3386" t="str"/>
        </row>
        <row r="3387">
          <cell r="C3387">
            <v>20230018469</v>
          </cell>
          <cell r="G3387">
            <v>45672.033333333333</v>
          </cell>
          <cell r="I3387" t="str">
            <v>LCD</v>
          </cell>
          <cell r="K3387" t="str">
            <v>NONE</v>
          </cell>
          <cell r="L3387" t="str"/>
        </row>
        <row r="3388">
          <cell r="C3388">
            <v>20230018469</v>
          </cell>
          <cell r="G3388">
            <v>45672.033333333333</v>
          </cell>
          <cell r="I3388" t="str">
            <v>LCD</v>
          </cell>
          <cell r="K3388" t="str">
            <v>NONE</v>
          </cell>
          <cell r="L3388" t="str"/>
        </row>
        <row r="3389">
          <cell r="C3389">
            <v>20230018469</v>
          </cell>
          <cell r="G3389">
            <v>45672.033333333333</v>
          </cell>
          <cell r="I3389" t="str">
            <v>LCD</v>
          </cell>
          <cell r="K3389" t="str">
            <v>NONE</v>
          </cell>
          <cell r="L3389" t="str"/>
        </row>
        <row r="3390">
          <cell r="C3390">
            <v>20230018469</v>
          </cell>
          <cell r="G3390">
            <v>45672.033333333333</v>
          </cell>
          <cell r="I3390" t="str">
            <v>LCD</v>
          </cell>
          <cell r="K3390" t="str">
            <v>NONE</v>
          </cell>
          <cell r="L3390" t="str"/>
        </row>
        <row r="3391">
          <cell r="C3391">
            <v>20230018469</v>
          </cell>
          <cell r="G3391">
            <v>45672.033333333333</v>
          </cell>
          <cell r="I3391" t="str">
            <v>LCD</v>
          </cell>
          <cell r="K3391" t="str">
            <v>NONE</v>
          </cell>
          <cell r="L3391" t="str"/>
        </row>
        <row r="3392">
          <cell r="C3392">
            <v>20230018469</v>
          </cell>
          <cell r="G3392">
            <v>45672.033333333333</v>
          </cell>
          <cell r="I3392" t="str">
            <v>LCD</v>
          </cell>
          <cell r="K3392" t="str">
            <v>NONE</v>
          </cell>
          <cell r="L3392" t="str"/>
        </row>
        <row r="3393">
          <cell r="C3393">
            <v>20230018469</v>
          </cell>
          <cell r="G3393">
            <v>45672.033333333333</v>
          </cell>
          <cell r="I3393" t="str">
            <v>LCD</v>
          </cell>
          <cell r="K3393" t="str">
            <v>NONE</v>
          </cell>
          <cell r="L3393" t="str"/>
        </row>
        <row r="3394">
          <cell r="C3394">
            <v>20230018469</v>
          </cell>
          <cell r="G3394">
            <v>45672.033333333333</v>
          </cell>
          <cell r="I3394" t="str">
            <v>LCD</v>
          </cell>
          <cell r="K3394" t="str">
            <v>NONE</v>
          </cell>
          <cell r="L3394" t="str"/>
        </row>
        <row r="3395">
          <cell r="C3395">
            <v>20230018469</v>
          </cell>
          <cell r="G3395">
            <v>45672.033333333333</v>
          </cell>
          <cell r="I3395" t="str">
            <v>LCD</v>
          </cell>
          <cell r="K3395" t="str">
            <v>NONE</v>
          </cell>
          <cell r="L3395" t="str"/>
        </row>
        <row r="3396">
          <cell r="C3396">
            <v>20230018469</v>
          </cell>
          <cell r="G3396">
            <v>45672.033333333333</v>
          </cell>
          <cell r="I3396" t="str">
            <v>LCD</v>
          </cell>
          <cell r="K3396" t="str">
            <v>NONE</v>
          </cell>
          <cell r="L3396" t="str"/>
        </row>
        <row r="3397">
          <cell r="C3397">
            <v>20230018469</v>
          </cell>
          <cell r="G3397">
            <v>45672.033333333333</v>
          </cell>
          <cell r="I3397" t="str">
            <v>LCD</v>
          </cell>
          <cell r="K3397" t="str">
            <v>NONE</v>
          </cell>
          <cell r="L3397" t="str"/>
        </row>
        <row r="3398">
          <cell r="C3398">
            <v>20230018469</v>
          </cell>
          <cell r="G3398">
            <v>45672.033333333333</v>
          </cell>
          <cell r="I3398" t="str">
            <v>LCD</v>
          </cell>
          <cell r="K3398" t="str">
            <v>NONE</v>
          </cell>
          <cell r="L3398" t="str"/>
        </row>
        <row r="3399">
          <cell r="C3399">
            <v>20230018469</v>
          </cell>
          <cell r="G3399">
            <v>45672.033333333333</v>
          </cell>
          <cell r="I3399" t="str">
            <v>LCD</v>
          </cell>
          <cell r="K3399" t="str">
            <v>NONE</v>
          </cell>
          <cell r="L3399" t="str"/>
        </row>
        <row r="3400">
          <cell r="C3400">
            <v>20230018469</v>
          </cell>
          <cell r="G3400">
            <v>45672.033333333333</v>
          </cell>
          <cell r="I3400" t="str">
            <v>LCD</v>
          </cell>
          <cell r="K3400" t="str">
            <v>NONE</v>
          </cell>
          <cell r="L3400" t="str"/>
        </row>
        <row r="3401">
          <cell r="C3401">
            <v>20230018469</v>
          </cell>
          <cell r="G3401">
            <v>45672.033333333333</v>
          </cell>
          <cell r="I3401" t="str">
            <v>LCD</v>
          </cell>
          <cell r="K3401" t="str">
            <v>NONE</v>
          </cell>
          <cell r="L3401" t="str"/>
        </row>
        <row r="3402">
          <cell r="C3402">
            <v>20230018469</v>
          </cell>
          <cell r="G3402">
            <v>45672.033333333333</v>
          </cell>
          <cell r="I3402" t="str">
            <v>LCD</v>
          </cell>
          <cell r="K3402" t="str">
            <v>NONE</v>
          </cell>
          <cell r="L3402" t="str"/>
        </row>
        <row r="3403">
          <cell r="C3403">
            <v>20230018469</v>
          </cell>
          <cell r="G3403">
            <v>45672.033333333333</v>
          </cell>
          <cell r="I3403" t="str">
            <v>LCD</v>
          </cell>
          <cell r="K3403" t="str">
            <v>NONE</v>
          </cell>
          <cell r="L3403" t="str"/>
        </row>
        <row r="3404">
          <cell r="C3404">
            <v>20230018469</v>
          </cell>
          <cell r="G3404">
            <v>45672.033333333333</v>
          </cell>
          <cell r="I3404" t="str">
            <v>LCD</v>
          </cell>
          <cell r="K3404" t="str">
            <v>NONE</v>
          </cell>
          <cell r="L3404" t="str"/>
        </row>
        <row r="3405">
          <cell r="C3405">
            <v>20230018469</v>
          </cell>
          <cell r="G3405">
            <v>45672.033333333333</v>
          </cell>
          <cell r="I3405" t="str">
            <v>LCD</v>
          </cell>
          <cell r="K3405" t="str">
            <v>NONE</v>
          </cell>
          <cell r="L3405" t="str"/>
        </row>
        <row r="3406">
          <cell r="C3406">
            <v>20230018469</v>
          </cell>
          <cell r="G3406">
            <v>45672.033333333333</v>
          </cell>
          <cell r="I3406" t="str">
            <v>LCD</v>
          </cell>
          <cell r="K3406" t="str">
            <v>NONE</v>
          </cell>
          <cell r="L3406" t="str"/>
        </row>
        <row r="3407">
          <cell r="C3407">
            <v>20230018469</v>
          </cell>
          <cell r="G3407">
            <v>45672.033333333333</v>
          </cell>
          <cell r="I3407" t="str">
            <v>LCD</v>
          </cell>
          <cell r="K3407" t="str">
            <v>NONE</v>
          </cell>
          <cell r="L3407" t="str"/>
        </row>
        <row r="3408">
          <cell r="C3408">
            <v>20230018469</v>
          </cell>
          <cell r="G3408">
            <v>45672.033333333333</v>
          </cell>
          <cell r="I3408" t="str">
            <v>LCD</v>
          </cell>
          <cell r="K3408" t="str">
            <v>NONE</v>
          </cell>
          <cell r="L3408" t="str"/>
        </row>
        <row r="3409">
          <cell r="C3409">
            <v>20230018469</v>
          </cell>
          <cell r="G3409">
            <v>45672.033333333333</v>
          </cell>
          <cell r="I3409" t="str">
            <v>LCD</v>
          </cell>
          <cell r="K3409" t="str">
            <v>NONE</v>
          </cell>
          <cell r="L3409">
            <v>0</v>
          </cell>
        </row>
        <row r="3410">
          <cell r="C3410">
            <v>20240022174</v>
          </cell>
          <cell r="G3410">
            <v>45709.475694444445</v>
          </cell>
          <cell r="I3410" t="str">
            <v>LCD</v>
          </cell>
          <cell r="K3410" t="str">
            <v>NONE</v>
          </cell>
          <cell r="L3410">
            <v>0</v>
          </cell>
        </row>
        <row r="3411">
          <cell r="C3411">
            <v>20240022174</v>
          </cell>
          <cell r="G3411">
            <v>45709.475694444445</v>
          </cell>
          <cell r="I3411" t="str">
            <v>LCD</v>
          </cell>
          <cell r="K3411" t="str">
            <v>NONE</v>
          </cell>
          <cell r="L3411">
            <v>0</v>
          </cell>
        </row>
        <row r="3412">
          <cell r="C3412">
            <v>20240022174</v>
          </cell>
          <cell r="G3412">
            <v>45709.475694444445</v>
          </cell>
          <cell r="I3412" t="str">
            <v>LCD</v>
          </cell>
          <cell r="K3412" t="str">
            <v>NONE</v>
          </cell>
          <cell r="L3412">
            <v>0</v>
          </cell>
        </row>
        <row r="3413">
          <cell r="C3413">
            <v>20240022174</v>
          </cell>
          <cell r="G3413">
            <v>45709.475694444445</v>
          </cell>
          <cell r="I3413" t="str">
            <v>LCD</v>
          </cell>
          <cell r="K3413" t="str">
            <v>NONE</v>
          </cell>
          <cell r="L3413">
            <v>0</v>
          </cell>
        </row>
        <row r="3414">
          <cell r="C3414">
            <v>20240022174</v>
          </cell>
          <cell r="G3414">
            <v>45709.475694444445</v>
          </cell>
          <cell r="I3414" t="str">
            <v>LCD</v>
          </cell>
          <cell r="K3414" t="str">
            <v>NONE</v>
          </cell>
          <cell r="L3414">
            <v>0</v>
          </cell>
        </row>
        <row r="3415">
          <cell r="C3415">
            <v>20240022174</v>
          </cell>
          <cell r="G3415">
            <v>45709.475694444445</v>
          </cell>
          <cell r="I3415" t="str">
            <v>LCD</v>
          </cell>
          <cell r="K3415" t="str">
            <v>NONE</v>
          </cell>
          <cell r="L3415">
            <v>0</v>
          </cell>
        </row>
        <row r="3416">
          <cell r="C3416">
            <v>20240022174</v>
          </cell>
          <cell r="G3416">
            <v>45709.475694444445</v>
          </cell>
          <cell r="I3416" t="str">
            <v>LCD</v>
          </cell>
          <cell r="K3416" t="str">
            <v>NONE</v>
          </cell>
          <cell r="L3416">
            <v>0</v>
          </cell>
        </row>
        <row r="3417">
          <cell r="C3417">
            <v>20240022174</v>
          </cell>
          <cell r="G3417">
            <v>45709.475694444445</v>
          </cell>
          <cell r="I3417" t="str">
            <v>LCD</v>
          </cell>
          <cell r="K3417" t="str">
            <v>NONE</v>
          </cell>
          <cell r="L3417">
            <v>0</v>
          </cell>
        </row>
        <row r="3418">
          <cell r="C3418">
            <v>20240022174</v>
          </cell>
          <cell r="G3418">
            <v>45709.475694444445</v>
          </cell>
          <cell r="I3418" t="str">
            <v>LCD</v>
          </cell>
          <cell r="K3418" t="str">
            <v>NONE</v>
          </cell>
          <cell r="L3418">
            <v>0</v>
          </cell>
        </row>
        <row r="3419">
          <cell r="C3419">
            <v>20240022174</v>
          </cell>
          <cell r="G3419">
            <v>45709.475694444445</v>
          </cell>
          <cell r="I3419" t="str">
            <v>LCD</v>
          </cell>
          <cell r="K3419" t="str">
            <v>NONE</v>
          </cell>
          <cell r="L3419">
            <v>0</v>
          </cell>
        </row>
        <row r="3420">
          <cell r="C3420">
            <v>20240022174</v>
          </cell>
          <cell r="G3420">
            <v>45709.475694444445</v>
          </cell>
          <cell r="I3420" t="str">
            <v>LCD</v>
          </cell>
          <cell r="K3420" t="str">
            <v>NONE</v>
          </cell>
          <cell r="L3420">
            <v>0</v>
          </cell>
        </row>
        <row r="3421">
          <cell r="C3421">
            <v>20240022174</v>
          </cell>
          <cell r="G3421">
            <v>45709.475694444445</v>
          </cell>
          <cell r="I3421" t="str">
            <v>LCD</v>
          </cell>
          <cell r="K3421" t="str">
            <v>NONE</v>
          </cell>
          <cell r="L3421">
            <v>0</v>
          </cell>
        </row>
        <row r="3422">
          <cell r="C3422">
            <v>20240022174</v>
          </cell>
          <cell r="G3422">
            <v>45709.475694444445</v>
          </cell>
          <cell r="I3422" t="str">
            <v>LCD</v>
          </cell>
          <cell r="K3422" t="str">
            <v>NONE</v>
          </cell>
          <cell r="L3422">
            <v>0</v>
          </cell>
        </row>
        <row r="3423">
          <cell r="C3423">
            <v>20240022174</v>
          </cell>
          <cell r="G3423">
            <v>45709.475694444445</v>
          </cell>
          <cell r="I3423" t="str">
            <v>LCD</v>
          </cell>
          <cell r="K3423" t="str">
            <v>NONE</v>
          </cell>
          <cell r="L3423">
            <v>0</v>
          </cell>
        </row>
        <row r="3424">
          <cell r="C3424">
            <v>20240022174</v>
          </cell>
          <cell r="G3424">
            <v>45709.475694444445</v>
          </cell>
          <cell r="I3424" t="str">
            <v>LCD</v>
          </cell>
          <cell r="K3424" t="str">
            <v>NONE</v>
          </cell>
          <cell r="L3424">
            <v>0</v>
          </cell>
        </row>
        <row r="3425">
          <cell r="C3425">
            <v>20240022174</v>
          </cell>
          <cell r="G3425">
            <v>45709.475694444445</v>
          </cell>
          <cell r="I3425" t="str">
            <v>LCD</v>
          </cell>
          <cell r="K3425" t="str">
            <v>NONE</v>
          </cell>
          <cell r="L3425">
            <v>0</v>
          </cell>
        </row>
        <row r="3426">
          <cell r="C3426">
            <v>20240022174</v>
          </cell>
          <cell r="G3426">
            <v>45709.475694444445</v>
          </cell>
          <cell r="I3426" t="str">
            <v>LCD</v>
          </cell>
          <cell r="K3426" t="str">
            <v>NONE</v>
          </cell>
          <cell r="L3426">
            <v>0</v>
          </cell>
        </row>
        <row r="3427">
          <cell r="C3427">
            <v>20240022174</v>
          </cell>
          <cell r="G3427">
            <v>45709.475694444445</v>
          </cell>
          <cell r="I3427" t="str">
            <v>LCD</v>
          </cell>
          <cell r="K3427" t="str">
            <v>NONE</v>
          </cell>
          <cell r="L3427">
            <v>0</v>
          </cell>
        </row>
        <row r="3428">
          <cell r="C3428">
            <v>20240022174</v>
          </cell>
          <cell r="G3428">
            <v>45709.475694444445</v>
          </cell>
          <cell r="I3428" t="str">
            <v>LCD</v>
          </cell>
          <cell r="K3428" t="str">
            <v>NONE</v>
          </cell>
          <cell r="L3428">
            <v>0</v>
          </cell>
        </row>
        <row r="3429">
          <cell r="C3429">
            <v>20240022174</v>
          </cell>
          <cell r="G3429">
            <v>45709.475694444445</v>
          </cell>
          <cell r="I3429" t="str">
            <v>LCD</v>
          </cell>
          <cell r="K3429" t="str">
            <v>NONE</v>
          </cell>
          <cell r="L3429">
            <v>0</v>
          </cell>
        </row>
        <row r="3430">
          <cell r="C3430">
            <v>20240022174</v>
          </cell>
          <cell r="G3430">
            <v>45709.475694444445</v>
          </cell>
          <cell r="I3430" t="str">
            <v>LCD</v>
          </cell>
          <cell r="K3430" t="str">
            <v>NONE</v>
          </cell>
          <cell r="L3430">
            <v>0</v>
          </cell>
        </row>
        <row r="3431">
          <cell r="C3431">
            <v>20240022174</v>
          </cell>
          <cell r="G3431">
            <v>45709.475694444445</v>
          </cell>
          <cell r="I3431" t="str">
            <v>LCD</v>
          </cell>
          <cell r="K3431" t="str">
            <v>NONE</v>
          </cell>
          <cell r="L3431">
            <v>0</v>
          </cell>
        </row>
        <row r="3432">
          <cell r="C3432">
            <v>20240022174</v>
          </cell>
          <cell r="G3432">
            <v>45709.475694444445</v>
          </cell>
          <cell r="I3432" t="str">
            <v>LCD</v>
          </cell>
          <cell r="K3432" t="str">
            <v>NONE</v>
          </cell>
          <cell r="L3432">
            <v>0</v>
          </cell>
        </row>
        <row r="3433">
          <cell r="C3433">
            <v>20240022174</v>
          </cell>
          <cell r="G3433">
            <v>45709.475694444445</v>
          </cell>
          <cell r="I3433" t="str">
            <v>LCD</v>
          </cell>
          <cell r="K3433" t="str">
            <v>NONE</v>
          </cell>
          <cell r="L3433">
            <v>0</v>
          </cell>
        </row>
        <row r="3434">
          <cell r="C3434">
            <v>20240022174</v>
          </cell>
          <cell r="G3434">
            <v>45709.475694444445</v>
          </cell>
          <cell r="I3434" t="str">
            <v>LCD</v>
          </cell>
          <cell r="K3434" t="str">
            <v>NONE</v>
          </cell>
          <cell r="L3434">
            <v>0</v>
          </cell>
        </row>
        <row r="3435">
          <cell r="C3435">
            <v>20240022174</v>
          </cell>
          <cell r="G3435">
            <v>45709.475694444445</v>
          </cell>
          <cell r="I3435" t="str">
            <v>LCD</v>
          </cell>
          <cell r="K3435" t="str">
            <v>NONE</v>
          </cell>
          <cell r="L3435">
            <v>0</v>
          </cell>
        </row>
        <row r="3436">
          <cell r="C3436">
            <v>20240022174</v>
          </cell>
          <cell r="G3436">
            <v>45709.475694444445</v>
          </cell>
          <cell r="I3436" t="str">
            <v>LCD</v>
          </cell>
          <cell r="K3436" t="str">
            <v>NONE</v>
          </cell>
          <cell r="L3436">
            <v>0</v>
          </cell>
        </row>
        <row r="3437">
          <cell r="C3437">
            <v>20240022174</v>
          </cell>
          <cell r="G3437">
            <v>45709.475694444445</v>
          </cell>
          <cell r="I3437" t="str">
            <v>LCD</v>
          </cell>
          <cell r="K3437" t="str">
            <v>NONE</v>
          </cell>
          <cell r="L3437">
            <v>0</v>
          </cell>
        </row>
        <row r="3438">
          <cell r="C3438">
            <v>20210015766</v>
          </cell>
          <cell r="G3438">
            <v>45780.65</v>
          </cell>
          <cell r="I3438" t="str">
            <v>LCD</v>
          </cell>
          <cell r="K3438" t="str">
            <v>NONE</v>
          </cell>
          <cell r="L3438">
            <v>0</v>
          </cell>
        </row>
        <row r="3439">
          <cell r="C3439">
            <v>20210015766</v>
          </cell>
          <cell r="G3439">
            <v>45780.65</v>
          </cell>
          <cell r="I3439" t="str">
            <v>LCD</v>
          </cell>
          <cell r="K3439" t="str">
            <v>NONE</v>
          </cell>
          <cell r="L3439">
            <v>0</v>
          </cell>
        </row>
        <row r="3440">
          <cell r="C3440">
            <v>20210015766</v>
          </cell>
          <cell r="G3440">
            <v>45780.65</v>
          </cell>
          <cell r="I3440" t="str">
            <v>LCD</v>
          </cell>
          <cell r="K3440" t="str">
            <v>NONE</v>
          </cell>
          <cell r="L3440" t="str"/>
        </row>
        <row r="3441">
          <cell r="C3441">
            <v>20210015766</v>
          </cell>
          <cell r="G3441">
            <v>45780.65</v>
          </cell>
          <cell r="I3441" t="str">
            <v>LCD</v>
          </cell>
          <cell r="K3441" t="str">
            <v>NONE</v>
          </cell>
          <cell r="L3441" t="str"/>
        </row>
        <row r="3442">
          <cell r="C3442">
            <v>20210015766</v>
          </cell>
          <cell r="G3442">
            <v>45780.65</v>
          </cell>
          <cell r="I3442" t="str">
            <v>LCD</v>
          </cell>
          <cell r="K3442" t="str">
            <v>NONE</v>
          </cell>
          <cell r="L3442" t="str"/>
        </row>
        <row r="3443">
          <cell r="C3443">
            <v>20210015766</v>
          </cell>
          <cell r="G3443">
            <v>45780.65</v>
          </cell>
          <cell r="I3443" t="str">
            <v>LCD</v>
          </cell>
          <cell r="K3443" t="str">
            <v>NONE</v>
          </cell>
          <cell r="L3443" t="str"/>
        </row>
        <row r="3444">
          <cell r="C3444">
            <v>20210015766</v>
          </cell>
          <cell r="G3444">
            <v>45780.65</v>
          </cell>
          <cell r="I3444" t="str">
            <v>LCD</v>
          </cell>
          <cell r="K3444" t="str">
            <v>NONE</v>
          </cell>
          <cell r="L3444" t="str"/>
        </row>
        <row r="3445">
          <cell r="C3445">
            <v>20210015766</v>
          </cell>
          <cell r="G3445">
            <v>45780.65</v>
          </cell>
          <cell r="I3445" t="str">
            <v>LCD</v>
          </cell>
          <cell r="K3445" t="str">
            <v>NONE</v>
          </cell>
          <cell r="L3445" t="str"/>
        </row>
        <row r="3446">
          <cell r="C3446">
            <v>20210015766</v>
          </cell>
          <cell r="G3446">
            <v>45780.65</v>
          </cell>
          <cell r="I3446" t="str">
            <v>LCD</v>
          </cell>
          <cell r="K3446" t="str">
            <v>NONE</v>
          </cell>
          <cell r="L3446" t="str"/>
        </row>
        <row r="3447">
          <cell r="C3447">
            <v>20210015766</v>
          </cell>
          <cell r="G3447">
            <v>45780.65</v>
          </cell>
          <cell r="I3447" t="str">
            <v>LCD</v>
          </cell>
          <cell r="K3447" t="str">
            <v>NONE</v>
          </cell>
          <cell r="L3447" t="str"/>
        </row>
        <row r="3448">
          <cell r="C3448">
            <v>20210015766</v>
          </cell>
          <cell r="G3448">
            <v>45780.65</v>
          </cell>
          <cell r="I3448" t="str">
            <v>LCD</v>
          </cell>
          <cell r="K3448" t="str">
            <v>NONE</v>
          </cell>
          <cell r="L3448" t="str"/>
        </row>
        <row r="3449">
          <cell r="C3449">
            <v>20210015766</v>
          </cell>
          <cell r="G3449">
            <v>45780.65</v>
          </cell>
          <cell r="I3449" t="str">
            <v>LCD</v>
          </cell>
          <cell r="K3449" t="str">
            <v>NONE</v>
          </cell>
          <cell r="L3449" t="str"/>
        </row>
        <row r="3450">
          <cell r="C3450">
            <v>20210015766</v>
          </cell>
          <cell r="G3450">
            <v>45780.65</v>
          </cell>
          <cell r="I3450" t="str">
            <v>LCD</v>
          </cell>
          <cell r="K3450" t="str">
            <v>NONE</v>
          </cell>
          <cell r="L3450" t="str"/>
        </row>
        <row r="3451">
          <cell r="C3451">
            <v>20210015766</v>
          </cell>
          <cell r="G3451">
            <v>45780.65</v>
          </cell>
          <cell r="I3451" t="str">
            <v>LCD</v>
          </cell>
          <cell r="K3451" t="str">
            <v>NONE</v>
          </cell>
          <cell r="L3451" t="str"/>
        </row>
        <row r="3452">
          <cell r="C3452">
            <v>20210015766</v>
          </cell>
          <cell r="G3452">
            <v>45780.65</v>
          </cell>
          <cell r="I3452" t="str">
            <v>LCD</v>
          </cell>
          <cell r="K3452" t="str">
            <v>NONE</v>
          </cell>
          <cell r="L3452" t="str"/>
        </row>
        <row r="3453">
          <cell r="C3453">
            <v>20210015766</v>
          </cell>
          <cell r="G3453">
            <v>45780.65</v>
          </cell>
          <cell r="I3453" t="str">
            <v>LCD</v>
          </cell>
          <cell r="K3453" t="str">
            <v>NONE</v>
          </cell>
          <cell r="L3453" t="str"/>
        </row>
        <row r="3454">
          <cell r="C3454">
            <v>20210015766</v>
          </cell>
          <cell r="G3454">
            <v>45780.65</v>
          </cell>
          <cell r="I3454" t="str">
            <v>LCD</v>
          </cell>
          <cell r="K3454" t="str">
            <v>NONE</v>
          </cell>
          <cell r="L3454" t="str"/>
        </row>
        <row r="3455">
          <cell r="C3455">
            <v>20210015766</v>
          </cell>
          <cell r="G3455">
            <v>45780.65</v>
          </cell>
          <cell r="I3455" t="str">
            <v>LCD</v>
          </cell>
          <cell r="K3455" t="str">
            <v>NONE</v>
          </cell>
          <cell r="L3455" t="str"/>
        </row>
        <row r="3456">
          <cell r="C3456">
            <v>20210015766</v>
          </cell>
          <cell r="G3456">
            <v>45780.65</v>
          </cell>
          <cell r="I3456" t="str">
            <v>LCD</v>
          </cell>
          <cell r="K3456" t="str">
            <v>NONE</v>
          </cell>
          <cell r="L3456" t="str"/>
        </row>
        <row r="3457">
          <cell r="C3457">
            <v>20210015766</v>
          </cell>
          <cell r="G3457">
            <v>45780.65</v>
          </cell>
          <cell r="I3457" t="str">
            <v>LCD</v>
          </cell>
          <cell r="K3457" t="str">
            <v>NONE</v>
          </cell>
          <cell r="L3457" t="str"/>
        </row>
        <row r="3458">
          <cell r="C3458">
            <v>20210015766</v>
          </cell>
          <cell r="G3458">
            <v>45780.65</v>
          </cell>
          <cell r="I3458" t="str">
            <v>LCD</v>
          </cell>
          <cell r="K3458" t="str">
            <v>NONE</v>
          </cell>
          <cell r="L3458" t="str"/>
        </row>
        <row r="3459">
          <cell r="C3459">
            <v>20140007549</v>
          </cell>
          <cell r="G3459">
            <v>45803.65</v>
          </cell>
          <cell r="I3459" t="str">
            <v>LCD</v>
          </cell>
          <cell r="K3459" t="str">
            <v>NONE</v>
          </cell>
          <cell r="L3459" t="str"/>
        </row>
        <row r="3460">
          <cell r="C3460">
            <v>20140007549</v>
          </cell>
          <cell r="G3460">
            <v>45803.65</v>
          </cell>
          <cell r="I3460" t="str">
            <v>LCD</v>
          </cell>
          <cell r="K3460" t="str">
            <v>NONE</v>
          </cell>
          <cell r="L3460" t="str"/>
        </row>
        <row r="3461">
          <cell r="C3461">
            <v>20140007549</v>
          </cell>
          <cell r="G3461">
            <v>45803.65</v>
          </cell>
          <cell r="I3461" t="str">
            <v>LCD</v>
          </cell>
          <cell r="K3461" t="str">
            <v>NONE</v>
          </cell>
          <cell r="L3461" t="str"/>
        </row>
        <row r="3462">
          <cell r="C3462">
            <v>20140007549</v>
          </cell>
          <cell r="G3462">
            <v>45803.65</v>
          </cell>
          <cell r="I3462" t="str">
            <v>LCD</v>
          </cell>
          <cell r="K3462" t="str">
            <v>NONE</v>
          </cell>
          <cell r="L3462" t="str"/>
        </row>
        <row r="3463">
          <cell r="C3463">
            <v>20140007549</v>
          </cell>
          <cell r="G3463">
            <v>45803.65</v>
          </cell>
          <cell r="I3463" t="str">
            <v>LCD</v>
          </cell>
          <cell r="K3463" t="str">
            <v>NONE</v>
          </cell>
          <cell r="L3463" t="str"/>
        </row>
        <row r="3464">
          <cell r="C3464">
            <v>20140007549</v>
          </cell>
          <cell r="G3464">
            <v>45803.65</v>
          </cell>
          <cell r="I3464" t="str">
            <v>LCD</v>
          </cell>
          <cell r="K3464" t="str">
            <v>NONE</v>
          </cell>
          <cell r="L3464" t="str"/>
        </row>
        <row r="3465">
          <cell r="C3465">
            <v>20140007549</v>
          </cell>
          <cell r="G3465">
            <v>45803.65</v>
          </cell>
          <cell r="I3465" t="str">
            <v>LCD</v>
          </cell>
          <cell r="K3465" t="str">
            <v>NONE</v>
          </cell>
          <cell r="L3465" t="str"/>
        </row>
        <row r="3466">
          <cell r="C3466">
            <v>20140007549</v>
          </cell>
          <cell r="G3466">
            <v>45803.65</v>
          </cell>
          <cell r="I3466" t="str">
            <v>LCD</v>
          </cell>
          <cell r="K3466" t="str">
            <v>NONE</v>
          </cell>
          <cell r="L3466" t="str"/>
        </row>
        <row r="3467">
          <cell r="C3467">
            <v>20140007549</v>
          </cell>
          <cell r="G3467">
            <v>45803.65</v>
          </cell>
          <cell r="I3467" t="str">
            <v>LCD</v>
          </cell>
          <cell r="K3467" t="str">
            <v>NONE</v>
          </cell>
          <cell r="L3467" t="str"/>
        </row>
        <row r="3468">
          <cell r="C3468">
            <v>20140007549</v>
          </cell>
          <cell r="G3468">
            <v>45803.65</v>
          </cell>
          <cell r="I3468" t="str">
            <v>LCD</v>
          </cell>
          <cell r="K3468" t="str">
            <v>NONE</v>
          </cell>
          <cell r="L3468" t="str"/>
        </row>
        <row r="3469">
          <cell r="C3469">
            <v>20140007549</v>
          </cell>
          <cell r="G3469">
            <v>45803.65</v>
          </cell>
          <cell r="I3469" t="str">
            <v>LCD</v>
          </cell>
          <cell r="K3469" t="str">
            <v>NONE</v>
          </cell>
          <cell r="L3469" t="str"/>
        </row>
        <row r="3470">
          <cell r="C3470">
            <v>20140007549</v>
          </cell>
          <cell r="G3470">
            <v>45803.65</v>
          </cell>
          <cell r="I3470" t="str">
            <v>LCD</v>
          </cell>
          <cell r="K3470" t="str">
            <v>NONE</v>
          </cell>
          <cell r="L3470" t="str"/>
        </row>
        <row r="3471">
          <cell r="C3471">
            <v>20140007549</v>
          </cell>
          <cell r="G3471">
            <v>45803.65</v>
          </cell>
          <cell r="I3471" t="str">
            <v>LCD</v>
          </cell>
          <cell r="K3471" t="str">
            <v>NONE</v>
          </cell>
          <cell r="L3471">
            <v>0</v>
          </cell>
        </row>
        <row r="3472">
          <cell r="C3472">
            <v>20140007549</v>
          </cell>
          <cell r="G3472">
            <v>45803.65</v>
          </cell>
          <cell r="I3472" t="str">
            <v>LCD</v>
          </cell>
          <cell r="K3472" t="str">
            <v>NONE</v>
          </cell>
          <cell r="L3472">
            <v>0</v>
          </cell>
        </row>
        <row r="3473">
          <cell r="C3473">
            <v>20140007549</v>
          </cell>
          <cell r="G3473">
            <v>45803.65</v>
          </cell>
          <cell r="I3473" t="str">
            <v>LCD</v>
          </cell>
          <cell r="K3473" t="str">
            <v>NONE</v>
          </cell>
          <cell r="L3473">
            <v>0</v>
          </cell>
        </row>
        <row r="3474">
          <cell r="C3474">
            <v>20140007549</v>
          </cell>
          <cell r="G3474">
            <v>45803.65</v>
          </cell>
          <cell r="I3474" t="str">
            <v>LCD</v>
          </cell>
          <cell r="K3474" t="str">
            <v>NONE</v>
          </cell>
          <cell r="L3474">
            <v>0</v>
          </cell>
        </row>
        <row r="3475">
          <cell r="C3475">
            <v>20140007549</v>
          </cell>
          <cell r="G3475">
            <v>45803.65</v>
          </cell>
          <cell r="I3475" t="str">
            <v>LCD</v>
          </cell>
          <cell r="K3475" t="str">
            <v>NONE</v>
          </cell>
          <cell r="L3475">
            <v>0</v>
          </cell>
        </row>
        <row r="3476">
          <cell r="C3476">
            <v>20140007549</v>
          </cell>
          <cell r="G3476">
            <v>45803.65</v>
          </cell>
          <cell r="I3476" t="str">
            <v>LCD</v>
          </cell>
          <cell r="K3476" t="str">
            <v>NONE</v>
          </cell>
          <cell r="L3476">
            <v>0</v>
          </cell>
        </row>
        <row r="3477">
          <cell r="C3477">
            <v>20140007549</v>
          </cell>
          <cell r="G3477">
            <v>45803.65</v>
          </cell>
          <cell r="I3477" t="str">
            <v>LCD</v>
          </cell>
          <cell r="K3477" t="str">
            <v>NONE</v>
          </cell>
          <cell r="L3477">
            <v>0</v>
          </cell>
        </row>
        <row r="3478">
          <cell r="C3478">
            <v>20140007549</v>
          </cell>
          <cell r="G3478">
            <v>45803.65</v>
          </cell>
          <cell r="I3478" t="str">
            <v>LCD</v>
          </cell>
          <cell r="K3478" t="str">
            <v>NONE</v>
          </cell>
          <cell r="L3478">
            <v>0</v>
          </cell>
        </row>
        <row r="3479">
          <cell r="C3479">
            <v>20140007549</v>
          </cell>
          <cell r="G3479">
            <v>45803.65</v>
          </cell>
          <cell r="I3479" t="str">
            <v>LCD</v>
          </cell>
          <cell r="K3479" t="str">
            <v>NONE</v>
          </cell>
          <cell r="L3479">
            <v>0</v>
          </cell>
        </row>
        <row r="3480">
          <cell r="C3480">
            <v>20230018491</v>
          </cell>
          <cell r="G3480">
            <v>45692.168749999997</v>
          </cell>
          <cell r="I3480" t="str">
            <v>LCD</v>
          </cell>
          <cell r="K3480" t="str">
            <v>NONE</v>
          </cell>
          <cell r="L3480">
            <v>0</v>
          </cell>
        </row>
        <row r="3481">
          <cell r="C3481">
            <v>20230018491</v>
          </cell>
          <cell r="G3481">
            <v>45692.168749999997</v>
          </cell>
          <cell r="I3481" t="str">
            <v>LCD</v>
          </cell>
          <cell r="K3481" t="str">
            <v>NONE</v>
          </cell>
          <cell r="L3481">
            <v>0</v>
          </cell>
        </row>
        <row r="3482">
          <cell r="C3482">
            <v>20230018491</v>
          </cell>
          <cell r="G3482">
            <v>45692.168749999997</v>
          </cell>
          <cell r="I3482" t="str">
            <v>LCD</v>
          </cell>
          <cell r="K3482" t="str">
            <v>NONE</v>
          </cell>
          <cell r="L3482">
            <v>0</v>
          </cell>
        </row>
        <row r="3483">
          <cell r="C3483">
            <v>20230018491</v>
          </cell>
          <cell r="G3483">
            <v>45692.168749999997</v>
          </cell>
          <cell r="I3483" t="str">
            <v>LCD</v>
          </cell>
          <cell r="K3483" t="str">
            <v>NONE</v>
          </cell>
          <cell r="L3483">
            <v>0</v>
          </cell>
        </row>
        <row r="3484">
          <cell r="C3484">
            <v>20230018491</v>
          </cell>
          <cell r="G3484">
            <v>45692.168749999997</v>
          </cell>
          <cell r="I3484" t="str">
            <v>LCD</v>
          </cell>
          <cell r="K3484" t="str">
            <v>NONE</v>
          </cell>
          <cell r="L3484">
            <v>0</v>
          </cell>
        </row>
        <row r="3485">
          <cell r="C3485">
            <v>20230018491</v>
          </cell>
          <cell r="G3485">
            <v>45692.168749999997</v>
          </cell>
          <cell r="I3485" t="str">
            <v>LCD</v>
          </cell>
          <cell r="K3485" t="str">
            <v>NONE</v>
          </cell>
          <cell r="L3485">
            <v>0</v>
          </cell>
        </row>
        <row r="3486">
          <cell r="C3486">
            <v>20230018491</v>
          </cell>
          <cell r="G3486">
            <v>45692.168749999997</v>
          </cell>
          <cell r="I3486" t="str">
            <v>LCD</v>
          </cell>
          <cell r="K3486" t="str">
            <v>NONE</v>
          </cell>
          <cell r="L3486">
            <v>0</v>
          </cell>
        </row>
        <row r="3487">
          <cell r="C3487">
            <v>20230018491</v>
          </cell>
          <cell r="G3487">
            <v>45692.168749999997</v>
          </cell>
          <cell r="I3487" t="str">
            <v>LCD</v>
          </cell>
          <cell r="K3487" t="str">
            <v>NONE</v>
          </cell>
          <cell r="L3487">
            <v>0</v>
          </cell>
        </row>
        <row r="3488">
          <cell r="C3488">
            <v>20230018491</v>
          </cell>
          <cell r="G3488">
            <v>45692.168749999997</v>
          </cell>
          <cell r="I3488" t="str">
            <v>LCD</v>
          </cell>
          <cell r="K3488" t="str">
            <v>NONE</v>
          </cell>
          <cell r="L3488">
            <v>0</v>
          </cell>
        </row>
        <row r="3489">
          <cell r="C3489">
            <v>20230018491</v>
          </cell>
          <cell r="G3489">
            <v>45692.168749999997</v>
          </cell>
          <cell r="I3489" t="str">
            <v>LCD</v>
          </cell>
          <cell r="K3489" t="str">
            <v>NONE</v>
          </cell>
          <cell r="L3489">
            <v>0</v>
          </cell>
        </row>
        <row r="3490">
          <cell r="C3490">
            <v>20230018491</v>
          </cell>
          <cell r="G3490">
            <v>45692.168749999997</v>
          </cell>
          <cell r="I3490" t="str">
            <v>LCD</v>
          </cell>
          <cell r="K3490" t="str">
            <v>NONE</v>
          </cell>
          <cell r="L3490">
            <v>0</v>
          </cell>
        </row>
        <row r="3491">
          <cell r="C3491">
            <v>20230018491</v>
          </cell>
          <cell r="G3491">
            <v>45692.168749999997</v>
          </cell>
          <cell r="I3491" t="str">
            <v>LCD</v>
          </cell>
          <cell r="K3491" t="str">
            <v>NONE</v>
          </cell>
          <cell r="L3491">
            <v>0</v>
          </cell>
        </row>
        <row r="3492">
          <cell r="C3492">
            <v>20230018491</v>
          </cell>
          <cell r="G3492">
            <v>45692.168749999997</v>
          </cell>
          <cell r="I3492" t="str">
            <v>LCD</v>
          </cell>
          <cell r="K3492" t="str">
            <v>NONE</v>
          </cell>
          <cell r="L3492">
            <v>0</v>
          </cell>
        </row>
        <row r="3493">
          <cell r="C3493">
            <v>20230018491</v>
          </cell>
          <cell r="G3493">
            <v>45692.168749999997</v>
          </cell>
          <cell r="I3493" t="str">
            <v>LCD</v>
          </cell>
          <cell r="K3493" t="str">
            <v>NONE</v>
          </cell>
          <cell r="L3493">
            <v>0</v>
          </cell>
        </row>
        <row r="3494">
          <cell r="C3494">
            <v>20230018491</v>
          </cell>
          <cell r="G3494">
            <v>45692.168749999997</v>
          </cell>
          <cell r="I3494" t="str">
            <v>LCD</v>
          </cell>
          <cell r="K3494" t="str">
            <v>NONE</v>
          </cell>
          <cell r="L3494">
            <v>0</v>
          </cell>
        </row>
        <row r="3495">
          <cell r="C3495">
            <v>20230018491</v>
          </cell>
          <cell r="G3495">
            <v>45692.168749999997</v>
          </cell>
          <cell r="I3495" t="str">
            <v>LCD</v>
          </cell>
          <cell r="K3495" t="str">
            <v>NONE</v>
          </cell>
          <cell r="L3495">
            <v>0</v>
          </cell>
        </row>
        <row r="3496">
          <cell r="C3496">
            <v>20230018491</v>
          </cell>
          <cell r="G3496">
            <v>45692.168749999997</v>
          </cell>
          <cell r="I3496" t="str">
            <v>LCD</v>
          </cell>
          <cell r="K3496" t="str">
            <v>NONE</v>
          </cell>
          <cell r="L3496">
            <v>0</v>
          </cell>
        </row>
        <row r="3497">
          <cell r="C3497">
            <v>20230018491</v>
          </cell>
          <cell r="G3497">
            <v>45692.168749999997</v>
          </cell>
          <cell r="I3497" t="str">
            <v>LCD</v>
          </cell>
          <cell r="K3497" t="str">
            <v>NONE</v>
          </cell>
          <cell r="L3497">
            <v>0</v>
          </cell>
        </row>
        <row r="3498">
          <cell r="C3498">
            <v>20230018491</v>
          </cell>
          <cell r="G3498">
            <v>45692.168749999997</v>
          </cell>
          <cell r="I3498" t="str">
            <v>LCD</v>
          </cell>
          <cell r="K3498" t="str">
            <v>NONE</v>
          </cell>
          <cell r="L3498">
            <v>0</v>
          </cell>
        </row>
        <row r="3499">
          <cell r="C3499">
            <v>20230018491</v>
          </cell>
          <cell r="G3499">
            <v>45692.168749999997</v>
          </cell>
          <cell r="I3499" t="str">
            <v>LCD</v>
          </cell>
          <cell r="K3499" t="str">
            <v>NONE</v>
          </cell>
          <cell r="L3499">
            <v>0</v>
          </cell>
        </row>
        <row r="3500">
          <cell r="C3500">
            <v>20230018491</v>
          </cell>
          <cell r="G3500">
            <v>45692.168749999997</v>
          </cell>
          <cell r="I3500" t="str">
            <v>LCD</v>
          </cell>
          <cell r="K3500" t="str">
            <v>NONE</v>
          </cell>
          <cell r="L3500">
            <v>0</v>
          </cell>
        </row>
        <row r="3501">
          <cell r="C3501">
            <v>20230018491</v>
          </cell>
          <cell r="G3501">
            <v>45692.168749999997</v>
          </cell>
          <cell r="I3501" t="str">
            <v>LCD</v>
          </cell>
          <cell r="K3501" t="str">
            <v>NONE</v>
          </cell>
          <cell r="L3501">
            <v>0</v>
          </cell>
        </row>
        <row r="3502">
          <cell r="C3502">
            <v>20230018491</v>
          </cell>
          <cell r="G3502">
            <v>45692.168749999997</v>
          </cell>
          <cell r="I3502" t="str">
            <v>LCD</v>
          </cell>
          <cell r="K3502" t="str">
            <v>NONE</v>
          </cell>
          <cell r="L3502">
            <v>0</v>
          </cell>
        </row>
        <row r="3503">
          <cell r="C3503">
            <v>20230018491</v>
          </cell>
          <cell r="G3503">
            <v>45692.168749999997</v>
          </cell>
          <cell r="I3503" t="str">
            <v>LCD</v>
          </cell>
          <cell r="K3503" t="str">
            <v>NONE</v>
          </cell>
          <cell r="L3503">
            <v>0</v>
          </cell>
        </row>
        <row r="3504">
          <cell r="C3504">
            <v>20230018491</v>
          </cell>
          <cell r="G3504">
            <v>45692.168749999997</v>
          </cell>
          <cell r="I3504" t="str">
            <v>LCD</v>
          </cell>
          <cell r="K3504" t="str">
            <v>NONE</v>
          </cell>
          <cell r="L3504">
            <v>0</v>
          </cell>
        </row>
        <row r="3505">
          <cell r="C3505">
            <v>20230018491</v>
          </cell>
          <cell r="G3505">
            <v>45692.168749999997</v>
          </cell>
          <cell r="I3505" t="str">
            <v>LCD</v>
          </cell>
          <cell r="K3505" t="str">
            <v>NONE</v>
          </cell>
          <cell r="L3505">
            <v>0</v>
          </cell>
        </row>
        <row r="3506">
          <cell r="C3506">
            <v>20230018491</v>
          </cell>
          <cell r="G3506">
            <v>45692.168749999997</v>
          </cell>
          <cell r="I3506" t="str">
            <v>LCD</v>
          </cell>
          <cell r="K3506" t="str">
            <v>NONE</v>
          </cell>
          <cell r="L3506">
            <v>0</v>
          </cell>
        </row>
        <row r="3507">
          <cell r="C3507">
            <v>20230018491</v>
          </cell>
          <cell r="G3507">
            <v>45692.168749999997</v>
          </cell>
          <cell r="I3507" t="str">
            <v>LCD</v>
          </cell>
          <cell r="K3507" t="str">
            <v>NONE</v>
          </cell>
          <cell r="L3507">
            <v>0</v>
          </cell>
        </row>
        <row r="3508">
          <cell r="C3508">
            <v>20230018491</v>
          </cell>
          <cell r="G3508">
            <v>45692.168749999997</v>
          </cell>
          <cell r="I3508" t="str">
            <v>LCD</v>
          </cell>
          <cell r="K3508" t="str">
            <v>NONE</v>
          </cell>
          <cell r="L3508">
            <v>0</v>
          </cell>
        </row>
        <row r="3509">
          <cell r="C3509">
            <v>20230018491</v>
          </cell>
          <cell r="G3509">
            <v>45692.168749999997</v>
          </cell>
          <cell r="I3509" t="str">
            <v>LCD</v>
          </cell>
          <cell r="K3509" t="str">
            <v>NONE</v>
          </cell>
          <cell r="L3509">
            <v>0</v>
          </cell>
        </row>
        <row r="3510">
          <cell r="C3510">
            <v>20240021640</v>
          </cell>
          <cell r="G3510">
            <v>45734.416666666664</v>
          </cell>
          <cell r="I3510" t="str">
            <v>LCD</v>
          </cell>
          <cell r="K3510" t="str">
            <v>NONE</v>
          </cell>
          <cell r="L3510">
            <v>0</v>
          </cell>
        </row>
        <row r="3511">
          <cell r="C3511">
            <v>20240021640</v>
          </cell>
          <cell r="G3511">
            <v>45734.416666666664</v>
          </cell>
          <cell r="I3511" t="str">
            <v>LCD</v>
          </cell>
          <cell r="K3511" t="str">
            <v>NONE</v>
          </cell>
          <cell r="L3511">
            <v>0</v>
          </cell>
        </row>
        <row r="3512">
          <cell r="C3512">
            <v>20240021640</v>
          </cell>
          <cell r="G3512">
            <v>45734.416666666664</v>
          </cell>
          <cell r="I3512" t="str">
            <v>LCD</v>
          </cell>
          <cell r="K3512" t="str">
            <v>NONE</v>
          </cell>
          <cell r="L3512">
            <v>0</v>
          </cell>
        </row>
        <row r="3513">
          <cell r="C3513">
            <v>20240021640</v>
          </cell>
          <cell r="G3513">
            <v>45734.416666666664</v>
          </cell>
          <cell r="I3513" t="str">
            <v>LCD</v>
          </cell>
          <cell r="K3513" t="str">
            <v>NONE</v>
          </cell>
          <cell r="L3513">
            <v>0</v>
          </cell>
        </row>
        <row r="3514">
          <cell r="C3514">
            <v>20240021640</v>
          </cell>
          <cell r="G3514">
            <v>45734.416666666664</v>
          </cell>
          <cell r="I3514" t="str">
            <v>LCD</v>
          </cell>
          <cell r="K3514" t="str">
            <v>NONE</v>
          </cell>
          <cell r="L3514">
            <v>0</v>
          </cell>
        </row>
        <row r="3515">
          <cell r="C3515">
            <v>20240021640</v>
          </cell>
          <cell r="G3515">
            <v>45734.416666666664</v>
          </cell>
          <cell r="I3515" t="str">
            <v>LCD</v>
          </cell>
          <cell r="K3515" t="str">
            <v>NONE</v>
          </cell>
          <cell r="L3515">
            <v>0</v>
          </cell>
        </row>
        <row r="3516">
          <cell r="C3516">
            <v>20240021640</v>
          </cell>
          <cell r="G3516">
            <v>45734.416666666664</v>
          </cell>
          <cell r="I3516" t="str">
            <v>LCD</v>
          </cell>
          <cell r="K3516" t="str">
            <v>NONE</v>
          </cell>
          <cell r="L3516">
            <v>0</v>
          </cell>
        </row>
        <row r="3517">
          <cell r="C3517">
            <v>20240021640</v>
          </cell>
          <cell r="G3517">
            <v>45734.416666666664</v>
          </cell>
          <cell r="I3517" t="str">
            <v>LCD</v>
          </cell>
          <cell r="K3517" t="str">
            <v>NONE</v>
          </cell>
          <cell r="L3517">
            <v>0</v>
          </cell>
        </row>
        <row r="3518">
          <cell r="C3518">
            <v>20240021640</v>
          </cell>
          <cell r="G3518">
            <v>45734.416666666664</v>
          </cell>
          <cell r="I3518" t="str">
            <v>LCD</v>
          </cell>
          <cell r="K3518" t="str">
            <v>NONE</v>
          </cell>
          <cell r="L3518">
            <v>0</v>
          </cell>
        </row>
        <row r="3519">
          <cell r="C3519">
            <v>20240021640</v>
          </cell>
          <cell r="G3519">
            <v>45734.416666666664</v>
          </cell>
          <cell r="I3519" t="str">
            <v>LCD</v>
          </cell>
          <cell r="K3519" t="str">
            <v>NONE</v>
          </cell>
          <cell r="L3519">
            <v>0</v>
          </cell>
        </row>
        <row r="3520">
          <cell r="C3520">
            <v>20240021640</v>
          </cell>
          <cell r="G3520">
            <v>45734.416666666664</v>
          </cell>
          <cell r="I3520" t="str">
            <v>LCD</v>
          </cell>
          <cell r="K3520" t="str">
            <v>NONE</v>
          </cell>
          <cell r="L3520">
            <v>0</v>
          </cell>
        </row>
        <row r="3521">
          <cell r="C3521">
            <v>20240021640</v>
          </cell>
          <cell r="G3521">
            <v>45734.416666666664</v>
          </cell>
          <cell r="I3521" t="str">
            <v>LCD</v>
          </cell>
          <cell r="K3521" t="str">
            <v>NONE</v>
          </cell>
          <cell r="L3521">
            <v>0</v>
          </cell>
        </row>
        <row r="3522">
          <cell r="C3522">
            <v>20240021640</v>
          </cell>
          <cell r="G3522">
            <v>45734.416666666664</v>
          </cell>
          <cell r="I3522" t="str">
            <v>LCD</v>
          </cell>
          <cell r="K3522" t="str">
            <v>NONE</v>
          </cell>
          <cell r="L3522">
            <v>0</v>
          </cell>
        </row>
        <row r="3523">
          <cell r="C3523">
            <v>20240021640</v>
          </cell>
          <cell r="G3523">
            <v>45734.416666666664</v>
          </cell>
          <cell r="I3523" t="str">
            <v>LCD</v>
          </cell>
          <cell r="K3523" t="str">
            <v>NONE</v>
          </cell>
          <cell r="L3523">
            <v>0</v>
          </cell>
        </row>
        <row r="3524">
          <cell r="C3524">
            <v>20240021640</v>
          </cell>
          <cell r="G3524">
            <v>45734.416666666664</v>
          </cell>
          <cell r="I3524" t="str">
            <v>LCD</v>
          </cell>
          <cell r="K3524" t="str">
            <v>NONE</v>
          </cell>
          <cell r="L3524">
            <v>0</v>
          </cell>
        </row>
        <row r="3525">
          <cell r="C3525">
            <v>20240021640</v>
          </cell>
          <cell r="G3525">
            <v>45734.416666666664</v>
          </cell>
          <cell r="I3525" t="str">
            <v>LCD</v>
          </cell>
          <cell r="K3525" t="str">
            <v>NONE</v>
          </cell>
          <cell r="L3525">
            <v>0</v>
          </cell>
        </row>
        <row r="3526">
          <cell r="C3526">
            <v>20240021640</v>
          </cell>
          <cell r="G3526">
            <v>45734.416666666664</v>
          </cell>
          <cell r="I3526" t="str">
            <v>LCD</v>
          </cell>
          <cell r="K3526" t="str">
            <v>NONE</v>
          </cell>
          <cell r="L3526">
            <v>0</v>
          </cell>
        </row>
        <row r="3527">
          <cell r="C3527">
            <v>20240021640</v>
          </cell>
          <cell r="G3527">
            <v>45734.416666666664</v>
          </cell>
          <cell r="I3527" t="str">
            <v>LCD</v>
          </cell>
          <cell r="K3527" t="str">
            <v>NONE</v>
          </cell>
          <cell r="L3527">
            <v>0</v>
          </cell>
        </row>
        <row r="3528">
          <cell r="C3528">
            <v>20240021640</v>
          </cell>
          <cell r="G3528">
            <v>45734.416666666664</v>
          </cell>
          <cell r="I3528" t="str">
            <v>LCD</v>
          </cell>
          <cell r="K3528" t="str">
            <v>NONE</v>
          </cell>
          <cell r="L3528">
            <v>0</v>
          </cell>
        </row>
        <row r="3529">
          <cell r="C3529">
            <v>20240021640</v>
          </cell>
          <cell r="G3529">
            <v>45734.416666666664</v>
          </cell>
          <cell r="I3529" t="str">
            <v>LCD</v>
          </cell>
          <cell r="K3529" t="str">
            <v>NONE</v>
          </cell>
          <cell r="L3529">
            <v>0</v>
          </cell>
        </row>
        <row r="3530">
          <cell r="C3530">
            <v>20240021640</v>
          </cell>
          <cell r="G3530">
            <v>45734.416666666664</v>
          </cell>
          <cell r="I3530" t="str">
            <v>LCD</v>
          </cell>
          <cell r="K3530" t="str">
            <v>NONE</v>
          </cell>
          <cell r="L3530">
            <v>0</v>
          </cell>
        </row>
        <row r="3531">
          <cell r="C3531">
            <v>20240021640</v>
          </cell>
          <cell r="G3531">
            <v>45734.416666666664</v>
          </cell>
          <cell r="I3531" t="str">
            <v>LCD</v>
          </cell>
          <cell r="K3531" t="str">
            <v>NONE</v>
          </cell>
          <cell r="L3531">
            <v>0</v>
          </cell>
        </row>
        <row r="3532">
          <cell r="C3532">
            <v>20240021640</v>
          </cell>
          <cell r="G3532">
            <v>45734.416666666664</v>
          </cell>
          <cell r="I3532" t="str">
            <v>LCD</v>
          </cell>
          <cell r="K3532" t="str">
            <v>NONE</v>
          </cell>
          <cell r="L3532">
            <v>0</v>
          </cell>
        </row>
        <row r="3533">
          <cell r="C3533">
            <v>20240021640</v>
          </cell>
          <cell r="G3533">
            <v>45734.416666666664</v>
          </cell>
          <cell r="I3533" t="str">
            <v>LCD</v>
          </cell>
          <cell r="K3533" t="str">
            <v>NONE</v>
          </cell>
          <cell r="L3533" t="str"/>
        </row>
        <row r="3534">
          <cell r="C3534">
            <v>20240021640</v>
          </cell>
          <cell r="G3534">
            <v>45734.416666666664</v>
          </cell>
          <cell r="I3534" t="str">
            <v>LCD</v>
          </cell>
          <cell r="K3534" t="str">
            <v>NONE</v>
          </cell>
          <cell r="L3534" t="str"/>
        </row>
        <row r="3535">
          <cell r="C3535">
            <v>20240021640</v>
          </cell>
          <cell r="G3535">
            <v>45734.416666666664</v>
          </cell>
          <cell r="I3535" t="str">
            <v>LCD</v>
          </cell>
          <cell r="K3535" t="str">
            <v>NONE</v>
          </cell>
          <cell r="L3535" t="str"/>
        </row>
        <row r="3536">
          <cell r="C3536">
            <v>20240021640</v>
          </cell>
          <cell r="G3536">
            <v>45734.416666666664</v>
          </cell>
          <cell r="I3536" t="str">
            <v>LCD</v>
          </cell>
          <cell r="K3536" t="str">
            <v>NONE</v>
          </cell>
          <cell r="L3536" t="str"/>
        </row>
        <row r="3537">
          <cell r="C3537">
            <v>20240021640</v>
          </cell>
          <cell r="G3537">
            <v>45734.416666666664</v>
          </cell>
          <cell r="I3537" t="str">
            <v>LCD</v>
          </cell>
          <cell r="K3537" t="str">
            <v>NONE</v>
          </cell>
          <cell r="L3537" t="str"/>
        </row>
        <row r="3538">
          <cell r="C3538">
            <v>20240021640</v>
          </cell>
          <cell r="G3538">
            <v>45734.416666666664</v>
          </cell>
          <cell r="I3538" t="str">
            <v>LCD</v>
          </cell>
          <cell r="K3538" t="str">
            <v>NONE</v>
          </cell>
          <cell r="L3538" t="str"/>
        </row>
        <row r="3539">
          <cell r="C3539">
            <v>20240021640</v>
          </cell>
          <cell r="G3539">
            <v>45734.416666666664</v>
          </cell>
          <cell r="I3539" t="str">
            <v>LCD</v>
          </cell>
          <cell r="K3539" t="str">
            <v>NONE</v>
          </cell>
          <cell r="L3539" t="str"/>
        </row>
        <row r="3540">
          <cell r="C3540">
            <v>20230018489</v>
          </cell>
          <cell r="G3540">
            <v>45747.083333333336</v>
          </cell>
          <cell r="I3540" t="str">
            <v>LCD</v>
          </cell>
          <cell r="K3540" t="str">
            <v>NONE</v>
          </cell>
          <cell r="L3540" t="str"/>
        </row>
        <row r="3541">
          <cell r="C3541">
            <v>20230018489</v>
          </cell>
          <cell r="G3541">
            <v>45747.083333333336</v>
          </cell>
          <cell r="I3541" t="str">
            <v>LCD</v>
          </cell>
          <cell r="K3541" t="str">
            <v>NONE</v>
          </cell>
          <cell r="L3541" t="str"/>
        </row>
        <row r="3542">
          <cell r="C3542">
            <v>20230018489</v>
          </cell>
          <cell r="G3542">
            <v>45747.083333333336</v>
          </cell>
          <cell r="I3542" t="str">
            <v>LCD</v>
          </cell>
          <cell r="K3542" t="str">
            <v>NONE</v>
          </cell>
          <cell r="L3542" t="str"/>
        </row>
        <row r="3543">
          <cell r="C3543">
            <v>20230018489</v>
          </cell>
          <cell r="G3543">
            <v>45747.083333333336</v>
          </cell>
          <cell r="I3543" t="str">
            <v>LCD</v>
          </cell>
          <cell r="K3543" t="str">
            <v>NONE</v>
          </cell>
          <cell r="L3543" t="str"/>
        </row>
        <row r="3544">
          <cell r="C3544">
            <v>20230018489</v>
          </cell>
          <cell r="G3544">
            <v>45747.083333333336</v>
          </cell>
          <cell r="I3544" t="str">
            <v>LCD</v>
          </cell>
          <cell r="K3544" t="str">
            <v>NONE</v>
          </cell>
          <cell r="L3544" t="str"/>
        </row>
        <row r="3545">
          <cell r="C3545">
            <v>20230018489</v>
          </cell>
          <cell r="G3545">
            <v>45747.083333333336</v>
          </cell>
          <cell r="I3545" t="str">
            <v>LCD</v>
          </cell>
          <cell r="K3545" t="str">
            <v>NONE</v>
          </cell>
          <cell r="L3545" t="str"/>
        </row>
        <row r="3546">
          <cell r="C3546">
            <v>20230018489</v>
          </cell>
          <cell r="G3546">
            <v>45747.083333333336</v>
          </cell>
          <cell r="I3546" t="str">
            <v>LCD</v>
          </cell>
          <cell r="K3546" t="str">
            <v>NONE</v>
          </cell>
          <cell r="L3546" t="str"/>
        </row>
        <row r="3547">
          <cell r="C3547">
            <v>20230018489</v>
          </cell>
          <cell r="G3547">
            <v>45747.083333333336</v>
          </cell>
          <cell r="I3547" t="str">
            <v>LCD</v>
          </cell>
          <cell r="K3547" t="str">
            <v>NONE</v>
          </cell>
          <cell r="L3547" t="str"/>
        </row>
        <row r="3548">
          <cell r="C3548">
            <v>20230018489</v>
          </cell>
          <cell r="G3548">
            <v>45747.083333333336</v>
          </cell>
          <cell r="I3548" t="str">
            <v>LCD</v>
          </cell>
          <cell r="K3548" t="str">
            <v>NONE</v>
          </cell>
          <cell r="L3548" t="str"/>
        </row>
        <row r="3549">
          <cell r="C3549">
            <v>20230018489</v>
          </cell>
          <cell r="G3549">
            <v>45747.083333333336</v>
          </cell>
          <cell r="I3549" t="str">
            <v>LCD</v>
          </cell>
          <cell r="K3549" t="str">
            <v>NONE</v>
          </cell>
          <cell r="L3549" t="str"/>
        </row>
        <row r="3550">
          <cell r="C3550">
            <v>20230018489</v>
          </cell>
          <cell r="G3550">
            <v>45747.083333333336</v>
          </cell>
          <cell r="I3550" t="str">
            <v>LCD</v>
          </cell>
          <cell r="K3550" t="str">
            <v>NONE</v>
          </cell>
          <cell r="L3550" t="str"/>
        </row>
        <row r="3551">
          <cell r="C3551">
            <v>20230018489</v>
          </cell>
          <cell r="G3551">
            <v>45747.083333333336</v>
          </cell>
          <cell r="I3551" t="str">
            <v>LCD</v>
          </cell>
          <cell r="K3551" t="str">
            <v>NONE</v>
          </cell>
          <cell r="L3551" t="str"/>
        </row>
        <row r="3552">
          <cell r="C3552">
            <v>20230018489</v>
          </cell>
          <cell r="G3552">
            <v>45747.083333333336</v>
          </cell>
          <cell r="I3552" t="str">
            <v>LCD</v>
          </cell>
          <cell r="K3552" t="str">
            <v>NONE</v>
          </cell>
          <cell r="L3552" t="str"/>
        </row>
        <row r="3553">
          <cell r="C3553">
            <v>20230018489</v>
          </cell>
          <cell r="G3553">
            <v>45747.083333333336</v>
          </cell>
          <cell r="I3553" t="str">
            <v>LCD</v>
          </cell>
          <cell r="K3553" t="str">
            <v>NONE</v>
          </cell>
          <cell r="L3553" t="str"/>
        </row>
        <row r="3554">
          <cell r="C3554">
            <v>20230018489</v>
          </cell>
          <cell r="G3554">
            <v>45747.083333333336</v>
          </cell>
          <cell r="I3554" t="str">
            <v>LCD</v>
          </cell>
          <cell r="K3554" t="str">
            <v>NONE</v>
          </cell>
          <cell r="L3554" t="str"/>
        </row>
        <row r="3555">
          <cell r="C3555">
            <v>20230018489</v>
          </cell>
          <cell r="G3555">
            <v>45747.083333333336</v>
          </cell>
          <cell r="I3555" t="str">
            <v>LCD</v>
          </cell>
          <cell r="K3555" t="str">
            <v>NONE</v>
          </cell>
          <cell r="L3555" t="str"/>
        </row>
        <row r="3556">
          <cell r="C3556">
            <v>20230018489</v>
          </cell>
          <cell r="G3556">
            <v>45747.083333333336</v>
          </cell>
          <cell r="I3556" t="str">
            <v>LCD</v>
          </cell>
          <cell r="K3556" t="str">
            <v>NONE</v>
          </cell>
          <cell r="L3556" t="str"/>
        </row>
        <row r="3557">
          <cell r="C3557">
            <v>20230018489</v>
          </cell>
          <cell r="G3557">
            <v>45747.083333333336</v>
          </cell>
          <cell r="I3557" t="str">
            <v>LCD</v>
          </cell>
          <cell r="K3557" t="str">
            <v>NONE</v>
          </cell>
          <cell r="L3557" t="str"/>
        </row>
        <row r="3558">
          <cell r="C3558">
            <v>20230018489</v>
          </cell>
          <cell r="G3558">
            <v>45747.083333333336</v>
          </cell>
          <cell r="I3558" t="str">
            <v>LCD</v>
          </cell>
          <cell r="K3558" t="str">
            <v>NONE</v>
          </cell>
          <cell r="L3558" t="str"/>
        </row>
        <row r="3559">
          <cell r="C3559">
            <v>20230018489</v>
          </cell>
          <cell r="G3559">
            <v>45747.083333333336</v>
          </cell>
          <cell r="I3559" t="str">
            <v>LCD</v>
          </cell>
          <cell r="K3559" t="str">
            <v>NONE</v>
          </cell>
          <cell r="L3559" t="str"/>
        </row>
        <row r="3560">
          <cell r="C3560">
            <v>20230018489</v>
          </cell>
          <cell r="G3560">
            <v>45747.083333333336</v>
          </cell>
          <cell r="I3560" t="str">
            <v>LCD</v>
          </cell>
          <cell r="K3560" t="str">
            <v>NONE</v>
          </cell>
          <cell r="L3560" t="str"/>
        </row>
        <row r="3561">
          <cell r="C3561">
            <v>20230018489</v>
          </cell>
          <cell r="G3561">
            <v>45747.083333333336</v>
          </cell>
          <cell r="I3561" t="str">
            <v>LCD</v>
          </cell>
          <cell r="K3561" t="str">
            <v>NONE</v>
          </cell>
          <cell r="L3561" t="str"/>
        </row>
        <row r="3562">
          <cell r="C3562">
            <v>20230018489</v>
          </cell>
          <cell r="G3562">
            <v>45747.083333333336</v>
          </cell>
          <cell r="I3562" t="str">
            <v>LCD</v>
          </cell>
          <cell r="K3562" t="str">
            <v>NONE</v>
          </cell>
          <cell r="L3562" t="str"/>
        </row>
        <row r="3563">
          <cell r="C3563">
            <v>20230018489</v>
          </cell>
          <cell r="G3563">
            <v>45747.083333333336</v>
          </cell>
          <cell r="I3563" t="str">
            <v>LCD</v>
          </cell>
          <cell r="K3563" t="str">
            <v>NONE</v>
          </cell>
          <cell r="L3563" t="str"/>
        </row>
        <row r="3564">
          <cell r="C3564">
            <v>20230018489</v>
          </cell>
          <cell r="G3564">
            <v>45747.083333333336</v>
          </cell>
          <cell r="I3564" t="str">
            <v>LCD</v>
          </cell>
          <cell r="K3564" t="str">
            <v>NONE</v>
          </cell>
          <cell r="L3564" t="str"/>
        </row>
        <row r="3565">
          <cell r="C3565">
            <v>20230018489</v>
          </cell>
          <cell r="G3565">
            <v>45747.083333333336</v>
          </cell>
          <cell r="I3565" t="str">
            <v>LCD</v>
          </cell>
          <cell r="K3565" t="str">
            <v>NONE</v>
          </cell>
          <cell r="L3565" t="str"/>
        </row>
        <row r="3566">
          <cell r="C3566">
            <v>20230018489</v>
          </cell>
          <cell r="G3566">
            <v>45747.083333333336</v>
          </cell>
          <cell r="I3566" t="str">
            <v>LCD</v>
          </cell>
          <cell r="K3566" t="str">
            <v>NONE</v>
          </cell>
          <cell r="L3566" t="str"/>
        </row>
        <row r="3567">
          <cell r="C3567">
            <v>20230018489</v>
          </cell>
          <cell r="G3567">
            <v>45747.083333333336</v>
          </cell>
          <cell r="I3567" t="str">
            <v>LCD</v>
          </cell>
          <cell r="K3567" t="str">
            <v>NONE</v>
          </cell>
          <cell r="L3567" t="str"/>
        </row>
        <row r="3568">
          <cell r="C3568">
            <v>20230018489</v>
          </cell>
          <cell r="G3568">
            <v>45747.083333333336</v>
          </cell>
          <cell r="I3568" t="str">
            <v>LCD</v>
          </cell>
          <cell r="K3568" t="str">
            <v>NONE</v>
          </cell>
          <cell r="L3568" t="str"/>
        </row>
        <row r="3569">
          <cell r="C3569">
            <v>20230018489</v>
          </cell>
          <cell r="G3569">
            <v>45747.083333333336</v>
          </cell>
          <cell r="I3569" t="str">
            <v>LCD</v>
          </cell>
          <cell r="K3569" t="str">
            <v>NONE</v>
          </cell>
          <cell r="L3569" t="str"/>
        </row>
        <row r="3570">
          <cell r="C3570">
            <v>20240021712</v>
          </cell>
          <cell r="G3570">
            <v>45757.448611111111</v>
          </cell>
          <cell r="I3570" t="str">
            <v>LCD</v>
          </cell>
          <cell r="K3570" t="str">
            <v>NONE</v>
          </cell>
          <cell r="L3570" t="str"/>
        </row>
        <row r="3571">
          <cell r="C3571">
            <v>20240021712</v>
          </cell>
          <cell r="G3571">
            <v>45757.448611111111</v>
          </cell>
          <cell r="I3571" t="str">
            <v>LCD</v>
          </cell>
          <cell r="K3571" t="str">
            <v>NONE</v>
          </cell>
          <cell r="L3571" t="str"/>
        </row>
        <row r="3572">
          <cell r="C3572">
            <v>20240021712</v>
          </cell>
          <cell r="G3572">
            <v>45757.448611111111</v>
          </cell>
          <cell r="I3572" t="str">
            <v>LCD</v>
          </cell>
          <cell r="K3572" t="str">
            <v>NONE</v>
          </cell>
          <cell r="L3572" t="str"/>
        </row>
        <row r="3573">
          <cell r="C3573">
            <v>20240021712</v>
          </cell>
          <cell r="G3573">
            <v>45757.448611111111</v>
          </cell>
          <cell r="I3573" t="str">
            <v>LCD</v>
          </cell>
          <cell r="K3573" t="str">
            <v>NONE</v>
          </cell>
          <cell r="L3573" t="str"/>
        </row>
        <row r="3574">
          <cell r="C3574">
            <v>20240021712</v>
          </cell>
          <cell r="G3574">
            <v>45757.448611111111</v>
          </cell>
          <cell r="I3574" t="str">
            <v>LCD</v>
          </cell>
          <cell r="K3574" t="str">
            <v>NONE</v>
          </cell>
          <cell r="L3574" t="str"/>
        </row>
        <row r="3575">
          <cell r="C3575">
            <v>20240021712</v>
          </cell>
          <cell r="G3575">
            <v>45757.448611111111</v>
          </cell>
          <cell r="I3575" t="str">
            <v>LCD</v>
          </cell>
          <cell r="K3575" t="str">
            <v>NONE</v>
          </cell>
          <cell r="L3575" t="str"/>
        </row>
        <row r="3576">
          <cell r="C3576">
            <v>20240021712</v>
          </cell>
          <cell r="G3576">
            <v>45757.448611111111</v>
          </cell>
          <cell r="I3576" t="str">
            <v>LCD</v>
          </cell>
          <cell r="K3576" t="str">
            <v>NONE</v>
          </cell>
          <cell r="L3576" t="str"/>
        </row>
        <row r="3577">
          <cell r="C3577">
            <v>20240021712</v>
          </cell>
          <cell r="G3577">
            <v>45757.448611111111</v>
          </cell>
          <cell r="I3577" t="str">
            <v>LCD</v>
          </cell>
          <cell r="K3577" t="str">
            <v>NONE</v>
          </cell>
          <cell r="L3577" t="str"/>
        </row>
        <row r="3578">
          <cell r="C3578">
            <v>20240021712</v>
          </cell>
          <cell r="G3578">
            <v>45757.448611111111</v>
          </cell>
          <cell r="I3578" t="str">
            <v>LCD</v>
          </cell>
          <cell r="K3578" t="str">
            <v>NONE</v>
          </cell>
          <cell r="L3578" t="str"/>
        </row>
        <row r="3579">
          <cell r="C3579">
            <v>20240021712</v>
          </cell>
          <cell r="G3579">
            <v>45757.448611111111</v>
          </cell>
          <cell r="I3579" t="str">
            <v>LCD</v>
          </cell>
          <cell r="K3579" t="str">
            <v>NONE</v>
          </cell>
          <cell r="L3579" t="str"/>
        </row>
        <row r="3580">
          <cell r="C3580">
            <v>20240021712</v>
          </cell>
          <cell r="G3580">
            <v>45757.448611111111</v>
          </cell>
          <cell r="I3580" t="str">
            <v>LCD</v>
          </cell>
          <cell r="K3580" t="str">
            <v>NONE</v>
          </cell>
          <cell r="L3580" t="str"/>
        </row>
        <row r="3581">
          <cell r="C3581">
            <v>20240021712</v>
          </cell>
          <cell r="G3581">
            <v>45757.448611111111</v>
          </cell>
          <cell r="I3581" t="str">
            <v>LCD</v>
          </cell>
          <cell r="K3581" t="str">
            <v>NONE</v>
          </cell>
          <cell r="L3581" t="str"/>
        </row>
        <row r="3582">
          <cell r="C3582">
            <v>20240021712</v>
          </cell>
          <cell r="G3582">
            <v>45757.448611111111</v>
          </cell>
          <cell r="I3582" t="str">
            <v>LCD</v>
          </cell>
          <cell r="K3582" t="str">
            <v>NONE</v>
          </cell>
          <cell r="L3582" t="str"/>
        </row>
        <row r="3583">
          <cell r="C3583">
            <v>20240021712</v>
          </cell>
          <cell r="G3583">
            <v>45757.448611111111</v>
          </cell>
          <cell r="I3583" t="str">
            <v>LCD</v>
          </cell>
          <cell r="K3583" t="str">
            <v>NONE</v>
          </cell>
          <cell r="L3583" t="str"/>
        </row>
        <row r="3584">
          <cell r="C3584">
            <v>20240021712</v>
          </cell>
          <cell r="G3584">
            <v>45757.448611111111</v>
          </cell>
          <cell r="I3584" t="str">
            <v>LCD</v>
          </cell>
          <cell r="K3584" t="str">
            <v>NONE</v>
          </cell>
          <cell r="L3584" t="str"/>
        </row>
        <row r="3585">
          <cell r="C3585">
            <v>20240021712</v>
          </cell>
          <cell r="G3585">
            <v>45757.448611111111</v>
          </cell>
          <cell r="I3585" t="str">
            <v>LCD</v>
          </cell>
          <cell r="K3585" t="str">
            <v>NONE</v>
          </cell>
          <cell r="L3585" t="str"/>
        </row>
        <row r="3586">
          <cell r="C3586">
            <v>20240021712</v>
          </cell>
          <cell r="G3586">
            <v>45757.448611111111</v>
          </cell>
          <cell r="I3586" t="str">
            <v>LCD</v>
          </cell>
          <cell r="K3586" t="str">
            <v>NONE</v>
          </cell>
          <cell r="L3586" t="str"/>
        </row>
        <row r="3587">
          <cell r="C3587">
            <v>20240021712</v>
          </cell>
          <cell r="G3587">
            <v>45757.448611111111</v>
          </cell>
          <cell r="I3587" t="str">
            <v>LCD</v>
          </cell>
          <cell r="K3587" t="str">
            <v>NONE</v>
          </cell>
          <cell r="L3587" t="str"/>
        </row>
        <row r="3588">
          <cell r="C3588">
            <v>20240021712</v>
          </cell>
          <cell r="G3588">
            <v>45757.448611111111</v>
          </cell>
          <cell r="I3588" t="str">
            <v>LCD</v>
          </cell>
          <cell r="K3588" t="str">
            <v>NONE</v>
          </cell>
          <cell r="L3588" t="str"/>
        </row>
        <row r="3589">
          <cell r="C3589">
            <v>20240021712</v>
          </cell>
          <cell r="G3589">
            <v>45757.448611111111</v>
          </cell>
          <cell r="I3589" t="str">
            <v>LCD</v>
          </cell>
          <cell r="K3589" t="str">
            <v>NONE</v>
          </cell>
          <cell r="L3589" t="str"/>
        </row>
        <row r="3590">
          <cell r="C3590">
            <v>20240021712</v>
          </cell>
          <cell r="G3590">
            <v>45757.448611111111</v>
          </cell>
          <cell r="I3590" t="str">
            <v>LCD</v>
          </cell>
          <cell r="K3590" t="str">
            <v>NONE</v>
          </cell>
          <cell r="L3590" t="str"/>
        </row>
        <row r="3591">
          <cell r="C3591">
            <v>20240021712</v>
          </cell>
          <cell r="G3591">
            <v>45757.448611111111</v>
          </cell>
          <cell r="I3591" t="str">
            <v>LCD</v>
          </cell>
          <cell r="K3591" t="str">
            <v>NONE</v>
          </cell>
          <cell r="L3591" t="str"/>
        </row>
        <row r="3592">
          <cell r="C3592">
            <v>20240021712</v>
          </cell>
          <cell r="G3592">
            <v>45757.448611111111</v>
          </cell>
          <cell r="I3592" t="str">
            <v>LCD</v>
          </cell>
          <cell r="K3592" t="str">
            <v>NONE</v>
          </cell>
          <cell r="L3592" t="str"/>
        </row>
        <row r="3593">
          <cell r="C3593">
            <v>20240021712</v>
          </cell>
          <cell r="G3593">
            <v>45757.448611111111</v>
          </cell>
          <cell r="I3593" t="str">
            <v>LCD</v>
          </cell>
          <cell r="K3593" t="str">
            <v>NONE</v>
          </cell>
          <cell r="L3593" t="str"/>
        </row>
        <row r="3594">
          <cell r="C3594">
            <v>20240021712</v>
          </cell>
          <cell r="G3594">
            <v>45757.448611111111</v>
          </cell>
          <cell r="I3594" t="str">
            <v>LCD</v>
          </cell>
          <cell r="K3594" t="str">
            <v>NONE</v>
          </cell>
          <cell r="L3594" t="str"/>
        </row>
        <row r="3595">
          <cell r="C3595">
            <v>20240021712</v>
          </cell>
          <cell r="G3595">
            <v>45757.448611111111</v>
          </cell>
          <cell r="I3595" t="str">
            <v>LCD</v>
          </cell>
          <cell r="K3595" t="str">
            <v>NONE</v>
          </cell>
          <cell r="L3595">
            <v>0</v>
          </cell>
        </row>
        <row r="3596">
          <cell r="C3596">
            <v>20240021712</v>
          </cell>
          <cell r="G3596">
            <v>45757.448611111111</v>
          </cell>
          <cell r="I3596" t="str">
            <v>LCD</v>
          </cell>
          <cell r="K3596" t="str">
            <v>NONE</v>
          </cell>
          <cell r="L3596">
            <v>0</v>
          </cell>
        </row>
        <row r="3597">
          <cell r="C3597">
            <v>20240021712</v>
          </cell>
          <cell r="G3597">
            <v>45757.448611111111</v>
          </cell>
          <cell r="I3597" t="str">
            <v>LCD</v>
          </cell>
          <cell r="K3597" t="str">
            <v>NONE</v>
          </cell>
          <cell r="L3597">
            <v>0</v>
          </cell>
        </row>
        <row r="3598">
          <cell r="C3598">
            <v>20240021712</v>
          </cell>
          <cell r="G3598">
            <v>45757.448611111111</v>
          </cell>
          <cell r="I3598" t="str">
            <v>LCD</v>
          </cell>
          <cell r="K3598" t="str">
            <v>NONE</v>
          </cell>
          <cell r="L3598">
            <v>0</v>
          </cell>
        </row>
        <row r="3599">
          <cell r="C3599">
            <v>20240021712</v>
          </cell>
          <cell r="G3599">
            <v>45757.448611111111</v>
          </cell>
          <cell r="I3599" t="str">
            <v>LCD</v>
          </cell>
          <cell r="K3599" t="str">
            <v>NONE</v>
          </cell>
          <cell r="L3599">
            <v>0</v>
          </cell>
        </row>
        <row r="3600">
          <cell r="C3600">
            <v>20240021863</v>
          </cell>
          <cell r="G3600">
            <v>45762.748611111114</v>
          </cell>
          <cell r="I3600" t="str">
            <v>LCD</v>
          </cell>
          <cell r="K3600" t="str">
            <v>NONE</v>
          </cell>
          <cell r="L3600">
            <v>0</v>
          </cell>
        </row>
        <row r="3601">
          <cell r="C3601">
            <v>20240021863</v>
          </cell>
          <cell r="G3601">
            <v>45762.748611111114</v>
          </cell>
          <cell r="I3601" t="str">
            <v>LCD</v>
          </cell>
          <cell r="K3601" t="str">
            <v>NONE</v>
          </cell>
          <cell r="L3601">
            <v>0</v>
          </cell>
        </row>
        <row r="3602">
          <cell r="C3602">
            <v>20240021863</v>
          </cell>
          <cell r="G3602">
            <v>45762.748611111114</v>
          </cell>
          <cell r="I3602" t="str">
            <v>LCD</v>
          </cell>
          <cell r="K3602" t="str">
            <v>NONE</v>
          </cell>
          <cell r="L3602">
            <v>0</v>
          </cell>
        </row>
        <row r="3603">
          <cell r="C3603">
            <v>20240021863</v>
          </cell>
          <cell r="G3603">
            <v>45762.748611111114</v>
          </cell>
          <cell r="I3603" t="str">
            <v>LCD</v>
          </cell>
          <cell r="K3603" t="str">
            <v>NONE</v>
          </cell>
          <cell r="L3603">
            <v>0</v>
          </cell>
        </row>
        <row r="3604">
          <cell r="C3604">
            <v>20240021863</v>
          </cell>
          <cell r="G3604">
            <v>45762.748611111114</v>
          </cell>
          <cell r="I3604" t="str">
            <v>LCD</v>
          </cell>
          <cell r="K3604" t="str">
            <v>NONE</v>
          </cell>
          <cell r="L3604">
            <v>0</v>
          </cell>
        </row>
        <row r="3605">
          <cell r="C3605">
            <v>20240021863</v>
          </cell>
          <cell r="G3605">
            <v>45762.748611111114</v>
          </cell>
          <cell r="I3605" t="str">
            <v>LCD</v>
          </cell>
          <cell r="K3605" t="str">
            <v>NONE</v>
          </cell>
          <cell r="L3605">
            <v>0</v>
          </cell>
        </row>
        <row r="3606">
          <cell r="C3606">
            <v>20240021863</v>
          </cell>
          <cell r="G3606">
            <v>45762.748611111114</v>
          </cell>
          <cell r="I3606" t="str">
            <v>LCD</v>
          </cell>
          <cell r="K3606" t="str">
            <v>NONE</v>
          </cell>
          <cell r="L3606">
            <v>0</v>
          </cell>
        </row>
        <row r="3607">
          <cell r="C3607">
            <v>20240021863</v>
          </cell>
          <cell r="G3607">
            <v>45762.748611111114</v>
          </cell>
          <cell r="I3607" t="str">
            <v>LCD</v>
          </cell>
          <cell r="K3607" t="str">
            <v>NONE</v>
          </cell>
          <cell r="L3607">
            <v>0</v>
          </cell>
        </row>
        <row r="3608">
          <cell r="C3608">
            <v>20240021863</v>
          </cell>
          <cell r="G3608">
            <v>45762.748611111114</v>
          </cell>
          <cell r="I3608" t="str">
            <v>LCD</v>
          </cell>
          <cell r="K3608" t="str">
            <v>NONE</v>
          </cell>
          <cell r="L3608">
            <v>0</v>
          </cell>
        </row>
        <row r="3609">
          <cell r="C3609">
            <v>20240021863</v>
          </cell>
          <cell r="G3609">
            <v>45762.748611111114</v>
          </cell>
          <cell r="I3609" t="str">
            <v>LCD</v>
          </cell>
          <cell r="K3609" t="str">
            <v>NONE</v>
          </cell>
          <cell r="L3609">
            <v>0</v>
          </cell>
        </row>
        <row r="3610">
          <cell r="C3610">
            <v>20240021863</v>
          </cell>
          <cell r="G3610">
            <v>45762.748611111114</v>
          </cell>
          <cell r="I3610" t="str">
            <v>LCD</v>
          </cell>
          <cell r="K3610" t="str">
            <v>NONE</v>
          </cell>
          <cell r="L3610">
            <v>0</v>
          </cell>
        </row>
        <row r="3611">
          <cell r="C3611">
            <v>20240021863</v>
          </cell>
          <cell r="G3611">
            <v>45762.748611111114</v>
          </cell>
          <cell r="I3611" t="str">
            <v>LCD</v>
          </cell>
          <cell r="K3611" t="str">
            <v>NONE</v>
          </cell>
          <cell r="L3611">
            <v>0</v>
          </cell>
        </row>
        <row r="3612">
          <cell r="C3612">
            <v>20240021863</v>
          </cell>
          <cell r="G3612">
            <v>45762.748611111114</v>
          </cell>
          <cell r="I3612" t="str">
            <v>LCD</v>
          </cell>
          <cell r="K3612" t="str">
            <v>NONE</v>
          </cell>
          <cell r="L3612">
            <v>0</v>
          </cell>
        </row>
        <row r="3613">
          <cell r="C3613">
            <v>20240021863</v>
          </cell>
          <cell r="G3613">
            <v>45762.748611111114</v>
          </cell>
          <cell r="I3613" t="str">
            <v>LCD</v>
          </cell>
          <cell r="K3613" t="str">
            <v>NONE</v>
          </cell>
          <cell r="L3613">
            <v>0</v>
          </cell>
        </row>
        <row r="3614">
          <cell r="C3614">
            <v>20240021863</v>
          </cell>
          <cell r="G3614">
            <v>45762.748611111114</v>
          </cell>
          <cell r="I3614" t="str">
            <v>LCD</v>
          </cell>
          <cell r="K3614" t="str">
            <v>NONE</v>
          </cell>
          <cell r="L3614">
            <v>0</v>
          </cell>
        </row>
        <row r="3615">
          <cell r="C3615">
            <v>20240021863</v>
          </cell>
          <cell r="G3615">
            <v>45762.748611111114</v>
          </cell>
          <cell r="I3615" t="str">
            <v>LCD</v>
          </cell>
          <cell r="K3615" t="str">
            <v>NONE</v>
          </cell>
          <cell r="L3615">
            <v>0</v>
          </cell>
        </row>
        <row r="3616">
          <cell r="C3616">
            <v>20240021863</v>
          </cell>
          <cell r="G3616">
            <v>45762.748611111114</v>
          </cell>
          <cell r="I3616" t="str">
            <v>LCD</v>
          </cell>
          <cell r="K3616" t="str">
            <v>NONE</v>
          </cell>
          <cell r="L3616">
            <v>0</v>
          </cell>
        </row>
        <row r="3617">
          <cell r="C3617">
            <v>20240021863</v>
          </cell>
          <cell r="G3617">
            <v>45762.748611111114</v>
          </cell>
          <cell r="I3617" t="str">
            <v>LCD</v>
          </cell>
          <cell r="K3617" t="str">
            <v>NONE</v>
          </cell>
          <cell r="L3617">
            <v>0</v>
          </cell>
        </row>
        <row r="3618">
          <cell r="C3618">
            <v>20240021863</v>
          </cell>
          <cell r="G3618">
            <v>45762.748611111114</v>
          </cell>
          <cell r="I3618" t="str">
            <v>LCD</v>
          </cell>
          <cell r="K3618" t="str">
            <v>NONE</v>
          </cell>
          <cell r="L3618">
            <v>0</v>
          </cell>
        </row>
        <row r="3619">
          <cell r="C3619">
            <v>20240021863</v>
          </cell>
          <cell r="G3619">
            <v>45762.748611111114</v>
          </cell>
          <cell r="I3619" t="str">
            <v>LCD</v>
          </cell>
          <cell r="K3619" t="str">
            <v>NONE</v>
          </cell>
          <cell r="L3619">
            <v>0</v>
          </cell>
        </row>
        <row r="3620">
          <cell r="C3620">
            <v>20240021863</v>
          </cell>
          <cell r="G3620">
            <v>45762.748611111114</v>
          </cell>
          <cell r="I3620" t="str">
            <v>LCD</v>
          </cell>
          <cell r="K3620" t="str">
            <v>NONE</v>
          </cell>
          <cell r="L3620">
            <v>0</v>
          </cell>
        </row>
        <row r="3621">
          <cell r="C3621">
            <v>20240021863</v>
          </cell>
          <cell r="G3621">
            <v>45762.748611111114</v>
          </cell>
          <cell r="I3621" t="str">
            <v>LCD</v>
          </cell>
          <cell r="K3621" t="str">
            <v>NONE</v>
          </cell>
          <cell r="L3621">
            <v>0</v>
          </cell>
        </row>
        <row r="3622">
          <cell r="C3622">
            <v>20240021863</v>
          </cell>
          <cell r="G3622">
            <v>45762.748611111114</v>
          </cell>
          <cell r="I3622" t="str">
            <v>LCD</v>
          </cell>
          <cell r="K3622" t="str">
            <v>NONE</v>
          </cell>
          <cell r="L3622">
            <v>0</v>
          </cell>
        </row>
        <row r="3623">
          <cell r="C3623">
            <v>20240021863</v>
          </cell>
          <cell r="G3623">
            <v>45762.748611111114</v>
          </cell>
          <cell r="I3623" t="str">
            <v>LCD</v>
          </cell>
          <cell r="K3623" t="str">
            <v>NONE</v>
          </cell>
          <cell r="L3623">
            <v>0</v>
          </cell>
        </row>
        <row r="3624">
          <cell r="C3624">
            <v>20240021863</v>
          </cell>
          <cell r="G3624">
            <v>45762.748611111114</v>
          </cell>
          <cell r="I3624" t="str">
            <v>LCD</v>
          </cell>
          <cell r="K3624" t="str">
            <v>NONE</v>
          </cell>
          <cell r="L3624">
            <v>0</v>
          </cell>
        </row>
        <row r="3625">
          <cell r="C3625">
            <v>20240021863</v>
          </cell>
          <cell r="G3625">
            <v>45762.748611111114</v>
          </cell>
          <cell r="I3625" t="str">
            <v>LCD</v>
          </cell>
          <cell r="K3625" t="str">
            <v>NONE</v>
          </cell>
          <cell r="L3625">
            <v>0</v>
          </cell>
        </row>
        <row r="3626">
          <cell r="C3626">
            <v>20240021863</v>
          </cell>
          <cell r="G3626">
            <v>45762.748611111114</v>
          </cell>
          <cell r="I3626" t="str">
            <v>LCD</v>
          </cell>
          <cell r="K3626" t="str">
            <v>NONE</v>
          </cell>
          <cell r="L3626">
            <v>0</v>
          </cell>
        </row>
        <row r="3627">
          <cell r="C3627">
            <v>20240021863</v>
          </cell>
          <cell r="G3627">
            <v>45762.748611111114</v>
          </cell>
          <cell r="I3627" t="str">
            <v>LCD</v>
          </cell>
          <cell r="K3627" t="str">
            <v>NONE</v>
          </cell>
          <cell r="L3627">
            <v>0</v>
          </cell>
        </row>
        <row r="3628">
          <cell r="C3628">
            <v>20240021863</v>
          </cell>
          <cell r="G3628">
            <v>45762.748611111114</v>
          </cell>
          <cell r="I3628" t="str">
            <v>LCD</v>
          </cell>
          <cell r="K3628" t="str">
            <v>NONE</v>
          </cell>
          <cell r="L3628">
            <v>0</v>
          </cell>
        </row>
        <row r="3629">
          <cell r="C3629">
            <v>20240021863</v>
          </cell>
          <cell r="G3629">
            <v>45762.748611111114</v>
          </cell>
          <cell r="I3629" t="str">
            <v>LCD</v>
          </cell>
          <cell r="K3629" t="str">
            <v>NONE</v>
          </cell>
          <cell r="L3629">
            <v>0</v>
          </cell>
        </row>
        <row r="3630">
          <cell r="C3630">
            <v>20240021864</v>
          </cell>
          <cell r="G3630">
            <v>45777.248611111114</v>
          </cell>
          <cell r="I3630" t="str">
            <v>LCD</v>
          </cell>
          <cell r="K3630" t="str">
            <v>NONE</v>
          </cell>
          <cell r="L3630">
            <v>0</v>
          </cell>
        </row>
        <row r="3631">
          <cell r="C3631">
            <v>20240021864</v>
          </cell>
          <cell r="G3631">
            <v>45777.248611111114</v>
          </cell>
          <cell r="I3631" t="str">
            <v>LCD</v>
          </cell>
          <cell r="K3631" t="str">
            <v>NONE</v>
          </cell>
          <cell r="L3631">
            <v>0</v>
          </cell>
        </row>
        <row r="3632">
          <cell r="C3632">
            <v>20240021864</v>
          </cell>
          <cell r="G3632">
            <v>45777.248611111114</v>
          </cell>
          <cell r="I3632" t="str">
            <v>LCD</v>
          </cell>
          <cell r="K3632" t="str">
            <v>NONE</v>
          </cell>
          <cell r="L3632">
            <v>0</v>
          </cell>
        </row>
        <row r="3633">
          <cell r="C3633">
            <v>20240021864</v>
          </cell>
          <cell r="G3633">
            <v>45777.248611111114</v>
          </cell>
          <cell r="I3633" t="str">
            <v>LCD</v>
          </cell>
          <cell r="K3633" t="str">
            <v>NONE</v>
          </cell>
          <cell r="L3633">
            <v>0</v>
          </cell>
        </row>
        <row r="3634">
          <cell r="C3634">
            <v>20240021864</v>
          </cell>
          <cell r="G3634">
            <v>45777.248611111114</v>
          </cell>
          <cell r="I3634" t="str">
            <v>LCD</v>
          </cell>
          <cell r="K3634" t="str">
            <v>NONE</v>
          </cell>
          <cell r="L3634">
            <v>0</v>
          </cell>
        </row>
        <row r="3635">
          <cell r="C3635">
            <v>20240021864</v>
          </cell>
          <cell r="G3635">
            <v>45777.248611111114</v>
          </cell>
          <cell r="I3635" t="str">
            <v>LCD</v>
          </cell>
          <cell r="K3635" t="str">
            <v>NONE</v>
          </cell>
          <cell r="L3635">
            <v>0</v>
          </cell>
        </row>
        <row r="3636">
          <cell r="C3636">
            <v>20240021864</v>
          </cell>
          <cell r="G3636">
            <v>45777.248611111114</v>
          </cell>
          <cell r="I3636" t="str">
            <v>LCD</v>
          </cell>
          <cell r="K3636" t="str">
            <v>NONE</v>
          </cell>
          <cell r="L3636">
            <v>0</v>
          </cell>
        </row>
        <row r="3637">
          <cell r="C3637">
            <v>20240021864</v>
          </cell>
          <cell r="G3637">
            <v>45777.248611111114</v>
          </cell>
          <cell r="I3637" t="str">
            <v>LCD</v>
          </cell>
          <cell r="K3637" t="str">
            <v>NONE</v>
          </cell>
          <cell r="L3637">
            <v>0</v>
          </cell>
        </row>
        <row r="3638">
          <cell r="C3638">
            <v>20240021864</v>
          </cell>
          <cell r="G3638">
            <v>45777.248611111114</v>
          </cell>
          <cell r="I3638" t="str">
            <v>LCD</v>
          </cell>
          <cell r="K3638" t="str">
            <v>NONE</v>
          </cell>
          <cell r="L3638">
            <v>0</v>
          </cell>
        </row>
        <row r="3639">
          <cell r="C3639">
            <v>20240021864</v>
          </cell>
          <cell r="G3639">
            <v>45777.248611111114</v>
          </cell>
          <cell r="I3639" t="str">
            <v>LCD</v>
          </cell>
          <cell r="K3639" t="str">
            <v>NONE</v>
          </cell>
          <cell r="L3639">
            <v>0</v>
          </cell>
        </row>
        <row r="3640">
          <cell r="C3640">
            <v>20240021864</v>
          </cell>
          <cell r="G3640">
            <v>45777.248611111114</v>
          </cell>
          <cell r="I3640" t="str">
            <v>LCD</v>
          </cell>
          <cell r="K3640" t="str">
            <v>NONE</v>
          </cell>
          <cell r="L3640">
            <v>0</v>
          </cell>
        </row>
        <row r="3641">
          <cell r="C3641">
            <v>20240021864</v>
          </cell>
          <cell r="G3641">
            <v>45777.248611111114</v>
          </cell>
          <cell r="I3641" t="str">
            <v>LCD</v>
          </cell>
          <cell r="K3641" t="str">
            <v>NONE</v>
          </cell>
          <cell r="L3641">
            <v>0</v>
          </cell>
        </row>
        <row r="3642">
          <cell r="C3642">
            <v>20240021864</v>
          </cell>
          <cell r="G3642">
            <v>45777.248611111114</v>
          </cell>
          <cell r="I3642" t="str">
            <v>LCD</v>
          </cell>
          <cell r="K3642" t="str">
            <v>NONE</v>
          </cell>
          <cell r="L3642">
            <v>0</v>
          </cell>
        </row>
        <row r="3643">
          <cell r="C3643">
            <v>20240021864</v>
          </cell>
          <cell r="G3643">
            <v>45777.248611111114</v>
          </cell>
          <cell r="I3643" t="str">
            <v>LCD</v>
          </cell>
          <cell r="K3643" t="str">
            <v>NONE</v>
          </cell>
          <cell r="L3643">
            <v>0</v>
          </cell>
        </row>
        <row r="3644">
          <cell r="C3644">
            <v>20240021864</v>
          </cell>
          <cell r="G3644">
            <v>45777.248611111114</v>
          </cell>
          <cell r="I3644" t="str">
            <v>LCD</v>
          </cell>
          <cell r="K3644" t="str">
            <v>NONE</v>
          </cell>
          <cell r="L3644">
            <v>0</v>
          </cell>
        </row>
        <row r="3645">
          <cell r="C3645">
            <v>20240021864</v>
          </cell>
          <cell r="G3645">
            <v>45777.248611111114</v>
          </cell>
          <cell r="I3645" t="str">
            <v>LCD</v>
          </cell>
          <cell r="K3645" t="str">
            <v>NONE</v>
          </cell>
          <cell r="L3645">
            <v>0</v>
          </cell>
        </row>
        <row r="3646">
          <cell r="C3646">
            <v>20240021864</v>
          </cell>
          <cell r="G3646">
            <v>45777.248611111114</v>
          </cell>
          <cell r="I3646" t="str">
            <v>LCD</v>
          </cell>
          <cell r="K3646" t="str">
            <v>NONE</v>
          </cell>
          <cell r="L3646">
            <v>0</v>
          </cell>
        </row>
        <row r="3647">
          <cell r="C3647">
            <v>20240021864</v>
          </cell>
          <cell r="G3647">
            <v>45777.248611111114</v>
          </cell>
          <cell r="I3647" t="str">
            <v>LCD</v>
          </cell>
          <cell r="K3647" t="str">
            <v>NONE</v>
          </cell>
          <cell r="L3647">
            <v>0</v>
          </cell>
        </row>
        <row r="3648">
          <cell r="C3648">
            <v>20240021864</v>
          </cell>
          <cell r="G3648">
            <v>45777.248611111114</v>
          </cell>
          <cell r="I3648" t="str">
            <v>LCD</v>
          </cell>
          <cell r="K3648" t="str">
            <v>NONE</v>
          </cell>
          <cell r="L3648">
            <v>0</v>
          </cell>
        </row>
        <row r="3649">
          <cell r="C3649">
            <v>20240021864</v>
          </cell>
          <cell r="G3649">
            <v>45777.248611111114</v>
          </cell>
          <cell r="I3649" t="str">
            <v>LCD</v>
          </cell>
          <cell r="K3649" t="str">
            <v>NONE</v>
          </cell>
          <cell r="L3649">
            <v>0</v>
          </cell>
        </row>
        <row r="3650">
          <cell r="C3650">
            <v>20240021864</v>
          </cell>
          <cell r="G3650">
            <v>45777.248611111114</v>
          </cell>
          <cell r="I3650" t="str">
            <v>LCD</v>
          </cell>
          <cell r="K3650" t="str">
            <v>NONE</v>
          </cell>
          <cell r="L3650">
            <v>0</v>
          </cell>
        </row>
        <row r="3651">
          <cell r="C3651">
            <v>20240021864</v>
          </cell>
          <cell r="G3651">
            <v>45777.248611111114</v>
          </cell>
          <cell r="I3651" t="str">
            <v>LCD</v>
          </cell>
          <cell r="K3651" t="str">
            <v>NONE</v>
          </cell>
          <cell r="L3651">
            <v>0</v>
          </cell>
        </row>
        <row r="3652">
          <cell r="C3652">
            <v>20240021864</v>
          </cell>
          <cell r="G3652">
            <v>45777.248611111114</v>
          </cell>
          <cell r="I3652" t="str">
            <v>LCD</v>
          </cell>
          <cell r="K3652" t="str">
            <v>NONE</v>
          </cell>
          <cell r="L3652">
            <v>0</v>
          </cell>
        </row>
        <row r="3653">
          <cell r="C3653">
            <v>20240021864</v>
          </cell>
          <cell r="G3653">
            <v>45777.248611111114</v>
          </cell>
          <cell r="I3653" t="str">
            <v>LCD</v>
          </cell>
          <cell r="K3653" t="str">
            <v>NONE</v>
          </cell>
          <cell r="L3653">
            <v>0</v>
          </cell>
        </row>
        <row r="3654">
          <cell r="C3654">
            <v>20240021864</v>
          </cell>
          <cell r="G3654">
            <v>45777.248611111114</v>
          </cell>
          <cell r="I3654" t="str">
            <v>LCD</v>
          </cell>
          <cell r="K3654" t="str">
            <v>NONE</v>
          </cell>
          <cell r="L3654">
            <v>0</v>
          </cell>
        </row>
        <row r="3655">
          <cell r="C3655">
            <v>20240021864</v>
          </cell>
          <cell r="G3655">
            <v>45777.248611111114</v>
          </cell>
          <cell r="I3655" t="str">
            <v>LCD</v>
          </cell>
          <cell r="K3655" t="str">
            <v>NONE</v>
          </cell>
          <cell r="L3655">
            <v>0</v>
          </cell>
        </row>
        <row r="3656">
          <cell r="C3656">
            <v>20240021864</v>
          </cell>
          <cell r="G3656">
            <v>45777.248611111114</v>
          </cell>
          <cell r="I3656" t="str">
            <v>LCD</v>
          </cell>
          <cell r="K3656" t="str">
            <v>NONE</v>
          </cell>
          <cell r="L3656">
            <v>0</v>
          </cell>
        </row>
        <row r="3657">
          <cell r="C3657">
            <v>20240021864</v>
          </cell>
          <cell r="G3657">
            <v>45777.248611111114</v>
          </cell>
          <cell r="I3657" t="str">
            <v>LCD</v>
          </cell>
          <cell r="K3657" t="str">
            <v>NONE</v>
          </cell>
          <cell r="L3657">
            <v>0</v>
          </cell>
        </row>
        <row r="3658">
          <cell r="C3658">
            <v>20240021864</v>
          </cell>
          <cell r="G3658">
            <v>45777.248611111114</v>
          </cell>
          <cell r="I3658" t="str">
            <v>LCD</v>
          </cell>
          <cell r="K3658" t="str">
            <v>NONE</v>
          </cell>
          <cell r="L3658">
            <v>0</v>
          </cell>
        </row>
        <row r="3659">
          <cell r="C3659">
            <v>20240021864</v>
          </cell>
          <cell r="G3659">
            <v>45777.248611111114</v>
          </cell>
          <cell r="I3659" t="str">
            <v>LCD</v>
          </cell>
          <cell r="K3659" t="str">
            <v>NONE</v>
          </cell>
          <cell r="L3659">
            <v>0</v>
          </cell>
        </row>
        <row r="3660">
          <cell r="C3660">
            <v>20240021322</v>
          </cell>
          <cell r="G3660">
            <v>45780.291666666664</v>
          </cell>
          <cell r="I3660" t="str">
            <v>LCD</v>
          </cell>
          <cell r="K3660" t="str">
            <v>NONE</v>
          </cell>
          <cell r="L3660">
            <v>0</v>
          </cell>
        </row>
        <row r="3661">
          <cell r="C3661">
            <v>20240021322</v>
          </cell>
          <cell r="G3661">
            <v>45780.291666666664</v>
          </cell>
          <cell r="I3661" t="str">
            <v>LCD</v>
          </cell>
          <cell r="K3661" t="str">
            <v>NONE</v>
          </cell>
          <cell r="L3661">
            <v>0</v>
          </cell>
        </row>
        <row r="3662">
          <cell r="C3662">
            <v>20240021322</v>
          </cell>
          <cell r="G3662">
            <v>45780.291666666664</v>
          </cell>
          <cell r="I3662" t="str">
            <v>LCD</v>
          </cell>
          <cell r="K3662" t="str">
            <v>NONE</v>
          </cell>
          <cell r="L3662">
            <v>0</v>
          </cell>
        </row>
        <row r="3663">
          <cell r="C3663">
            <v>20240021322</v>
          </cell>
          <cell r="G3663">
            <v>45780.291666666664</v>
          </cell>
          <cell r="I3663" t="str">
            <v>LCD</v>
          </cell>
          <cell r="K3663" t="str">
            <v>NONE</v>
          </cell>
          <cell r="L3663">
            <v>0</v>
          </cell>
        </row>
        <row r="3664">
          <cell r="C3664">
            <v>20240021322</v>
          </cell>
          <cell r="G3664">
            <v>45780.291666666664</v>
          </cell>
          <cell r="I3664" t="str">
            <v>LCD</v>
          </cell>
          <cell r="K3664" t="str">
            <v>NONE</v>
          </cell>
          <cell r="L3664">
            <v>0</v>
          </cell>
        </row>
        <row r="3665">
          <cell r="C3665">
            <v>20240021322</v>
          </cell>
          <cell r="G3665">
            <v>45780.291666666664</v>
          </cell>
          <cell r="I3665" t="str">
            <v>LCD</v>
          </cell>
          <cell r="K3665" t="str">
            <v>NONE</v>
          </cell>
          <cell r="L3665">
            <v>0</v>
          </cell>
        </row>
        <row r="3666">
          <cell r="C3666">
            <v>20240021322</v>
          </cell>
          <cell r="G3666">
            <v>45780.291666666664</v>
          </cell>
          <cell r="I3666" t="str">
            <v>LCD</v>
          </cell>
          <cell r="K3666" t="str">
            <v>NONE</v>
          </cell>
          <cell r="L3666">
            <v>0</v>
          </cell>
        </row>
        <row r="3667">
          <cell r="C3667">
            <v>20240021322</v>
          </cell>
          <cell r="G3667">
            <v>45780.291666666664</v>
          </cell>
          <cell r="I3667" t="str">
            <v>LCD</v>
          </cell>
          <cell r="K3667" t="str">
            <v>NONE</v>
          </cell>
          <cell r="L3667">
            <v>0</v>
          </cell>
        </row>
        <row r="3668">
          <cell r="C3668">
            <v>20240021322</v>
          </cell>
          <cell r="G3668">
            <v>45780.291666666664</v>
          </cell>
          <cell r="I3668" t="str">
            <v>LCD</v>
          </cell>
          <cell r="K3668" t="str">
            <v>NONE</v>
          </cell>
          <cell r="L3668">
            <v>0</v>
          </cell>
        </row>
        <row r="3669">
          <cell r="C3669">
            <v>20240021322</v>
          </cell>
          <cell r="G3669">
            <v>45780.291666666664</v>
          </cell>
          <cell r="I3669" t="str">
            <v>LCD</v>
          </cell>
          <cell r="K3669" t="str">
            <v>NONE</v>
          </cell>
          <cell r="L3669">
            <v>0</v>
          </cell>
        </row>
        <row r="3670">
          <cell r="C3670">
            <v>20240021322</v>
          </cell>
          <cell r="G3670">
            <v>45780.291666666664</v>
          </cell>
          <cell r="I3670" t="str">
            <v>LCD</v>
          </cell>
          <cell r="K3670" t="str">
            <v>NONE</v>
          </cell>
          <cell r="L3670">
            <v>0</v>
          </cell>
        </row>
        <row r="3671">
          <cell r="C3671">
            <v>20240021322</v>
          </cell>
          <cell r="G3671">
            <v>45780.291666666664</v>
          </cell>
          <cell r="I3671" t="str">
            <v>LCD</v>
          </cell>
          <cell r="K3671" t="str">
            <v>NONE</v>
          </cell>
          <cell r="L3671">
            <v>0</v>
          </cell>
        </row>
        <row r="3672">
          <cell r="C3672">
            <v>20240021322</v>
          </cell>
          <cell r="G3672">
            <v>45780.291666666664</v>
          </cell>
          <cell r="I3672" t="str">
            <v>LCD</v>
          </cell>
          <cell r="K3672" t="str">
            <v>NONE</v>
          </cell>
          <cell r="L3672">
            <v>0</v>
          </cell>
        </row>
        <row r="3673">
          <cell r="C3673">
            <v>20240021322</v>
          </cell>
          <cell r="G3673">
            <v>45780.291666666664</v>
          </cell>
          <cell r="I3673" t="str">
            <v>LCD</v>
          </cell>
          <cell r="K3673" t="str">
            <v>NONE</v>
          </cell>
          <cell r="L3673">
            <v>0</v>
          </cell>
        </row>
        <row r="3674">
          <cell r="C3674">
            <v>20240021322</v>
          </cell>
          <cell r="G3674">
            <v>45780.291666666664</v>
          </cell>
          <cell r="I3674" t="str">
            <v>LCD</v>
          </cell>
          <cell r="K3674" t="str">
            <v>NONE</v>
          </cell>
          <cell r="L3674">
            <v>0</v>
          </cell>
        </row>
        <row r="3675">
          <cell r="C3675">
            <v>20240021322</v>
          </cell>
          <cell r="G3675">
            <v>45780.291666666664</v>
          </cell>
          <cell r="I3675" t="str">
            <v>LCD</v>
          </cell>
          <cell r="K3675" t="str">
            <v>NONE</v>
          </cell>
          <cell r="L3675">
            <v>0</v>
          </cell>
        </row>
        <row r="3676">
          <cell r="C3676">
            <v>20240021322</v>
          </cell>
          <cell r="G3676">
            <v>45780.291666666664</v>
          </cell>
          <cell r="I3676" t="str">
            <v>LCD</v>
          </cell>
          <cell r="K3676" t="str">
            <v>NONE</v>
          </cell>
          <cell r="L3676">
            <v>0</v>
          </cell>
        </row>
        <row r="3677">
          <cell r="C3677">
            <v>20240021322</v>
          </cell>
          <cell r="G3677">
            <v>45780.291666666664</v>
          </cell>
          <cell r="I3677" t="str">
            <v>LCD</v>
          </cell>
          <cell r="K3677" t="str">
            <v>NONE</v>
          </cell>
          <cell r="L3677">
            <v>0</v>
          </cell>
        </row>
        <row r="3678">
          <cell r="C3678">
            <v>20240021322</v>
          </cell>
          <cell r="G3678">
            <v>45780.291666666664</v>
          </cell>
          <cell r="I3678" t="str">
            <v>LCD</v>
          </cell>
          <cell r="K3678" t="str">
            <v>NONE</v>
          </cell>
          <cell r="L3678">
            <v>0</v>
          </cell>
        </row>
        <row r="3679">
          <cell r="C3679">
            <v>20240021322</v>
          </cell>
          <cell r="G3679">
            <v>45780.291666666664</v>
          </cell>
          <cell r="I3679" t="str">
            <v>LCD</v>
          </cell>
          <cell r="K3679" t="str">
            <v>NONE</v>
          </cell>
          <cell r="L3679">
            <v>0</v>
          </cell>
        </row>
        <row r="3680">
          <cell r="C3680">
            <v>20240021322</v>
          </cell>
          <cell r="G3680">
            <v>45780.291666666664</v>
          </cell>
          <cell r="I3680" t="str">
            <v>LCD</v>
          </cell>
          <cell r="K3680" t="str">
            <v>NONE</v>
          </cell>
          <cell r="L3680">
            <v>0</v>
          </cell>
        </row>
        <row r="3681">
          <cell r="C3681">
            <v>20240021322</v>
          </cell>
          <cell r="G3681">
            <v>45780.291666666664</v>
          </cell>
          <cell r="I3681" t="str">
            <v>LCD</v>
          </cell>
          <cell r="K3681" t="str">
            <v>NONE</v>
          </cell>
          <cell r="L3681">
            <v>0</v>
          </cell>
        </row>
        <row r="3682">
          <cell r="C3682">
            <v>20240021322</v>
          </cell>
          <cell r="G3682">
            <v>45780.291666666664</v>
          </cell>
          <cell r="I3682" t="str">
            <v>LCD</v>
          </cell>
          <cell r="K3682" t="str">
            <v>NONE</v>
          </cell>
          <cell r="L3682">
            <v>0</v>
          </cell>
        </row>
        <row r="3683">
          <cell r="C3683">
            <v>20240021322</v>
          </cell>
          <cell r="G3683">
            <v>45780.291666666664</v>
          </cell>
          <cell r="I3683" t="str">
            <v>LCD</v>
          </cell>
          <cell r="K3683" t="str">
            <v>NONE</v>
          </cell>
          <cell r="L3683">
            <v>0</v>
          </cell>
        </row>
        <row r="3684">
          <cell r="C3684">
            <v>20240021322</v>
          </cell>
          <cell r="G3684">
            <v>45780.291666666664</v>
          </cell>
          <cell r="I3684" t="str">
            <v>LCD</v>
          </cell>
          <cell r="K3684" t="str">
            <v>NONE</v>
          </cell>
          <cell r="L3684">
            <v>0</v>
          </cell>
        </row>
        <row r="3685">
          <cell r="C3685">
            <v>20240021322</v>
          </cell>
          <cell r="G3685">
            <v>45780.291666666664</v>
          </cell>
          <cell r="I3685" t="str">
            <v>LCD</v>
          </cell>
          <cell r="K3685" t="str">
            <v>NONE</v>
          </cell>
          <cell r="L3685">
            <v>0</v>
          </cell>
        </row>
        <row r="3686">
          <cell r="C3686">
            <v>20240021322</v>
          </cell>
          <cell r="G3686">
            <v>45780.291666666664</v>
          </cell>
          <cell r="I3686" t="str">
            <v>LCD</v>
          </cell>
          <cell r="K3686" t="str">
            <v>NONE</v>
          </cell>
          <cell r="L3686">
            <v>0</v>
          </cell>
        </row>
        <row r="3687">
          <cell r="C3687">
            <v>20240021322</v>
          </cell>
          <cell r="G3687">
            <v>45780.291666666664</v>
          </cell>
          <cell r="I3687" t="str">
            <v>LCD</v>
          </cell>
          <cell r="K3687" t="str">
            <v>NONE</v>
          </cell>
          <cell r="L3687">
            <v>0</v>
          </cell>
        </row>
        <row r="3688">
          <cell r="C3688">
            <v>20240021322</v>
          </cell>
          <cell r="G3688">
            <v>45780.291666666664</v>
          </cell>
          <cell r="I3688" t="str">
            <v>LCD</v>
          </cell>
          <cell r="K3688" t="str">
            <v>NONE</v>
          </cell>
          <cell r="L3688" t="str"/>
        </row>
        <row r="3689">
          <cell r="C3689">
            <v>20240021322</v>
          </cell>
          <cell r="G3689">
            <v>45780.291666666664</v>
          </cell>
          <cell r="I3689" t="str">
            <v>LCD</v>
          </cell>
          <cell r="K3689" t="str">
            <v>NONE</v>
          </cell>
          <cell r="L3689" t="str"/>
        </row>
        <row r="3690">
          <cell r="C3690">
            <v>20230018691</v>
          </cell>
          <cell r="G3690">
            <v>45791.748611111114</v>
          </cell>
          <cell r="I3690" t="str">
            <v>LCD</v>
          </cell>
          <cell r="K3690" t="str">
            <v>NONE</v>
          </cell>
          <cell r="L3690" t="str"/>
        </row>
        <row r="3691">
          <cell r="C3691">
            <v>20230018691</v>
          </cell>
          <cell r="G3691">
            <v>45791.748611111114</v>
          </cell>
          <cell r="I3691" t="str">
            <v>LCD</v>
          </cell>
          <cell r="K3691" t="str">
            <v>NONE</v>
          </cell>
          <cell r="L3691" t="str"/>
        </row>
        <row r="3692">
          <cell r="C3692">
            <v>20230018691</v>
          </cell>
          <cell r="G3692">
            <v>45791.748611111114</v>
          </cell>
          <cell r="I3692" t="str">
            <v>LCD</v>
          </cell>
          <cell r="K3692" t="str">
            <v>NONE</v>
          </cell>
          <cell r="L3692" t="str"/>
        </row>
        <row r="3693">
          <cell r="C3693">
            <v>20230018691</v>
          </cell>
          <cell r="G3693">
            <v>45791.748611111114</v>
          </cell>
          <cell r="I3693" t="str">
            <v>LCD</v>
          </cell>
          <cell r="K3693" t="str">
            <v>NONE</v>
          </cell>
          <cell r="L3693" t="str"/>
        </row>
        <row r="3694">
          <cell r="C3694">
            <v>20230018691</v>
          </cell>
          <cell r="G3694">
            <v>45791.748611111114</v>
          </cell>
          <cell r="I3694" t="str">
            <v>LCD</v>
          </cell>
          <cell r="K3694" t="str">
            <v>NONE</v>
          </cell>
          <cell r="L3694" t="str"/>
        </row>
        <row r="3695">
          <cell r="C3695">
            <v>20230018691</v>
          </cell>
          <cell r="G3695">
            <v>45791.748611111114</v>
          </cell>
          <cell r="I3695" t="str">
            <v>LCD</v>
          </cell>
          <cell r="K3695" t="str">
            <v>NONE</v>
          </cell>
          <cell r="L3695" t="str"/>
        </row>
        <row r="3696">
          <cell r="C3696">
            <v>20230018691</v>
          </cell>
          <cell r="G3696">
            <v>45791.748611111114</v>
          </cell>
          <cell r="I3696" t="str">
            <v>LCD</v>
          </cell>
          <cell r="K3696" t="str">
            <v>NONE</v>
          </cell>
          <cell r="L3696" t="str"/>
        </row>
        <row r="3697">
          <cell r="C3697">
            <v>20230018691</v>
          </cell>
          <cell r="G3697">
            <v>45791.748611111114</v>
          </cell>
          <cell r="I3697" t="str">
            <v>LCD</v>
          </cell>
          <cell r="K3697" t="str">
            <v>NONE</v>
          </cell>
          <cell r="L3697" t="str"/>
        </row>
        <row r="3698">
          <cell r="C3698">
            <v>20230018691</v>
          </cell>
          <cell r="G3698">
            <v>45791.748611111114</v>
          </cell>
          <cell r="I3698" t="str">
            <v>LCD</v>
          </cell>
          <cell r="K3698" t="str">
            <v>NONE</v>
          </cell>
          <cell r="L3698" t="str"/>
        </row>
        <row r="3699">
          <cell r="C3699">
            <v>20230018691</v>
          </cell>
          <cell r="G3699">
            <v>45791.748611111114</v>
          </cell>
          <cell r="I3699" t="str">
            <v>LCD</v>
          </cell>
          <cell r="K3699" t="str">
            <v>NONE</v>
          </cell>
          <cell r="L3699" t="str"/>
        </row>
        <row r="3700">
          <cell r="C3700">
            <v>20230018691</v>
          </cell>
          <cell r="G3700">
            <v>45791.748611111114</v>
          </cell>
          <cell r="I3700" t="str">
            <v>LCD</v>
          </cell>
          <cell r="K3700" t="str">
            <v>NONE</v>
          </cell>
          <cell r="L3700" t="str"/>
        </row>
        <row r="3701">
          <cell r="C3701">
            <v>20230018691</v>
          </cell>
          <cell r="G3701">
            <v>45791.748611111114</v>
          </cell>
          <cell r="I3701" t="str">
            <v>LCD</v>
          </cell>
          <cell r="K3701" t="str">
            <v>NONE</v>
          </cell>
          <cell r="L3701" t="str"/>
        </row>
        <row r="3702">
          <cell r="C3702">
            <v>20230018691</v>
          </cell>
          <cell r="G3702">
            <v>45791.748611111114</v>
          </cell>
          <cell r="I3702" t="str">
            <v>LCD</v>
          </cell>
          <cell r="K3702" t="str">
            <v>NONE</v>
          </cell>
          <cell r="L3702" t="str"/>
        </row>
        <row r="3703">
          <cell r="C3703">
            <v>20230018691</v>
          </cell>
          <cell r="G3703">
            <v>45791.748611111114</v>
          </cell>
          <cell r="I3703" t="str">
            <v>LCD</v>
          </cell>
          <cell r="K3703" t="str">
            <v>NONE</v>
          </cell>
          <cell r="L3703" t="str"/>
        </row>
        <row r="3704">
          <cell r="C3704">
            <v>20230018691</v>
          </cell>
          <cell r="G3704">
            <v>45791.748611111114</v>
          </cell>
          <cell r="I3704" t="str">
            <v>LCD</v>
          </cell>
          <cell r="K3704" t="str">
            <v>NONE</v>
          </cell>
          <cell r="L3704" t="str"/>
        </row>
        <row r="3705">
          <cell r="C3705">
            <v>20230018691</v>
          </cell>
          <cell r="G3705">
            <v>45791.748611111114</v>
          </cell>
          <cell r="I3705" t="str">
            <v>LCD</v>
          </cell>
          <cell r="K3705" t="str">
            <v>NONE</v>
          </cell>
          <cell r="L3705" t="str"/>
        </row>
        <row r="3706">
          <cell r="C3706">
            <v>20230018691</v>
          </cell>
          <cell r="G3706">
            <v>45791.748611111114</v>
          </cell>
          <cell r="I3706" t="str">
            <v>LCD</v>
          </cell>
          <cell r="K3706" t="str">
            <v>NONE</v>
          </cell>
          <cell r="L3706" t="str"/>
        </row>
        <row r="3707">
          <cell r="C3707">
            <v>20230018691</v>
          </cell>
          <cell r="G3707">
            <v>45791.748611111114</v>
          </cell>
          <cell r="I3707" t="str">
            <v>LCD</v>
          </cell>
          <cell r="K3707" t="str">
            <v>NONE</v>
          </cell>
          <cell r="L3707" t="str"/>
        </row>
        <row r="3708">
          <cell r="C3708">
            <v>20230018691</v>
          </cell>
          <cell r="G3708">
            <v>45791.748611111114</v>
          </cell>
          <cell r="I3708" t="str">
            <v>LCD</v>
          </cell>
          <cell r="K3708" t="str">
            <v>NONE</v>
          </cell>
          <cell r="L3708" t="str"/>
        </row>
        <row r="3709">
          <cell r="C3709">
            <v>20230018691</v>
          </cell>
          <cell r="G3709">
            <v>45791.748611111114</v>
          </cell>
          <cell r="I3709" t="str">
            <v>LCD</v>
          </cell>
          <cell r="K3709" t="str">
            <v>NONE</v>
          </cell>
          <cell r="L3709" t="str"/>
        </row>
        <row r="3710">
          <cell r="C3710">
            <v>20230018691</v>
          </cell>
          <cell r="G3710">
            <v>45791.748611111114</v>
          </cell>
          <cell r="I3710" t="str">
            <v>LCD</v>
          </cell>
          <cell r="K3710" t="str">
            <v>NONE</v>
          </cell>
          <cell r="L3710" t="str"/>
        </row>
        <row r="3711">
          <cell r="C3711">
            <v>20230018691</v>
          </cell>
          <cell r="G3711">
            <v>45791.748611111114</v>
          </cell>
          <cell r="I3711" t="str">
            <v>LCD</v>
          </cell>
          <cell r="K3711" t="str">
            <v>NONE</v>
          </cell>
          <cell r="L3711" t="str"/>
        </row>
        <row r="3712">
          <cell r="C3712">
            <v>20230018691</v>
          </cell>
          <cell r="G3712">
            <v>45791.748611111114</v>
          </cell>
          <cell r="I3712" t="str">
            <v>LCD</v>
          </cell>
          <cell r="K3712" t="str">
            <v>NONE</v>
          </cell>
          <cell r="L3712" t="str"/>
        </row>
        <row r="3713">
          <cell r="C3713">
            <v>20230018691</v>
          </cell>
          <cell r="G3713">
            <v>45791.748611111114</v>
          </cell>
          <cell r="I3713" t="str">
            <v>LCD</v>
          </cell>
          <cell r="K3713" t="str">
            <v>NONE</v>
          </cell>
          <cell r="L3713" t="str"/>
        </row>
        <row r="3714">
          <cell r="C3714">
            <v>20230018691</v>
          </cell>
          <cell r="G3714">
            <v>45791.748611111114</v>
          </cell>
          <cell r="I3714" t="str">
            <v>LCD</v>
          </cell>
          <cell r="K3714" t="str">
            <v>NONE</v>
          </cell>
          <cell r="L3714" t="str"/>
        </row>
        <row r="3715">
          <cell r="C3715">
            <v>20230018691</v>
          </cell>
          <cell r="G3715">
            <v>45791.748611111114</v>
          </cell>
          <cell r="I3715" t="str">
            <v>LCD</v>
          </cell>
          <cell r="K3715" t="str">
            <v>NONE</v>
          </cell>
          <cell r="L3715" t="str"/>
        </row>
        <row r="3716">
          <cell r="C3716">
            <v>20230018691</v>
          </cell>
          <cell r="G3716">
            <v>45791.748611111114</v>
          </cell>
          <cell r="I3716" t="str">
            <v>LCD</v>
          </cell>
          <cell r="K3716" t="str">
            <v>NONE</v>
          </cell>
          <cell r="L3716" t="str"/>
        </row>
        <row r="3717">
          <cell r="C3717">
            <v>20230018691</v>
          </cell>
          <cell r="G3717">
            <v>45791.748611111114</v>
          </cell>
          <cell r="I3717" t="str">
            <v>LCD</v>
          </cell>
          <cell r="K3717" t="str">
            <v>NONE</v>
          </cell>
          <cell r="L3717" t="str"/>
        </row>
        <row r="3718">
          <cell r="C3718">
            <v>20230018691</v>
          </cell>
          <cell r="G3718">
            <v>45791.748611111114</v>
          </cell>
          <cell r="I3718" t="str">
            <v>LCD</v>
          </cell>
          <cell r="K3718" t="str">
            <v>NONE</v>
          </cell>
          <cell r="L3718" t="str"/>
        </row>
        <row r="3719">
          <cell r="C3719">
            <v>20230018691</v>
          </cell>
          <cell r="G3719">
            <v>45791.748611111114</v>
          </cell>
          <cell r="I3719" t="str">
            <v>LCD</v>
          </cell>
          <cell r="K3719" t="str">
            <v>NONE</v>
          </cell>
          <cell r="L3719">
            <v>0</v>
          </cell>
        </row>
        <row r="3720">
          <cell r="C3720">
            <v>20240021325</v>
          </cell>
          <cell r="G3720">
            <v>45794.791666666664</v>
          </cell>
          <cell r="I3720" t="str">
            <v>LCD</v>
          </cell>
          <cell r="K3720" t="str">
            <v>NONE</v>
          </cell>
          <cell r="L3720">
            <v>0</v>
          </cell>
        </row>
        <row r="3721">
          <cell r="C3721">
            <v>20240021325</v>
          </cell>
          <cell r="G3721">
            <v>45794.791666666664</v>
          </cell>
          <cell r="I3721" t="str">
            <v>LCD</v>
          </cell>
          <cell r="K3721" t="str">
            <v>NONE</v>
          </cell>
          <cell r="L3721">
            <v>0</v>
          </cell>
        </row>
        <row r="3722">
          <cell r="C3722">
            <v>20240021325</v>
          </cell>
          <cell r="G3722">
            <v>45794.791666666664</v>
          </cell>
          <cell r="I3722" t="str">
            <v>LCD</v>
          </cell>
          <cell r="K3722" t="str">
            <v>NONE</v>
          </cell>
          <cell r="L3722">
            <v>0</v>
          </cell>
        </row>
        <row r="3723">
          <cell r="C3723">
            <v>20240021325</v>
          </cell>
          <cell r="G3723">
            <v>45794.791666666664</v>
          </cell>
          <cell r="I3723" t="str">
            <v>LCD</v>
          </cell>
          <cell r="K3723" t="str">
            <v>NONE</v>
          </cell>
          <cell r="L3723">
            <v>0</v>
          </cell>
        </row>
        <row r="3724">
          <cell r="C3724">
            <v>20240021325</v>
          </cell>
          <cell r="G3724">
            <v>45794.791666666664</v>
          </cell>
          <cell r="I3724" t="str">
            <v>LCD</v>
          </cell>
          <cell r="K3724" t="str">
            <v>NONE</v>
          </cell>
          <cell r="L3724">
            <v>0</v>
          </cell>
        </row>
        <row r="3725">
          <cell r="C3725">
            <v>20240021325</v>
          </cell>
          <cell r="G3725">
            <v>45794.791666666664</v>
          </cell>
          <cell r="I3725" t="str">
            <v>LCD</v>
          </cell>
          <cell r="K3725" t="str">
            <v>NONE</v>
          </cell>
          <cell r="L3725">
            <v>0</v>
          </cell>
        </row>
        <row r="3726">
          <cell r="C3726">
            <v>20240021325</v>
          </cell>
          <cell r="G3726">
            <v>45794.791666666664</v>
          </cell>
          <cell r="I3726" t="str">
            <v>LCD</v>
          </cell>
          <cell r="K3726" t="str">
            <v>NONE</v>
          </cell>
          <cell r="L3726">
            <v>0</v>
          </cell>
        </row>
        <row r="3727">
          <cell r="C3727">
            <v>20240021325</v>
          </cell>
          <cell r="G3727">
            <v>45794.791666666664</v>
          </cell>
          <cell r="I3727" t="str">
            <v>LCD</v>
          </cell>
          <cell r="K3727" t="str">
            <v>NONE</v>
          </cell>
          <cell r="L3727">
            <v>0</v>
          </cell>
        </row>
        <row r="3728">
          <cell r="C3728">
            <v>20240021325</v>
          </cell>
          <cell r="G3728">
            <v>45794.791666666664</v>
          </cell>
          <cell r="I3728" t="str">
            <v>LCD</v>
          </cell>
          <cell r="K3728" t="str">
            <v>NONE</v>
          </cell>
          <cell r="L3728">
            <v>0</v>
          </cell>
        </row>
        <row r="3729">
          <cell r="C3729">
            <v>20240021325</v>
          </cell>
          <cell r="G3729">
            <v>45794.791666666664</v>
          </cell>
          <cell r="I3729" t="str">
            <v>LCD</v>
          </cell>
          <cell r="K3729" t="str">
            <v>NONE</v>
          </cell>
          <cell r="L3729">
            <v>0</v>
          </cell>
        </row>
        <row r="3730">
          <cell r="C3730">
            <v>20240021325</v>
          </cell>
          <cell r="G3730">
            <v>45794.791666666664</v>
          </cell>
          <cell r="I3730" t="str">
            <v>LCD</v>
          </cell>
          <cell r="K3730" t="str">
            <v>NONE</v>
          </cell>
          <cell r="L3730">
            <v>0</v>
          </cell>
        </row>
        <row r="3731">
          <cell r="C3731">
            <v>20240021325</v>
          </cell>
          <cell r="G3731">
            <v>45794.791666666664</v>
          </cell>
          <cell r="I3731" t="str">
            <v>LCD</v>
          </cell>
          <cell r="K3731" t="str">
            <v>NONE</v>
          </cell>
          <cell r="L3731">
            <v>0</v>
          </cell>
        </row>
        <row r="3732">
          <cell r="C3732">
            <v>20240021325</v>
          </cell>
          <cell r="G3732">
            <v>45794.791666666664</v>
          </cell>
          <cell r="I3732" t="str">
            <v>LCD</v>
          </cell>
          <cell r="K3732" t="str">
            <v>NONE</v>
          </cell>
          <cell r="L3732">
            <v>0</v>
          </cell>
        </row>
        <row r="3733">
          <cell r="C3733">
            <v>20240021325</v>
          </cell>
          <cell r="G3733">
            <v>45794.791666666664</v>
          </cell>
          <cell r="I3733" t="str">
            <v>LCD</v>
          </cell>
          <cell r="K3733" t="str">
            <v>NONE</v>
          </cell>
          <cell r="L3733">
            <v>0</v>
          </cell>
        </row>
        <row r="3734">
          <cell r="C3734">
            <v>20240021325</v>
          </cell>
          <cell r="G3734">
            <v>45794.791666666664</v>
          </cell>
          <cell r="I3734" t="str">
            <v>LCD</v>
          </cell>
          <cell r="K3734" t="str">
            <v>NONE</v>
          </cell>
          <cell r="L3734">
            <v>0</v>
          </cell>
        </row>
        <row r="3735">
          <cell r="C3735">
            <v>20240021325</v>
          </cell>
          <cell r="G3735">
            <v>45794.791666666664</v>
          </cell>
          <cell r="I3735" t="str">
            <v>LCD</v>
          </cell>
          <cell r="K3735" t="str">
            <v>NONE</v>
          </cell>
          <cell r="L3735">
            <v>0</v>
          </cell>
        </row>
        <row r="3736">
          <cell r="C3736">
            <v>20240021325</v>
          </cell>
          <cell r="G3736">
            <v>45794.791666666664</v>
          </cell>
          <cell r="I3736" t="str">
            <v>LCD</v>
          </cell>
          <cell r="K3736" t="str">
            <v>NONE</v>
          </cell>
          <cell r="L3736">
            <v>0</v>
          </cell>
        </row>
        <row r="3737">
          <cell r="C3737">
            <v>20240021325</v>
          </cell>
          <cell r="G3737">
            <v>45794.791666666664</v>
          </cell>
          <cell r="I3737" t="str">
            <v>LCD</v>
          </cell>
          <cell r="K3737" t="str">
            <v>NONE</v>
          </cell>
          <cell r="L3737">
            <v>0</v>
          </cell>
        </row>
        <row r="3738">
          <cell r="C3738">
            <v>20240021325</v>
          </cell>
          <cell r="G3738">
            <v>45794.791666666664</v>
          </cell>
          <cell r="I3738" t="str">
            <v>LCD</v>
          </cell>
          <cell r="K3738" t="str">
            <v>NONE</v>
          </cell>
          <cell r="L3738">
            <v>0</v>
          </cell>
        </row>
        <row r="3739">
          <cell r="C3739">
            <v>20240021325</v>
          </cell>
          <cell r="G3739">
            <v>45794.791666666664</v>
          </cell>
          <cell r="I3739" t="str">
            <v>LCD</v>
          </cell>
          <cell r="K3739" t="str">
            <v>NONE</v>
          </cell>
          <cell r="L3739">
            <v>0</v>
          </cell>
        </row>
        <row r="3740">
          <cell r="C3740">
            <v>20240021325</v>
          </cell>
          <cell r="G3740">
            <v>45794.791666666664</v>
          </cell>
          <cell r="I3740" t="str">
            <v>LCD</v>
          </cell>
          <cell r="K3740" t="str">
            <v>NONE</v>
          </cell>
          <cell r="L3740">
            <v>0</v>
          </cell>
        </row>
        <row r="3741">
          <cell r="C3741">
            <v>20240021325</v>
          </cell>
          <cell r="G3741">
            <v>45794.791666666664</v>
          </cell>
          <cell r="I3741" t="str">
            <v>LCD</v>
          </cell>
          <cell r="K3741" t="str">
            <v>NONE</v>
          </cell>
          <cell r="L3741">
            <v>0</v>
          </cell>
        </row>
        <row r="3742">
          <cell r="C3742">
            <v>20240021325</v>
          </cell>
          <cell r="G3742">
            <v>45794.791666666664</v>
          </cell>
          <cell r="I3742" t="str">
            <v>LCD</v>
          </cell>
          <cell r="K3742" t="str">
            <v>NONE</v>
          </cell>
          <cell r="L3742">
            <v>0</v>
          </cell>
        </row>
        <row r="3743">
          <cell r="C3743">
            <v>20240021325</v>
          </cell>
          <cell r="G3743">
            <v>45794.791666666664</v>
          </cell>
          <cell r="I3743" t="str">
            <v>LCD</v>
          </cell>
          <cell r="K3743" t="str">
            <v>NONE</v>
          </cell>
          <cell r="L3743">
            <v>0</v>
          </cell>
        </row>
        <row r="3744">
          <cell r="C3744">
            <v>20240021325</v>
          </cell>
          <cell r="G3744">
            <v>45794.791666666664</v>
          </cell>
          <cell r="I3744" t="str">
            <v>LCD</v>
          </cell>
          <cell r="K3744" t="str">
            <v>NONE</v>
          </cell>
          <cell r="L3744">
            <v>0</v>
          </cell>
        </row>
        <row r="3745">
          <cell r="C3745">
            <v>20240021325</v>
          </cell>
          <cell r="G3745">
            <v>45794.791666666664</v>
          </cell>
          <cell r="I3745" t="str">
            <v>LCD</v>
          </cell>
          <cell r="K3745" t="str">
            <v>NONE</v>
          </cell>
          <cell r="L3745">
            <v>0</v>
          </cell>
        </row>
        <row r="3746">
          <cell r="C3746">
            <v>20240021325</v>
          </cell>
          <cell r="G3746">
            <v>45794.791666666664</v>
          </cell>
          <cell r="I3746" t="str">
            <v>LCD</v>
          </cell>
          <cell r="K3746" t="str">
            <v>NONE</v>
          </cell>
          <cell r="L3746">
            <v>0</v>
          </cell>
        </row>
        <row r="3747">
          <cell r="C3747">
            <v>20240021325</v>
          </cell>
          <cell r="G3747">
            <v>45794.791666666664</v>
          </cell>
          <cell r="I3747" t="str">
            <v>LCD</v>
          </cell>
          <cell r="K3747" t="str">
            <v>NONE</v>
          </cell>
          <cell r="L3747">
            <v>0</v>
          </cell>
        </row>
        <row r="3748">
          <cell r="C3748">
            <v>20240021325</v>
          </cell>
          <cell r="G3748">
            <v>45794.791666666664</v>
          </cell>
          <cell r="I3748" t="str">
            <v>LCD</v>
          </cell>
          <cell r="K3748" t="str">
            <v>NONE</v>
          </cell>
          <cell r="L3748">
            <v>0</v>
          </cell>
        </row>
        <row r="3749">
          <cell r="C3749">
            <v>20240021325</v>
          </cell>
          <cell r="G3749">
            <v>45794.791666666664</v>
          </cell>
          <cell r="I3749" t="str">
            <v>LCD</v>
          </cell>
          <cell r="K3749" t="str">
            <v>NONE</v>
          </cell>
          <cell r="L3749">
            <v>0</v>
          </cell>
        </row>
        <row r="3750">
          <cell r="C3750">
            <v>20240021865</v>
          </cell>
          <cell r="G3750">
            <v>45806.248611111114</v>
          </cell>
          <cell r="I3750" t="str">
            <v>LCD</v>
          </cell>
          <cell r="K3750" t="str">
            <v>NONE</v>
          </cell>
          <cell r="L3750">
            <v>0</v>
          </cell>
        </row>
        <row r="3751">
          <cell r="C3751">
            <v>20240021865</v>
          </cell>
          <cell r="G3751">
            <v>45806.248611111114</v>
          </cell>
          <cell r="I3751" t="str">
            <v>LCD</v>
          </cell>
          <cell r="K3751" t="str">
            <v>NONE</v>
          </cell>
          <cell r="L3751">
            <v>0</v>
          </cell>
        </row>
        <row r="3752">
          <cell r="C3752">
            <v>20240021865</v>
          </cell>
          <cell r="G3752">
            <v>45806.248611111114</v>
          </cell>
          <cell r="I3752" t="str">
            <v>LCD</v>
          </cell>
          <cell r="K3752" t="str">
            <v>NONE</v>
          </cell>
          <cell r="L3752">
            <v>0</v>
          </cell>
        </row>
        <row r="3753">
          <cell r="C3753">
            <v>20240021865</v>
          </cell>
          <cell r="G3753">
            <v>45806.248611111114</v>
          </cell>
          <cell r="I3753" t="str">
            <v>LCD</v>
          </cell>
          <cell r="K3753" t="str">
            <v>NONE</v>
          </cell>
          <cell r="L3753">
            <v>0</v>
          </cell>
        </row>
        <row r="3754">
          <cell r="C3754">
            <v>20240021865</v>
          </cell>
          <cell r="G3754">
            <v>45806.248611111114</v>
          </cell>
          <cell r="I3754" t="str">
            <v>LCD</v>
          </cell>
          <cell r="K3754" t="str">
            <v>NONE</v>
          </cell>
          <cell r="L3754">
            <v>0</v>
          </cell>
        </row>
        <row r="3755">
          <cell r="C3755">
            <v>20240021865</v>
          </cell>
          <cell r="G3755">
            <v>45806.248611111114</v>
          </cell>
          <cell r="I3755" t="str">
            <v>LCD</v>
          </cell>
          <cell r="K3755" t="str">
            <v>NONE</v>
          </cell>
          <cell r="L3755">
            <v>0</v>
          </cell>
        </row>
        <row r="3756">
          <cell r="C3756">
            <v>20240021865</v>
          </cell>
          <cell r="G3756">
            <v>45806.248611111114</v>
          </cell>
          <cell r="I3756" t="str">
            <v>LCD</v>
          </cell>
          <cell r="K3756" t="str">
            <v>NONE</v>
          </cell>
          <cell r="L3756">
            <v>0</v>
          </cell>
        </row>
        <row r="3757">
          <cell r="C3757">
            <v>20240021865</v>
          </cell>
          <cell r="G3757">
            <v>45806.248611111114</v>
          </cell>
          <cell r="I3757" t="str">
            <v>LCD</v>
          </cell>
          <cell r="K3757" t="str">
            <v>NONE</v>
          </cell>
          <cell r="L3757">
            <v>0</v>
          </cell>
        </row>
        <row r="3758">
          <cell r="C3758">
            <v>20240021865</v>
          </cell>
          <cell r="G3758">
            <v>45806.248611111114</v>
          </cell>
          <cell r="I3758" t="str">
            <v>LCD</v>
          </cell>
          <cell r="K3758" t="str">
            <v>NONE</v>
          </cell>
          <cell r="L3758">
            <v>0</v>
          </cell>
        </row>
        <row r="3759">
          <cell r="C3759">
            <v>20240021865</v>
          </cell>
          <cell r="G3759">
            <v>45806.248611111114</v>
          </cell>
          <cell r="I3759" t="str">
            <v>LCD</v>
          </cell>
          <cell r="K3759" t="str">
            <v>NONE</v>
          </cell>
          <cell r="L3759">
            <v>0</v>
          </cell>
        </row>
        <row r="3760">
          <cell r="C3760">
            <v>20240021865</v>
          </cell>
          <cell r="G3760">
            <v>45806.248611111114</v>
          </cell>
          <cell r="I3760" t="str">
            <v>LCD</v>
          </cell>
          <cell r="K3760" t="str">
            <v>NONE</v>
          </cell>
          <cell r="L3760">
            <v>0</v>
          </cell>
        </row>
        <row r="3761">
          <cell r="C3761">
            <v>20240021865</v>
          </cell>
          <cell r="G3761">
            <v>45806.248611111114</v>
          </cell>
          <cell r="I3761" t="str">
            <v>LCD</v>
          </cell>
          <cell r="K3761" t="str">
            <v>NONE</v>
          </cell>
          <cell r="L3761">
            <v>0</v>
          </cell>
        </row>
        <row r="3762">
          <cell r="C3762">
            <v>20240021865</v>
          </cell>
          <cell r="G3762">
            <v>45806.248611111114</v>
          </cell>
          <cell r="I3762" t="str">
            <v>LCD</v>
          </cell>
          <cell r="K3762" t="str">
            <v>NONE</v>
          </cell>
          <cell r="L3762">
            <v>0</v>
          </cell>
        </row>
        <row r="3763">
          <cell r="C3763">
            <v>20240021865</v>
          </cell>
          <cell r="G3763">
            <v>45806.248611111114</v>
          </cell>
          <cell r="I3763" t="str">
            <v>LCD</v>
          </cell>
          <cell r="K3763" t="str">
            <v>NONE</v>
          </cell>
          <cell r="L3763">
            <v>0</v>
          </cell>
        </row>
        <row r="3764">
          <cell r="C3764">
            <v>20240021865</v>
          </cell>
          <cell r="G3764">
            <v>45806.248611111114</v>
          </cell>
          <cell r="I3764" t="str">
            <v>LCD</v>
          </cell>
          <cell r="K3764" t="str">
            <v>NONE</v>
          </cell>
          <cell r="L3764">
            <v>0</v>
          </cell>
        </row>
        <row r="3765">
          <cell r="C3765">
            <v>20240021865</v>
          </cell>
          <cell r="G3765">
            <v>45806.248611111114</v>
          </cell>
          <cell r="I3765" t="str">
            <v>LCD</v>
          </cell>
          <cell r="K3765" t="str">
            <v>NONE</v>
          </cell>
          <cell r="L3765">
            <v>0</v>
          </cell>
        </row>
        <row r="3766">
          <cell r="C3766">
            <v>20240021865</v>
          </cell>
          <cell r="G3766">
            <v>45806.248611111114</v>
          </cell>
          <cell r="I3766" t="str">
            <v>LCD</v>
          </cell>
          <cell r="K3766" t="str">
            <v>NONE</v>
          </cell>
          <cell r="L3766">
            <v>0</v>
          </cell>
        </row>
        <row r="3767">
          <cell r="C3767">
            <v>20240021865</v>
          </cell>
          <cell r="G3767">
            <v>45806.248611111114</v>
          </cell>
          <cell r="I3767" t="str">
            <v>LCD</v>
          </cell>
          <cell r="K3767" t="str">
            <v>NONE</v>
          </cell>
          <cell r="L3767">
            <v>0</v>
          </cell>
        </row>
        <row r="3768">
          <cell r="C3768">
            <v>20240021865</v>
          </cell>
          <cell r="G3768">
            <v>45806.248611111114</v>
          </cell>
          <cell r="I3768" t="str">
            <v>LCD</v>
          </cell>
          <cell r="K3768" t="str">
            <v>NONE</v>
          </cell>
          <cell r="L3768">
            <v>0</v>
          </cell>
        </row>
        <row r="3769">
          <cell r="C3769">
            <v>20240021865</v>
          </cell>
          <cell r="G3769">
            <v>45806.248611111114</v>
          </cell>
          <cell r="I3769" t="str">
            <v>LCD</v>
          </cell>
          <cell r="K3769" t="str">
            <v>NONE</v>
          </cell>
          <cell r="L3769">
            <v>0</v>
          </cell>
        </row>
        <row r="3770">
          <cell r="C3770">
            <v>20240021865</v>
          </cell>
          <cell r="G3770">
            <v>45806.248611111114</v>
          </cell>
          <cell r="I3770" t="str">
            <v>LCD</v>
          </cell>
          <cell r="K3770" t="str">
            <v>NONE</v>
          </cell>
          <cell r="L3770">
            <v>0</v>
          </cell>
        </row>
        <row r="3771">
          <cell r="C3771">
            <v>20240021865</v>
          </cell>
          <cell r="G3771">
            <v>45806.248611111114</v>
          </cell>
          <cell r="I3771" t="str">
            <v>LCD</v>
          </cell>
          <cell r="K3771" t="str">
            <v>NONE</v>
          </cell>
          <cell r="L3771">
            <v>0</v>
          </cell>
        </row>
        <row r="3772">
          <cell r="C3772">
            <v>20240021865</v>
          </cell>
          <cell r="G3772">
            <v>45806.248611111114</v>
          </cell>
          <cell r="I3772" t="str">
            <v>LCD</v>
          </cell>
          <cell r="K3772" t="str">
            <v>NONE</v>
          </cell>
          <cell r="L3772">
            <v>0</v>
          </cell>
        </row>
        <row r="3773">
          <cell r="C3773">
            <v>20240021865</v>
          </cell>
          <cell r="G3773">
            <v>45806.248611111114</v>
          </cell>
          <cell r="I3773" t="str">
            <v>LCD</v>
          </cell>
          <cell r="K3773" t="str">
            <v>NONE</v>
          </cell>
          <cell r="L3773">
            <v>0</v>
          </cell>
        </row>
        <row r="3774">
          <cell r="C3774">
            <v>20240021865</v>
          </cell>
          <cell r="G3774">
            <v>45806.248611111114</v>
          </cell>
          <cell r="I3774" t="str">
            <v>LCD</v>
          </cell>
          <cell r="K3774" t="str">
            <v>NONE</v>
          </cell>
          <cell r="L3774">
            <v>0</v>
          </cell>
        </row>
        <row r="3775">
          <cell r="C3775">
            <v>20240021865</v>
          </cell>
          <cell r="G3775">
            <v>45806.248611111114</v>
          </cell>
          <cell r="I3775" t="str">
            <v>LCD</v>
          </cell>
          <cell r="K3775" t="str">
            <v>NONE</v>
          </cell>
          <cell r="L3775">
            <v>0</v>
          </cell>
        </row>
        <row r="3776">
          <cell r="C3776">
            <v>20240021865</v>
          </cell>
          <cell r="G3776">
            <v>45806.248611111114</v>
          </cell>
          <cell r="I3776" t="str">
            <v>LCD</v>
          </cell>
          <cell r="K3776" t="str">
            <v>NONE</v>
          </cell>
          <cell r="L3776">
            <v>0</v>
          </cell>
        </row>
        <row r="3777">
          <cell r="C3777">
            <v>20240021865</v>
          </cell>
          <cell r="G3777">
            <v>45806.248611111114</v>
          </cell>
          <cell r="I3777" t="str">
            <v>LCD</v>
          </cell>
          <cell r="K3777" t="str">
            <v>NONE</v>
          </cell>
          <cell r="L3777">
            <v>0</v>
          </cell>
        </row>
        <row r="3778">
          <cell r="C3778">
            <v>20240021865</v>
          </cell>
          <cell r="G3778">
            <v>45806.248611111114</v>
          </cell>
          <cell r="I3778" t="str">
            <v>LCD</v>
          </cell>
          <cell r="K3778" t="str">
            <v>NONE</v>
          </cell>
          <cell r="L3778">
            <v>0</v>
          </cell>
        </row>
        <row r="3779">
          <cell r="C3779">
            <v>20240021865</v>
          </cell>
          <cell r="G3779">
            <v>45806.248611111114</v>
          </cell>
          <cell r="I3779" t="str">
            <v>LCD</v>
          </cell>
          <cell r="K3779" t="str">
            <v>NONE</v>
          </cell>
          <cell r="L3779">
            <v>0</v>
          </cell>
        </row>
        <row r="3780">
          <cell r="C3780">
            <v>20230018490</v>
          </cell>
          <cell r="G3780">
            <v>45746.427777777775</v>
          </cell>
          <cell r="I3780" t="str">
            <v>LCD</v>
          </cell>
          <cell r="K3780" t="str">
            <v>NONE</v>
          </cell>
          <cell r="L3780">
            <v>0</v>
          </cell>
        </row>
        <row r="3781">
          <cell r="C3781">
            <v>20230018490</v>
          </cell>
          <cell r="G3781">
            <v>45746.427777777775</v>
          </cell>
          <cell r="I3781" t="str">
            <v>LCD</v>
          </cell>
          <cell r="K3781" t="str">
            <v>NONE</v>
          </cell>
          <cell r="L3781">
            <v>0</v>
          </cell>
        </row>
        <row r="3782">
          <cell r="C3782">
            <v>20230018490</v>
          </cell>
          <cell r="G3782">
            <v>45746.427777777775</v>
          </cell>
          <cell r="I3782" t="str">
            <v>LCD</v>
          </cell>
          <cell r="K3782" t="str">
            <v>NONE</v>
          </cell>
          <cell r="L3782">
            <v>0</v>
          </cell>
        </row>
        <row r="3783">
          <cell r="C3783">
            <v>20230018490</v>
          </cell>
          <cell r="G3783">
            <v>45746.427777777775</v>
          </cell>
          <cell r="I3783" t="str">
            <v>LCD</v>
          </cell>
          <cell r="K3783" t="str">
            <v>NONE</v>
          </cell>
          <cell r="L3783">
            <v>0</v>
          </cell>
        </row>
        <row r="3784">
          <cell r="C3784">
            <v>20230018490</v>
          </cell>
          <cell r="G3784">
            <v>45746.427777777775</v>
          </cell>
          <cell r="I3784" t="str">
            <v>LCD</v>
          </cell>
          <cell r="K3784" t="str">
            <v>NONE</v>
          </cell>
          <cell r="L3784">
            <v>0</v>
          </cell>
        </row>
        <row r="3785">
          <cell r="C3785">
            <v>20230018490</v>
          </cell>
          <cell r="G3785">
            <v>45746.427777777775</v>
          </cell>
          <cell r="I3785" t="str">
            <v>LCD</v>
          </cell>
          <cell r="K3785" t="str">
            <v>NONE</v>
          </cell>
          <cell r="L3785">
            <v>0</v>
          </cell>
        </row>
        <row r="3786">
          <cell r="C3786">
            <v>20230018490</v>
          </cell>
          <cell r="G3786">
            <v>45746.427777777775</v>
          </cell>
          <cell r="I3786" t="str">
            <v>LCD</v>
          </cell>
          <cell r="K3786" t="str">
            <v>NONE</v>
          </cell>
          <cell r="L3786">
            <v>0</v>
          </cell>
        </row>
        <row r="3787">
          <cell r="C3787">
            <v>20230018490</v>
          </cell>
          <cell r="G3787">
            <v>45746.427777777775</v>
          </cell>
          <cell r="I3787" t="str">
            <v>LCD</v>
          </cell>
          <cell r="K3787" t="str">
            <v>NONE</v>
          </cell>
          <cell r="L3787">
            <v>0</v>
          </cell>
        </row>
        <row r="3788">
          <cell r="C3788">
            <v>20230018490</v>
          </cell>
          <cell r="G3788">
            <v>45746.427777777775</v>
          </cell>
          <cell r="I3788" t="str">
            <v>LCD</v>
          </cell>
          <cell r="K3788" t="str">
            <v>NONE</v>
          </cell>
          <cell r="L3788">
            <v>0</v>
          </cell>
        </row>
        <row r="3789">
          <cell r="C3789">
            <v>20230018490</v>
          </cell>
          <cell r="G3789">
            <v>45746.427777777775</v>
          </cell>
          <cell r="I3789" t="str">
            <v>LCD</v>
          </cell>
          <cell r="K3789" t="str">
            <v>NONE</v>
          </cell>
          <cell r="L3789">
            <v>0</v>
          </cell>
        </row>
        <row r="3790">
          <cell r="C3790">
            <v>20230018490</v>
          </cell>
          <cell r="G3790">
            <v>45746.427777777775</v>
          </cell>
          <cell r="I3790" t="str">
            <v>LCD</v>
          </cell>
          <cell r="K3790" t="str">
            <v>NONE</v>
          </cell>
          <cell r="L3790">
            <v>0</v>
          </cell>
        </row>
        <row r="3791">
          <cell r="C3791">
            <v>20230018490</v>
          </cell>
          <cell r="G3791">
            <v>45746.427777777775</v>
          </cell>
          <cell r="I3791" t="str">
            <v>LCD</v>
          </cell>
          <cell r="K3791" t="str">
            <v>NONE</v>
          </cell>
          <cell r="L3791">
            <v>0</v>
          </cell>
        </row>
        <row r="3792">
          <cell r="C3792">
            <v>20230018490</v>
          </cell>
          <cell r="G3792">
            <v>45746.427777777775</v>
          </cell>
          <cell r="I3792" t="str">
            <v>LCD</v>
          </cell>
          <cell r="K3792" t="str">
            <v>NONE</v>
          </cell>
          <cell r="L3792">
            <v>0</v>
          </cell>
        </row>
        <row r="3793">
          <cell r="C3793">
            <v>20230018490</v>
          </cell>
          <cell r="G3793">
            <v>45746.427777777775</v>
          </cell>
          <cell r="I3793" t="str">
            <v>LCD</v>
          </cell>
          <cell r="K3793" t="str">
            <v>NONE</v>
          </cell>
          <cell r="L3793">
            <v>0</v>
          </cell>
        </row>
        <row r="3794">
          <cell r="C3794">
            <v>20230018490</v>
          </cell>
          <cell r="G3794">
            <v>45746.427777777775</v>
          </cell>
          <cell r="I3794" t="str">
            <v>LCD</v>
          </cell>
          <cell r="K3794" t="str">
            <v>NONE</v>
          </cell>
          <cell r="L3794">
            <v>0</v>
          </cell>
        </row>
        <row r="3795">
          <cell r="C3795">
            <v>20230018490</v>
          </cell>
          <cell r="G3795">
            <v>45746.427777777775</v>
          </cell>
          <cell r="I3795" t="str">
            <v>LCD</v>
          </cell>
          <cell r="K3795" t="str">
            <v>NONE</v>
          </cell>
          <cell r="L3795">
            <v>0</v>
          </cell>
        </row>
        <row r="3796">
          <cell r="C3796">
            <v>20230018490</v>
          </cell>
          <cell r="G3796">
            <v>45746.427777777775</v>
          </cell>
          <cell r="I3796" t="str">
            <v>LCD</v>
          </cell>
          <cell r="K3796" t="str">
            <v>NONE</v>
          </cell>
          <cell r="L3796">
            <v>0</v>
          </cell>
        </row>
        <row r="3797">
          <cell r="C3797">
            <v>20230018490</v>
          </cell>
          <cell r="G3797">
            <v>45746.427777777775</v>
          </cell>
          <cell r="I3797" t="str">
            <v>LCD</v>
          </cell>
          <cell r="K3797" t="str">
            <v>NONE</v>
          </cell>
          <cell r="L3797">
            <v>0</v>
          </cell>
        </row>
        <row r="3798">
          <cell r="C3798">
            <v>20230018490</v>
          </cell>
          <cell r="G3798">
            <v>45746.427777777775</v>
          </cell>
          <cell r="I3798" t="str">
            <v>LCD</v>
          </cell>
          <cell r="K3798" t="str">
            <v>NONE</v>
          </cell>
          <cell r="L3798">
            <v>0</v>
          </cell>
        </row>
        <row r="3799">
          <cell r="C3799">
            <v>20230018490</v>
          </cell>
          <cell r="G3799">
            <v>45746.427777777775</v>
          </cell>
          <cell r="I3799" t="str">
            <v>LCD</v>
          </cell>
          <cell r="K3799" t="str">
            <v>NONE</v>
          </cell>
          <cell r="L3799">
            <v>0</v>
          </cell>
        </row>
        <row r="3800">
          <cell r="C3800">
            <v>20230018490</v>
          </cell>
          <cell r="G3800">
            <v>45746.427777777775</v>
          </cell>
          <cell r="I3800" t="str">
            <v>LCD</v>
          </cell>
          <cell r="K3800" t="str">
            <v>NONE</v>
          </cell>
          <cell r="L3800">
            <v>0</v>
          </cell>
        </row>
        <row r="3801">
          <cell r="C3801">
            <v>20230018490</v>
          </cell>
          <cell r="G3801">
            <v>45746.427777777775</v>
          </cell>
          <cell r="I3801" t="str">
            <v>LCD</v>
          </cell>
          <cell r="K3801" t="str">
            <v>NONE</v>
          </cell>
          <cell r="L3801">
            <v>0</v>
          </cell>
        </row>
        <row r="3802">
          <cell r="C3802">
            <v>20230018490</v>
          </cell>
          <cell r="G3802">
            <v>45746.427777777775</v>
          </cell>
          <cell r="I3802" t="str">
            <v>LCD</v>
          </cell>
          <cell r="K3802" t="str">
            <v>NONE</v>
          </cell>
          <cell r="L3802">
            <v>0</v>
          </cell>
        </row>
        <row r="3803">
          <cell r="C3803">
            <v>20230018490</v>
          </cell>
          <cell r="G3803">
            <v>45746.427777777775</v>
          </cell>
          <cell r="I3803" t="str">
            <v>LCD</v>
          </cell>
          <cell r="K3803" t="str">
            <v>NONE</v>
          </cell>
          <cell r="L3803">
            <v>0</v>
          </cell>
        </row>
        <row r="3804">
          <cell r="C3804">
            <v>20230018490</v>
          </cell>
          <cell r="G3804">
            <v>45746.427777777775</v>
          </cell>
          <cell r="I3804" t="str">
            <v>LCD</v>
          </cell>
          <cell r="K3804" t="str">
            <v>NONE</v>
          </cell>
          <cell r="L3804">
            <v>0</v>
          </cell>
        </row>
        <row r="3805">
          <cell r="C3805">
            <v>20230018490</v>
          </cell>
          <cell r="G3805">
            <v>45746.427777777775</v>
          </cell>
          <cell r="I3805" t="str">
            <v>LCD</v>
          </cell>
          <cell r="K3805" t="str">
            <v>NONE</v>
          </cell>
          <cell r="L3805">
            <v>0</v>
          </cell>
        </row>
        <row r="3806">
          <cell r="C3806">
            <v>20230018490</v>
          </cell>
          <cell r="G3806">
            <v>45746.427777777775</v>
          </cell>
          <cell r="I3806" t="str">
            <v>LCD</v>
          </cell>
          <cell r="K3806" t="str">
            <v>NONE</v>
          </cell>
          <cell r="L3806">
            <v>0</v>
          </cell>
        </row>
        <row r="3807">
          <cell r="C3807">
            <v>20230018490</v>
          </cell>
          <cell r="G3807">
            <v>45746.427777777775</v>
          </cell>
          <cell r="I3807" t="str">
            <v>LCD</v>
          </cell>
          <cell r="K3807" t="str">
            <v>NONE</v>
          </cell>
          <cell r="L3807">
            <v>0</v>
          </cell>
        </row>
        <row r="3808">
          <cell r="C3808">
            <v>20230018490</v>
          </cell>
          <cell r="G3808">
            <v>45746.427777777775</v>
          </cell>
          <cell r="I3808" t="str">
            <v>LCD</v>
          </cell>
          <cell r="K3808" t="str">
            <v>NONE</v>
          </cell>
          <cell r="L3808">
            <v>0</v>
          </cell>
        </row>
        <row r="3809">
          <cell r="C3809">
            <v>20230018490</v>
          </cell>
          <cell r="G3809">
            <v>45746.427777777775</v>
          </cell>
          <cell r="I3809" t="str">
            <v>LCD</v>
          </cell>
          <cell r="K3809" t="str">
            <v>NONE</v>
          </cell>
          <cell r="L3809">
            <v>0</v>
          </cell>
        </row>
        <row r="3810">
          <cell r="C3810">
            <v>20150008628</v>
          </cell>
          <cell r="G3810">
            <v>45683.925000000003</v>
          </cell>
          <cell r="I3810" t="str">
            <v>LCD</v>
          </cell>
          <cell r="K3810" t="str">
            <v>AON 4-1/2" LEL Water Injector L80</v>
          </cell>
          <cell r="L3810">
            <v>0</v>
          </cell>
        </row>
        <row r="3811">
          <cell r="C3811">
            <v>20150008628</v>
          </cell>
          <cell r="G3811">
            <v>45683.925000000003</v>
          </cell>
          <cell r="I3811" t="str">
            <v>LCD</v>
          </cell>
          <cell r="K3811" t="str">
            <v>AON 4-1/2" LEL Water Injector L80</v>
          </cell>
          <cell r="L3811">
            <v>0</v>
          </cell>
        </row>
        <row r="3812">
          <cell r="C3812">
            <v>20150008628</v>
          </cell>
          <cell r="G3812">
            <v>45683.925000000003</v>
          </cell>
          <cell r="I3812" t="str">
            <v>LCD</v>
          </cell>
          <cell r="K3812" t="str">
            <v>AON 4-1/2" LEL Water Injector L80</v>
          </cell>
          <cell r="L3812" t="str"/>
        </row>
        <row r="3813">
          <cell r="C3813">
            <v>20150008628</v>
          </cell>
          <cell r="G3813">
            <v>45683.925000000003</v>
          </cell>
          <cell r="I3813" t="str">
            <v>LCD</v>
          </cell>
          <cell r="K3813" t="str">
            <v>AON 4-1/2" LEL Water Injector L80</v>
          </cell>
          <cell r="L3813" t="str"/>
        </row>
        <row r="3814">
          <cell r="C3814">
            <v>20150008628</v>
          </cell>
          <cell r="G3814">
            <v>45683.925000000003</v>
          </cell>
          <cell r="I3814" t="str">
            <v>LCD</v>
          </cell>
          <cell r="K3814" t="str">
            <v>AON 4-1/2" LEL Water Injector L80</v>
          </cell>
          <cell r="L3814" t="str"/>
        </row>
        <row r="3815">
          <cell r="C3815">
            <v>20150008628</v>
          </cell>
          <cell r="G3815">
            <v>45683.925000000003</v>
          </cell>
          <cell r="I3815" t="str">
            <v>LCD</v>
          </cell>
          <cell r="K3815" t="str">
            <v>AON 4-1/2" LEL Water Injector L80</v>
          </cell>
          <cell r="L3815" t="str"/>
        </row>
        <row r="3816">
          <cell r="C3816">
            <v>20150008628</v>
          </cell>
          <cell r="G3816">
            <v>45683.925000000003</v>
          </cell>
          <cell r="I3816" t="str">
            <v>LCD</v>
          </cell>
          <cell r="K3816" t="str">
            <v>AON 4-1/2" LEL Water Injector L80</v>
          </cell>
          <cell r="L3816" t="str"/>
        </row>
        <row r="3817">
          <cell r="C3817">
            <v>20150008628</v>
          </cell>
          <cell r="G3817">
            <v>45683.925000000003</v>
          </cell>
          <cell r="I3817" t="str">
            <v>LCD</v>
          </cell>
          <cell r="K3817" t="str">
            <v>AON 4-1/2" LEL Water Injector L80</v>
          </cell>
          <cell r="L3817" t="str"/>
        </row>
        <row r="3818">
          <cell r="C3818">
            <v>20150008628</v>
          </cell>
          <cell r="G3818">
            <v>45683.925000000003</v>
          </cell>
          <cell r="I3818" t="str">
            <v>LCD</v>
          </cell>
          <cell r="K3818" t="str">
            <v>AON 4-1/2" LEL Water Injector L80</v>
          </cell>
          <cell r="L3818" t="str"/>
        </row>
        <row r="3819">
          <cell r="C3819">
            <v>20150008628</v>
          </cell>
          <cell r="G3819">
            <v>45683.925000000003</v>
          </cell>
          <cell r="I3819" t="str">
            <v>LCD</v>
          </cell>
          <cell r="K3819" t="str">
            <v>AON 4-1/2" LEL Water Injector L80</v>
          </cell>
          <cell r="L3819" t="str"/>
        </row>
        <row r="3820">
          <cell r="C3820">
            <v>20150008628</v>
          </cell>
          <cell r="G3820">
            <v>45683.925000000003</v>
          </cell>
          <cell r="I3820" t="str">
            <v>LCD</v>
          </cell>
          <cell r="K3820" t="str">
            <v>AON 4-1/2" LEL Water Injector L80</v>
          </cell>
          <cell r="L3820" t="str"/>
        </row>
        <row r="3821">
          <cell r="C3821">
            <v>20150008628</v>
          </cell>
          <cell r="G3821">
            <v>45683.925000000003</v>
          </cell>
          <cell r="I3821" t="str">
            <v>LCD</v>
          </cell>
          <cell r="K3821" t="str">
            <v>AON 4-1/2" LEL Water Injector L80</v>
          </cell>
          <cell r="L3821" t="str"/>
        </row>
        <row r="3822">
          <cell r="C3822">
            <v>20150008628</v>
          </cell>
          <cell r="G3822">
            <v>45683.925000000003</v>
          </cell>
          <cell r="I3822" t="str">
            <v>LCD</v>
          </cell>
          <cell r="K3822" t="str">
            <v>AON 4-1/2" LEL Water Injector L80</v>
          </cell>
          <cell r="L3822" t="str"/>
        </row>
        <row r="3823">
          <cell r="C3823">
            <v>20150008628</v>
          </cell>
          <cell r="G3823">
            <v>45683.925000000003</v>
          </cell>
          <cell r="I3823" t="str">
            <v>LCD</v>
          </cell>
          <cell r="K3823" t="str">
            <v>AON 4-1/2" LEL Water Injector L80</v>
          </cell>
          <cell r="L3823" t="str"/>
        </row>
        <row r="3824">
          <cell r="C3824">
            <v>20150008628</v>
          </cell>
          <cell r="G3824">
            <v>45683.925000000003</v>
          </cell>
          <cell r="I3824" t="str">
            <v>LCD</v>
          </cell>
          <cell r="K3824" t="str">
            <v>AON 4-1/2" LEL Water Injector L80</v>
          </cell>
          <cell r="L3824" t="str"/>
        </row>
        <row r="3825">
          <cell r="C3825">
            <v>20150008628</v>
          </cell>
          <cell r="G3825">
            <v>45683.925000000003</v>
          </cell>
          <cell r="I3825" t="str">
            <v>LCD</v>
          </cell>
          <cell r="K3825" t="str">
            <v>AON 4-1/2" LEL Water Injector L80</v>
          </cell>
          <cell r="L3825" t="str"/>
        </row>
        <row r="3826">
          <cell r="C3826">
            <v>20150008628</v>
          </cell>
          <cell r="G3826">
            <v>45683.925000000003</v>
          </cell>
          <cell r="I3826" t="str">
            <v>LCD</v>
          </cell>
          <cell r="K3826" t="str">
            <v>AON 4-1/2" LEL Water Injector L80</v>
          </cell>
          <cell r="L3826" t="str"/>
        </row>
        <row r="3827">
          <cell r="C3827">
            <v>20150008628</v>
          </cell>
          <cell r="G3827">
            <v>45683.925000000003</v>
          </cell>
          <cell r="I3827" t="str">
            <v>LCD</v>
          </cell>
          <cell r="K3827" t="str">
            <v>AON 4-1/2" LEL Water Injector L80</v>
          </cell>
          <cell r="L3827" t="str"/>
        </row>
        <row r="3828">
          <cell r="C3828">
            <v>20150008628</v>
          </cell>
          <cell r="G3828">
            <v>45683.925000000003</v>
          </cell>
          <cell r="I3828" t="str">
            <v>LCD</v>
          </cell>
          <cell r="K3828" t="str">
            <v>AON 4-1/2" LEL Water Injector L80</v>
          </cell>
          <cell r="L3828" t="str"/>
        </row>
        <row r="3829">
          <cell r="C3829">
            <v>20150008628</v>
          </cell>
          <cell r="G3829">
            <v>45683.925000000003</v>
          </cell>
          <cell r="I3829" t="str">
            <v>LCD</v>
          </cell>
          <cell r="K3829" t="str">
            <v>AON 4-1/2" LEL Water Injector L80</v>
          </cell>
          <cell r="L3829" t="str"/>
        </row>
        <row r="3830">
          <cell r="C3830">
            <v>20150008628</v>
          </cell>
          <cell r="G3830">
            <v>45683.925000000003</v>
          </cell>
          <cell r="I3830" t="str">
            <v>LCD</v>
          </cell>
          <cell r="K3830" t="str">
            <v>AON 4-1/2" LEL Water Injector L80</v>
          </cell>
          <cell r="L3830" t="str"/>
        </row>
        <row r="3831">
          <cell r="C3831">
            <v>20150008628</v>
          </cell>
          <cell r="G3831">
            <v>45683.925000000003</v>
          </cell>
          <cell r="I3831" t="str">
            <v>LCD</v>
          </cell>
          <cell r="K3831" t="str">
            <v>AON 4-1/2" LEL Water Injector L80</v>
          </cell>
          <cell r="L3831" t="str"/>
        </row>
        <row r="3832">
          <cell r="C3832">
            <v>20150008628</v>
          </cell>
          <cell r="G3832">
            <v>45683.925000000003</v>
          </cell>
          <cell r="I3832" t="str">
            <v>LCD</v>
          </cell>
          <cell r="K3832" t="str">
            <v>AON 4-1/2" LEL Water Injector L80</v>
          </cell>
          <cell r="L3832" t="str"/>
        </row>
        <row r="3833">
          <cell r="C3833">
            <v>20150008628</v>
          </cell>
          <cell r="G3833">
            <v>45683.925000000003</v>
          </cell>
          <cell r="I3833" t="str">
            <v>LCD</v>
          </cell>
          <cell r="K3833" t="str">
            <v>AON 4-1/2" LEL Water Injector L80</v>
          </cell>
          <cell r="L3833" t="str"/>
        </row>
        <row r="3834">
          <cell r="C3834">
            <v>20150008628</v>
          </cell>
          <cell r="G3834">
            <v>45683.925000000003</v>
          </cell>
          <cell r="I3834" t="str">
            <v>LCD</v>
          </cell>
          <cell r="K3834" t="str">
            <v>AON 4-1/2" LEL Water Injector L80</v>
          </cell>
          <cell r="L3834" t="str"/>
        </row>
        <row r="3835">
          <cell r="C3835">
            <v>20150008628</v>
          </cell>
          <cell r="G3835">
            <v>45683.925000000003</v>
          </cell>
          <cell r="I3835" t="str">
            <v>LCD</v>
          </cell>
          <cell r="K3835" t="str">
            <v>AON 4-1/2" LEL Water Injector L80</v>
          </cell>
          <cell r="L3835" t="str"/>
        </row>
        <row r="3836">
          <cell r="C3836">
            <v>20150008628</v>
          </cell>
          <cell r="G3836">
            <v>45683.925000000003</v>
          </cell>
          <cell r="I3836" t="str">
            <v>LCD</v>
          </cell>
          <cell r="K3836" t="str">
            <v>AON 4-1/2" LEL Water Injector L80</v>
          </cell>
          <cell r="L3836" t="str"/>
        </row>
        <row r="3837">
          <cell r="C3837">
            <v>20150008628</v>
          </cell>
          <cell r="G3837">
            <v>45683.925000000003</v>
          </cell>
          <cell r="I3837" t="str">
            <v>LCD</v>
          </cell>
          <cell r="K3837" t="str">
            <v>AON 4-1/2" LEL Water Injector L80</v>
          </cell>
          <cell r="L3837" t="str"/>
        </row>
        <row r="3838">
          <cell r="C3838">
            <v>20130004259</v>
          </cell>
          <cell r="G3838">
            <v>45727.7</v>
          </cell>
          <cell r="I3838" t="str">
            <v>LCD</v>
          </cell>
          <cell r="K3838" t="str">
            <v>AON 4-1/2" ICD Oil Producer L80, AON 4-1/2" AICD Oil Producer L80</v>
          </cell>
          <cell r="L3838" t="str"/>
        </row>
        <row r="3839">
          <cell r="C3839">
            <v>20130004259</v>
          </cell>
          <cell r="G3839">
            <v>45727.7</v>
          </cell>
          <cell r="I3839" t="str">
            <v>LCD</v>
          </cell>
          <cell r="K3839" t="str">
            <v>AON 4-1/2" ICD Oil Producer L80, AON 4-1/2" AICD Oil Producer L80</v>
          </cell>
          <cell r="L3839" t="str"/>
        </row>
        <row r="3840">
          <cell r="C3840">
            <v>20130004259</v>
          </cell>
          <cell r="G3840">
            <v>45727.7</v>
          </cell>
          <cell r="I3840" t="str">
            <v>LCD</v>
          </cell>
          <cell r="K3840" t="str">
            <v>AON 4-1/2" ICD Oil Producer L80, AON 4-1/2" AICD Oil Producer L80</v>
          </cell>
          <cell r="L3840" t="str"/>
        </row>
        <row r="3841">
          <cell r="C3841">
            <v>20130004259</v>
          </cell>
          <cell r="G3841">
            <v>45727.7</v>
          </cell>
          <cell r="I3841" t="str">
            <v>LCD</v>
          </cell>
          <cell r="K3841" t="str">
            <v>AON 4-1/2" ICD Oil Producer L80, AON 4-1/2" AICD Oil Producer L80</v>
          </cell>
          <cell r="L3841" t="str"/>
        </row>
        <row r="3842">
          <cell r="C3842">
            <v>20130004259</v>
          </cell>
          <cell r="G3842">
            <v>45727.7</v>
          </cell>
          <cell r="I3842" t="str">
            <v>LCD</v>
          </cell>
          <cell r="K3842" t="str">
            <v>AON 4-1/2" ICD Oil Producer L80, AON 4-1/2" AICD Oil Producer L80</v>
          </cell>
          <cell r="L3842" t="str"/>
        </row>
        <row r="3843">
          <cell r="C3843">
            <v>20130004259</v>
          </cell>
          <cell r="G3843">
            <v>45727.7</v>
          </cell>
          <cell r="I3843" t="str">
            <v>LCD</v>
          </cell>
          <cell r="K3843" t="str">
            <v>AON 4-1/2" ICD Oil Producer L80, AON 4-1/2" AICD Oil Producer L80</v>
          </cell>
          <cell r="L3843">
            <v>0</v>
          </cell>
        </row>
        <row r="3844">
          <cell r="C3844">
            <v>20130004259</v>
          </cell>
          <cell r="G3844">
            <v>45727.7</v>
          </cell>
          <cell r="I3844" t="str">
            <v>LCD</v>
          </cell>
          <cell r="K3844" t="str">
            <v>AON 4-1/2" ICD Oil Producer L80, AON 4-1/2" AICD Oil Producer L80</v>
          </cell>
          <cell r="L3844">
            <v>0</v>
          </cell>
        </row>
        <row r="3845">
          <cell r="C3845">
            <v>20130004259</v>
          </cell>
          <cell r="G3845">
            <v>45727.7</v>
          </cell>
          <cell r="I3845" t="str">
            <v>LCD</v>
          </cell>
          <cell r="K3845" t="str">
            <v>AON 4-1/2" ICD Oil Producer L80, AON 4-1/2" AICD Oil Producer L80</v>
          </cell>
          <cell r="L3845">
            <v>0</v>
          </cell>
        </row>
        <row r="3846">
          <cell r="C3846">
            <v>20130004259</v>
          </cell>
          <cell r="G3846">
            <v>45727.7</v>
          </cell>
          <cell r="I3846" t="str">
            <v>LCD</v>
          </cell>
          <cell r="K3846" t="str">
            <v>AON 4-1/2" ICD Oil Producer L80, AON 4-1/2" AICD Oil Producer L80</v>
          </cell>
          <cell r="L3846">
            <v>0</v>
          </cell>
        </row>
        <row r="3847">
          <cell r="C3847">
            <v>20130004259</v>
          </cell>
          <cell r="G3847">
            <v>45727.7</v>
          </cell>
          <cell r="I3847" t="str">
            <v>LCD</v>
          </cell>
          <cell r="K3847" t="str">
            <v>AON 4-1/2" ICD Oil Producer L80, AON 4-1/2" AICD Oil Producer L80</v>
          </cell>
          <cell r="L3847">
            <v>0</v>
          </cell>
        </row>
        <row r="3848">
          <cell r="C3848">
            <v>20130004259</v>
          </cell>
          <cell r="G3848">
            <v>45727.7</v>
          </cell>
          <cell r="I3848" t="str">
            <v>LCD</v>
          </cell>
          <cell r="K3848" t="str">
            <v>AON 4-1/2" ICD Oil Producer L80, AON 4-1/2" AICD Oil Producer L80</v>
          </cell>
          <cell r="L3848">
            <v>0</v>
          </cell>
        </row>
        <row r="3849">
          <cell r="C3849">
            <v>20130004259</v>
          </cell>
          <cell r="G3849">
            <v>45727.7</v>
          </cell>
          <cell r="I3849" t="str">
            <v>LCD</v>
          </cell>
          <cell r="K3849" t="str">
            <v>AON 4-1/2" ICD Oil Producer L80, AON 4-1/2" AICD Oil Producer L80</v>
          </cell>
          <cell r="L3849">
            <v>0</v>
          </cell>
        </row>
        <row r="3850">
          <cell r="C3850">
            <v>20130004259</v>
          </cell>
          <cell r="G3850">
            <v>45727.7</v>
          </cell>
          <cell r="I3850" t="str">
            <v>LCD</v>
          </cell>
          <cell r="K3850" t="str">
            <v>AON 4-1/2" ICD Oil Producer L80, AON 4-1/2" AICD Oil Producer L80</v>
          </cell>
          <cell r="L3850">
            <v>0</v>
          </cell>
        </row>
        <row r="3851">
          <cell r="C3851">
            <v>20130004259</v>
          </cell>
          <cell r="G3851">
            <v>45727.7</v>
          </cell>
          <cell r="I3851" t="str">
            <v>LCD</v>
          </cell>
          <cell r="K3851" t="str">
            <v>AON 4-1/2" ICD Oil Producer L80, AON 4-1/2" AICD Oil Producer L80</v>
          </cell>
          <cell r="L3851">
            <v>0</v>
          </cell>
        </row>
        <row r="3852">
          <cell r="C3852">
            <v>20130004259</v>
          </cell>
          <cell r="G3852">
            <v>45727.7</v>
          </cell>
          <cell r="I3852" t="str">
            <v>LCD</v>
          </cell>
          <cell r="K3852" t="str">
            <v>AON 4-1/2" ICD Oil Producer L80, AON 4-1/2" AICD Oil Producer L80</v>
          </cell>
          <cell r="L3852">
            <v>0</v>
          </cell>
        </row>
        <row r="3853">
          <cell r="C3853">
            <v>20130004259</v>
          </cell>
          <cell r="G3853">
            <v>45727.7</v>
          </cell>
          <cell r="I3853" t="str">
            <v>LCD</v>
          </cell>
          <cell r="K3853" t="str">
            <v>AON 4-1/2" ICD Oil Producer L80, AON 4-1/2" AICD Oil Producer L80</v>
          </cell>
          <cell r="L3853">
            <v>0</v>
          </cell>
        </row>
        <row r="3854">
          <cell r="C3854">
            <v>20130004259</v>
          </cell>
          <cell r="G3854">
            <v>45727.7</v>
          </cell>
          <cell r="I3854" t="str">
            <v>LCD</v>
          </cell>
          <cell r="K3854" t="str">
            <v>AON 4-1/2" ICD Oil Producer L80, AON 4-1/2" AICD Oil Producer L80</v>
          </cell>
          <cell r="L3854">
            <v>0</v>
          </cell>
        </row>
        <row r="3855">
          <cell r="C3855">
            <v>20130004259</v>
          </cell>
          <cell r="G3855">
            <v>45727.7</v>
          </cell>
          <cell r="I3855" t="str">
            <v>LCD</v>
          </cell>
          <cell r="K3855" t="str">
            <v>AON 4-1/2" ICD Oil Producer L80, AON 4-1/2" AICD Oil Producer L80</v>
          </cell>
          <cell r="L3855">
            <v>0</v>
          </cell>
        </row>
        <row r="3856">
          <cell r="C3856">
            <v>20130004259</v>
          </cell>
          <cell r="G3856">
            <v>45727.7</v>
          </cell>
          <cell r="I3856" t="str">
            <v>LCD</v>
          </cell>
          <cell r="K3856" t="str">
            <v>AON 4-1/2" ICD Oil Producer L80, AON 4-1/2" AICD Oil Producer L80</v>
          </cell>
          <cell r="L3856">
            <v>0</v>
          </cell>
        </row>
        <row r="3857">
          <cell r="C3857">
            <v>20130004259</v>
          </cell>
          <cell r="G3857">
            <v>45727.7</v>
          </cell>
          <cell r="I3857" t="str">
            <v>LCD</v>
          </cell>
          <cell r="K3857" t="str">
            <v>AON 4-1/2" ICD Oil Producer L80, AON 4-1/2" AICD Oil Producer L80</v>
          </cell>
          <cell r="L3857">
            <v>0</v>
          </cell>
        </row>
        <row r="3858">
          <cell r="C3858">
            <v>20130004259</v>
          </cell>
          <cell r="G3858">
            <v>45727.7</v>
          </cell>
          <cell r="I3858" t="str">
            <v>LCD</v>
          </cell>
          <cell r="K3858" t="str">
            <v>AON 4-1/2" ICD Oil Producer L80, AON 4-1/2" AICD Oil Producer L80</v>
          </cell>
          <cell r="L3858">
            <v>0</v>
          </cell>
        </row>
        <row r="3859">
          <cell r="C3859">
            <v>20130004259</v>
          </cell>
          <cell r="G3859">
            <v>45727.7</v>
          </cell>
          <cell r="I3859" t="str">
            <v>LCD</v>
          </cell>
          <cell r="K3859" t="str">
            <v>AON 4-1/2" ICD Oil Producer L80, AON 4-1/2" AICD Oil Producer L80</v>
          </cell>
          <cell r="L3859">
            <v>0</v>
          </cell>
        </row>
        <row r="3860">
          <cell r="C3860">
            <v>20130004259</v>
          </cell>
          <cell r="G3860">
            <v>45727.7</v>
          </cell>
          <cell r="I3860" t="str">
            <v>LCD</v>
          </cell>
          <cell r="K3860" t="str">
            <v>AON 4-1/2" ICD Oil Producer L80, AON 4-1/2" AICD Oil Producer L80</v>
          </cell>
          <cell r="L3860">
            <v>0</v>
          </cell>
        </row>
        <row r="3861">
          <cell r="C3861">
            <v>20130004259</v>
          </cell>
          <cell r="G3861">
            <v>45727.7</v>
          </cell>
          <cell r="I3861" t="str">
            <v>LCD</v>
          </cell>
          <cell r="K3861" t="str">
            <v>AON 4-1/2" ICD Oil Producer L80, AON 4-1/2" AICD Oil Producer L80</v>
          </cell>
          <cell r="L3861">
            <v>0</v>
          </cell>
        </row>
        <row r="3862">
          <cell r="C3862">
            <v>20130004259</v>
          </cell>
          <cell r="G3862">
            <v>45727.7</v>
          </cell>
          <cell r="I3862" t="str">
            <v>LCD</v>
          </cell>
          <cell r="K3862" t="str">
            <v>AON 4-1/2" ICD Oil Producer L80, AON 4-1/2" AICD Oil Producer L80</v>
          </cell>
          <cell r="L3862">
            <v>0</v>
          </cell>
        </row>
        <row r="3863">
          <cell r="C3863">
            <v>20130004259</v>
          </cell>
          <cell r="G3863">
            <v>45727.7</v>
          </cell>
          <cell r="I3863" t="str">
            <v>LCD</v>
          </cell>
          <cell r="K3863" t="str">
            <v>AON 4-1/2" ICD Oil Producer L80, AON 4-1/2" AICD Oil Producer L80</v>
          </cell>
          <cell r="L3863">
            <v>0</v>
          </cell>
        </row>
        <row r="3864">
          <cell r="C3864">
            <v>20130004259</v>
          </cell>
          <cell r="G3864">
            <v>45727.7</v>
          </cell>
          <cell r="I3864" t="str">
            <v>LCD</v>
          </cell>
          <cell r="K3864" t="str">
            <v>AON 4-1/2" ICD Oil Producer L80, AON 4-1/2" AICD Oil Producer L80</v>
          </cell>
          <cell r="L3864">
            <v>0</v>
          </cell>
        </row>
        <row r="3865">
          <cell r="C3865">
            <v>20130004259</v>
          </cell>
          <cell r="G3865">
            <v>45727.7</v>
          </cell>
          <cell r="I3865" t="str">
            <v>LCD</v>
          </cell>
          <cell r="K3865" t="str">
            <v>AON 4-1/2" ICD Oil Producer L80, AON 4-1/2" AICD Oil Producer L80</v>
          </cell>
          <cell r="L3865">
            <v>0</v>
          </cell>
        </row>
        <row r="3866">
          <cell r="C3866">
            <v>20190012925</v>
          </cell>
          <cell r="G3866">
            <v>45735.4</v>
          </cell>
          <cell r="I3866" t="str">
            <v>LCD</v>
          </cell>
          <cell r="K3866" t="str">
            <v>AON 4-1/2" LEL Oil Producer S13Cr, AON 3-1/2" PDHG, S13Cr</v>
          </cell>
          <cell r="L3866">
            <v>0</v>
          </cell>
        </row>
        <row r="3867">
          <cell r="C3867">
            <v>20190012925</v>
          </cell>
          <cell r="G3867">
            <v>45735.4</v>
          </cell>
          <cell r="I3867" t="str">
            <v>LCD</v>
          </cell>
          <cell r="K3867" t="str">
            <v>AON 4-1/2" LEL Oil Producer S13Cr, AON 3-1/2" PDHG, S13Cr</v>
          </cell>
          <cell r="L3867">
            <v>0</v>
          </cell>
        </row>
        <row r="3868">
          <cell r="C3868">
            <v>20190012925</v>
          </cell>
          <cell r="G3868">
            <v>45735.4</v>
          </cell>
          <cell r="I3868" t="str">
            <v>LCD</v>
          </cell>
          <cell r="K3868" t="str">
            <v>AON 4-1/2" LEL Oil Producer S13Cr, AON 3-1/2" PDHG, S13Cr</v>
          </cell>
          <cell r="L3868">
            <v>0</v>
          </cell>
        </row>
        <row r="3869">
          <cell r="C3869">
            <v>20190012925</v>
          </cell>
          <cell r="G3869">
            <v>45735.4</v>
          </cell>
          <cell r="I3869" t="str">
            <v>LCD</v>
          </cell>
          <cell r="K3869" t="str">
            <v>AON 4-1/2" LEL Oil Producer S13Cr, AON 3-1/2" PDHG, S13Cr</v>
          </cell>
          <cell r="L3869">
            <v>0</v>
          </cell>
        </row>
        <row r="3870">
          <cell r="C3870">
            <v>20190012925</v>
          </cell>
          <cell r="G3870">
            <v>45735.4</v>
          </cell>
          <cell r="I3870" t="str">
            <v>LCD</v>
          </cell>
          <cell r="K3870" t="str">
            <v>AON 4-1/2" LEL Oil Producer S13Cr, AON 3-1/2" PDHG, S13Cr</v>
          </cell>
          <cell r="L3870">
            <v>0</v>
          </cell>
        </row>
        <row r="3871">
          <cell r="C3871">
            <v>20190012925</v>
          </cell>
          <cell r="G3871">
            <v>45735.4</v>
          </cell>
          <cell r="I3871" t="str">
            <v>LCD</v>
          </cell>
          <cell r="K3871" t="str">
            <v>AON 4-1/2" LEL Oil Producer S13Cr, AON 3-1/2" PDHG, S13Cr</v>
          </cell>
          <cell r="L3871">
            <v>0</v>
          </cell>
        </row>
        <row r="3872">
          <cell r="C3872">
            <v>20190012925</v>
          </cell>
          <cell r="G3872">
            <v>45735.4</v>
          </cell>
          <cell r="I3872" t="str">
            <v>LCD</v>
          </cell>
          <cell r="K3872" t="str">
            <v>AON 4-1/2" LEL Oil Producer S13Cr, AON 3-1/2" PDHG, S13Cr</v>
          </cell>
          <cell r="L3872">
            <v>0</v>
          </cell>
        </row>
        <row r="3873">
          <cell r="C3873">
            <v>20190012925</v>
          </cell>
          <cell r="G3873">
            <v>45735.4</v>
          </cell>
          <cell r="I3873" t="str">
            <v>LCD</v>
          </cell>
          <cell r="K3873" t="str">
            <v>AON 4-1/2" LEL Oil Producer S13Cr, AON 3-1/2" PDHG, S13Cr</v>
          </cell>
          <cell r="L3873">
            <v>0</v>
          </cell>
        </row>
        <row r="3874">
          <cell r="C3874">
            <v>20190012925</v>
          </cell>
          <cell r="G3874">
            <v>45735.4</v>
          </cell>
          <cell r="I3874" t="str">
            <v>LCD</v>
          </cell>
          <cell r="K3874" t="str">
            <v>AON 4-1/2" LEL Oil Producer S13Cr, AON 3-1/2" PDHG, S13Cr</v>
          </cell>
          <cell r="L3874">
            <v>0</v>
          </cell>
        </row>
        <row r="3875">
          <cell r="C3875">
            <v>20190012925</v>
          </cell>
          <cell r="G3875">
            <v>45735.4</v>
          </cell>
          <cell r="I3875" t="str">
            <v>LCD</v>
          </cell>
          <cell r="K3875" t="str">
            <v>AON 4-1/2" LEL Oil Producer S13Cr, AON 3-1/2" PDHG, S13Cr</v>
          </cell>
          <cell r="L3875">
            <v>0</v>
          </cell>
        </row>
        <row r="3876">
          <cell r="C3876">
            <v>20190012925</v>
          </cell>
          <cell r="G3876">
            <v>45735.4</v>
          </cell>
          <cell r="I3876" t="str">
            <v>LCD</v>
          </cell>
          <cell r="K3876" t="str">
            <v>AON 4-1/2" LEL Oil Producer S13Cr, AON 3-1/2" PDHG, S13Cr</v>
          </cell>
          <cell r="L3876">
            <v>0</v>
          </cell>
        </row>
        <row r="3877">
          <cell r="C3877">
            <v>20190012925</v>
          </cell>
          <cell r="G3877">
            <v>45735.4</v>
          </cell>
          <cell r="I3877" t="str">
            <v>LCD</v>
          </cell>
          <cell r="K3877" t="str">
            <v>AON 4-1/2" LEL Oil Producer S13Cr, AON 3-1/2" PDHG, S13Cr</v>
          </cell>
          <cell r="L3877">
            <v>0</v>
          </cell>
        </row>
        <row r="3878">
          <cell r="C3878">
            <v>20190012925</v>
          </cell>
          <cell r="G3878">
            <v>45735.4</v>
          </cell>
          <cell r="I3878" t="str">
            <v>LCD</v>
          </cell>
          <cell r="K3878" t="str">
            <v>AON 4-1/2" LEL Oil Producer S13Cr, AON 3-1/2" PDHG, S13Cr</v>
          </cell>
          <cell r="L3878">
            <v>0</v>
          </cell>
        </row>
        <row r="3879">
          <cell r="C3879">
            <v>20190012925</v>
          </cell>
          <cell r="G3879">
            <v>45735.4</v>
          </cell>
          <cell r="I3879" t="str">
            <v>LCD</v>
          </cell>
          <cell r="K3879" t="str">
            <v>AON 4-1/2" LEL Oil Producer S13Cr, AON 3-1/2" PDHG, S13Cr</v>
          </cell>
          <cell r="L3879">
            <v>0</v>
          </cell>
        </row>
        <row r="3880">
          <cell r="C3880">
            <v>20190012925</v>
          </cell>
          <cell r="G3880">
            <v>45735.4</v>
          </cell>
          <cell r="I3880" t="str">
            <v>LCD</v>
          </cell>
          <cell r="K3880" t="str">
            <v>AON 4-1/2" LEL Oil Producer S13Cr, AON 3-1/2" PDHG, S13Cr</v>
          </cell>
          <cell r="L3880">
            <v>0</v>
          </cell>
        </row>
        <row r="3881">
          <cell r="C3881">
            <v>20190012925</v>
          </cell>
          <cell r="G3881">
            <v>45735.4</v>
          </cell>
          <cell r="I3881" t="str">
            <v>LCD</v>
          </cell>
          <cell r="K3881" t="str">
            <v>AON 4-1/2" LEL Oil Producer S13Cr, AON 3-1/2" PDHG, S13Cr</v>
          </cell>
          <cell r="L3881">
            <v>0</v>
          </cell>
        </row>
        <row r="3882">
          <cell r="C3882">
            <v>20190012925</v>
          </cell>
          <cell r="G3882">
            <v>45735.4</v>
          </cell>
          <cell r="I3882" t="str">
            <v>LCD</v>
          </cell>
          <cell r="K3882" t="str">
            <v>AON 4-1/2" LEL Oil Producer S13Cr, AON 3-1/2" PDHG, S13Cr</v>
          </cell>
          <cell r="L3882">
            <v>0</v>
          </cell>
        </row>
        <row r="3883">
          <cell r="C3883">
            <v>20190012925</v>
          </cell>
          <cell r="G3883">
            <v>45735.4</v>
          </cell>
          <cell r="I3883" t="str">
            <v>LCD</v>
          </cell>
          <cell r="K3883" t="str">
            <v>AON 4-1/2" LEL Oil Producer S13Cr, AON 3-1/2" PDHG, S13Cr</v>
          </cell>
          <cell r="L3883">
            <v>0</v>
          </cell>
        </row>
        <row r="3884">
          <cell r="C3884">
            <v>20190012925</v>
          </cell>
          <cell r="G3884">
            <v>45735.4</v>
          </cell>
          <cell r="I3884" t="str">
            <v>LCD</v>
          </cell>
          <cell r="K3884" t="str">
            <v>AON 4-1/2" LEL Oil Producer S13Cr, AON 3-1/2" PDHG, S13Cr</v>
          </cell>
          <cell r="L3884">
            <v>0</v>
          </cell>
        </row>
        <row r="3885">
          <cell r="C3885">
            <v>20190012925</v>
          </cell>
          <cell r="G3885">
            <v>45735.4</v>
          </cell>
          <cell r="I3885" t="str">
            <v>LCD</v>
          </cell>
          <cell r="K3885" t="str">
            <v>AON 4-1/2" LEL Oil Producer S13Cr, AON 3-1/2" PDHG, S13Cr</v>
          </cell>
          <cell r="L3885">
            <v>0</v>
          </cell>
        </row>
        <row r="3886">
          <cell r="C3886">
            <v>20190012925</v>
          </cell>
          <cell r="G3886">
            <v>45735.4</v>
          </cell>
          <cell r="I3886" t="str">
            <v>LCD</v>
          </cell>
          <cell r="K3886" t="str">
            <v>AON 4-1/2" LEL Oil Producer S13Cr, AON 3-1/2" PDHG, S13Cr</v>
          </cell>
          <cell r="L3886">
            <v>0</v>
          </cell>
        </row>
        <row r="3887">
          <cell r="C3887">
            <v>20190012925</v>
          </cell>
          <cell r="G3887">
            <v>45735.4</v>
          </cell>
          <cell r="I3887" t="str">
            <v>LCD</v>
          </cell>
          <cell r="K3887" t="str">
            <v>AON 4-1/2" LEL Oil Producer S13Cr, AON 3-1/2" PDHG, S13Cr</v>
          </cell>
          <cell r="L3887">
            <v>0</v>
          </cell>
        </row>
        <row r="3888">
          <cell r="C3888">
            <v>20190012925</v>
          </cell>
          <cell r="G3888">
            <v>45735.4</v>
          </cell>
          <cell r="I3888" t="str">
            <v>LCD</v>
          </cell>
          <cell r="K3888" t="str">
            <v>AON 4-1/2" LEL Oil Producer S13Cr, AON 3-1/2" PDHG, S13Cr</v>
          </cell>
          <cell r="L3888">
            <v>0</v>
          </cell>
        </row>
        <row r="3889">
          <cell r="C3889">
            <v>20190012925</v>
          </cell>
          <cell r="G3889">
            <v>45735.4</v>
          </cell>
          <cell r="I3889" t="str">
            <v>LCD</v>
          </cell>
          <cell r="K3889" t="str">
            <v>AON 4-1/2" LEL Oil Producer S13Cr, AON 3-1/2" PDHG, S13Cr</v>
          </cell>
          <cell r="L3889">
            <v>0</v>
          </cell>
        </row>
        <row r="3890">
          <cell r="C3890">
            <v>20190012925</v>
          </cell>
          <cell r="G3890">
            <v>45735.4</v>
          </cell>
          <cell r="I3890" t="str">
            <v>LCD</v>
          </cell>
          <cell r="K3890" t="str">
            <v>AON 4-1/2" LEL Oil Producer S13Cr, AON 3-1/2" PDHG, S13Cr</v>
          </cell>
          <cell r="L3890">
            <v>0</v>
          </cell>
        </row>
        <row r="3891">
          <cell r="C3891">
            <v>20190012925</v>
          </cell>
          <cell r="G3891">
            <v>45735.4</v>
          </cell>
          <cell r="I3891" t="str">
            <v>LCD</v>
          </cell>
          <cell r="K3891" t="str">
            <v>AON 4-1/2" LEL Oil Producer S13Cr, AON 3-1/2" PDHG, S13Cr</v>
          </cell>
          <cell r="L3891">
            <v>0</v>
          </cell>
        </row>
        <row r="3892">
          <cell r="C3892">
            <v>20190012925</v>
          </cell>
          <cell r="G3892">
            <v>45735.4</v>
          </cell>
          <cell r="I3892" t="str">
            <v>LCD</v>
          </cell>
          <cell r="K3892" t="str">
            <v>AON 4-1/2" LEL Oil Producer S13Cr, AON 3-1/2" PDHG, S13Cr</v>
          </cell>
          <cell r="L3892">
            <v>0</v>
          </cell>
        </row>
        <row r="3893">
          <cell r="C3893">
            <v>20190012925</v>
          </cell>
          <cell r="G3893">
            <v>45735.4</v>
          </cell>
          <cell r="I3893" t="str">
            <v>LCD</v>
          </cell>
          <cell r="K3893" t="str">
            <v>AON 4-1/2" LEL Oil Producer S13Cr, AON 3-1/2" PDHG, S13Cr</v>
          </cell>
          <cell r="L3893">
            <v>0</v>
          </cell>
        </row>
        <row r="3894">
          <cell r="C3894">
            <v>20140005817</v>
          </cell>
          <cell r="G3894">
            <v>45660.5</v>
          </cell>
          <cell r="I3894" t="str">
            <v>LCD</v>
          </cell>
          <cell r="K3894" t="str">
            <v>AON 4-1/2" LEL Water Injector L80</v>
          </cell>
          <cell r="L3894">
            <v>0</v>
          </cell>
        </row>
        <row r="3895">
          <cell r="C3895">
            <v>20140005817</v>
          </cell>
          <cell r="G3895">
            <v>45660.5</v>
          </cell>
          <cell r="I3895" t="str">
            <v>LCD</v>
          </cell>
          <cell r="K3895" t="str">
            <v>AON 4-1/2" LEL Water Injector L80</v>
          </cell>
          <cell r="L3895">
            <v>0</v>
          </cell>
        </row>
        <row r="3896">
          <cell r="C3896">
            <v>20140005817</v>
          </cell>
          <cell r="G3896">
            <v>45660.5</v>
          </cell>
          <cell r="I3896" t="str">
            <v>LCD</v>
          </cell>
          <cell r="K3896" t="str">
            <v>AON 4-1/2" LEL Water Injector L80</v>
          </cell>
          <cell r="L3896">
            <v>0</v>
          </cell>
        </row>
        <row r="3897">
          <cell r="C3897">
            <v>20140005817</v>
          </cell>
          <cell r="G3897">
            <v>45660.5</v>
          </cell>
          <cell r="I3897" t="str">
            <v>LCD</v>
          </cell>
          <cell r="K3897" t="str">
            <v>AON 4-1/2" LEL Water Injector L80</v>
          </cell>
          <cell r="L3897">
            <v>0</v>
          </cell>
        </row>
        <row r="3898">
          <cell r="C3898">
            <v>20140005817</v>
          </cell>
          <cell r="G3898">
            <v>45660.5</v>
          </cell>
          <cell r="I3898" t="str">
            <v>LCD</v>
          </cell>
          <cell r="K3898" t="str">
            <v>AON 4-1/2" LEL Water Injector L80</v>
          </cell>
          <cell r="L3898">
            <v>0</v>
          </cell>
        </row>
        <row r="3899">
          <cell r="C3899">
            <v>20140005817</v>
          </cell>
          <cell r="G3899">
            <v>45660.5</v>
          </cell>
          <cell r="I3899" t="str">
            <v>LCD</v>
          </cell>
          <cell r="K3899" t="str">
            <v>AON 4-1/2" LEL Water Injector L80</v>
          </cell>
          <cell r="L3899">
            <v>0</v>
          </cell>
        </row>
        <row r="3900">
          <cell r="C3900">
            <v>20140005817</v>
          </cell>
          <cell r="G3900">
            <v>45660.5</v>
          </cell>
          <cell r="I3900" t="str">
            <v>LCD</v>
          </cell>
          <cell r="K3900" t="str">
            <v>AON 4-1/2" LEL Water Injector L80</v>
          </cell>
          <cell r="L3900">
            <v>0</v>
          </cell>
        </row>
        <row r="3901">
          <cell r="C3901">
            <v>20140005817</v>
          </cell>
          <cell r="G3901">
            <v>45660.5</v>
          </cell>
          <cell r="I3901" t="str">
            <v>LCD</v>
          </cell>
          <cell r="K3901" t="str">
            <v>AON 4-1/2" LEL Water Injector L80</v>
          </cell>
          <cell r="L3901">
            <v>0</v>
          </cell>
        </row>
        <row r="3902">
          <cell r="C3902">
            <v>20140005817</v>
          </cell>
          <cell r="G3902">
            <v>45660.5</v>
          </cell>
          <cell r="I3902" t="str">
            <v>LCD</v>
          </cell>
          <cell r="K3902" t="str">
            <v>AON 4-1/2" LEL Water Injector L80</v>
          </cell>
          <cell r="L3902">
            <v>0</v>
          </cell>
        </row>
        <row r="3903">
          <cell r="C3903">
            <v>20140005817</v>
          </cell>
          <cell r="G3903">
            <v>45660.5</v>
          </cell>
          <cell r="I3903" t="str">
            <v>LCD</v>
          </cell>
          <cell r="K3903" t="str">
            <v>AON 4-1/2" LEL Water Injector L80</v>
          </cell>
          <cell r="L3903">
            <v>0</v>
          </cell>
        </row>
        <row r="3904">
          <cell r="C3904">
            <v>20140005817</v>
          </cell>
          <cell r="G3904">
            <v>45660.5</v>
          </cell>
          <cell r="I3904" t="str">
            <v>LCD</v>
          </cell>
          <cell r="K3904" t="str">
            <v>AON 4-1/2" LEL Water Injector L80</v>
          </cell>
          <cell r="L3904">
            <v>0</v>
          </cell>
        </row>
        <row r="3905">
          <cell r="C3905">
            <v>20140005817</v>
          </cell>
          <cell r="G3905">
            <v>45660.5</v>
          </cell>
          <cell r="I3905" t="str">
            <v>LCD</v>
          </cell>
          <cell r="K3905" t="str">
            <v>AON 4-1/2" LEL Water Injector L80</v>
          </cell>
          <cell r="L3905">
            <v>0</v>
          </cell>
        </row>
        <row r="3906">
          <cell r="C3906">
            <v>20140005817</v>
          </cell>
          <cell r="G3906">
            <v>45660.5</v>
          </cell>
          <cell r="I3906" t="str">
            <v>LCD</v>
          </cell>
          <cell r="K3906" t="str">
            <v>AON 4-1/2" LEL Water Injector L80</v>
          </cell>
          <cell r="L3906">
            <v>0</v>
          </cell>
        </row>
        <row r="3907">
          <cell r="C3907">
            <v>20140005817</v>
          </cell>
          <cell r="G3907">
            <v>45660.5</v>
          </cell>
          <cell r="I3907" t="str">
            <v>LCD</v>
          </cell>
          <cell r="K3907" t="str">
            <v>AON 4-1/2" LEL Water Injector L80</v>
          </cell>
          <cell r="L3907">
            <v>0</v>
          </cell>
        </row>
        <row r="3908">
          <cell r="C3908">
            <v>20140005817</v>
          </cell>
          <cell r="G3908">
            <v>45660.5</v>
          </cell>
          <cell r="I3908" t="str">
            <v>LCD</v>
          </cell>
          <cell r="K3908" t="str">
            <v>AON 4-1/2" LEL Water Injector L80</v>
          </cell>
          <cell r="L3908">
            <v>0</v>
          </cell>
        </row>
        <row r="3909">
          <cell r="C3909">
            <v>20140005817</v>
          </cell>
          <cell r="G3909">
            <v>45660.5</v>
          </cell>
          <cell r="I3909" t="str">
            <v>LCD</v>
          </cell>
          <cell r="K3909" t="str">
            <v>AON 4-1/2" LEL Water Injector L80</v>
          </cell>
          <cell r="L3909">
            <v>0</v>
          </cell>
        </row>
        <row r="3910">
          <cell r="C3910">
            <v>20140005817</v>
          </cell>
          <cell r="G3910">
            <v>45660.5</v>
          </cell>
          <cell r="I3910" t="str">
            <v>LCD</v>
          </cell>
          <cell r="K3910" t="str">
            <v>AON 4-1/2" LEL Water Injector L80</v>
          </cell>
          <cell r="L3910">
            <v>0</v>
          </cell>
        </row>
        <row r="3911">
          <cell r="C3911">
            <v>20140005817</v>
          </cell>
          <cell r="G3911">
            <v>45660.5</v>
          </cell>
          <cell r="I3911" t="str">
            <v>LCD</v>
          </cell>
          <cell r="K3911" t="str">
            <v>AON 4-1/2" LEL Water Injector L80</v>
          </cell>
          <cell r="L3911">
            <v>0</v>
          </cell>
        </row>
        <row r="3912">
          <cell r="C3912">
            <v>20140005817</v>
          </cell>
          <cell r="G3912">
            <v>45660.5</v>
          </cell>
          <cell r="I3912" t="str">
            <v>LCD</v>
          </cell>
          <cell r="K3912" t="str">
            <v>AON 4-1/2" LEL Water Injector L80</v>
          </cell>
          <cell r="L3912">
            <v>0</v>
          </cell>
        </row>
        <row r="3913">
          <cell r="C3913">
            <v>20140005817</v>
          </cell>
          <cell r="G3913">
            <v>45660.5</v>
          </cell>
          <cell r="I3913" t="str">
            <v>LCD</v>
          </cell>
          <cell r="K3913" t="str">
            <v>AON 4-1/2" LEL Water Injector L80</v>
          </cell>
          <cell r="L3913">
            <v>0</v>
          </cell>
        </row>
        <row r="3914">
          <cell r="C3914">
            <v>20140005817</v>
          </cell>
          <cell r="G3914">
            <v>45660.5</v>
          </cell>
          <cell r="I3914" t="str">
            <v>LCD</v>
          </cell>
          <cell r="K3914" t="str">
            <v>AON 4-1/2" LEL Water Injector L80</v>
          </cell>
          <cell r="L3914">
            <v>0</v>
          </cell>
        </row>
        <row r="3915">
          <cell r="C3915">
            <v>20140005817</v>
          </cell>
          <cell r="G3915">
            <v>45660.5</v>
          </cell>
          <cell r="I3915" t="str">
            <v>LCD</v>
          </cell>
          <cell r="K3915" t="str">
            <v>AON 4-1/2" LEL Water Injector L80</v>
          </cell>
          <cell r="L3915">
            <v>0</v>
          </cell>
        </row>
        <row r="3916">
          <cell r="C3916">
            <v>20140005817</v>
          </cell>
          <cell r="G3916">
            <v>45660.5</v>
          </cell>
          <cell r="I3916" t="str">
            <v>LCD</v>
          </cell>
          <cell r="K3916" t="str">
            <v>AON 4-1/2" LEL Water Injector L80</v>
          </cell>
          <cell r="L3916">
            <v>0</v>
          </cell>
        </row>
        <row r="3917">
          <cell r="C3917">
            <v>20140005817</v>
          </cell>
          <cell r="G3917">
            <v>45660.5</v>
          </cell>
          <cell r="I3917" t="str">
            <v>LCD</v>
          </cell>
          <cell r="K3917" t="str">
            <v>AON 4-1/2" LEL Water Injector L80</v>
          </cell>
          <cell r="L3917">
            <v>0</v>
          </cell>
        </row>
        <row r="3918">
          <cell r="C3918">
            <v>20140005817</v>
          </cell>
          <cell r="G3918">
            <v>45660.5</v>
          </cell>
          <cell r="I3918" t="str">
            <v>LCD</v>
          </cell>
          <cell r="K3918" t="str">
            <v>AON 4-1/2" LEL Water Injector L80</v>
          </cell>
          <cell r="L3918">
            <v>0</v>
          </cell>
        </row>
        <row r="3919">
          <cell r="C3919">
            <v>20140005817</v>
          </cell>
          <cell r="G3919">
            <v>45660.5</v>
          </cell>
          <cell r="I3919" t="str">
            <v>LCD</v>
          </cell>
          <cell r="K3919" t="str">
            <v>AON 4-1/2" LEL Water Injector L80</v>
          </cell>
          <cell r="L3919">
            <v>0</v>
          </cell>
        </row>
        <row r="3920">
          <cell r="C3920">
            <v>20140005817</v>
          </cell>
          <cell r="G3920">
            <v>45660.5</v>
          </cell>
          <cell r="I3920" t="str">
            <v>LCD</v>
          </cell>
          <cell r="K3920" t="str">
            <v>AON 4-1/2" LEL Water Injector L80</v>
          </cell>
          <cell r="L3920">
            <v>0</v>
          </cell>
        </row>
        <row r="3921">
          <cell r="C3921">
            <v>20140005817</v>
          </cell>
          <cell r="G3921">
            <v>45660.5</v>
          </cell>
          <cell r="I3921" t="str">
            <v>LCD</v>
          </cell>
          <cell r="K3921" t="str">
            <v>AON 4-1/2" LEL Water Injector L80</v>
          </cell>
          <cell r="L3921">
            <v>0</v>
          </cell>
        </row>
        <row r="3922">
          <cell r="C3922">
            <v>20130002848</v>
          </cell>
          <cell r="G3922">
            <v>45674.409722222219</v>
          </cell>
          <cell r="I3922" t="str">
            <v>LCD</v>
          </cell>
          <cell r="K3922" t="str">
            <v>AON 4-1/2" LEL Water Injector L80</v>
          </cell>
          <cell r="L3922">
            <v>0</v>
          </cell>
        </row>
        <row r="3923">
          <cell r="C3923">
            <v>20130002848</v>
          </cell>
          <cell r="G3923">
            <v>45674.409722222219</v>
          </cell>
          <cell r="I3923" t="str">
            <v>LCD</v>
          </cell>
          <cell r="K3923" t="str">
            <v>AON 4-1/2" LEL Water Injector L80</v>
          </cell>
          <cell r="L3923">
            <v>0</v>
          </cell>
        </row>
        <row r="3924">
          <cell r="C3924">
            <v>20130002848</v>
          </cell>
          <cell r="G3924">
            <v>45674.409722222219</v>
          </cell>
          <cell r="I3924" t="str">
            <v>LCD</v>
          </cell>
          <cell r="K3924" t="str">
            <v>AON 4-1/2" LEL Water Injector L80</v>
          </cell>
          <cell r="L3924">
            <v>0</v>
          </cell>
        </row>
        <row r="3925">
          <cell r="C3925">
            <v>20130002848</v>
          </cell>
          <cell r="G3925">
            <v>45674.409722222219</v>
          </cell>
          <cell r="I3925" t="str">
            <v>LCD</v>
          </cell>
          <cell r="K3925" t="str">
            <v>AON 4-1/2" LEL Water Injector L80</v>
          </cell>
          <cell r="L3925">
            <v>0</v>
          </cell>
        </row>
        <row r="3926">
          <cell r="C3926">
            <v>20130002848</v>
          </cell>
          <cell r="G3926">
            <v>45674.409722222219</v>
          </cell>
          <cell r="I3926" t="str">
            <v>LCD</v>
          </cell>
          <cell r="K3926" t="str">
            <v>AON 4-1/2" LEL Water Injector L80</v>
          </cell>
          <cell r="L3926">
            <v>0</v>
          </cell>
        </row>
        <row r="3927">
          <cell r="C3927">
            <v>20130002848</v>
          </cell>
          <cell r="G3927">
            <v>45674.409722222219</v>
          </cell>
          <cell r="I3927" t="str">
            <v>LCD</v>
          </cell>
          <cell r="K3927" t="str">
            <v>AON 4-1/2" LEL Water Injector L80</v>
          </cell>
          <cell r="L3927">
            <v>0</v>
          </cell>
        </row>
        <row r="3928">
          <cell r="C3928">
            <v>20130002848</v>
          </cell>
          <cell r="G3928">
            <v>45674.409722222219</v>
          </cell>
          <cell r="I3928" t="str">
            <v>LCD</v>
          </cell>
          <cell r="K3928" t="str">
            <v>AON 4-1/2" LEL Water Injector L80</v>
          </cell>
          <cell r="L3928">
            <v>0</v>
          </cell>
        </row>
        <row r="3929">
          <cell r="C3929">
            <v>20130002848</v>
          </cell>
          <cell r="G3929">
            <v>45674.409722222219</v>
          </cell>
          <cell r="I3929" t="str">
            <v>LCD</v>
          </cell>
          <cell r="K3929" t="str">
            <v>AON 4-1/2" LEL Water Injector L80</v>
          </cell>
          <cell r="L3929">
            <v>0</v>
          </cell>
        </row>
        <row r="3930">
          <cell r="C3930">
            <v>20130002848</v>
          </cell>
          <cell r="G3930">
            <v>45674.409722222219</v>
          </cell>
          <cell r="I3930" t="str">
            <v>LCD</v>
          </cell>
          <cell r="K3930" t="str">
            <v>AON 4-1/2" LEL Water Injector L80</v>
          </cell>
          <cell r="L3930">
            <v>0</v>
          </cell>
        </row>
        <row r="3931">
          <cell r="C3931">
            <v>20130002848</v>
          </cell>
          <cell r="G3931">
            <v>45674.409722222219</v>
          </cell>
          <cell r="I3931" t="str">
            <v>LCD</v>
          </cell>
          <cell r="K3931" t="str">
            <v>AON 4-1/2" LEL Water Injector L80</v>
          </cell>
          <cell r="L3931">
            <v>0</v>
          </cell>
        </row>
        <row r="3932">
          <cell r="C3932">
            <v>20130002848</v>
          </cell>
          <cell r="G3932">
            <v>45674.409722222219</v>
          </cell>
          <cell r="I3932" t="str">
            <v>LCD</v>
          </cell>
          <cell r="K3932" t="str">
            <v>AON 4-1/2" LEL Water Injector L80</v>
          </cell>
          <cell r="L3932">
            <v>0</v>
          </cell>
        </row>
        <row r="3933">
          <cell r="C3933">
            <v>20130002848</v>
          </cell>
          <cell r="G3933">
            <v>45674.409722222219</v>
          </cell>
          <cell r="I3933" t="str">
            <v>LCD</v>
          </cell>
          <cell r="K3933" t="str">
            <v>AON 4-1/2" LEL Water Injector L80</v>
          </cell>
          <cell r="L3933">
            <v>0</v>
          </cell>
        </row>
        <row r="3934">
          <cell r="C3934">
            <v>20130002848</v>
          </cell>
          <cell r="G3934">
            <v>45674.409722222219</v>
          </cell>
          <cell r="I3934" t="str">
            <v>LCD</v>
          </cell>
          <cell r="K3934" t="str">
            <v>AON 4-1/2" LEL Water Injector L80</v>
          </cell>
          <cell r="L3934">
            <v>0</v>
          </cell>
        </row>
        <row r="3935">
          <cell r="C3935">
            <v>20130002848</v>
          </cell>
          <cell r="G3935">
            <v>45674.409722222219</v>
          </cell>
          <cell r="I3935" t="str">
            <v>LCD</v>
          </cell>
          <cell r="K3935" t="str">
            <v>AON 4-1/2" LEL Water Injector L80</v>
          </cell>
          <cell r="L3935">
            <v>0</v>
          </cell>
        </row>
        <row r="3936">
          <cell r="C3936">
            <v>20130002848</v>
          </cell>
          <cell r="G3936">
            <v>45674.409722222219</v>
          </cell>
          <cell r="I3936" t="str">
            <v>LCD</v>
          </cell>
          <cell r="K3936" t="str">
            <v>AON 4-1/2" LEL Water Injector L80</v>
          </cell>
          <cell r="L3936">
            <v>0</v>
          </cell>
        </row>
        <row r="3937">
          <cell r="C3937">
            <v>20130002848</v>
          </cell>
          <cell r="G3937">
            <v>45674.409722222219</v>
          </cell>
          <cell r="I3937" t="str">
            <v>LCD</v>
          </cell>
          <cell r="K3937" t="str">
            <v>AON 4-1/2" LEL Water Injector L80</v>
          </cell>
          <cell r="L3937">
            <v>0</v>
          </cell>
        </row>
        <row r="3938">
          <cell r="C3938">
            <v>20130002848</v>
          </cell>
          <cell r="G3938">
            <v>45674.409722222219</v>
          </cell>
          <cell r="I3938" t="str">
            <v>LCD</v>
          </cell>
          <cell r="K3938" t="str">
            <v>AON 4-1/2" LEL Water Injector L80</v>
          </cell>
          <cell r="L3938">
            <v>0</v>
          </cell>
        </row>
        <row r="3939">
          <cell r="C3939">
            <v>20130002848</v>
          </cell>
          <cell r="G3939">
            <v>45674.409722222219</v>
          </cell>
          <cell r="I3939" t="str">
            <v>LCD</v>
          </cell>
          <cell r="K3939" t="str">
            <v>AON 4-1/2" LEL Water Injector L80</v>
          </cell>
          <cell r="L3939">
            <v>0</v>
          </cell>
        </row>
        <row r="3940">
          <cell r="C3940">
            <v>20130002848</v>
          </cell>
          <cell r="G3940">
            <v>45674.409722222219</v>
          </cell>
          <cell r="I3940" t="str">
            <v>LCD</v>
          </cell>
          <cell r="K3940" t="str">
            <v>AON 4-1/2" LEL Water Injector L80</v>
          </cell>
          <cell r="L3940">
            <v>0</v>
          </cell>
        </row>
        <row r="3941">
          <cell r="C3941">
            <v>20130002848</v>
          </cell>
          <cell r="G3941">
            <v>45674.409722222219</v>
          </cell>
          <cell r="I3941" t="str">
            <v>LCD</v>
          </cell>
          <cell r="K3941" t="str">
            <v>AON 4-1/2" LEL Water Injector L80</v>
          </cell>
          <cell r="L3941">
            <v>0</v>
          </cell>
        </row>
        <row r="3942">
          <cell r="C3942">
            <v>20130002848</v>
          </cell>
          <cell r="G3942">
            <v>45674.409722222219</v>
          </cell>
          <cell r="I3942" t="str">
            <v>LCD</v>
          </cell>
          <cell r="K3942" t="str">
            <v>AON 4-1/2" LEL Water Injector L80</v>
          </cell>
          <cell r="L3942">
            <v>0</v>
          </cell>
        </row>
        <row r="3943">
          <cell r="C3943">
            <v>20130002848</v>
          </cell>
          <cell r="G3943">
            <v>45674.409722222219</v>
          </cell>
          <cell r="I3943" t="str">
            <v>LCD</v>
          </cell>
          <cell r="K3943" t="str">
            <v>AON 4-1/2" LEL Water Injector L80</v>
          </cell>
          <cell r="L3943">
            <v>0</v>
          </cell>
        </row>
        <row r="3944">
          <cell r="C3944">
            <v>20130002848</v>
          </cell>
          <cell r="G3944">
            <v>45674.409722222219</v>
          </cell>
          <cell r="I3944" t="str">
            <v>LCD</v>
          </cell>
          <cell r="K3944" t="str">
            <v>AON 4-1/2" LEL Water Injector L80</v>
          </cell>
          <cell r="L3944">
            <v>0</v>
          </cell>
        </row>
        <row r="3945">
          <cell r="C3945">
            <v>20130002848</v>
          </cell>
          <cell r="G3945">
            <v>45674.409722222219</v>
          </cell>
          <cell r="I3945" t="str">
            <v>LCD</v>
          </cell>
          <cell r="K3945" t="str">
            <v>AON 4-1/2" LEL Water Injector L80</v>
          </cell>
          <cell r="L3945">
            <v>0</v>
          </cell>
        </row>
        <row r="3946">
          <cell r="C3946">
            <v>20130002848</v>
          </cell>
          <cell r="G3946">
            <v>45674.409722222219</v>
          </cell>
          <cell r="I3946" t="str">
            <v>LCD</v>
          </cell>
          <cell r="K3946" t="str">
            <v>AON 4-1/2" LEL Water Injector L80</v>
          </cell>
          <cell r="L3946">
            <v>0</v>
          </cell>
        </row>
        <row r="3947">
          <cell r="C3947">
            <v>20130002848</v>
          </cell>
          <cell r="G3947">
            <v>45674.409722222219</v>
          </cell>
          <cell r="I3947" t="str">
            <v>LCD</v>
          </cell>
          <cell r="K3947" t="str">
            <v>AON 4-1/2" LEL Water Injector L80</v>
          </cell>
          <cell r="L3947">
            <v>0</v>
          </cell>
        </row>
        <row r="3948">
          <cell r="C3948">
            <v>20130002848</v>
          </cell>
          <cell r="G3948">
            <v>45674.409722222219</v>
          </cell>
          <cell r="I3948" t="str">
            <v>LCD</v>
          </cell>
          <cell r="K3948" t="str">
            <v>AON 4-1/2" LEL Water Injector L80</v>
          </cell>
          <cell r="L3948">
            <v>0</v>
          </cell>
        </row>
        <row r="3949">
          <cell r="C3949">
            <v>20130002848</v>
          </cell>
          <cell r="G3949">
            <v>45674.409722222219</v>
          </cell>
          <cell r="I3949" t="str">
            <v>LCD</v>
          </cell>
          <cell r="K3949" t="str">
            <v>AON 4-1/2" LEL Water Injector L80</v>
          </cell>
          <cell r="L3949">
            <v>0</v>
          </cell>
        </row>
        <row r="3950">
          <cell r="C3950">
            <v>20190013227</v>
          </cell>
          <cell r="G3950">
            <v>45742.375</v>
          </cell>
          <cell r="I3950" t="str">
            <v>LCD</v>
          </cell>
          <cell r="K3950" t="str">
            <v>AON 4-1/2" MRC ICD Oil Producer S13Cr</v>
          </cell>
          <cell r="L3950">
            <v>0</v>
          </cell>
        </row>
        <row r="3951">
          <cell r="C3951">
            <v>20190013227</v>
          </cell>
          <cell r="G3951">
            <v>45742.375</v>
          </cell>
          <cell r="I3951" t="str">
            <v>LCD</v>
          </cell>
          <cell r="K3951" t="str">
            <v>AON 4-1/2" MRC ICD Oil Producer S13Cr</v>
          </cell>
          <cell r="L3951">
            <v>0</v>
          </cell>
        </row>
        <row r="3952">
          <cell r="C3952">
            <v>20190013227</v>
          </cell>
          <cell r="G3952">
            <v>45742.375</v>
          </cell>
          <cell r="I3952" t="str">
            <v>LCD</v>
          </cell>
          <cell r="K3952" t="str">
            <v>AON 4-1/2" MRC ICD Oil Producer S13Cr</v>
          </cell>
          <cell r="L3952">
            <v>0</v>
          </cell>
        </row>
        <row r="3953">
          <cell r="C3953">
            <v>20190013227</v>
          </cell>
          <cell r="G3953">
            <v>45742.375</v>
          </cell>
          <cell r="I3953" t="str">
            <v>LCD</v>
          </cell>
          <cell r="K3953" t="str">
            <v>AON 4-1/2" MRC ICD Oil Producer S13Cr</v>
          </cell>
          <cell r="L3953">
            <v>0</v>
          </cell>
        </row>
        <row r="3954">
          <cell r="C3954">
            <v>20190013227</v>
          </cell>
          <cell r="G3954">
            <v>45742.375</v>
          </cell>
          <cell r="I3954" t="str">
            <v>LCD</v>
          </cell>
          <cell r="K3954" t="str">
            <v>AON 4-1/2" MRC ICD Oil Producer S13Cr</v>
          </cell>
          <cell r="L3954">
            <v>0</v>
          </cell>
        </row>
        <row r="3955">
          <cell r="C3955">
            <v>20190013227</v>
          </cell>
          <cell r="G3955">
            <v>45742.375</v>
          </cell>
          <cell r="I3955" t="str">
            <v>LCD</v>
          </cell>
          <cell r="K3955" t="str">
            <v>AON 4-1/2" MRC ICD Oil Producer S13Cr</v>
          </cell>
          <cell r="L3955">
            <v>0</v>
          </cell>
        </row>
        <row r="3956">
          <cell r="C3956">
            <v>20190013227</v>
          </cell>
          <cell r="G3956">
            <v>45742.375</v>
          </cell>
          <cell r="I3956" t="str">
            <v>LCD</v>
          </cell>
          <cell r="K3956" t="str">
            <v>AON 4-1/2" MRC ICD Oil Producer S13Cr</v>
          </cell>
          <cell r="L3956">
            <v>0</v>
          </cell>
        </row>
        <row r="3957">
          <cell r="C3957">
            <v>20190013227</v>
          </cell>
          <cell r="G3957">
            <v>45742.375</v>
          </cell>
          <cell r="I3957" t="str">
            <v>LCD</v>
          </cell>
          <cell r="K3957" t="str">
            <v>AON 4-1/2" MRC ICD Oil Producer S13Cr</v>
          </cell>
          <cell r="L3957">
            <v>0</v>
          </cell>
        </row>
        <row r="3958">
          <cell r="C3958">
            <v>20190013227</v>
          </cell>
          <cell r="G3958">
            <v>45742.375</v>
          </cell>
          <cell r="I3958" t="str">
            <v>LCD</v>
          </cell>
          <cell r="K3958" t="str">
            <v>AON 4-1/2" MRC ICD Oil Producer S13Cr</v>
          </cell>
          <cell r="L3958">
            <v>0</v>
          </cell>
        </row>
        <row r="3959">
          <cell r="C3959">
            <v>20190013227</v>
          </cell>
          <cell r="G3959">
            <v>45742.375</v>
          </cell>
          <cell r="I3959" t="str">
            <v>LCD</v>
          </cell>
          <cell r="K3959" t="str">
            <v>AON 4-1/2" MRC ICD Oil Producer S13Cr</v>
          </cell>
          <cell r="L3959">
            <v>0</v>
          </cell>
        </row>
        <row r="3960">
          <cell r="C3960">
            <v>20190013227</v>
          </cell>
          <cell r="G3960">
            <v>45742.375</v>
          </cell>
          <cell r="I3960" t="str">
            <v>LCD</v>
          </cell>
          <cell r="K3960" t="str">
            <v>AON 4-1/2" MRC ICD Oil Producer S13Cr</v>
          </cell>
          <cell r="L3960">
            <v>0</v>
          </cell>
        </row>
        <row r="3961">
          <cell r="C3961">
            <v>20190013227</v>
          </cell>
          <cell r="G3961">
            <v>45742.375</v>
          </cell>
          <cell r="I3961" t="str">
            <v>LCD</v>
          </cell>
          <cell r="K3961" t="str">
            <v>AON 4-1/2" MRC ICD Oil Producer S13Cr</v>
          </cell>
          <cell r="L3961">
            <v>0</v>
          </cell>
        </row>
        <row r="3962">
          <cell r="C3962">
            <v>20190013227</v>
          </cell>
          <cell r="G3962">
            <v>45742.375</v>
          </cell>
          <cell r="I3962" t="str">
            <v>LCD</v>
          </cell>
          <cell r="K3962" t="str">
            <v>AON 4-1/2" MRC ICD Oil Producer S13Cr</v>
          </cell>
          <cell r="L3962">
            <v>0</v>
          </cell>
        </row>
        <row r="3963">
          <cell r="C3963">
            <v>20190013227</v>
          </cell>
          <cell r="G3963">
            <v>45742.375</v>
          </cell>
          <cell r="I3963" t="str">
            <v>LCD</v>
          </cell>
          <cell r="K3963" t="str">
            <v>AON 4-1/2" MRC ICD Oil Producer S13Cr</v>
          </cell>
          <cell r="L3963">
            <v>0</v>
          </cell>
        </row>
        <row r="3964">
          <cell r="C3964">
            <v>20190013227</v>
          </cell>
          <cell r="G3964">
            <v>45742.375</v>
          </cell>
          <cell r="I3964" t="str">
            <v>LCD</v>
          </cell>
          <cell r="K3964" t="str">
            <v>AON 4-1/2" MRC ICD Oil Producer S13Cr</v>
          </cell>
          <cell r="L3964">
            <v>0</v>
          </cell>
        </row>
        <row r="3965">
          <cell r="C3965">
            <v>20190013227</v>
          </cell>
          <cell r="G3965">
            <v>45742.375</v>
          </cell>
          <cell r="I3965" t="str">
            <v>LCD</v>
          </cell>
          <cell r="K3965" t="str">
            <v>AON 4-1/2" MRC ICD Oil Producer S13Cr</v>
          </cell>
          <cell r="L3965">
            <v>0</v>
          </cell>
        </row>
        <row r="3966">
          <cell r="C3966">
            <v>20190013227</v>
          </cell>
          <cell r="G3966">
            <v>45742.375</v>
          </cell>
          <cell r="I3966" t="str">
            <v>LCD</v>
          </cell>
          <cell r="K3966" t="str">
            <v>AON 4-1/2" MRC ICD Oil Producer S13Cr</v>
          </cell>
          <cell r="L3966">
            <v>0</v>
          </cell>
        </row>
        <row r="3967">
          <cell r="C3967">
            <v>20190013227</v>
          </cell>
          <cell r="G3967">
            <v>45742.375</v>
          </cell>
          <cell r="I3967" t="str">
            <v>LCD</v>
          </cell>
          <cell r="K3967" t="str">
            <v>AON 4-1/2" MRC ICD Oil Producer S13Cr</v>
          </cell>
          <cell r="L3967">
            <v>0</v>
          </cell>
        </row>
        <row r="3968">
          <cell r="C3968">
            <v>20190013227</v>
          </cell>
          <cell r="G3968">
            <v>45742.375</v>
          </cell>
          <cell r="I3968" t="str">
            <v>LCD</v>
          </cell>
          <cell r="K3968" t="str">
            <v>AON 4-1/2" MRC ICD Oil Producer S13Cr</v>
          </cell>
          <cell r="L3968">
            <v>0</v>
          </cell>
        </row>
        <row r="3969">
          <cell r="C3969">
            <v>20190013227</v>
          </cell>
          <cell r="G3969">
            <v>45742.375</v>
          </cell>
          <cell r="I3969" t="str">
            <v>LCD</v>
          </cell>
          <cell r="K3969" t="str">
            <v>AON 4-1/2" MRC ICD Oil Producer S13Cr</v>
          </cell>
          <cell r="L3969">
            <v>0</v>
          </cell>
        </row>
        <row r="3970">
          <cell r="C3970">
            <v>20190013227</v>
          </cell>
          <cell r="G3970">
            <v>45742.375</v>
          </cell>
          <cell r="I3970" t="str">
            <v>LCD</v>
          </cell>
          <cell r="K3970" t="str">
            <v>AON 4-1/2" MRC ICD Oil Producer S13Cr</v>
          </cell>
          <cell r="L3970">
            <v>0</v>
          </cell>
        </row>
        <row r="3971">
          <cell r="C3971">
            <v>20190013227</v>
          </cell>
          <cell r="G3971">
            <v>45742.375</v>
          </cell>
          <cell r="I3971" t="str">
            <v>LCD</v>
          </cell>
          <cell r="K3971" t="str">
            <v>AON 4-1/2" MRC ICD Oil Producer S13Cr</v>
          </cell>
          <cell r="L3971">
            <v>0</v>
          </cell>
        </row>
        <row r="3972">
          <cell r="C3972">
            <v>20190013227</v>
          </cell>
          <cell r="G3972">
            <v>45742.375</v>
          </cell>
          <cell r="I3972" t="str">
            <v>LCD</v>
          </cell>
          <cell r="K3972" t="str">
            <v>AON 4-1/2" MRC ICD Oil Producer S13Cr</v>
          </cell>
          <cell r="L3972">
            <v>0</v>
          </cell>
        </row>
        <row r="3973">
          <cell r="C3973">
            <v>20190013227</v>
          </cell>
          <cell r="G3973">
            <v>45742.375</v>
          </cell>
          <cell r="I3973" t="str">
            <v>LCD</v>
          </cell>
          <cell r="K3973" t="str">
            <v>AON 4-1/2" MRC ICD Oil Producer S13Cr</v>
          </cell>
          <cell r="L3973">
            <v>0</v>
          </cell>
        </row>
        <row r="3974">
          <cell r="C3974">
            <v>20190013227</v>
          </cell>
          <cell r="G3974">
            <v>45742.375</v>
          </cell>
          <cell r="I3974" t="str">
            <v>LCD</v>
          </cell>
          <cell r="K3974" t="str">
            <v>AON 4-1/2" MRC ICD Oil Producer S13Cr</v>
          </cell>
          <cell r="L3974">
            <v>0</v>
          </cell>
        </row>
        <row r="3975">
          <cell r="C3975">
            <v>20190013227</v>
          </cell>
          <cell r="G3975">
            <v>45742.375</v>
          </cell>
          <cell r="I3975" t="str">
            <v>LCD</v>
          </cell>
          <cell r="K3975" t="str">
            <v>AON 4-1/2" MRC ICD Oil Producer S13Cr</v>
          </cell>
          <cell r="L3975">
            <v>0</v>
          </cell>
        </row>
        <row r="3976">
          <cell r="C3976">
            <v>20190013227</v>
          </cell>
          <cell r="G3976">
            <v>45742.375</v>
          </cell>
          <cell r="I3976" t="str">
            <v>LCD</v>
          </cell>
          <cell r="K3976" t="str">
            <v>AON 4-1/2" MRC ICD Oil Producer S13Cr</v>
          </cell>
          <cell r="L3976">
            <v>0</v>
          </cell>
        </row>
        <row r="3977">
          <cell r="C3977">
            <v>20190013227</v>
          </cell>
          <cell r="G3977">
            <v>45742.375</v>
          </cell>
          <cell r="I3977" t="str">
            <v>LCD</v>
          </cell>
          <cell r="K3977" t="str">
            <v>AON 4-1/2" MRC ICD Oil Producer S13Cr</v>
          </cell>
          <cell r="L3977">
            <v>0</v>
          </cell>
        </row>
        <row r="3978">
          <cell r="C3978">
            <v>20170010587</v>
          </cell>
          <cell r="G3978">
            <v>45666.875</v>
          </cell>
          <cell r="I3978" t="str">
            <v>LCD</v>
          </cell>
          <cell r="K3978" t="str">
            <v>AON 4-1/2" MRC ICD Oil Producer S13Cr</v>
          </cell>
          <cell r="L3978">
            <v>0</v>
          </cell>
        </row>
        <row r="3979">
          <cell r="C3979">
            <v>20170010587</v>
          </cell>
          <cell r="G3979">
            <v>45666.875</v>
          </cell>
          <cell r="I3979" t="str">
            <v>LCD</v>
          </cell>
          <cell r="K3979" t="str">
            <v>AON 4-1/2" MRC ICD Oil Producer S13Cr</v>
          </cell>
          <cell r="L3979">
            <v>0</v>
          </cell>
        </row>
        <row r="3980">
          <cell r="C3980">
            <v>20170010587</v>
          </cell>
          <cell r="G3980">
            <v>45666.875</v>
          </cell>
          <cell r="I3980" t="str">
            <v>LCD</v>
          </cell>
          <cell r="K3980" t="str">
            <v>AON 4-1/2" MRC ICD Oil Producer S13Cr</v>
          </cell>
          <cell r="L3980">
            <v>0</v>
          </cell>
        </row>
        <row r="3981">
          <cell r="C3981">
            <v>20170010587</v>
          </cell>
          <cell r="G3981">
            <v>45666.875</v>
          </cell>
          <cell r="I3981" t="str">
            <v>LCD</v>
          </cell>
          <cell r="K3981" t="str">
            <v>AON 4-1/2" MRC ICD Oil Producer S13Cr</v>
          </cell>
          <cell r="L3981">
            <v>0</v>
          </cell>
        </row>
        <row r="3982">
          <cell r="C3982">
            <v>20170010587</v>
          </cell>
          <cell r="G3982">
            <v>45666.875</v>
          </cell>
          <cell r="I3982" t="str">
            <v>LCD</v>
          </cell>
          <cell r="K3982" t="str">
            <v>AON 4-1/2" MRC ICD Oil Producer S13Cr</v>
          </cell>
          <cell r="L3982">
            <v>0</v>
          </cell>
        </row>
        <row r="3983">
          <cell r="C3983">
            <v>20170010587</v>
          </cell>
          <cell r="G3983">
            <v>45666.875</v>
          </cell>
          <cell r="I3983" t="str">
            <v>LCD</v>
          </cell>
          <cell r="K3983" t="str">
            <v>AON 4-1/2" MRC ICD Oil Producer S13Cr</v>
          </cell>
          <cell r="L3983">
            <v>0</v>
          </cell>
        </row>
        <row r="3984">
          <cell r="C3984">
            <v>20170010587</v>
          </cell>
          <cell r="G3984">
            <v>45666.875</v>
          </cell>
          <cell r="I3984" t="str">
            <v>LCD</v>
          </cell>
          <cell r="K3984" t="str">
            <v>AON 4-1/2" MRC ICD Oil Producer S13Cr</v>
          </cell>
          <cell r="L3984">
            <v>0</v>
          </cell>
        </row>
        <row r="3985">
          <cell r="C3985">
            <v>20170010587</v>
          </cell>
          <cell r="G3985">
            <v>45666.875</v>
          </cell>
          <cell r="I3985" t="str">
            <v>LCD</v>
          </cell>
          <cell r="K3985" t="str">
            <v>AON 4-1/2" MRC ICD Oil Producer S13Cr</v>
          </cell>
          <cell r="L3985">
            <v>0</v>
          </cell>
        </row>
        <row r="3986">
          <cell r="C3986">
            <v>20170010587</v>
          </cell>
          <cell r="G3986">
            <v>45666.875</v>
          </cell>
          <cell r="I3986" t="str">
            <v>LCD</v>
          </cell>
          <cell r="K3986" t="str">
            <v>AON 4-1/2" MRC ICD Oil Producer S13Cr</v>
          </cell>
          <cell r="L3986">
            <v>0</v>
          </cell>
        </row>
        <row r="3987">
          <cell r="C3987">
            <v>20170010587</v>
          </cell>
          <cell r="G3987">
            <v>45666.875</v>
          </cell>
          <cell r="I3987" t="str">
            <v>LCD</v>
          </cell>
          <cell r="K3987" t="str">
            <v>AON 4-1/2" MRC ICD Oil Producer S13Cr</v>
          </cell>
          <cell r="L3987">
            <v>0</v>
          </cell>
        </row>
        <row r="3988">
          <cell r="C3988">
            <v>20170010587</v>
          </cell>
          <cell r="G3988">
            <v>45666.875</v>
          </cell>
          <cell r="I3988" t="str">
            <v>LCD</v>
          </cell>
          <cell r="K3988" t="str">
            <v>AON 4-1/2" MRC ICD Oil Producer S13Cr</v>
          </cell>
          <cell r="L3988">
            <v>0</v>
          </cell>
        </row>
        <row r="3989">
          <cell r="C3989">
            <v>20170010587</v>
          </cell>
          <cell r="G3989">
            <v>45666.875</v>
          </cell>
          <cell r="I3989" t="str">
            <v>LCD</v>
          </cell>
          <cell r="K3989" t="str">
            <v>AON 4-1/2" MRC ICD Oil Producer S13Cr</v>
          </cell>
          <cell r="L3989">
            <v>0</v>
          </cell>
        </row>
        <row r="3990">
          <cell r="C3990">
            <v>20170010587</v>
          </cell>
          <cell r="G3990">
            <v>45666.875</v>
          </cell>
          <cell r="I3990" t="str">
            <v>LCD</v>
          </cell>
          <cell r="K3990" t="str">
            <v>AON 4-1/2" MRC ICD Oil Producer S13Cr</v>
          </cell>
          <cell r="L3990">
            <v>0</v>
          </cell>
        </row>
        <row r="3991">
          <cell r="C3991">
            <v>20170010587</v>
          </cell>
          <cell r="G3991">
            <v>45666.875</v>
          </cell>
          <cell r="I3991" t="str">
            <v>LCD</v>
          </cell>
          <cell r="K3991" t="str">
            <v>AON 4-1/2" MRC ICD Oil Producer S13Cr</v>
          </cell>
          <cell r="L3991">
            <v>0</v>
          </cell>
        </row>
        <row r="3992">
          <cell r="C3992">
            <v>20170010587</v>
          </cell>
          <cell r="G3992">
            <v>45666.875</v>
          </cell>
          <cell r="I3992" t="str">
            <v>LCD</v>
          </cell>
          <cell r="K3992" t="str">
            <v>AON 4-1/2" MRC ICD Oil Producer S13Cr</v>
          </cell>
          <cell r="L3992">
            <v>0</v>
          </cell>
        </row>
        <row r="3993">
          <cell r="C3993">
            <v>20170010587</v>
          </cell>
          <cell r="G3993">
            <v>45666.875</v>
          </cell>
          <cell r="I3993" t="str">
            <v>LCD</v>
          </cell>
          <cell r="K3993" t="str">
            <v>AON 4-1/2" MRC ICD Oil Producer S13Cr</v>
          </cell>
          <cell r="L3993">
            <v>0</v>
          </cell>
        </row>
        <row r="3994">
          <cell r="C3994">
            <v>20170010587</v>
          </cell>
          <cell r="G3994">
            <v>45666.875</v>
          </cell>
          <cell r="I3994" t="str">
            <v>LCD</v>
          </cell>
          <cell r="K3994" t="str">
            <v>AON 4-1/2" MRC ICD Oil Producer S13Cr</v>
          </cell>
          <cell r="L3994">
            <v>0</v>
          </cell>
        </row>
        <row r="3995">
          <cell r="C3995">
            <v>20170010587</v>
          </cell>
          <cell r="G3995">
            <v>45666.875</v>
          </cell>
          <cell r="I3995" t="str">
            <v>LCD</v>
          </cell>
          <cell r="K3995" t="str">
            <v>AON 4-1/2" MRC ICD Oil Producer S13Cr</v>
          </cell>
          <cell r="L3995">
            <v>0</v>
          </cell>
        </row>
        <row r="3996">
          <cell r="C3996">
            <v>20170010587</v>
          </cell>
          <cell r="G3996">
            <v>45666.875</v>
          </cell>
          <cell r="I3996" t="str">
            <v>LCD</v>
          </cell>
          <cell r="K3996" t="str">
            <v>AON 4-1/2" MRC ICD Oil Producer S13Cr</v>
          </cell>
          <cell r="L3996">
            <v>0</v>
          </cell>
        </row>
        <row r="3997">
          <cell r="C3997">
            <v>20170010587</v>
          </cell>
          <cell r="G3997">
            <v>45666.875</v>
          </cell>
          <cell r="I3997" t="str">
            <v>LCD</v>
          </cell>
          <cell r="K3997" t="str">
            <v>AON 4-1/2" MRC ICD Oil Producer S13Cr</v>
          </cell>
          <cell r="L3997">
            <v>0</v>
          </cell>
        </row>
        <row r="3998">
          <cell r="C3998">
            <v>20170010587</v>
          </cell>
          <cell r="G3998">
            <v>45666.875</v>
          </cell>
          <cell r="I3998" t="str">
            <v>LCD</v>
          </cell>
          <cell r="K3998" t="str">
            <v>AON 4-1/2" MRC ICD Oil Producer S13Cr</v>
          </cell>
          <cell r="L3998" t="str"/>
        </row>
        <row r="3999">
          <cell r="C3999">
            <v>20170010587</v>
          </cell>
          <cell r="G3999">
            <v>45666.875</v>
          </cell>
          <cell r="I3999" t="str">
            <v>LCD</v>
          </cell>
          <cell r="K3999" t="str">
            <v>AON 4-1/2" MRC ICD Oil Producer S13Cr</v>
          </cell>
          <cell r="L3999" t="str"/>
        </row>
        <row r="4000">
          <cell r="C4000">
            <v>20170010587</v>
          </cell>
          <cell r="G4000">
            <v>45666.875</v>
          </cell>
          <cell r="I4000" t="str">
            <v>LCD</v>
          </cell>
          <cell r="K4000" t="str">
            <v>AON 4-1/2" MRC ICD Oil Producer S13Cr</v>
          </cell>
          <cell r="L4000" t="str"/>
        </row>
        <row r="4001">
          <cell r="C4001">
            <v>20170010587</v>
          </cell>
          <cell r="G4001">
            <v>45666.875</v>
          </cell>
          <cell r="I4001" t="str">
            <v>LCD</v>
          </cell>
          <cell r="K4001" t="str">
            <v>AON 4-1/2" MRC ICD Oil Producer S13Cr</v>
          </cell>
          <cell r="L4001" t="str"/>
        </row>
        <row r="4002">
          <cell r="C4002">
            <v>20170010587</v>
          </cell>
          <cell r="G4002">
            <v>45666.875</v>
          </cell>
          <cell r="I4002" t="str">
            <v>LCD</v>
          </cell>
          <cell r="K4002" t="str">
            <v>AON 4-1/2" MRC ICD Oil Producer S13Cr</v>
          </cell>
          <cell r="L4002" t="str"/>
        </row>
        <row r="4003">
          <cell r="C4003">
            <v>20170010587</v>
          </cell>
          <cell r="G4003">
            <v>45666.875</v>
          </cell>
          <cell r="I4003" t="str">
            <v>LCD</v>
          </cell>
          <cell r="K4003" t="str">
            <v>AON 4-1/2" MRC ICD Oil Producer S13Cr</v>
          </cell>
          <cell r="L4003" t="str"/>
        </row>
        <row r="4004">
          <cell r="C4004">
            <v>20170010587</v>
          </cell>
          <cell r="G4004">
            <v>45666.875</v>
          </cell>
          <cell r="I4004" t="str">
            <v>LCD</v>
          </cell>
          <cell r="K4004" t="str">
            <v>AON 4-1/2" MRC ICD Oil Producer S13Cr</v>
          </cell>
          <cell r="L4004" t="str"/>
        </row>
        <row r="4005">
          <cell r="C4005">
            <v>20170010587</v>
          </cell>
          <cell r="G4005">
            <v>45666.875</v>
          </cell>
          <cell r="I4005" t="str">
            <v>LCD</v>
          </cell>
          <cell r="K4005" t="str">
            <v>AON 4-1/2" MRC ICD Oil Producer S13Cr</v>
          </cell>
          <cell r="L4005" t="str"/>
        </row>
        <row r="4006">
          <cell r="C4006">
            <v>20240020336</v>
          </cell>
          <cell r="G4006">
            <v>45669.25</v>
          </cell>
          <cell r="I4006" t="str">
            <v>LCD</v>
          </cell>
          <cell r="K4006" t="str">
            <v>AON 4-1/2" MRC ICD Oil Producer S13Cr</v>
          </cell>
          <cell r="L4006" t="str"/>
        </row>
        <row r="4007">
          <cell r="C4007">
            <v>20240020336</v>
          </cell>
          <cell r="G4007">
            <v>45669.25</v>
          </cell>
          <cell r="I4007" t="str">
            <v>LCD</v>
          </cell>
          <cell r="K4007" t="str">
            <v>AON 4-1/2" MRC ICD Oil Producer S13Cr</v>
          </cell>
          <cell r="L4007" t="str"/>
        </row>
        <row r="4008">
          <cell r="C4008">
            <v>20240020336</v>
          </cell>
          <cell r="G4008">
            <v>45669.25</v>
          </cell>
          <cell r="I4008" t="str">
            <v>LCD</v>
          </cell>
          <cell r="K4008" t="str">
            <v>AON 4-1/2" MRC ICD Oil Producer S13Cr</v>
          </cell>
          <cell r="L4008" t="str"/>
        </row>
        <row r="4009">
          <cell r="C4009">
            <v>20240020336</v>
          </cell>
          <cell r="G4009">
            <v>45669.25</v>
          </cell>
          <cell r="I4009" t="str">
            <v>LCD</v>
          </cell>
          <cell r="K4009" t="str">
            <v>AON 4-1/2" MRC ICD Oil Producer S13Cr</v>
          </cell>
          <cell r="L4009" t="str"/>
        </row>
        <row r="4010">
          <cell r="C4010">
            <v>20240020336</v>
          </cell>
          <cell r="G4010">
            <v>45669.25</v>
          </cell>
          <cell r="I4010" t="str">
            <v>LCD</v>
          </cell>
          <cell r="K4010" t="str">
            <v>AON 4-1/2" MRC ICD Oil Producer S13Cr</v>
          </cell>
          <cell r="L4010" t="str"/>
        </row>
        <row r="4011">
          <cell r="C4011">
            <v>20240020336</v>
          </cell>
          <cell r="G4011">
            <v>45669.25</v>
          </cell>
          <cell r="I4011" t="str">
            <v>LCD</v>
          </cell>
          <cell r="K4011" t="str">
            <v>AON 4-1/2" MRC ICD Oil Producer S13Cr</v>
          </cell>
          <cell r="L4011" t="str"/>
        </row>
        <row r="4012">
          <cell r="C4012">
            <v>20240020336</v>
          </cell>
          <cell r="G4012">
            <v>45669.25</v>
          </cell>
          <cell r="I4012" t="str">
            <v>LCD</v>
          </cell>
          <cell r="K4012" t="str">
            <v>AON 4-1/2" MRC ICD Oil Producer S13Cr</v>
          </cell>
          <cell r="L4012" t="str"/>
        </row>
        <row r="4013">
          <cell r="C4013">
            <v>20240020336</v>
          </cell>
          <cell r="G4013">
            <v>45669.25</v>
          </cell>
          <cell r="I4013" t="str">
            <v>LCD</v>
          </cell>
          <cell r="K4013" t="str">
            <v>AON 4-1/2" MRC ICD Oil Producer S13Cr</v>
          </cell>
          <cell r="L4013" t="str"/>
        </row>
        <row r="4014">
          <cell r="C4014">
            <v>20240020336</v>
          </cell>
          <cell r="G4014">
            <v>45669.25</v>
          </cell>
          <cell r="I4014" t="str">
            <v>LCD</v>
          </cell>
          <cell r="K4014" t="str">
            <v>AON 4-1/2" MRC ICD Oil Producer S13Cr</v>
          </cell>
          <cell r="L4014" t="str"/>
        </row>
        <row r="4015">
          <cell r="C4015">
            <v>20240020336</v>
          </cell>
          <cell r="G4015">
            <v>45669.25</v>
          </cell>
          <cell r="I4015" t="str">
            <v>LCD</v>
          </cell>
          <cell r="K4015" t="str">
            <v>AON 4-1/2" MRC ICD Oil Producer S13Cr</v>
          </cell>
          <cell r="L4015" t="str"/>
        </row>
        <row r="4016">
          <cell r="C4016">
            <v>20240020336</v>
          </cell>
          <cell r="G4016">
            <v>45669.25</v>
          </cell>
          <cell r="I4016" t="str">
            <v>LCD</v>
          </cell>
          <cell r="K4016" t="str">
            <v>AON 4-1/2" MRC ICD Oil Producer S13Cr</v>
          </cell>
          <cell r="L4016" t="str"/>
        </row>
        <row r="4017">
          <cell r="C4017">
            <v>20240020336</v>
          </cell>
          <cell r="G4017">
            <v>45669.25</v>
          </cell>
          <cell r="I4017" t="str">
            <v>LCD</v>
          </cell>
          <cell r="K4017" t="str">
            <v>AON 4-1/2" MRC ICD Oil Producer S13Cr</v>
          </cell>
          <cell r="L4017" t="str"/>
        </row>
        <row r="4018">
          <cell r="C4018">
            <v>20240020336</v>
          </cell>
          <cell r="G4018">
            <v>45669.25</v>
          </cell>
          <cell r="I4018" t="str">
            <v>LCD</v>
          </cell>
          <cell r="K4018" t="str">
            <v>AON 4-1/2" MRC ICD Oil Producer S13Cr</v>
          </cell>
          <cell r="L4018" t="str"/>
        </row>
        <row r="4019">
          <cell r="C4019">
            <v>20240020336</v>
          </cell>
          <cell r="G4019">
            <v>45669.25</v>
          </cell>
          <cell r="I4019" t="str">
            <v>LCD</v>
          </cell>
          <cell r="K4019" t="str">
            <v>AON 4-1/2" MRC ICD Oil Producer S13Cr</v>
          </cell>
          <cell r="L4019" t="str"/>
        </row>
        <row r="4020">
          <cell r="C4020">
            <v>20240020336</v>
          </cell>
          <cell r="G4020">
            <v>45669.25</v>
          </cell>
          <cell r="I4020" t="str">
            <v>LCD</v>
          </cell>
          <cell r="K4020" t="str">
            <v>AON 4-1/2" MRC ICD Oil Producer S13Cr</v>
          </cell>
          <cell r="L4020" t="str"/>
        </row>
        <row r="4021">
          <cell r="C4021">
            <v>20240020336</v>
          </cell>
          <cell r="G4021">
            <v>45669.25</v>
          </cell>
          <cell r="I4021" t="str">
            <v>LCD</v>
          </cell>
          <cell r="K4021" t="str">
            <v>AON 4-1/2" MRC ICD Oil Producer S13Cr</v>
          </cell>
          <cell r="L4021" t="str"/>
        </row>
        <row r="4022">
          <cell r="C4022">
            <v>20240020336</v>
          </cell>
          <cell r="G4022">
            <v>45669.25</v>
          </cell>
          <cell r="I4022" t="str">
            <v>LCD</v>
          </cell>
          <cell r="K4022" t="str">
            <v>AON 4-1/2" MRC ICD Oil Producer S13Cr</v>
          </cell>
          <cell r="L4022" t="str"/>
        </row>
        <row r="4023">
          <cell r="C4023">
            <v>20240020336</v>
          </cell>
          <cell r="G4023">
            <v>45669.25</v>
          </cell>
          <cell r="I4023" t="str">
            <v>LCD</v>
          </cell>
          <cell r="K4023" t="str">
            <v>AON 4-1/2" MRC ICD Oil Producer S13Cr</v>
          </cell>
          <cell r="L4023" t="str"/>
        </row>
        <row r="4024">
          <cell r="C4024">
            <v>20240020336</v>
          </cell>
          <cell r="G4024">
            <v>45669.25</v>
          </cell>
          <cell r="I4024" t="str">
            <v>LCD</v>
          </cell>
          <cell r="K4024" t="str">
            <v>AON 4-1/2" MRC ICD Oil Producer S13Cr</v>
          </cell>
          <cell r="L4024" t="str"/>
        </row>
        <row r="4025">
          <cell r="C4025">
            <v>20240020336</v>
          </cell>
          <cell r="G4025">
            <v>45669.25</v>
          </cell>
          <cell r="I4025" t="str">
            <v>LCD</v>
          </cell>
          <cell r="K4025" t="str">
            <v>AON 4-1/2" MRC ICD Oil Producer S13Cr</v>
          </cell>
          <cell r="L4025" t="str"/>
        </row>
        <row r="4026">
          <cell r="C4026">
            <v>20240020336</v>
          </cell>
          <cell r="G4026">
            <v>45669.25</v>
          </cell>
          <cell r="I4026" t="str">
            <v>LCD</v>
          </cell>
          <cell r="K4026" t="str">
            <v>AON 4-1/2" MRC ICD Oil Producer S13Cr</v>
          </cell>
          <cell r="L4026" t="str"/>
        </row>
        <row r="4027">
          <cell r="C4027">
            <v>20240020336</v>
          </cell>
          <cell r="G4027">
            <v>45669.25</v>
          </cell>
          <cell r="I4027" t="str">
            <v>LCD</v>
          </cell>
          <cell r="K4027" t="str">
            <v>AON 4-1/2" MRC ICD Oil Producer S13Cr</v>
          </cell>
          <cell r="L4027" t="str"/>
        </row>
        <row r="4028">
          <cell r="C4028">
            <v>20240020336</v>
          </cell>
          <cell r="G4028">
            <v>45669.25</v>
          </cell>
          <cell r="I4028" t="str">
            <v>LCD</v>
          </cell>
          <cell r="K4028" t="str">
            <v>AON 4-1/2" MRC ICD Oil Producer S13Cr</v>
          </cell>
          <cell r="L4028" t="str"/>
        </row>
        <row r="4029">
          <cell r="C4029">
            <v>20240020336</v>
          </cell>
          <cell r="G4029">
            <v>45669.25</v>
          </cell>
          <cell r="I4029" t="str">
            <v>LCD</v>
          </cell>
          <cell r="K4029" t="str">
            <v>AON 4-1/2" MRC ICD Oil Producer S13Cr</v>
          </cell>
          <cell r="L4029" t="str"/>
        </row>
        <row r="4030">
          <cell r="C4030">
            <v>20240020336</v>
          </cell>
          <cell r="G4030">
            <v>45669.25</v>
          </cell>
          <cell r="I4030" t="str">
            <v>LCD</v>
          </cell>
          <cell r="K4030" t="str">
            <v>AON 4-1/2" MRC ICD Oil Producer S13Cr</v>
          </cell>
          <cell r="L4030" t="str"/>
        </row>
        <row r="4031">
          <cell r="C4031">
            <v>20240020336</v>
          </cell>
          <cell r="G4031">
            <v>45669.25</v>
          </cell>
          <cell r="I4031" t="str">
            <v>LCD</v>
          </cell>
          <cell r="K4031" t="str">
            <v>AON 4-1/2" MRC ICD Oil Producer S13Cr</v>
          </cell>
          <cell r="L4031">
            <v>0</v>
          </cell>
        </row>
        <row r="4032">
          <cell r="C4032">
            <v>20240020336</v>
          </cell>
          <cell r="G4032">
            <v>45669.25</v>
          </cell>
          <cell r="I4032" t="str">
            <v>LCD</v>
          </cell>
          <cell r="K4032" t="str">
            <v>AON 4-1/2" MRC ICD Oil Producer S13Cr</v>
          </cell>
          <cell r="L4032">
            <v>0</v>
          </cell>
        </row>
        <row r="4033">
          <cell r="C4033">
            <v>20240020336</v>
          </cell>
          <cell r="G4033">
            <v>45669.25</v>
          </cell>
          <cell r="I4033" t="str">
            <v>LCD</v>
          </cell>
          <cell r="K4033" t="str">
            <v>AON 4-1/2" MRC ICD Oil Producer S13Cr</v>
          </cell>
          <cell r="L4033">
            <v>0</v>
          </cell>
        </row>
        <row r="4034">
          <cell r="C4034">
            <v>20070000333</v>
          </cell>
          <cell r="G4034">
            <v>45672</v>
          </cell>
          <cell r="I4034" t="str">
            <v>LCD</v>
          </cell>
          <cell r="K4034" t="str">
            <v>AON 4-1/2" MRC LEL Oil Producer S13Cr, AON 3-1/2" PDHG, S13Cr</v>
          </cell>
          <cell r="L4034">
            <v>0</v>
          </cell>
        </row>
        <row r="4035">
          <cell r="C4035">
            <v>20070000333</v>
          </cell>
          <cell r="G4035">
            <v>45672</v>
          </cell>
          <cell r="I4035" t="str">
            <v>LCD</v>
          </cell>
          <cell r="K4035" t="str">
            <v>AON 4-1/2" MRC LEL Oil Producer S13Cr, AON 3-1/2" PDHG, S13Cr</v>
          </cell>
          <cell r="L4035">
            <v>0</v>
          </cell>
        </row>
        <row r="4036">
          <cell r="C4036">
            <v>20070000333</v>
          </cell>
          <cell r="G4036">
            <v>45672</v>
          </cell>
          <cell r="I4036" t="str">
            <v>LCD</v>
          </cell>
          <cell r="K4036" t="str">
            <v>AON 4-1/2" MRC LEL Oil Producer S13Cr, AON 3-1/2" PDHG, S13Cr</v>
          </cell>
          <cell r="L4036">
            <v>0</v>
          </cell>
        </row>
        <row r="4037">
          <cell r="C4037">
            <v>20070000333</v>
          </cell>
          <cell r="G4037">
            <v>45672</v>
          </cell>
          <cell r="I4037" t="str">
            <v>LCD</v>
          </cell>
          <cell r="K4037" t="str">
            <v>AON 4-1/2" MRC LEL Oil Producer S13Cr, AON 3-1/2" PDHG, S13Cr</v>
          </cell>
          <cell r="L4037">
            <v>0</v>
          </cell>
        </row>
        <row r="4038">
          <cell r="C4038">
            <v>20070000333</v>
          </cell>
          <cell r="G4038">
            <v>45672</v>
          </cell>
          <cell r="I4038" t="str">
            <v>LCD</v>
          </cell>
          <cell r="K4038" t="str">
            <v>AON 4-1/2" MRC LEL Oil Producer S13Cr, AON 3-1/2" PDHG, S13Cr</v>
          </cell>
          <cell r="L4038">
            <v>0</v>
          </cell>
        </row>
        <row r="4039">
          <cell r="C4039">
            <v>20070000333</v>
          </cell>
          <cell r="G4039">
            <v>45672</v>
          </cell>
          <cell r="I4039" t="str">
            <v>LCD</v>
          </cell>
          <cell r="K4039" t="str">
            <v>AON 4-1/2" MRC LEL Oil Producer S13Cr, AON 3-1/2" PDHG, S13Cr</v>
          </cell>
          <cell r="L4039">
            <v>0</v>
          </cell>
        </row>
        <row r="4040">
          <cell r="C4040">
            <v>20070000333</v>
          </cell>
          <cell r="G4040">
            <v>45672</v>
          </cell>
          <cell r="I4040" t="str">
            <v>LCD</v>
          </cell>
          <cell r="K4040" t="str">
            <v>AON 4-1/2" MRC LEL Oil Producer S13Cr, AON 3-1/2" PDHG, S13Cr</v>
          </cell>
          <cell r="L4040">
            <v>0</v>
          </cell>
        </row>
        <row r="4041">
          <cell r="C4041">
            <v>20070000333</v>
          </cell>
          <cell r="G4041">
            <v>45672</v>
          </cell>
          <cell r="I4041" t="str">
            <v>LCD</v>
          </cell>
          <cell r="K4041" t="str">
            <v>AON 4-1/2" MRC LEL Oil Producer S13Cr, AON 3-1/2" PDHG, S13Cr</v>
          </cell>
          <cell r="L4041">
            <v>0</v>
          </cell>
        </row>
        <row r="4042">
          <cell r="C4042">
            <v>20070000333</v>
          </cell>
          <cell r="G4042">
            <v>45672</v>
          </cell>
          <cell r="I4042" t="str">
            <v>LCD</v>
          </cell>
          <cell r="K4042" t="str">
            <v>AON 4-1/2" MRC LEL Oil Producer S13Cr, AON 3-1/2" PDHG, S13Cr</v>
          </cell>
          <cell r="L4042">
            <v>0</v>
          </cell>
        </row>
        <row r="4043">
          <cell r="C4043">
            <v>20070000333</v>
          </cell>
          <cell r="G4043">
            <v>45672</v>
          </cell>
          <cell r="I4043" t="str">
            <v>LCD</v>
          </cell>
          <cell r="K4043" t="str">
            <v>AON 4-1/2" MRC LEL Oil Producer S13Cr, AON 3-1/2" PDHG, S13Cr</v>
          </cell>
          <cell r="L4043">
            <v>0</v>
          </cell>
        </row>
        <row r="4044">
          <cell r="C4044">
            <v>20070000333</v>
          </cell>
          <cell r="G4044">
            <v>45672</v>
          </cell>
          <cell r="I4044" t="str">
            <v>LCD</v>
          </cell>
          <cell r="K4044" t="str">
            <v>AON 4-1/2" MRC LEL Oil Producer S13Cr, AON 3-1/2" PDHG, S13Cr</v>
          </cell>
          <cell r="L4044">
            <v>0</v>
          </cell>
        </row>
        <row r="4045">
          <cell r="C4045">
            <v>20070000333</v>
          </cell>
          <cell r="G4045">
            <v>45672</v>
          </cell>
          <cell r="I4045" t="str">
            <v>LCD</v>
          </cell>
          <cell r="K4045" t="str">
            <v>AON 4-1/2" MRC LEL Oil Producer S13Cr, AON 3-1/2" PDHG, S13Cr</v>
          </cell>
          <cell r="L4045">
            <v>0</v>
          </cell>
        </row>
        <row r="4046">
          <cell r="C4046">
            <v>20070000333</v>
          </cell>
          <cell r="G4046">
            <v>45672</v>
          </cell>
          <cell r="I4046" t="str">
            <v>LCD</v>
          </cell>
          <cell r="K4046" t="str">
            <v>AON 4-1/2" MRC LEL Oil Producer S13Cr, AON 3-1/2" PDHG, S13Cr</v>
          </cell>
          <cell r="L4046">
            <v>0</v>
          </cell>
        </row>
        <row r="4047">
          <cell r="C4047">
            <v>20070000333</v>
          </cell>
          <cell r="G4047">
            <v>45672</v>
          </cell>
          <cell r="I4047" t="str">
            <v>LCD</v>
          </cell>
          <cell r="K4047" t="str">
            <v>AON 4-1/2" MRC LEL Oil Producer S13Cr, AON 3-1/2" PDHG, S13Cr</v>
          </cell>
          <cell r="L4047">
            <v>0</v>
          </cell>
        </row>
        <row r="4048">
          <cell r="C4048">
            <v>20070000333</v>
          </cell>
          <cell r="G4048">
            <v>45672</v>
          </cell>
          <cell r="I4048" t="str">
            <v>LCD</v>
          </cell>
          <cell r="K4048" t="str">
            <v>AON 4-1/2" MRC LEL Oil Producer S13Cr, AON 3-1/2" PDHG, S13Cr</v>
          </cell>
          <cell r="L4048">
            <v>0</v>
          </cell>
        </row>
        <row r="4049">
          <cell r="C4049">
            <v>20070000333</v>
          </cell>
          <cell r="G4049">
            <v>45672</v>
          </cell>
          <cell r="I4049" t="str">
            <v>LCD</v>
          </cell>
          <cell r="K4049" t="str">
            <v>AON 4-1/2" MRC LEL Oil Producer S13Cr, AON 3-1/2" PDHG, S13Cr</v>
          </cell>
          <cell r="L4049">
            <v>0</v>
          </cell>
        </row>
        <row r="4050">
          <cell r="C4050">
            <v>20070000333</v>
          </cell>
          <cell r="G4050">
            <v>45672</v>
          </cell>
          <cell r="I4050" t="str">
            <v>LCD</v>
          </cell>
          <cell r="K4050" t="str">
            <v>AON 4-1/2" MRC LEL Oil Producer S13Cr, AON 3-1/2" PDHG, S13Cr</v>
          </cell>
          <cell r="L4050">
            <v>0</v>
          </cell>
        </row>
        <row r="4051">
          <cell r="C4051">
            <v>20070000333</v>
          </cell>
          <cell r="G4051">
            <v>45672</v>
          </cell>
          <cell r="I4051" t="str">
            <v>LCD</v>
          </cell>
          <cell r="K4051" t="str">
            <v>AON 4-1/2" MRC LEL Oil Producer S13Cr, AON 3-1/2" PDHG, S13Cr</v>
          </cell>
          <cell r="L4051">
            <v>0</v>
          </cell>
        </row>
        <row r="4052">
          <cell r="C4052">
            <v>20070000333</v>
          </cell>
          <cell r="G4052">
            <v>45672</v>
          </cell>
          <cell r="I4052" t="str">
            <v>LCD</v>
          </cell>
          <cell r="K4052" t="str">
            <v>AON 4-1/2" MRC LEL Oil Producer S13Cr, AON 3-1/2" PDHG, S13Cr</v>
          </cell>
          <cell r="L4052">
            <v>0</v>
          </cell>
        </row>
        <row r="4053">
          <cell r="C4053">
            <v>20070000333</v>
          </cell>
          <cell r="G4053">
            <v>45672</v>
          </cell>
          <cell r="I4053" t="str">
            <v>LCD</v>
          </cell>
          <cell r="K4053" t="str">
            <v>AON 4-1/2" MRC LEL Oil Producer S13Cr, AON 3-1/2" PDHG, S13Cr</v>
          </cell>
          <cell r="L4053">
            <v>0</v>
          </cell>
        </row>
        <row r="4054">
          <cell r="C4054">
            <v>20070000333</v>
          </cell>
          <cell r="G4054">
            <v>45672</v>
          </cell>
          <cell r="I4054" t="str">
            <v>LCD</v>
          </cell>
          <cell r="K4054" t="str">
            <v>AON 4-1/2" MRC LEL Oil Producer S13Cr, AON 3-1/2" PDHG, S13Cr</v>
          </cell>
          <cell r="L4054">
            <v>0</v>
          </cell>
        </row>
        <row r="4055">
          <cell r="C4055">
            <v>20070000333</v>
          </cell>
          <cell r="G4055">
            <v>45672</v>
          </cell>
          <cell r="I4055" t="str">
            <v>LCD</v>
          </cell>
          <cell r="K4055" t="str">
            <v>AON 4-1/2" MRC LEL Oil Producer S13Cr, AON 3-1/2" PDHG, S13Cr</v>
          </cell>
          <cell r="L4055">
            <v>0</v>
          </cell>
        </row>
        <row r="4056">
          <cell r="C4056">
            <v>20070000333</v>
          </cell>
          <cell r="G4056">
            <v>45672</v>
          </cell>
          <cell r="I4056" t="str">
            <v>LCD</v>
          </cell>
          <cell r="K4056" t="str">
            <v>AON 4-1/2" MRC LEL Oil Producer S13Cr, AON 3-1/2" PDHG, S13Cr</v>
          </cell>
          <cell r="L4056">
            <v>0</v>
          </cell>
        </row>
        <row r="4057">
          <cell r="C4057">
            <v>20070000333</v>
          </cell>
          <cell r="G4057">
            <v>45672</v>
          </cell>
          <cell r="I4057" t="str">
            <v>LCD</v>
          </cell>
          <cell r="K4057" t="str">
            <v>AON 4-1/2" MRC LEL Oil Producer S13Cr, AON 3-1/2" PDHG, S13Cr</v>
          </cell>
          <cell r="L4057">
            <v>0</v>
          </cell>
        </row>
        <row r="4058">
          <cell r="C4058">
            <v>20070000333</v>
          </cell>
          <cell r="G4058">
            <v>45672</v>
          </cell>
          <cell r="I4058" t="str">
            <v>LCD</v>
          </cell>
          <cell r="K4058" t="str">
            <v>AON 4-1/2" MRC LEL Oil Producer S13Cr, AON 3-1/2" PDHG, S13Cr</v>
          </cell>
          <cell r="L4058">
            <v>0</v>
          </cell>
        </row>
        <row r="4059">
          <cell r="C4059">
            <v>20070000333</v>
          </cell>
          <cell r="G4059">
            <v>45672</v>
          </cell>
          <cell r="I4059" t="str">
            <v>LCD</v>
          </cell>
          <cell r="K4059" t="str">
            <v>AON 4-1/2" MRC LEL Oil Producer S13Cr, AON 3-1/2" PDHG, S13Cr</v>
          </cell>
          <cell r="L4059">
            <v>0</v>
          </cell>
        </row>
        <row r="4060">
          <cell r="C4060">
            <v>20070000333</v>
          </cell>
          <cell r="G4060">
            <v>45672</v>
          </cell>
          <cell r="I4060" t="str">
            <v>LCD</v>
          </cell>
          <cell r="K4060" t="str">
            <v>AON 4-1/2" MRC LEL Oil Producer S13Cr, AON 3-1/2" PDHG, S13Cr</v>
          </cell>
          <cell r="L4060">
            <v>0</v>
          </cell>
        </row>
        <row r="4061">
          <cell r="C4061">
            <v>20070000333</v>
          </cell>
          <cell r="G4061">
            <v>45672</v>
          </cell>
          <cell r="I4061" t="str">
            <v>LCD</v>
          </cell>
          <cell r="K4061" t="str">
            <v>AON 4-1/2" MRC LEL Oil Producer S13Cr, AON 3-1/2" PDHG, S13Cr</v>
          </cell>
          <cell r="L4061">
            <v>0</v>
          </cell>
        </row>
        <row r="4062">
          <cell r="C4062">
            <v>20110000367</v>
          </cell>
          <cell r="G4062">
            <v>45717.039583333331</v>
          </cell>
          <cell r="I4062" t="str">
            <v>LCD</v>
          </cell>
          <cell r="K4062" t="str">
            <v>AON 4-1/2" MRC LEL Water Injector L80</v>
          </cell>
          <cell r="L4062">
            <v>0</v>
          </cell>
        </row>
        <row r="4063">
          <cell r="C4063">
            <v>20110000367</v>
          </cell>
          <cell r="G4063">
            <v>45717.039583333331</v>
          </cell>
          <cell r="I4063" t="str">
            <v>LCD</v>
          </cell>
          <cell r="K4063" t="str">
            <v>AON 4-1/2" MRC LEL Water Injector L80</v>
          </cell>
          <cell r="L4063" t="str"/>
        </row>
        <row r="4064">
          <cell r="C4064">
            <v>20110000367</v>
          </cell>
          <cell r="G4064">
            <v>45717.039583333331</v>
          </cell>
          <cell r="I4064" t="str">
            <v>LCD</v>
          </cell>
          <cell r="K4064" t="str">
            <v>AON 4-1/2" MRC LEL Water Injector L80</v>
          </cell>
          <cell r="L4064" t="str"/>
        </row>
        <row r="4065">
          <cell r="C4065">
            <v>20110000367</v>
          </cell>
          <cell r="G4065">
            <v>45717.039583333331</v>
          </cell>
          <cell r="I4065" t="str">
            <v>LCD</v>
          </cell>
          <cell r="K4065" t="str">
            <v>AON 4-1/2" MRC LEL Water Injector L80</v>
          </cell>
          <cell r="L4065" t="str"/>
        </row>
        <row r="4066">
          <cell r="C4066">
            <v>20110000367</v>
          </cell>
          <cell r="G4066">
            <v>45717.039583333331</v>
          </cell>
          <cell r="I4066" t="str">
            <v>LCD</v>
          </cell>
          <cell r="K4066" t="str">
            <v>AON 4-1/2" MRC LEL Water Injector L80</v>
          </cell>
          <cell r="L4066" t="str"/>
        </row>
        <row r="4067">
          <cell r="C4067">
            <v>20110000367</v>
          </cell>
          <cell r="G4067">
            <v>45717.039583333331</v>
          </cell>
          <cell r="I4067" t="str">
            <v>LCD</v>
          </cell>
          <cell r="K4067" t="str">
            <v>AON 4-1/2" MRC LEL Water Injector L80</v>
          </cell>
          <cell r="L4067" t="str"/>
        </row>
        <row r="4068">
          <cell r="C4068">
            <v>20110000367</v>
          </cell>
          <cell r="G4068">
            <v>45717.039583333331</v>
          </cell>
          <cell r="I4068" t="str">
            <v>LCD</v>
          </cell>
          <cell r="K4068" t="str">
            <v>AON 4-1/2" MRC LEL Water Injector L80</v>
          </cell>
          <cell r="L4068" t="str"/>
        </row>
        <row r="4069">
          <cell r="C4069">
            <v>20110000367</v>
          </cell>
          <cell r="G4069">
            <v>45717.039583333331</v>
          </cell>
          <cell r="I4069" t="str">
            <v>LCD</v>
          </cell>
          <cell r="K4069" t="str">
            <v>AON 4-1/2" MRC LEL Water Injector L80</v>
          </cell>
          <cell r="L4069" t="str"/>
        </row>
        <row r="4070">
          <cell r="C4070">
            <v>20110000367</v>
          </cell>
          <cell r="G4070">
            <v>45717.039583333331</v>
          </cell>
          <cell r="I4070" t="str">
            <v>LCD</v>
          </cell>
          <cell r="K4070" t="str">
            <v>AON 4-1/2" MRC LEL Water Injector L80</v>
          </cell>
          <cell r="L4070" t="str"/>
        </row>
        <row r="4071">
          <cell r="C4071">
            <v>20110000367</v>
          </cell>
          <cell r="G4071">
            <v>45717.039583333331</v>
          </cell>
          <cell r="I4071" t="str">
            <v>LCD</v>
          </cell>
          <cell r="K4071" t="str">
            <v>AON 4-1/2" MRC LEL Water Injector L80</v>
          </cell>
          <cell r="L4071" t="str"/>
        </row>
        <row r="4072">
          <cell r="C4072">
            <v>20110000367</v>
          </cell>
          <cell r="G4072">
            <v>45717.039583333331</v>
          </cell>
          <cell r="I4072" t="str">
            <v>LCD</v>
          </cell>
          <cell r="K4072" t="str">
            <v>AON 4-1/2" MRC LEL Water Injector L80</v>
          </cell>
          <cell r="L4072" t="str"/>
        </row>
        <row r="4073">
          <cell r="C4073">
            <v>20110000367</v>
          </cell>
          <cell r="G4073">
            <v>45717.039583333331</v>
          </cell>
          <cell r="I4073" t="str">
            <v>LCD</v>
          </cell>
          <cell r="K4073" t="str">
            <v>AON 4-1/2" MRC LEL Water Injector L80</v>
          </cell>
          <cell r="L4073" t="str"/>
        </row>
        <row r="4074">
          <cell r="C4074">
            <v>20110000367</v>
          </cell>
          <cell r="G4074">
            <v>45717.039583333331</v>
          </cell>
          <cell r="I4074" t="str">
            <v>LCD</v>
          </cell>
          <cell r="K4074" t="str">
            <v>AON 4-1/2" MRC LEL Water Injector L80</v>
          </cell>
          <cell r="L4074" t="str"/>
        </row>
        <row r="4075">
          <cell r="C4075">
            <v>20110000367</v>
          </cell>
          <cell r="G4075">
            <v>45717.039583333331</v>
          </cell>
          <cell r="I4075" t="str">
            <v>LCD</v>
          </cell>
          <cell r="K4075" t="str">
            <v>AON 4-1/2" MRC LEL Water Injector L80</v>
          </cell>
          <cell r="L4075" t="str"/>
        </row>
        <row r="4076">
          <cell r="C4076">
            <v>20110000367</v>
          </cell>
          <cell r="G4076">
            <v>45717.039583333331</v>
          </cell>
          <cell r="I4076" t="str">
            <v>LCD</v>
          </cell>
          <cell r="K4076" t="str">
            <v>AON 4-1/2" MRC LEL Water Injector L80</v>
          </cell>
          <cell r="L4076" t="str"/>
        </row>
        <row r="4077">
          <cell r="C4077">
            <v>20110000367</v>
          </cell>
          <cell r="G4077">
            <v>45717.039583333331</v>
          </cell>
          <cell r="I4077" t="str">
            <v>LCD</v>
          </cell>
          <cell r="K4077" t="str">
            <v>AON 4-1/2" MRC LEL Water Injector L80</v>
          </cell>
          <cell r="L4077" t="str"/>
        </row>
        <row r="4078">
          <cell r="C4078">
            <v>20110000367</v>
          </cell>
          <cell r="G4078">
            <v>45717.039583333331</v>
          </cell>
          <cell r="I4078" t="str">
            <v>LCD</v>
          </cell>
          <cell r="K4078" t="str">
            <v>AON 4-1/2" MRC LEL Water Injector L80</v>
          </cell>
          <cell r="L4078" t="str"/>
        </row>
        <row r="4079">
          <cell r="C4079">
            <v>20110000367</v>
          </cell>
          <cell r="G4079">
            <v>45717.039583333331</v>
          </cell>
          <cell r="I4079" t="str">
            <v>LCD</v>
          </cell>
          <cell r="K4079" t="str">
            <v>AON 4-1/2" MRC LEL Water Injector L80</v>
          </cell>
          <cell r="L4079" t="str"/>
        </row>
        <row r="4080">
          <cell r="C4080">
            <v>20110000367</v>
          </cell>
          <cell r="G4080">
            <v>45717.039583333331</v>
          </cell>
          <cell r="I4080" t="str">
            <v>LCD</v>
          </cell>
          <cell r="K4080" t="str">
            <v>AON 4-1/2" MRC LEL Water Injector L80</v>
          </cell>
          <cell r="L4080" t="str"/>
        </row>
        <row r="4081">
          <cell r="C4081">
            <v>20110000367</v>
          </cell>
          <cell r="G4081">
            <v>45717.039583333331</v>
          </cell>
          <cell r="I4081" t="str">
            <v>LCD</v>
          </cell>
          <cell r="K4081" t="str">
            <v>AON 4-1/2" MRC LEL Water Injector L80</v>
          </cell>
          <cell r="L4081" t="str"/>
        </row>
        <row r="4082">
          <cell r="C4082">
            <v>20110000367</v>
          </cell>
          <cell r="G4082">
            <v>45717.039583333331</v>
          </cell>
          <cell r="I4082" t="str">
            <v>LCD</v>
          </cell>
          <cell r="K4082" t="str">
            <v>AON 4-1/2" MRC LEL Water Injector L80</v>
          </cell>
          <cell r="L4082" t="str"/>
        </row>
        <row r="4083">
          <cell r="C4083">
            <v>20110000367</v>
          </cell>
          <cell r="G4083">
            <v>45717.039583333331</v>
          </cell>
          <cell r="I4083" t="str">
            <v>LCD</v>
          </cell>
          <cell r="K4083" t="str">
            <v>AON 4-1/2" MRC LEL Water Injector L80</v>
          </cell>
          <cell r="L4083" t="str"/>
        </row>
        <row r="4084">
          <cell r="C4084">
            <v>20110000367</v>
          </cell>
          <cell r="G4084">
            <v>45717.039583333331</v>
          </cell>
          <cell r="I4084" t="str">
            <v>LCD</v>
          </cell>
          <cell r="K4084" t="str">
            <v>AON 4-1/2" MRC LEL Water Injector L80</v>
          </cell>
          <cell r="L4084" t="str"/>
        </row>
        <row r="4085">
          <cell r="C4085">
            <v>20110000367</v>
          </cell>
          <cell r="G4085">
            <v>45717.039583333331</v>
          </cell>
          <cell r="I4085" t="str">
            <v>LCD</v>
          </cell>
          <cell r="K4085" t="str">
            <v>AON 4-1/2" MRC LEL Water Injector L80</v>
          </cell>
          <cell r="L4085" t="str"/>
        </row>
        <row r="4086">
          <cell r="C4086">
            <v>20110000367</v>
          </cell>
          <cell r="G4086">
            <v>45717.039583333331</v>
          </cell>
          <cell r="I4086" t="str">
            <v>LCD</v>
          </cell>
          <cell r="K4086" t="str">
            <v>AON 4-1/2" MRC LEL Water Injector L80</v>
          </cell>
          <cell r="L4086" t="str"/>
        </row>
        <row r="4087">
          <cell r="C4087">
            <v>20110000367</v>
          </cell>
          <cell r="G4087">
            <v>45717.039583333331</v>
          </cell>
          <cell r="I4087" t="str">
            <v>LCD</v>
          </cell>
          <cell r="K4087" t="str">
            <v>AON 4-1/2" MRC LEL Water Injector L80</v>
          </cell>
          <cell r="L4087" t="str"/>
        </row>
        <row r="4088">
          <cell r="C4088">
            <v>20110000367</v>
          </cell>
          <cell r="G4088">
            <v>45717.039583333331</v>
          </cell>
          <cell r="I4088" t="str">
            <v>LCD</v>
          </cell>
          <cell r="K4088" t="str">
            <v>AON 4-1/2" MRC LEL Water Injector L80</v>
          </cell>
          <cell r="L4088" t="str"/>
        </row>
        <row r="4089">
          <cell r="C4089">
            <v>20110000367</v>
          </cell>
          <cell r="G4089">
            <v>45717.039583333331</v>
          </cell>
          <cell r="I4089" t="str">
            <v>LCD</v>
          </cell>
          <cell r="K4089" t="str">
            <v>AON 4-1/2" MRC LEL Water Injector L80</v>
          </cell>
          <cell r="L4089" t="str"/>
        </row>
        <row r="4090">
          <cell r="C4090">
            <v>20140005500</v>
          </cell>
          <cell r="G4090">
            <v>45713.493055555555</v>
          </cell>
          <cell r="I4090" t="str">
            <v>LCD</v>
          </cell>
          <cell r="K4090" t="str">
            <v>AON 4-1/2" LEL Water Injector L80</v>
          </cell>
          <cell r="L4090" t="str"/>
        </row>
        <row r="4091">
          <cell r="C4091">
            <v>20140005500</v>
          </cell>
          <cell r="G4091">
            <v>45713.493055555555</v>
          </cell>
          <cell r="I4091" t="str">
            <v>LCD</v>
          </cell>
          <cell r="K4091" t="str">
            <v>AON 4-1/2" LEL Water Injector L80</v>
          </cell>
          <cell r="L4091" t="str"/>
        </row>
        <row r="4092">
          <cell r="C4092">
            <v>20140005500</v>
          </cell>
          <cell r="G4092">
            <v>45713.493055555555</v>
          </cell>
          <cell r="I4092" t="str">
            <v>LCD</v>
          </cell>
          <cell r="K4092" t="str">
            <v>AON 4-1/2" LEL Water Injector L80</v>
          </cell>
          <cell r="L4092" t="str"/>
        </row>
        <row r="4093">
          <cell r="C4093">
            <v>20140005500</v>
          </cell>
          <cell r="G4093">
            <v>45713.493055555555</v>
          </cell>
          <cell r="I4093" t="str">
            <v>LCD</v>
          </cell>
          <cell r="K4093" t="str">
            <v>AON 4-1/2" LEL Water Injector L80</v>
          </cell>
          <cell r="L4093" t="str"/>
        </row>
        <row r="4094">
          <cell r="C4094">
            <v>20140005500</v>
          </cell>
          <cell r="G4094">
            <v>45713.493055555555</v>
          </cell>
          <cell r="I4094" t="str">
            <v>LCD</v>
          </cell>
          <cell r="K4094" t="str">
            <v>AON 4-1/2" LEL Water Injector L80</v>
          </cell>
          <cell r="L4094" t="str"/>
        </row>
        <row r="4095">
          <cell r="C4095">
            <v>20140005500</v>
          </cell>
          <cell r="G4095">
            <v>45713.493055555555</v>
          </cell>
          <cell r="I4095" t="str">
            <v>LCD</v>
          </cell>
          <cell r="K4095" t="str">
            <v>AON 4-1/2" LEL Water Injector L80</v>
          </cell>
          <cell r="L4095" t="str"/>
        </row>
        <row r="4096">
          <cell r="C4096">
            <v>20140005500</v>
          </cell>
          <cell r="G4096">
            <v>45713.493055555555</v>
          </cell>
          <cell r="I4096" t="str">
            <v>LCD</v>
          </cell>
          <cell r="K4096" t="str">
            <v>AON 4-1/2" LEL Water Injector L80</v>
          </cell>
          <cell r="L4096" t="str"/>
        </row>
        <row r="4097">
          <cell r="C4097">
            <v>20140005500</v>
          </cell>
          <cell r="G4097">
            <v>45713.493055555555</v>
          </cell>
          <cell r="I4097" t="str">
            <v>LCD</v>
          </cell>
          <cell r="K4097" t="str">
            <v>AON 4-1/2" LEL Water Injector L80</v>
          </cell>
          <cell r="L4097" t="str"/>
        </row>
        <row r="4098">
          <cell r="C4098">
            <v>20140005500</v>
          </cell>
          <cell r="G4098">
            <v>45713.493055555555</v>
          </cell>
          <cell r="I4098" t="str">
            <v>LCD</v>
          </cell>
          <cell r="K4098" t="str">
            <v>AON 4-1/2" LEL Water Injector L80</v>
          </cell>
          <cell r="L4098" t="str"/>
        </row>
        <row r="4099">
          <cell r="C4099">
            <v>20140005500</v>
          </cell>
          <cell r="G4099">
            <v>45713.493055555555</v>
          </cell>
          <cell r="I4099" t="str">
            <v>LCD</v>
          </cell>
          <cell r="K4099" t="str">
            <v>AON 4-1/2" LEL Water Injector L80</v>
          </cell>
          <cell r="L4099">
            <v>0</v>
          </cell>
        </row>
        <row r="4100">
          <cell r="C4100">
            <v>20140005500</v>
          </cell>
          <cell r="G4100">
            <v>45713.493055555555</v>
          </cell>
          <cell r="I4100" t="str">
            <v>LCD</v>
          </cell>
          <cell r="K4100" t="str">
            <v>AON 4-1/2" LEL Water Injector L80</v>
          </cell>
          <cell r="L4100">
            <v>0</v>
          </cell>
        </row>
        <row r="4101">
          <cell r="C4101">
            <v>20140005500</v>
          </cell>
          <cell r="G4101">
            <v>45713.493055555555</v>
          </cell>
          <cell r="I4101" t="str">
            <v>LCD</v>
          </cell>
          <cell r="K4101" t="str">
            <v>AON 4-1/2" LEL Water Injector L80</v>
          </cell>
          <cell r="L4101">
            <v>0</v>
          </cell>
        </row>
        <row r="4102">
          <cell r="C4102">
            <v>20140005500</v>
          </cell>
          <cell r="G4102">
            <v>45713.493055555555</v>
          </cell>
          <cell r="I4102" t="str">
            <v>LCD</v>
          </cell>
          <cell r="K4102" t="str">
            <v>AON 4-1/2" LEL Water Injector L80</v>
          </cell>
          <cell r="L4102">
            <v>0</v>
          </cell>
        </row>
        <row r="4103">
          <cell r="C4103">
            <v>20140005500</v>
          </cell>
          <cell r="G4103">
            <v>45713.493055555555</v>
          </cell>
          <cell r="I4103" t="str">
            <v>LCD</v>
          </cell>
          <cell r="K4103" t="str">
            <v>AON 4-1/2" LEL Water Injector L80</v>
          </cell>
          <cell r="L4103">
            <v>0</v>
          </cell>
        </row>
        <row r="4104">
          <cell r="C4104">
            <v>20140005500</v>
          </cell>
          <cell r="G4104">
            <v>45713.493055555555</v>
          </cell>
          <cell r="I4104" t="str">
            <v>LCD</v>
          </cell>
          <cell r="K4104" t="str">
            <v>AON 4-1/2" LEL Water Injector L80</v>
          </cell>
          <cell r="L4104">
            <v>0</v>
          </cell>
        </row>
        <row r="4105">
          <cell r="C4105">
            <v>20140005500</v>
          </cell>
          <cell r="G4105">
            <v>45713.493055555555</v>
          </cell>
          <cell r="I4105" t="str">
            <v>LCD</v>
          </cell>
          <cell r="K4105" t="str">
            <v>AON 4-1/2" LEL Water Injector L80</v>
          </cell>
          <cell r="L4105">
            <v>0</v>
          </cell>
        </row>
        <row r="4106">
          <cell r="C4106">
            <v>20140005500</v>
          </cell>
          <cell r="G4106">
            <v>45713.493055555555</v>
          </cell>
          <cell r="I4106" t="str">
            <v>LCD</v>
          </cell>
          <cell r="K4106" t="str">
            <v>AON 4-1/2" LEL Water Injector L80</v>
          </cell>
          <cell r="L4106">
            <v>0</v>
          </cell>
        </row>
        <row r="4107">
          <cell r="C4107">
            <v>20140005500</v>
          </cell>
          <cell r="G4107">
            <v>45713.493055555555</v>
          </cell>
          <cell r="I4107" t="str">
            <v>LCD</v>
          </cell>
          <cell r="K4107" t="str">
            <v>AON 4-1/2" LEL Water Injector L80</v>
          </cell>
          <cell r="L4107">
            <v>0</v>
          </cell>
        </row>
        <row r="4108">
          <cell r="C4108">
            <v>20140005500</v>
          </cell>
          <cell r="G4108">
            <v>45713.493055555555</v>
          </cell>
          <cell r="I4108" t="str">
            <v>LCD</v>
          </cell>
          <cell r="K4108" t="str">
            <v>AON 4-1/2" LEL Water Injector L80</v>
          </cell>
          <cell r="L4108">
            <v>0</v>
          </cell>
        </row>
        <row r="4109">
          <cell r="C4109">
            <v>20140005500</v>
          </cell>
          <cell r="G4109">
            <v>45713.493055555555</v>
          </cell>
          <cell r="I4109" t="str">
            <v>LCD</v>
          </cell>
          <cell r="K4109" t="str">
            <v>AON 4-1/2" LEL Water Injector L80</v>
          </cell>
          <cell r="L4109">
            <v>0</v>
          </cell>
        </row>
        <row r="4110">
          <cell r="C4110">
            <v>20140005500</v>
          </cell>
          <cell r="G4110">
            <v>45713.493055555555</v>
          </cell>
          <cell r="I4110" t="str">
            <v>LCD</v>
          </cell>
          <cell r="K4110" t="str">
            <v>AON 4-1/2" LEL Water Injector L80</v>
          </cell>
          <cell r="L4110">
            <v>0</v>
          </cell>
        </row>
        <row r="4111">
          <cell r="C4111">
            <v>20140005500</v>
          </cell>
          <cell r="G4111">
            <v>45713.493055555555</v>
          </cell>
          <cell r="I4111" t="str">
            <v>LCD</v>
          </cell>
          <cell r="K4111" t="str">
            <v>AON 4-1/2" LEL Water Injector L80</v>
          </cell>
          <cell r="L4111">
            <v>0</v>
          </cell>
        </row>
        <row r="4112">
          <cell r="C4112">
            <v>20140005500</v>
          </cell>
          <cell r="G4112">
            <v>45713.493055555555</v>
          </cell>
          <cell r="I4112" t="str">
            <v>LCD</v>
          </cell>
          <cell r="K4112" t="str">
            <v>AON 4-1/2" LEL Water Injector L80</v>
          </cell>
          <cell r="L4112">
            <v>0</v>
          </cell>
        </row>
        <row r="4113">
          <cell r="C4113">
            <v>20140005500</v>
          </cell>
          <cell r="G4113">
            <v>45713.493055555555</v>
          </cell>
          <cell r="I4113" t="str">
            <v>LCD</v>
          </cell>
          <cell r="K4113" t="str">
            <v>AON 4-1/2" LEL Water Injector L80</v>
          </cell>
          <cell r="L4113">
            <v>0</v>
          </cell>
        </row>
        <row r="4114">
          <cell r="C4114">
            <v>20140005500</v>
          </cell>
          <cell r="G4114">
            <v>45713.493055555555</v>
          </cell>
          <cell r="I4114" t="str">
            <v>LCD</v>
          </cell>
          <cell r="K4114" t="str">
            <v>AON 4-1/2" LEL Water Injector L80</v>
          </cell>
          <cell r="L4114">
            <v>0</v>
          </cell>
        </row>
        <row r="4115">
          <cell r="C4115">
            <v>20140005500</v>
          </cell>
          <cell r="G4115">
            <v>45713.493055555555</v>
          </cell>
          <cell r="I4115" t="str">
            <v>LCD</v>
          </cell>
          <cell r="K4115" t="str">
            <v>AON 4-1/2" LEL Water Injector L80</v>
          </cell>
          <cell r="L4115">
            <v>0</v>
          </cell>
        </row>
        <row r="4116">
          <cell r="C4116">
            <v>20140005500</v>
          </cell>
          <cell r="G4116">
            <v>45713.493055555555</v>
          </cell>
          <cell r="I4116" t="str">
            <v>LCD</v>
          </cell>
          <cell r="K4116" t="str">
            <v>AON 4-1/2" LEL Water Injector L80</v>
          </cell>
          <cell r="L4116">
            <v>0</v>
          </cell>
        </row>
        <row r="4117">
          <cell r="C4117">
            <v>20140005500</v>
          </cell>
          <cell r="G4117">
            <v>45713.493055555555</v>
          </cell>
          <cell r="I4117" t="str">
            <v>LCD</v>
          </cell>
          <cell r="K4117" t="str">
            <v>AON 4-1/2" LEL Water Injector L80</v>
          </cell>
          <cell r="L4117">
            <v>0</v>
          </cell>
        </row>
        <row r="4118">
          <cell r="C4118">
            <v>20130003219</v>
          </cell>
          <cell r="G4118">
            <v>45718.084722222222</v>
          </cell>
          <cell r="I4118" t="str">
            <v>LCD</v>
          </cell>
          <cell r="K4118" t="str">
            <v>AON 4-1/2" LEL Water Injector L80</v>
          </cell>
          <cell r="L4118">
            <v>0</v>
          </cell>
        </row>
        <row r="4119">
          <cell r="C4119">
            <v>20130003219</v>
          </cell>
          <cell r="G4119">
            <v>45718.084722222222</v>
          </cell>
          <cell r="I4119" t="str">
            <v>LCD</v>
          </cell>
          <cell r="K4119" t="str">
            <v>AON 4-1/2" LEL Water Injector L80</v>
          </cell>
          <cell r="L4119">
            <v>0</v>
          </cell>
        </row>
        <row r="4120">
          <cell r="C4120">
            <v>20130003219</v>
          </cell>
          <cell r="G4120">
            <v>45718.084722222222</v>
          </cell>
          <cell r="I4120" t="str">
            <v>LCD</v>
          </cell>
          <cell r="K4120" t="str">
            <v>AON 4-1/2" LEL Water Injector L80</v>
          </cell>
          <cell r="L4120">
            <v>0</v>
          </cell>
        </row>
        <row r="4121">
          <cell r="C4121">
            <v>20130003219</v>
          </cell>
          <cell r="G4121">
            <v>45718.084722222222</v>
          </cell>
          <cell r="I4121" t="str">
            <v>LCD</v>
          </cell>
          <cell r="K4121" t="str">
            <v>AON 4-1/2" LEL Water Injector L80</v>
          </cell>
          <cell r="L4121">
            <v>0</v>
          </cell>
        </row>
        <row r="4122">
          <cell r="C4122">
            <v>20130003219</v>
          </cell>
          <cell r="G4122">
            <v>45718.084722222222</v>
          </cell>
          <cell r="I4122" t="str">
            <v>LCD</v>
          </cell>
          <cell r="K4122" t="str">
            <v>AON 4-1/2" LEL Water Injector L80</v>
          </cell>
          <cell r="L4122">
            <v>0</v>
          </cell>
        </row>
        <row r="4123">
          <cell r="C4123">
            <v>20130003219</v>
          </cell>
          <cell r="G4123">
            <v>45718.084722222222</v>
          </cell>
          <cell r="I4123" t="str">
            <v>LCD</v>
          </cell>
          <cell r="K4123" t="str">
            <v>AON 4-1/2" LEL Water Injector L80</v>
          </cell>
          <cell r="L4123">
            <v>0</v>
          </cell>
        </row>
        <row r="4124">
          <cell r="C4124">
            <v>20130003219</v>
          </cell>
          <cell r="G4124">
            <v>45718.084722222222</v>
          </cell>
          <cell r="I4124" t="str">
            <v>LCD</v>
          </cell>
          <cell r="K4124" t="str">
            <v>AON 4-1/2" LEL Water Injector L80</v>
          </cell>
          <cell r="L4124">
            <v>0</v>
          </cell>
        </row>
        <row r="4125">
          <cell r="C4125">
            <v>20130003219</v>
          </cell>
          <cell r="G4125">
            <v>45718.084722222222</v>
          </cell>
          <cell r="I4125" t="str">
            <v>LCD</v>
          </cell>
          <cell r="K4125" t="str">
            <v>AON 4-1/2" LEL Water Injector L80</v>
          </cell>
          <cell r="L4125">
            <v>0</v>
          </cell>
        </row>
        <row r="4126">
          <cell r="C4126">
            <v>20130003219</v>
          </cell>
          <cell r="G4126">
            <v>45718.084722222222</v>
          </cell>
          <cell r="I4126" t="str">
            <v>LCD</v>
          </cell>
          <cell r="K4126" t="str">
            <v>AON 4-1/2" LEL Water Injector L80</v>
          </cell>
          <cell r="L4126">
            <v>0</v>
          </cell>
        </row>
        <row r="4127">
          <cell r="C4127">
            <v>20130003219</v>
          </cell>
          <cell r="G4127">
            <v>45718.084722222222</v>
          </cell>
          <cell r="I4127" t="str">
            <v>LCD</v>
          </cell>
          <cell r="K4127" t="str">
            <v>AON 4-1/2" LEL Water Injector L80</v>
          </cell>
          <cell r="L4127">
            <v>0</v>
          </cell>
        </row>
        <row r="4128">
          <cell r="C4128">
            <v>20130003219</v>
          </cell>
          <cell r="G4128">
            <v>45718.084722222222</v>
          </cell>
          <cell r="I4128" t="str">
            <v>LCD</v>
          </cell>
          <cell r="K4128" t="str">
            <v>AON 4-1/2" LEL Water Injector L80</v>
          </cell>
          <cell r="L4128">
            <v>0</v>
          </cell>
        </row>
        <row r="4129">
          <cell r="C4129">
            <v>20130003219</v>
          </cell>
          <cell r="G4129">
            <v>45718.084722222222</v>
          </cell>
          <cell r="I4129" t="str">
            <v>LCD</v>
          </cell>
          <cell r="K4129" t="str">
            <v>AON 4-1/2" LEL Water Injector L80</v>
          </cell>
          <cell r="L4129">
            <v>0</v>
          </cell>
        </row>
        <row r="4130">
          <cell r="C4130">
            <v>20130003219</v>
          </cell>
          <cell r="G4130">
            <v>45718.084722222222</v>
          </cell>
          <cell r="I4130" t="str">
            <v>LCD</v>
          </cell>
          <cell r="K4130" t="str">
            <v>AON 4-1/2" LEL Water Injector L80</v>
          </cell>
          <cell r="L4130">
            <v>0</v>
          </cell>
        </row>
        <row r="4131">
          <cell r="C4131">
            <v>20130003219</v>
          </cell>
          <cell r="G4131">
            <v>45718.084722222222</v>
          </cell>
          <cell r="I4131" t="str">
            <v>LCD</v>
          </cell>
          <cell r="K4131" t="str">
            <v>AON 4-1/2" LEL Water Injector L80</v>
          </cell>
          <cell r="L4131">
            <v>0</v>
          </cell>
        </row>
        <row r="4132">
          <cell r="C4132">
            <v>20130003219</v>
          </cell>
          <cell r="G4132">
            <v>45718.084722222222</v>
          </cell>
          <cell r="I4132" t="str">
            <v>LCD</v>
          </cell>
          <cell r="K4132" t="str">
            <v>AON 4-1/2" LEL Water Injector L80</v>
          </cell>
          <cell r="L4132">
            <v>0</v>
          </cell>
        </row>
        <row r="4133">
          <cell r="C4133">
            <v>20130003219</v>
          </cell>
          <cell r="G4133">
            <v>45718.084722222222</v>
          </cell>
          <cell r="I4133" t="str">
            <v>LCD</v>
          </cell>
          <cell r="K4133" t="str">
            <v>AON 4-1/2" LEL Water Injector L80</v>
          </cell>
          <cell r="L4133">
            <v>0</v>
          </cell>
        </row>
        <row r="4134">
          <cell r="C4134">
            <v>20130003219</v>
          </cell>
          <cell r="G4134">
            <v>45718.084722222222</v>
          </cell>
          <cell r="I4134" t="str">
            <v>LCD</v>
          </cell>
          <cell r="K4134" t="str">
            <v>AON 4-1/2" LEL Water Injector L80</v>
          </cell>
          <cell r="L4134">
            <v>0</v>
          </cell>
        </row>
        <row r="4135">
          <cell r="C4135">
            <v>20130003219</v>
          </cell>
          <cell r="G4135">
            <v>45718.084722222222</v>
          </cell>
          <cell r="I4135" t="str">
            <v>LCD</v>
          </cell>
          <cell r="K4135" t="str">
            <v>AON 4-1/2" LEL Water Injector L80</v>
          </cell>
          <cell r="L4135">
            <v>0</v>
          </cell>
        </row>
        <row r="4136">
          <cell r="C4136">
            <v>20130003219</v>
          </cell>
          <cell r="G4136">
            <v>45718.084722222222</v>
          </cell>
          <cell r="I4136" t="str">
            <v>LCD</v>
          </cell>
          <cell r="K4136" t="str">
            <v>AON 4-1/2" LEL Water Injector L80</v>
          </cell>
          <cell r="L4136">
            <v>0</v>
          </cell>
        </row>
        <row r="4137">
          <cell r="C4137">
            <v>20130003219</v>
          </cell>
          <cell r="G4137">
            <v>45718.084722222222</v>
          </cell>
          <cell r="I4137" t="str">
            <v>LCD</v>
          </cell>
          <cell r="K4137" t="str">
            <v>AON 4-1/2" LEL Water Injector L80</v>
          </cell>
          <cell r="L4137">
            <v>0</v>
          </cell>
        </row>
        <row r="4138">
          <cell r="C4138">
            <v>20130003219</v>
          </cell>
          <cell r="G4138">
            <v>45718.084722222222</v>
          </cell>
          <cell r="I4138" t="str">
            <v>LCD</v>
          </cell>
          <cell r="K4138" t="str">
            <v>AON 4-1/2" LEL Water Injector L80</v>
          </cell>
          <cell r="L4138">
            <v>0</v>
          </cell>
        </row>
        <row r="4139">
          <cell r="C4139">
            <v>20130003219</v>
          </cell>
          <cell r="G4139">
            <v>45718.084722222222</v>
          </cell>
          <cell r="I4139" t="str">
            <v>LCD</v>
          </cell>
          <cell r="K4139" t="str">
            <v>AON 4-1/2" LEL Water Injector L80</v>
          </cell>
          <cell r="L4139">
            <v>0</v>
          </cell>
        </row>
        <row r="4140">
          <cell r="C4140">
            <v>20130003219</v>
          </cell>
          <cell r="G4140">
            <v>45718.084722222222</v>
          </cell>
          <cell r="I4140" t="str">
            <v>LCD</v>
          </cell>
          <cell r="K4140" t="str">
            <v>AON 4-1/2" LEL Water Injector L80</v>
          </cell>
          <cell r="L4140">
            <v>0</v>
          </cell>
        </row>
        <row r="4141">
          <cell r="C4141">
            <v>20130003219</v>
          </cell>
          <cell r="G4141">
            <v>45718.084722222222</v>
          </cell>
          <cell r="I4141" t="str">
            <v>LCD</v>
          </cell>
          <cell r="K4141" t="str">
            <v>AON 4-1/2" LEL Water Injector L80</v>
          </cell>
          <cell r="L4141">
            <v>0</v>
          </cell>
        </row>
        <row r="4142">
          <cell r="C4142">
            <v>20130003219</v>
          </cell>
          <cell r="G4142">
            <v>45718.084722222222</v>
          </cell>
          <cell r="I4142" t="str">
            <v>LCD</v>
          </cell>
          <cell r="K4142" t="str">
            <v>AON 4-1/2" LEL Water Injector L80</v>
          </cell>
          <cell r="L4142">
            <v>0</v>
          </cell>
        </row>
        <row r="4143">
          <cell r="C4143">
            <v>20130003219</v>
          </cell>
          <cell r="G4143">
            <v>45718.084722222222</v>
          </cell>
          <cell r="I4143" t="str">
            <v>LCD</v>
          </cell>
          <cell r="K4143" t="str">
            <v>AON 4-1/2" LEL Water Injector L80</v>
          </cell>
          <cell r="L4143">
            <v>0</v>
          </cell>
        </row>
        <row r="4144">
          <cell r="C4144">
            <v>20130003219</v>
          </cell>
          <cell r="G4144">
            <v>45718.084722222222</v>
          </cell>
          <cell r="I4144" t="str">
            <v>LCD</v>
          </cell>
          <cell r="K4144" t="str">
            <v>AON 4-1/2" LEL Water Injector L80</v>
          </cell>
          <cell r="L4144">
            <v>0</v>
          </cell>
        </row>
        <row r="4145">
          <cell r="C4145">
            <v>20130003219</v>
          </cell>
          <cell r="G4145">
            <v>45718.084722222222</v>
          </cell>
          <cell r="I4145" t="str">
            <v>LCD</v>
          </cell>
          <cell r="K4145" t="str">
            <v>AON 4-1/2" LEL Water Injector L80</v>
          </cell>
          <cell r="L4145">
            <v>0</v>
          </cell>
        </row>
        <row r="4146">
          <cell r="C4146">
            <v>20140005501</v>
          </cell>
          <cell r="G4146">
            <v>45739.164583333331</v>
          </cell>
          <cell r="I4146" t="str">
            <v>LCD</v>
          </cell>
          <cell r="K4146" t="str">
            <v>AON 4-1/2" LEL Water Injector L80</v>
          </cell>
          <cell r="L4146">
            <v>0</v>
          </cell>
        </row>
        <row r="4147">
          <cell r="C4147">
            <v>20140005501</v>
          </cell>
          <cell r="G4147">
            <v>45739.164583333331</v>
          </cell>
          <cell r="I4147" t="str">
            <v>LCD</v>
          </cell>
          <cell r="K4147" t="str">
            <v>AON 4-1/2" LEL Water Injector L80</v>
          </cell>
          <cell r="L4147">
            <v>0</v>
          </cell>
        </row>
        <row r="4148">
          <cell r="C4148">
            <v>20140005501</v>
          </cell>
          <cell r="G4148">
            <v>45739.164583333331</v>
          </cell>
          <cell r="I4148" t="str">
            <v>LCD</v>
          </cell>
          <cell r="K4148" t="str">
            <v>AON 4-1/2" LEL Water Injector L80</v>
          </cell>
          <cell r="L4148">
            <v>0</v>
          </cell>
        </row>
        <row r="4149">
          <cell r="C4149">
            <v>20140005501</v>
          </cell>
          <cell r="G4149">
            <v>45739.164583333331</v>
          </cell>
          <cell r="I4149" t="str">
            <v>LCD</v>
          </cell>
          <cell r="K4149" t="str">
            <v>AON 4-1/2" LEL Water Injector L80</v>
          </cell>
          <cell r="L4149">
            <v>0</v>
          </cell>
        </row>
        <row r="4150">
          <cell r="C4150">
            <v>20140005501</v>
          </cell>
          <cell r="G4150">
            <v>45739.164583333331</v>
          </cell>
          <cell r="I4150" t="str">
            <v>LCD</v>
          </cell>
          <cell r="K4150" t="str">
            <v>AON 4-1/2" LEL Water Injector L80</v>
          </cell>
          <cell r="L4150">
            <v>0</v>
          </cell>
        </row>
        <row r="4151">
          <cell r="C4151">
            <v>20140005501</v>
          </cell>
          <cell r="G4151">
            <v>45739.164583333331</v>
          </cell>
          <cell r="I4151" t="str">
            <v>LCD</v>
          </cell>
          <cell r="K4151" t="str">
            <v>AON 4-1/2" LEL Water Injector L80</v>
          </cell>
          <cell r="L4151">
            <v>0</v>
          </cell>
        </row>
        <row r="4152">
          <cell r="C4152">
            <v>20140005501</v>
          </cell>
          <cell r="G4152">
            <v>45739.164583333331</v>
          </cell>
          <cell r="I4152" t="str">
            <v>LCD</v>
          </cell>
          <cell r="K4152" t="str">
            <v>AON 4-1/2" LEL Water Injector L80</v>
          </cell>
          <cell r="L4152">
            <v>0</v>
          </cell>
        </row>
        <row r="4153">
          <cell r="C4153">
            <v>20140005501</v>
          </cell>
          <cell r="G4153">
            <v>45739.164583333331</v>
          </cell>
          <cell r="I4153" t="str">
            <v>LCD</v>
          </cell>
          <cell r="K4153" t="str">
            <v>AON 4-1/2" LEL Water Injector L80</v>
          </cell>
          <cell r="L4153">
            <v>0</v>
          </cell>
        </row>
        <row r="4154">
          <cell r="C4154">
            <v>20140005501</v>
          </cell>
          <cell r="G4154">
            <v>45739.164583333331</v>
          </cell>
          <cell r="I4154" t="str">
            <v>LCD</v>
          </cell>
          <cell r="K4154" t="str">
            <v>AON 4-1/2" LEL Water Injector L80</v>
          </cell>
          <cell r="L4154">
            <v>0</v>
          </cell>
        </row>
        <row r="4155">
          <cell r="C4155">
            <v>20140005501</v>
          </cell>
          <cell r="G4155">
            <v>45739.164583333331</v>
          </cell>
          <cell r="I4155" t="str">
            <v>LCD</v>
          </cell>
          <cell r="K4155" t="str">
            <v>AON 4-1/2" LEL Water Injector L80</v>
          </cell>
          <cell r="L4155">
            <v>0</v>
          </cell>
        </row>
        <row r="4156">
          <cell r="C4156">
            <v>20140005501</v>
          </cell>
          <cell r="G4156">
            <v>45739.164583333331</v>
          </cell>
          <cell r="I4156" t="str">
            <v>LCD</v>
          </cell>
          <cell r="K4156" t="str">
            <v>AON 4-1/2" LEL Water Injector L80</v>
          </cell>
          <cell r="L4156">
            <v>0</v>
          </cell>
        </row>
        <row r="4157">
          <cell r="C4157">
            <v>20140005501</v>
          </cell>
          <cell r="G4157">
            <v>45739.164583333331</v>
          </cell>
          <cell r="I4157" t="str">
            <v>LCD</v>
          </cell>
          <cell r="K4157" t="str">
            <v>AON 4-1/2" LEL Water Injector L80</v>
          </cell>
          <cell r="L4157">
            <v>0</v>
          </cell>
        </row>
        <row r="4158">
          <cell r="C4158">
            <v>20140005501</v>
          </cell>
          <cell r="G4158">
            <v>45739.164583333331</v>
          </cell>
          <cell r="I4158" t="str">
            <v>LCD</v>
          </cell>
          <cell r="K4158" t="str">
            <v>AON 4-1/2" LEL Water Injector L80</v>
          </cell>
          <cell r="L4158">
            <v>0</v>
          </cell>
        </row>
        <row r="4159">
          <cell r="C4159">
            <v>20140005501</v>
          </cell>
          <cell r="G4159">
            <v>45739.164583333331</v>
          </cell>
          <cell r="I4159" t="str">
            <v>LCD</v>
          </cell>
          <cell r="K4159" t="str">
            <v>AON 4-1/2" LEL Water Injector L80</v>
          </cell>
          <cell r="L4159">
            <v>0</v>
          </cell>
        </row>
        <row r="4160">
          <cell r="C4160">
            <v>20140005501</v>
          </cell>
          <cell r="G4160">
            <v>45739.164583333331</v>
          </cell>
          <cell r="I4160" t="str">
            <v>LCD</v>
          </cell>
          <cell r="K4160" t="str">
            <v>AON 4-1/2" LEL Water Injector L80</v>
          </cell>
          <cell r="L4160">
            <v>0</v>
          </cell>
        </row>
        <row r="4161">
          <cell r="C4161">
            <v>20140005501</v>
          </cell>
          <cell r="G4161">
            <v>45739.164583333331</v>
          </cell>
          <cell r="I4161" t="str">
            <v>LCD</v>
          </cell>
          <cell r="K4161" t="str">
            <v>AON 4-1/2" LEL Water Injector L80</v>
          </cell>
          <cell r="L4161">
            <v>0</v>
          </cell>
        </row>
        <row r="4162">
          <cell r="C4162">
            <v>20140005501</v>
          </cell>
          <cell r="G4162">
            <v>45739.164583333331</v>
          </cell>
          <cell r="I4162" t="str">
            <v>LCD</v>
          </cell>
          <cell r="K4162" t="str">
            <v>AON 4-1/2" LEL Water Injector L80</v>
          </cell>
          <cell r="L4162">
            <v>0</v>
          </cell>
        </row>
        <row r="4163">
          <cell r="C4163">
            <v>20140005501</v>
          </cell>
          <cell r="G4163">
            <v>45739.164583333331</v>
          </cell>
          <cell r="I4163" t="str">
            <v>LCD</v>
          </cell>
          <cell r="K4163" t="str">
            <v>AON 4-1/2" LEL Water Injector L80</v>
          </cell>
          <cell r="L4163">
            <v>0</v>
          </cell>
        </row>
        <row r="4164">
          <cell r="C4164">
            <v>20140005501</v>
          </cell>
          <cell r="G4164">
            <v>45739.164583333331</v>
          </cell>
          <cell r="I4164" t="str">
            <v>LCD</v>
          </cell>
          <cell r="K4164" t="str">
            <v>AON 4-1/2" LEL Water Injector L80</v>
          </cell>
          <cell r="L4164">
            <v>0</v>
          </cell>
        </row>
        <row r="4165">
          <cell r="C4165">
            <v>20140005501</v>
          </cell>
          <cell r="G4165">
            <v>45739.164583333331</v>
          </cell>
          <cell r="I4165" t="str">
            <v>LCD</v>
          </cell>
          <cell r="K4165" t="str">
            <v>AON 4-1/2" LEL Water Injector L80</v>
          </cell>
          <cell r="L4165">
            <v>0</v>
          </cell>
        </row>
        <row r="4166">
          <cell r="C4166">
            <v>20140005501</v>
          </cell>
          <cell r="G4166">
            <v>45739.164583333331</v>
          </cell>
          <cell r="I4166" t="str">
            <v>LCD</v>
          </cell>
          <cell r="K4166" t="str">
            <v>AON 4-1/2" LEL Water Injector L80</v>
          </cell>
          <cell r="L4166">
            <v>0</v>
          </cell>
        </row>
        <row r="4167">
          <cell r="C4167">
            <v>20140005501</v>
          </cell>
          <cell r="G4167">
            <v>45739.164583333331</v>
          </cell>
          <cell r="I4167" t="str">
            <v>LCD</v>
          </cell>
          <cell r="K4167" t="str">
            <v>AON 4-1/2" LEL Water Injector L80</v>
          </cell>
          <cell r="L4167">
            <v>0</v>
          </cell>
        </row>
        <row r="4168">
          <cell r="C4168">
            <v>20140005501</v>
          </cell>
          <cell r="G4168">
            <v>45739.164583333331</v>
          </cell>
          <cell r="I4168" t="str">
            <v>LCD</v>
          </cell>
          <cell r="K4168" t="str">
            <v>AON 4-1/2" LEL Water Injector L80</v>
          </cell>
          <cell r="L4168">
            <v>0</v>
          </cell>
        </row>
        <row r="4169">
          <cell r="C4169">
            <v>20140005501</v>
          </cell>
          <cell r="G4169">
            <v>45739.164583333331</v>
          </cell>
          <cell r="I4169" t="str">
            <v>LCD</v>
          </cell>
          <cell r="K4169" t="str">
            <v>AON 4-1/2" LEL Water Injector L80</v>
          </cell>
          <cell r="L4169">
            <v>0</v>
          </cell>
        </row>
        <row r="4170">
          <cell r="C4170">
            <v>20140005501</v>
          </cell>
          <cell r="G4170">
            <v>45739.164583333331</v>
          </cell>
          <cell r="I4170" t="str">
            <v>LCD</v>
          </cell>
          <cell r="K4170" t="str">
            <v>AON 4-1/2" LEL Water Injector L80</v>
          </cell>
          <cell r="L4170">
            <v>0</v>
          </cell>
        </row>
        <row r="4171">
          <cell r="C4171">
            <v>20140005501</v>
          </cell>
          <cell r="G4171">
            <v>45739.164583333331</v>
          </cell>
          <cell r="I4171" t="str">
            <v>LCD</v>
          </cell>
          <cell r="K4171" t="str">
            <v>AON 4-1/2" LEL Water Injector L80</v>
          </cell>
          <cell r="L4171">
            <v>0</v>
          </cell>
        </row>
        <row r="4172">
          <cell r="C4172">
            <v>20140005501</v>
          </cell>
          <cell r="G4172">
            <v>45739.164583333331</v>
          </cell>
          <cell r="I4172" t="str">
            <v>LCD</v>
          </cell>
          <cell r="K4172" t="str">
            <v>AON 4-1/2" LEL Water Injector L80</v>
          </cell>
          <cell r="L4172">
            <v>0</v>
          </cell>
        </row>
        <row r="4173">
          <cell r="C4173">
            <v>20140005501</v>
          </cell>
          <cell r="G4173">
            <v>45739.164583333331</v>
          </cell>
          <cell r="I4173" t="str">
            <v>LCD</v>
          </cell>
          <cell r="K4173" t="str">
            <v>AON 4-1/2" LEL Water Injector L80</v>
          </cell>
          <cell r="L4173">
            <v>0</v>
          </cell>
        </row>
        <row r="4174">
          <cell r="C4174">
            <v>20130003051</v>
          </cell>
          <cell r="G4174">
            <v>45658.099305555559</v>
          </cell>
          <cell r="I4174" t="str">
            <v>LCD</v>
          </cell>
          <cell r="K4174" t="str">
            <v>AON 4-1/2" LEL Water Injector L80</v>
          </cell>
          <cell r="L4174">
            <v>0</v>
          </cell>
        </row>
        <row r="4175">
          <cell r="C4175">
            <v>20130003051</v>
          </cell>
          <cell r="G4175">
            <v>45658.099305555559</v>
          </cell>
          <cell r="I4175" t="str">
            <v>LCD</v>
          </cell>
          <cell r="K4175" t="str">
            <v>AON 4-1/2" LEL Water Injector L80</v>
          </cell>
          <cell r="L4175">
            <v>0</v>
          </cell>
        </row>
        <row r="4176">
          <cell r="C4176">
            <v>20130003051</v>
          </cell>
          <cell r="G4176">
            <v>45658.099305555559</v>
          </cell>
          <cell r="I4176" t="str">
            <v>LCD</v>
          </cell>
          <cell r="K4176" t="str">
            <v>AON 4-1/2" LEL Water Injector L80</v>
          </cell>
          <cell r="L4176">
            <v>0</v>
          </cell>
        </row>
        <row r="4177">
          <cell r="C4177">
            <v>20130003051</v>
          </cell>
          <cell r="G4177">
            <v>45658.099305555559</v>
          </cell>
          <cell r="I4177" t="str">
            <v>LCD</v>
          </cell>
          <cell r="K4177" t="str">
            <v>AON 4-1/2" LEL Water Injector L80</v>
          </cell>
          <cell r="L4177">
            <v>0</v>
          </cell>
        </row>
        <row r="4178">
          <cell r="C4178">
            <v>20130003051</v>
          </cell>
          <cell r="G4178">
            <v>45658.099305555559</v>
          </cell>
          <cell r="I4178" t="str">
            <v>LCD</v>
          </cell>
          <cell r="K4178" t="str">
            <v>AON 4-1/2" LEL Water Injector L80</v>
          </cell>
          <cell r="L4178">
            <v>0</v>
          </cell>
        </row>
        <row r="4179">
          <cell r="C4179">
            <v>20130003051</v>
          </cell>
          <cell r="G4179">
            <v>45658.099305555559</v>
          </cell>
          <cell r="I4179" t="str">
            <v>LCD</v>
          </cell>
          <cell r="K4179" t="str">
            <v>AON 4-1/2" LEL Water Injector L80</v>
          </cell>
          <cell r="L4179">
            <v>0</v>
          </cell>
        </row>
        <row r="4180">
          <cell r="C4180">
            <v>20130003051</v>
          </cell>
          <cell r="G4180">
            <v>45658.099305555559</v>
          </cell>
          <cell r="I4180" t="str">
            <v>LCD</v>
          </cell>
          <cell r="K4180" t="str">
            <v>AON 4-1/2" LEL Water Injector L80</v>
          </cell>
          <cell r="L4180">
            <v>0</v>
          </cell>
        </row>
        <row r="4181">
          <cell r="C4181">
            <v>20130003051</v>
          </cell>
          <cell r="G4181">
            <v>45658.099305555559</v>
          </cell>
          <cell r="I4181" t="str">
            <v>LCD</v>
          </cell>
          <cell r="K4181" t="str">
            <v>AON 4-1/2" LEL Water Injector L80</v>
          </cell>
          <cell r="L4181">
            <v>0</v>
          </cell>
        </row>
        <row r="4182">
          <cell r="C4182">
            <v>20130003051</v>
          </cell>
          <cell r="G4182">
            <v>45658.099305555559</v>
          </cell>
          <cell r="I4182" t="str">
            <v>LCD</v>
          </cell>
          <cell r="K4182" t="str">
            <v>AON 4-1/2" LEL Water Injector L80</v>
          </cell>
          <cell r="L4182">
            <v>0</v>
          </cell>
        </row>
        <row r="4183">
          <cell r="C4183">
            <v>20130003051</v>
          </cell>
          <cell r="G4183">
            <v>45658.099305555559</v>
          </cell>
          <cell r="I4183" t="str">
            <v>LCD</v>
          </cell>
          <cell r="K4183" t="str">
            <v>AON 4-1/2" LEL Water Injector L80</v>
          </cell>
          <cell r="L4183">
            <v>0</v>
          </cell>
        </row>
        <row r="4184">
          <cell r="C4184">
            <v>20130003051</v>
          </cell>
          <cell r="G4184">
            <v>45658.099305555559</v>
          </cell>
          <cell r="I4184" t="str">
            <v>LCD</v>
          </cell>
          <cell r="K4184" t="str">
            <v>AON 4-1/2" LEL Water Injector L80</v>
          </cell>
          <cell r="L4184">
            <v>0</v>
          </cell>
        </row>
        <row r="4185">
          <cell r="C4185">
            <v>20130003051</v>
          </cell>
          <cell r="G4185">
            <v>45658.099305555559</v>
          </cell>
          <cell r="I4185" t="str">
            <v>LCD</v>
          </cell>
          <cell r="K4185" t="str">
            <v>AON 4-1/2" LEL Water Injector L80</v>
          </cell>
          <cell r="L4185">
            <v>0</v>
          </cell>
        </row>
        <row r="4186">
          <cell r="C4186">
            <v>20130003051</v>
          </cell>
          <cell r="G4186">
            <v>45658.099305555559</v>
          </cell>
          <cell r="I4186" t="str">
            <v>LCD</v>
          </cell>
          <cell r="K4186" t="str">
            <v>AON 4-1/2" LEL Water Injector L80</v>
          </cell>
          <cell r="L4186">
            <v>0</v>
          </cell>
        </row>
        <row r="4187">
          <cell r="C4187">
            <v>20130003051</v>
          </cell>
          <cell r="G4187">
            <v>45658.099305555559</v>
          </cell>
          <cell r="I4187" t="str">
            <v>LCD</v>
          </cell>
          <cell r="K4187" t="str">
            <v>AON 4-1/2" LEL Water Injector L80</v>
          </cell>
          <cell r="L4187">
            <v>0</v>
          </cell>
        </row>
        <row r="4188">
          <cell r="C4188">
            <v>20130003051</v>
          </cell>
          <cell r="G4188">
            <v>45658.099305555559</v>
          </cell>
          <cell r="I4188" t="str">
            <v>LCD</v>
          </cell>
          <cell r="K4188" t="str">
            <v>AON 4-1/2" LEL Water Injector L80</v>
          </cell>
          <cell r="L4188">
            <v>0</v>
          </cell>
        </row>
        <row r="4189">
          <cell r="C4189">
            <v>20130003051</v>
          </cell>
          <cell r="G4189">
            <v>45658.099305555559</v>
          </cell>
          <cell r="I4189" t="str">
            <v>LCD</v>
          </cell>
          <cell r="K4189" t="str">
            <v>AON 4-1/2" LEL Water Injector L80</v>
          </cell>
          <cell r="L4189">
            <v>0</v>
          </cell>
        </row>
        <row r="4190">
          <cell r="C4190">
            <v>20130003051</v>
          </cell>
          <cell r="G4190">
            <v>45658.099305555559</v>
          </cell>
          <cell r="I4190" t="str">
            <v>LCD</v>
          </cell>
          <cell r="K4190" t="str">
            <v>AON 4-1/2" LEL Water Injector L80</v>
          </cell>
          <cell r="L4190">
            <v>0</v>
          </cell>
        </row>
        <row r="4191">
          <cell r="C4191">
            <v>20130003051</v>
          </cell>
          <cell r="G4191">
            <v>45658.099305555559</v>
          </cell>
          <cell r="I4191" t="str">
            <v>LCD</v>
          </cell>
          <cell r="K4191" t="str">
            <v>AON 4-1/2" LEL Water Injector L80</v>
          </cell>
          <cell r="L4191">
            <v>0</v>
          </cell>
        </row>
        <row r="4192">
          <cell r="C4192">
            <v>20130003051</v>
          </cell>
          <cell r="G4192">
            <v>45658.099305555559</v>
          </cell>
          <cell r="I4192" t="str">
            <v>LCD</v>
          </cell>
          <cell r="K4192" t="str">
            <v>AON 4-1/2" LEL Water Injector L80</v>
          </cell>
          <cell r="L4192">
            <v>0</v>
          </cell>
        </row>
        <row r="4193">
          <cell r="C4193">
            <v>20130003051</v>
          </cell>
          <cell r="G4193">
            <v>45658.099305555559</v>
          </cell>
          <cell r="I4193" t="str">
            <v>LCD</v>
          </cell>
          <cell r="K4193" t="str">
            <v>AON 4-1/2" LEL Water Injector L80</v>
          </cell>
          <cell r="L4193">
            <v>0</v>
          </cell>
        </row>
        <row r="4194">
          <cell r="C4194">
            <v>20130003051</v>
          </cell>
          <cell r="G4194">
            <v>45658.099305555559</v>
          </cell>
          <cell r="I4194" t="str">
            <v>LCD</v>
          </cell>
          <cell r="K4194" t="str">
            <v>AON 4-1/2" LEL Water Injector L80</v>
          </cell>
          <cell r="L4194">
            <v>0</v>
          </cell>
        </row>
        <row r="4195">
          <cell r="C4195">
            <v>20130003051</v>
          </cell>
          <cell r="G4195">
            <v>45658.099305555559</v>
          </cell>
          <cell r="I4195" t="str">
            <v>LCD</v>
          </cell>
          <cell r="K4195" t="str">
            <v>AON 4-1/2" LEL Water Injector L80</v>
          </cell>
          <cell r="L4195">
            <v>0</v>
          </cell>
        </row>
        <row r="4196">
          <cell r="C4196">
            <v>20130003051</v>
          </cell>
          <cell r="G4196">
            <v>45658.099305555559</v>
          </cell>
          <cell r="I4196" t="str">
            <v>LCD</v>
          </cell>
          <cell r="K4196" t="str">
            <v>AON 4-1/2" LEL Water Injector L80</v>
          </cell>
          <cell r="L4196">
            <v>0</v>
          </cell>
        </row>
        <row r="4197">
          <cell r="C4197">
            <v>20130003051</v>
          </cell>
          <cell r="G4197">
            <v>45658.099305555559</v>
          </cell>
          <cell r="I4197" t="str">
            <v>LCD</v>
          </cell>
          <cell r="K4197" t="str">
            <v>AON 4-1/2" LEL Water Injector L80</v>
          </cell>
          <cell r="L4197">
            <v>0</v>
          </cell>
        </row>
        <row r="4198">
          <cell r="C4198">
            <v>20130003051</v>
          </cell>
          <cell r="G4198">
            <v>45658.099305555559</v>
          </cell>
          <cell r="I4198" t="str">
            <v>LCD</v>
          </cell>
          <cell r="K4198" t="str">
            <v>AON 4-1/2" LEL Water Injector L80</v>
          </cell>
          <cell r="L4198">
            <v>0</v>
          </cell>
        </row>
        <row r="4199">
          <cell r="C4199">
            <v>20130003051</v>
          </cell>
          <cell r="G4199">
            <v>45658.099305555559</v>
          </cell>
          <cell r="I4199" t="str">
            <v>LCD</v>
          </cell>
          <cell r="K4199" t="str">
            <v>AON 4-1/2" LEL Water Injector L80</v>
          </cell>
          <cell r="L4199">
            <v>0</v>
          </cell>
        </row>
        <row r="4200">
          <cell r="C4200">
            <v>20130003051</v>
          </cell>
          <cell r="G4200">
            <v>45658.099305555559</v>
          </cell>
          <cell r="I4200" t="str">
            <v>LCD</v>
          </cell>
          <cell r="K4200" t="str">
            <v>AON 4-1/2" LEL Water Injector L80</v>
          </cell>
          <cell r="L4200">
            <v>0</v>
          </cell>
        </row>
        <row r="4201">
          <cell r="C4201">
            <v>20130003051</v>
          </cell>
          <cell r="G4201">
            <v>45658.099305555559</v>
          </cell>
          <cell r="I4201" t="str">
            <v>LCD</v>
          </cell>
          <cell r="K4201" t="str">
            <v>AON 4-1/2" LEL Water Injector L80</v>
          </cell>
          <cell r="L4201">
            <v>0</v>
          </cell>
        </row>
        <row r="4202">
          <cell r="C4202">
            <v>20180011732</v>
          </cell>
          <cell r="G4202">
            <v>45662.822916666664</v>
          </cell>
          <cell r="I4202" t="str">
            <v>LCD</v>
          </cell>
          <cell r="K4202" t="str">
            <v>NONE</v>
          </cell>
          <cell r="L4202">
            <v>0</v>
          </cell>
        </row>
        <row r="4203">
          <cell r="C4203">
            <v>20180011732</v>
          </cell>
          <cell r="G4203">
            <v>45662.822916666664</v>
          </cell>
          <cell r="I4203" t="str">
            <v>LCD</v>
          </cell>
          <cell r="K4203" t="str">
            <v>NONE</v>
          </cell>
          <cell r="L4203">
            <v>0</v>
          </cell>
        </row>
        <row r="4204">
          <cell r="C4204">
            <v>20180011732</v>
          </cell>
          <cell r="G4204">
            <v>45662.822916666664</v>
          </cell>
          <cell r="I4204" t="str">
            <v>LCD</v>
          </cell>
          <cell r="K4204" t="str">
            <v>NONE</v>
          </cell>
          <cell r="L4204">
            <v>0</v>
          </cell>
        </row>
        <row r="4205">
          <cell r="C4205">
            <v>20180011732</v>
          </cell>
          <cell r="G4205">
            <v>45662.822916666664</v>
          </cell>
          <cell r="I4205" t="str">
            <v>LCD</v>
          </cell>
          <cell r="K4205" t="str">
            <v>NONE</v>
          </cell>
          <cell r="L4205">
            <v>0</v>
          </cell>
        </row>
        <row r="4206">
          <cell r="C4206">
            <v>20180011732</v>
          </cell>
          <cell r="G4206">
            <v>45662.822916666664</v>
          </cell>
          <cell r="I4206" t="str">
            <v>LCD</v>
          </cell>
          <cell r="K4206" t="str">
            <v>NONE</v>
          </cell>
          <cell r="L4206">
            <v>0</v>
          </cell>
        </row>
        <row r="4207">
          <cell r="C4207">
            <v>20180011732</v>
          </cell>
          <cell r="G4207">
            <v>45662.822916666664</v>
          </cell>
          <cell r="I4207" t="str">
            <v>LCD</v>
          </cell>
          <cell r="K4207" t="str">
            <v>NONE</v>
          </cell>
          <cell r="L4207">
            <v>0</v>
          </cell>
        </row>
        <row r="4208">
          <cell r="C4208">
            <v>20180011732</v>
          </cell>
          <cell r="G4208">
            <v>45662.822916666664</v>
          </cell>
          <cell r="I4208" t="str">
            <v>LCD</v>
          </cell>
          <cell r="K4208" t="str">
            <v>NONE</v>
          </cell>
          <cell r="L4208">
            <v>0</v>
          </cell>
        </row>
        <row r="4209">
          <cell r="C4209">
            <v>20180011732</v>
          </cell>
          <cell r="G4209">
            <v>45662.822916666664</v>
          </cell>
          <cell r="I4209" t="str">
            <v>LCD</v>
          </cell>
          <cell r="K4209" t="str">
            <v>NONE</v>
          </cell>
          <cell r="L4209">
            <v>0</v>
          </cell>
        </row>
        <row r="4210">
          <cell r="C4210">
            <v>20180011732</v>
          </cell>
          <cell r="G4210">
            <v>45662.822916666664</v>
          </cell>
          <cell r="I4210" t="str">
            <v>LCD</v>
          </cell>
          <cell r="K4210" t="str">
            <v>NONE</v>
          </cell>
          <cell r="L4210">
            <v>0</v>
          </cell>
        </row>
        <row r="4211">
          <cell r="C4211">
            <v>20180011732</v>
          </cell>
          <cell r="G4211">
            <v>45662.822916666664</v>
          </cell>
          <cell r="I4211" t="str">
            <v>LCD</v>
          </cell>
          <cell r="K4211" t="str">
            <v>NONE</v>
          </cell>
          <cell r="L4211">
            <v>0</v>
          </cell>
        </row>
        <row r="4212">
          <cell r="C4212">
            <v>20180011732</v>
          </cell>
          <cell r="G4212">
            <v>45662.822916666664</v>
          </cell>
          <cell r="I4212" t="str">
            <v>LCD</v>
          </cell>
          <cell r="K4212" t="str">
            <v>NONE</v>
          </cell>
          <cell r="L4212">
            <v>0</v>
          </cell>
        </row>
        <row r="4213">
          <cell r="C4213">
            <v>20180011732</v>
          </cell>
          <cell r="G4213">
            <v>45662.822916666664</v>
          </cell>
          <cell r="I4213" t="str">
            <v>LCD</v>
          </cell>
          <cell r="K4213" t="str">
            <v>NONE</v>
          </cell>
          <cell r="L4213">
            <v>0</v>
          </cell>
        </row>
        <row r="4214">
          <cell r="C4214">
            <v>20180011732</v>
          </cell>
          <cell r="G4214">
            <v>45662.822916666664</v>
          </cell>
          <cell r="I4214" t="str">
            <v>LCD</v>
          </cell>
          <cell r="K4214" t="str">
            <v>NONE</v>
          </cell>
          <cell r="L4214">
            <v>0</v>
          </cell>
        </row>
        <row r="4215">
          <cell r="C4215">
            <v>20180011732</v>
          </cell>
          <cell r="G4215">
            <v>45662.822916666664</v>
          </cell>
          <cell r="I4215" t="str">
            <v>LCD</v>
          </cell>
          <cell r="K4215" t="str">
            <v>NONE</v>
          </cell>
          <cell r="L4215">
            <v>0</v>
          </cell>
        </row>
        <row r="4216">
          <cell r="C4216">
            <v>20180011732</v>
          </cell>
          <cell r="G4216">
            <v>45662.822916666664</v>
          </cell>
          <cell r="I4216" t="str">
            <v>LCD</v>
          </cell>
          <cell r="K4216" t="str">
            <v>NONE</v>
          </cell>
          <cell r="L4216">
            <v>0</v>
          </cell>
        </row>
        <row r="4217">
          <cell r="C4217">
            <v>20180011732</v>
          </cell>
          <cell r="G4217">
            <v>45662.822916666664</v>
          </cell>
          <cell r="I4217" t="str">
            <v>LCD</v>
          </cell>
          <cell r="K4217" t="str">
            <v>NONE</v>
          </cell>
          <cell r="L4217">
            <v>0</v>
          </cell>
        </row>
        <row r="4218">
          <cell r="C4218">
            <v>20180011732</v>
          </cell>
          <cell r="G4218">
            <v>45662.822916666664</v>
          </cell>
          <cell r="I4218" t="str">
            <v>LCD</v>
          </cell>
          <cell r="K4218" t="str">
            <v>NONE</v>
          </cell>
          <cell r="L4218">
            <v>0</v>
          </cell>
        </row>
        <row r="4219">
          <cell r="C4219">
            <v>20180011732</v>
          </cell>
          <cell r="G4219">
            <v>45662.822916666664</v>
          </cell>
          <cell r="I4219" t="str">
            <v>LCD</v>
          </cell>
          <cell r="K4219" t="str">
            <v>NONE</v>
          </cell>
          <cell r="L4219">
            <v>0</v>
          </cell>
        </row>
        <row r="4220">
          <cell r="C4220">
            <v>20180011732</v>
          </cell>
          <cell r="G4220">
            <v>45662.822916666664</v>
          </cell>
          <cell r="I4220" t="str">
            <v>LCD</v>
          </cell>
          <cell r="K4220" t="str">
            <v>NONE</v>
          </cell>
          <cell r="L4220">
            <v>0</v>
          </cell>
        </row>
        <row r="4221">
          <cell r="C4221">
            <v>20180011732</v>
          </cell>
          <cell r="G4221">
            <v>45662.822916666664</v>
          </cell>
          <cell r="I4221" t="str">
            <v>LCD</v>
          </cell>
          <cell r="K4221" t="str">
            <v>NONE</v>
          </cell>
          <cell r="L4221">
            <v>0</v>
          </cell>
        </row>
        <row r="4222">
          <cell r="C4222">
            <v>20180011732</v>
          </cell>
          <cell r="G4222">
            <v>45662.822916666664</v>
          </cell>
          <cell r="I4222" t="str">
            <v>LCD</v>
          </cell>
          <cell r="K4222" t="str">
            <v>NONE</v>
          </cell>
          <cell r="L4222">
            <v>0</v>
          </cell>
        </row>
        <row r="4223">
          <cell r="C4223">
            <v>20180011732</v>
          </cell>
          <cell r="G4223">
            <v>45662.822916666664</v>
          </cell>
          <cell r="I4223" t="str">
            <v>LCD</v>
          </cell>
          <cell r="K4223" t="str">
            <v>NONE</v>
          </cell>
          <cell r="L4223">
            <v>0</v>
          </cell>
        </row>
        <row r="4224">
          <cell r="C4224">
            <v>20180011732</v>
          </cell>
          <cell r="G4224">
            <v>45662.822916666664</v>
          </cell>
          <cell r="I4224" t="str">
            <v>LCD</v>
          </cell>
          <cell r="K4224" t="str">
            <v>NONE</v>
          </cell>
          <cell r="L4224">
            <v>0</v>
          </cell>
        </row>
        <row r="4225">
          <cell r="C4225">
            <v>20180011732</v>
          </cell>
          <cell r="G4225">
            <v>45662.822916666664</v>
          </cell>
          <cell r="I4225" t="str">
            <v>LCD</v>
          </cell>
          <cell r="K4225" t="str">
            <v>NONE</v>
          </cell>
          <cell r="L4225">
            <v>0</v>
          </cell>
        </row>
        <row r="4226">
          <cell r="C4226">
            <v>20180011732</v>
          </cell>
          <cell r="G4226">
            <v>45662.822916666664</v>
          </cell>
          <cell r="I4226" t="str">
            <v>LCD</v>
          </cell>
          <cell r="K4226" t="str">
            <v>NONE</v>
          </cell>
          <cell r="L4226">
            <v>0</v>
          </cell>
        </row>
        <row r="4227">
          <cell r="C4227">
            <v>20180011732</v>
          </cell>
          <cell r="G4227">
            <v>45662.822916666664</v>
          </cell>
          <cell r="I4227" t="str">
            <v>LCD</v>
          </cell>
          <cell r="K4227" t="str">
            <v>NONE</v>
          </cell>
          <cell r="L4227">
            <v>0</v>
          </cell>
        </row>
        <row r="4228">
          <cell r="C4228">
            <v>20180011732</v>
          </cell>
          <cell r="G4228">
            <v>45662.822916666664</v>
          </cell>
          <cell r="I4228" t="str">
            <v>LCD</v>
          </cell>
          <cell r="K4228" t="str">
            <v>NONE</v>
          </cell>
          <cell r="L4228">
            <v>0</v>
          </cell>
        </row>
        <row r="4229">
          <cell r="C4229">
            <v>20180011732</v>
          </cell>
          <cell r="G4229">
            <v>45662.822916666664</v>
          </cell>
          <cell r="I4229" t="str">
            <v>LCD</v>
          </cell>
          <cell r="K4229" t="str">
            <v>NONE</v>
          </cell>
          <cell r="L4229">
            <v>0</v>
          </cell>
        </row>
        <row r="4230">
          <cell r="C4230">
            <v>20230018553</v>
          </cell>
          <cell r="G4230">
            <v>45671.929166666669</v>
          </cell>
          <cell r="I4230" t="str">
            <v>LCD</v>
          </cell>
          <cell r="K4230" t="str">
            <v>NONE</v>
          </cell>
          <cell r="L4230">
            <v>0</v>
          </cell>
        </row>
        <row r="4231">
          <cell r="C4231">
            <v>20230018553</v>
          </cell>
          <cell r="G4231">
            <v>45671.929166666669</v>
          </cell>
          <cell r="I4231" t="str">
            <v>LCD</v>
          </cell>
          <cell r="K4231" t="str">
            <v>NONE</v>
          </cell>
          <cell r="L4231">
            <v>0</v>
          </cell>
        </row>
        <row r="4232">
          <cell r="C4232">
            <v>20230018553</v>
          </cell>
          <cell r="G4232">
            <v>45671.929166666669</v>
          </cell>
          <cell r="I4232" t="str">
            <v>LCD</v>
          </cell>
          <cell r="K4232" t="str">
            <v>NONE</v>
          </cell>
          <cell r="L4232">
            <v>0</v>
          </cell>
        </row>
        <row r="4233">
          <cell r="C4233">
            <v>20230018553</v>
          </cell>
          <cell r="G4233">
            <v>45671.929166666669</v>
          </cell>
          <cell r="I4233" t="str">
            <v>LCD</v>
          </cell>
          <cell r="K4233" t="str">
            <v>NONE</v>
          </cell>
          <cell r="L4233">
            <v>0</v>
          </cell>
        </row>
        <row r="4234">
          <cell r="C4234">
            <v>20230018553</v>
          </cell>
          <cell r="G4234">
            <v>45671.929166666669</v>
          </cell>
          <cell r="I4234" t="str">
            <v>LCD</v>
          </cell>
          <cell r="K4234" t="str">
            <v>NONE</v>
          </cell>
          <cell r="L4234">
            <v>0</v>
          </cell>
        </row>
        <row r="4235">
          <cell r="C4235">
            <v>20230018553</v>
          </cell>
          <cell r="G4235">
            <v>45671.929166666669</v>
          </cell>
          <cell r="I4235" t="str">
            <v>LCD</v>
          </cell>
          <cell r="K4235" t="str">
            <v>NONE</v>
          </cell>
          <cell r="L4235">
            <v>0</v>
          </cell>
        </row>
        <row r="4236">
          <cell r="C4236">
            <v>20230018553</v>
          </cell>
          <cell r="G4236">
            <v>45671.929166666669</v>
          </cell>
          <cell r="I4236" t="str">
            <v>LCD</v>
          </cell>
          <cell r="K4236" t="str">
            <v>NONE</v>
          </cell>
          <cell r="L4236">
            <v>0</v>
          </cell>
        </row>
        <row r="4237">
          <cell r="C4237">
            <v>20230018553</v>
          </cell>
          <cell r="G4237">
            <v>45671.929166666669</v>
          </cell>
          <cell r="I4237" t="str">
            <v>LCD</v>
          </cell>
          <cell r="K4237" t="str">
            <v>NONE</v>
          </cell>
          <cell r="L4237">
            <v>0</v>
          </cell>
        </row>
        <row r="4238">
          <cell r="C4238">
            <v>20230018553</v>
          </cell>
          <cell r="G4238">
            <v>45671.929166666669</v>
          </cell>
          <cell r="I4238" t="str">
            <v>LCD</v>
          </cell>
          <cell r="K4238" t="str">
            <v>NONE</v>
          </cell>
          <cell r="L4238">
            <v>0</v>
          </cell>
        </row>
        <row r="4239">
          <cell r="C4239">
            <v>20230018553</v>
          </cell>
          <cell r="G4239">
            <v>45671.929166666669</v>
          </cell>
          <cell r="I4239" t="str">
            <v>LCD</v>
          </cell>
          <cell r="K4239" t="str">
            <v>NONE</v>
          </cell>
          <cell r="L4239">
            <v>0</v>
          </cell>
        </row>
        <row r="4240">
          <cell r="C4240">
            <v>20230018553</v>
          </cell>
          <cell r="G4240">
            <v>45671.929166666669</v>
          </cell>
          <cell r="I4240" t="str">
            <v>LCD</v>
          </cell>
          <cell r="K4240" t="str">
            <v>NONE</v>
          </cell>
          <cell r="L4240">
            <v>0</v>
          </cell>
        </row>
        <row r="4241">
          <cell r="C4241">
            <v>20230018553</v>
          </cell>
          <cell r="G4241">
            <v>45671.929166666669</v>
          </cell>
          <cell r="I4241" t="str">
            <v>LCD</v>
          </cell>
          <cell r="K4241" t="str">
            <v>NONE</v>
          </cell>
          <cell r="L4241">
            <v>0</v>
          </cell>
        </row>
        <row r="4242">
          <cell r="C4242">
            <v>20230018553</v>
          </cell>
          <cell r="G4242">
            <v>45671.929166666669</v>
          </cell>
          <cell r="I4242" t="str">
            <v>LCD</v>
          </cell>
          <cell r="K4242" t="str">
            <v>NONE</v>
          </cell>
          <cell r="L4242">
            <v>0</v>
          </cell>
        </row>
        <row r="4243">
          <cell r="C4243">
            <v>20230018553</v>
          </cell>
          <cell r="G4243">
            <v>45671.929166666669</v>
          </cell>
          <cell r="I4243" t="str">
            <v>LCD</v>
          </cell>
          <cell r="K4243" t="str">
            <v>NONE</v>
          </cell>
          <cell r="L4243">
            <v>0</v>
          </cell>
        </row>
        <row r="4244">
          <cell r="C4244">
            <v>20230018553</v>
          </cell>
          <cell r="G4244">
            <v>45671.929166666669</v>
          </cell>
          <cell r="I4244" t="str">
            <v>LCD</v>
          </cell>
          <cell r="K4244" t="str">
            <v>NONE</v>
          </cell>
          <cell r="L4244">
            <v>0</v>
          </cell>
        </row>
        <row r="4245">
          <cell r="C4245">
            <v>20230018553</v>
          </cell>
          <cell r="G4245">
            <v>45671.929166666669</v>
          </cell>
          <cell r="I4245" t="str">
            <v>LCD</v>
          </cell>
          <cell r="K4245" t="str">
            <v>NONE</v>
          </cell>
          <cell r="L4245">
            <v>0</v>
          </cell>
        </row>
        <row r="4246">
          <cell r="C4246">
            <v>20230018553</v>
          </cell>
          <cell r="G4246">
            <v>45671.929166666669</v>
          </cell>
          <cell r="I4246" t="str">
            <v>LCD</v>
          </cell>
          <cell r="K4246" t="str">
            <v>NONE</v>
          </cell>
          <cell r="L4246">
            <v>0</v>
          </cell>
        </row>
        <row r="4247">
          <cell r="C4247">
            <v>20230018553</v>
          </cell>
          <cell r="G4247">
            <v>45671.929166666669</v>
          </cell>
          <cell r="I4247" t="str">
            <v>LCD</v>
          </cell>
          <cell r="K4247" t="str">
            <v>NONE</v>
          </cell>
          <cell r="L4247">
            <v>0</v>
          </cell>
        </row>
        <row r="4248">
          <cell r="C4248">
            <v>20230018553</v>
          </cell>
          <cell r="G4248">
            <v>45671.929166666669</v>
          </cell>
          <cell r="I4248" t="str">
            <v>LCD</v>
          </cell>
          <cell r="K4248" t="str">
            <v>NONE</v>
          </cell>
          <cell r="L4248">
            <v>0</v>
          </cell>
        </row>
        <row r="4249">
          <cell r="C4249">
            <v>20230018553</v>
          </cell>
          <cell r="G4249">
            <v>45671.929166666669</v>
          </cell>
          <cell r="I4249" t="str">
            <v>LCD</v>
          </cell>
          <cell r="K4249" t="str">
            <v>NONE</v>
          </cell>
          <cell r="L4249">
            <v>0</v>
          </cell>
        </row>
        <row r="4250">
          <cell r="C4250">
            <v>20230018553</v>
          </cell>
          <cell r="G4250">
            <v>45671.929166666669</v>
          </cell>
          <cell r="I4250" t="str">
            <v>LCD</v>
          </cell>
          <cell r="K4250" t="str">
            <v>NONE</v>
          </cell>
          <cell r="L4250">
            <v>0</v>
          </cell>
        </row>
        <row r="4251">
          <cell r="C4251">
            <v>20230018553</v>
          </cell>
          <cell r="G4251">
            <v>45671.929166666669</v>
          </cell>
          <cell r="I4251" t="str">
            <v>LCD</v>
          </cell>
          <cell r="K4251" t="str">
            <v>NONE</v>
          </cell>
          <cell r="L4251">
            <v>0</v>
          </cell>
        </row>
        <row r="4252">
          <cell r="C4252">
            <v>20230018553</v>
          </cell>
          <cell r="G4252">
            <v>45671.929166666669</v>
          </cell>
          <cell r="I4252" t="str">
            <v>LCD</v>
          </cell>
          <cell r="K4252" t="str">
            <v>NONE</v>
          </cell>
          <cell r="L4252">
            <v>0</v>
          </cell>
        </row>
        <row r="4253">
          <cell r="C4253">
            <v>20230018553</v>
          </cell>
          <cell r="G4253">
            <v>45671.929166666669</v>
          </cell>
          <cell r="I4253" t="str">
            <v>LCD</v>
          </cell>
          <cell r="K4253" t="str">
            <v>NONE</v>
          </cell>
          <cell r="L4253">
            <v>0</v>
          </cell>
        </row>
        <row r="4254">
          <cell r="C4254">
            <v>20230018553</v>
          </cell>
          <cell r="G4254">
            <v>45671.929166666669</v>
          </cell>
          <cell r="I4254" t="str">
            <v>LCD</v>
          </cell>
          <cell r="K4254" t="str">
            <v>NONE</v>
          </cell>
          <cell r="L4254">
            <v>0</v>
          </cell>
        </row>
        <row r="4255">
          <cell r="C4255">
            <v>20230018553</v>
          </cell>
          <cell r="G4255">
            <v>45671.929166666669</v>
          </cell>
          <cell r="I4255" t="str">
            <v>LCD</v>
          </cell>
          <cell r="K4255" t="str">
            <v>NONE</v>
          </cell>
          <cell r="L4255">
            <v>0</v>
          </cell>
        </row>
        <row r="4256">
          <cell r="C4256">
            <v>20230018553</v>
          </cell>
          <cell r="G4256">
            <v>45671.929166666669</v>
          </cell>
          <cell r="I4256" t="str">
            <v>LCD</v>
          </cell>
          <cell r="K4256" t="str">
            <v>NONE</v>
          </cell>
          <cell r="L4256">
            <v>0</v>
          </cell>
        </row>
        <row r="4257">
          <cell r="C4257">
            <v>20230018553</v>
          </cell>
          <cell r="G4257">
            <v>45671.929166666669</v>
          </cell>
          <cell r="I4257" t="str">
            <v>LCD</v>
          </cell>
          <cell r="K4257" t="str">
            <v>NONE</v>
          </cell>
          <cell r="L4257">
            <v>0</v>
          </cell>
        </row>
        <row r="4258">
          <cell r="C4258">
            <v>20220016563</v>
          </cell>
          <cell r="G4258">
            <v>45703.508333333331</v>
          </cell>
          <cell r="I4258" t="str">
            <v>LCD</v>
          </cell>
          <cell r="K4258" t="str">
            <v>NONE</v>
          </cell>
          <cell r="L4258">
            <v>0</v>
          </cell>
        </row>
        <row r="4259">
          <cell r="C4259">
            <v>20220016563</v>
          </cell>
          <cell r="G4259">
            <v>45703.508333333331</v>
          </cell>
          <cell r="I4259" t="str">
            <v>LCD</v>
          </cell>
          <cell r="K4259" t="str">
            <v>NONE</v>
          </cell>
          <cell r="L4259">
            <v>0</v>
          </cell>
        </row>
        <row r="4260">
          <cell r="C4260">
            <v>20220016563</v>
          </cell>
          <cell r="G4260">
            <v>45703.508333333331</v>
          </cell>
          <cell r="I4260" t="str">
            <v>LCD</v>
          </cell>
          <cell r="K4260" t="str">
            <v>NONE</v>
          </cell>
          <cell r="L4260">
            <v>0</v>
          </cell>
        </row>
        <row r="4261">
          <cell r="C4261">
            <v>20220016563</v>
          </cell>
          <cell r="G4261">
            <v>45703.508333333331</v>
          </cell>
          <cell r="I4261" t="str">
            <v>LCD</v>
          </cell>
          <cell r="K4261" t="str">
            <v>NONE</v>
          </cell>
          <cell r="L4261">
            <v>0</v>
          </cell>
        </row>
        <row r="4262">
          <cell r="C4262">
            <v>20220016563</v>
          </cell>
          <cell r="G4262">
            <v>45703.508333333331</v>
          </cell>
          <cell r="I4262" t="str">
            <v>LCD</v>
          </cell>
          <cell r="K4262" t="str">
            <v>NONE</v>
          </cell>
          <cell r="L4262">
            <v>0</v>
          </cell>
        </row>
        <row r="4263">
          <cell r="C4263">
            <v>20220016563</v>
          </cell>
          <cell r="G4263">
            <v>45703.508333333331</v>
          </cell>
          <cell r="I4263" t="str">
            <v>LCD</v>
          </cell>
          <cell r="K4263" t="str">
            <v>NONE</v>
          </cell>
          <cell r="L4263">
            <v>0</v>
          </cell>
        </row>
        <row r="4264">
          <cell r="C4264">
            <v>20220016563</v>
          </cell>
          <cell r="G4264">
            <v>45703.508333333331</v>
          </cell>
          <cell r="I4264" t="str">
            <v>LCD</v>
          </cell>
          <cell r="K4264" t="str">
            <v>NONE</v>
          </cell>
          <cell r="L4264">
            <v>0</v>
          </cell>
        </row>
        <row r="4265">
          <cell r="C4265">
            <v>20220016563</v>
          </cell>
          <cell r="G4265">
            <v>45703.508333333331</v>
          </cell>
          <cell r="I4265" t="str">
            <v>LCD</v>
          </cell>
          <cell r="K4265" t="str">
            <v>NONE</v>
          </cell>
          <cell r="L4265">
            <v>0</v>
          </cell>
        </row>
        <row r="4266">
          <cell r="C4266">
            <v>20220016563</v>
          </cell>
          <cell r="G4266">
            <v>45703.508333333331</v>
          </cell>
          <cell r="I4266" t="str">
            <v>LCD</v>
          </cell>
          <cell r="K4266" t="str">
            <v>NONE</v>
          </cell>
          <cell r="L4266">
            <v>0</v>
          </cell>
        </row>
        <row r="4267">
          <cell r="C4267">
            <v>20220016563</v>
          </cell>
          <cell r="G4267">
            <v>45703.508333333331</v>
          </cell>
          <cell r="I4267" t="str">
            <v>LCD</v>
          </cell>
          <cell r="K4267" t="str">
            <v>NONE</v>
          </cell>
          <cell r="L4267">
            <v>0</v>
          </cell>
        </row>
        <row r="4268">
          <cell r="C4268">
            <v>20220016563</v>
          </cell>
          <cell r="G4268">
            <v>45703.508333333331</v>
          </cell>
          <cell r="I4268" t="str">
            <v>LCD</v>
          </cell>
          <cell r="K4268" t="str">
            <v>NONE</v>
          </cell>
          <cell r="L4268">
            <v>0</v>
          </cell>
        </row>
        <row r="4269">
          <cell r="C4269">
            <v>20220016563</v>
          </cell>
          <cell r="G4269">
            <v>45703.508333333331</v>
          </cell>
          <cell r="I4269" t="str">
            <v>LCD</v>
          </cell>
          <cell r="K4269" t="str">
            <v>NONE</v>
          </cell>
          <cell r="L4269">
            <v>0</v>
          </cell>
        </row>
        <row r="4270">
          <cell r="C4270">
            <v>20220016563</v>
          </cell>
          <cell r="G4270">
            <v>45703.508333333331</v>
          </cell>
          <cell r="I4270" t="str">
            <v>LCD</v>
          </cell>
          <cell r="K4270" t="str">
            <v>NONE</v>
          </cell>
          <cell r="L4270">
            <v>0</v>
          </cell>
        </row>
        <row r="4271">
          <cell r="C4271">
            <v>20220016563</v>
          </cell>
          <cell r="G4271">
            <v>45703.508333333331</v>
          </cell>
          <cell r="I4271" t="str">
            <v>LCD</v>
          </cell>
          <cell r="K4271" t="str">
            <v>NONE</v>
          </cell>
          <cell r="L4271">
            <v>0</v>
          </cell>
        </row>
        <row r="4272">
          <cell r="C4272">
            <v>20220016563</v>
          </cell>
          <cell r="G4272">
            <v>45703.508333333331</v>
          </cell>
          <cell r="I4272" t="str">
            <v>LCD</v>
          </cell>
          <cell r="K4272" t="str">
            <v>NONE</v>
          </cell>
          <cell r="L4272">
            <v>0</v>
          </cell>
        </row>
        <row r="4273">
          <cell r="C4273">
            <v>20220016563</v>
          </cell>
          <cell r="G4273">
            <v>45703.508333333331</v>
          </cell>
          <cell r="I4273" t="str">
            <v>LCD</v>
          </cell>
          <cell r="K4273" t="str">
            <v>NONE</v>
          </cell>
          <cell r="L4273">
            <v>0</v>
          </cell>
        </row>
        <row r="4274">
          <cell r="C4274">
            <v>20220016563</v>
          </cell>
          <cell r="G4274">
            <v>45703.508333333331</v>
          </cell>
          <cell r="I4274" t="str">
            <v>LCD</v>
          </cell>
          <cell r="K4274" t="str">
            <v>NONE</v>
          </cell>
          <cell r="L4274">
            <v>0</v>
          </cell>
        </row>
        <row r="4275">
          <cell r="C4275">
            <v>20220016563</v>
          </cell>
          <cell r="G4275">
            <v>45703.508333333331</v>
          </cell>
          <cell r="I4275" t="str">
            <v>LCD</v>
          </cell>
          <cell r="K4275" t="str">
            <v>NONE</v>
          </cell>
          <cell r="L4275">
            <v>0</v>
          </cell>
        </row>
        <row r="4276">
          <cell r="C4276">
            <v>20220016563</v>
          </cell>
          <cell r="G4276">
            <v>45703.508333333331</v>
          </cell>
          <cell r="I4276" t="str">
            <v>LCD</v>
          </cell>
          <cell r="K4276" t="str">
            <v>NONE</v>
          </cell>
          <cell r="L4276">
            <v>0</v>
          </cell>
        </row>
        <row r="4277">
          <cell r="C4277">
            <v>20220016563</v>
          </cell>
          <cell r="G4277">
            <v>45703.508333333331</v>
          </cell>
          <cell r="I4277" t="str">
            <v>LCD</v>
          </cell>
          <cell r="K4277" t="str">
            <v>NONE</v>
          </cell>
          <cell r="L4277">
            <v>0</v>
          </cell>
        </row>
        <row r="4278">
          <cell r="C4278">
            <v>20220016563</v>
          </cell>
          <cell r="G4278">
            <v>45703.508333333331</v>
          </cell>
          <cell r="I4278" t="str">
            <v>LCD</v>
          </cell>
          <cell r="K4278" t="str">
            <v>NONE</v>
          </cell>
          <cell r="L4278">
            <v>0</v>
          </cell>
        </row>
        <row r="4279">
          <cell r="C4279">
            <v>20220016563</v>
          </cell>
          <cell r="G4279">
            <v>45703.508333333331</v>
          </cell>
          <cell r="I4279" t="str">
            <v>LCD</v>
          </cell>
          <cell r="K4279" t="str">
            <v>NONE</v>
          </cell>
          <cell r="L4279">
            <v>0</v>
          </cell>
        </row>
        <row r="4280">
          <cell r="C4280">
            <v>20220016563</v>
          </cell>
          <cell r="G4280">
            <v>45703.508333333331</v>
          </cell>
          <cell r="I4280" t="str">
            <v>LCD</v>
          </cell>
          <cell r="K4280" t="str">
            <v>NONE</v>
          </cell>
          <cell r="L4280">
            <v>0</v>
          </cell>
        </row>
        <row r="4281">
          <cell r="C4281">
            <v>20220016563</v>
          </cell>
          <cell r="G4281">
            <v>45703.508333333331</v>
          </cell>
          <cell r="I4281" t="str">
            <v>LCD</v>
          </cell>
          <cell r="K4281" t="str">
            <v>NONE</v>
          </cell>
          <cell r="L4281">
            <v>0</v>
          </cell>
        </row>
        <row r="4282">
          <cell r="C4282">
            <v>20220016563</v>
          </cell>
          <cell r="G4282">
            <v>45703.508333333331</v>
          </cell>
          <cell r="I4282" t="str">
            <v>LCD</v>
          </cell>
          <cell r="K4282" t="str">
            <v>NONE</v>
          </cell>
          <cell r="L4282">
            <v>0</v>
          </cell>
        </row>
        <row r="4283">
          <cell r="C4283">
            <v>20220016563</v>
          </cell>
          <cell r="G4283">
            <v>45703.508333333331</v>
          </cell>
          <cell r="I4283" t="str">
            <v>LCD</v>
          </cell>
          <cell r="K4283" t="str">
            <v>NONE</v>
          </cell>
          <cell r="L4283">
            <v>0</v>
          </cell>
        </row>
        <row r="4284">
          <cell r="C4284">
            <v>20220016563</v>
          </cell>
          <cell r="G4284">
            <v>45703.508333333331</v>
          </cell>
          <cell r="I4284" t="str">
            <v>LCD</v>
          </cell>
          <cell r="K4284" t="str">
            <v>NONE</v>
          </cell>
          <cell r="L4284">
            <v>0</v>
          </cell>
        </row>
        <row r="4285">
          <cell r="C4285">
            <v>20220016563</v>
          </cell>
          <cell r="G4285">
            <v>45703.508333333331</v>
          </cell>
          <cell r="I4285" t="str">
            <v>LCD</v>
          </cell>
          <cell r="K4285" t="str">
            <v>NONE</v>
          </cell>
          <cell r="L4285">
            <v>0</v>
          </cell>
        </row>
        <row r="4286">
          <cell r="C4286">
            <v>20190013075</v>
          </cell>
          <cell r="G4286">
            <v>45741.972222222219</v>
          </cell>
          <cell r="I4286" t="str">
            <v>LCD</v>
          </cell>
          <cell r="K4286" t="str">
            <v>NONE</v>
          </cell>
          <cell r="L4286">
            <v>0</v>
          </cell>
        </row>
        <row r="4287">
          <cell r="C4287">
            <v>20190013075</v>
          </cell>
          <cell r="G4287">
            <v>45741.972222222219</v>
          </cell>
          <cell r="I4287" t="str">
            <v>LCD</v>
          </cell>
          <cell r="K4287" t="str">
            <v>NONE</v>
          </cell>
          <cell r="L4287">
            <v>0</v>
          </cell>
        </row>
        <row r="4288">
          <cell r="C4288">
            <v>20190013075</v>
          </cell>
          <cell r="G4288">
            <v>45741.972222222219</v>
          </cell>
          <cell r="I4288" t="str">
            <v>LCD</v>
          </cell>
          <cell r="K4288" t="str">
            <v>NONE</v>
          </cell>
          <cell r="L4288">
            <v>0</v>
          </cell>
        </row>
        <row r="4289">
          <cell r="C4289">
            <v>20190013075</v>
          </cell>
          <cell r="G4289">
            <v>45741.972222222219</v>
          </cell>
          <cell r="I4289" t="str">
            <v>LCD</v>
          </cell>
          <cell r="K4289" t="str">
            <v>NONE</v>
          </cell>
          <cell r="L4289" t="str"/>
        </row>
        <row r="4290">
          <cell r="C4290">
            <v>20190013075</v>
          </cell>
          <cell r="G4290">
            <v>45741.972222222219</v>
          </cell>
          <cell r="I4290" t="str">
            <v>LCD</v>
          </cell>
          <cell r="K4290" t="str">
            <v>NONE</v>
          </cell>
          <cell r="L4290" t="str"/>
        </row>
        <row r="4291">
          <cell r="C4291">
            <v>20190013075</v>
          </cell>
          <cell r="G4291">
            <v>45741.972222222219</v>
          </cell>
          <cell r="I4291" t="str">
            <v>LCD</v>
          </cell>
          <cell r="K4291" t="str">
            <v>NONE</v>
          </cell>
          <cell r="L4291" t="str"/>
        </row>
        <row r="4292">
          <cell r="C4292">
            <v>20190013075</v>
          </cell>
          <cell r="G4292">
            <v>45741.972222222219</v>
          </cell>
          <cell r="I4292" t="str">
            <v>LCD</v>
          </cell>
          <cell r="K4292" t="str">
            <v>NONE</v>
          </cell>
          <cell r="L4292" t="str"/>
        </row>
        <row r="4293">
          <cell r="C4293">
            <v>20190013075</v>
          </cell>
          <cell r="G4293">
            <v>45741.972222222219</v>
          </cell>
          <cell r="I4293" t="str">
            <v>LCD</v>
          </cell>
          <cell r="K4293" t="str">
            <v>NONE</v>
          </cell>
          <cell r="L4293" t="str"/>
        </row>
        <row r="4294">
          <cell r="C4294">
            <v>20190013075</v>
          </cell>
          <cell r="G4294">
            <v>45741.972222222219</v>
          </cell>
          <cell r="I4294" t="str">
            <v>LCD</v>
          </cell>
          <cell r="K4294" t="str">
            <v>NONE</v>
          </cell>
          <cell r="L4294" t="str"/>
        </row>
        <row r="4295">
          <cell r="C4295">
            <v>20190013075</v>
          </cell>
          <cell r="G4295">
            <v>45741.972222222219</v>
          </cell>
          <cell r="I4295" t="str">
            <v>LCD</v>
          </cell>
          <cell r="K4295" t="str">
            <v>NONE</v>
          </cell>
          <cell r="L4295" t="str"/>
        </row>
        <row r="4296">
          <cell r="C4296">
            <v>20190013075</v>
          </cell>
          <cell r="G4296">
            <v>45741.972222222219</v>
          </cell>
          <cell r="I4296" t="str">
            <v>LCD</v>
          </cell>
          <cell r="K4296" t="str">
            <v>NONE</v>
          </cell>
          <cell r="L4296" t="str"/>
        </row>
        <row r="4297">
          <cell r="C4297">
            <v>20190013075</v>
          </cell>
          <cell r="G4297">
            <v>45741.972222222219</v>
          </cell>
          <cell r="I4297" t="str">
            <v>LCD</v>
          </cell>
          <cell r="K4297" t="str">
            <v>NONE</v>
          </cell>
          <cell r="L4297" t="str"/>
        </row>
        <row r="4298">
          <cell r="C4298">
            <v>20190013075</v>
          </cell>
          <cell r="G4298">
            <v>45741.972222222219</v>
          </cell>
          <cell r="I4298" t="str">
            <v>LCD</v>
          </cell>
          <cell r="K4298" t="str">
            <v>NONE</v>
          </cell>
          <cell r="L4298" t="str"/>
        </row>
        <row r="4299">
          <cell r="C4299">
            <v>20190013075</v>
          </cell>
          <cell r="G4299">
            <v>45741.972222222219</v>
          </cell>
          <cell r="I4299" t="str">
            <v>LCD</v>
          </cell>
          <cell r="K4299" t="str">
            <v>NONE</v>
          </cell>
          <cell r="L4299" t="str"/>
        </row>
        <row r="4300">
          <cell r="C4300">
            <v>20190013075</v>
          </cell>
          <cell r="G4300">
            <v>45741.972222222219</v>
          </cell>
          <cell r="I4300" t="str">
            <v>LCD</v>
          </cell>
          <cell r="K4300" t="str">
            <v>NONE</v>
          </cell>
          <cell r="L4300" t="str"/>
        </row>
        <row r="4301">
          <cell r="C4301">
            <v>20190013075</v>
          </cell>
          <cell r="G4301">
            <v>45741.972222222219</v>
          </cell>
          <cell r="I4301" t="str">
            <v>LCD</v>
          </cell>
          <cell r="K4301" t="str">
            <v>NONE</v>
          </cell>
          <cell r="L4301" t="str"/>
        </row>
        <row r="4302">
          <cell r="C4302">
            <v>20190013075</v>
          </cell>
          <cell r="G4302">
            <v>45741.972222222219</v>
          </cell>
          <cell r="I4302" t="str">
            <v>LCD</v>
          </cell>
          <cell r="K4302" t="str">
            <v>NONE</v>
          </cell>
          <cell r="L4302" t="str"/>
        </row>
        <row r="4303">
          <cell r="C4303">
            <v>20190013075</v>
          </cell>
          <cell r="G4303">
            <v>45741.972222222219</v>
          </cell>
          <cell r="I4303" t="str">
            <v>LCD</v>
          </cell>
          <cell r="K4303" t="str">
            <v>NONE</v>
          </cell>
          <cell r="L4303" t="str"/>
        </row>
        <row r="4304">
          <cell r="C4304">
            <v>20190013075</v>
          </cell>
          <cell r="G4304">
            <v>45741.972222222219</v>
          </cell>
          <cell r="I4304" t="str">
            <v>LCD</v>
          </cell>
          <cell r="K4304" t="str">
            <v>NONE</v>
          </cell>
          <cell r="L4304" t="str"/>
        </row>
        <row r="4305">
          <cell r="C4305">
            <v>20190013075</v>
          </cell>
          <cell r="G4305">
            <v>45741.972222222219</v>
          </cell>
          <cell r="I4305" t="str">
            <v>LCD</v>
          </cell>
          <cell r="K4305" t="str">
            <v>NONE</v>
          </cell>
          <cell r="L4305" t="str"/>
        </row>
        <row r="4306">
          <cell r="C4306">
            <v>20190013075</v>
          </cell>
          <cell r="G4306">
            <v>45741.972222222219</v>
          </cell>
          <cell r="I4306" t="str">
            <v>LCD</v>
          </cell>
          <cell r="K4306" t="str">
            <v>NONE</v>
          </cell>
          <cell r="L4306" t="str"/>
        </row>
        <row r="4307">
          <cell r="C4307">
            <v>20190013075</v>
          </cell>
          <cell r="G4307">
            <v>45741.972222222219</v>
          </cell>
          <cell r="I4307" t="str">
            <v>LCD</v>
          </cell>
          <cell r="K4307" t="str">
            <v>NONE</v>
          </cell>
          <cell r="L4307" t="str"/>
        </row>
        <row r="4308">
          <cell r="C4308">
            <v>20190013075</v>
          </cell>
          <cell r="G4308">
            <v>45741.972222222219</v>
          </cell>
          <cell r="I4308" t="str">
            <v>LCD</v>
          </cell>
          <cell r="K4308" t="str">
            <v>NONE</v>
          </cell>
          <cell r="L4308" t="str"/>
        </row>
        <row r="4309">
          <cell r="C4309">
            <v>20190013075</v>
          </cell>
          <cell r="G4309">
            <v>45741.972222222219</v>
          </cell>
          <cell r="I4309" t="str">
            <v>LCD</v>
          </cell>
          <cell r="K4309" t="str">
            <v>NONE</v>
          </cell>
          <cell r="L4309" t="str"/>
        </row>
        <row r="4310">
          <cell r="C4310">
            <v>20190013075</v>
          </cell>
          <cell r="G4310">
            <v>45741.972222222219</v>
          </cell>
          <cell r="I4310" t="str">
            <v>LCD</v>
          </cell>
          <cell r="K4310" t="str">
            <v>NONE</v>
          </cell>
          <cell r="L4310" t="str"/>
        </row>
        <row r="4311">
          <cell r="C4311">
            <v>20190013075</v>
          </cell>
          <cell r="G4311">
            <v>45741.972222222219</v>
          </cell>
          <cell r="I4311" t="str">
            <v>LCD</v>
          </cell>
          <cell r="K4311" t="str">
            <v>NONE</v>
          </cell>
          <cell r="L4311" t="str"/>
        </row>
        <row r="4312">
          <cell r="C4312">
            <v>20190013075</v>
          </cell>
          <cell r="G4312">
            <v>45741.972222222219</v>
          </cell>
          <cell r="I4312" t="str">
            <v>LCD</v>
          </cell>
          <cell r="K4312" t="str">
            <v>NONE</v>
          </cell>
          <cell r="L4312" t="str"/>
        </row>
        <row r="4313">
          <cell r="C4313">
            <v>20190013075</v>
          </cell>
          <cell r="G4313">
            <v>45741.972222222219</v>
          </cell>
          <cell r="I4313" t="str">
            <v>LCD</v>
          </cell>
          <cell r="K4313" t="str">
            <v>NONE</v>
          </cell>
          <cell r="L4313" t="str"/>
        </row>
        <row r="4314">
          <cell r="C4314">
            <v>20140008394</v>
          </cell>
          <cell r="G4314">
            <v>45701.566666666666</v>
          </cell>
          <cell r="I4314" t="str">
            <v>LCD</v>
          </cell>
          <cell r="K4314" t="str">
            <v>None</v>
          </cell>
          <cell r="L4314" t="str"/>
        </row>
        <row r="4315">
          <cell r="C4315">
            <v>20140008394</v>
          </cell>
          <cell r="G4315">
            <v>45701.566666666666</v>
          </cell>
          <cell r="I4315" t="str">
            <v>LCD</v>
          </cell>
          <cell r="K4315" t="str">
            <v>None</v>
          </cell>
          <cell r="L4315" t="str"/>
        </row>
        <row r="4316">
          <cell r="C4316">
            <v>20140008394</v>
          </cell>
          <cell r="G4316">
            <v>45701.566666666666</v>
          </cell>
          <cell r="I4316" t="str">
            <v>LCD</v>
          </cell>
          <cell r="K4316" t="str">
            <v>None</v>
          </cell>
          <cell r="L4316" t="str"/>
        </row>
        <row r="4317">
          <cell r="C4317">
            <v>20140008394</v>
          </cell>
          <cell r="G4317">
            <v>45701.566666666666</v>
          </cell>
          <cell r="I4317" t="str">
            <v>LCD</v>
          </cell>
          <cell r="K4317" t="str">
            <v>None</v>
          </cell>
          <cell r="L4317" t="str"/>
        </row>
        <row r="4318">
          <cell r="C4318">
            <v>20140008394</v>
          </cell>
          <cell r="G4318">
            <v>45701.566666666666</v>
          </cell>
          <cell r="I4318" t="str">
            <v>LCD</v>
          </cell>
          <cell r="K4318" t="str">
            <v>None</v>
          </cell>
          <cell r="L4318" t="str"/>
        </row>
        <row r="4319">
          <cell r="C4319">
            <v>20140008394</v>
          </cell>
          <cell r="G4319">
            <v>45701.566666666666</v>
          </cell>
          <cell r="I4319" t="str">
            <v>LCD</v>
          </cell>
          <cell r="K4319" t="str">
            <v>None</v>
          </cell>
          <cell r="L4319">
            <v>0</v>
          </cell>
        </row>
        <row r="4320">
          <cell r="C4320">
            <v>20140008394</v>
          </cell>
          <cell r="G4320">
            <v>45701.566666666666</v>
          </cell>
          <cell r="I4320" t="str">
            <v>LCD</v>
          </cell>
          <cell r="K4320" t="str">
            <v>None</v>
          </cell>
          <cell r="L4320">
            <v>0</v>
          </cell>
        </row>
        <row r="4321">
          <cell r="C4321">
            <v>20140008394</v>
          </cell>
          <cell r="G4321">
            <v>45701.566666666666</v>
          </cell>
          <cell r="I4321" t="str">
            <v>LCD</v>
          </cell>
          <cell r="K4321" t="str">
            <v>None</v>
          </cell>
          <cell r="L4321">
            <v>0</v>
          </cell>
        </row>
        <row r="4322">
          <cell r="C4322">
            <v>20140008394</v>
          </cell>
          <cell r="G4322">
            <v>45701.566666666666</v>
          </cell>
          <cell r="I4322" t="str">
            <v>LCD</v>
          </cell>
          <cell r="K4322" t="str">
            <v>None</v>
          </cell>
          <cell r="L4322">
            <v>0</v>
          </cell>
        </row>
        <row r="4323">
          <cell r="C4323">
            <v>20140008394</v>
          </cell>
          <cell r="G4323">
            <v>45701.566666666666</v>
          </cell>
          <cell r="I4323" t="str">
            <v>LCD</v>
          </cell>
          <cell r="K4323" t="str">
            <v>None</v>
          </cell>
          <cell r="L4323">
            <v>0</v>
          </cell>
        </row>
        <row r="4324">
          <cell r="C4324">
            <v>20140008394</v>
          </cell>
          <cell r="G4324">
            <v>45701.566666666666</v>
          </cell>
          <cell r="I4324" t="str">
            <v>LCD</v>
          </cell>
          <cell r="K4324" t="str">
            <v>None</v>
          </cell>
          <cell r="L4324">
            <v>0</v>
          </cell>
        </row>
        <row r="4325">
          <cell r="C4325">
            <v>20140008394</v>
          </cell>
          <cell r="G4325">
            <v>45701.566666666666</v>
          </cell>
          <cell r="I4325" t="str">
            <v>LCD</v>
          </cell>
          <cell r="K4325" t="str">
            <v>None</v>
          </cell>
          <cell r="L4325">
            <v>0</v>
          </cell>
        </row>
        <row r="4326">
          <cell r="C4326">
            <v>20140008394</v>
          </cell>
          <cell r="G4326">
            <v>45701.566666666666</v>
          </cell>
          <cell r="I4326" t="str">
            <v>LCD</v>
          </cell>
          <cell r="K4326" t="str">
            <v>None</v>
          </cell>
          <cell r="L4326">
            <v>0</v>
          </cell>
        </row>
        <row r="4327">
          <cell r="C4327">
            <v>20140008394</v>
          </cell>
          <cell r="G4327">
            <v>45701.566666666666</v>
          </cell>
          <cell r="I4327" t="str">
            <v>LCD</v>
          </cell>
          <cell r="K4327" t="str">
            <v>None</v>
          </cell>
          <cell r="L4327">
            <v>0</v>
          </cell>
        </row>
        <row r="4328">
          <cell r="C4328">
            <v>20140008394</v>
          </cell>
          <cell r="G4328">
            <v>45701.566666666666</v>
          </cell>
          <cell r="I4328" t="str">
            <v>LCD</v>
          </cell>
          <cell r="K4328" t="str">
            <v>None</v>
          </cell>
          <cell r="L4328">
            <v>0</v>
          </cell>
        </row>
        <row r="4329">
          <cell r="C4329">
            <v>20140008394</v>
          </cell>
          <cell r="G4329">
            <v>45701.566666666666</v>
          </cell>
          <cell r="I4329" t="str">
            <v>LCD</v>
          </cell>
          <cell r="K4329" t="str">
            <v>None</v>
          </cell>
          <cell r="L4329">
            <v>0</v>
          </cell>
        </row>
        <row r="4330">
          <cell r="C4330">
            <v>20140008394</v>
          </cell>
          <cell r="G4330">
            <v>45701.566666666666</v>
          </cell>
          <cell r="I4330" t="str">
            <v>LCD</v>
          </cell>
          <cell r="K4330" t="str">
            <v>None</v>
          </cell>
          <cell r="L4330">
            <v>0</v>
          </cell>
        </row>
        <row r="4331">
          <cell r="C4331">
            <v>20140008394</v>
          </cell>
          <cell r="G4331">
            <v>45701.566666666666</v>
          </cell>
          <cell r="I4331" t="str">
            <v>LCD</v>
          </cell>
          <cell r="K4331" t="str">
            <v>None</v>
          </cell>
          <cell r="L4331">
            <v>0</v>
          </cell>
        </row>
        <row r="4332">
          <cell r="C4332">
            <v>20140008394</v>
          </cell>
          <cell r="G4332">
            <v>45701.566666666666</v>
          </cell>
          <cell r="I4332" t="str">
            <v>LCD</v>
          </cell>
          <cell r="K4332" t="str">
            <v>None</v>
          </cell>
          <cell r="L4332">
            <v>0</v>
          </cell>
        </row>
        <row r="4333">
          <cell r="C4333">
            <v>20140008394</v>
          </cell>
          <cell r="G4333">
            <v>45701.566666666666</v>
          </cell>
          <cell r="I4333" t="str">
            <v>LCD</v>
          </cell>
          <cell r="K4333" t="str">
            <v>None</v>
          </cell>
          <cell r="L4333">
            <v>0</v>
          </cell>
        </row>
        <row r="4334">
          <cell r="C4334">
            <v>20140008394</v>
          </cell>
          <cell r="G4334">
            <v>45701.566666666666</v>
          </cell>
          <cell r="I4334" t="str">
            <v>LCD</v>
          </cell>
          <cell r="K4334" t="str">
            <v>None</v>
          </cell>
          <cell r="L4334">
            <v>0</v>
          </cell>
        </row>
        <row r="4335">
          <cell r="C4335">
            <v>20140008394</v>
          </cell>
          <cell r="G4335">
            <v>45701.566666666666</v>
          </cell>
          <cell r="I4335" t="str">
            <v>LCD</v>
          </cell>
          <cell r="K4335" t="str">
            <v>None</v>
          </cell>
          <cell r="L4335">
            <v>0</v>
          </cell>
        </row>
        <row r="4336">
          <cell r="C4336">
            <v>20140008394</v>
          </cell>
          <cell r="G4336">
            <v>45701.566666666666</v>
          </cell>
          <cell r="I4336" t="str">
            <v>LCD</v>
          </cell>
          <cell r="K4336" t="str">
            <v>None</v>
          </cell>
          <cell r="L4336">
            <v>0</v>
          </cell>
        </row>
        <row r="4337">
          <cell r="C4337">
            <v>20140008394</v>
          </cell>
          <cell r="G4337">
            <v>45701.566666666666</v>
          </cell>
          <cell r="I4337" t="str">
            <v>LCD</v>
          </cell>
          <cell r="K4337" t="str">
            <v>None</v>
          </cell>
          <cell r="L4337">
            <v>0</v>
          </cell>
        </row>
        <row r="4338">
          <cell r="C4338">
            <v>20140008394</v>
          </cell>
          <cell r="G4338">
            <v>45701.566666666666</v>
          </cell>
          <cell r="I4338" t="str">
            <v>LCD</v>
          </cell>
          <cell r="K4338" t="str">
            <v>None</v>
          </cell>
          <cell r="L4338">
            <v>0</v>
          </cell>
        </row>
        <row r="4339">
          <cell r="C4339">
            <v>20140008394</v>
          </cell>
          <cell r="G4339">
            <v>45701.566666666666</v>
          </cell>
          <cell r="I4339" t="str">
            <v>LCD</v>
          </cell>
          <cell r="K4339" t="str">
            <v>None</v>
          </cell>
          <cell r="L4339">
            <v>0</v>
          </cell>
        </row>
        <row r="4340">
          <cell r="C4340">
            <v>20140008394</v>
          </cell>
          <cell r="G4340">
            <v>45701.566666666666</v>
          </cell>
          <cell r="I4340" t="str">
            <v>LCD</v>
          </cell>
          <cell r="K4340" t="str">
            <v>None</v>
          </cell>
          <cell r="L4340">
            <v>0</v>
          </cell>
        </row>
        <row r="4341">
          <cell r="C4341">
            <v>20140008394</v>
          </cell>
          <cell r="G4341">
            <v>45701.566666666666</v>
          </cell>
          <cell r="I4341" t="str">
            <v>LCD</v>
          </cell>
          <cell r="K4341" t="str">
            <v>None</v>
          </cell>
          <cell r="L4341">
            <v>0</v>
          </cell>
        </row>
        <row r="4342">
          <cell r="C4342">
            <v>20140008394</v>
          </cell>
          <cell r="G4342">
            <v>45701.566666666666</v>
          </cell>
          <cell r="I4342" t="str">
            <v>LCD</v>
          </cell>
          <cell r="K4342" t="str">
            <v>None</v>
          </cell>
          <cell r="L4342">
            <v>0</v>
          </cell>
        </row>
        <row r="4343">
          <cell r="C4343">
            <v>20140008394</v>
          </cell>
          <cell r="G4343">
            <v>45701.566666666666</v>
          </cell>
          <cell r="I4343" t="str">
            <v>LCD</v>
          </cell>
          <cell r="K4343" t="str">
            <v>None</v>
          </cell>
          <cell r="L4343">
            <v>0</v>
          </cell>
        </row>
        <row r="4344">
          <cell r="C4344">
            <v>20210015767</v>
          </cell>
          <cell r="G4344">
            <v>45711.65</v>
          </cell>
          <cell r="I4344" t="str">
            <v>LCD</v>
          </cell>
          <cell r="K4344" t="str">
            <v>NONE</v>
          </cell>
          <cell r="L4344">
            <v>0</v>
          </cell>
        </row>
        <row r="4345">
          <cell r="C4345">
            <v>20210015767</v>
          </cell>
          <cell r="G4345">
            <v>45711.65</v>
          </cell>
          <cell r="I4345" t="str">
            <v>LCD</v>
          </cell>
          <cell r="K4345" t="str">
            <v>NONE</v>
          </cell>
          <cell r="L4345">
            <v>0</v>
          </cell>
        </row>
        <row r="4346">
          <cell r="C4346">
            <v>20210015767</v>
          </cell>
          <cell r="G4346">
            <v>45711.65</v>
          </cell>
          <cell r="I4346" t="str">
            <v>LCD</v>
          </cell>
          <cell r="K4346" t="str">
            <v>NONE</v>
          </cell>
          <cell r="L4346">
            <v>0</v>
          </cell>
        </row>
        <row r="4347">
          <cell r="C4347">
            <v>20210015767</v>
          </cell>
          <cell r="G4347">
            <v>45711.65</v>
          </cell>
          <cell r="I4347" t="str">
            <v>LCD</v>
          </cell>
          <cell r="K4347" t="str">
            <v>NONE</v>
          </cell>
          <cell r="L4347">
            <v>0</v>
          </cell>
        </row>
        <row r="4348">
          <cell r="C4348">
            <v>20210015767</v>
          </cell>
          <cell r="G4348">
            <v>45711.65</v>
          </cell>
          <cell r="I4348" t="str">
            <v>LCD</v>
          </cell>
          <cell r="K4348" t="str">
            <v>NONE</v>
          </cell>
          <cell r="L4348">
            <v>0</v>
          </cell>
        </row>
        <row r="4349">
          <cell r="C4349">
            <v>20210015767</v>
          </cell>
          <cell r="G4349">
            <v>45711.65</v>
          </cell>
          <cell r="I4349" t="str">
            <v>LCD</v>
          </cell>
          <cell r="K4349" t="str">
            <v>NONE</v>
          </cell>
          <cell r="L4349">
            <v>0</v>
          </cell>
        </row>
        <row r="4350">
          <cell r="C4350">
            <v>20210015767</v>
          </cell>
          <cell r="G4350">
            <v>45711.65</v>
          </cell>
          <cell r="I4350" t="str">
            <v>LCD</v>
          </cell>
          <cell r="K4350" t="str">
            <v>NONE</v>
          </cell>
          <cell r="L4350">
            <v>0</v>
          </cell>
        </row>
        <row r="4351">
          <cell r="C4351">
            <v>20210015767</v>
          </cell>
          <cell r="G4351">
            <v>45711.65</v>
          </cell>
          <cell r="I4351" t="str">
            <v>LCD</v>
          </cell>
          <cell r="K4351" t="str">
            <v>NONE</v>
          </cell>
          <cell r="L4351">
            <v>0</v>
          </cell>
        </row>
        <row r="4352">
          <cell r="C4352">
            <v>20210015767</v>
          </cell>
          <cell r="G4352">
            <v>45711.65</v>
          </cell>
          <cell r="I4352" t="str">
            <v>LCD</v>
          </cell>
          <cell r="K4352" t="str">
            <v>NONE</v>
          </cell>
          <cell r="L4352">
            <v>0</v>
          </cell>
        </row>
        <row r="4353">
          <cell r="C4353">
            <v>20210015767</v>
          </cell>
          <cell r="G4353">
            <v>45711.65</v>
          </cell>
          <cell r="I4353" t="str">
            <v>LCD</v>
          </cell>
          <cell r="K4353" t="str">
            <v>NONE</v>
          </cell>
          <cell r="L4353">
            <v>0</v>
          </cell>
        </row>
        <row r="4354">
          <cell r="C4354">
            <v>20210015767</v>
          </cell>
          <cell r="G4354">
            <v>45711.65</v>
          </cell>
          <cell r="I4354" t="str">
            <v>LCD</v>
          </cell>
          <cell r="K4354" t="str">
            <v>NONE</v>
          </cell>
          <cell r="L4354">
            <v>0</v>
          </cell>
        </row>
        <row r="4355">
          <cell r="C4355">
            <v>20210015767</v>
          </cell>
          <cell r="G4355">
            <v>45711.65</v>
          </cell>
          <cell r="I4355" t="str">
            <v>LCD</v>
          </cell>
          <cell r="K4355" t="str">
            <v>NONE</v>
          </cell>
          <cell r="L4355">
            <v>0</v>
          </cell>
        </row>
        <row r="4356">
          <cell r="C4356">
            <v>20210015767</v>
          </cell>
          <cell r="G4356">
            <v>45711.65</v>
          </cell>
          <cell r="I4356" t="str">
            <v>LCD</v>
          </cell>
          <cell r="K4356" t="str">
            <v>NONE</v>
          </cell>
          <cell r="L4356">
            <v>0</v>
          </cell>
        </row>
        <row r="4357">
          <cell r="C4357">
            <v>20210015767</v>
          </cell>
          <cell r="G4357">
            <v>45711.65</v>
          </cell>
          <cell r="I4357" t="str">
            <v>LCD</v>
          </cell>
          <cell r="K4357" t="str">
            <v>NONE</v>
          </cell>
          <cell r="L4357">
            <v>0</v>
          </cell>
        </row>
        <row r="4358">
          <cell r="C4358">
            <v>20210015767</v>
          </cell>
          <cell r="G4358">
            <v>45711.65</v>
          </cell>
          <cell r="I4358" t="str">
            <v>LCD</v>
          </cell>
          <cell r="K4358" t="str">
            <v>NONE</v>
          </cell>
          <cell r="L4358">
            <v>0</v>
          </cell>
        </row>
        <row r="4359">
          <cell r="C4359">
            <v>20210015767</v>
          </cell>
          <cell r="G4359">
            <v>45711.65</v>
          </cell>
          <cell r="I4359" t="str">
            <v>LCD</v>
          </cell>
          <cell r="K4359" t="str">
            <v>NONE</v>
          </cell>
          <cell r="L4359">
            <v>0</v>
          </cell>
        </row>
        <row r="4360">
          <cell r="C4360">
            <v>20210015767</v>
          </cell>
          <cell r="G4360">
            <v>45711.65</v>
          </cell>
          <cell r="I4360" t="str">
            <v>LCD</v>
          </cell>
          <cell r="K4360" t="str">
            <v>NONE</v>
          </cell>
          <cell r="L4360">
            <v>0</v>
          </cell>
        </row>
        <row r="4361">
          <cell r="C4361">
            <v>20210015767</v>
          </cell>
          <cell r="G4361">
            <v>45711.65</v>
          </cell>
          <cell r="I4361" t="str">
            <v>LCD</v>
          </cell>
          <cell r="K4361" t="str">
            <v>NONE</v>
          </cell>
          <cell r="L4361">
            <v>0</v>
          </cell>
        </row>
        <row r="4362">
          <cell r="C4362">
            <v>20210015767</v>
          </cell>
          <cell r="G4362">
            <v>45711.65</v>
          </cell>
          <cell r="I4362" t="str">
            <v>LCD</v>
          </cell>
          <cell r="K4362" t="str">
            <v>NONE</v>
          </cell>
          <cell r="L4362">
            <v>0</v>
          </cell>
        </row>
        <row r="4363">
          <cell r="C4363">
            <v>20210015767</v>
          </cell>
          <cell r="G4363">
            <v>45711.65</v>
          </cell>
          <cell r="I4363" t="str">
            <v>LCD</v>
          </cell>
          <cell r="K4363" t="str">
            <v>NONE</v>
          </cell>
          <cell r="L4363">
            <v>0</v>
          </cell>
        </row>
        <row r="4364">
          <cell r="C4364">
            <v>20210015767</v>
          </cell>
          <cell r="G4364">
            <v>45711.65</v>
          </cell>
          <cell r="I4364" t="str">
            <v>LCD</v>
          </cell>
          <cell r="K4364" t="str">
            <v>NONE</v>
          </cell>
          <cell r="L4364">
            <v>0</v>
          </cell>
        </row>
        <row r="4365">
          <cell r="C4365">
            <v>20190012144</v>
          </cell>
          <cell r="G4365">
            <v>45670.206250000003</v>
          </cell>
          <cell r="I4365" t="str">
            <v>LCD</v>
          </cell>
          <cell r="K4365" t="str">
            <v>NONE</v>
          </cell>
          <cell r="L4365">
            <v>0</v>
          </cell>
        </row>
        <row r="4366">
          <cell r="C4366">
            <v>20190012144</v>
          </cell>
          <cell r="G4366">
            <v>45670.206250000003</v>
          </cell>
          <cell r="I4366" t="str">
            <v>LCD</v>
          </cell>
          <cell r="K4366" t="str">
            <v>NONE</v>
          </cell>
          <cell r="L4366">
            <v>0</v>
          </cell>
        </row>
        <row r="4367">
          <cell r="C4367">
            <v>20190012144</v>
          </cell>
          <cell r="G4367">
            <v>45670.206250000003</v>
          </cell>
          <cell r="I4367" t="str">
            <v>LCD</v>
          </cell>
          <cell r="K4367" t="str">
            <v>NONE</v>
          </cell>
          <cell r="L4367">
            <v>0</v>
          </cell>
        </row>
        <row r="4368">
          <cell r="C4368">
            <v>20190012144</v>
          </cell>
          <cell r="G4368">
            <v>45670.206250000003</v>
          </cell>
          <cell r="I4368" t="str">
            <v>LCD</v>
          </cell>
          <cell r="K4368" t="str">
            <v>NONE</v>
          </cell>
          <cell r="L4368">
            <v>0</v>
          </cell>
        </row>
        <row r="4369">
          <cell r="C4369">
            <v>20190012144</v>
          </cell>
          <cell r="G4369">
            <v>45670.206250000003</v>
          </cell>
          <cell r="I4369" t="str">
            <v>LCD</v>
          </cell>
          <cell r="K4369" t="str">
            <v>NONE</v>
          </cell>
          <cell r="L4369">
            <v>0</v>
          </cell>
        </row>
        <row r="4370">
          <cell r="C4370">
            <v>20190012144</v>
          </cell>
          <cell r="G4370">
            <v>45670.206250000003</v>
          </cell>
          <cell r="I4370" t="str">
            <v>LCD</v>
          </cell>
          <cell r="K4370" t="str">
            <v>NONE</v>
          </cell>
          <cell r="L4370">
            <v>0</v>
          </cell>
        </row>
        <row r="4371">
          <cell r="C4371">
            <v>20190012144</v>
          </cell>
          <cell r="G4371">
            <v>45670.206250000003</v>
          </cell>
          <cell r="I4371" t="str">
            <v>LCD</v>
          </cell>
          <cell r="K4371" t="str">
            <v>NONE</v>
          </cell>
          <cell r="L4371">
            <v>0</v>
          </cell>
        </row>
        <row r="4372">
          <cell r="C4372">
            <v>20190012144</v>
          </cell>
          <cell r="G4372">
            <v>45670.206250000003</v>
          </cell>
          <cell r="I4372" t="str">
            <v>LCD</v>
          </cell>
          <cell r="K4372" t="str">
            <v>NONE</v>
          </cell>
          <cell r="L4372">
            <v>0</v>
          </cell>
        </row>
        <row r="4373">
          <cell r="C4373">
            <v>20190012144</v>
          </cell>
          <cell r="G4373">
            <v>45670.206250000003</v>
          </cell>
          <cell r="I4373" t="str">
            <v>LCD</v>
          </cell>
          <cell r="K4373" t="str">
            <v>NONE</v>
          </cell>
          <cell r="L4373">
            <v>0</v>
          </cell>
        </row>
        <row r="4374">
          <cell r="C4374">
            <v>20190012144</v>
          </cell>
          <cell r="G4374">
            <v>45670.206250000003</v>
          </cell>
          <cell r="I4374" t="str">
            <v>LCD</v>
          </cell>
          <cell r="K4374" t="str">
            <v>NONE</v>
          </cell>
          <cell r="L4374">
            <v>0</v>
          </cell>
        </row>
        <row r="4375">
          <cell r="C4375">
            <v>20190012144</v>
          </cell>
          <cell r="G4375">
            <v>45670.206250000003</v>
          </cell>
          <cell r="I4375" t="str">
            <v>LCD</v>
          </cell>
          <cell r="K4375" t="str">
            <v>NONE</v>
          </cell>
          <cell r="L4375">
            <v>0</v>
          </cell>
        </row>
        <row r="4376">
          <cell r="C4376">
            <v>20190012144</v>
          </cell>
          <cell r="G4376">
            <v>45670.206250000003</v>
          </cell>
          <cell r="I4376" t="str">
            <v>LCD</v>
          </cell>
          <cell r="K4376" t="str">
            <v>NONE</v>
          </cell>
          <cell r="L4376">
            <v>0</v>
          </cell>
        </row>
        <row r="4377">
          <cell r="C4377">
            <v>20190012144</v>
          </cell>
          <cell r="G4377">
            <v>45670.206250000003</v>
          </cell>
          <cell r="I4377" t="str">
            <v>LCD</v>
          </cell>
          <cell r="K4377" t="str">
            <v>NONE</v>
          </cell>
          <cell r="L4377" t="str"/>
        </row>
        <row r="4378">
          <cell r="C4378">
            <v>20190012144</v>
          </cell>
          <cell r="G4378">
            <v>45670.206250000003</v>
          </cell>
          <cell r="I4378" t="str">
            <v>LCD</v>
          </cell>
          <cell r="K4378" t="str">
            <v>NONE</v>
          </cell>
          <cell r="L4378" t="str"/>
        </row>
        <row r="4379">
          <cell r="C4379">
            <v>20190012144</v>
          </cell>
          <cell r="G4379">
            <v>45670.206250000003</v>
          </cell>
          <cell r="I4379" t="str">
            <v>LCD</v>
          </cell>
          <cell r="K4379" t="str">
            <v>NONE</v>
          </cell>
          <cell r="L4379" t="str"/>
        </row>
        <row r="4380">
          <cell r="C4380">
            <v>20190012144</v>
          </cell>
          <cell r="G4380">
            <v>45670.206250000003</v>
          </cell>
          <cell r="I4380" t="str">
            <v>LCD</v>
          </cell>
          <cell r="K4380" t="str">
            <v>NONE</v>
          </cell>
          <cell r="L4380" t="str"/>
        </row>
        <row r="4381">
          <cell r="C4381">
            <v>20190012144</v>
          </cell>
          <cell r="G4381">
            <v>45670.206250000003</v>
          </cell>
          <cell r="I4381" t="str">
            <v>LCD</v>
          </cell>
          <cell r="K4381" t="str">
            <v>NONE</v>
          </cell>
          <cell r="L4381" t="str"/>
        </row>
        <row r="4382">
          <cell r="C4382">
            <v>20190012144</v>
          </cell>
          <cell r="G4382">
            <v>45670.206250000003</v>
          </cell>
          <cell r="I4382" t="str">
            <v>LCD</v>
          </cell>
          <cell r="K4382" t="str">
            <v>NONE</v>
          </cell>
          <cell r="L4382" t="str"/>
        </row>
        <row r="4383">
          <cell r="C4383">
            <v>20190012144</v>
          </cell>
          <cell r="G4383">
            <v>45670.206250000003</v>
          </cell>
          <cell r="I4383" t="str">
            <v>LCD</v>
          </cell>
          <cell r="K4383" t="str">
            <v>NONE</v>
          </cell>
          <cell r="L4383" t="str"/>
        </row>
        <row r="4384">
          <cell r="C4384">
            <v>20190012144</v>
          </cell>
          <cell r="G4384">
            <v>45670.206250000003</v>
          </cell>
          <cell r="I4384" t="str">
            <v>LCD</v>
          </cell>
          <cell r="K4384" t="str">
            <v>NONE</v>
          </cell>
          <cell r="L4384" t="str"/>
        </row>
        <row r="4385">
          <cell r="C4385">
            <v>20190012144</v>
          </cell>
          <cell r="G4385">
            <v>45670.206250000003</v>
          </cell>
          <cell r="I4385" t="str">
            <v>LCD</v>
          </cell>
          <cell r="K4385" t="str">
            <v>NONE</v>
          </cell>
          <cell r="L4385" t="str"/>
        </row>
        <row r="4386">
          <cell r="C4386">
            <v>20190012144</v>
          </cell>
          <cell r="G4386">
            <v>45670.206250000003</v>
          </cell>
          <cell r="I4386" t="str">
            <v>LCD</v>
          </cell>
          <cell r="K4386" t="str">
            <v>NONE</v>
          </cell>
          <cell r="L4386" t="str"/>
        </row>
        <row r="4387">
          <cell r="C4387">
            <v>20190012144</v>
          </cell>
          <cell r="G4387">
            <v>45670.206250000003</v>
          </cell>
          <cell r="I4387" t="str">
            <v>LCD</v>
          </cell>
          <cell r="K4387" t="str">
            <v>NONE</v>
          </cell>
          <cell r="L4387" t="str"/>
        </row>
        <row r="4388">
          <cell r="C4388">
            <v>20080000566</v>
          </cell>
          <cell r="G4388">
            <v>45695.956250000003</v>
          </cell>
          <cell r="I4388" t="str">
            <v>LCD</v>
          </cell>
          <cell r="K4388" t="str">
            <v>NONE</v>
          </cell>
          <cell r="L4388" t="str"/>
        </row>
        <row r="4389">
          <cell r="C4389">
            <v>20080000566</v>
          </cell>
          <cell r="G4389">
            <v>45695.956250000003</v>
          </cell>
          <cell r="I4389" t="str">
            <v>LCD</v>
          </cell>
          <cell r="K4389" t="str">
            <v>NONE</v>
          </cell>
          <cell r="L4389" t="str"/>
        </row>
        <row r="4390">
          <cell r="C4390">
            <v>20080000566</v>
          </cell>
          <cell r="G4390">
            <v>45695.956250000003</v>
          </cell>
          <cell r="I4390" t="str">
            <v>LCD</v>
          </cell>
          <cell r="K4390" t="str">
            <v>NONE</v>
          </cell>
          <cell r="L4390" t="str"/>
        </row>
        <row r="4391">
          <cell r="C4391">
            <v>20080000566</v>
          </cell>
          <cell r="G4391">
            <v>45695.956250000003</v>
          </cell>
          <cell r="I4391" t="str">
            <v>LCD</v>
          </cell>
          <cell r="K4391" t="str">
            <v>NONE</v>
          </cell>
          <cell r="L4391" t="str"/>
        </row>
        <row r="4392">
          <cell r="C4392">
            <v>20080000566</v>
          </cell>
          <cell r="G4392">
            <v>45695.956250000003</v>
          </cell>
          <cell r="I4392" t="str">
            <v>LCD</v>
          </cell>
          <cell r="K4392" t="str">
            <v>NONE</v>
          </cell>
          <cell r="L4392" t="str"/>
        </row>
        <row r="4393">
          <cell r="C4393">
            <v>20080000566</v>
          </cell>
          <cell r="G4393">
            <v>45695.956250000003</v>
          </cell>
          <cell r="I4393" t="str">
            <v>LCD</v>
          </cell>
          <cell r="K4393" t="str">
            <v>NONE</v>
          </cell>
          <cell r="L4393" t="str"/>
        </row>
        <row r="4394">
          <cell r="C4394">
            <v>20080000566</v>
          </cell>
          <cell r="G4394">
            <v>45695.956250000003</v>
          </cell>
          <cell r="I4394" t="str">
            <v>LCD</v>
          </cell>
          <cell r="K4394" t="str">
            <v>NONE</v>
          </cell>
          <cell r="L4394" t="str"/>
        </row>
        <row r="4395">
          <cell r="C4395">
            <v>20080000566</v>
          </cell>
          <cell r="G4395">
            <v>45695.956250000003</v>
          </cell>
          <cell r="I4395" t="str">
            <v>LCD</v>
          </cell>
          <cell r="K4395" t="str">
            <v>NONE</v>
          </cell>
          <cell r="L4395" t="str"/>
        </row>
        <row r="4396">
          <cell r="C4396">
            <v>20080000566</v>
          </cell>
          <cell r="G4396">
            <v>45695.956250000003</v>
          </cell>
          <cell r="I4396" t="str">
            <v>LCD</v>
          </cell>
          <cell r="K4396" t="str">
            <v>NONE</v>
          </cell>
          <cell r="L4396" t="str"/>
        </row>
        <row r="4397">
          <cell r="C4397">
            <v>20080000566</v>
          </cell>
          <cell r="G4397">
            <v>45695.956250000003</v>
          </cell>
          <cell r="I4397" t="str">
            <v>LCD</v>
          </cell>
          <cell r="K4397" t="str">
            <v>NONE</v>
          </cell>
          <cell r="L4397" t="str"/>
        </row>
        <row r="4398">
          <cell r="C4398">
            <v>20080000566</v>
          </cell>
          <cell r="G4398">
            <v>45695.956250000003</v>
          </cell>
          <cell r="I4398" t="str">
            <v>LCD</v>
          </cell>
          <cell r="K4398" t="str">
            <v>NONE</v>
          </cell>
          <cell r="L4398" t="str"/>
        </row>
        <row r="4399">
          <cell r="C4399">
            <v>20080000566</v>
          </cell>
          <cell r="G4399">
            <v>45695.956250000003</v>
          </cell>
          <cell r="I4399" t="str">
            <v>LCD</v>
          </cell>
          <cell r="K4399" t="str">
            <v>NONE</v>
          </cell>
          <cell r="L4399" t="str"/>
        </row>
        <row r="4400">
          <cell r="C4400">
            <v>20080000566</v>
          </cell>
          <cell r="G4400">
            <v>45695.956250000003</v>
          </cell>
          <cell r="I4400" t="str">
            <v>LCD</v>
          </cell>
          <cell r="K4400" t="str">
            <v>NONE</v>
          </cell>
          <cell r="L4400" t="str"/>
        </row>
        <row r="4401">
          <cell r="C4401">
            <v>20080000566</v>
          </cell>
          <cell r="G4401">
            <v>45695.956250000003</v>
          </cell>
          <cell r="I4401" t="str">
            <v>LCD</v>
          </cell>
          <cell r="K4401" t="str">
            <v>NONE</v>
          </cell>
          <cell r="L4401" t="str"/>
        </row>
        <row r="4402">
          <cell r="C4402">
            <v>20080000566</v>
          </cell>
          <cell r="G4402">
            <v>45695.956250000003</v>
          </cell>
          <cell r="I4402" t="str">
            <v>LCD</v>
          </cell>
          <cell r="K4402" t="str">
            <v>NONE</v>
          </cell>
          <cell r="L4402" t="str"/>
        </row>
        <row r="4403">
          <cell r="C4403">
            <v>20080000566</v>
          </cell>
          <cell r="G4403">
            <v>45695.956250000003</v>
          </cell>
          <cell r="I4403" t="str">
            <v>LCD</v>
          </cell>
          <cell r="K4403" t="str">
            <v>NONE</v>
          </cell>
          <cell r="L4403" t="str"/>
        </row>
        <row r="4404">
          <cell r="C4404">
            <v>20080000566</v>
          </cell>
          <cell r="G4404">
            <v>45695.956250000003</v>
          </cell>
          <cell r="I4404" t="str">
            <v>LCD</v>
          </cell>
          <cell r="K4404" t="str">
            <v>NONE</v>
          </cell>
          <cell r="L4404" t="str"/>
        </row>
        <row r="4405">
          <cell r="C4405">
            <v>20080000566</v>
          </cell>
          <cell r="G4405">
            <v>45695.956250000003</v>
          </cell>
          <cell r="I4405" t="str">
            <v>LCD</v>
          </cell>
          <cell r="K4405" t="str">
            <v>NONE</v>
          </cell>
          <cell r="L4405" t="str"/>
        </row>
        <row r="4406">
          <cell r="C4406">
            <v>20080000566</v>
          </cell>
          <cell r="G4406">
            <v>45695.956250000003</v>
          </cell>
          <cell r="I4406" t="str">
            <v>LCD</v>
          </cell>
          <cell r="K4406" t="str">
            <v>NONE</v>
          </cell>
          <cell r="L4406" t="str"/>
        </row>
        <row r="4407">
          <cell r="C4407">
            <v>20080000566</v>
          </cell>
          <cell r="G4407">
            <v>45695.956250000003</v>
          </cell>
          <cell r="I4407" t="str">
            <v>LCD</v>
          </cell>
          <cell r="K4407" t="str">
            <v>NONE</v>
          </cell>
          <cell r="L4407" t="str"/>
        </row>
        <row r="4408">
          <cell r="C4408">
            <v>20080000566</v>
          </cell>
          <cell r="G4408">
            <v>45695.956250000003</v>
          </cell>
          <cell r="I4408" t="str">
            <v>LCD</v>
          </cell>
          <cell r="K4408" t="str">
            <v>NONE</v>
          </cell>
          <cell r="L4408" t="str"/>
        </row>
        <row r="4409">
          <cell r="C4409">
            <v>20080000566</v>
          </cell>
          <cell r="G4409">
            <v>45695.956250000003</v>
          </cell>
          <cell r="I4409" t="str">
            <v>LCD</v>
          </cell>
          <cell r="K4409" t="str">
            <v>NONE</v>
          </cell>
          <cell r="L4409" t="str"/>
        </row>
        <row r="4410">
          <cell r="C4410">
            <v>20080000566</v>
          </cell>
          <cell r="G4410">
            <v>45695.956250000003</v>
          </cell>
          <cell r="I4410" t="str">
            <v>LCD</v>
          </cell>
          <cell r="K4410" t="str">
            <v>NONE</v>
          </cell>
          <cell r="L4410" t="str"/>
        </row>
        <row r="4411">
          <cell r="C4411">
            <v>20080000523</v>
          </cell>
          <cell r="G4411">
            <v>45722.456250000003</v>
          </cell>
          <cell r="I4411" t="str">
            <v>LCD</v>
          </cell>
          <cell r="K4411" t="str">
            <v>NONE</v>
          </cell>
          <cell r="L4411">
            <v>0</v>
          </cell>
        </row>
        <row r="4412">
          <cell r="C4412">
            <v>20080000523</v>
          </cell>
          <cell r="G4412">
            <v>45722.456250000003</v>
          </cell>
          <cell r="I4412" t="str">
            <v>LCD</v>
          </cell>
          <cell r="K4412" t="str">
            <v>NONE</v>
          </cell>
          <cell r="L4412">
            <v>0</v>
          </cell>
        </row>
        <row r="4413">
          <cell r="C4413">
            <v>20080000523</v>
          </cell>
          <cell r="G4413">
            <v>45722.456250000003</v>
          </cell>
          <cell r="I4413" t="str">
            <v>LCD</v>
          </cell>
          <cell r="K4413" t="str">
            <v>NONE</v>
          </cell>
          <cell r="L4413">
            <v>0</v>
          </cell>
        </row>
        <row r="4414">
          <cell r="C4414">
            <v>20080000523</v>
          </cell>
          <cell r="G4414">
            <v>45722.456250000003</v>
          </cell>
          <cell r="I4414" t="str">
            <v>LCD</v>
          </cell>
          <cell r="K4414" t="str">
            <v>NONE</v>
          </cell>
          <cell r="L4414">
            <v>0</v>
          </cell>
        </row>
        <row r="4415">
          <cell r="C4415">
            <v>20080000523</v>
          </cell>
          <cell r="G4415">
            <v>45722.456250000003</v>
          </cell>
          <cell r="I4415" t="str">
            <v>LCD</v>
          </cell>
          <cell r="K4415" t="str">
            <v>NONE</v>
          </cell>
          <cell r="L4415">
            <v>0</v>
          </cell>
        </row>
        <row r="4416">
          <cell r="C4416">
            <v>20080000523</v>
          </cell>
          <cell r="G4416">
            <v>45722.456250000003</v>
          </cell>
          <cell r="I4416" t="str">
            <v>LCD</v>
          </cell>
          <cell r="K4416" t="str">
            <v>NONE</v>
          </cell>
          <cell r="L4416">
            <v>0</v>
          </cell>
        </row>
        <row r="4417">
          <cell r="C4417">
            <v>20080000523</v>
          </cell>
          <cell r="G4417">
            <v>45722.456250000003</v>
          </cell>
          <cell r="I4417" t="str">
            <v>LCD</v>
          </cell>
          <cell r="K4417" t="str">
            <v>NONE</v>
          </cell>
          <cell r="L4417">
            <v>0</v>
          </cell>
        </row>
        <row r="4418">
          <cell r="C4418">
            <v>20080000523</v>
          </cell>
          <cell r="G4418">
            <v>45722.456250000003</v>
          </cell>
          <cell r="I4418" t="str">
            <v>LCD</v>
          </cell>
          <cell r="K4418" t="str">
            <v>NONE</v>
          </cell>
          <cell r="L4418">
            <v>0</v>
          </cell>
        </row>
        <row r="4419">
          <cell r="C4419">
            <v>20080000523</v>
          </cell>
          <cell r="G4419">
            <v>45722.456250000003</v>
          </cell>
          <cell r="I4419" t="str">
            <v>LCD</v>
          </cell>
          <cell r="K4419" t="str">
            <v>NONE</v>
          </cell>
          <cell r="L4419">
            <v>0</v>
          </cell>
        </row>
        <row r="4420">
          <cell r="C4420">
            <v>20080000523</v>
          </cell>
          <cell r="G4420">
            <v>45722.456250000003</v>
          </cell>
          <cell r="I4420" t="str">
            <v>LCD</v>
          </cell>
          <cell r="K4420" t="str">
            <v>NONE</v>
          </cell>
          <cell r="L4420">
            <v>0</v>
          </cell>
        </row>
        <row r="4421">
          <cell r="C4421">
            <v>20080000523</v>
          </cell>
          <cell r="G4421">
            <v>45722.456250000003</v>
          </cell>
          <cell r="I4421" t="str">
            <v>LCD</v>
          </cell>
          <cell r="K4421" t="str">
            <v>NONE</v>
          </cell>
          <cell r="L4421">
            <v>0</v>
          </cell>
        </row>
        <row r="4422">
          <cell r="C4422">
            <v>20080000523</v>
          </cell>
          <cell r="G4422">
            <v>45722.456250000003</v>
          </cell>
          <cell r="I4422" t="str">
            <v>LCD</v>
          </cell>
          <cell r="K4422" t="str">
            <v>NONE</v>
          </cell>
          <cell r="L4422">
            <v>0</v>
          </cell>
        </row>
        <row r="4423">
          <cell r="C4423">
            <v>20080000523</v>
          </cell>
          <cell r="G4423">
            <v>45722.456250000003</v>
          </cell>
          <cell r="I4423" t="str">
            <v>LCD</v>
          </cell>
          <cell r="K4423" t="str">
            <v>NONE</v>
          </cell>
          <cell r="L4423">
            <v>0</v>
          </cell>
        </row>
        <row r="4424">
          <cell r="C4424">
            <v>20080000523</v>
          </cell>
          <cell r="G4424">
            <v>45722.456250000003</v>
          </cell>
          <cell r="I4424" t="str">
            <v>LCD</v>
          </cell>
          <cell r="K4424" t="str">
            <v>NONE</v>
          </cell>
          <cell r="L4424">
            <v>0</v>
          </cell>
        </row>
        <row r="4425">
          <cell r="C4425">
            <v>20080000523</v>
          </cell>
          <cell r="G4425">
            <v>45722.456250000003</v>
          </cell>
          <cell r="I4425" t="str">
            <v>LCD</v>
          </cell>
          <cell r="K4425" t="str">
            <v>NONE</v>
          </cell>
          <cell r="L4425">
            <v>0</v>
          </cell>
        </row>
        <row r="4426">
          <cell r="C4426">
            <v>20080000523</v>
          </cell>
          <cell r="G4426">
            <v>45722.456250000003</v>
          </cell>
          <cell r="I4426" t="str">
            <v>LCD</v>
          </cell>
          <cell r="K4426" t="str">
            <v>NONE</v>
          </cell>
          <cell r="L4426">
            <v>0</v>
          </cell>
        </row>
        <row r="4427">
          <cell r="C4427">
            <v>20080000523</v>
          </cell>
          <cell r="G4427">
            <v>45722.456250000003</v>
          </cell>
          <cell r="I4427" t="str">
            <v>LCD</v>
          </cell>
          <cell r="K4427" t="str">
            <v>NONE</v>
          </cell>
          <cell r="L4427">
            <v>0</v>
          </cell>
        </row>
        <row r="4428">
          <cell r="C4428">
            <v>20080000523</v>
          </cell>
          <cell r="G4428">
            <v>45722.456250000003</v>
          </cell>
          <cell r="I4428" t="str">
            <v>LCD</v>
          </cell>
          <cell r="K4428" t="str">
            <v>NONE</v>
          </cell>
          <cell r="L4428">
            <v>0</v>
          </cell>
        </row>
        <row r="4429">
          <cell r="C4429">
            <v>20080000523</v>
          </cell>
          <cell r="G4429">
            <v>45722.456250000003</v>
          </cell>
          <cell r="I4429" t="str">
            <v>LCD</v>
          </cell>
          <cell r="K4429" t="str">
            <v>NONE</v>
          </cell>
          <cell r="L4429">
            <v>0</v>
          </cell>
        </row>
        <row r="4430">
          <cell r="C4430">
            <v>20080000523</v>
          </cell>
          <cell r="G4430">
            <v>45722.456250000003</v>
          </cell>
          <cell r="I4430" t="str">
            <v>LCD</v>
          </cell>
          <cell r="K4430" t="str">
            <v>NONE</v>
          </cell>
          <cell r="L4430">
            <v>0</v>
          </cell>
        </row>
        <row r="4431">
          <cell r="C4431">
            <v>20080000523</v>
          </cell>
          <cell r="G4431">
            <v>45722.456250000003</v>
          </cell>
          <cell r="I4431" t="str">
            <v>LCD</v>
          </cell>
          <cell r="K4431" t="str">
            <v>NONE</v>
          </cell>
          <cell r="L4431">
            <v>0</v>
          </cell>
        </row>
        <row r="4432">
          <cell r="C4432">
            <v>20080000523</v>
          </cell>
          <cell r="G4432">
            <v>45722.456250000003</v>
          </cell>
          <cell r="I4432" t="str">
            <v>LCD</v>
          </cell>
          <cell r="K4432" t="str">
            <v>NONE</v>
          </cell>
          <cell r="L4432">
            <v>0</v>
          </cell>
        </row>
        <row r="4433">
          <cell r="C4433">
            <v>20080000523</v>
          </cell>
          <cell r="G4433">
            <v>45722.456250000003</v>
          </cell>
          <cell r="I4433" t="str">
            <v>LCD</v>
          </cell>
          <cell r="K4433" t="str">
            <v>NONE</v>
          </cell>
          <cell r="L4433">
            <v>0</v>
          </cell>
        </row>
        <row r="4434">
          <cell r="C4434">
            <v>20190013200</v>
          </cell>
          <cell r="G4434">
            <v>45749.916666666664</v>
          </cell>
          <cell r="I4434" t="str">
            <v>LCD</v>
          </cell>
          <cell r="K4434" t="str">
            <v>AON 4-1/2" LEL Oil Producer S13Cr</v>
          </cell>
          <cell r="L4434">
            <v>0</v>
          </cell>
        </row>
        <row r="4435">
          <cell r="C4435">
            <v>20190013200</v>
          </cell>
          <cell r="G4435">
            <v>45749.916666666664</v>
          </cell>
          <cell r="I4435" t="str">
            <v>LCD</v>
          </cell>
          <cell r="K4435" t="str">
            <v>AON 4-1/2" LEL Oil Producer S13Cr</v>
          </cell>
          <cell r="L4435">
            <v>0</v>
          </cell>
        </row>
        <row r="4436">
          <cell r="C4436">
            <v>20190013200</v>
          </cell>
          <cell r="G4436">
            <v>45749.916666666664</v>
          </cell>
          <cell r="I4436" t="str">
            <v>LCD</v>
          </cell>
          <cell r="K4436" t="str">
            <v>AON 4-1/2" LEL Oil Producer S13Cr</v>
          </cell>
          <cell r="L4436">
            <v>0</v>
          </cell>
        </row>
        <row r="4437">
          <cell r="C4437">
            <v>20190013200</v>
          </cell>
          <cell r="G4437">
            <v>45749.916666666664</v>
          </cell>
          <cell r="I4437" t="str">
            <v>LCD</v>
          </cell>
          <cell r="K4437" t="str">
            <v>AON 4-1/2" LEL Oil Producer S13Cr</v>
          </cell>
          <cell r="L4437">
            <v>0</v>
          </cell>
        </row>
        <row r="4438">
          <cell r="C4438">
            <v>20190013200</v>
          </cell>
          <cell r="G4438">
            <v>45749.916666666664</v>
          </cell>
          <cell r="I4438" t="str">
            <v>LCD</v>
          </cell>
          <cell r="K4438" t="str">
            <v>AON 4-1/2" LEL Oil Producer S13Cr</v>
          </cell>
          <cell r="L4438">
            <v>0</v>
          </cell>
        </row>
        <row r="4439">
          <cell r="C4439">
            <v>20190013200</v>
          </cell>
          <cell r="G4439">
            <v>45749.916666666664</v>
          </cell>
          <cell r="I4439" t="str">
            <v>LCD</v>
          </cell>
          <cell r="K4439" t="str">
            <v>AON 4-1/2" LEL Oil Producer S13Cr</v>
          </cell>
          <cell r="L4439">
            <v>0</v>
          </cell>
        </row>
        <row r="4440">
          <cell r="C4440">
            <v>20190013200</v>
          </cell>
          <cell r="G4440">
            <v>45749.916666666664</v>
          </cell>
          <cell r="I4440" t="str">
            <v>LCD</v>
          </cell>
          <cell r="K4440" t="str">
            <v>AON 4-1/2" LEL Oil Producer S13Cr</v>
          </cell>
          <cell r="L4440">
            <v>0</v>
          </cell>
        </row>
        <row r="4441">
          <cell r="C4441">
            <v>20190013200</v>
          </cell>
          <cell r="G4441">
            <v>45749.916666666664</v>
          </cell>
          <cell r="I4441" t="str">
            <v>LCD</v>
          </cell>
          <cell r="K4441" t="str">
            <v>AON 4-1/2" LEL Oil Producer S13Cr</v>
          </cell>
          <cell r="L4441">
            <v>0</v>
          </cell>
        </row>
        <row r="4442">
          <cell r="C4442">
            <v>20190013200</v>
          </cell>
          <cell r="G4442">
            <v>45749.916666666664</v>
          </cell>
          <cell r="I4442" t="str">
            <v>LCD</v>
          </cell>
          <cell r="K4442" t="str">
            <v>AON 4-1/2" LEL Oil Producer S13Cr</v>
          </cell>
          <cell r="L4442">
            <v>0</v>
          </cell>
        </row>
        <row r="4443">
          <cell r="C4443">
            <v>20190013200</v>
          </cell>
          <cell r="G4443">
            <v>45749.916666666664</v>
          </cell>
          <cell r="I4443" t="str">
            <v>LCD</v>
          </cell>
          <cell r="K4443" t="str">
            <v>AON 4-1/2" LEL Oil Producer S13Cr</v>
          </cell>
          <cell r="L4443">
            <v>0</v>
          </cell>
        </row>
        <row r="4444">
          <cell r="C4444">
            <v>20190013200</v>
          </cell>
          <cell r="G4444">
            <v>45749.916666666664</v>
          </cell>
          <cell r="I4444" t="str">
            <v>LCD</v>
          </cell>
          <cell r="K4444" t="str">
            <v>AON 4-1/2" LEL Oil Producer S13Cr</v>
          </cell>
          <cell r="L4444">
            <v>0</v>
          </cell>
        </row>
        <row r="4445">
          <cell r="C4445">
            <v>20190013200</v>
          </cell>
          <cell r="G4445">
            <v>45749.916666666664</v>
          </cell>
          <cell r="I4445" t="str">
            <v>LCD</v>
          </cell>
          <cell r="K4445" t="str">
            <v>AON 4-1/2" LEL Oil Producer S13Cr</v>
          </cell>
          <cell r="L4445">
            <v>0</v>
          </cell>
        </row>
        <row r="4446">
          <cell r="C4446">
            <v>20190013200</v>
          </cell>
          <cell r="G4446">
            <v>45749.916666666664</v>
          </cell>
          <cell r="I4446" t="str">
            <v>LCD</v>
          </cell>
          <cell r="K4446" t="str">
            <v>AON 4-1/2" LEL Oil Producer S13Cr</v>
          </cell>
          <cell r="L4446">
            <v>0</v>
          </cell>
        </row>
        <row r="4447">
          <cell r="C4447">
            <v>20190013200</v>
          </cell>
          <cell r="G4447">
            <v>45749.916666666664</v>
          </cell>
          <cell r="I4447" t="str">
            <v>LCD</v>
          </cell>
          <cell r="K4447" t="str">
            <v>AON 4-1/2" LEL Oil Producer S13Cr</v>
          </cell>
          <cell r="L4447">
            <v>0</v>
          </cell>
        </row>
        <row r="4448">
          <cell r="C4448">
            <v>20190013200</v>
          </cell>
          <cell r="G4448">
            <v>45749.916666666664</v>
          </cell>
          <cell r="I4448" t="str">
            <v>LCD</v>
          </cell>
          <cell r="K4448" t="str">
            <v>AON 4-1/2" LEL Oil Producer S13Cr</v>
          </cell>
          <cell r="L4448">
            <v>0</v>
          </cell>
        </row>
        <row r="4449">
          <cell r="C4449">
            <v>20190013200</v>
          </cell>
          <cell r="G4449">
            <v>45749.916666666664</v>
          </cell>
          <cell r="I4449" t="str">
            <v>LCD</v>
          </cell>
          <cell r="K4449" t="str">
            <v>AON 4-1/2" LEL Oil Producer S13Cr</v>
          </cell>
          <cell r="L4449">
            <v>0</v>
          </cell>
        </row>
        <row r="4450">
          <cell r="C4450">
            <v>20190013200</v>
          </cell>
          <cell r="G4450">
            <v>45749.916666666664</v>
          </cell>
          <cell r="I4450" t="str">
            <v>LCD</v>
          </cell>
          <cell r="K4450" t="str">
            <v>AON 4-1/2" LEL Oil Producer S13Cr</v>
          </cell>
          <cell r="L4450">
            <v>0</v>
          </cell>
        </row>
        <row r="4451">
          <cell r="C4451">
            <v>20190013200</v>
          </cell>
          <cell r="G4451">
            <v>45749.916666666664</v>
          </cell>
          <cell r="I4451" t="str">
            <v>LCD</v>
          </cell>
          <cell r="K4451" t="str">
            <v>AON 4-1/2" LEL Oil Producer S13Cr</v>
          </cell>
          <cell r="L4451">
            <v>0</v>
          </cell>
        </row>
        <row r="4452">
          <cell r="C4452">
            <v>20190013200</v>
          </cell>
          <cell r="G4452">
            <v>45749.916666666664</v>
          </cell>
          <cell r="I4452" t="str">
            <v>LCD</v>
          </cell>
          <cell r="K4452" t="str">
            <v>AON 4-1/2" LEL Oil Producer S13Cr</v>
          </cell>
          <cell r="L4452">
            <v>0</v>
          </cell>
        </row>
        <row r="4453">
          <cell r="C4453">
            <v>20190013200</v>
          </cell>
          <cell r="G4453">
            <v>45749.916666666664</v>
          </cell>
          <cell r="I4453" t="str">
            <v>LCD</v>
          </cell>
          <cell r="K4453" t="str">
            <v>AON 4-1/2" LEL Oil Producer S13Cr</v>
          </cell>
          <cell r="L4453">
            <v>0</v>
          </cell>
        </row>
        <row r="4454">
          <cell r="C4454">
            <v>20190013200</v>
          </cell>
          <cell r="G4454">
            <v>45749.916666666664</v>
          </cell>
          <cell r="I4454" t="str">
            <v>LCD</v>
          </cell>
          <cell r="K4454" t="str">
            <v>AON 4-1/2" LEL Oil Producer S13Cr</v>
          </cell>
          <cell r="L4454">
            <v>0</v>
          </cell>
        </row>
        <row r="4455">
          <cell r="C4455">
            <v>20190013200</v>
          </cell>
          <cell r="G4455">
            <v>45749.916666666664</v>
          </cell>
          <cell r="I4455" t="str">
            <v>LCD</v>
          </cell>
          <cell r="K4455" t="str">
            <v>AON 4-1/2" LEL Oil Producer S13Cr</v>
          </cell>
          <cell r="L4455">
            <v>0</v>
          </cell>
        </row>
        <row r="4456">
          <cell r="C4456">
            <v>20190013200</v>
          </cell>
          <cell r="G4456">
            <v>45749.916666666664</v>
          </cell>
          <cell r="I4456" t="str">
            <v>LCD</v>
          </cell>
          <cell r="K4456" t="str">
            <v>AON 4-1/2" LEL Oil Producer S13Cr</v>
          </cell>
          <cell r="L4456">
            <v>0</v>
          </cell>
        </row>
        <row r="4457">
          <cell r="C4457">
            <v>20190013200</v>
          </cell>
          <cell r="G4457">
            <v>45749.916666666664</v>
          </cell>
          <cell r="I4457" t="str">
            <v>LCD</v>
          </cell>
          <cell r="K4457" t="str">
            <v>AON 4-1/2" LEL Oil Producer S13Cr</v>
          </cell>
          <cell r="L4457">
            <v>0</v>
          </cell>
        </row>
        <row r="4458">
          <cell r="C4458">
            <v>20190013200</v>
          </cell>
          <cell r="G4458">
            <v>45749.916666666664</v>
          </cell>
          <cell r="I4458" t="str">
            <v>LCD</v>
          </cell>
          <cell r="K4458" t="str">
            <v>AON 4-1/2" LEL Oil Producer S13Cr</v>
          </cell>
          <cell r="L4458">
            <v>0</v>
          </cell>
        </row>
        <row r="4459">
          <cell r="C4459">
            <v>20190013200</v>
          </cell>
          <cell r="G4459">
            <v>45749.916666666664</v>
          </cell>
          <cell r="I4459" t="str">
            <v>LCD</v>
          </cell>
          <cell r="K4459" t="str">
            <v>AON 4-1/2" LEL Oil Producer S13Cr</v>
          </cell>
          <cell r="L4459">
            <v>0</v>
          </cell>
        </row>
        <row r="4460">
          <cell r="C4460">
            <v>20190013200</v>
          </cell>
          <cell r="G4460">
            <v>45749.916666666664</v>
          </cell>
          <cell r="I4460" t="str">
            <v>LCD</v>
          </cell>
          <cell r="K4460" t="str">
            <v>AON 4-1/2" LEL Oil Producer S13Cr</v>
          </cell>
          <cell r="L4460">
            <v>0</v>
          </cell>
        </row>
        <row r="4461">
          <cell r="C4461">
            <v>20190013200</v>
          </cell>
          <cell r="G4461">
            <v>45749.916666666664</v>
          </cell>
          <cell r="I4461" t="str">
            <v>LCD</v>
          </cell>
          <cell r="K4461" t="str">
            <v>AON 4-1/2" LEL Oil Producer S13Cr</v>
          </cell>
          <cell r="L4461">
            <v>0</v>
          </cell>
        </row>
        <row r="4462">
          <cell r="C4462">
            <v>20150008602</v>
          </cell>
          <cell r="G4462">
            <v>45759.728472222225</v>
          </cell>
          <cell r="I4462" t="str">
            <v>LCD</v>
          </cell>
          <cell r="K4462" t="str">
            <v>AON 4-1/2" LEL Water Injector L80</v>
          </cell>
          <cell r="L4462">
            <v>0</v>
          </cell>
        </row>
        <row r="4463">
          <cell r="C4463">
            <v>20150008602</v>
          </cell>
          <cell r="G4463">
            <v>45759.728472222225</v>
          </cell>
          <cell r="I4463" t="str">
            <v>LCD</v>
          </cell>
          <cell r="K4463" t="str">
            <v>AON 4-1/2" LEL Water Injector L80</v>
          </cell>
          <cell r="L4463">
            <v>0</v>
          </cell>
        </row>
        <row r="4464">
          <cell r="C4464">
            <v>20150008602</v>
          </cell>
          <cell r="G4464">
            <v>45759.728472222225</v>
          </cell>
          <cell r="I4464" t="str">
            <v>LCD</v>
          </cell>
          <cell r="K4464" t="str">
            <v>AON 4-1/2" LEL Water Injector L80</v>
          </cell>
          <cell r="L4464">
            <v>0</v>
          </cell>
        </row>
        <row r="4465">
          <cell r="C4465">
            <v>20150008602</v>
          </cell>
          <cell r="G4465">
            <v>45759.728472222225</v>
          </cell>
          <cell r="I4465" t="str">
            <v>LCD</v>
          </cell>
          <cell r="K4465" t="str">
            <v>AON 4-1/2" LEL Water Injector L80</v>
          </cell>
          <cell r="L4465">
            <v>0</v>
          </cell>
        </row>
        <row r="4466">
          <cell r="C4466">
            <v>20150008602</v>
          </cell>
          <cell r="G4466">
            <v>45759.728472222225</v>
          </cell>
          <cell r="I4466" t="str">
            <v>LCD</v>
          </cell>
          <cell r="K4466" t="str">
            <v>AON 4-1/2" LEL Water Injector L80</v>
          </cell>
          <cell r="L4466">
            <v>0</v>
          </cell>
        </row>
        <row r="4467">
          <cell r="C4467">
            <v>20150008602</v>
          </cell>
          <cell r="G4467">
            <v>45759.728472222225</v>
          </cell>
          <cell r="I4467" t="str">
            <v>LCD</v>
          </cell>
          <cell r="K4467" t="str">
            <v>AON 4-1/2" LEL Water Injector L80</v>
          </cell>
          <cell r="L4467">
            <v>0</v>
          </cell>
        </row>
        <row r="4468">
          <cell r="C4468">
            <v>20150008602</v>
          </cell>
          <cell r="G4468">
            <v>45759.728472222225</v>
          </cell>
          <cell r="I4468" t="str">
            <v>LCD</v>
          </cell>
          <cell r="K4468" t="str">
            <v>AON 4-1/2" LEL Water Injector L80</v>
          </cell>
          <cell r="L4468">
            <v>0</v>
          </cell>
        </row>
        <row r="4469">
          <cell r="C4469">
            <v>20150008602</v>
          </cell>
          <cell r="G4469">
            <v>45759.728472222225</v>
          </cell>
          <cell r="I4469" t="str">
            <v>LCD</v>
          </cell>
          <cell r="K4469" t="str">
            <v>AON 4-1/2" LEL Water Injector L80</v>
          </cell>
          <cell r="L4469">
            <v>0</v>
          </cell>
        </row>
        <row r="4470">
          <cell r="C4470">
            <v>20150008602</v>
          </cell>
          <cell r="G4470">
            <v>45759.728472222225</v>
          </cell>
          <cell r="I4470" t="str">
            <v>LCD</v>
          </cell>
          <cell r="K4470" t="str">
            <v>AON 4-1/2" LEL Water Injector L80</v>
          </cell>
          <cell r="L4470">
            <v>0</v>
          </cell>
        </row>
        <row r="4471">
          <cell r="C4471">
            <v>20150008602</v>
          </cell>
          <cell r="G4471">
            <v>45759.728472222225</v>
          </cell>
          <cell r="I4471" t="str">
            <v>LCD</v>
          </cell>
          <cell r="K4471" t="str">
            <v>AON 4-1/2" LEL Water Injector L80</v>
          </cell>
          <cell r="L4471" t="str"/>
        </row>
        <row r="4472">
          <cell r="C4472">
            <v>20150008602</v>
          </cell>
          <cell r="G4472">
            <v>45759.728472222225</v>
          </cell>
          <cell r="I4472" t="str">
            <v>LCD</v>
          </cell>
          <cell r="K4472" t="str">
            <v>AON 4-1/2" LEL Water Injector L80</v>
          </cell>
          <cell r="L4472" t="str"/>
        </row>
        <row r="4473">
          <cell r="C4473">
            <v>20150008602</v>
          </cell>
          <cell r="G4473">
            <v>45759.728472222225</v>
          </cell>
          <cell r="I4473" t="str">
            <v>LCD</v>
          </cell>
          <cell r="K4473" t="str">
            <v>AON 4-1/2" LEL Water Injector L80</v>
          </cell>
          <cell r="L4473" t="str"/>
        </row>
        <row r="4474">
          <cell r="C4474">
            <v>20150008602</v>
          </cell>
          <cell r="G4474">
            <v>45759.728472222225</v>
          </cell>
          <cell r="I4474" t="str">
            <v>LCD</v>
          </cell>
          <cell r="K4474" t="str">
            <v>AON 4-1/2" LEL Water Injector L80</v>
          </cell>
          <cell r="L4474" t="str"/>
        </row>
        <row r="4475">
          <cell r="C4475">
            <v>20150008602</v>
          </cell>
          <cell r="G4475">
            <v>45759.728472222225</v>
          </cell>
          <cell r="I4475" t="str">
            <v>LCD</v>
          </cell>
          <cell r="K4475" t="str">
            <v>AON 4-1/2" LEL Water Injector L80</v>
          </cell>
          <cell r="L4475" t="str"/>
        </row>
        <row r="4476">
          <cell r="C4476">
            <v>20150008602</v>
          </cell>
          <cell r="G4476">
            <v>45759.728472222225</v>
          </cell>
          <cell r="I4476" t="str">
            <v>LCD</v>
          </cell>
          <cell r="K4476" t="str">
            <v>AON 4-1/2" LEL Water Injector L80</v>
          </cell>
          <cell r="L4476" t="str"/>
        </row>
        <row r="4477">
          <cell r="C4477">
            <v>20150008602</v>
          </cell>
          <cell r="G4477">
            <v>45759.728472222225</v>
          </cell>
          <cell r="I4477" t="str">
            <v>LCD</v>
          </cell>
          <cell r="K4477" t="str">
            <v>AON 4-1/2" LEL Water Injector L80</v>
          </cell>
          <cell r="L4477" t="str"/>
        </row>
        <row r="4478">
          <cell r="C4478">
            <v>20150008602</v>
          </cell>
          <cell r="G4478">
            <v>45759.728472222225</v>
          </cell>
          <cell r="I4478" t="str">
            <v>LCD</v>
          </cell>
          <cell r="K4478" t="str">
            <v>AON 4-1/2" LEL Water Injector L80</v>
          </cell>
          <cell r="L4478" t="str"/>
        </row>
        <row r="4479">
          <cell r="C4479">
            <v>20150008602</v>
          </cell>
          <cell r="G4479">
            <v>45759.728472222225</v>
          </cell>
          <cell r="I4479" t="str">
            <v>LCD</v>
          </cell>
          <cell r="K4479" t="str">
            <v>AON 4-1/2" LEL Water Injector L80</v>
          </cell>
          <cell r="L4479" t="str"/>
        </row>
        <row r="4480">
          <cell r="C4480">
            <v>20150008602</v>
          </cell>
          <cell r="G4480">
            <v>45759.728472222225</v>
          </cell>
          <cell r="I4480" t="str">
            <v>LCD</v>
          </cell>
          <cell r="K4480" t="str">
            <v>AON 4-1/2" LEL Water Injector L80</v>
          </cell>
          <cell r="L4480" t="str"/>
        </row>
        <row r="4481">
          <cell r="C4481">
            <v>20150008602</v>
          </cell>
          <cell r="G4481">
            <v>45759.728472222225</v>
          </cell>
          <cell r="I4481" t="str">
            <v>LCD</v>
          </cell>
          <cell r="K4481" t="str">
            <v>AON 4-1/2" LEL Water Injector L80</v>
          </cell>
          <cell r="L4481" t="str"/>
        </row>
        <row r="4482">
          <cell r="C4482">
            <v>20150008602</v>
          </cell>
          <cell r="G4482">
            <v>45759.728472222225</v>
          </cell>
          <cell r="I4482" t="str">
            <v>LCD</v>
          </cell>
          <cell r="K4482" t="str">
            <v>AON 4-1/2" LEL Water Injector L80</v>
          </cell>
          <cell r="L4482" t="str"/>
        </row>
        <row r="4483">
          <cell r="C4483">
            <v>20150008602</v>
          </cell>
          <cell r="G4483">
            <v>45759.728472222225</v>
          </cell>
          <cell r="I4483" t="str">
            <v>LCD</v>
          </cell>
          <cell r="K4483" t="str">
            <v>AON 4-1/2" LEL Water Injector L80</v>
          </cell>
          <cell r="L4483" t="str"/>
        </row>
        <row r="4484">
          <cell r="C4484">
            <v>20150008602</v>
          </cell>
          <cell r="G4484">
            <v>45759.728472222225</v>
          </cell>
          <cell r="I4484" t="str">
            <v>LCD</v>
          </cell>
          <cell r="K4484" t="str">
            <v>AON 4-1/2" LEL Water Injector L80</v>
          </cell>
          <cell r="L4484" t="str"/>
        </row>
        <row r="4485">
          <cell r="C4485">
            <v>20150008602</v>
          </cell>
          <cell r="G4485">
            <v>45759.728472222225</v>
          </cell>
          <cell r="I4485" t="str">
            <v>LCD</v>
          </cell>
          <cell r="K4485" t="str">
            <v>AON 4-1/2" LEL Water Injector L80</v>
          </cell>
          <cell r="L4485" t="str"/>
        </row>
        <row r="4486">
          <cell r="C4486">
            <v>20150008602</v>
          </cell>
          <cell r="G4486">
            <v>45759.728472222225</v>
          </cell>
          <cell r="I4486" t="str">
            <v>LCD</v>
          </cell>
          <cell r="K4486" t="str">
            <v>AON 4-1/2" LEL Water Injector L80</v>
          </cell>
          <cell r="L4486" t="str"/>
        </row>
        <row r="4487">
          <cell r="C4487">
            <v>20150008602</v>
          </cell>
          <cell r="G4487">
            <v>45759.728472222225</v>
          </cell>
          <cell r="I4487" t="str">
            <v>LCD</v>
          </cell>
          <cell r="K4487" t="str">
            <v>AON 4-1/2" LEL Water Injector L80</v>
          </cell>
          <cell r="L4487" t="str"/>
        </row>
        <row r="4488">
          <cell r="C4488">
            <v>20150008602</v>
          </cell>
          <cell r="G4488">
            <v>45759.728472222225</v>
          </cell>
          <cell r="I4488" t="str">
            <v>LCD</v>
          </cell>
          <cell r="K4488" t="str">
            <v>AON 4-1/2" LEL Water Injector L80</v>
          </cell>
          <cell r="L4488" t="str"/>
        </row>
        <row r="4489">
          <cell r="C4489">
            <v>20150008602</v>
          </cell>
          <cell r="G4489">
            <v>45759.728472222225</v>
          </cell>
          <cell r="I4489" t="str">
            <v>LCD</v>
          </cell>
          <cell r="K4489" t="str">
            <v>AON 4-1/2" LEL Water Injector L80</v>
          </cell>
          <cell r="L4489" t="str"/>
        </row>
        <row r="4490">
          <cell r="C4490">
            <v>20140005525</v>
          </cell>
          <cell r="G4490">
            <v>45806.364583333336</v>
          </cell>
          <cell r="I4490" t="str">
            <v>LCD</v>
          </cell>
          <cell r="K4490" t="str">
            <v>AON 4-1/2" LEL Water Injector L80</v>
          </cell>
          <cell r="L4490" t="str"/>
        </row>
        <row r="4491">
          <cell r="C4491">
            <v>20140005525</v>
          </cell>
          <cell r="G4491">
            <v>45806.364583333336</v>
          </cell>
          <cell r="I4491" t="str">
            <v>LCD</v>
          </cell>
          <cell r="K4491" t="str">
            <v>AON 4-1/2" LEL Water Injector L80</v>
          </cell>
          <cell r="L4491" t="str"/>
        </row>
        <row r="4492">
          <cell r="C4492">
            <v>20140005525</v>
          </cell>
          <cell r="G4492">
            <v>45806.364583333336</v>
          </cell>
          <cell r="I4492" t="str">
            <v>LCD</v>
          </cell>
          <cell r="K4492" t="str">
            <v>AON 4-1/2" LEL Water Injector L80</v>
          </cell>
          <cell r="L4492" t="str"/>
        </row>
        <row r="4493">
          <cell r="C4493">
            <v>20140005525</v>
          </cell>
          <cell r="G4493">
            <v>45806.364583333336</v>
          </cell>
          <cell r="I4493" t="str">
            <v>LCD</v>
          </cell>
          <cell r="K4493" t="str">
            <v>AON 4-1/2" LEL Water Injector L80</v>
          </cell>
          <cell r="L4493" t="str"/>
        </row>
        <row r="4494">
          <cell r="C4494">
            <v>20140005525</v>
          </cell>
          <cell r="G4494">
            <v>45806.364583333336</v>
          </cell>
          <cell r="I4494" t="str">
            <v>LCD</v>
          </cell>
          <cell r="K4494" t="str">
            <v>AON 4-1/2" LEL Water Injector L80</v>
          </cell>
          <cell r="L4494" t="str"/>
        </row>
        <row r="4495">
          <cell r="C4495">
            <v>20140005525</v>
          </cell>
          <cell r="G4495">
            <v>45806.364583333336</v>
          </cell>
          <cell r="I4495" t="str">
            <v>LCD</v>
          </cell>
          <cell r="K4495" t="str">
            <v>AON 4-1/2" LEL Water Injector L80</v>
          </cell>
          <cell r="L4495" t="str"/>
        </row>
        <row r="4496">
          <cell r="C4496">
            <v>20140005525</v>
          </cell>
          <cell r="G4496">
            <v>45806.364583333336</v>
          </cell>
          <cell r="I4496" t="str">
            <v>LCD</v>
          </cell>
          <cell r="K4496" t="str">
            <v>AON 4-1/2" LEL Water Injector L80</v>
          </cell>
          <cell r="L4496" t="str"/>
        </row>
        <row r="4497">
          <cell r="C4497">
            <v>20140005525</v>
          </cell>
          <cell r="G4497">
            <v>45806.364583333336</v>
          </cell>
          <cell r="I4497" t="str">
            <v>LCD</v>
          </cell>
          <cell r="K4497" t="str">
            <v>AON 4-1/2" LEL Water Injector L80</v>
          </cell>
          <cell r="L4497" t="str"/>
        </row>
        <row r="4498">
          <cell r="C4498">
            <v>20140005525</v>
          </cell>
          <cell r="G4498">
            <v>45806.364583333336</v>
          </cell>
          <cell r="I4498" t="str">
            <v>LCD</v>
          </cell>
          <cell r="K4498" t="str">
            <v>AON 4-1/2" LEL Water Injector L80</v>
          </cell>
          <cell r="L4498" t="str"/>
        </row>
        <row r="4499">
          <cell r="C4499">
            <v>20140005525</v>
          </cell>
          <cell r="G4499">
            <v>45806.364583333336</v>
          </cell>
          <cell r="I4499" t="str">
            <v>LCD</v>
          </cell>
          <cell r="K4499" t="str">
            <v>AON 4-1/2" LEL Water Injector L80</v>
          </cell>
          <cell r="L4499" t="str"/>
        </row>
        <row r="4500">
          <cell r="C4500">
            <v>20140005525</v>
          </cell>
          <cell r="G4500">
            <v>45806.364583333336</v>
          </cell>
          <cell r="I4500" t="str">
            <v>LCD</v>
          </cell>
          <cell r="K4500" t="str">
            <v>AON 4-1/2" LEL Water Injector L80</v>
          </cell>
          <cell r="L4500" t="str"/>
        </row>
        <row r="4501">
          <cell r="C4501">
            <v>20140005525</v>
          </cell>
          <cell r="G4501">
            <v>45806.364583333336</v>
          </cell>
          <cell r="I4501" t="str">
            <v>LCD</v>
          </cell>
          <cell r="K4501" t="str">
            <v>AON 4-1/2" LEL Water Injector L80</v>
          </cell>
          <cell r="L4501" t="str"/>
        </row>
        <row r="4502">
          <cell r="C4502">
            <v>20140005525</v>
          </cell>
          <cell r="G4502">
            <v>45806.364583333336</v>
          </cell>
          <cell r="I4502" t="str">
            <v>LCD</v>
          </cell>
          <cell r="K4502" t="str">
            <v>AON 4-1/2" LEL Water Injector L80</v>
          </cell>
          <cell r="L4502" t="str"/>
        </row>
        <row r="4503">
          <cell r="C4503">
            <v>20140005525</v>
          </cell>
          <cell r="G4503">
            <v>45806.364583333336</v>
          </cell>
          <cell r="I4503" t="str">
            <v>LCD</v>
          </cell>
          <cell r="K4503" t="str">
            <v>AON 4-1/2" LEL Water Injector L80</v>
          </cell>
          <cell r="L4503" t="str"/>
        </row>
        <row r="4504">
          <cell r="C4504">
            <v>20140005525</v>
          </cell>
          <cell r="G4504">
            <v>45806.364583333336</v>
          </cell>
          <cell r="I4504" t="str">
            <v>LCD</v>
          </cell>
          <cell r="K4504" t="str">
            <v>AON 4-1/2" LEL Water Injector L80</v>
          </cell>
          <cell r="L4504" t="str"/>
        </row>
        <row r="4505">
          <cell r="C4505">
            <v>20140005525</v>
          </cell>
          <cell r="G4505">
            <v>45806.364583333336</v>
          </cell>
          <cell r="I4505" t="str">
            <v>LCD</v>
          </cell>
          <cell r="K4505" t="str">
            <v>AON 4-1/2" LEL Water Injector L80</v>
          </cell>
          <cell r="L4505" t="str"/>
        </row>
        <row r="4506">
          <cell r="C4506">
            <v>20140005525</v>
          </cell>
          <cell r="G4506">
            <v>45806.364583333336</v>
          </cell>
          <cell r="I4506" t="str">
            <v>LCD</v>
          </cell>
          <cell r="K4506" t="str">
            <v>AON 4-1/2" LEL Water Injector L80</v>
          </cell>
          <cell r="L4506" t="str"/>
        </row>
        <row r="4507">
          <cell r="C4507">
            <v>20140005525</v>
          </cell>
          <cell r="G4507">
            <v>45806.364583333336</v>
          </cell>
          <cell r="I4507" t="str">
            <v>LCD</v>
          </cell>
          <cell r="K4507" t="str">
            <v>AON 4-1/2" LEL Water Injector L80</v>
          </cell>
          <cell r="L4507" t="str"/>
        </row>
        <row r="4508">
          <cell r="C4508">
            <v>20140005525</v>
          </cell>
          <cell r="G4508">
            <v>45806.364583333336</v>
          </cell>
          <cell r="I4508" t="str">
            <v>LCD</v>
          </cell>
          <cell r="K4508" t="str">
            <v>AON 4-1/2" LEL Water Injector L80</v>
          </cell>
          <cell r="L4508" t="str"/>
        </row>
        <row r="4509">
          <cell r="C4509">
            <v>20140005525</v>
          </cell>
          <cell r="G4509">
            <v>45806.364583333336</v>
          </cell>
          <cell r="I4509" t="str">
            <v>LCD</v>
          </cell>
          <cell r="K4509" t="str">
            <v>AON 4-1/2" LEL Water Injector L80</v>
          </cell>
          <cell r="L4509" t="str"/>
        </row>
        <row r="4510">
          <cell r="C4510">
            <v>20140005525</v>
          </cell>
          <cell r="G4510">
            <v>45806.364583333336</v>
          </cell>
          <cell r="I4510" t="str">
            <v>LCD</v>
          </cell>
          <cell r="K4510" t="str">
            <v>AON 4-1/2" LEL Water Injector L80</v>
          </cell>
          <cell r="L4510" t="str"/>
        </row>
        <row r="4511">
          <cell r="C4511">
            <v>20140005525</v>
          </cell>
          <cell r="G4511">
            <v>45806.364583333336</v>
          </cell>
          <cell r="I4511" t="str">
            <v>LCD</v>
          </cell>
          <cell r="K4511" t="str">
            <v>AON 4-1/2" LEL Water Injector L80</v>
          </cell>
          <cell r="L4511" t="str"/>
        </row>
        <row r="4512">
          <cell r="C4512">
            <v>20140005525</v>
          </cell>
          <cell r="G4512">
            <v>45806.364583333336</v>
          </cell>
          <cell r="I4512" t="str">
            <v>LCD</v>
          </cell>
          <cell r="K4512" t="str">
            <v>AON 4-1/2" LEL Water Injector L80</v>
          </cell>
          <cell r="L4512" t="str"/>
        </row>
        <row r="4513">
          <cell r="C4513">
            <v>20140005525</v>
          </cell>
          <cell r="G4513">
            <v>45806.364583333336</v>
          </cell>
          <cell r="I4513" t="str">
            <v>LCD</v>
          </cell>
          <cell r="K4513" t="str">
            <v>AON 4-1/2" LEL Water Injector L80</v>
          </cell>
          <cell r="L4513" t="str"/>
        </row>
        <row r="4514">
          <cell r="C4514">
            <v>20140005525</v>
          </cell>
          <cell r="G4514">
            <v>45806.364583333336</v>
          </cell>
          <cell r="I4514" t="str">
            <v>LCD</v>
          </cell>
          <cell r="K4514" t="str">
            <v>AON 4-1/2" LEL Water Injector L80</v>
          </cell>
          <cell r="L4514" t="str"/>
        </row>
        <row r="4515">
          <cell r="C4515">
            <v>20140005525</v>
          </cell>
          <cell r="G4515">
            <v>45806.364583333336</v>
          </cell>
          <cell r="I4515" t="str">
            <v>LCD</v>
          </cell>
          <cell r="K4515" t="str">
            <v>AON 4-1/2" LEL Water Injector L80</v>
          </cell>
          <cell r="L4515" t="str"/>
        </row>
        <row r="4516">
          <cell r="C4516">
            <v>20140005525</v>
          </cell>
          <cell r="G4516">
            <v>45806.364583333336</v>
          </cell>
          <cell r="I4516" t="str">
            <v>LCD</v>
          </cell>
          <cell r="K4516" t="str">
            <v>AON 4-1/2" LEL Water Injector L80</v>
          </cell>
          <cell r="L4516" t="str"/>
        </row>
        <row r="4517">
          <cell r="C4517">
            <v>20140005525</v>
          </cell>
          <cell r="G4517">
            <v>45806.364583333336</v>
          </cell>
          <cell r="I4517" t="str">
            <v>LCD</v>
          </cell>
          <cell r="K4517" t="str">
            <v>AON 4-1/2" LEL Water Injector L80</v>
          </cell>
          <cell r="L4517" t="str"/>
        </row>
        <row r="4518">
          <cell r="C4518">
            <v>20150009585</v>
          </cell>
          <cell r="G4518">
            <v>45762.699305555558</v>
          </cell>
          <cell r="I4518" t="str">
            <v>LCD</v>
          </cell>
          <cell r="K4518" t="str">
            <v>AON 4-1/2" AICD Oil Producer S13Cr</v>
          </cell>
          <cell r="L4518" t="str"/>
        </row>
        <row r="4519">
          <cell r="C4519">
            <v>20150009585</v>
          </cell>
          <cell r="G4519">
            <v>45762.699305555558</v>
          </cell>
          <cell r="I4519" t="str">
            <v>LCD</v>
          </cell>
          <cell r="K4519" t="str">
            <v>AON 4-1/2" AICD Oil Producer S13Cr</v>
          </cell>
          <cell r="L4519" t="str"/>
        </row>
        <row r="4520">
          <cell r="C4520">
            <v>20150009585</v>
          </cell>
          <cell r="G4520">
            <v>45762.699305555558</v>
          </cell>
          <cell r="I4520" t="str">
            <v>LCD</v>
          </cell>
          <cell r="K4520" t="str">
            <v>AON 4-1/2" AICD Oil Producer S13Cr</v>
          </cell>
          <cell r="L4520" t="str"/>
        </row>
        <row r="4521">
          <cell r="C4521">
            <v>20150009585</v>
          </cell>
          <cell r="G4521">
            <v>45762.699305555558</v>
          </cell>
          <cell r="I4521" t="str">
            <v>LCD</v>
          </cell>
          <cell r="K4521" t="str">
            <v>AON 4-1/2" AICD Oil Producer S13Cr</v>
          </cell>
          <cell r="L4521" t="str"/>
        </row>
        <row r="4522">
          <cell r="C4522">
            <v>20150009585</v>
          </cell>
          <cell r="G4522">
            <v>45762.699305555558</v>
          </cell>
          <cell r="I4522" t="str">
            <v>LCD</v>
          </cell>
          <cell r="K4522" t="str">
            <v>AON 4-1/2" AICD Oil Producer S13Cr</v>
          </cell>
          <cell r="L4522" t="str"/>
        </row>
        <row r="4523">
          <cell r="C4523">
            <v>20150009585</v>
          </cell>
          <cell r="G4523">
            <v>45762.699305555558</v>
          </cell>
          <cell r="I4523" t="str">
            <v>LCD</v>
          </cell>
          <cell r="K4523" t="str">
            <v>AON 4-1/2" AICD Oil Producer S13Cr</v>
          </cell>
          <cell r="L4523" t="str"/>
        </row>
        <row r="4524">
          <cell r="C4524">
            <v>20150009585</v>
          </cell>
          <cell r="G4524">
            <v>45762.699305555558</v>
          </cell>
          <cell r="I4524" t="str">
            <v>LCD</v>
          </cell>
          <cell r="K4524" t="str">
            <v>AON 4-1/2" AICD Oil Producer S13Cr</v>
          </cell>
          <cell r="L4524" t="str"/>
        </row>
        <row r="4525">
          <cell r="C4525">
            <v>20150009585</v>
          </cell>
          <cell r="G4525">
            <v>45762.699305555558</v>
          </cell>
          <cell r="I4525" t="str">
            <v>LCD</v>
          </cell>
          <cell r="K4525" t="str">
            <v>AON 4-1/2" AICD Oil Producer S13Cr</v>
          </cell>
          <cell r="L4525" t="str"/>
        </row>
        <row r="4526">
          <cell r="C4526">
            <v>20150009585</v>
          </cell>
          <cell r="G4526">
            <v>45762.699305555558</v>
          </cell>
          <cell r="I4526" t="str">
            <v>LCD</v>
          </cell>
          <cell r="K4526" t="str">
            <v>AON 4-1/2" AICD Oil Producer S13Cr</v>
          </cell>
          <cell r="L4526" t="str"/>
        </row>
        <row r="4527">
          <cell r="C4527">
            <v>20150009585</v>
          </cell>
          <cell r="G4527">
            <v>45762.699305555558</v>
          </cell>
          <cell r="I4527" t="str">
            <v>LCD</v>
          </cell>
          <cell r="K4527" t="str">
            <v>AON 4-1/2" AICD Oil Producer S13Cr</v>
          </cell>
          <cell r="L4527" t="str"/>
        </row>
        <row r="4528">
          <cell r="C4528">
            <v>20150009585</v>
          </cell>
          <cell r="G4528">
            <v>45762.699305555558</v>
          </cell>
          <cell r="I4528" t="str">
            <v>LCD</v>
          </cell>
          <cell r="K4528" t="str">
            <v>AON 4-1/2" AICD Oil Producer S13Cr</v>
          </cell>
          <cell r="L4528" t="str"/>
        </row>
        <row r="4529">
          <cell r="C4529">
            <v>20150009585</v>
          </cell>
          <cell r="G4529">
            <v>45762.699305555558</v>
          </cell>
          <cell r="I4529" t="str">
            <v>LCD</v>
          </cell>
          <cell r="K4529" t="str">
            <v>AON 4-1/2" AICD Oil Producer S13Cr</v>
          </cell>
          <cell r="L4529" t="str"/>
        </row>
        <row r="4530">
          <cell r="C4530">
            <v>20150009585</v>
          </cell>
          <cell r="G4530">
            <v>45762.699305555558</v>
          </cell>
          <cell r="I4530" t="str">
            <v>LCD</v>
          </cell>
          <cell r="K4530" t="str">
            <v>AON 4-1/2" AICD Oil Producer S13Cr</v>
          </cell>
          <cell r="L4530" t="str"/>
        </row>
        <row r="4531">
          <cell r="C4531">
            <v>20150009585</v>
          </cell>
          <cell r="G4531">
            <v>45762.699305555558</v>
          </cell>
          <cell r="I4531" t="str">
            <v>LCD</v>
          </cell>
          <cell r="K4531" t="str">
            <v>AON 4-1/2" AICD Oil Producer S13Cr</v>
          </cell>
          <cell r="L4531" t="str"/>
        </row>
        <row r="4532">
          <cell r="C4532">
            <v>20150009585</v>
          </cell>
          <cell r="G4532">
            <v>45762.699305555558</v>
          </cell>
          <cell r="I4532" t="str">
            <v>LCD</v>
          </cell>
          <cell r="K4532" t="str">
            <v>AON 4-1/2" AICD Oil Producer S13Cr</v>
          </cell>
          <cell r="L4532" t="str"/>
        </row>
        <row r="4533">
          <cell r="C4533">
            <v>20150009585</v>
          </cell>
          <cell r="G4533">
            <v>45762.699305555558</v>
          </cell>
          <cell r="I4533" t="str">
            <v>LCD</v>
          </cell>
          <cell r="K4533" t="str">
            <v>AON 4-1/2" AICD Oil Producer S13Cr</v>
          </cell>
          <cell r="L4533" t="str"/>
        </row>
        <row r="4534">
          <cell r="C4534">
            <v>20150009585</v>
          </cell>
          <cell r="G4534">
            <v>45762.699305555558</v>
          </cell>
          <cell r="I4534" t="str">
            <v>LCD</v>
          </cell>
          <cell r="K4534" t="str">
            <v>AON 4-1/2" AICD Oil Producer S13Cr</v>
          </cell>
          <cell r="L4534" t="str"/>
        </row>
        <row r="4535">
          <cell r="C4535">
            <v>20150009585</v>
          </cell>
          <cell r="G4535">
            <v>45762.699305555558</v>
          </cell>
          <cell r="I4535" t="str">
            <v>LCD</v>
          </cell>
          <cell r="K4535" t="str">
            <v>AON 4-1/2" AICD Oil Producer S13Cr</v>
          </cell>
          <cell r="L4535" t="str"/>
        </row>
        <row r="4536">
          <cell r="C4536">
            <v>20150009585</v>
          </cell>
          <cell r="G4536">
            <v>45762.699305555558</v>
          </cell>
          <cell r="I4536" t="str">
            <v>LCD</v>
          </cell>
          <cell r="K4536" t="str">
            <v>AON 4-1/2" AICD Oil Producer S13Cr</v>
          </cell>
          <cell r="L4536" t="str"/>
        </row>
        <row r="4537">
          <cell r="C4537">
            <v>20150009585</v>
          </cell>
          <cell r="G4537">
            <v>45762.699305555558</v>
          </cell>
          <cell r="I4537" t="str">
            <v>LCD</v>
          </cell>
          <cell r="K4537" t="str">
            <v>AON 4-1/2" AICD Oil Producer S13Cr</v>
          </cell>
          <cell r="L4537" t="str"/>
        </row>
        <row r="4538">
          <cell r="C4538">
            <v>20150009585</v>
          </cell>
          <cell r="G4538">
            <v>45762.699305555558</v>
          </cell>
          <cell r="I4538" t="str">
            <v>LCD</v>
          </cell>
          <cell r="K4538" t="str">
            <v>AON 4-1/2" AICD Oil Producer S13Cr</v>
          </cell>
          <cell r="L4538" t="str"/>
        </row>
        <row r="4539">
          <cell r="C4539">
            <v>20150009585</v>
          </cell>
          <cell r="G4539">
            <v>45762.699305555558</v>
          </cell>
          <cell r="I4539" t="str">
            <v>LCD</v>
          </cell>
          <cell r="K4539" t="str">
            <v>AON 4-1/2" AICD Oil Producer S13Cr</v>
          </cell>
          <cell r="L4539" t="str"/>
        </row>
        <row r="4540">
          <cell r="C4540">
            <v>20150009585</v>
          </cell>
          <cell r="G4540">
            <v>45762.699305555558</v>
          </cell>
          <cell r="I4540" t="str">
            <v>LCD</v>
          </cell>
          <cell r="K4540" t="str">
            <v>AON 4-1/2" AICD Oil Producer S13Cr</v>
          </cell>
          <cell r="L4540" t="str"/>
        </row>
        <row r="4541">
          <cell r="C4541">
            <v>20150009585</v>
          </cell>
          <cell r="G4541">
            <v>45762.699305555558</v>
          </cell>
          <cell r="I4541" t="str">
            <v>LCD</v>
          </cell>
          <cell r="K4541" t="str">
            <v>AON 4-1/2" AICD Oil Producer S13Cr</v>
          </cell>
          <cell r="L4541" t="str"/>
        </row>
        <row r="4542">
          <cell r="C4542">
            <v>20150009585</v>
          </cell>
          <cell r="G4542">
            <v>45762.699305555558</v>
          </cell>
          <cell r="I4542" t="str">
            <v>LCD</v>
          </cell>
          <cell r="K4542" t="str">
            <v>AON 4-1/2" AICD Oil Producer S13Cr</v>
          </cell>
          <cell r="L4542" t="str"/>
        </row>
        <row r="4543">
          <cell r="C4543">
            <v>20150009585</v>
          </cell>
          <cell r="G4543">
            <v>45762.699305555558</v>
          </cell>
          <cell r="I4543" t="str">
            <v>LCD</v>
          </cell>
          <cell r="K4543" t="str">
            <v>AON 4-1/2" AICD Oil Producer S13Cr</v>
          </cell>
          <cell r="L4543" t="str"/>
        </row>
        <row r="4544">
          <cell r="C4544">
            <v>20150009585</v>
          </cell>
          <cell r="G4544">
            <v>45762.699305555558</v>
          </cell>
          <cell r="I4544" t="str">
            <v>LCD</v>
          </cell>
          <cell r="K4544" t="str">
            <v>AON 4-1/2" AICD Oil Producer S13Cr</v>
          </cell>
          <cell r="L4544" t="str"/>
        </row>
        <row r="4545">
          <cell r="C4545">
            <v>20150009585</v>
          </cell>
          <cell r="G4545">
            <v>45762.699305555558</v>
          </cell>
          <cell r="I4545" t="str">
            <v>LCD</v>
          </cell>
          <cell r="K4545" t="str">
            <v>AON 4-1/2" AICD Oil Producer S13Cr</v>
          </cell>
          <cell r="L4545" t="str"/>
        </row>
        <row r="4546">
          <cell r="C4546">
            <v>20190012986</v>
          </cell>
          <cell r="G4546">
            <v>45785.599999999999</v>
          </cell>
          <cell r="I4546" t="str">
            <v>LCD</v>
          </cell>
          <cell r="K4546" t="str">
            <v>AON 4-1/2" MRC ICD Oil Producer S13Cr</v>
          </cell>
          <cell r="L4546" t="str"/>
        </row>
        <row r="4547">
          <cell r="C4547">
            <v>20190012986</v>
          </cell>
          <cell r="G4547">
            <v>45785.599999999999</v>
          </cell>
          <cell r="I4547" t="str">
            <v>LCD</v>
          </cell>
          <cell r="K4547" t="str">
            <v>AON 4-1/2" MRC ICD Oil Producer S13Cr</v>
          </cell>
          <cell r="L4547" t="str"/>
        </row>
        <row r="4548">
          <cell r="C4548">
            <v>20190012986</v>
          </cell>
          <cell r="G4548">
            <v>45785.599999999999</v>
          </cell>
          <cell r="I4548" t="str">
            <v>LCD</v>
          </cell>
          <cell r="K4548" t="str">
            <v>AON 4-1/2" MRC ICD Oil Producer S13Cr</v>
          </cell>
          <cell r="L4548" t="str"/>
        </row>
        <row r="4549">
          <cell r="C4549">
            <v>20190012986</v>
          </cell>
          <cell r="G4549">
            <v>45785.599999999999</v>
          </cell>
          <cell r="I4549" t="str">
            <v>LCD</v>
          </cell>
          <cell r="K4549" t="str">
            <v>AON 4-1/2" MRC ICD Oil Producer S13Cr</v>
          </cell>
          <cell r="L4549" t="str"/>
        </row>
        <row r="4550">
          <cell r="C4550">
            <v>20190012986</v>
          </cell>
          <cell r="G4550">
            <v>45785.599999999999</v>
          </cell>
          <cell r="I4550" t="str">
            <v>LCD</v>
          </cell>
          <cell r="K4550" t="str">
            <v>AON 4-1/2" MRC ICD Oil Producer S13Cr</v>
          </cell>
          <cell r="L4550" t="str"/>
        </row>
        <row r="4551">
          <cell r="C4551">
            <v>20190012986</v>
          </cell>
          <cell r="G4551">
            <v>45785.599999999999</v>
          </cell>
          <cell r="I4551" t="str">
            <v>LCD</v>
          </cell>
          <cell r="K4551" t="str">
            <v>AON 4-1/2" MRC ICD Oil Producer S13Cr</v>
          </cell>
          <cell r="L4551" t="str"/>
        </row>
        <row r="4552">
          <cell r="C4552">
            <v>20190012986</v>
          </cell>
          <cell r="G4552">
            <v>45785.599999999999</v>
          </cell>
          <cell r="I4552" t="str">
            <v>LCD</v>
          </cell>
          <cell r="K4552" t="str">
            <v>AON 4-1/2" MRC ICD Oil Producer S13Cr</v>
          </cell>
          <cell r="L4552" t="str"/>
        </row>
        <row r="4553">
          <cell r="C4553">
            <v>20190012986</v>
          </cell>
          <cell r="G4553">
            <v>45785.599999999999</v>
          </cell>
          <cell r="I4553" t="str">
            <v>LCD</v>
          </cell>
          <cell r="K4553" t="str">
            <v>AON 4-1/2" MRC ICD Oil Producer S13Cr</v>
          </cell>
          <cell r="L4553" t="str"/>
        </row>
        <row r="4554">
          <cell r="C4554">
            <v>20190012986</v>
          </cell>
          <cell r="G4554">
            <v>45785.599999999999</v>
          </cell>
          <cell r="I4554" t="str">
            <v>LCD</v>
          </cell>
          <cell r="K4554" t="str">
            <v>AON 4-1/2" MRC ICD Oil Producer S13Cr</v>
          </cell>
          <cell r="L4554" t="str"/>
        </row>
        <row r="4555">
          <cell r="C4555">
            <v>20190012986</v>
          </cell>
          <cell r="G4555">
            <v>45785.599999999999</v>
          </cell>
          <cell r="I4555" t="str">
            <v>LCD</v>
          </cell>
          <cell r="K4555" t="str">
            <v>AON 4-1/2" MRC ICD Oil Producer S13Cr</v>
          </cell>
          <cell r="L4555" t="str"/>
        </row>
        <row r="4556">
          <cell r="C4556">
            <v>20190012986</v>
          </cell>
          <cell r="G4556">
            <v>45785.599999999999</v>
          </cell>
          <cell r="I4556" t="str">
            <v>LCD</v>
          </cell>
          <cell r="K4556" t="str">
            <v>AON 4-1/2" MRC ICD Oil Producer S13Cr</v>
          </cell>
          <cell r="L4556" t="str"/>
        </row>
        <row r="4557">
          <cell r="C4557">
            <v>20190012986</v>
          </cell>
          <cell r="G4557">
            <v>45785.599999999999</v>
          </cell>
          <cell r="I4557" t="str">
            <v>LCD</v>
          </cell>
          <cell r="K4557" t="str">
            <v>AON 4-1/2" MRC ICD Oil Producer S13Cr</v>
          </cell>
          <cell r="L4557" t="str"/>
        </row>
        <row r="4558">
          <cell r="C4558">
            <v>20190012986</v>
          </cell>
          <cell r="G4558">
            <v>45785.599999999999</v>
          </cell>
          <cell r="I4558" t="str">
            <v>LCD</v>
          </cell>
          <cell r="K4558" t="str">
            <v>AON 4-1/2" MRC ICD Oil Producer S13Cr</v>
          </cell>
          <cell r="L4558" t="str"/>
        </row>
        <row r="4559">
          <cell r="C4559">
            <v>20190012986</v>
          </cell>
          <cell r="G4559">
            <v>45785.599999999999</v>
          </cell>
          <cell r="I4559" t="str">
            <v>LCD</v>
          </cell>
          <cell r="K4559" t="str">
            <v>AON 4-1/2" MRC ICD Oil Producer S13Cr</v>
          </cell>
          <cell r="L4559" t="str"/>
        </row>
        <row r="4560">
          <cell r="C4560">
            <v>20190012986</v>
          </cell>
          <cell r="G4560">
            <v>45785.599999999999</v>
          </cell>
          <cell r="I4560" t="str">
            <v>LCD</v>
          </cell>
          <cell r="K4560" t="str">
            <v>AON 4-1/2" MRC ICD Oil Producer S13Cr</v>
          </cell>
          <cell r="L4560" t="str"/>
        </row>
        <row r="4561">
          <cell r="C4561">
            <v>20190012986</v>
          </cell>
          <cell r="G4561">
            <v>45785.599999999999</v>
          </cell>
          <cell r="I4561" t="str">
            <v>LCD</v>
          </cell>
          <cell r="K4561" t="str">
            <v>AON 4-1/2" MRC ICD Oil Producer S13Cr</v>
          </cell>
          <cell r="L4561" t="str"/>
        </row>
        <row r="4562">
          <cell r="C4562">
            <v>20190012986</v>
          </cell>
          <cell r="G4562">
            <v>45785.599999999999</v>
          </cell>
          <cell r="I4562" t="str">
            <v>LCD</v>
          </cell>
          <cell r="K4562" t="str">
            <v>AON 4-1/2" MRC ICD Oil Producer S13Cr</v>
          </cell>
          <cell r="L4562" t="str"/>
        </row>
        <row r="4563">
          <cell r="C4563">
            <v>20190012986</v>
          </cell>
          <cell r="G4563">
            <v>45785.599999999999</v>
          </cell>
          <cell r="I4563" t="str">
            <v>LCD</v>
          </cell>
          <cell r="K4563" t="str">
            <v>AON 4-1/2" MRC ICD Oil Producer S13Cr</v>
          </cell>
          <cell r="L4563" t="str"/>
        </row>
        <row r="4564">
          <cell r="C4564">
            <v>20190012986</v>
          </cell>
          <cell r="G4564">
            <v>45785.599999999999</v>
          </cell>
          <cell r="I4564" t="str">
            <v>LCD</v>
          </cell>
          <cell r="K4564" t="str">
            <v>AON 4-1/2" MRC ICD Oil Producer S13Cr</v>
          </cell>
          <cell r="L4564" t="str"/>
        </row>
        <row r="4565">
          <cell r="C4565">
            <v>20190012986</v>
          </cell>
          <cell r="G4565">
            <v>45785.599999999999</v>
          </cell>
          <cell r="I4565" t="str">
            <v>LCD</v>
          </cell>
          <cell r="K4565" t="str">
            <v>AON 4-1/2" MRC ICD Oil Producer S13Cr</v>
          </cell>
          <cell r="L4565" t="str"/>
        </row>
        <row r="4566">
          <cell r="C4566">
            <v>20190012986</v>
          </cell>
          <cell r="G4566">
            <v>45785.599999999999</v>
          </cell>
          <cell r="I4566" t="str">
            <v>LCD</v>
          </cell>
          <cell r="K4566" t="str">
            <v>AON 4-1/2" MRC ICD Oil Producer S13Cr</v>
          </cell>
          <cell r="L4566" t="str"/>
        </row>
        <row r="4567">
          <cell r="C4567">
            <v>20190012986</v>
          </cell>
          <cell r="G4567">
            <v>45785.599999999999</v>
          </cell>
          <cell r="I4567" t="str">
            <v>LCD</v>
          </cell>
          <cell r="K4567" t="str">
            <v>AON 4-1/2" MRC ICD Oil Producer S13Cr</v>
          </cell>
          <cell r="L4567" t="str"/>
        </row>
        <row r="4568">
          <cell r="C4568">
            <v>20190012986</v>
          </cell>
          <cell r="G4568">
            <v>45785.599999999999</v>
          </cell>
          <cell r="I4568" t="str">
            <v>LCD</v>
          </cell>
          <cell r="K4568" t="str">
            <v>AON 4-1/2" MRC ICD Oil Producer S13Cr</v>
          </cell>
          <cell r="L4568" t="str"/>
        </row>
        <row r="4569">
          <cell r="C4569">
            <v>20190012986</v>
          </cell>
          <cell r="G4569">
            <v>45785.599999999999</v>
          </cell>
          <cell r="I4569" t="str">
            <v>LCD</v>
          </cell>
          <cell r="K4569" t="str">
            <v>AON 4-1/2" MRC ICD Oil Producer S13Cr</v>
          </cell>
          <cell r="L4569" t="str"/>
        </row>
        <row r="4570">
          <cell r="C4570">
            <v>20190012986</v>
          </cell>
          <cell r="G4570">
            <v>45785.599999999999</v>
          </cell>
          <cell r="I4570" t="str">
            <v>LCD</v>
          </cell>
          <cell r="K4570" t="str">
            <v>AON 4-1/2" MRC ICD Oil Producer S13Cr</v>
          </cell>
          <cell r="L4570" t="str"/>
        </row>
        <row r="4571">
          <cell r="C4571">
            <v>20190012986</v>
          </cell>
          <cell r="G4571">
            <v>45785.599999999999</v>
          </cell>
          <cell r="I4571" t="str">
            <v>LCD</v>
          </cell>
          <cell r="K4571" t="str">
            <v>AON 4-1/2" MRC ICD Oil Producer S13Cr</v>
          </cell>
          <cell r="L4571" t="str"/>
        </row>
        <row r="4572">
          <cell r="C4572">
            <v>20190012986</v>
          </cell>
          <cell r="G4572">
            <v>45785.599999999999</v>
          </cell>
          <cell r="I4572" t="str">
            <v>LCD</v>
          </cell>
          <cell r="K4572" t="str">
            <v>AON 4-1/2" MRC ICD Oil Producer S13Cr</v>
          </cell>
          <cell r="L4572" t="str"/>
        </row>
        <row r="4573">
          <cell r="C4573">
            <v>20190012986</v>
          </cell>
          <cell r="G4573">
            <v>45785.599999999999</v>
          </cell>
          <cell r="I4573" t="str">
            <v>LCD</v>
          </cell>
          <cell r="K4573" t="str">
            <v>AON 4-1/2" MRC ICD Oil Producer S13Cr</v>
          </cell>
          <cell r="L4573" t="str"/>
        </row>
        <row r="4574">
          <cell r="C4574">
            <v>20130002512</v>
          </cell>
          <cell r="G4574">
            <v>45789.3</v>
          </cell>
          <cell r="I4574" t="str">
            <v>LCD</v>
          </cell>
          <cell r="K4574" t="str">
            <v>AON 5 Zone Smart Completion (Electric) 3-1/2", Alloy 28</v>
          </cell>
          <cell r="L4574" t="str"/>
        </row>
        <row r="4575">
          <cell r="C4575">
            <v>20130002512</v>
          </cell>
          <cell r="G4575">
            <v>45789.3</v>
          </cell>
          <cell r="I4575" t="str">
            <v>LCD</v>
          </cell>
          <cell r="K4575" t="str">
            <v>AON 5 Zone Smart Completion (Electric) 3-1/2", Alloy 28</v>
          </cell>
          <cell r="L4575" t="str"/>
        </row>
        <row r="4576">
          <cell r="C4576">
            <v>20130002512</v>
          </cell>
          <cell r="G4576">
            <v>45789.3</v>
          </cell>
          <cell r="I4576" t="str">
            <v>LCD</v>
          </cell>
          <cell r="K4576" t="str">
            <v>AON 5 Zone Smart Completion (Electric) 3-1/2", Alloy 28</v>
          </cell>
          <cell r="L4576">
            <v>0</v>
          </cell>
        </row>
        <row r="4577">
          <cell r="C4577">
            <v>20130002512</v>
          </cell>
          <cell r="G4577">
            <v>45789.3</v>
          </cell>
          <cell r="I4577" t="str">
            <v>LCD</v>
          </cell>
          <cell r="K4577" t="str">
            <v>AON 5 Zone Smart Completion (Electric) 3-1/2", Alloy 28</v>
          </cell>
          <cell r="L4577">
            <v>0</v>
          </cell>
        </row>
        <row r="4578">
          <cell r="C4578">
            <v>20130002512</v>
          </cell>
          <cell r="G4578">
            <v>45789.3</v>
          </cell>
          <cell r="I4578" t="str">
            <v>LCD</v>
          </cell>
          <cell r="K4578" t="str">
            <v>AON 5 Zone Smart Completion (Electric) 3-1/2", Alloy 28</v>
          </cell>
          <cell r="L4578">
            <v>0</v>
          </cell>
        </row>
        <row r="4579">
          <cell r="C4579">
            <v>20130002512</v>
          </cell>
          <cell r="G4579">
            <v>45789.3</v>
          </cell>
          <cell r="I4579" t="str">
            <v>LCD</v>
          </cell>
          <cell r="K4579" t="str">
            <v>AON 5 Zone Smart Completion (Electric) 3-1/2", Alloy 28</v>
          </cell>
          <cell r="L4579">
            <v>0</v>
          </cell>
        </row>
        <row r="4580">
          <cell r="C4580">
            <v>20130002512</v>
          </cell>
          <cell r="G4580">
            <v>45789.3</v>
          </cell>
          <cell r="I4580" t="str">
            <v>LCD</v>
          </cell>
          <cell r="K4580" t="str">
            <v>AON 5 Zone Smart Completion (Electric) 3-1/2", Alloy 28</v>
          </cell>
          <cell r="L4580">
            <v>0</v>
          </cell>
        </row>
        <row r="4581">
          <cell r="C4581">
            <v>20130002512</v>
          </cell>
          <cell r="G4581">
            <v>45789.3</v>
          </cell>
          <cell r="I4581" t="str">
            <v>LCD</v>
          </cell>
          <cell r="K4581" t="str">
            <v>AON 5 Zone Smart Completion (Electric) 3-1/2", Alloy 28</v>
          </cell>
          <cell r="L4581">
            <v>0</v>
          </cell>
        </row>
        <row r="4582">
          <cell r="C4582">
            <v>20130002512</v>
          </cell>
          <cell r="G4582">
            <v>45789.3</v>
          </cell>
          <cell r="I4582" t="str">
            <v>LCD</v>
          </cell>
          <cell r="K4582" t="str">
            <v>AON 5 Zone Smart Completion (Electric) 3-1/2", Alloy 28</v>
          </cell>
          <cell r="L4582">
            <v>0</v>
          </cell>
        </row>
        <row r="4583">
          <cell r="C4583">
            <v>20130002512</v>
          </cell>
          <cell r="G4583">
            <v>45789.3</v>
          </cell>
          <cell r="I4583" t="str">
            <v>LCD</v>
          </cell>
          <cell r="K4583" t="str">
            <v>AON 5 Zone Smart Completion (Electric) 3-1/2", Alloy 28</v>
          </cell>
          <cell r="L4583">
            <v>0</v>
          </cell>
        </row>
        <row r="4584">
          <cell r="C4584">
            <v>20130002512</v>
          </cell>
          <cell r="G4584">
            <v>45789.3</v>
          </cell>
          <cell r="I4584" t="str">
            <v>LCD</v>
          </cell>
          <cell r="K4584" t="str">
            <v>AON 5 Zone Smart Completion (Electric) 3-1/2", Alloy 28</v>
          </cell>
          <cell r="L4584">
            <v>0</v>
          </cell>
        </row>
        <row r="4585">
          <cell r="C4585">
            <v>20130002512</v>
          </cell>
          <cell r="G4585">
            <v>45789.3</v>
          </cell>
          <cell r="I4585" t="str">
            <v>LCD</v>
          </cell>
          <cell r="K4585" t="str">
            <v>AON 5 Zone Smart Completion (Electric) 3-1/2", Alloy 28</v>
          </cell>
          <cell r="L4585">
            <v>0</v>
          </cell>
        </row>
        <row r="4586">
          <cell r="C4586">
            <v>20130002512</v>
          </cell>
          <cell r="G4586">
            <v>45789.3</v>
          </cell>
          <cell r="I4586" t="str">
            <v>LCD</v>
          </cell>
          <cell r="K4586" t="str">
            <v>AON 5 Zone Smart Completion (Electric) 3-1/2", Alloy 28</v>
          </cell>
          <cell r="L4586">
            <v>0</v>
          </cell>
        </row>
        <row r="4587">
          <cell r="C4587">
            <v>20130002512</v>
          </cell>
          <cell r="G4587">
            <v>45789.3</v>
          </cell>
          <cell r="I4587" t="str">
            <v>LCD</v>
          </cell>
          <cell r="K4587" t="str">
            <v>AON 5 Zone Smart Completion (Electric) 3-1/2", Alloy 28</v>
          </cell>
          <cell r="L4587">
            <v>0</v>
          </cell>
        </row>
        <row r="4588">
          <cell r="C4588">
            <v>20130002512</v>
          </cell>
          <cell r="G4588">
            <v>45789.3</v>
          </cell>
          <cell r="I4588" t="str">
            <v>LCD</v>
          </cell>
          <cell r="K4588" t="str">
            <v>AON 5 Zone Smart Completion (Electric) 3-1/2", Alloy 28</v>
          </cell>
          <cell r="L4588">
            <v>0</v>
          </cell>
        </row>
        <row r="4589">
          <cell r="C4589">
            <v>20130002512</v>
          </cell>
          <cell r="G4589">
            <v>45789.3</v>
          </cell>
          <cell r="I4589" t="str">
            <v>LCD</v>
          </cell>
          <cell r="K4589" t="str">
            <v>AON 5 Zone Smart Completion (Electric) 3-1/2", Alloy 28</v>
          </cell>
          <cell r="L4589">
            <v>0</v>
          </cell>
        </row>
        <row r="4590">
          <cell r="C4590">
            <v>20130002512</v>
          </cell>
          <cell r="G4590">
            <v>45789.3</v>
          </cell>
          <cell r="I4590" t="str">
            <v>LCD</v>
          </cell>
          <cell r="K4590" t="str">
            <v>AON 5 Zone Smart Completion (Electric) 3-1/2", Alloy 28</v>
          </cell>
          <cell r="L4590">
            <v>0</v>
          </cell>
        </row>
        <row r="4591">
          <cell r="C4591">
            <v>20130002512</v>
          </cell>
          <cell r="G4591">
            <v>45789.3</v>
          </cell>
          <cell r="I4591" t="str">
            <v>LCD</v>
          </cell>
          <cell r="K4591" t="str">
            <v>AON 5 Zone Smart Completion (Electric) 3-1/2", Alloy 28</v>
          </cell>
          <cell r="L4591">
            <v>0</v>
          </cell>
        </row>
        <row r="4592">
          <cell r="C4592">
            <v>20130002512</v>
          </cell>
          <cell r="G4592">
            <v>45789.3</v>
          </cell>
          <cell r="I4592" t="str">
            <v>LCD</v>
          </cell>
          <cell r="K4592" t="str">
            <v>AON 5 Zone Smart Completion (Electric) 3-1/2", Alloy 28</v>
          </cell>
          <cell r="L4592">
            <v>0</v>
          </cell>
        </row>
        <row r="4593">
          <cell r="C4593">
            <v>20130002512</v>
          </cell>
          <cell r="G4593">
            <v>45789.3</v>
          </cell>
          <cell r="I4593" t="str">
            <v>LCD</v>
          </cell>
          <cell r="K4593" t="str">
            <v>AON 5 Zone Smart Completion (Electric) 3-1/2", Alloy 28</v>
          </cell>
          <cell r="L4593">
            <v>0</v>
          </cell>
        </row>
        <row r="4594">
          <cell r="C4594">
            <v>20130002512</v>
          </cell>
          <cell r="G4594">
            <v>45789.3</v>
          </cell>
          <cell r="I4594" t="str">
            <v>LCD</v>
          </cell>
          <cell r="K4594" t="str">
            <v>AON 5 Zone Smart Completion (Electric) 3-1/2", Alloy 28</v>
          </cell>
          <cell r="L4594">
            <v>0</v>
          </cell>
        </row>
        <row r="4595">
          <cell r="C4595">
            <v>20130002512</v>
          </cell>
          <cell r="G4595">
            <v>45789.3</v>
          </cell>
          <cell r="I4595" t="str">
            <v>LCD</v>
          </cell>
          <cell r="K4595" t="str">
            <v>AON 5 Zone Smart Completion (Electric) 3-1/2", Alloy 28</v>
          </cell>
          <cell r="L4595">
            <v>0</v>
          </cell>
        </row>
        <row r="4596">
          <cell r="C4596">
            <v>20130002512</v>
          </cell>
          <cell r="G4596">
            <v>45789.3</v>
          </cell>
          <cell r="I4596" t="str">
            <v>LCD</v>
          </cell>
          <cell r="K4596" t="str">
            <v>AON 5 Zone Smart Completion (Electric) 3-1/2", Alloy 28</v>
          </cell>
          <cell r="L4596">
            <v>0</v>
          </cell>
        </row>
        <row r="4597">
          <cell r="C4597">
            <v>20130002512</v>
          </cell>
          <cell r="G4597">
            <v>45789.3</v>
          </cell>
          <cell r="I4597" t="str">
            <v>LCD</v>
          </cell>
          <cell r="K4597" t="str">
            <v>AON 5 Zone Smart Completion (Electric) 3-1/2", Alloy 28</v>
          </cell>
          <cell r="L4597">
            <v>0</v>
          </cell>
        </row>
        <row r="4598">
          <cell r="C4598">
            <v>20130002512</v>
          </cell>
          <cell r="G4598">
            <v>45789.3</v>
          </cell>
          <cell r="I4598" t="str">
            <v>LCD</v>
          </cell>
          <cell r="K4598" t="str">
            <v>AON 5 Zone Smart Completion (Electric) 3-1/2", Alloy 28</v>
          </cell>
          <cell r="L4598">
            <v>0</v>
          </cell>
        </row>
        <row r="4599">
          <cell r="C4599">
            <v>20130002512</v>
          </cell>
          <cell r="G4599">
            <v>45789.3</v>
          </cell>
          <cell r="I4599" t="str">
            <v>LCD</v>
          </cell>
          <cell r="K4599" t="str">
            <v>AON 5 Zone Smart Completion (Electric) 3-1/2", Alloy 28</v>
          </cell>
          <cell r="L4599">
            <v>0</v>
          </cell>
        </row>
        <row r="4600">
          <cell r="C4600">
            <v>20130002512</v>
          </cell>
          <cell r="G4600">
            <v>45789.3</v>
          </cell>
          <cell r="I4600" t="str">
            <v>LCD</v>
          </cell>
          <cell r="K4600" t="str">
            <v>AON 5 Zone Smart Completion (Electric) 3-1/2", Alloy 28</v>
          </cell>
          <cell r="L4600">
            <v>0</v>
          </cell>
        </row>
        <row r="4601">
          <cell r="C4601">
            <v>20130002512</v>
          </cell>
          <cell r="G4601">
            <v>45789.3</v>
          </cell>
          <cell r="I4601" t="str">
            <v>LCD</v>
          </cell>
          <cell r="K4601" t="str">
            <v>AON 5 Zone Smart Completion (Electric) 3-1/2", Alloy 28</v>
          </cell>
          <cell r="L4601">
            <v>0</v>
          </cell>
        </row>
        <row r="4602">
          <cell r="C4602">
            <v>20080000215</v>
          </cell>
          <cell r="G4602">
            <v>45748.304861111108</v>
          </cell>
          <cell r="I4602" t="str">
            <v>LCD</v>
          </cell>
          <cell r="K4602" t="str">
            <v>AON 4-1/2" MRC LEL Water Injector L80</v>
          </cell>
          <cell r="L4602">
            <v>0</v>
          </cell>
        </row>
        <row r="4603">
          <cell r="C4603">
            <v>20080000215</v>
          </cell>
          <cell r="G4603">
            <v>45748.304861111108</v>
          </cell>
          <cell r="I4603" t="str">
            <v>LCD</v>
          </cell>
          <cell r="K4603" t="str">
            <v>AON 4-1/2" MRC LEL Water Injector L80</v>
          </cell>
          <cell r="L4603">
            <v>0</v>
          </cell>
        </row>
        <row r="4604">
          <cell r="C4604">
            <v>20080000215</v>
          </cell>
          <cell r="G4604">
            <v>45748.304861111108</v>
          </cell>
          <cell r="I4604" t="str">
            <v>LCD</v>
          </cell>
          <cell r="K4604" t="str">
            <v>AON 4-1/2" MRC LEL Water Injector L80</v>
          </cell>
          <cell r="L4604">
            <v>0</v>
          </cell>
        </row>
        <row r="4605">
          <cell r="C4605">
            <v>20080000215</v>
          </cell>
          <cell r="G4605">
            <v>45748.304861111108</v>
          </cell>
          <cell r="I4605" t="str">
            <v>LCD</v>
          </cell>
          <cell r="K4605" t="str">
            <v>AON 4-1/2" MRC LEL Water Injector L80</v>
          </cell>
          <cell r="L4605">
            <v>0</v>
          </cell>
        </row>
        <row r="4606">
          <cell r="C4606">
            <v>20080000215</v>
          </cell>
          <cell r="G4606">
            <v>45748.304861111108</v>
          </cell>
          <cell r="I4606" t="str">
            <v>LCD</v>
          </cell>
          <cell r="K4606" t="str">
            <v>AON 4-1/2" MRC LEL Water Injector L80</v>
          </cell>
          <cell r="L4606">
            <v>0</v>
          </cell>
        </row>
        <row r="4607">
          <cell r="C4607">
            <v>20080000215</v>
          </cell>
          <cell r="G4607">
            <v>45748.304861111108</v>
          </cell>
          <cell r="I4607" t="str">
            <v>LCD</v>
          </cell>
          <cell r="K4607" t="str">
            <v>AON 4-1/2" MRC LEL Water Injector L80</v>
          </cell>
          <cell r="L4607">
            <v>0</v>
          </cell>
        </row>
        <row r="4608">
          <cell r="C4608">
            <v>20080000215</v>
          </cell>
          <cell r="G4608">
            <v>45748.304861111108</v>
          </cell>
          <cell r="I4608" t="str">
            <v>LCD</v>
          </cell>
          <cell r="K4608" t="str">
            <v>AON 4-1/2" MRC LEL Water Injector L80</v>
          </cell>
          <cell r="L4608">
            <v>0</v>
          </cell>
        </row>
        <row r="4609">
          <cell r="C4609">
            <v>20080000215</v>
          </cell>
          <cell r="G4609">
            <v>45748.304861111108</v>
          </cell>
          <cell r="I4609" t="str">
            <v>LCD</v>
          </cell>
          <cell r="K4609" t="str">
            <v>AON 4-1/2" MRC LEL Water Injector L80</v>
          </cell>
          <cell r="L4609">
            <v>0</v>
          </cell>
        </row>
        <row r="4610">
          <cell r="C4610">
            <v>20080000215</v>
          </cell>
          <cell r="G4610">
            <v>45748.304861111108</v>
          </cell>
          <cell r="I4610" t="str">
            <v>LCD</v>
          </cell>
          <cell r="K4610" t="str">
            <v>AON 4-1/2" MRC LEL Water Injector L80</v>
          </cell>
          <cell r="L4610">
            <v>0</v>
          </cell>
        </row>
        <row r="4611">
          <cell r="C4611">
            <v>20080000215</v>
          </cell>
          <cell r="G4611">
            <v>45748.304861111108</v>
          </cell>
          <cell r="I4611" t="str">
            <v>LCD</v>
          </cell>
          <cell r="K4611" t="str">
            <v>AON 4-1/2" MRC LEL Water Injector L80</v>
          </cell>
          <cell r="L4611">
            <v>0</v>
          </cell>
        </row>
        <row r="4612">
          <cell r="C4612">
            <v>20080000215</v>
          </cell>
          <cell r="G4612">
            <v>45748.304861111108</v>
          </cell>
          <cell r="I4612" t="str">
            <v>LCD</v>
          </cell>
          <cell r="K4612" t="str">
            <v>AON 4-1/2" MRC LEL Water Injector L80</v>
          </cell>
          <cell r="L4612">
            <v>0</v>
          </cell>
        </row>
        <row r="4613">
          <cell r="C4613">
            <v>20080000215</v>
          </cell>
          <cell r="G4613">
            <v>45748.304861111108</v>
          </cell>
          <cell r="I4613" t="str">
            <v>LCD</v>
          </cell>
          <cell r="K4613" t="str">
            <v>AON 4-1/2" MRC LEL Water Injector L80</v>
          </cell>
          <cell r="L4613">
            <v>0</v>
          </cell>
        </row>
        <row r="4614">
          <cell r="C4614">
            <v>20080000215</v>
          </cell>
          <cell r="G4614">
            <v>45748.304861111108</v>
          </cell>
          <cell r="I4614" t="str">
            <v>LCD</v>
          </cell>
          <cell r="K4614" t="str">
            <v>AON 4-1/2" MRC LEL Water Injector L80</v>
          </cell>
          <cell r="L4614">
            <v>0</v>
          </cell>
        </row>
        <row r="4615">
          <cell r="C4615">
            <v>20080000215</v>
          </cell>
          <cell r="G4615">
            <v>45748.304861111108</v>
          </cell>
          <cell r="I4615" t="str">
            <v>LCD</v>
          </cell>
          <cell r="K4615" t="str">
            <v>AON 4-1/2" MRC LEL Water Injector L80</v>
          </cell>
          <cell r="L4615">
            <v>0</v>
          </cell>
        </row>
        <row r="4616">
          <cell r="C4616">
            <v>20080000215</v>
          </cell>
          <cell r="G4616">
            <v>45748.304861111108</v>
          </cell>
          <cell r="I4616" t="str">
            <v>LCD</v>
          </cell>
          <cell r="K4616" t="str">
            <v>AON 4-1/2" MRC LEL Water Injector L80</v>
          </cell>
          <cell r="L4616">
            <v>0</v>
          </cell>
        </row>
        <row r="4617">
          <cell r="C4617">
            <v>20080000215</v>
          </cell>
          <cell r="G4617">
            <v>45748.304861111108</v>
          </cell>
          <cell r="I4617" t="str">
            <v>LCD</v>
          </cell>
          <cell r="K4617" t="str">
            <v>AON 4-1/2" MRC LEL Water Injector L80</v>
          </cell>
          <cell r="L4617">
            <v>0</v>
          </cell>
        </row>
        <row r="4618">
          <cell r="C4618">
            <v>20080000215</v>
          </cell>
          <cell r="G4618">
            <v>45748.304861111108</v>
          </cell>
          <cell r="I4618" t="str">
            <v>LCD</v>
          </cell>
          <cell r="K4618" t="str">
            <v>AON 4-1/2" MRC LEL Water Injector L80</v>
          </cell>
          <cell r="L4618">
            <v>0</v>
          </cell>
        </row>
        <row r="4619">
          <cell r="C4619">
            <v>20080000215</v>
          </cell>
          <cell r="G4619">
            <v>45748.304861111108</v>
          </cell>
          <cell r="I4619" t="str">
            <v>LCD</v>
          </cell>
          <cell r="K4619" t="str">
            <v>AON 4-1/2" MRC LEL Water Injector L80</v>
          </cell>
          <cell r="L4619">
            <v>0</v>
          </cell>
        </row>
        <row r="4620">
          <cell r="C4620">
            <v>20080000215</v>
          </cell>
          <cell r="G4620">
            <v>45748.304861111108</v>
          </cell>
          <cell r="I4620" t="str">
            <v>LCD</v>
          </cell>
          <cell r="K4620" t="str">
            <v>AON 4-1/2" MRC LEL Water Injector L80</v>
          </cell>
          <cell r="L4620">
            <v>0</v>
          </cell>
        </row>
        <row r="4621">
          <cell r="C4621">
            <v>20080000215</v>
          </cell>
          <cell r="G4621">
            <v>45748.304861111108</v>
          </cell>
          <cell r="I4621" t="str">
            <v>LCD</v>
          </cell>
          <cell r="K4621" t="str">
            <v>AON 4-1/2" MRC LEL Water Injector L80</v>
          </cell>
          <cell r="L4621">
            <v>0</v>
          </cell>
        </row>
        <row r="4622">
          <cell r="C4622">
            <v>20080000215</v>
          </cell>
          <cell r="G4622">
            <v>45748.304861111108</v>
          </cell>
          <cell r="I4622" t="str">
            <v>LCD</v>
          </cell>
          <cell r="K4622" t="str">
            <v>AON 4-1/2" MRC LEL Water Injector L80</v>
          </cell>
          <cell r="L4622">
            <v>0</v>
          </cell>
        </row>
        <row r="4623">
          <cell r="C4623">
            <v>20080000215</v>
          </cell>
          <cell r="G4623">
            <v>45748.304861111108</v>
          </cell>
          <cell r="I4623" t="str">
            <v>LCD</v>
          </cell>
          <cell r="K4623" t="str">
            <v>AON 4-1/2" MRC LEL Water Injector L80</v>
          </cell>
          <cell r="L4623">
            <v>0</v>
          </cell>
        </row>
        <row r="4624">
          <cell r="C4624">
            <v>20080000215</v>
          </cell>
          <cell r="G4624">
            <v>45748.304861111108</v>
          </cell>
          <cell r="I4624" t="str">
            <v>LCD</v>
          </cell>
          <cell r="K4624" t="str">
            <v>AON 4-1/2" MRC LEL Water Injector L80</v>
          </cell>
          <cell r="L4624">
            <v>0</v>
          </cell>
        </row>
        <row r="4625">
          <cell r="C4625">
            <v>20080000215</v>
          </cell>
          <cell r="G4625">
            <v>45748.304861111108</v>
          </cell>
          <cell r="I4625" t="str">
            <v>LCD</v>
          </cell>
          <cell r="K4625" t="str">
            <v>AON 4-1/2" MRC LEL Water Injector L80</v>
          </cell>
          <cell r="L4625">
            <v>0</v>
          </cell>
        </row>
        <row r="4626">
          <cell r="C4626">
            <v>20080000215</v>
          </cell>
          <cell r="G4626">
            <v>45748.304861111108</v>
          </cell>
          <cell r="I4626" t="str">
            <v>LCD</v>
          </cell>
          <cell r="K4626" t="str">
            <v>AON 4-1/2" MRC LEL Water Injector L80</v>
          </cell>
          <cell r="L4626">
            <v>0</v>
          </cell>
        </row>
        <row r="4627">
          <cell r="C4627">
            <v>20080000215</v>
          </cell>
          <cell r="G4627">
            <v>45748.304861111108</v>
          </cell>
          <cell r="I4627" t="str">
            <v>LCD</v>
          </cell>
          <cell r="K4627" t="str">
            <v>AON 4-1/2" MRC LEL Water Injector L80</v>
          </cell>
          <cell r="L4627">
            <v>0</v>
          </cell>
        </row>
        <row r="4628">
          <cell r="C4628">
            <v>20080000215</v>
          </cell>
          <cell r="G4628">
            <v>45748.304861111108</v>
          </cell>
          <cell r="I4628" t="str">
            <v>LCD</v>
          </cell>
          <cell r="K4628" t="str">
            <v>AON 4-1/2" MRC LEL Water Injector L80</v>
          </cell>
          <cell r="L4628">
            <v>0</v>
          </cell>
        </row>
        <row r="4629">
          <cell r="C4629">
            <v>20140005820</v>
          </cell>
          <cell r="G4629">
            <v>45779.714583333334</v>
          </cell>
          <cell r="I4629" t="str">
            <v>LCD</v>
          </cell>
          <cell r="K4629" t="str">
            <v>AON 4-1/2" LEL Water Injector L80</v>
          </cell>
          <cell r="L4629">
            <v>0</v>
          </cell>
        </row>
        <row r="4630">
          <cell r="C4630">
            <v>20140005820</v>
          </cell>
          <cell r="G4630">
            <v>45779.714583333334</v>
          </cell>
          <cell r="I4630" t="str">
            <v>LCD</v>
          </cell>
          <cell r="K4630" t="str">
            <v>AON 4-1/2" LEL Water Injector L80</v>
          </cell>
          <cell r="L4630">
            <v>0</v>
          </cell>
        </row>
        <row r="4631">
          <cell r="C4631">
            <v>20140005820</v>
          </cell>
          <cell r="G4631">
            <v>45779.714583333334</v>
          </cell>
          <cell r="I4631" t="str">
            <v>LCD</v>
          </cell>
          <cell r="K4631" t="str">
            <v>AON 4-1/2" LEL Water Injector L80</v>
          </cell>
          <cell r="L4631">
            <v>0</v>
          </cell>
        </row>
        <row r="4632">
          <cell r="C4632">
            <v>20140005820</v>
          </cell>
          <cell r="G4632">
            <v>45779.714583333334</v>
          </cell>
          <cell r="I4632" t="str">
            <v>LCD</v>
          </cell>
          <cell r="K4632" t="str">
            <v>AON 4-1/2" LEL Water Injector L80</v>
          </cell>
          <cell r="L4632">
            <v>0</v>
          </cell>
        </row>
        <row r="4633">
          <cell r="C4633">
            <v>20140005820</v>
          </cell>
          <cell r="G4633">
            <v>45779.714583333334</v>
          </cell>
          <cell r="I4633" t="str">
            <v>LCD</v>
          </cell>
          <cell r="K4633" t="str">
            <v>AON 4-1/2" LEL Water Injector L80</v>
          </cell>
          <cell r="L4633">
            <v>0</v>
          </cell>
        </row>
        <row r="4634">
          <cell r="C4634">
            <v>20140005820</v>
          </cell>
          <cell r="G4634">
            <v>45779.714583333334</v>
          </cell>
          <cell r="I4634" t="str">
            <v>LCD</v>
          </cell>
          <cell r="K4634" t="str">
            <v>AON 4-1/2" LEL Water Injector L80</v>
          </cell>
          <cell r="L4634">
            <v>0</v>
          </cell>
        </row>
        <row r="4635">
          <cell r="C4635">
            <v>20140005820</v>
          </cell>
          <cell r="G4635">
            <v>45779.714583333334</v>
          </cell>
          <cell r="I4635" t="str">
            <v>LCD</v>
          </cell>
          <cell r="K4635" t="str">
            <v>AON 4-1/2" LEL Water Injector L80</v>
          </cell>
          <cell r="L4635">
            <v>0</v>
          </cell>
        </row>
        <row r="4636">
          <cell r="C4636">
            <v>20140005820</v>
          </cell>
          <cell r="G4636">
            <v>45779.714583333334</v>
          </cell>
          <cell r="I4636" t="str">
            <v>LCD</v>
          </cell>
          <cell r="K4636" t="str">
            <v>AON 4-1/2" LEL Water Injector L80</v>
          </cell>
          <cell r="L4636">
            <v>0</v>
          </cell>
        </row>
        <row r="4637">
          <cell r="C4637">
            <v>20140005820</v>
          </cell>
          <cell r="G4637">
            <v>45779.714583333334</v>
          </cell>
          <cell r="I4637" t="str">
            <v>LCD</v>
          </cell>
          <cell r="K4637" t="str">
            <v>AON 4-1/2" LEL Water Injector L80</v>
          </cell>
          <cell r="L4637">
            <v>0</v>
          </cell>
        </row>
        <row r="4638">
          <cell r="C4638">
            <v>20140005820</v>
          </cell>
          <cell r="G4638">
            <v>45779.714583333334</v>
          </cell>
          <cell r="I4638" t="str">
            <v>LCD</v>
          </cell>
          <cell r="K4638" t="str">
            <v>AON 4-1/2" LEL Water Injector L80</v>
          </cell>
          <cell r="L4638">
            <v>0</v>
          </cell>
        </row>
        <row r="4639">
          <cell r="C4639">
            <v>20140005820</v>
          </cell>
          <cell r="G4639">
            <v>45779.714583333334</v>
          </cell>
          <cell r="I4639" t="str">
            <v>LCD</v>
          </cell>
          <cell r="K4639" t="str">
            <v>AON 4-1/2" LEL Water Injector L80</v>
          </cell>
          <cell r="L4639">
            <v>0</v>
          </cell>
        </row>
        <row r="4640">
          <cell r="C4640">
            <v>20140005820</v>
          </cell>
          <cell r="G4640">
            <v>45779.714583333334</v>
          </cell>
          <cell r="I4640" t="str">
            <v>LCD</v>
          </cell>
          <cell r="K4640" t="str">
            <v>AON 4-1/2" LEL Water Injector L80</v>
          </cell>
          <cell r="L4640">
            <v>0</v>
          </cell>
        </row>
        <row r="4641">
          <cell r="C4641">
            <v>20140005820</v>
          </cell>
          <cell r="G4641">
            <v>45779.714583333334</v>
          </cell>
          <cell r="I4641" t="str">
            <v>LCD</v>
          </cell>
          <cell r="K4641" t="str">
            <v>AON 4-1/2" LEL Water Injector L80</v>
          </cell>
          <cell r="L4641">
            <v>0</v>
          </cell>
        </row>
        <row r="4642">
          <cell r="C4642">
            <v>20140005820</v>
          </cell>
          <cell r="G4642">
            <v>45779.714583333334</v>
          </cell>
          <cell r="I4642" t="str">
            <v>LCD</v>
          </cell>
          <cell r="K4642" t="str">
            <v>AON 4-1/2" LEL Water Injector L80</v>
          </cell>
          <cell r="L4642">
            <v>0</v>
          </cell>
        </row>
        <row r="4643">
          <cell r="C4643">
            <v>20140005820</v>
          </cell>
          <cell r="G4643">
            <v>45779.714583333334</v>
          </cell>
          <cell r="I4643" t="str">
            <v>LCD</v>
          </cell>
          <cell r="K4643" t="str">
            <v>AON 4-1/2" LEL Water Injector L80</v>
          </cell>
          <cell r="L4643">
            <v>0</v>
          </cell>
        </row>
        <row r="4644">
          <cell r="C4644">
            <v>20140005820</v>
          </cell>
          <cell r="G4644">
            <v>45779.714583333334</v>
          </cell>
          <cell r="I4644" t="str">
            <v>LCD</v>
          </cell>
          <cell r="K4644" t="str">
            <v>AON 4-1/2" LEL Water Injector L80</v>
          </cell>
          <cell r="L4644">
            <v>0</v>
          </cell>
        </row>
        <row r="4645">
          <cell r="C4645">
            <v>20140005820</v>
          </cell>
          <cell r="G4645">
            <v>45779.714583333334</v>
          </cell>
          <cell r="I4645" t="str">
            <v>LCD</v>
          </cell>
          <cell r="K4645" t="str">
            <v>AON 4-1/2" LEL Water Injector L80</v>
          </cell>
          <cell r="L4645">
            <v>0</v>
          </cell>
        </row>
        <row r="4646">
          <cell r="C4646">
            <v>20140005820</v>
          </cell>
          <cell r="G4646">
            <v>45779.714583333334</v>
          </cell>
          <cell r="I4646" t="str">
            <v>LCD</v>
          </cell>
          <cell r="K4646" t="str">
            <v>AON 4-1/2" LEL Water Injector L80</v>
          </cell>
          <cell r="L4646">
            <v>0</v>
          </cell>
        </row>
        <row r="4647">
          <cell r="C4647">
            <v>20140005820</v>
          </cell>
          <cell r="G4647">
            <v>45779.714583333334</v>
          </cell>
          <cell r="I4647" t="str">
            <v>LCD</v>
          </cell>
          <cell r="K4647" t="str">
            <v>AON 4-1/2" LEL Water Injector L80</v>
          </cell>
          <cell r="L4647">
            <v>0</v>
          </cell>
        </row>
        <row r="4648">
          <cell r="C4648">
            <v>20140005820</v>
          </cell>
          <cell r="G4648">
            <v>45779.714583333334</v>
          </cell>
          <cell r="I4648" t="str">
            <v>LCD</v>
          </cell>
          <cell r="K4648" t="str">
            <v>AON 4-1/2" LEL Water Injector L80</v>
          </cell>
          <cell r="L4648">
            <v>0</v>
          </cell>
        </row>
        <row r="4649">
          <cell r="C4649">
            <v>20140005820</v>
          </cell>
          <cell r="G4649">
            <v>45779.714583333334</v>
          </cell>
          <cell r="I4649" t="str">
            <v>LCD</v>
          </cell>
          <cell r="K4649" t="str">
            <v>AON 4-1/2" LEL Water Injector L80</v>
          </cell>
          <cell r="L4649">
            <v>0</v>
          </cell>
        </row>
        <row r="4650">
          <cell r="C4650">
            <v>20140005820</v>
          </cell>
          <cell r="G4650">
            <v>45779.714583333334</v>
          </cell>
          <cell r="I4650" t="str">
            <v>LCD</v>
          </cell>
          <cell r="K4650" t="str">
            <v>AON 4-1/2" LEL Water Injector L80</v>
          </cell>
          <cell r="L4650">
            <v>0</v>
          </cell>
        </row>
        <row r="4651">
          <cell r="C4651">
            <v>20140005820</v>
          </cell>
          <cell r="G4651">
            <v>45779.714583333334</v>
          </cell>
          <cell r="I4651" t="str">
            <v>LCD</v>
          </cell>
          <cell r="K4651" t="str">
            <v>AON 4-1/2" LEL Water Injector L80</v>
          </cell>
          <cell r="L4651">
            <v>0</v>
          </cell>
        </row>
        <row r="4652">
          <cell r="C4652">
            <v>20140005820</v>
          </cell>
          <cell r="G4652">
            <v>45779.714583333334</v>
          </cell>
          <cell r="I4652" t="str">
            <v>LCD</v>
          </cell>
          <cell r="K4652" t="str">
            <v>AON 4-1/2" LEL Water Injector L80</v>
          </cell>
          <cell r="L4652">
            <v>0</v>
          </cell>
        </row>
        <row r="4653">
          <cell r="C4653">
            <v>20140005820</v>
          </cell>
          <cell r="G4653">
            <v>45779.714583333334</v>
          </cell>
          <cell r="I4653" t="str">
            <v>LCD</v>
          </cell>
          <cell r="K4653" t="str">
            <v>AON 4-1/2" LEL Water Injector L80</v>
          </cell>
          <cell r="L4653">
            <v>0</v>
          </cell>
        </row>
        <row r="4654">
          <cell r="C4654">
            <v>20140005820</v>
          </cell>
          <cell r="G4654">
            <v>45779.714583333334</v>
          </cell>
          <cell r="I4654" t="str">
            <v>LCD</v>
          </cell>
          <cell r="K4654" t="str">
            <v>AON 4-1/2" LEL Water Injector L80</v>
          </cell>
          <cell r="L4654">
            <v>0</v>
          </cell>
        </row>
        <row r="4655">
          <cell r="C4655">
            <v>20140005820</v>
          </cell>
          <cell r="G4655">
            <v>45779.714583333334</v>
          </cell>
          <cell r="I4655" t="str">
            <v>LCD</v>
          </cell>
          <cell r="K4655" t="str">
            <v>AON 4-1/2" LEL Water Injector L80</v>
          </cell>
          <cell r="L4655">
            <v>0</v>
          </cell>
        </row>
        <row r="4656">
          <cell r="C4656">
            <v>20140005820</v>
          </cell>
          <cell r="G4656">
            <v>45779.714583333334</v>
          </cell>
          <cell r="I4656" t="str">
            <v>LCD</v>
          </cell>
          <cell r="K4656" t="str">
            <v>AON 4-1/2" LEL Water Injector L80</v>
          </cell>
          <cell r="L4656">
            <v>0</v>
          </cell>
        </row>
        <row r="4657">
          <cell r="C4657">
            <v>20140005505</v>
          </cell>
          <cell r="G4657">
            <v>45781.199305555558</v>
          </cell>
          <cell r="I4657" t="str">
            <v>LCD</v>
          </cell>
          <cell r="K4657" t="str">
            <v>AON 4-1/2" LEL Water Injector L80</v>
          </cell>
          <cell r="L4657">
            <v>0</v>
          </cell>
        </row>
        <row r="4658">
          <cell r="C4658">
            <v>20140005505</v>
          </cell>
          <cell r="G4658">
            <v>45781.199305555558</v>
          </cell>
          <cell r="I4658" t="str">
            <v>LCD</v>
          </cell>
          <cell r="K4658" t="str">
            <v>AON 4-1/2" LEL Water Injector L80</v>
          </cell>
          <cell r="L4658">
            <v>0</v>
          </cell>
        </row>
        <row r="4659">
          <cell r="C4659">
            <v>20140005505</v>
          </cell>
          <cell r="G4659">
            <v>45781.199305555558</v>
          </cell>
          <cell r="I4659" t="str">
            <v>LCD</v>
          </cell>
          <cell r="K4659" t="str">
            <v>AON 4-1/2" LEL Water Injector L80</v>
          </cell>
          <cell r="L4659">
            <v>0</v>
          </cell>
        </row>
        <row r="4660">
          <cell r="C4660">
            <v>20140005505</v>
          </cell>
          <cell r="G4660">
            <v>45781.199305555558</v>
          </cell>
          <cell r="I4660" t="str">
            <v>LCD</v>
          </cell>
          <cell r="K4660" t="str">
            <v>AON 4-1/2" LEL Water Injector L80</v>
          </cell>
          <cell r="L4660">
            <v>0</v>
          </cell>
        </row>
        <row r="4661">
          <cell r="C4661">
            <v>20140005505</v>
          </cell>
          <cell r="G4661">
            <v>45781.199305555558</v>
          </cell>
          <cell r="I4661" t="str">
            <v>LCD</v>
          </cell>
          <cell r="K4661" t="str">
            <v>AON 4-1/2" LEL Water Injector L80</v>
          </cell>
          <cell r="L4661">
            <v>0</v>
          </cell>
        </row>
        <row r="4662">
          <cell r="C4662">
            <v>20140005505</v>
          </cell>
          <cell r="G4662">
            <v>45781.199305555558</v>
          </cell>
          <cell r="I4662" t="str">
            <v>LCD</v>
          </cell>
          <cell r="K4662" t="str">
            <v>AON 4-1/2" LEL Water Injector L80</v>
          </cell>
          <cell r="L4662">
            <v>0</v>
          </cell>
        </row>
        <row r="4663">
          <cell r="C4663">
            <v>20140005505</v>
          </cell>
          <cell r="G4663">
            <v>45781.199305555558</v>
          </cell>
          <cell r="I4663" t="str">
            <v>LCD</v>
          </cell>
          <cell r="K4663" t="str">
            <v>AON 4-1/2" LEL Water Injector L80</v>
          </cell>
          <cell r="L4663">
            <v>0</v>
          </cell>
        </row>
        <row r="4664">
          <cell r="C4664">
            <v>20140005505</v>
          </cell>
          <cell r="G4664">
            <v>45781.199305555558</v>
          </cell>
          <cell r="I4664" t="str">
            <v>LCD</v>
          </cell>
          <cell r="K4664" t="str">
            <v>AON 4-1/2" LEL Water Injector L80</v>
          </cell>
          <cell r="L4664">
            <v>0</v>
          </cell>
        </row>
        <row r="4665">
          <cell r="C4665">
            <v>20140005505</v>
          </cell>
          <cell r="G4665">
            <v>45781.199305555558</v>
          </cell>
          <cell r="I4665" t="str">
            <v>LCD</v>
          </cell>
          <cell r="K4665" t="str">
            <v>AON 4-1/2" LEL Water Injector L80</v>
          </cell>
          <cell r="L4665">
            <v>0</v>
          </cell>
        </row>
        <row r="4666">
          <cell r="C4666">
            <v>20140005505</v>
          </cell>
          <cell r="G4666">
            <v>45781.199305555558</v>
          </cell>
          <cell r="I4666" t="str">
            <v>LCD</v>
          </cell>
          <cell r="K4666" t="str">
            <v>AON 4-1/2" LEL Water Injector L80</v>
          </cell>
          <cell r="L4666">
            <v>0</v>
          </cell>
        </row>
        <row r="4667">
          <cell r="C4667">
            <v>20140005505</v>
          </cell>
          <cell r="G4667">
            <v>45781.199305555558</v>
          </cell>
          <cell r="I4667" t="str">
            <v>LCD</v>
          </cell>
          <cell r="K4667" t="str">
            <v>AON 4-1/2" LEL Water Injector L80</v>
          </cell>
          <cell r="L4667">
            <v>0</v>
          </cell>
        </row>
        <row r="4668">
          <cell r="C4668">
            <v>20140005505</v>
          </cell>
          <cell r="G4668">
            <v>45781.199305555558</v>
          </cell>
          <cell r="I4668" t="str">
            <v>LCD</v>
          </cell>
          <cell r="K4668" t="str">
            <v>AON 4-1/2" LEL Water Injector L80</v>
          </cell>
          <cell r="L4668">
            <v>0</v>
          </cell>
        </row>
        <row r="4669">
          <cell r="C4669">
            <v>20140005505</v>
          </cell>
          <cell r="G4669">
            <v>45781.199305555558</v>
          </cell>
          <cell r="I4669" t="str">
            <v>LCD</v>
          </cell>
          <cell r="K4669" t="str">
            <v>AON 4-1/2" LEL Water Injector L80</v>
          </cell>
          <cell r="L4669">
            <v>0</v>
          </cell>
        </row>
        <row r="4670">
          <cell r="C4670">
            <v>20140005505</v>
          </cell>
          <cell r="G4670">
            <v>45781.199305555558</v>
          </cell>
          <cell r="I4670" t="str">
            <v>LCD</v>
          </cell>
          <cell r="K4670" t="str">
            <v>AON 4-1/2" LEL Water Injector L80</v>
          </cell>
          <cell r="L4670">
            <v>0</v>
          </cell>
        </row>
        <row r="4671">
          <cell r="C4671">
            <v>20140005505</v>
          </cell>
          <cell r="G4671">
            <v>45781.199305555558</v>
          </cell>
          <cell r="I4671" t="str">
            <v>LCD</v>
          </cell>
          <cell r="K4671" t="str">
            <v>AON 4-1/2" LEL Water Injector L80</v>
          </cell>
          <cell r="L4671">
            <v>0</v>
          </cell>
        </row>
        <row r="4672">
          <cell r="C4672">
            <v>20140005505</v>
          </cell>
          <cell r="G4672">
            <v>45781.199305555558</v>
          </cell>
          <cell r="I4672" t="str">
            <v>LCD</v>
          </cell>
          <cell r="K4672" t="str">
            <v>AON 4-1/2" LEL Water Injector L80</v>
          </cell>
          <cell r="L4672">
            <v>0</v>
          </cell>
        </row>
        <row r="4673">
          <cell r="C4673">
            <v>20140005505</v>
          </cell>
          <cell r="G4673">
            <v>45781.199305555558</v>
          </cell>
          <cell r="I4673" t="str">
            <v>LCD</v>
          </cell>
          <cell r="K4673" t="str">
            <v>AON 4-1/2" LEL Water Injector L80</v>
          </cell>
          <cell r="L4673">
            <v>0</v>
          </cell>
        </row>
        <row r="4674">
          <cell r="C4674">
            <v>20140005505</v>
          </cell>
          <cell r="G4674">
            <v>45781.199305555558</v>
          </cell>
          <cell r="I4674" t="str">
            <v>LCD</v>
          </cell>
          <cell r="K4674" t="str">
            <v>AON 4-1/2" LEL Water Injector L80</v>
          </cell>
          <cell r="L4674">
            <v>0</v>
          </cell>
        </row>
        <row r="4675">
          <cell r="C4675">
            <v>20140005505</v>
          </cell>
          <cell r="G4675">
            <v>45781.199305555558</v>
          </cell>
          <cell r="I4675" t="str">
            <v>LCD</v>
          </cell>
          <cell r="K4675" t="str">
            <v>AON 4-1/2" LEL Water Injector L80</v>
          </cell>
          <cell r="L4675">
            <v>0</v>
          </cell>
        </row>
        <row r="4676">
          <cell r="C4676">
            <v>20140005505</v>
          </cell>
          <cell r="G4676">
            <v>45781.199305555558</v>
          </cell>
          <cell r="I4676" t="str">
            <v>LCD</v>
          </cell>
          <cell r="K4676" t="str">
            <v>AON 4-1/2" LEL Water Injector L80</v>
          </cell>
          <cell r="L4676">
            <v>0</v>
          </cell>
        </row>
        <row r="4677">
          <cell r="C4677">
            <v>20140005505</v>
          </cell>
          <cell r="G4677">
            <v>45781.199305555558</v>
          </cell>
          <cell r="I4677" t="str">
            <v>LCD</v>
          </cell>
          <cell r="K4677" t="str">
            <v>AON 4-1/2" LEL Water Injector L80</v>
          </cell>
          <cell r="L4677">
            <v>0</v>
          </cell>
        </row>
        <row r="4678">
          <cell r="C4678">
            <v>20140005505</v>
          </cell>
          <cell r="G4678">
            <v>45781.199305555558</v>
          </cell>
          <cell r="I4678" t="str">
            <v>LCD</v>
          </cell>
          <cell r="K4678" t="str">
            <v>AON 4-1/2" LEL Water Injector L80</v>
          </cell>
          <cell r="L4678">
            <v>0</v>
          </cell>
        </row>
        <row r="4679">
          <cell r="C4679">
            <v>20140005505</v>
          </cell>
          <cell r="G4679">
            <v>45781.199305555558</v>
          </cell>
          <cell r="I4679" t="str">
            <v>LCD</v>
          </cell>
          <cell r="K4679" t="str">
            <v>AON 4-1/2" LEL Water Injector L80</v>
          </cell>
          <cell r="L4679">
            <v>0</v>
          </cell>
        </row>
        <row r="4680">
          <cell r="C4680">
            <v>20140005505</v>
          </cell>
          <cell r="G4680">
            <v>45781.199305555558</v>
          </cell>
          <cell r="I4680" t="str">
            <v>LCD</v>
          </cell>
          <cell r="K4680" t="str">
            <v>AON 4-1/2" LEL Water Injector L80</v>
          </cell>
          <cell r="L4680">
            <v>0</v>
          </cell>
        </row>
        <row r="4681">
          <cell r="C4681">
            <v>20140005505</v>
          </cell>
          <cell r="G4681">
            <v>45781.199305555558</v>
          </cell>
          <cell r="I4681" t="str">
            <v>LCD</v>
          </cell>
          <cell r="K4681" t="str">
            <v>AON 4-1/2" LEL Water Injector L80</v>
          </cell>
          <cell r="L4681" t="str"/>
        </row>
        <row r="4682">
          <cell r="C4682">
            <v>20140005505</v>
          </cell>
          <cell r="G4682">
            <v>45781.199305555558</v>
          </cell>
          <cell r="I4682" t="str">
            <v>LCD</v>
          </cell>
          <cell r="K4682" t="str">
            <v>AON 4-1/2" LEL Water Injector L80</v>
          </cell>
          <cell r="L4682" t="str"/>
        </row>
        <row r="4683">
          <cell r="C4683">
            <v>20140005505</v>
          </cell>
          <cell r="G4683">
            <v>45781.199305555558</v>
          </cell>
          <cell r="I4683" t="str">
            <v>LCD</v>
          </cell>
          <cell r="K4683" t="str">
            <v>AON 4-1/2" LEL Water Injector L80</v>
          </cell>
          <cell r="L4683" t="str"/>
        </row>
        <row r="4684">
          <cell r="C4684">
            <v>20140005505</v>
          </cell>
          <cell r="G4684">
            <v>45781.199305555558</v>
          </cell>
          <cell r="I4684" t="str">
            <v>LCD</v>
          </cell>
          <cell r="K4684" t="str">
            <v>AON 4-1/2" LEL Water Injector L80</v>
          </cell>
          <cell r="L4684" t="str"/>
        </row>
        <row r="4685">
          <cell r="C4685">
            <v>20140005520</v>
          </cell>
          <cell r="G4685">
            <v>45787.414583333331</v>
          </cell>
          <cell r="I4685" t="str">
            <v>LCD</v>
          </cell>
          <cell r="K4685" t="str">
            <v>AON 4-1/2" LEL Water Injector L80</v>
          </cell>
          <cell r="L4685" t="str"/>
        </row>
        <row r="4686">
          <cell r="C4686">
            <v>20140005520</v>
          </cell>
          <cell r="G4686">
            <v>45787.414583333331</v>
          </cell>
          <cell r="I4686" t="str">
            <v>LCD</v>
          </cell>
          <cell r="K4686" t="str">
            <v>AON 4-1/2" LEL Water Injector L80</v>
          </cell>
          <cell r="L4686" t="str"/>
        </row>
        <row r="4687">
          <cell r="C4687">
            <v>20140005520</v>
          </cell>
          <cell r="G4687">
            <v>45787.414583333331</v>
          </cell>
          <cell r="I4687" t="str">
            <v>LCD</v>
          </cell>
          <cell r="K4687" t="str">
            <v>AON 4-1/2" LEL Water Injector L80</v>
          </cell>
          <cell r="L4687" t="str"/>
        </row>
        <row r="4688">
          <cell r="C4688">
            <v>20140005520</v>
          </cell>
          <cell r="G4688">
            <v>45787.414583333331</v>
          </cell>
          <cell r="I4688" t="str">
            <v>LCD</v>
          </cell>
          <cell r="K4688" t="str">
            <v>AON 4-1/2" LEL Water Injector L80</v>
          </cell>
          <cell r="L4688" t="str"/>
        </row>
        <row r="4689">
          <cell r="C4689">
            <v>20140005520</v>
          </cell>
          <cell r="G4689">
            <v>45787.414583333331</v>
          </cell>
          <cell r="I4689" t="str">
            <v>LCD</v>
          </cell>
          <cell r="K4689" t="str">
            <v>AON 4-1/2" LEL Water Injector L80</v>
          </cell>
          <cell r="L4689" t="str"/>
        </row>
        <row r="4690">
          <cell r="C4690">
            <v>20140005520</v>
          </cell>
          <cell r="G4690">
            <v>45787.414583333331</v>
          </cell>
          <cell r="I4690" t="str">
            <v>LCD</v>
          </cell>
          <cell r="K4690" t="str">
            <v>AON 4-1/2" LEL Water Injector L80</v>
          </cell>
          <cell r="L4690" t="str"/>
        </row>
        <row r="4691">
          <cell r="C4691">
            <v>20140005520</v>
          </cell>
          <cell r="G4691">
            <v>45787.414583333331</v>
          </cell>
          <cell r="I4691" t="str">
            <v>LCD</v>
          </cell>
          <cell r="K4691" t="str">
            <v>AON 4-1/2" LEL Water Injector L80</v>
          </cell>
          <cell r="L4691" t="str"/>
        </row>
        <row r="4692">
          <cell r="C4692">
            <v>20140005520</v>
          </cell>
          <cell r="G4692">
            <v>45787.414583333331</v>
          </cell>
          <cell r="I4692" t="str">
            <v>LCD</v>
          </cell>
          <cell r="K4692" t="str">
            <v>AON 4-1/2" LEL Water Injector L80</v>
          </cell>
          <cell r="L4692" t="str"/>
        </row>
        <row r="4693">
          <cell r="C4693">
            <v>20140005520</v>
          </cell>
          <cell r="G4693">
            <v>45787.414583333331</v>
          </cell>
          <cell r="I4693" t="str">
            <v>LCD</v>
          </cell>
          <cell r="K4693" t="str">
            <v>AON 4-1/2" LEL Water Injector L80</v>
          </cell>
          <cell r="L4693" t="str"/>
        </row>
        <row r="4694">
          <cell r="C4694">
            <v>20140005520</v>
          </cell>
          <cell r="G4694">
            <v>45787.414583333331</v>
          </cell>
          <cell r="I4694" t="str">
            <v>LCD</v>
          </cell>
          <cell r="K4694" t="str">
            <v>AON 4-1/2" LEL Water Injector L80</v>
          </cell>
          <cell r="L4694" t="str"/>
        </row>
        <row r="4695">
          <cell r="C4695">
            <v>20140005520</v>
          </cell>
          <cell r="G4695">
            <v>45787.414583333331</v>
          </cell>
          <cell r="I4695" t="str">
            <v>LCD</v>
          </cell>
          <cell r="K4695" t="str">
            <v>AON 4-1/2" LEL Water Injector L80</v>
          </cell>
          <cell r="L4695" t="str"/>
        </row>
        <row r="4696">
          <cell r="C4696">
            <v>20140005520</v>
          </cell>
          <cell r="G4696">
            <v>45787.414583333331</v>
          </cell>
          <cell r="I4696" t="str">
            <v>LCD</v>
          </cell>
          <cell r="K4696" t="str">
            <v>AON 4-1/2" LEL Water Injector L80</v>
          </cell>
          <cell r="L4696" t="str"/>
        </row>
        <row r="4697">
          <cell r="C4697">
            <v>20140005520</v>
          </cell>
          <cell r="G4697">
            <v>45787.414583333331</v>
          </cell>
          <cell r="I4697" t="str">
            <v>LCD</v>
          </cell>
          <cell r="K4697" t="str">
            <v>AON 4-1/2" LEL Water Injector L80</v>
          </cell>
          <cell r="L4697" t="str"/>
        </row>
        <row r="4698">
          <cell r="C4698">
            <v>20140005520</v>
          </cell>
          <cell r="G4698">
            <v>45787.414583333331</v>
          </cell>
          <cell r="I4698" t="str">
            <v>LCD</v>
          </cell>
          <cell r="K4698" t="str">
            <v>AON 4-1/2" LEL Water Injector L80</v>
          </cell>
          <cell r="L4698" t="str"/>
        </row>
        <row r="4699">
          <cell r="C4699">
            <v>20140005520</v>
          </cell>
          <cell r="G4699">
            <v>45787.414583333331</v>
          </cell>
          <cell r="I4699" t="str">
            <v>LCD</v>
          </cell>
          <cell r="K4699" t="str">
            <v>AON 4-1/2" LEL Water Injector L80</v>
          </cell>
          <cell r="L4699" t="str"/>
        </row>
        <row r="4700">
          <cell r="C4700">
            <v>20140005520</v>
          </cell>
          <cell r="G4700">
            <v>45787.414583333331</v>
          </cell>
          <cell r="I4700" t="str">
            <v>LCD</v>
          </cell>
          <cell r="K4700" t="str">
            <v>AON 4-1/2" LEL Water Injector L80</v>
          </cell>
          <cell r="L4700" t="str"/>
        </row>
        <row r="4701">
          <cell r="C4701">
            <v>20140005520</v>
          </cell>
          <cell r="G4701">
            <v>45787.414583333331</v>
          </cell>
          <cell r="I4701" t="str">
            <v>LCD</v>
          </cell>
          <cell r="K4701" t="str">
            <v>AON 4-1/2" LEL Water Injector L80</v>
          </cell>
          <cell r="L4701" t="str"/>
        </row>
        <row r="4702">
          <cell r="C4702">
            <v>20140005520</v>
          </cell>
          <cell r="G4702">
            <v>45787.414583333331</v>
          </cell>
          <cell r="I4702" t="str">
            <v>LCD</v>
          </cell>
          <cell r="K4702" t="str">
            <v>AON 4-1/2" LEL Water Injector L80</v>
          </cell>
          <cell r="L4702" t="str"/>
        </row>
        <row r="4703">
          <cell r="C4703">
            <v>20140005520</v>
          </cell>
          <cell r="G4703">
            <v>45787.414583333331</v>
          </cell>
          <cell r="I4703" t="str">
            <v>LCD</v>
          </cell>
          <cell r="K4703" t="str">
            <v>AON 4-1/2" LEL Water Injector L80</v>
          </cell>
          <cell r="L4703" t="str"/>
        </row>
        <row r="4704">
          <cell r="C4704">
            <v>20140005520</v>
          </cell>
          <cell r="G4704">
            <v>45787.414583333331</v>
          </cell>
          <cell r="I4704" t="str">
            <v>LCD</v>
          </cell>
          <cell r="K4704" t="str">
            <v>AON 4-1/2" LEL Water Injector L80</v>
          </cell>
          <cell r="L4704" t="str"/>
        </row>
        <row r="4705">
          <cell r="C4705">
            <v>20140005520</v>
          </cell>
          <cell r="G4705">
            <v>45787.414583333331</v>
          </cell>
          <cell r="I4705" t="str">
            <v>LCD</v>
          </cell>
          <cell r="K4705" t="str">
            <v>AON 4-1/2" LEL Water Injector L80</v>
          </cell>
          <cell r="L4705" t="str"/>
        </row>
        <row r="4706">
          <cell r="C4706">
            <v>20140005520</v>
          </cell>
          <cell r="G4706">
            <v>45787.414583333331</v>
          </cell>
          <cell r="I4706" t="str">
            <v>LCD</v>
          </cell>
          <cell r="K4706" t="str">
            <v>AON 4-1/2" LEL Water Injector L80</v>
          </cell>
          <cell r="L4706" t="str"/>
        </row>
        <row r="4707">
          <cell r="C4707">
            <v>20140005520</v>
          </cell>
          <cell r="G4707">
            <v>45787.414583333331</v>
          </cell>
          <cell r="I4707" t="str">
            <v>LCD</v>
          </cell>
          <cell r="K4707" t="str">
            <v>AON 4-1/2" LEL Water Injector L80</v>
          </cell>
          <cell r="L4707" t="str"/>
        </row>
        <row r="4708">
          <cell r="C4708">
            <v>20140005520</v>
          </cell>
          <cell r="G4708">
            <v>45787.414583333331</v>
          </cell>
          <cell r="I4708" t="str">
            <v>LCD</v>
          </cell>
          <cell r="K4708" t="str">
            <v>AON 4-1/2" LEL Water Injector L80</v>
          </cell>
          <cell r="L4708" t="str"/>
        </row>
        <row r="4709">
          <cell r="C4709">
            <v>20140005520</v>
          </cell>
          <cell r="G4709">
            <v>45787.414583333331</v>
          </cell>
          <cell r="I4709" t="str">
            <v>LCD</v>
          </cell>
          <cell r="K4709" t="str">
            <v>AON 4-1/2" LEL Water Injector L80</v>
          </cell>
          <cell r="L4709" t="str"/>
        </row>
        <row r="4710">
          <cell r="C4710">
            <v>20140005520</v>
          </cell>
          <cell r="G4710">
            <v>45787.414583333331</v>
          </cell>
          <cell r="I4710" t="str">
            <v>LCD</v>
          </cell>
          <cell r="K4710" t="str">
            <v>AON 4-1/2" LEL Water Injector L80</v>
          </cell>
          <cell r="L4710" t="str"/>
        </row>
        <row r="4711">
          <cell r="C4711">
            <v>20140005520</v>
          </cell>
          <cell r="G4711">
            <v>45787.414583333331</v>
          </cell>
          <cell r="I4711" t="str">
            <v>LCD</v>
          </cell>
          <cell r="K4711" t="str">
            <v>AON 4-1/2" LEL Water Injector L80</v>
          </cell>
          <cell r="L4711" t="str"/>
        </row>
        <row r="4712">
          <cell r="C4712">
            <v>20140005520</v>
          </cell>
          <cell r="G4712">
            <v>45787.414583333331</v>
          </cell>
          <cell r="I4712" t="str">
            <v>LCD</v>
          </cell>
          <cell r="K4712" t="str">
            <v>AON 4-1/2" LEL Water Injector L80</v>
          </cell>
          <cell r="L4712" t="str"/>
        </row>
        <row r="4713">
          <cell r="C4713">
            <v>20190013201</v>
          </cell>
          <cell r="G4713">
            <v>45791.916666666664</v>
          </cell>
          <cell r="I4713" t="str">
            <v>LCD</v>
          </cell>
          <cell r="K4713" t="str">
            <v>NONE</v>
          </cell>
          <cell r="L4713" t="str"/>
        </row>
        <row r="4714">
          <cell r="C4714">
            <v>20190013201</v>
          </cell>
          <cell r="G4714">
            <v>45791.916666666664</v>
          </cell>
          <cell r="I4714" t="str">
            <v>LCD</v>
          </cell>
          <cell r="K4714" t="str">
            <v>NONE</v>
          </cell>
          <cell r="L4714" t="str"/>
        </row>
        <row r="4715">
          <cell r="C4715">
            <v>20190013201</v>
          </cell>
          <cell r="G4715">
            <v>45791.916666666664</v>
          </cell>
          <cell r="I4715" t="str">
            <v>LCD</v>
          </cell>
          <cell r="K4715" t="str">
            <v>NONE</v>
          </cell>
          <cell r="L4715" t="str"/>
        </row>
        <row r="4716">
          <cell r="C4716">
            <v>20190013201</v>
          </cell>
          <cell r="G4716">
            <v>45791.916666666664</v>
          </cell>
          <cell r="I4716" t="str">
            <v>LCD</v>
          </cell>
          <cell r="K4716" t="str">
            <v>NONE</v>
          </cell>
          <cell r="L4716" t="str"/>
        </row>
        <row r="4717">
          <cell r="C4717">
            <v>20190013201</v>
          </cell>
          <cell r="G4717">
            <v>45791.916666666664</v>
          </cell>
          <cell r="I4717" t="str">
            <v>LCD</v>
          </cell>
          <cell r="K4717" t="str">
            <v>NONE</v>
          </cell>
          <cell r="L4717" t="str"/>
        </row>
        <row r="4718">
          <cell r="C4718">
            <v>20190013201</v>
          </cell>
          <cell r="G4718">
            <v>45791.916666666664</v>
          </cell>
          <cell r="I4718" t="str">
            <v>LCD</v>
          </cell>
          <cell r="K4718" t="str">
            <v>NONE</v>
          </cell>
          <cell r="L4718" t="str"/>
        </row>
        <row r="4719">
          <cell r="C4719">
            <v>20190013201</v>
          </cell>
          <cell r="G4719">
            <v>45791.916666666664</v>
          </cell>
          <cell r="I4719" t="str">
            <v>LCD</v>
          </cell>
          <cell r="K4719" t="str">
            <v>NONE</v>
          </cell>
          <cell r="L4719" t="str"/>
        </row>
        <row r="4720">
          <cell r="C4720">
            <v>20190013201</v>
          </cell>
          <cell r="G4720">
            <v>45791.916666666664</v>
          </cell>
          <cell r="I4720" t="str">
            <v>LCD</v>
          </cell>
          <cell r="K4720" t="str">
            <v>NONE</v>
          </cell>
          <cell r="L4720" t="str"/>
        </row>
        <row r="4721">
          <cell r="C4721">
            <v>20190013201</v>
          </cell>
          <cell r="G4721">
            <v>45791.916666666664</v>
          </cell>
          <cell r="I4721" t="str">
            <v>LCD</v>
          </cell>
          <cell r="K4721" t="str">
            <v>NONE</v>
          </cell>
          <cell r="L4721" t="str"/>
        </row>
        <row r="4722">
          <cell r="C4722">
            <v>20190013201</v>
          </cell>
          <cell r="G4722">
            <v>45791.916666666664</v>
          </cell>
          <cell r="I4722" t="str">
            <v>LCD</v>
          </cell>
          <cell r="K4722" t="str">
            <v>NONE</v>
          </cell>
          <cell r="L4722" t="str"/>
        </row>
        <row r="4723">
          <cell r="C4723">
            <v>20190013201</v>
          </cell>
          <cell r="G4723">
            <v>45791.916666666664</v>
          </cell>
          <cell r="I4723" t="str">
            <v>LCD</v>
          </cell>
          <cell r="K4723" t="str">
            <v>NONE</v>
          </cell>
          <cell r="L4723" t="str"/>
        </row>
        <row r="4724">
          <cell r="C4724">
            <v>20190013201</v>
          </cell>
          <cell r="G4724">
            <v>45791.916666666664</v>
          </cell>
          <cell r="I4724" t="str">
            <v>LCD</v>
          </cell>
          <cell r="K4724" t="str">
            <v>NONE</v>
          </cell>
          <cell r="L4724" t="str"/>
        </row>
        <row r="4725">
          <cell r="C4725">
            <v>20190013201</v>
          </cell>
          <cell r="G4725">
            <v>45791.916666666664</v>
          </cell>
          <cell r="I4725" t="str">
            <v>LCD</v>
          </cell>
          <cell r="K4725" t="str">
            <v>NONE</v>
          </cell>
          <cell r="L4725" t="str"/>
        </row>
        <row r="4726">
          <cell r="C4726">
            <v>20190013201</v>
          </cell>
          <cell r="G4726">
            <v>45791.916666666664</v>
          </cell>
          <cell r="I4726" t="str">
            <v>LCD</v>
          </cell>
          <cell r="K4726" t="str">
            <v>NONE</v>
          </cell>
          <cell r="L4726" t="str"/>
        </row>
        <row r="4727">
          <cell r="C4727">
            <v>20190013201</v>
          </cell>
          <cell r="G4727">
            <v>45791.916666666664</v>
          </cell>
          <cell r="I4727" t="str">
            <v>LCD</v>
          </cell>
          <cell r="K4727" t="str">
            <v>NONE</v>
          </cell>
          <cell r="L4727" t="str"/>
        </row>
        <row r="4728">
          <cell r="C4728">
            <v>20190013201</v>
          </cell>
          <cell r="G4728">
            <v>45791.916666666664</v>
          </cell>
          <cell r="I4728" t="str">
            <v>LCD</v>
          </cell>
          <cell r="K4728" t="str">
            <v>NONE</v>
          </cell>
          <cell r="L4728" t="str"/>
        </row>
        <row r="4729">
          <cell r="C4729">
            <v>20190013201</v>
          </cell>
          <cell r="G4729">
            <v>45791.916666666664</v>
          </cell>
          <cell r="I4729" t="str">
            <v>LCD</v>
          </cell>
          <cell r="K4729" t="str">
            <v>NONE</v>
          </cell>
          <cell r="L4729" t="str"/>
        </row>
        <row r="4730">
          <cell r="C4730">
            <v>20190013201</v>
          </cell>
          <cell r="G4730">
            <v>45791.916666666664</v>
          </cell>
          <cell r="I4730" t="str">
            <v>LCD</v>
          </cell>
          <cell r="K4730" t="str">
            <v>NONE</v>
          </cell>
          <cell r="L4730" t="str"/>
        </row>
        <row r="4731">
          <cell r="C4731">
            <v>20190013201</v>
          </cell>
          <cell r="G4731">
            <v>45791.916666666664</v>
          </cell>
          <cell r="I4731" t="str">
            <v>LCD</v>
          </cell>
          <cell r="K4731" t="str">
            <v>NONE</v>
          </cell>
          <cell r="L4731" t="str"/>
        </row>
        <row r="4732">
          <cell r="C4732">
            <v>20190013201</v>
          </cell>
          <cell r="G4732">
            <v>45791.916666666664</v>
          </cell>
          <cell r="I4732" t="str">
            <v>LCD</v>
          </cell>
          <cell r="K4732" t="str">
            <v>NONE</v>
          </cell>
          <cell r="L4732" t="str"/>
        </row>
        <row r="4733">
          <cell r="C4733">
            <v>20190013201</v>
          </cell>
          <cell r="G4733">
            <v>45791.916666666664</v>
          </cell>
          <cell r="I4733" t="str">
            <v>LCD</v>
          </cell>
          <cell r="K4733" t="str">
            <v>NONE</v>
          </cell>
          <cell r="L4733" t="str"/>
        </row>
        <row r="4734">
          <cell r="C4734">
            <v>20190013201</v>
          </cell>
          <cell r="G4734">
            <v>45791.916666666664</v>
          </cell>
          <cell r="I4734" t="str">
            <v>LCD</v>
          </cell>
          <cell r="K4734" t="str">
            <v>NONE</v>
          </cell>
          <cell r="L4734" t="str"/>
        </row>
        <row r="4735">
          <cell r="C4735">
            <v>20190013201</v>
          </cell>
          <cell r="G4735">
            <v>45791.916666666664</v>
          </cell>
          <cell r="I4735" t="str">
            <v>LCD</v>
          </cell>
          <cell r="K4735" t="str">
            <v>NONE</v>
          </cell>
          <cell r="L4735" t="str"/>
        </row>
        <row r="4736">
          <cell r="C4736">
            <v>20190013201</v>
          </cell>
          <cell r="G4736">
            <v>45791.916666666664</v>
          </cell>
          <cell r="I4736" t="str">
            <v>LCD</v>
          </cell>
          <cell r="K4736" t="str">
            <v>NONE</v>
          </cell>
          <cell r="L4736" t="str"/>
        </row>
        <row r="4737">
          <cell r="C4737">
            <v>20190013201</v>
          </cell>
          <cell r="G4737">
            <v>45791.916666666664</v>
          </cell>
          <cell r="I4737" t="str">
            <v>LCD</v>
          </cell>
          <cell r="K4737" t="str">
            <v>NONE</v>
          </cell>
          <cell r="L4737" t="str"/>
        </row>
        <row r="4738">
          <cell r="C4738">
            <v>20190013201</v>
          </cell>
          <cell r="G4738">
            <v>45791.916666666664</v>
          </cell>
          <cell r="I4738" t="str">
            <v>LCD</v>
          </cell>
          <cell r="K4738" t="str">
            <v>NONE</v>
          </cell>
          <cell r="L4738" t="str"/>
        </row>
        <row r="4739">
          <cell r="C4739">
            <v>20190013201</v>
          </cell>
          <cell r="G4739">
            <v>45791.916666666664</v>
          </cell>
          <cell r="I4739" t="str">
            <v>LCD</v>
          </cell>
          <cell r="K4739" t="str">
            <v>NONE</v>
          </cell>
          <cell r="L4739" t="str"/>
        </row>
        <row r="4740">
          <cell r="C4740">
            <v>20190013201</v>
          </cell>
          <cell r="G4740">
            <v>45791.916666666664</v>
          </cell>
          <cell r="I4740" t="str">
            <v>LCD</v>
          </cell>
          <cell r="K4740" t="str">
            <v>NONE</v>
          </cell>
          <cell r="L4740" t="str"/>
        </row>
        <row r="4741">
          <cell r="C4741">
            <v>20220016564</v>
          </cell>
          <cell r="G4741">
            <v>45771.508333333331</v>
          </cell>
          <cell r="I4741" t="str">
            <v>LCD</v>
          </cell>
          <cell r="K4741" t="str">
            <v>NONE</v>
          </cell>
          <cell r="L4741" t="str"/>
        </row>
        <row r="4742">
          <cell r="C4742">
            <v>20220016564</v>
          </cell>
          <cell r="G4742">
            <v>45771.508333333331</v>
          </cell>
          <cell r="I4742" t="str">
            <v>LCD</v>
          </cell>
          <cell r="K4742" t="str">
            <v>NONE</v>
          </cell>
          <cell r="L4742" t="str"/>
        </row>
        <row r="4743">
          <cell r="C4743">
            <v>20220016564</v>
          </cell>
          <cell r="G4743">
            <v>45771.508333333331</v>
          </cell>
          <cell r="I4743" t="str">
            <v>LCD</v>
          </cell>
          <cell r="K4743" t="str">
            <v>NONE</v>
          </cell>
          <cell r="L4743" t="str"/>
        </row>
        <row r="4744">
          <cell r="C4744">
            <v>20220016564</v>
          </cell>
          <cell r="G4744">
            <v>45771.508333333331</v>
          </cell>
          <cell r="I4744" t="str">
            <v>LCD</v>
          </cell>
          <cell r="K4744" t="str">
            <v>NONE</v>
          </cell>
          <cell r="L4744" t="str"/>
        </row>
        <row r="4745">
          <cell r="C4745">
            <v>20220016564</v>
          </cell>
          <cell r="G4745">
            <v>45771.508333333331</v>
          </cell>
          <cell r="I4745" t="str">
            <v>LCD</v>
          </cell>
          <cell r="K4745" t="str">
            <v>NONE</v>
          </cell>
          <cell r="L4745" t="str"/>
        </row>
        <row r="4746">
          <cell r="C4746">
            <v>20220016564</v>
          </cell>
          <cell r="G4746">
            <v>45771.508333333331</v>
          </cell>
          <cell r="I4746" t="str">
            <v>LCD</v>
          </cell>
          <cell r="K4746" t="str">
            <v>NONE</v>
          </cell>
          <cell r="L4746" t="str"/>
        </row>
        <row r="4747">
          <cell r="C4747">
            <v>20220016564</v>
          </cell>
          <cell r="G4747">
            <v>45771.508333333331</v>
          </cell>
          <cell r="I4747" t="str">
            <v>LCD</v>
          </cell>
          <cell r="K4747" t="str">
            <v>NONE</v>
          </cell>
          <cell r="L4747" t="str"/>
        </row>
        <row r="4748">
          <cell r="C4748">
            <v>20220016564</v>
          </cell>
          <cell r="G4748">
            <v>45771.508333333331</v>
          </cell>
          <cell r="I4748" t="str">
            <v>LCD</v>
          </cell>
          <cell r="K4748" t="str">
            <v>NONE</v>
          </cell>
          <cell r="L4748" t="str"/>
        </row>
        <row r="4749">
          <cell r="C4749">
            <v>20220016564</v>
          </cell>
          <cell r="G4749">
            <v>45771.508333333331</v>
          </cell>
          <cell r="I4749" t="str">
            <v>LCD</v>
          </cell>
          <cell r="K4749" t="str">
            <v>NONE</v>
          </cell>
          <cell r="L4749" t="str"/>
        </row>
        <row r="4750">
          <cell r="C4750">
            <v>20220016564</v>
          </cell>
          <cell r="G4750">
            <v>45771.508333333331</v>
          </cell>
          <cell r="I4750" t="str">
            <v>LCD</v>
          </cell>
          <cell r="K4750" t="str">
            <v>NONE</v>
          </cell>
          <cell r="L4750" t="str"/>
        </row>
        <row r="4751">
          <cell r="C4751">
            <v>20220016564</v>
          </cell>
          <cell r="G4751">
            <v>45771.508333333331</v>
          </cell>
          <cell r="I4751" t="str">
            <v>LCD</v>
          </cell>
          <cell r="K4751" t="str">
            <v>NONE</v>
          </cell>
          <cell r="L4751" t="str"/>
        </row>
        <row r="4752">
          <cell r="C4752">
            <v>20220016564</v>
          </cell>
          <cell r="G4752">
            <v>45771.508333333331</v>
          </cell>
          <cell r="I4752" t="str">
            <v>LCD</v>
          </cell>
          <cell r="K4752" t="str">
            <v>NONE</v>
          </cell>
          <cell r="L4752" t="str"/>
        </row>
        <row r="4753">
          <cell r="C4753">
            <v>20220016564</v>
          </cell>
          <cell r="G4753">
            <v>45771.508333333331</v>
          </cell>
          <cell r="I4753" t="str">
            <v>LCD</v>
          </cell>
          <cell r="K4753" t="str">
            <v>NONE</v>
          </cell>
          <cell r="L4753" t="str"/>
        </row>
        <row r="4754">
          <cell r="C4754">
            <v>20220016564</v>
          </cell>
          <cell r="G4754">
            <v>45771.508333333331</v>
          </cell>
          <cell r="I4754" t="str">
            <v>LCD</v>
          </cell>
          <cell r="K4754" t="str">
            <v>NONE</v>
          </cell>
          <cell r="L4754" t="str"/>
        </row>
        <row r="4755">
          <cell r="C4755">
            <v>20220016564</v>
          </cell>
          <cell r="G4755">
            <v>45771.508333333331</v>
          </cell>
          <cell r="I4755" t="str">
            <v>LCD</v>
          </cell>
          <cell r="K4755" t="str">
            <v>NONE</v>
          </cell>
          <cell r="L4755" t="str"/>
        </row>
        <row r="4756">
          <cell r="C4756">
            <v>20220016564</v>
          </cell>
          <cell r="G4756">
            <v>45771.508333333331</v>
          </cell>
          <cell r="I4756" t="str">
            <v>LCD</v>
          </cell>
          <cell r="K4756" t="str">
            <v>NONE</v>
          </cell>
          <cell r="L4756" t="str"/>
        </row>
        <row r="4757">
          <cell r="C4757">
            <v>20220016564</v>
          </cell>
          <cell r="G4757">
            <v>45771.508333333331</v>
          </cell>
          <cell r="I4757" t="str">
            <v>LCD</v>
          </cell>
          <cell r="K4757" t="str">
            <v>NONE</v>
          </cell>
          <cell r="L4757" t="str"/>
        </row>
        <row r="4758">
          <cell r="C4758">
            <v>20220016564</v>
          </cell>
          <cell r="G4758">
            <v>45771.508333333331</v>
          </cell>
          <cell r="I4758" t="str">
            <v>LCD</v>
          </cell>
          <cell r="K4758" t="str">
            <v>NONE</v>
          </cell>
          <cell r="L4758" t="str"/>
        </row>
        <row r="4759">
          <cell r="C4759">
            <v>20220016564</v>
          </cell>
          <cell r="G4759">
            <v>45771.508333333331</v>
          </cell>
          <cell r="I4759" t="str">
            <v>LCD</v>
          </cell>
          <cell r="K4759" t="str">
            <v>NONE</v>
          </cell>
          <cell r="L4759">
            <v>0</v>
          </cell>
        </row>
        <row r="4760">
          <cell r="C4760">
            <v>20220016564</v>
          </cell>
          <cell r="G4760">
            <v>45771.508333333331</v>
          </cell>
          <cell r="I4760" t="str">
            <v>LCD</v>
          </cell>
          <cell r="K4760" t="str">
            <v>NONE</v>
          </cell>
          <cell r="L4760">
            <v>0</v>
          </cell>
        </row>
        <row r="4761">
          <cell r="C4761">
            <v>20220016564</v>
          </cell>
          <cell r="G4761">
            <v>45771.508333333331</v>
          </cell>
          <cell r="I4761" t="str">
            <v>LCD</v>
          </cell>
          <cell r="K4761" t="str">
            <v>NONE</v>
          </cell>
          <cell r="L4761">
            <v>0</v>
          </cell>
        </row>
        <row r="4762">
          <cell r="C4762">
            <v>20220016564</v>
          </cell>
          <cell r="G4762">
            <v>45771.508333333331</v>
          </cell>
          <cell r="I4762" t="str">
            <v>LCD</v>
          </cell>
          <cell r="K4762" t="str">
            <v>NONE</v>
          </cell>
          <cell r="L4762">
            <v>0</v>
          </cell>
        </row>
        <row r="4763">
          <cell r="C4763">
            <v>20220016564</v>
          </cell>
          <cell r="G4763">
            <v>45771.508333333331</v>
          </cell>
          <cell r="I4763" t="str">
            <v>LCD</v>
          </cell>
          <cell r="K4763" t="str">
            <v>NONE</v>
          </cell>
          <cell r="L4763">
            <v>0</v>
          </cell>
        </row>
        <row r="4764">
          <cell r="C4764">
            <v>20220016564</v>
          </cell>
          <cell r="G4764">
            <v>45771.508333333331</v>
          </cell>
          <cell r="I4764" t="str">
            <v>LCD</v>
          </cell>
          <cell r="K4764" t="str">
            <v>NONE</v>
          </cell>
          <cell r="L4764">
            <v>0</v>
          </cell>
        </row>
        <row r="4765">
          <cell r="C4765">
            <v>20220016564</v>
          </cell>
          <cell r="G4765">
            <v>45771.508333333331</v>
          </cell>
          <cell r="I4765" t="str">
            <v>LCD</v>
          </cell>
          <cell r="K4765" t="str">
            <v>NONE</v>
          </cell>
          <cell r="L4765">
            <v>0</v>
          </cell>
        </row>
        <row r="4766">
          <cell r="C4766">
            <v>20220016564</v>
          </cell>
          <cell r="G4766">
            <v>45771.508333333331</v>
          </cell>
          <cell r="I4766" t="str">
            <v>LCD</v>
          </cell>
          <cell r="K4766" t="str">
            <v>NONE</v>
          </cell>
          <cell r="L4766">
            <v>0</v>
          </cell>
        </row>
        <row r="4767">
          <cell r="C4767">
            <v>20220016564</v>
          </cell>
          <cell r="G4767">
            <v>45771.508333333331</v>
          </cell>
          <cell r="I4767" t="str">
            <v>LCD</v>
          </cell>
          <cell r="K4767" t="str">
            <v>NONE</v>
          </cell>
          <cell r="L4767">
            <v>0</v>
          </cell>
        </row>
        <row r="4768">
          <cell r="C4768">
            <v>20220016564</v>
          </cell>
          <cell r="G4768">
            <v>45771.508333333331</v>
          </cell>
          <cell r="I4768" t="str">
            <v>LCD</v>
          </cell>
          <cell r="K4768" t="str">
            <v>NONE</v>
          </cell>
          <cell r="L4768">
            <v>0</v>
          </cell>
        </row>
        <row r="4769">
          <cell r="C4769">
            <v>20080000515</v>
          </cell>
          <cell r="G4769">
            <v>45774.456250000003</v>
          </cell>
          <cell r="I4769" t="str">
            <v>LCD</v>
          </cell>
          <cell r="K4769" t="str">
            <v>NONE</v>
          </cell>
          <cell r="L4769">
            <v>0</v>
          </cell>
        </row>
        <row r="4770">
          <cell r="C4770">
            <v>20080000515</v>
          </cell>
          <cell r="G4770">
            <v>45774.456250000003</v>
          </cell>
          <cell r="I4770" t="str">
            <v>LCD</v>
          </cell>
          <cell r="K4770" t="str">
            <v>NONE</v>
          </cell>
          <cell r="L4770">
            <v>0</v>
          </cell>
        </row>
        <row r="4771">
          <cell r="C4771">
            <v>20080000515</v>
          </cell>
          <cell r="G4771">
            <v>45774.456250000003</v>
          </cell>
          <cell r="I4771" t="str">
            <v>LCD</v>
          </cell>
          <cell r="K4771" t="str">
            <v>NONE</v>
          </cell>
          <cell r="L4771">
            <v>0</v>
          </cell>
        </row>
        <row r="4772">
          <cell r="C4772">
            <v>20080000515</v>
          </cell>
          <cell r="G4772">
            <v>45774.456250000003</v>
          </cell>
          <cell r="I4772" t="str">
            <v>LCD</v>
          </cell>
          <cell r="K4772" t="str">
            <v>NONE</v>
          </cell>
          <cell r="L4772">
            <v>0</v>
          </cell>
        </row>
        <row r="4773">
          <cell r="C4773">
            <v>20080000515</v>
          </cell>
          <cell r="G4773">
            <v>45774.456250000003</v>
          </cell>
          <cell r="I4773" t="str">
            <v>LCD</v>
          </cell>
          <cell r="K4773" t="str">
            <v>NONE</v>
          </cell>
          <cell r="L4773">
            <v>0</v>
          </cell>
        </row>
        <row r="4774">
          <cell r="C4774">
            <v>20080000515</v>
          </cell>
          <cell r="G4774">
            <v>45774.456250000003</v>
          </cell>
          <cell r="I4774" t="str">
            <v>LCD</v>
          </cell>
          <cell r="K4774" t="str">
            <v>NONE</v>
          </cell>
          <cell r="L4774">
            <v>0</v>
          </cell>
        </row>
        <row r="4775">
          <cell r="C4775">
            <v>20080000515</v>
          </cell>
          <cell r="G4775">
            <v>45774.456250000003</v>
          </cell>
          <cell r="I4775" t="str">
            <v>LCD</v>
          </cell>
          <cell r="K4775" t="str">
            <v>NONE</v>
          </cell>
          <cell r="L4775">
            <v>0</v>
          </cell>
        </row>
        <row r="4776">
          <cell r="C4776">
            <v>20080000515</v>
          </cell>
          <cell r="G4776">
            <v>45774.456250000003</v>
          </cell>
          <cell r="I4776" t="str">
            <v>LCD</v>
          </cell>
          <cell r="K4776" t="str">
            <v>NONE</v>
          </cell>
          <cell r="L4776">
            <v>0</v>
          </cell>
        </row>
        <row r="4777">
          <cell r="C4777">
            <v>20080000515</v>
          </cell>
          <cell r="G4777">
            <v>45774.456250000003</v>
          </cell>
          <cell r="I4777" t="str">
            <v>LCD</v>
          </cell>
          <cell r="K4777" t="str">
            <v>NONE</v>
          </cell>
          <cell r="L4777">
            <v>0</v>
          </cell>
        </row>
        <row r="4778">
          <cell r="C4778">
            <v>20080000515</v>
          </cell>
          <cell r="G4778">
            <v>45774.456250000003</v>
          </cell>
          <cell r="I4778" t="str">
            <v>LCD</v>
          </cell>
          <cell r="K4778" t="str">
            <v>NONE</v>
          </cell>
          <cell r="L4778">
            <v>0</v>
          </cell>
        </row>
        <row r="4779">
          <cell r="C4779">
            <v>20080000515</v>
          </cell>
          <cell r="G4779">
            <v>45774.456250000003</v>
          </cell>
          <cell r="I4779" t="str">
            <v>LCD</v>
          </cell>
          <cell r="K4779" t="str">
            <v>NONE</v>
          </cell>
          <cell r="L4779">
            <v>0</v>
          </cell>
        </row>
        <row r="4780">
          <cell r="C4780">
            <v>20080000515</v>
          </cell>
          <cell r="G4780">
            <v>45774.456250000003</v>
          </cell>
          <cell r="I4780" t="str">
            <v>LCD</v>
          </cell>
          <cell r="K4780" t="str">
            <v>NONE</v>
          </cell>
          <cell r="L4780">
            <v>0</v>
          </cell>
        </row>
        <row r="4781">
          <cell r="C4781">
            <v>20080000515</v>
          </cell>
          <cell r="G4781">
            <v>45774.456250000003</v>
          </cell>
          <cell r="I4781" t="str">
            <v>LCD</v>
          </cell>
          <cell r="K4781" t="str">
            <v>NONE</v>
          </cell>
          <cell r="L4781">
            <v>0</v>
          </cell>
        </row>
        <row r="4782">
          <cell r="C4782">
            <v>20080000515</v>
          </cell>
          <cell r="G4782">
            <v>45774.456250000003</v>
          </cell>
          <cell r="I4782" t="str">
            <v>LCD</v>
          </cell>
          <cell r="K4782" t="str">
            <v>NONE</v>
          </cell>
          <cell r="L4782">
            <v>0</v>
          </cell>
        </row>
        <row r="4783">
          <cell r="C4783">
            <v>20080000515</v>
          </cell>
          <cell r="G4783">
            <v>45774.456250000003</v>
          </cell>
          <cell r="I4783" t="str">
            <v>LCD</v>
          </cell>
          <cell r="K4783" t="str">
            <v>NONE</v>
          </cell>
          <cell r="L4783">
            <v>0</v>
          </cell>
        </row>
        <row r="4784">
          <cell r="C4784">
            <v>20080000515</v>
          </cell>
          <cell r="G4784">
            <v>45774.456250000003</v>
          </cell>
          <cell r="I4784" t="str">
            <v>LCD</v>
          </cell>
          <cell r="K4784" t="str">
            <v>NONE</v>
          </cell>
          <cell r="L4784">
            <v>0</v>
          </cell>
        </row>
        <row r="4785">
          <cell r="C4785">
            <v>20080000515</v>
          </cell>
          <cell r="G4785">
            <v>45774.456250000003</v>
          </cell>
          <cell r="I4785" t="str">
            <v>LCD</v>
          </cell>
          <cell r="K4785" t="str">
            <v>NONE</v>
          </cell>
          <cell r="L4785">
            <v>0</v>
          </cell>
        </row>
        <row r="4786">
          <cell r="C4786">
            <v>20080000515</v>
          </cell>
          <cell r="G4786">
            <v>45774.456250000003</v>
          </cell>
          <cell r="I4786" t="str">
            <v>LCD</v>
          </cell>
          <cell r="K4786" t="str">
            <v>NONE</v>
          </cell>
          <cell r="L4786" t="str"/>
        </row>
        <row r="4787">
          <cell r="C4787">
            <v>20080000515</v>
          </cell>
          <cell r="G4787">
            <v>45774.456250000003</v>
          </cell>
          <cell r="I4787" t="str">
            <v>LCD</v>
          </cell>
          <cell r="K4787" t="str">
            <v>NONE</v>
          </cell>
          <cell r="L4787" t="str"/>
        </row>
        <row r="4788">
          <cell r="C4788">
            <v>20080000515</v>
          </cell>
          <cell r="G4788">
            <v>45774.456250000003</v>
          </cell>
          <cell r="I4788" t="str">
            <v>LCD</v>
          </cell>
          <cell r="K4788" t="str">
            <v>NONE</v>
          </cell>
          <cell r="L4788" t="str"/>
        </row>
        <row r="4789">
          <cell r="C4789">
            <v>20080000515</v>
          </cell>
          <cell r="G4789">
            <v>45774.456250000003</v>
          </cell>
          <cell r="I4789" t="str">
            <v>LCD</v>
          </cell>
          <cell r="K4789" t="str">
            <v>NONE</v>
          </cell>
          <cell r="L4789" t="str"/>
        </row>
        <row r="4790">
          <cell r="C4790">
            <v>20080000515</v>
          </cell>
          <cell r="G4790">
            <v>45774.456250000003</v>
          </cell>
          <cell r="I4790" t="str">
            <v>LCD</v>
          </cell>
          <cell r="K4790" t="str">
            <v>NONE</v>
          </cell>
          <cell r="L4790" t="str"/>
        </row>
        <row r="4791">
          <cell r="C4791">
            <v>20080000515</v>
          </cell>
          <cell r="G4791">
            <v>45774.456250000003</v>
          </cell>
          <cell r="I4791" t="str">
            <v>LCD</v>
          </cell>
          <cell r="K4791" t="str">
            <v>NONE</v>
          </cell>
          <cell r="L4791" t="str"/>
        </row>
        <row r="4792">
          <cell r="C4792">
            <v>20080000510</v>
          </cell>
          <cell r="G4792">
            <v>45804.956250000003</v>
          </cell>
          <cell r="I4792" t="str">
            <v>LCD</v>
          </cell>
          <cell r="K4792" t="str">
            <v>NONE</v>
          </cell>
          <cell r="L4792" t="str"/>
        </row>
        <row r="4793">
          <cell r="C4793">
            <v>20080000510</v>
          </cell>
          <cell r="G4793">
            <v>45804.956250000003</v>
          </cell>
          <cell r="I4793" t="str">
            <v>LCD</v>
          </cell>
          <cell r="K4793" t="str">
            <v>NONE</v>
          </cell>
          <cell r="L4793" t="str"/>
        </row>
        <row r="4794">
          <cell r="C4794">
            <v>20080000510</v>
          </cell>
          <cell r="G4794">
            <v>45804.956250000003</v>
          </cell>
          <cell r="I4794" t="str">
            <v>LCD</v>
          </cell>
          <cell r="K4794" t="str">
            <v>NONE</v>
          </cell>
          <cell r="L4794" t="str"/>
        </row>
        <row r="4795">
          <cell r="C4795">
            <v>20080000510</v>
          </cell>
          <cell r="G4795">
            <v>45804.956250000003</v>
          </cell>
          <cell r="I4795" t="str">
            <v>LCD</v>
          </cell>
          <cell r="K4795" t="str">
            <v>NONE</v>
          </cell>
          <cell r="L4795" t="str"/>
        </row>
        <row r="4796">
          <cell r="C4796">
            <v>20080000510</v>
          </cell>
          <cell r="G4796">
            <v>45804.956250000003</v>
          </cell>
          <cell r="I4796" t="str">
            <v>LCD</v>
          </cell>
          <cell r="K4796" t="str">
            <v>NONE</v>
          </cell>
          <cell r="L4796" t="str"/>
        </row>
        <row r="4797">
          <cell r="C4797">
            <v>20080000510</v>
          </cell>
          <cell r="G4797">
            <v>45804.956250000003</v>
          </cell>
          <cell r="I4797" t="str">
            <v>LCD</v>
          </cell>
          <cell r="K4797" t="str">
            <v>NONE</v>
          </cell>
          <cell r="L4797" t="str"/>
        </row>
        <row r="4798">
          <cell r="C4798">
            <v>20080000510</v>
          </cell>
          <cell r="G4798">
            <v>45804.956250000003</v>
          </cell>
          <cell r="I4798" t="str">
            <v>LCD</v>
          </cell>
          <cell r="K4798" t="str">
            <v>NONE</v>
          </cell>
          <cell r="L4798" t="str"/>
        </row>
        <row r="4799">
          <cell r="C4799">
            <v>20080000510</v>
          </cell>
          <cell r="G4799">
            <v>45804.956250000003</v>
          </cell>
          <cell r="I4799" t="str">
            <v>LCD</v>
          </cell>
          <cell r="K4799" t="str">
            <v>NONE</v>
          </cell>
          <cell r="L4799" t="str"/>
        </row>
        <row r="4800">
          <cell r="C4800">
            <v>20080000510</v>
          </cell>
          <cell r="G4800">
            <v>45804.956250000003</v>
          </cell>
          <cell r="I4800" t="str">
            <v>LCD</v>
          </cell>
          <cell r="K4800" t="str">
            <v>NONE</v>
          </cell>
          <cell r="L4800" t="str"/>
        </row>
        <row r="4801">
          <cell r="C4801">
            <v>20080000510</v>
          </cell>
          <cell r="G4801">
            <v>45804.956250000003</v>
          </cell>
          <cell r="I4801" t="str">
            <v>LCD</v>
          </cell>
          <cell r="K4801" t="str">
            <v>NONE</v>
          </cell>
          <cell r="L4801" t="str"/>
        </row>
        <row r="4802">
          <cell r="C4802">
            <v>20080000510</v>
          </cell>
          <cell r="G4802">
            <v>45804.956250000003</v>
          </cell>
          <cell r="I4802" t="str">
            <v>LCD</v>
          </cell>
          <cell r="K4802" t="str">
            <v>NONE</v>
          </cell>
          <cell r="L4802" t="str"/>
        </row>
        <row r="4803">
          <cell r="C4803">
            <v>20080000510</v>
          </cell>
          <cell r="G4803">
            <v>45804.956250000003</v>
          </cell>
          <cell r="I4803" t="str">
            <v>LCD</v>
          </cell>
          <cell r="K4803" t="str">
            <v>NONE</v>
          </cell>
          <cell r="L4803" t="str"/>
        </row>
        <row r="4804">
          <cell r="C4804">
            <v>20080000510</v>
          </cell>
          <cell r="G4804">
            <v>45804.956250000003</v>
          </cell>
          <cell r="I4804" t="str">
            <v>LCD</v>
          </cell>
          <cell r="K4804" t="str">
            <v>NONE</v>
          </cell>
          <cell r="L4804" t="str"/>
        </row>
        <row r="4805">
          <cell r="C4805">
            <v>20080000510</v>
          </cell>
          <cell r="G4805">
            <v>45804.956250000003</v>
          </cell>
          <cell r="I4805" t="str">
            <v>LCD</v>
          </cell>
          <cell r="K4805" t="str">
            <v>NONE</v>
          </cell>
          <cell r="L4805" t="str"/>
        </row>
        <row r="4806">
          <cell r="C4806">
            <v>20080000510</v>
          </cell>
          <cell r="G4806">
            <v>45804.956250000003</v>
          </cell>
          <cell r="I4806" t="str">
            <v>LCD</v>
          </cell>
          <cell r="K4806" t="str">
            <v>NONE</v>
          </cell>
          <cell r="L4806" t="str"/>
        </row>
        <row r="4807">
          <cell r="C4807">
            <v>20080000510</v>
          </cell>
          <cell r="G4807">
            <v>45804.956250000003</v>
          </cell>
          <cell r="I4807" t="str">
            <v>LCD</v>
          </cell>
          <cell r="K4807" t="str">
            <v>NONE</v>
          </cell>
          <cell r="L4807" t="str"/>
        </row>
        <row r="4808">
          <cell r="C4808">
            <v>20080000510</v>
          </cell>
          <cell r="G4808">
            <v>45804.956250000003</v>
          </cell>
          <cell r="I4808" t="str">
            <v>LCD</v>
          </cell>
          <cell r="K4808" t="str">
            <v>NONE</v>
          </cell>
          <cell r="L4808" t="str"/>
        </row>
        <row r="4809">
          <cell r="C4809">
            <v>20080000510</v>
          </cell>
          <cell r="G4809">
            <v>45804.956250000003</v>
          </cell>
          <cell r="I4809" t="str">
            <v>LCD</v>
          </cell>
          <cell r="K4809" t="str">
            <v>NONE</v>
          </cell>
          <cell r="L4809" t="str"/>
        </row>
        <row r="4810">
          <cell r="C4810">
            <v>20080000510</v>
          </cell>
          <cell r="G4810">
            <v>45804.956250000003</v>
          </cell>
          <cell r="I4810" t="str">
            <v>LCD</v>
          </cell>
          <cell r="K4810" t="str">
            <v>NONE</v>
          </cell>
          <cell r="L4810" t="str"/>
        </row>
        <row r="4811">
          <cell r="C4811">
            <v>20080000510</v>
          </cell>
          <cell r="G4811">
            <v>45804.956250000003</v>
          </cell>
          <cell r="I4811" t="str">
            <v>LCD</v>
          </cell>
          <cell r="K4811" t="str">
            <v>NONE</v>
          </cell>
          <cell r="L4811" t="str"/>
        </row>
        <row r="4812">
          <cell r="C4812">
            <v>20080000510</v>
          </cell>
          <cell r="G4812">
            <v>45804.956250000003</v>
          </cell>
          <cell r="I4812" t="str">
            <v>LCD</v>
          </cell>
          <cell r="K4812" t="str">
            <v>NONE</v>
          </cell>
          <cell r="L4812" t="str"/>
        </row>
        <row r="4813">
          <cell r="C4813">
            <v>20080000510</v>
          </cell>
          <cell r="G4813">
            <v>45804.956250000003</v>
          </cell>
          <cell r="I4813" t="str">
            <v>LCD</v>
          </cell>
          <cell r="K4813" t="str">
            <v>NONE</v>
          </cell>
          <cell r="L4813" t="str"/>
        </row>
        <row r="4814">
          <cell r="C4814">
            <v>20080000510</v>
          </cell>
          <cell r="G4814">
            <v>45804.956250000003</v>
          </cell>
          <cell r="I4814" t="str">
            <v>LCD</v>
          </cell>
          <cell r="K4814" t="str">
            <v>NONE</v>
          </cell>
          <cell r="L4814" t="str"/>
        </row>
        <row r="4815">
          <cell r="C4815">
            <v>19990001422</v>
          </cell>
          <cell r="G4815">
            <v>45800.902083333334</v>
          </cell>
          <cell r="I4815" t="str">
            <v>LCD</v>
          </cell>
          <cell r="K4815" t="str">
            <v>NONE</v>
          </cell>
          <cell r="L4815" t="str"/>
        </row>
        <row r="4816">
          <cell r="C4816">
            <v>19990001422</v>
          </cell>
          <cell r="G4816">
            <v>45800.902083333334</v>
          </cell>
          <cell r="I4816" t="str">
            <v>LCD</v>
          </cell>
          <cell r="K4816" t="str">
            <v>NONE</v>
          </cell>
          <cell r="L4816" t="str"/>
        </row>
        <row r="4817">
          <cell r="C4817">
            <v>19990001422</v>
          </cell>
          <cell r="G4817">
            <v>45800.902083333334</v>
          </cell>
          <cell r="I4817" t="str">
            <v>LCD</v>
          </cell>
          <cell r="K4817" t="str">
            <v>NONE</v>
          </cell>
          <cell r="L4817" t="str"/>
        </row>
        <row r="4818">
          <cell r="C4818">
            <v>19990001422</v>
          </cell>
          <cell r="G4818">
            <v>45800.902083333334</v>
          </cell>
          <cell r="I4818" t="str">
            <v>LCD</v>
          </cell>
          <cell r="K4818" t="str">
            <v>NONE</v>
          </cell>
          <cell r="L4818" t="str"/>
        </row>
        <row r="4819">
          <cell r="C4819">
            <v>19990001422</v>
          </cell>
          <cell r="G4819">
            <v>45800.902083333334</v>
          </cell>
          <cell r="I4819" t="str">
            <v>LCD</v>
          </cell>
          <cell r="K4819" t="str">
            <v>NONE</v>
          </cell>
          <cell r="L4819" t="str"/>
        </row>
        <row r="4820">
          <cell r="C4820">
            <v>19990001422</v>
          </cell>
          <cell r="G4820">
            <v>45800.902083333334</v>
          </cell>
          <cell r="I4820" t="str">
            <v>LCD</v>
          </cell>
          <cell r="K4820" t="str">
            <v>NONE</v>
          </cell>
          <cell r="L4820" t="str"/>
        </row>
        <row r="4821">
          <cell r="C4821">
            <v>19990001422</v>
          </cell>
          <cell r="G4821">
            <v>45800.902083333334</v>
          </cell>
          <cell r="I4821" t="str">
            <v>LCD</v>
          </cell>
          <cell r="K4821" t="str">
            <v>NONE</v>
          </cell>
          <cell r="L4821" t="str"/>
        </row>
        <row r="4822">
          <cell r="C4822">
            <v>19990001422</v>
          </cell>
          <cell r="G4822">
            <v>45800.902083333334</v>
          </cell>
          <cell r="I4822" t="str">
            <v>LCD</v>
          </cell>
          <cell r="K4822" t="str">
            <v>NONE</v>
          </cell>
          <cell r="L4822" t="str"/>
        </row>
        <row r="4823">
          <cell r="C4823">
            <v>19990001422</v>
          </cell>
          <cell r="G4823">
            <v>45800.902083333334</v>
          </cell>
          <cell r="I4823" t="str">
            <v>LCD</v>
          </cell>
          <cell r="K4823" t="str">
            <v>NONE</v>
          </cell>
          <cell r="L4823" t="str"/>
        </row>
        <row r="4824">
          <cell r="C4824">
            <v>19990001422</v>
          </cell>
          <cell r="G4824">
            <v>45800.902083333334</v>
          </cell>
          <cell r="I4824" t="str">
            <v>LCD</v>
          </cell>
          <cell r="K4824" t="str">
            <v>NONE</v>
          </cell>
          <cell r="L4824" t="str"/>
        </row>
        <row r="4825">
          <cell r="C4825">
            <v>19990001422</v>
          </cell>
          <cell r="G4825">
            <v>45800.902083333334</v>
          </cell>
          <cell r="I4825" t="str">
            <v>LCD</v>
          </cell>
          <cell r="K4825" t="str">
            <v>NONE</v>
          </cell>
          <cell r="L4825" t="str"/>
        </row>
        <row r="4826">
          <cell r="C4826">
            <v>19990001422</v>
          </cell>
          <cell r="G4826">
            <v>45800.902083333334</v>
          </cell>
          <cell r="I4826" t="str">
            <v>LCD</v>
          </cell>
          <cell r="K4826" t="str">
            <v>NONE</v>
          </cell>
          <cell r="L4826" t="str"/>
        </row>
        <row r="4827">
          <cell r="C4827">
            <v>19990001422</v>
          </cell>
          <cell r="G4827">
            <v>45800.902083333334</v>
          </cell>
          <cell r="I4827" t="str">
            <v>LCD</v>
          </cell>
          <cell r="K4827" t="str">
            <v>NONE</v>
          </cell>
          <cell r="L4827" t="str"/>
        </row>
        <row r="4828">
          <cell r="C4828">
            <v>19990001422</v>
          </cell>
          <cell r="G4828">
            <v>45800.902083333334</v>
          </cell>
          <cell r="I4828" t="str">
            <v>LCD</v>
          </cell>
          <cell r="K4828" t="str">
            <v>NONE</v>
          </cell>
          <cell r="L4828" t="str"/>
        </row>
        <row r="4829">
          <cell r="C4829">
            <v>19990001422</v>
          </cell>
          <cell r="G4829">
            <v>45800.902083333334</v>
          </cell>
          <cell r="I4829" t="str">
            <v>LCD</v>
          </cell>
          <cell r="K4829" t="str">
            <v>NONE</v>
          </cell>
          <cell r="L4829" t="str"/>
        </row>
        <row r="4830">
          <cell r="C4830">
            <v>19990001422</v>
          </cell>
          <cell r="G4830">
            <v>45800.902083333334</v>
          </cell>
          <cell r="I4830" t="str">
            <v>LCD</v>
          </cell>
          <cell r="K4830" t="str">
            <v>NONE</v>
          </cell>
          <cell r="L4830" t="str"/>
        </row>
        <row r="4831">
          <cell r="C4831">
            <v>19990001422</v>
          </cell>
          <cell r="G4831">
            <v>45800.902083333334</v>
          </cell>
          <cell r="I4831" t="str">
            <v>LCD</v>
          </cell>
          <cell r="K4831" t="str">
            <v>NONE</v>
          </cell>
          <cell r="L4831" t="str"/>
        </row>
        <row r="4832">
          <cell r="C4832">
            <v>19990001422</v>
          </cell>
          <cell r="G4832">
            <v>45800.902083333334</v>
          </cell>
          <cell r="I4832" t="str">
            <v>LCD</v>
          </cell>
          <cell r="K4832" t="str">
            <v>NONE</v>
          </cell>
          <cell r="L4832" t="str"/>
        </row>
        <row r="4833">
          <cell r="C4833">
            <v>19990001422</v>
          </cell>
          <cell r="G4833">
            <v>45800.902083333334</v>
          </cell>
          <cell r="I4833" t="str">
            <v>LCD</v>
          </cell>
          <cell r="K4833" t="str">
            <v>NONE</v>
          </cell>
          <cell r="L4833" t="str"/>
        </row>
        <row r="4834">
          <cell r="C4834">
            <v>19990001422</v>
          </cell>
          <cell r="G4834">
            <v>45800.902083333334</v>
          </cell>
          <cell r="I4834" t="str">
            <v>LCD</v>
          </cell>
          <cell r="K4834" t="str">
            <v>NONE</v>
          </cell>
          <cell r="L4834" t="str"/>
        </row>
        <row r="4835">
          <cell r="C4835">
            <v>19990001422</v>
          </cell>
          <cell r="G4835">
            <v>45800.902083333334</v>
          </cell>
          <cell r="I4835" t="str">
            <v>LCD</v>
          </cell>
          <cell r="K4835" t="str">
            <v>NONE</v>
          </cell>
          <cell r="L4835" t="str"/>
        </row>
        <row r="4836">
          <cell r="C4836">
            <v>19990001422</v>
          </cell>
          <cell r="G4836">
            <v>45800.902083333334</v>
          </cell>
          <cell r="I4836" t="str">
            <v>LCD</v>
          </cell>
          <cell r="K4836" t="str">
            <v>NONE</v>
          </cell>
          <cell r="L4836">
            <v>0</v>
          </cell>
        </row>
        <row r="4837">
          <cell r="C4837">
            <v>19990001422</v>
          </cell>
          <cell r="G4837">
            <v>45800.902083333334</v>
          </cell>
          <cell r="I4837" t="str">
            <v>LCD</v>
          </cell>
          <cell r="K4837" t="str">
            <v>NONE</v>
          </cell>
          <cell r="L4837">
            <v>0</v>
          </cell>
        </row>
        <row r="4838">
          <cell r="C4838">
            <v>20220016579</v>
          </cell>
          <cell r="G4838">
            <v>45762</v>
          </cell>
          <cell r="I4838" t="str">
            <v>LCD</v>
          </cell>
          <cell r="K4838" t="str">
            <v>None</v>
          </cell>
          <cell r="L4838">
            <v>0</v>
          </cell>
        </row>
        <row r="4839">
          <cell r="C4839">
            <v>20220016579</v>
          </cell>
          <cell r="G4839">
            <v>45762</v>
          </cell>
          <cell r="I4839" t="str">
            <v>LCD</v>
          </cell>
          <cell r="K4839" t="str">
            <v>None</v>
          </cell>
          <cell r="L4839">
            <v>0</v>
          </cell>
        </row>
        <row r="4840">
          <cell r="C4840">
            <v>20220016579</v>
          </cell>
          <cell r="G4840">
            <v>45762</v>
          </cell>
          <cell r="I4840" t="str">
            <v>LCD</v>
          </cell>
          <cell r="K4840" t="str">
            <v>None</v>
          </cell>
          <cell r="L4840">
            <v>0</v>
          </cell>
        </row>
        <row r="4841">
          <cell r="C4841">
            <v>20220016579</v>
          </cell>
          <cell r="G4841">
            <v>45762</v>
          </cell>
          <cell r="I4841" t="str">
            <v>LCD</v>
          </cell>
          <cell r="K4841" t="str">
            <v>None</v>
          </cell>
          <cell r="L4841">
            <v>0</v>
          </cell>
        </row>
        <row r="4842">
          <cell r="C4842">
            <v>20220016579</v>
          </cell>
          <cell r="G4842">
            <v>45762</v>
          </cell>
          <cell r="I4842" t="str">
            <v>LCD</v>
          </cell>
          <cell r="K4842" t="str">
            <v>None</v>
          </cell>
          <cell r="L4842">
            <v>0</v>
          </cell>
        </row>
        <row r="4843">
          <cell r="C4843">
            <v>20220016579</v>
          </cell>
          <cell r="G4843">
            <v>45762</v>
          </cell>
          <cell r="I4843" t="str">
            <v>LCD</v>
          </cell>
          <cell r="K4843" t="str">
            <v>None</v>
          </cell>
          <cell r="L4843">
            <v>0</v>
          </cell>
        </row>
        <row r="4844">
          <cell r="C4844">
            <v>20220016579</v>
          </cell>
          <cell r="G4844">
            <v>45762</v>
          </cell>
          <cell r="I4844" t="str">
            <v>LCD</v>
          </cell>
          <cell r="K4844" t="str">
            <v>None</v>
          </cell>
          <cell r="L4844">
            <v>0</v>
          </cell>
        </row>
        <row r="4845">
          <cell r="C4845">
            <v>20220016579</v>
          </cell>
          <cell r="G4845">
            <v>45762</v>
          </cell>
          <cell r="I4845" t="str">
            <v>LCD</v>
          </cell>
          <cell r="K4845" t="str">
            <v>None</v>
          </cell>
          <cell r="L4845">
            <v>0</v>
          </cell>
        </row>
        <row r="4846">
          <cell r="C4846">
            <v>20220016579</v>
          </cell>
          <cell r="G4846">
            <v>45762</v>
          </cell>
          <cell r="I4846" t="str">
            <v>LCD</v>
          </cell>
          <cell r="K4846" t="str">
            <v>None</v>
          </cell>
          <cell r="L4846">
            <v>0</v>
          </cell>
        </row>
        <row r="4847">
          <cell r="C4847">
            <v>20220016579</v>
          </cell>
          <cell r="G4847">
            <v>45762</v>
          </cell>
          <cell r="I4847" t="str">
            <v>LCD</v>
          </cell>
          <cell r="K4847" t="str">
            <v>None</v>
          </cell>
          <cell r="L4847">
            <v>0</v>
          </cell>
        </row>
        <row r="4848">
          <cell r="C4848">
            <v>20220016579</v>
          </cell>
          <cell r="G4848">
            <v>45762</v>
          </cell>
          <cell r="I4848" t="str">
            <v>LCD</v>
          </cell>
          <cell r="K4848" t="str">
            <v>None</v>
          </cell>
          <cell r="L4848">
            <v>0</v>
          </cell>
        </row>
        <row r="4849">
          <cell r="C4849">
            <v>20220016579</v>
          </cell>
          <cell r="G4849">
            <v>45762</v>
          </cell>
          <cell r="I4849" t="str">
            <v>LCD</v>
          </cell>
          <cell r="K4849" t="str">
            <v>None</v>
          </cell>
          <cell r="L4849">
            <v>0</v>
          </cell>
        </row>
        <row r="4850">
          <cell r="C4850">
            <v>20220016579</v>
          </cell>
          <cell r="G4850">
            <v>45762</v>
          </cell>
          <cell r="I4850" t="str">
            <v>LCD</v>
          </cell>
          <cell r="K4850" t="str">
            <v>None</v>
          </cell>
          <cell r="L4850">
            <v>0</v>
          </cell>
        </row>
        <row r="4851">
          <cell r="C4851">
            <v>20220016579</v>
          </cell>
          <cell r="G4851">
            <v>45762</v>
          </cell>
          <cell r="I4851" t="str">
            <v>LCD</v>
          </cell>
          <cell r="K4851" t="str">
            <v>None</v>
          </cell>
          <cell r="L4851">
            <v>0</v>
          </cell>
        </row>
        <row r="4852">
          <cell r="C4852">
            <v>20220016579</v>
          </cell>
          <cell r="G4852">
            <v>45762</v>
          </cell>
          <cell r="I4852" t="str">
            <v>LCD</v>
          </cell>
          <cell r="K4852" t="str">
            <v>None</v>
          </cell>
          <cell r="L4852">
            <v>0</v>
          </cell>
        </row>
        <row r="4853">
          <cell r="C4853">
            <v>20220016579</v>
          </cell>
          <cell r="G4853">
            <v>45762</v>
          </cell>
          <cell r="I4853" t="str">
            <v>LCD</v>
          </cell>
          <cell r="K4853" t="str">
            <v>None</v>
          </cell>
          <cell r="L4853">
            <v>0</v>
          </cell>
        </row>
        <row r="4854">
          <cell r="C4854">
            <v>20220016579</v>
          </cell>
          <cell r="G4854">
            <v>45762</v>
          </cell>
          <cell r="I4854" t="str">
            <v>LCD</v>
          </cell>
          <cell r="K4854" t="str">
            <v>None</v>
          </cell>
          <cell r="L4854">
            <v>0</v>
          </cell>
        </row>
        <row r="4855">
          <cell r="C4855">
            <v>20220016579</v>
          </cell>
          <cell r="G4855">
            <v>45762</v>
          </cell>
          <cell r="I4855" t="str">
            <v>LCD</v>
          </cell>
          <cell r="K4855" t="str">
            <v>None</v>
          </cell>
          <cell r="L4855">
            <v>0</v>
          </cell>
        </row>
        <row r="4856">
          <cell r="C4856">
            <v>20220016579</v>
          </cell>
          <cell r="G4856">
            <v>45762</v>
          </cell>
          <cell r="I4856" t="str">
            <v>LCD</v>
          </cell>
          <cell r="K4856" t="str">
            <v>None</v>
          </cell>
          <cell r="L4856">
            <v>0</v>
          </cell>
        </row>
        <row r="4857">
          <cell r="C4857">
            <v>20220016579</v>
          </cell>
          <cell r="G4857">
            <v>45762</v>
          </cell>
          <cell r="I4857" t="str">
            <v>LCD</v>
          </cell>
          <cell r="K4857" t="str">
            <v>None</v>
          </cell>
          <cell r="L4857" t="str"/>
        </row>
        <row r="4858">
          <cell r="C4858">
            <v>20220016579</v>
          </cell>
          <cell r="G4858">
            <v>45762</v>
          </cell>
          <cell r="I4858" t="str">
            <v>LCD</v>
          </cell>
          <cell r="K4858" t="str">
            <v>None</v>
          </cell>
          <cell r="L4858" t="str"/>
        </row>
        <row r="4859">
          <cell r="C4859">
            <v>20220016579</v>
          </cell>
          <cell r="G4859">
            <v>45762</v>
          </cell>
          <cell r="I4859" t="str">
            <v>LCD</v>
          </cell>
          <cell r="K4859" t="str">
            <v>None</v>
          </cell>
          <cell r="L4859" t="str"/>
        </row>
        <row r="4860">
          <cell r="C4860">
            <v>20240021885</v>
          </cell>
          <cell r="G4860">
            <v>45665.291666666664</v>
          </cell>
          <cell r="I4860" t="str">
            <v>LCD</v>
          </cell>
          <cell r="K4860" t="str">
            <v>NONE</v>
          </cell>
          <cell r="L4860" t="str"/>
        </row>
        <row r="4861">
          <cell r="C4861">
            <v>20240021885</v>
          </cell>
          <cell r="G4861">
            <v>45665.291666666664</v>
          </cell>
          <cell r="I4861" t="str">
            <v>LCD</v>
          </cell>
          <cell r="K4861" t="str">
            <v>NONE</v>
          </cell>
          <cell r="L4861" t="str"/>
        </row>
        <row r="4862">
          <cell r="C4862">
            <v>20240021885</v>
          </cell>
          <cell r="G4862">
            <v>45665.291666666664</v>
          </cell>
          <cell r="I4862" t="str">
            <v>LCD</v>
          </cell>
          <cell r="K4862" t="str">
            <v>NONE</v>
          </cell>
          <cell r="L4862" t="str"/>
        </row>
        <row r="4863">
          <cell r="C4863">
            <v>20240021885</v>
          </cell>
          <cell r="G4863">
            <v>45665.291666666664</v>
          </cell>
          <cell r="I4863" t="str">
            <v>LCD</v>
          </cell>
          <cell r="K4863" t="str">
            <v>NONE</v>
          </cell>
          <cell r="L4863" t="str"/>
        </row>
        <row r="4864">
          <cell r="C4864">
            <v>20240021885</v>
          </cell>
          <cell r="G4864">
            <v>45665.291666666664</v>
          </cell>
          <cell r="I4864" t="str">
            <v>LCD</v>
          </cell>
          <cell r="K4864" t="str">
            <v>NONE</v>
          </cell>
          <cell r="L4864" t="str"/>
        </row>
        <row r="4865">
          <cell r="C4865">
            <v>20240021885</v>
          </cell>
          <cell r="G4865">
            <v>45665.291666666664</v>
          </cell>
          <cell r="I4865" t="str">
            <v>LCD</v>
          </cell>
          <cell r="K4865" t="str">
            <v>NONE</v>
          </cell>
          <cell r="L4865" t="str"/>
        </row>
        <row r="4866">
          <cell r="C4866">
            <v>20240021885</v>
          </cell>
          <cell r="G4866">
            <v>45665.291666666664</v>
          </cell>
          <cell r="I4866" t="str">
            <v>LCD</v>
          </cell>
          <cell r="K4866" t="str">
            <v>NONE</v>
          </cell>
          <cell r="L4866" t="str"/>
        </row>
        <row r="4867">
          <cell r="C4867">
            <v>20240021888</v>
          </cell>
          <cell r="G4867">
            <v>45678.291666666664</v>
          </cell>
          <cell r="I4867" t="str">
            <v>LCD</v>
          </cell>
          <cell r="K4867" t="str">
            <v>NONE</v>
          </cell>
          <cell r="L4867" t="str"/>
        </row>
        <row r="4868">
          <cell r="C4868">
            <v>20240021888</v>
          </cell>
          <cell r="G4868">
            <v>45678.291666666664</v>
          </cell>
          <cell r="I4868" t="str">
            <v>LCD</v>
          </cell>
          <cell r="K4868" t="str">
            <v>NONE</v>
          </cell>
          <cell r="L4868" t="str"/>
        </row>
        <row r="4869">
          <cell r="C4869">
            <v>20240021888</v>
          </cell>
          <cell r="G4869">
            <v>45678.291666666664</v>
          </cell>
          <cell r="I4869" t="str">
            <v>LCD</v>
          </cell>
          <cell r="K4869" t="str">
            <v>NONE</v>
          </cell>
          <cell r="L4869" t="str"/>
        </row>
        <row r="4870">
          <cell r="C4870">
            <v>20240021888</v>
          </cell>
          <cell r="G4870">
            <v>45678.291666666664</v>
          </cell>
          <cell r="I4870" t="str">
            <v>LCD</v>
          </cell>
          <cell r="K4870" t="str">
            <v>NONE</v>
          </cell>
          <cell r="L4870" t="str"/>
        </row>
        <row r="4871">
          <cell r="C4871">
            <v>20240021888</v>
          </cell>
          <cell r="G4871">
            <v>45678.291666666664</v>
          </cell>
          <cell r="I4871" t="str">
            <v>LCD</v>
          </cell>
          <cell r="K4871" t="str">
            <v>NONE</v>
          </cell>
          <cell r="L4871" t="str"/>
        </row>
        <row r="4872">
          <cell r="C4872">
            <v>20240021888</v>
          </cell>
          <cell r="G4872">
            <v>45678.291666666664</v>
          </cell>
          <cell r="I4872" t="str">
            <v>LCD</v>
          </cell>
          <cell r="K4872" t="str">
            <v>NONE</v>
          </cell>
          <cell r="L4872" t="str"/>
        </row>
        <row r="4873">
          <cell r="C4873">
            <v>20240021888</v>
          </cell>
          <cell r="G4873">
            <v>45678.291666666664</v>
          </cell>
          <cell r="I4873" t="str">
            <v>LCD</v>
          </cell>
          <cell r="K4873" t="str">
            <v>NONE</v>
          </cell>
          <cell r="L4873" t="str"/>
        </row>
        <row r="4874">
          <cell r="C4874">
            <v>20240021886</v>
          </cell>
          <cell r="G4874">
            <v>45694.791666666664</v>
          </cell>
          <cell r="I4874" t="str">
            <v>LCD</v>
          </cell>
          <cell r="K4874" t="str">
            <v>NONE</v>
          </cell>
          <cell r="L4874" t="str"/>
        </row>
        <row r="4875">
          <cell r="C4875">
            <v>20240021886</v>
          </cell>
          <cell r="G4875">
            <v>45694.791666666664</v>
          </cell>
          <cell r="I4875" t="str">
            <v>LCD</v>
          </cell>
          <cell r="K4875" t="str">
            <v>NONE</v>
          </cell>
          <cell r="L4875" t="str"/>
        </row>
        <row r="4876">
          <cell r="C4876">
            <v>20240021886</v>
          </cell>
          <cell r="G4876">
            <v>45694.791666666664</v>
          </cell>
          <cell r="I4876" t="str">
            <v>LCD</v>
          </cell>
          <cell r="K4876" t="str">
            <v>NONE</v>
          </cell>
          <cell r="L4876" t="str"/>
        </row>
        <row r="4877">
          <cell r="C4877">
            <v>20240021886</v>
          </cell>
          <cell r="G4877">
            <v>45694.791666666664</v>
          </cell>
          <cell r="I4877" t="str">
            <v>LCD</v>
          </cell>
          <cell r="K4877" t="str">
            <v>NONE</v>
          </cell>
          <cell r="L4877" t="str"/>
        </row>
        <row r="4878">
          <cell r="C4878">
            <v>20240021886</v>
          </cell>
          <cell r="G4878">
            <v>45694.791666666664</v>
          </cell>
          <cell r="I4878" t="str">
            <v>LCD</v>
          </cell>
          <cell r="K4878" t="str">
            <v>NONE</v>
          </cell>
          <cell r="L4878" t="str"/>
        </row>
        <row r="4879">
          <cell r="C4879">
            <v>20240021886</v>
          </cell>
          <cell r="G4879">
            <v>45694.791666666664</v>
          </cell>
          <cell r="I4879" t="str">
            <v>LCD</v>
          </cell>
          <cell r="K4879" t="str">
            <v>NONE</v>
          </cell>
          <cell r="L4879" t="str"/>
        </row>
        <row r="4880">
          <cell r="C4880">
            <v>20240021886</v>
          </cell>
          <cell r="G4880">
            <v>45694.791666666664</v>
          </cell>
          <cell r="I4880" t="str">
            <v>LCD</v>
          </cell>
          <cell r="K4880" t="str">
            <v>NONE</v>
          </cell>
          <cell r="L4880" t="str"/>
        </row>
        <row r="4881">
          <cell r="C4881">
            <v>20240021903</v>
          </cell>
          <cell r="G4881">
            <v>45711.291666666664</v>
          </cell>
          <cell r="I4881" t="str">
            <v>LCD</v>
          </cell>
          <cell r="K4881" t="str">
            <v>NONE</v>
          </cell>
          <cell r="L4881" t="str"/>
        </row>
        <row r="4882">
          <cell r="C4882">
            <v>20240021903</v>
          </cell>
          <cell r="G4882">
            <v>45711.291666666664</v>
          </cell>
          <cell r="I4882" t="str">
            <v>LCD</v>
          </cell>
          <cell r="K4882" t="str">
            <v>NONE</v>
          </cell>
          <cell r="L4882" t="str"/>
        </row>
        <row r="4883">
          <cell r="C4883">
            <v>20240021903</v>
          </cell>
          <cell r="G4883">
            <v>45711.291666666664</v>
          </cell>
          <cell r="I4883" t="str">
            <v>LCD</v>
          </cell>
          <cell r="K4883" t="str">
            <v>NONE</v>
          </cell>
          <cell r="L4883" t="str"/>
        </row>
        <row r="4884">
          <cell r="C4884">
            <v>20240021903</v>
          </cell>
          <cell r="G4884">
            <v>45711.291666666664</v>
          </cell>
          <cell r="I4884" t="str">
            <v>LCD</v>
          </cell>
          <cell r="K4884" t="str">
            <v>NONE</v>
          </cell>
          <cell r="L4884" t="str"/>
        </row>
        <row r="4885">
          <cell r="C4885">
            <v>20240021903</v>
          </cell>
          <cell r="G4885">
            <v>45711.291666666664</v>
          </cell>
          <cell r="I4885" t="str">
            <v>LCD</v>
          </cell>
          <cell r="K4885" t="str">
            <v>NONE</v>
          </cell>
          <cell r="L4885" t="str"/>
        </row>
        <row r="4886">
          <cell r="C4886">
            <v>20240021903</v>
          </cell>
          <cell r="G4886">
            <v>45711.291666666664</v>
          </cell>
          <cell r="I4886" t="str">
            <v>LCD</v>
          </cell>
          <cell r="K4886" t="str">
            <v>NONE</v>
          </cell>
          <cell r="L4886" t="str"/>
        </row>
        <row r="4887">
          <cell r="C4887">
            <v>20240021903</v>
          </cell>
          <cell r="G4887">
            <v>45711.291666666664</v>
          </cell>
          <cell r="I4887" t="str">
            <v>LCD</v>
          </cell>
          <cell r="K4887" t="str">
            <v>NONE</v>
          </cell>
          <cell r="L4887" t="str"/>
        </row>
        <row r="4888">
          <cell r="C4888">
            <v>20240021904</v>
          </cell>
          <cell r="G4888">
            <v>45727.791666666664</v>
          </cell>
          <cell r="I4888" t="str">
            <v>LCD</v>
          </cell>
          <cell r="K4888" t="str">
            <v>NONE</v>
          </cell>
          <cell r="L4888" t="str"/>
        </row>
        <row r="4889">
          <cell r="C4889">
            <v>20240021904</v>
          </cell>
          <cell r="G4889">
            <v>45727.791666666664</v>
          </cell>
          <cell r="I4889" t="str">
            <v>LCD</v>
          </cell>
          <cell r="K4889" t="str">
            <v>NONE</v>
          </cell>
          <cell r="L4889" t="str"/>
        </row>
        <row r="4890">
          <cell r="C4890">
            <v>20240021904</v>
          </cell>
          <cell r="G4890">
            <v>45727.791666666664</v>
          </cell>
          <cell r="I4890" t="str">
            <v>LCD</v>
          </cell>
          <cell r="K4890" t="str">
            <v>NONE</v>
          </cell>
          <cell r="L4890" t="str"/>
        </row>
        <row r="4891">
          <cell r="C4891">
            <v>20240021904</v>
          </cell>
          <cell r="G4891">
            <v>45727.791666666664</v>
          </cell>
          <cell r="I4891" t="str">
            <v>LCD</v>
          </cell>
          <cell r="K4891" t="str">
            <v>NONE</v>
          </cell>
          <cell r="L4891" t="str"/>
        </row>
        <row r="4892">
          <cell r="C4892">
            <v>20240021904</v>
          </cell>
          <cell r="G4892">
            <v>45727.791666666664</v>
          </cell>
          <cell r="I4892" t="str">
            <v>LCD</v>
          </cell>
          <cell r="K4892" t="str">
            <v>NONE</v>
          </cell>
          <cell r="L4892" t="str"/>
        </row>
        <row r="4893">
          <cell r="C4893">
            <v>20240021904</v>
          </cell>
          <cell r="G4893">
            <v>45727.791666666664</v>
          </cell>
          <cell r="I4893" t="str">
            <v>LCD</v>
          </cell>
          <cell r="K4893" t="str">
            <v>NONE</v>
          </cell>
          <cell r="L4893" t="str"/>
        </row>
        <row r="4894">
          <cell r="C4894">
            <v>20240021904</v>
          </cell>
          <cell r="G4894">
            <v>45727.791666666664</v>
          </cell>
          <cell r="I4894" t="str">
            <v>LCD</v>
          </cell>
          <cell r="K4894" t="str">
            <v>NONE</v>
          </cell>
          <cell r="L4894" t="str"/>
        </row>
        <row r="4895">
          <cell r="C4895">
            <v>20240021898</v>
          </cell>
          <cell r="G4895">
            <v>45744.291666666664</v>
          </cell>
          <cell r="I4895" t="str">
            <v>LCD</v>
          </cell>
          <cell r="K4895" t="str">
            <v>NONE</v>
          </cell>
          <cell r="L4895" t="str"/>
        </row>
        <row r="4896">
          <cell r="C4896">
            <v>20240021898</v>
          </cell>
          <cell r="G4896">
            <v>45744.291666666664</v>
          </cell>
          <cell r="I4896" t="str">
            <v>LCD</v>
          </cell>
          <cell r="K4896" t="str">
            <v>NONE</v>
          </cell>
          <cell r="L4896" t="str"/>
        </row>
        <row r="4897">
          <cell r="C4897">
            <v>20240021898</v>
          </cell>
          <cell r="G4897">
            <v>45744.291666666664</v>
          </cell>
          <cell r="I4897" t="str">
            <v>LCD</v>
          </cell>
          <cell r="K4897" t="str">
            <v>NONE</v>
          </cell>
          <cell r="L4897" t="str"/>
        </row>
        <row r="4898">
          <cell r="C4898">
            <v>20240021898</v>
          </cell>
          <cell r="G4898">
            <v>45744.291666666664</v>
          </cell>
          <cell r="I4898" t="str">
            <v>LCD</v>
          </cell>
          <cell r="K4898" t="str">
            <v>NONE</v>
          </cell>
          <cell r="L4898" t="str"/>
        </row>
        <row r="4899">
          <cell r="C4899">
            <v>20240021898</v>
          </cell>
          <cell r="G4899">
            <v>45744.291666666664</v>
          </cell>
          <cell r="I4899" t="str">
            <v>LCD</v>
          </cell>
          <cell r="K4899" t="str">
            <v>NONE</v>
          </cell>
          <cell r="L4899" t="str"/>
        </row>
        <row r="4900">
          <cell r="C4900">
            <v>20240021898</v>
          </cell>
          <cell r="G4900">
            <v>45744.291666666664</v>
          </cell>
          <cell r="I4900" t="str">
            <v>LCD</v>
          </cell>
          <cell r="K4900" t="str">
            <v>NONE</v>
          </cell>
          <cell r="L4900" t="str"/>
        </row>
        <row r="4901">
          <cell r="C4901">
            <v>20240021898</v>
          </cell>
          <cell r="G4901">
            <v>45744.291666666664</v>
          </cell>
          <cell r="I4901" t="str">
            <v>LCD</v>
          </cell>
          <cell r="K4901" t="str">
            <v>NONE</v>
          </cell>
          <cell r="L4901" t="str"/>
        </row>
        <row r="4902">
          <cell r="C4902">
            <v>20240020659</v>
          </cell>
          <cell r="G4902">
            <v>45672.416666666664</v>
          </cell>
          <cell r="I4902" t="str">
            <v>LCD</v>
          </cell>
          <cell r="K4902" t="str">
            <v>NONE</v>
          </cell>
          <cell r="L4902" t="str"/>
        </row>
        <row r="4903">
          <cell r="C4903">
            <v>20240020659</v>
          </cell>
          <cell r="G4903">
            <v>45672.416666666664</v>
          </cell>
          <cell r="I4903" t="str">
            <v>LCD</v>
          </cell>
          <cell r="K4903" t="str">
            <v>NONE</v>
          </cell>
          <cell r="L4903" t="str"/>
        </row>
        <row r="4904">
          <cell r="C4904">
            <v>20240020659</v>
          </cell>
          <cell r="G4904">
            <v>45672.416666666664</v>
          </cell>
          <cell r="I4904" t="str">
            <v>LCD</v>
          </cell>
          <cell r="K4904" t="str">
            <v>NONE</v>
          </cell>
          <cell r="L4904" t="str"/>
        </row>
        <row r="4905">
          <cell r="C4905">
            <v>20240020659</v>
          </cell>
          <cell r="G4905">
            <v>45672.416666666664</v>
          </cell>
          <cell r="I4905" t="str">
            <v>LCD</v>
          </cell>
          <cell r="K4905" t="str">
            <v>NONE</v>
          </cell>
          <cell r="L4905">
            <v>0</v>
          </cell>
        </row>
        <row r="4906">
          <cell r="C4906">
            <v>20240020659</v>
          </cell>
          <cell r="G4906">
            <v>45672.416666666664</v>
          </cell>
          <cell r="I4906" t="str">
            <v>LCD</v>
          </cell>
          <cell r="K4906" t="str">
            <v>NONE</v>
          </cell>
          <cell r="L4906">
            <v>0</v>
          </cell>
        </row>
        <row r="4907">
          <cell r="C4907">
            <v>20240020659</v>
          </cell>
          <cell r="G4907">
            <v>45672.416666666664</v>
          </cell>
          <cell r="I4907" t="str">
            <v>LCD</v>
          </cell>
          <cell r="K4907" t="str">
            <v>NONE</v>
          </cell>
          <cell r="L4907">
            <v>0</v>
          </cell>
        </row>
        <row r="4908">
          <cell r="C4908">
            <v>20240020659</v>
          </cell>
          <cell r="G4908">
            <v>45672.416666666664</v>
          </cell>
          <cell r="I4908" t="str">
            <v>LCD</v>
          </cell>
          <cell r="K4908" t="str">
            <v>NONE</v>
          </cell>
          <cell r="L4908">
            <v>0</v>
          </cell>
        </row>
        <row r="4909">
          <cell r="C4909">
            <v>20230018659</v>
          </cell>
          <cell r="G4909">
            <v>45686.916666666664</v>
          </cell>
          <cell r="I4909" t="str">
            <v>LCD</v>
          </cell>
          <cell r="K4909" t="str">
            <v>NONE</v>
          </cell>
          <cell r="L4909">
            <v>0</v>
          </cell>
        </row>
        <row r="4910">
          <cell r="C4910">
            <v>20230018659</v>
          </cell>
          <cell r="G4910">
            <v>45686.916666666664</v>
          </cell>
          <cell r="I4910" t="str">
            <v>LCD</v>
          </cell>
          <cell r="K4910" t="str">
            <v>NONE</v>
          </cell>
          <cell r="L4910">
            <v>0</v>
          </cell>
        </row>
        <row r="4911">
          <cell r="C4911">
            <v>20230018659</v>
          </cell>
          <cell r="G4911">
            <v>45686.916666666664</v>
          </cell>
          <cell r="I4911" t="str">
            <v>LCD</v>
          </cell>
          <cell r="K4911" t="str">
            <v>NONE</v>
          </cell>
          <cell r="L4911">
            <v>0</v>
          </cell>
        </row>
        <row r="4912">
          <cell r="C4912">
            <v>20230018659</v>
          </cell>
          <cell r="G4912">
            <v>45686.916666666664</v>
          </cell>
          <cell r="I4912" t="str">
            <v>LCD</v>
          </cell>
          <cell r="K4912" t="str">
            <v>NONE</v>
          </cell>
          <cell r="L4912">
            <v>0</v>
          </cell>
        </row>
        <row r="4913">
          <cell r="C4913">
            <v>20230018659</v>
          </cell>
          <cell r="G4913">
            <v>45686.916666666664</v>
          </cell>
          <cell r="I4913" t="str">
            <v>LCD</v>
          </cell>
          <cell r="K4913" t="str">
            <v>NONE</v>
          </cell>
          <cell r="L4913">
            <v>0</v>
          </cell>
        </row>
        <row r="4914">
          <cell r="C4914">
            <v>20230018659</v>
          </cell>
          <cell r="G4914">
            <v>45686.916666666664</v>
          </cell>
          <cell r="I4914" t="str">
            <v>LCD</v>
          </cell>
          <cell r="K4914" t="str">
            <v>NONE</v>
          </cell>
          <cell r="L4914">
            <v>0</v>
          </cell>
        </row>
        <row r="4915">
          <cell r="C4915">
            <v>20230018659</v>
          </cell>
          <cell r="G4915">
            <v>45686.916666666664</v>
          </cell>
          <cell r="I4915" t="str">
            <v>LCD</v>
          </cell>
          <cell r="K4915" t="str">
            <v>NONE</v>
          </cell>
          <cell r="L4915">
            <v>0</v>
          </cell>
        </row>
        <row r="4916">
          <cell r="C4916">
            <v>20230018661</v>
          </cell>
          <cell r="G4916">
            <v>45701.416666666664</v>
          </cell>
          <cell r="I4916" t="str">
            <v>LCD</v>
          </cell>
          <cell r="K4916" t="str">
            <v>NONE</v>
          </cell>
          <cell r="L4916">
            <v>0</v>
          </cell>
        </row>
        <row r="4917">
          <cell r="C4917">
            <v>20230018661</v>
          </cell>
          <cell r="G4917">
            <v>45701.416666666664</v>
          </cell>
          <cell r="I4917" t="str">
            <v>LCD</v>
          </cell>
          <cell r="K4917" t="str">
            <v>NONE</v>
          </cell>
          <cell r="L4917">
            <v>0</v>
          </cell>
        </row>
        <row r="4918">
          <cell r="C4918">
            <v>20230018661</v>
          </cell>
          <cell r="G4918">
            <v>45701.416666666664</v>
          </cell>
          <cell r="I4918" t="str">
            <v>LCD</v>
          </cell>
          <cell r="K4918" t="str">
            <v>NONE</v>
          </cell>
          <cell r="L4918">
            <v>0</v>
          </cell>
        </row>
        <row r="4919">
          <cell r="C4919">
            <v>20230018661</v>
          </cell>
          <cell r="G4919">
            <v>45701.416666666664</v>
          </cell>
          <cell r="I4919" t="str">
            <v>LCD</v>
          </cell>
          <cell r="K4919" t="str">
            <v>NONE</v>
          </cell>
          <cell r="L4919">
            <v>0</v>
          </cell>
        </row>
        <row r="4920">
          <cell r="C4920">
            <v>20230018661</v>
          </cell>
          <cell r="G4920">
            <v>45701.416666666664</v>
          </cell>
          <cell r="I4920" t="str">
            <v>LCD</v>
          </cell>
          <cell r="K4920" t="str">
            <v>NONE</v>
          </cell>
          <cell r="L4920">
            <v>0</v>
          </cell>
        </row>
        <row r="4921">
          <cell r="C4921">
            <v>20230018661</v>
          </cell>
          <cell r="G4921">
            <v>45701.416666666664</v>
          </cell>
          <cell r="I4921" t="str">
            <v>LCD</v>
          </cell>
          <cell r="K4921" t="str">
            <v>NONE</v>
          </cell>
          <cell r="L4921">
            <v>0</v>
          </cell>
        </row>
        <row r="4922">
          <cell r="C4922">
            <v>20230018661</v>
          </cell>
          <cell r="G4922">
            <v>45701.416666666664</v>
          </cell>
          <cell r="I4922" t="str">
            <v>LCD</v>
          </cell>
          <cell r="K4922" t="str">
            <v>NONE</v>
          </cell>
          <cell r="L4922">
            <v>0</v>
          </cell>
        </row>
        <row r="4923">
          <cell r="C4923">
            <v>20240021641</v>
          </cell>
          <cell r="G4923">
            <v>45715.916666666664</v>
          </cell>
          <cell r="I4923" t="str">
            <v>LCD</v>
          </cell>
          <cell r="K4923" t="str">
            <v>NONE</v>
          </cell>
          <cell r="L4923">
            <v>0</v>
          </cell>
        </row>
        <row r="4924">
          <cell r="C4924">
            <v>20240021641</v>
          </cell>
          <cell r="G4924">
            <v>45715.916666666664</v>
          </cell>
          <cell r="I4924" t="str">
            <v>LCD</v>
          </cell>
          <cell r="K4924" t="str">
            <v>NONE</v>
          </cell>
          <cell r="L4924">
            <v>0</v>
          </cell>
        </row>
        <row r="4925">
          <cell r="C4925">
            <v>20240021641</v>
          </cell>
          <cell r="G4925">
            <v>45715.916666666664</v>
          </cell>
          <cell r="I4925" t="str">
            <v>LCD</v>
          </cell>
          <cell r="K4925" t="str">
            <v>NONE</v>
          </cell>
          <cell r="L4925">
            <v>0</v>
          </cell>
        </row>
        <row r="4926">
          <cell r="C4926">
            <v>20240021641</v>
          </cell>
          <cell r="G4926">
            <v>45715.916666666664</v>
          </cell>
          <cell r="I4926" t="str">
            <v>LCD</v>
          </cell>
          <cell r="K4926" t="str">
            <v>NONE</v>
          </cell>
          <cell r="L4926">
            <v>0</v>
          </cell>
        </row>
        <row r="4927">
          <cell r="C4927">
            <v>20240021641</v>
          </cell>
          <cell r="G4927">
            <v>45715.916666666664</v>
          </cell>
          <cell r="I4927" t="str">
            <v>LCD</v>
          </cell>
          <cell r="K4927" t="str">
            <v>NONE</v>
          </cell>
          <cell r="L4927">
            <v>0</v>
          </cell>
        </row>
        <row r="4928">
          <cell r="C4928">
            <v>20240021641</v>
          </cell>
          <cell r="G4928">
            <v>45715.916666666664</v>
          </cell>
          <cell r="I4928" t="str">
            <v>LCD</v>
          </cell>
          <cell r="K4928" t="str">
            <v>NONE</v>
          </cell>
          <cell r="L4928">
            <v>0</v>
          </cell>
        </row>
        <row r="4929">
          <cell r="C4929">
            <v>20240021641</v>
          </cell>
          <cell r="G4929">
            <v>45715.916666666664</v>
          </cell>
          <cell r="I4929" t="str">
            <v>LCD</v>
          </cell>
          <cell r="K4929" t="str">
            <v>NONE</v>
          </cell>
          <cell r="L4929">
            <v>0</v>
          </cell>
        </row>
        <row r="4930">
          <cell r="C4930">
            <v>20240020660</v>
          </cell>
          <cell r="G4930">
            <v>45788.036111111112</v>
          </cell>
          <cell r="I4930" t="str">
            <v>LCD</v>
          </cell>
          <cell r="K4930" t="str">
            <v>NONE</v>
          </cell>
          <cell r="L4930">
            <v>0</v>
          </cell>
        </row>
        <row r="4931">
          <cell r="C4931">
            <v>20240020660</v>
          </cell>
          <cell r="G4931">
            <v>45788.036111111112</v>
          </cell>
          <cell r="I4931" t="str">
            <v>LCD</v>
          </cell>
          <cell r="K4931" t="str">
            <v>NONE</v>
          </cell>
          <cell r="L4931">
            <v>0</v>
          </cell>
        </row>
        <row r="4932">
          <cell r="C4932">
            <v>20240020660</v>
          </cell>
          <cell r="G4932">
            <v>45788.036111111112</v>
          </cell>
          <cell r="I4932" t="str">
            <v>LCD</v>
          </cell>
          <cell r="K4932" t="str">
            <v>NONE</v>
          </cell>
          <cell r="L4932">
            <v>0</v>
          </cell>
        </row>
        <row r="4933">
          <cell r="C4933">
            <v>20240020660</v>
          </cell>
          <cell r="G4933">
            <v>45788.036111111112</v>
          </cell>
          <cell r="I4933" t="str">
            <v>LCD</v>
          </cell>
          <cell r="K4933" t="str">
            <v>NONE</v>
          </cell>
          <cell r="L4933">
            <v>0</v>
          </cell>
        </row>
        <row r="4934">
          <cell r="C4934">
            <v>20240020660</v>
          </cell>
          <cell r="G4934">
            <v>45788.036111111112</v>
          </cell>
          <cell r="I4934" t="str">
            <v>LCD</v>
          </cell>
          <cell r="K4934" t="str">
            <v>NONE</v>
          </cell>
          <cell r="L4934">
            <v>0</v>
          </cell>
        </row>
        <row r="4935">
          <cell r="C4935">
            <v>20240020660</v>
          </cell>
          <cell r="G4935">
            <v>45788.036111111112</v>
          </cell>
          <cell r="I4935" t="str">
            <v>LCD</v>
          </cell>
          <cell r="K4935" t="str">
            <v>NONE</v>
          </cell>
          <cell r="L4935">
            <v>0</v>
          </cell>
        </row>
        <row r="4936">
          <cell r="C4936">
            <v>20240020660</v>
          </cell>
          <cell r="G4936">
            <v>45788.036111111112</v>
          </cell>
          <cell r="I4936" t="str">
            <v>LCD</v>
          </cell>
          <cell r="K4936" t="str">
            <v>NONE</v>
          </cell>
          <cell r="L4936">
            <v>0</v>
          </cell>
        </row>
        <row r="4937">
          <cell r="C4937">
            <v>20240020667</v>
          </cell>
          <cell r="G4937">
            <v>45804.536111111112</v>
          </cell>
          <cell r="I4937" t="str">
            <v>LCD</v>
          </cell>
          <cell r="K4937" t="str">
            <v>NONE</v>
          </cell>
          <cell r="L4937">
            <v>0</v>
          </cell>
        </row>
        <row r="4938">
          <cell r="C4938">
            <v>20240020667</v>
          </cell>
          <cell r="G4938">
            <v>45804.536111111112</v>
          </cell>
          <cell r="I4938" t="str">
            <v>LCD</v>
          </cell>
          <cell r="K4938" t="str">
            <v>NONE</v>
          </cell>
          <cell r="L4938">
            <v>0</v>
          </cell>
        </row>
        <row r="4939">
          <cell r="C4939">
            <v>20240020667</v>
          </cell>
          <cell r="G4939">
            <v>45804.536111111112</v>
          </cell>
          <cell r="I4939" t="str">
            <v>LCD</v>
          </cell>
          <cell r="K4939" t="str">
            <v>NONE</v>
          </cell>
          <cell r="L4939">
            <v>0</v>
          </cell>
        </row>
        <row r="4940">
          <cell r="C4940">
            <v>20240020667</v>
          </cell>
          <cell r="G4940">
            <v>45804.536111111112</v>
          </cell>
          <cell r="I4940" t="str">
            <v>LCD</v>
          </cell>
          <cell r="K4940" t="str">
            <v>NONE</v>
          </cell>
          <cell r="L4940">
            <v>0</v>
          </cell>
        </row>
        <row r="4941">
          <cell r="C4941">
            <v>20240020667</v>
          </cell>
          <cell r="G4941">
            <v>45804.536111111112</v>
          </cell>
          <cell r="I4941" t="str">
            <v>LCD</v>
          </cell>
          <cell r="K4941" t="str">
            <v>NONE</v>
          </cell>
          <cell r="L4941">
            <v>0</v>
          </cell>
        </row>
        <row r="4942">
          <cell r="C4942">
            <v>20240020667</v>
          </cell>
          <cell r="G4942">
            <v>45804.536111111112</v>
          </cell>
          <cell r="I4942" t="str">
            <v>LCD</v>
          </cell>
          <cell r="K4942" t="str">
            <v>NONE</v>
          </cell>
          <cell r="L4942">
            <v>0</v>
          </cell>
        </row>
        <row r="4943">
          <cell r="C4943">
            <v>20240020667</v>
          </cell>
          <cell r="G4943">
            <v>45804.536111111112</v>
          </cell>
          <cell r="I4943" t="str">
            <v>LCD</v>
          </cell>
          <cell r="K4943" t="str">
            <v>NONE</v>
          </cell>
          <cell r="L4943">
            <v>0</v>
          </cell>
        </row>
        <row r="4944">
          <cell r="C4944">
            <v>20190012673</v>
          </cell>
          <cell r="G4944">
            <v>45672.25</v>
          </cell>
          <cell r="I4944" t="str">
            <v>HCD</v>
          </cell>
          <cell r="K4944" t="str">
            <v>AON 4-1/2" LEL Water Injector L80</v>
          </cell>
          <cell r="L4944">
            <v>0</v>
          </cell>
        </row>
        <row r="4945">
          <cell r="C4945">
            <v>20190012673</v>
          </cell>
          <cell r="G4945">
            <v>45672.25</v>
          </cell>
          <cell r="I4945" t="str">
            <v>HCD</v>
          </cell>
          <cell r="K4945" t="str">
            <v>AON 4-1/2" LEL Water Injector L80</v>
          </cell>
          <cell r="L4945">
            <v>0</v>
          </cell>
        </row>
        <row r="4946">
          <cell r="C4946">
            <v>20190012673</v>
          </cell>
          <cell r="G4946">
            <v>45672.25</v>
          </cell>
          <cell r="I4946" t="str">
            <v>HCD</v>
          </cell>
          <cell r="K4946" t="str">
            <v>AON 4-1/2" LEL Water Injector L80</v>
          </cell>
          <cell r="L4946">
            <v>0</v>
          </cell>
        </row>
        <row r="4947">
          <cell r="C4947">
            <v>20190012673</v>
          </cell>
          <cell r="G4947">
            <v>45672.25</v>
          </cell>
          <cell r="I4947" t="str">
            <v>HCD</v>
          </cell>
          <cell r="K4947" t="str">
            <v>AON 4-1/2" LEL Water Injector L80</v>
          </cell>
          <cell r="L4947">
            <v>0</v>
          </cell>
        </row>
        <row r="4948">
          <cell r="C4948">
            <v>20190012673</v>
          </cell>
          <cell r="G4948">
            <v>45672.25</v>
          </cell>
          <cell r="I4948" t="str">
            <v>HCD</v>
          </cell>
          <cell r="K4948" t="str">
            <v>AON 4-1/2" LEL Water Injector L80</v>
          </cell>
          <cell r="L4948">
            <v>0</v>
          </cell>
        </row>
        <row r="4949">
          <cell r="C4949">
            <v>20190012673</v>
          </cell>
          <cell r="G4949">
            <v>45672.25</v>
          </cell>
          <cell r="I4949" t="str">
            <v>HCD</v>
          </cell>
          <cell r="K4949" t="str">
            <v>AON 4-1/2" LEL Water Injector L80</v>
          </cell>
          <cell r="L4949">
            <v>0</v>
          </cell>
        </row>
        <row r="4950">
          <cell r="C4950">
            <v>20190012673</v>
          </cell>
          <cell r="G4950">
            <v>45672.25</v>
          </cell>
          <cell r="I4950" t="str">
            <v>HCD</v>
          </cell>
          <cell r="K4950" t="str">
            <v>AON 4-1/2" LEL Water Injector L80</v>
          </cell>
          <cell r="L4950">
            <v>0</v>
          </cell>
        </row>
        <row r="4951">
          <cell r="C4951">
            <v>20190012673</v>
          </cell>
          <cell r="G4951">
            <v>45672.25</v>
          </cell>
          <cell r="I4951" t="str">
            <v>HCD</v>
          </cell>
          <cell r="K4951" t="str">
            <v>AON 4-1/2" LEL Water Injector L80</v>
          </cell>
          <cell r="L4951">
            <v>0</v>
          </cell>
        </row>
        <row r="4952">
          <cell r="C4952">
            <v>20190012673</v>
          </cell>
          <cell r="G4952">
            <v>45672.25</v>
          </cell>
          <cell r="I4952" t="str">
            <v>HCD</v>
          </cell>
          <cell r="K4952" t="str">
            <v>AON 4-1/2" LEL Water Injector L80</v>
          </cell>
          <cell r="L4952">
            <v>0</v>
          </cell>
        </row>
        <row r="4953">
          <cell r="C4953">
            <v>20190012673</v>
          </cell>
          <cell r="G4953">
            <v>45672.25</v>
          </cell>
          <cell r="I4953" t="str">
            <v>HCD</v>
          </cell>
          <cell r="K4953" t="str">
            <v>AON 4-1/2" LEL Water Injector L80</v>
          </cell>
          <cell r="L4953">
            <v>0</v>
          </cell>
        </row>
        <row r="4954">
          <cell r="C4954">
            <v>20190012673</v>
          </cell>
          <cell r="G4954">
            <v>45672.25</v>
          </cell>
          <cell r="I4954" t="str">
            <v>HCD</v>
          </cell>
          <cell r="K4954" t="str">
            <v>AON 4-1/2" LEL Water Injector L80</v>
          </cell>
          <cell r="L4954">
            <v>0</v>
          </cell>
        </row>
        <row r="4955">
          <cell r="C4955">
            <v>20190012673</v>
          </cell>
          <cell r="G4955">
            <v>45672.25</v>
          </cell>
          <cell r="I4955" t="str">
            <v>HCD</v>
          </cell>
          <cell r="K4955" t="str">
            <v>AON 4-1/2" LEL Water Injector L80</v>
          </cell>
          <cell r="L4955">
            <v>0</v>
          </cell>
        </row>
        <row r="4956">
          <cell r="C4956">
            <v>20190012673</v>
          </cell>
          <cell r="G4956">
            <v>45672.25</v>
          </cell>
          <cell r="I4956" t="str">
            <v>HCD</v>
          </cell>
          <cell r="K4956" t="str">
            <v>AON 4-1/2" LEL Water Injector L80</v>
          </cell>
          <cell r="L4956">
            <v>0</v>
          </cell>
        </row>
        <row r="4957">
          <cell r="C4957">
            <v>20190012673</v>
          </cell>
          <cell r="G4957">
            <v>45672.25</v>
          </cell>
          <cell r="I4957" t="str">
            <v>HCD</v>
          </cell>
          <cell r="K4957" t="str">
            <v>AON 4-1/2" LEL Water Injector L80</v>
          </cell>
          <cell r="L4957">
            <v>0</v>
          </cell>
        </row>
        <row r="4958">
          <cell r="C4958">
            <v>20190012673</v>
          </cell>
          <cell r="G4958">
            <v>45672.25</v>
          </cell>
          <cell r="I4958" t="str">
            <v>HCD</v>
          </cell>
          <cell r="K4958" t="str">
            <v>AON 4-1/2" LEL Water Injector L80</v>
          </cell>
          <cell r="L4958">
            <v>0</v>
          </cell>
        </row>
        <row r="4959">
          <cell r="C4959">
            <v>20190012673</v>
          </cell>
          <cell r="G4959">
            <v>45672.25</v>
          </cell>
          <cell r="I4959" t="str">
            <v>HCD</v>
          </cell>
          <cell r="K4959" t="str">
            <v>AON 4-1/2" LEL Water Injector L80</v>
          </cell>
          <cell r="L4959">
            <v>0</v>
          </cell>
        </row>
        <row r="4960">
          <cell r="C4960">
            <v>20190012673</v>
          </cell>
          <cell r="G4960">
            <v>45672.25</v>
          </cell>
          <cell r="I4960" t="str">
            <v>HCD</v>
          </cell>
          <cell r="K4960" t="str">
            <v>AON 4-1/2" LEL Water Injector L80</v>
          </cell>
          <cell r="L4960">
            <v>0</v>
          </cell>
        </row>
        <row r="4961">
          <cell r="C4961">
            <v>20190012673</v>
          </cell>
          <cell r="G4961">
            <v>45672.25</v>
          </cell>
          <cell r="I4961" t="str">
            <v>HCD</v>
          </cell>
          <cell r="K4961" t="str">
            <v>AON 4-1/2" LEL Water Injector L80</v>
          </cell>
          <cell r="L4961">
            <v>0</v>
          </cell>
        </row>
        <row r="4962">
          <cell r="C4962">
            <v>20190012673</v>
          </cell>
          <cell r="G4962">
            <v>45672.25</v>
          </cell>
          <cell r="I4962" t="str">
            <v>HCD</v>
          </cell>
          <cell r="K4962" t="str">
            <v>AON 4-1/2" LEL Water Injector L80</v>
          </cell>
          <cell r="L4962">
            <v>0</v>
          </cell>
        </row>
        <row r="4963">
          <cell r="C4963">
            <v>20190012673</v>
          </cell>
          <cell r="G4963">
            <v>45672.25</v>
          </cell>
          <cell r="I4963" t="str">
            <v>HCD</v>
          </cell>
          <cell r="K4963" t="str">
            <v>AON 4-1/2" LEL Water Injector L80</v>
          </cell>
          <cell r="L4963">
            <v>0</v>
          </cell>
        </row>
        <row r="4964">
          <cell r="C4964">
            <v>20190012673</v>
          </cell>
          <cell r="G4964">
            <v>45672.25</v>
          </cell>
          <cell r="I4964" t="str">
            <v>HCD</v>
          </cell>
          <cell r="K4964" t="str">
            <v>AON 4-1/2" LEL Water Injector L80</v>
          </cell>
          <cell r="L4964">
            <v>0</v>
          </cell>
        </row>
        <row r="4965">
          <cell r="C4965">
            <v>20190012673</v>
          </cell>
          <cell r="G4965">
            <v>45672.25</v>
          </cell>
          <cell r="I4965" t="str">
            <v>HCD</v>
          </cell>
          <cell r="K4965" t="str">
            <v>AON 4-1/2" LEL Water Injector L80</v>
          </cell>
          <cell r="L4965">
            <v>0</v>
          </cell>
        </row>
        <row r="4966">
          <cell r="C4966">
            <v>20190012673</v>
          </cell>
          <cell r="G4966">
            <v>45672.25</v>
          </cell>
          <cell r="I4966" t="str">
            <v>HCD</v>
          </cell>
          <cell r="K4966" t="str">
            <v>AON 4-1/2" LEL Water Injector L80</v>
          </cell>
          <cell r="L4966">
            <v>0</v>
          </cell>
        </row>
        <row r="4967">
          <cell r="C4967">
            <v>20190012673</v>
          </cell>
          <cell r="G4967">
            <v>45672.25</v>
          </cell>
          <cell r="I4967" t="str">
            <v>HCD</v>
          </cell>
          <cell r="K4967" t="str">
            <v>AON 4-1/2" LEL Water Injector L80</v>
          </cell>
          <cell r="L4967">
            <v>0</v>
          </cell>
        </row>
        <row r="4968">
          <cell r="C4968">
            <v>20190012673</v>
          </cell>
          <cell r="G4968">
            <v>45672.25</v>
          </cell>
          <cell r="I4968" t="str">
            <v>HCD</v>
          </cell>
          <cell r="K4968" t="str">
            <v>AON 4-1/2" LEL Water Injector L80</v>
          </cell>
          <cell r="L4968">
            <v>0</v>
          </cell>
        </row>
        <row r="4969">
          <cell r="C4969">
            <v>20190012673</v>
          </cell>
          <cell r="G4969">
            <v>45672.25</v>
          </cell>
          <cell r="I4969" t="str">
            <v>HCD</v>
          </cell>
          <cell r="K4969" t="str">
            <v>AON 4-1/2" LEL Water Injector L80</v>
          </cell>
          <cell r="L4969">
            <v>0</v>
          </cell>
        </row>
        <row r="4970">
          <cell r="C4970">
            <v>20190012673</v>
          </cell>
          <cell r="G4970">
            <v>45672.25</v>
          </cell>
          <cell r="I4970" t="str">
            <v>HCD</v>
          </cell>
          <cell r="K4970" t="str">
            <v>AON 4-1/2" LEL Water Injector L80</v>
          </cell>
          <cell r="L4970">
            <v>0</v>
          </cell>
        </row>
        <row r="4971">
          <cell r="C4971">
            <v>20190012673</v>
          </cell>
          <cell r="G4971">
            <v>45672.25</v>
          </cell>
          <cell r="I4971" t="str">
            <v>HCD</v>
          </cell>
          <cell r="K4971" t="str">
            <v>AON 4-1/2" LEL Water Injector L80</v>
          </cell>
          <cell r="L4971">
            <v>0</v>
          </cell>
        </row>
        <row r="4972">
          <cell r="C4972">
            <v>20190012673</v>
          </cell>
          <cell r="G4972">
            <v>45672.25</v>
          </cell>
          <cell r="I4972" t="str">
            <v>HCD</v>
          </cell>
          <cell r="K4972" t="str">
            <v>AON 4-1/2" LEL Water Injector L80</v>
          </cell>
          <cell r="L4972">
            <v>0</v>
          </cell>
        </row>
        <row r="4973">
          <cell r="C4973">
            <v>20190012673</v>
          </cell>
          <cell r="G4973">
            <v>45672.25</v>
          </cell>
          <cell r="I4973" t="str">
            <v>HCD</v>
          </cell>
          <cell r="K4973" t="str">
            <v>AON 4-1/2" LEL Water Injector L80</v>
          </cell>
          <cell r="L4973">
            <v>0</v>
          </cell>
        </row>
        <row r="4974">
          <cell r="C4974">
            <v>20190012673</v>
          </cell>
          <cell r="G4974">
            <v>45672.25</v>
          </cell>
          <cell r="I4974" t="str">
            <v>HCD</v>
          </cell>
          <cell r="K4974" t="str">
            <v>AON 4-1/2" LEL Water Injector L80</v>
          </cell>
          <cell r="L4974">
            <v>0</v>
          </cell>
        </row>
        <row r="4975">
          <cell r="C4975">
            <v>20190012673</v>
          </cell>
          <cell r="G4975">
            <v>45672.25</v>
          </cell>
          <cell r="I4975" t="str">
            <v>HCD</v>
          </cell>
          <cell r="K4975" t="str">
            <v>AON 4-1/2" LEL Water Injector L80</v>
          </cell>
          <cell r="L4975">
            <v>0</v>
          </cell>
        </row>
        <row r="4976">
          <cell r="C4976">
            <v>20190012673</v>
          </cell>
          <cell r="G4976">
            <v>45672.25</v>
          </cell>
          <cell r="I4976" t="str">
            <v>HCD</v>
          </cell>
          <cell r="K4976" t="str">
            <v>AON 4-1/2" LEL Water Injector L80</v>
          </cell>
          <cell r="L4976">
            <v>0</v>
          </cell>
        </row>
        <row r="4977">
          <cell r="C4977">
            <v>20190012673</v>
          </cell>
          <cell r="G4977">
            <v>45672.25</v>
          </cell>
          <cell r="I4977" t="str">
            <v>HCD</v>
          </cell>
          <cell r="K4977" t="str">
            <v>AON 4-1/2" LEL Water Injector L80</v>
          </cell>
          <cell r="L4977">
            <v>0</v>
          </cell>
        </row>
        <row r="4978">
          <cell r="C4978">
            <v>20160010373</v>
          </cell>
          <cell r="G4978">
            <v>45680.522916666669</v>
          </cell>
          <cell r="I4978" t="str">
            <v>HCD</v>
          </cell>
          <cell r="K4978" t="str">
            <v>AON 4-1/2" LEL Oil Producer L80</v>
          </cell>
          <cell r="L4978">
            <v>0</v>
          </cell>
        </row>
        <row r="4979">
          <cell r="C4979">
            <v>20160010373</v>
          </cell>
          <cell r="G4979">
            <v>45680.522916666669</v>
          </cell>
          <cell r="I4979" t="str">
            <v>HCD</v>
          </cell>
          <cell r="K4979" t="str">
            <v>AON 4-1/2" LEL Oil Producer L80</v>
          </cell>
          <cell r="L4979">
            <v>0</v>
          </cell>
        </row>
        <row r="4980">
          <cell r="C4980">
            <v>20160010373</v>
          </cell>
          <cell r="G4980">
            <v>45680.522916666669</v>
          </cell>
          <cell r="I4980" t="str">
            <v>HCD</v>
          </cell>
          <cell r="K4980" t="str">
            <v>AON 4-1/2" LEL Oil Producer L80</v>
          </cell>
          <cell r="L4980">
            <v>0</v>
          </cell>
        </row>
        <row r="4981">
          <cell r="C4981">
            <v>20160010373</v>
          </cell>
          <cell r="G4981">
            <v>45680.522916666669</v>
          </cell>
          <cell r="I4981" t="str">
            <v>HCD</v>
          </cell>
          <cell r="K4981" t="str">
            <v>AON 4-1/2" LEL Oil Producer L80</v>
          </cell>
          <cell r="L4981">
            <v>0</v>
          </cell>
        </row>
        <row r="4982">
          <cell r="C4982">
            <v>20160010373</v>
          </cell>
          <cell r="G4982">
            <v>45680.522916666669</v>
          </cell>
          <cell r="I4982" t="str">
            <v>HCD</v>
          </cell>
          <cell r="K4982" t="str">
            <v>AON 4-1/2" LEL Oil Producer L80</v>
          </cell>
          <cell r="L4982">
            <v>0</v>
          </cell>
        </row>
        <row r="4983">
          <cell r="C4983">
            <v>20160010373</v>
          </cell>
          <cell r="G4983">
            <v>45680.522916666669</v>
          </cell>
          <cell r="I4983" t="str">
            <v>HCD</v>
          </cell>
          <cell r="K4983" t="str">
            <v>AON 4-1/2" LEL Oil Producer L80</v>
          </cell>
          <cell r="L4983">
            <v>0</v>
          </cell>
        </row>
        <row r="4984">
          <cell r="C4984">
            <v>20160010373</v>
          </cell>
          <cell r="G4984">
            <v>45680.522916666669</v>
          </cell>
          <cell r="I4984" t="str">
            <v>HCD</v>
          </cell>
          <cell r="K4984" t="str">
            <v>AON 4-1/2" LEL Oil Producer L80</v>
          </cell>
          <cell r="L4984">
            <v>0</v>
          </cell>
        </row>
        <row r="4985">
          <cell r="C4985">
            <v>20160010373</v>
          </cell>
          <cell r="G4985">
            <v>45680.522916666669</v>
          </cell>
          <cell r="I4985" t="str">
            <v>HCD</v>
          </cell>
          <cell r="K4985" t="str">
            <v>AON 4-1/2" LEL Oil Producer L80</v>
          </cell>
          <cell r="L4985">
            <v>0</v>
          </cell>
        </row>
        <row r="4986">
          <cell r="C4986">
            <v>20160010373</v>
          </cell>
          <cell r="G4986">
            <v>45680.522916666669</v>
          </cell>
          <cell r="I4986" t="str">
            <v>HCD</v>
          </cell>
          <cell r="K4986" t="str">
            <v>AON 4-1/2" LEL Oil Producer L80</v>
          </cell>
          <cell r="L4986">
            <v>0</v>
          </cell>
        </row>
        <row r="4987">
          <cell r="C4987">
            <v>20160010373</v>
          </cell>
          <cell r="G4987">
            <v>45680.522916666669</v>
          </cell>
          <cell r="I4987" t="str">
            <v>HCD</v>
          </cell>
          <cell r="K4987" t="str">
            <v>AON 4-1/2" LEL Oil Producer L80</v>
          </cell>
          <cell r="L4987">
            <v>0</v>
          </cell>
        </row>
        <row r="4988">
          <cell r="C4988">
            <v>20160010373</v>
          </cell>
          <cell r="G4988">
            <v>45680.522916666669</v>
          </cell>
          <cell r="I4988" t="str">
            <v>HCD</v>
          </cell>
          <cell r="K4988" t="str">
            <v>AON 4-1/2" LEL Oil Producer L80</v>
          </cell>
          <cell r="L4988">
            <v>0</v>
          </cell>
        </row>
        <row r="4989">
          <cell r="C4989">
            <v>20160010373</v>
          </cell>
          <cell r="G4989">
            <v>45680.522916666669</v>
          </cell>
          <cell r="I4989" t="str">
            <v>HCD</v>
          </cell>
          <cell r="K4989" t="str">
            <v>AON 4-1/2" LEL Oil Producer L80</v>
          </cell>
          <cell r="L4989">
            <v>0</v>
          </cell>
        </row>
        <row r="4990">
          <cell r="C4990">
            <v>20160010373</v>
          </cell>
          <cell r="G4990">
            <v>45680.522916666669</v>
          </cell>
          <cell r="I4990" t="str">
            <v>HCD</v>
          </cell>
          <cell r="K4990" t="str">
            <v>AON 4-1/2" LEL Oil Producer L80</v>
          </cell>
          <cell r="L4990">
            <v>0</v>
          </cell>
        </row>
        <row r="4991">
          <cell r="C4991">
            <v>20160010373</v>
          </cell>
          <cell r="G4991">
            <v>45680.522916666669</v>
          </cell>
          <cell r="I4991" t="str">
            <v>HCD</v>
          </cell>
          <cell r="K4991" t="str">
            <v>AON 4-1/2" LEL Oil Producer L80</v>
          </cell>
          <cell r="L4991">
            <v>0</v>
          </cell>
        </row>
        <row r="4992">
          <cell r="C4992">
            <v>20160010373</v>
          </cell>
          <cell r="G4992">
            <v>45680.522916666669</v>
          </cell>
          <cell r="I4992" t="str">
            <v>HCD</v>
          </cell>
          <cell r="K4992" t="str">
            <v>AON 4-1/2" LEL Oil Producer L80</v>
          </cell>
          <cell r="L4992">
            <v>0</v>
          </cell>
        </row>
        <row r="4993">
          <cell r="C4993">
            <v>20160010373</v>
          </cell>
          <cell r="G4993">
            <v>45680.522916666669</v>
          </cell>
          <cell r="I4993" t="str">
            <v>HCD</v>
          </cell>
          <cell r="K4993" t="str">
            <v>AON 4-1/2" LEL Oil Producer L80</v>
          </cell>
          <cell r="L4993">
            <v>0</v>
          </cell>
        </row>
        <row r="4994">
          <cell r="C4994">
            <v>20160010373</v>
          </cell>
          <cell r="G4994">
            <v>45680.522916666669</v>
          </cell>
          <cell r="I4994" t="str">
            <v>HCD</v>
          </cell>
          <cell r="K4994" t="str">
            <v>AON 4-1/2" LEL Oil Producer L80</v>
          </cell>
          <cell r="L4994">
            <v>0</v>
          </cell>
        </row>
        <row r="4995">
          <cell r="C4995">
            <v>20160010373</v>
          </cell>
          <cell r="G4995">
            <v>45680.522916666669</v>
          </cell>
          <cell r="I4995" t="str">
            <v>HCD</v>
          </cell>
          <cell r="K4995" t="str">
            <v>AON 4-1/2" LEL Oil Producer L80</v>
          </cell>
          <cell r="L4995">
            <v>0</v>
          </cell>
        </row>
        <row r="4996">
          <cell r="C4996">
            <v>20160010373</v>
          </cell>
          <cell r="G4996">
            <v>45680.522916666669</v>
          </cell>
          <cell r="I4996" t="str">
            <v>HCD</v>
          </cell>
          <cell r="K4996" t="str">
            <v>AON 4-1/2" LEL Oil Producer L80</v>
          </cell>
          <cell r="L4996">
            <v>0</v>
          </cell>
        </row>
        <row r="4997">
          <cell r="C4997">
            <v>20160010373</v>
          </cell>
          <cell r="G4997">
            <v>45680.522916666669</v>
          </cell>
          <cell r="I4997" t="str">
            <v>HCD</v>
          </cell>
          <cell r="K4997" t="str">
            <v>AON 4-1/2" LEL Oil Producer L80</v>
          </cell>
          <cell r="L4997">
            <v>0</v>
          </cell>
        </row>
        <row r="4998">
          <cell r="C4998">
            <v>20160010373</v>
          </cell>
          <cell r="G4998">
            <v>45680.522916666669</v>
          </cell>
          <cell r="I4998" t="str">
            <v>HCD</v>
          </cell>
          <cell r="K4998" t="str">
            <v>AON 4-1/2" LEL Oil Producer L80</v>
          </cell>
          <cell r="L4998">
            <v>0</v>
          </cell>
        </row>
        <row r="4999">
          <cell r="C4999">
            <v>20160010373</v>
          </cell>
          <cell r="G4999">
            <v>45680.522916666669</v>
          </cell>
          <cell r="I4999" t="str">
            <v>HCD</v>
          </cell>
          <cell r="K4999" t="str">
            <v>AON 4-1/2" LEL Oil Producer L80</v>
          </cell>
          <cell r="L4999">
            <v>0</v>
          </cell>
        </row>
        <row r="5000">
          <cell r="C5000">
            <v>20160010373</v>
          </cell>
          <cell r="G5000">
            <v>45680.522916666669</v>
          </cell>
          <cell r="I5000" t="str">
            <v>HCD</v>
          </cell>
          <cell r="K5000" t="str">
            <v>AON 4-1/2" LEL Oil Producer L80</v>
          </cell>
          <cell r="L5000">
            <v>0</v>
          </cell>
        </row>
        <row r="5001">
          <cell r="C5001">
            <v>20160010373</v>
          </cell>
          <cell r="G5001">
            <v>45680.522916666669</v>
          </cell>
          <cell r="I5001" t="str">
            <v>HCD</v>
          </cell>
          <cell r="K5001" t="str">
            <v>AON 4-1/2" LEL Oil Producer L80</v>
          </cell>
          <cell r="L5001">
            <v>0</v>
          </cell>
        </row>
        <row r="5002">
          <cell r="C5002">
            <v>20160010373</v>
          </cell>
          <cell r="G5002">
            <v>45680.522916666669</v>
          </cell>
          <cell r="I5002" t="str">
            <v>HCD</v>
          </cell>
          <cell r="K5002" t="str">
            <v>AON 4-1/2" LEL Oil Producer L80</v>
          </cell>
          <cell r="L5002">
            <v>0</v>
          </cell>
        </row>
        <row r="5003">
          <cell r="C5003">
            <v>20160010373</v>
          </cell>
          <cell r="G5003">
            <v>45680.522916666669</v>
          </cell>
          <cell r="I5003" t="str">
            <v>HCD</v>
          </cell>
          <cell r="K5003" t="str">
            <v>AON 4-1/2" LEL Oil Producer L80</v>
          </cell>
          <cell r="L5003">
            <v>0</v>
          </cell>
        </row>
        <row r="5004">
          <cell r="C5004">
            <v>20160010373</v>
          </cell>
          <cell r="G5004">
            <v>45680.522916666669</v>
          </cell>
          <cell r="I5004" t="str">
            <v>HCD</v>
          </cell>
          <cell r="K5004" t="str">
            <v>AON 4-1/2" LEL Oil Producer L80</v>
          </cell>
          <cell r="L5004">
            <v>0</v>
          </cell>
        </row>
        <row r="5005">
          <cell r="C5005">
            <v>20160010373</v>
          </cell>
          <cell r="G5005">
            <v>45680.522916666669</v>
          </cell>
          <cell r="I5005" t="str">
            <v>HCD</v>
          </cell>
          <cell r="K5005" t="str">
            <v>AON 4-1/2" LEL Oil Producer L80</v>
          </cell>
          <cell r="L5005">
            <v>0</v>
          </cell>
        </row>
        <row r="5006">
          <cell r="C5006">
            <v>20160010373</v>
          </cell>
          <cell r="G5006">
            <v>45680.522916666669</v>
          </cell>
          <cell r="I5006" t="str">
            <v>HCD</v>
          </cell>
          <cell r="K5006" t="str">
            <v>AON 4-1/2" LEL Oil Producer L80</v>
          </cell>
          <cell r="L5006">
            <v>0</v>
          </cell>
        </row>
        <row r="5007">
          <cell r="C5007">
            <v>20160010373</v>
          </cell>
          <cell r="G5007">
            <v>45680.522916666669</v>
          </cell>
          <cell r="I5007" t="str">
            <v>HCD</v>
          </cell>
          <cell r="K5007" t="str">
            <v>AON 4-1/2" LEL Oil Producer L80</v>
          </cell>
          <cell r="L5007">
            <v>0</v>
          </cell>
        </row>
        <row r="5008">
          <cell r="C5008">
            <v>20160010373</v>
          </cell>
          <cell r="G5008">
            <v>45680.522916666669</v>
          </cell>
          <cell r="I5008" t="str">
            <v>HCD</v>
          </cell>
          <cell r="K5008" t="str">
            <v>AON 4-1/2" LEL Oil Producer L80</v>
          </cell>
          <cell r="L5008">
            <v>0</v>
          </cell>
        </row>
        <row r="5009">
          <cell r="C5009">
            <v>20160010373</v>
          </cell>
          <cell r="G5009">
            <v>45680.522916666669</v>
          </cell>
          <cell r="I5009" t="str">
            <v>HCD</v>
          </cell>
          <cell r="K5009" t="str">
            <v>AON 4-1/2" LEL Oil Producer L80</v>
          </cell>
          <cell r="L5009">
            <v>0</v>
          </cell>
        </row>
        <row r="5010">
          <cell r="C5010">
            <v>20160010373</v>
          </cell>
          <cell r="G5010">
            <v>45680.522916666669</v>
          </cell>
          <cell r="I5010" t="str">
            <v>HCD</v>
          </cell>
          <cell r="K5010" t="str">
            <v>AON 4-1/2" LEL Oil Producer L80</v>
          </cell>
          <cell r="L5010">
            <v>0</v>
          </cell>
        </row>
        <row r="5011">
          <cell r="C5011">
            <v>20160010373</v>
          </cell>
          <cell r="G5011">
            <v>45680.522916666669</v>
          </cell>
          <cell r="I5011" t="str">
            <v>HCD</v>
          </cell>
          <cell r="K5011" t="str">
            <v>AON 4-1/2" LEL Oil Producer L80</v>
          </cell>
          <cell r="L5011">
            <v>0</v>
          </cell>
        </row>
        <row r="5012">
          <cell r="C5012">
            <v>20160010373</v>
          </cell>
          <cell r="G5012">
            <v>45680.522916666669</v>
          </cell>
          <cell r="I5012" t="str">
            <v>HCD</v>
          </cell>
          <cell r="K5012" t="str">
            <v>AON 4-1/2" LEL Oil Producer L80</v>
          </cell>
          <cell r="L5012">
            <v>0</v>
          </cell>
        </row>
        <row r="5013">
          <cell r="C5013">
            <v>20160010373</v>
          </cell>
          <cell r="G5013">
            <v>45680.522916666669</v>
          </cell>
          <cell r="I5013" t="str">
            <v>HCD</v>
          </cell>
          <cell r="K5013" t="str">
            <v>AON 4-1/2" LEL Oil Producer L80</v>
          </cell>
          <cell r="L5013">
            <v>0</v>
          </cell>
        </row>
        <row r="5014">
          <cell r="C5014">
            <v>20100000283</v>
          </cell>
          <cell r="G5014">
            <v>45692.279861111114</v>
          </cell>
          <cell r="I5014" t="str">
            <v>HCD</v>
          </cell>
          <cell r="K5014" t="str">
            <v>NONE</v>
          </cell>
          <cell r="L5014">
            <v>0</v>
          </cell>
        </row>
        <row r="5015">
          <cell r="C5015">
            <v>20100000283</v>
          </cell>
          <cell r="G5015">
            <v>45692.279861111114</v>
          </cell>
          <cell r="I5015" t="str">
            <v>HCD</v>
          </cell>
          <cell r="K5015" t="str">
            <v>NONE</v>
          </cell>
          <cell r="L5015">
            <v>0</v>
          </cell>
        </row>
        <row r="5016">
          <cell r="C5016">
            <v>20100000283</v>
          </cell>
          <cell r="G5016">
            <v>45692.279861111114</v>
          </cell>
          <cell r="I5016" t="str">
            <v>HCD</v>
          </cell>
          <cell r="K5016" t="str">
            <v>NONE</v>
          </cell>
          <cell r="L5016">
            <v>0</v>
          </cell>
        </row>
        <row r="5017">
          <cell r="C5017">
            <v>20100000283</v>
          </cell>
          <cell r="G5017">
            <v>45692.279861111114</v>
          </cell>
          <cell r="I5017" t="str">
            <v>HCD</v>
          </cell>
          <cell r="K5017" t="str">
            <v>NONE</v>
          </cell>
          <cell r="L5017">
            <v>0</v>
          </cell>
        </row>
        <row r="5018">
          <cell r="C5018">
            <v>20100000283</v>
          </cell>
          <cell r="G5018">
            <v>45692.279861111114</v>
          </cell>
          <cell r="I5018" t="str">
            <v>HCD</v>
          </cell>
          <cell r="K5018" t="str">
            <v>NONE</v>
          </cell>
          <cell r="L5018">
            <v>0</v>
          </cell>
        </row>
        <row r="5019">
          <cell r="C5019">
            <v>20100000283</v>
          </cell>
          <cell r="G5019">
            <v>45692.279861111114</v>
          </cell>
          <cell r="I5019" t="str">
            <v>HCD</v>
          </cell>
          <cell r="K5019" t="str">
            <v>NONE</v>
          </cell>
          <cell r="L5019">
            <v>0</v>
          </cell>
        </row>
        <row r="5020">
          <cell r="C5020">
            <v>20100000283</v>
          </cell>
          <cell r="G5020">
            <v>45692.279861111114</v>
          </cell>
          <cell r="I5020" t="str">
            <v>HCD</v>
          </cell>
          <cell r="K5020" t="str">
            <v>NONE</v>
          </cell>
          <cell r="L5020">
            <v>0</v>
          </cell>
        </row>
        <row r="5021">
          <cell r="C5021">
            <v>20100000283</v>
          </cell>
          <cell r="G5021">
            <v>45692.279861111114</v>
          </cell>
          <cell r="I5021" t="str">
            <v>HCD</v>
          </cell>
          <cell r="K5021" t="str">
            <v>NONE</v>
          </cell>
          <cell r="L5021">
            <v>0</v>
          </cell>
        </row>
        <row r="5022">
          <cell r="C5022">
            <v>20100000283</v>
          </cell>
          <cell r="G5022">
            <v>45692.279861111114</v>
          </cell>
          <cell r="I5022" t="str">
            <v>HCD</v>
          </cell>
          <cell r="K5022" t="str">
            <v>NONE</v>
          </cell>
          <cell r="L5022">
            <v>0</v>
          </cell>
        </row>
        <row r="5023">
          <cell r="C5023">
            <v>20100000283</v>
          </cell>
          <cell r="G5023">
            <v>45692.279861111114</v>
          </cell>
          <cell r="I5023" t="str">
            <v>HCD</v>
          </cell>
          <cell r="K5023" t="str">
            <v>NONE</v>
          </cell>
          <cell r="L5023">
            <v>0</v>
          </cell>
        </row>
        <row r="5024">
          <cell r="C5024">
            <v>20100000283</v>
          </cell>
          <cell r="G5024">
            <v>45692.279861111114</v>
          </cell>
          <cell r="I5024" t="str">
            <v>HCD</v>
          </cell>
          <cell r="K5024" t="str">
            <v>NONE</v>
          </cell>
          <cell r="L5024">
            <v>0</v>
          </cell>
        </row>
        <row r="5025">
          <cell r="C5025">
            <v>20100000283</v>
          </cell>
          <cell r="G5025">
            <v>45692.279861111114</v>
          </cell>
          <cell r="I5025" t="str">
            <v>HCD</v>
          </cell>
          <cell r="K5025" t="str">
            <v>NONE</v>
          </cell>
          <cell r="L5025">
            <v>0</v>
          </cell>
        </row>
        <row r="5026">
          <cell r="C5026">
            <v>20100000283</v>
          </cell>
          <cell r="G5026">
            <v>45692.279861111114</v>
          </cell>
          <cell r="I5026" t="str">
            <v>HCD</v>
          </cell>
          <cell r="K5026" t="str">
            <v>NONE</v>
          </cell>
          <cell r="L5026">
            <v>0</v>
          </cell>
        </row>
        <row r="5027">
          <cell r="C5027">
            <v>20100000283</v>
          </cell>
          <cell r="G5027">
            <v>45692.279861111114</v>
          </cell>
          <cell r="I5027" t="str">
            <v>HCD</v>
          </cell>
          <cell r="K5027" t="str">
            <v>NONE</v>
          </cell>
          <cell r="L5027">
            <v>0</v>
          </cell>
        </row>
        <row r="5028">
          <cell r="C5028">
            <v>20100000283</v>
          </cell>
          <cell r="G5028">
            <v>45692.279861111114</v>
          </cell>
          <cell r="I5028" t="str">
            <v>HCD</v>
          </cell>
          <cell r="K5028" t="str">
            <v>NONE</v>
          </cell>
          <cell r="L5028">
            <v>0</v>
          </cell>
        </row>
        <row r="5029">
          <cell r="C5029">
            <v>20100000283</v>
          </cell>
          <cell r="G5029">
            <v>45692.279861111114</v>
          </cell>
          <cell r="I5029" t="str">
            <v>HCD</v>
          </cell>
          <cell r="K5029" t="str">
            <v>NONE</v>
          </cell>
          <cell r="L5029">
            <v>0</v>
          </cell>
        </row>
        <row r="5030">
          <cell r="C5030">
            <v>20100000283</v>
          </cell>
          <cell r="G5030">
            <v>45692.279861111114</v>
          </cell>
          <cell r="I5030" t="str">
            <v>HCD</v>
          </cell>
          <cell r="K5030" t="str">
            <v>NONE</v>
          </cell>
          <cell r="L5030">
            <v>0</v>
          </cell>
        </row>
        <row r="5031">
          <cell r="C5031">
            <v>20100000283</v>
          </cell>
          <cell r="G5031">
            <v>45692.279861111114</v>
          </cell>
          <cell r="I5031" t="str">
            <v>HCD</v>
          </cell>
          <cell r="K5031" t="str">
            <v>NONE</v>
          </cell>
          <cell r="L5031">
            <v>0</v>
          </cell>
        </row>
        <row r="5032">
          <cell r="C5032">
            <v>20100000283</v>
          </cell>
          <cell r="G5032">
            <v>45692.279861111114</v>
          </cell>
          <cell r="I5032" t="str">
            <v>HCD</v>
          </cell>
          <cell r="K5032" t="str">
            <v>NONE</v>
          </cell>
          <cell r="L5032">
            <v>0</v>
          </cell>
        </row>
        <row r="5033">
          <cell r="C5033">
            <v>20100000283</v>
          </cell>
          <cell r="G5033">
            <v>45692.279861111114</v>
          </cell>
          <cell r="I5033" t="str">
            <v>HCD</v>
          </cell>
          <cell r="K5033" t="str">
            <v>NONE</v>
          </cell>
          <cell r="L5033">
            <v>0</v>
          </cell>
        </row>
        <row r="5034">
          <cell r="C5034">
            <v>20100000283</v>
          </cell>
          <cell r="G5034">
            <v>45692.279861111114</v>
          </cell>
          <cell r="I5034" t="str">
            <v>HCD</v>
          </cell>
          <cell r="K5034" t="str">
            <v>NONE</v>
          </cell>
          <cell r="L5034">
            <v>0</v>
          </cell>
        </row>
        <row r="5035">
          <cell r="C5035">
            <v>20100000283</v>
          </cell>
          <cell r="G5035">
            <v>45692.279861111114</v>
          </cell>
          <cell r="I5035" t="str">
            <v>HCD</v>
          </cell>
          <cell r="K5035" t="str">
            <v>NONE</v>
          </cell>
          <cell r="L5035">
            <v>0</v>
          </cell>
        </row>
        <row r="5036">
          <cell r="C5036">
            <v>20100000283</v>
          </cell>
          <cell r="G5036">
            <v>45692.279861111114</v>
          </cell>
          <cell r="I5036" t="str">
            <v>HCD</v>
          </cell>
          <cell r="K5036" t="str">
            <v>NONE</v>
          </cell>
          <cell r="L5036">
            <v>0</v>
          </cell>
        </row>
        <row r="5037">
          <cell r="C5037">
            <v>20100000283</v>
          </cell>
          <cell r="G5037">
            <v>45692.279861111114</v>
          </cell>
          <cell r="I5037" t="str">
            <v>HCD</v>
          </cell>
          <cell r="K5037" t="str">
            <v>NONE</v>
          </cell>
          <cell r="L5037">
            <v>0</v>
          </cell>
        </row>
        <row r="5038">
          <cell r="C5038">
            <v>20100000283</v>
          </cell>
          <cell r="G5038">
            <v>45692.279861111114</v>
          </cell>
          <cell r="I5038" t="str">
            <v>HCD</v>
          </cell>
          <cell r="K5038" t="str">
            <v>NONE</v>
          </cell>
          <cell r="L5038">
            <v>0</v>
          </cell>
        </row>
        <row r="5039">
          <cell r="C5039">
            <v>20100000283</v>
          </cell>
          <cell r="G5039">
            <v>45692.279861111114</v>
          </cell>
          <cell r="I5039" t="str">
            <v>HCD</v>
          </cell>
          <cell r="K5039" t="str">
            <v>NONE</v>
          </cell>
          <cell r="L5039">
            <v>0</v>
          </cell>
        </row>
        <row r="5040">
          <cell r="C5040">
            <v>20100000283</v>
          </cell>
          <cell r="G5040">
            <v>45692.279861111114</v>
          </cell>
          <cell r="I5040" t="str">
            <v>HCD</v>
          </cell>
          <cell r="K5040" t="str">
            <v>NONE</v>
          </cell>
          <cell r="L5040">
            <v>0</v>
          </cell>
        </row>
        <row r="5041">
          <cell r="C5041">
            <v>20100000283</v>
          </cell>
          <cell r="G5041">
            <v>45692.279861111114</v>
          </cell>
          <cell r="I5041" t="str">
            <v>HCD</v>
          </cell>
          <cell r="K5041" t="str">
            <v>NONE</v>
          </cell>
          <cell r="L5041">
            <v>0</v>
          </cell>
        </row>
        <row r="5042">
          <cell r="C5042">
            <v>20100000283</v>
          </cell>
          <cell r="G5042">
            <v>45692.279861111114</v>
          </cell>
          <cell r="I5042" t="str">
            <v>HCD</v>
          </cell>
          <cell r="K5042" t="str">
            <v>NONE</v>
          </cell>
          <cell r="L5042">
            <v>0</v>
          </cell>
        </row>
        <row r="5043">
          <cell r="C5043">
            <v>20100000283</v>
          </cell>
          <cell r="G5043">
            <v>45692.279861111114</v>
          </cell>
          <cell r="I5043" t="str">
            <v>HCD</v>
          </cell>
          <cell r="K5043" t="str">
            <v>NONE</v>
          </cell>
          <cell r="L5043">
            <v>0</v>
          </cell>
        </row>
        <row r="5044">
          <cell r="C5044">
            <v>20100000283</v>
          </cell>
          <cell r="G5044">
            <v>45692.279861111114</v>
          </cell>
          <cell r="I5044" t="str">
            <v>HCD</v>
          </cell>
          <cell r="K5044" t="str">
            <v>NONE</v>
          </cell>
          <cell r="L5044">
            <v>0</v>
          </cell>
        </row>
        <row r="5045">
          <cell r="C5045">
            <v>20100000283</v>
          </cell>
          <cell r="G5045">
            <v>45692.279861111114</v>
          </cell>
          <cell r="I5045" t="str">
            <v>HCD</v>
          </cell>
          <cell r="K5045" t="str">
            <v>NONE</v>
          </cell>
          <cell r="L5045">
            <v>0</v>
          </cell>
        </row>
        <row r="5046">
          <cell r="C5046">
            <v>20100000283</v>
          </cell>
          <cell r="G5046">
            <v>45692.279861111114</v>
          </cell>
          <cell r="I5046" t="str">
            <v>HCD</v>
          </cell>
          <cell r="K5046" t="str">
            <v>NONE</v>
          </cell>
          <cell r="L5046">
            <v>0</v>
          </cell>
        </row>
        <row r="5047">
          <cell r="C5047">
            <v>20100000283</v>
          </cell>
          <cell r="G5047">
            <v>45692.279861111114</v>
          </cell>
          <cell r="I5047" t="str">
            <v>HCD</v>
          </cell>
          <cell r="K5047" t="str">
            <v>NONE</v>
          </cell>
          <cell r="L5047">
            <v>0</v>
          </cell>
        </row>
        <row r="5048">
          <cell r="C5048">
            <v>20100000283</v>
          </cell>
          <cell r="G5048">
            <v>45692.279861111114</v>
          </cell>
          <cell r="I5048" t="str">
            <v>HCD</v>
          </cell>
          <cell r="K5048" t="str">
            <v>NONE</v>
          </cell>
          <cell r="L5048">
            <v>0</v>
          </cell>
        </row>
        <row r="5049">
          <cell r="C5049">
            <v>20100000283</v>
          </cell>
          <cell r="G5049">
            <v>45692.279861111114</v>
          </cell>
          <cell r="I5049" t="str">
            <v>HCD</v>
          </cell>
          <cell r="K5049" t="str">
            <v>NONE</v>
          </cell>
          <cell r="L5049">
            <v>0</v>
          </cell>
        </row>
        <row r="5050">
          <cell r="C5050">
            <v>20190012491</v>
          </cell>
          <cell r="G5050">
            <v>45707.55</v>
          </cell>
          <cell r="I5050" t="str">
            <v>HCD</v>
          </cell>
          <cell r="K5050" t="str">
            <v>AON 4-1/2" MRC LEL Water Injector L80</v>
          </cell>
          <cell r="L5050">
            <v>0</v>
          </cell>
        </row>
        <row r="5051">
          <cell r="C5051">
            <v>20190012491</v>
          </cell>
          <cell r="G5051">
            <v>45707.55</v>
          </cell>
          <cell r="I5051" t="str">
            <v>HCD</v>
          </cell>
          <cell r="K5051" t="str">
            <v>AON 4-1/2" MRC LEL Water Injector L80</v>
          </cell>
          <cell r="L5051">
            <v>0</v>
          </cell>
        </row>
        <row r="5052">
          <cell r="C5052">
            <v>20190012491</v>
          </cell>
          <cell r="G5052">
            <v>45707.55</v>
          </cell>
          <cell r="I5052" t="str">
            <v>HCD</v>
          </cell>
          <cell r="K5052" t="str">
            <v>AON 4-1/2" MRC LEL Water Injector L80</v>
          </cell>
          <cell r="L5052">
            <v>0</v>
          </cell>
        </row>
        <row r="5053">
          <cell r="C5053">
            <v>20190012491</v>
          </cell>
          <cell r="G5053">
            <v>45707.55</v>
          </cell>
          <cell r="I5053" t="str">
            <v>HCD</v>
          </cell>
          <cell r="K5053" t="str">
            <v>AON 4-1/2" MRC LEL Water Injector L80</v>
          </cell>
          <cell r="L5053">
            <v>0</v>
          </cell>
        </row>
        <row r="5054">
          <cell r="C5054">
            <v>20190012491</v>
          </cell>
          <cell r="G5054">
            <v>45707.55</v>
          </cell>
          <cell r="I5054" t="str">
            <v>HCD</v>
          </cell>
          <cell r="K5054" t="str">
            <v>AON 4-1/2" MRC LEL Water Injector L80</v>
          </cell>
          <cell r="L5054">
            <v>0</v>
          </cell>
        </row>
        <row r="5055">
          <cell r="C5055">
            <v>20190012491</v>
          </cell>
          <cell r="G5055">
            <v>45707.55</v>
          </cell>
          <cell r="I5055" t="str">
            <v>HCD</v>
          </cell>
          <cell r="K5055" t="str">
            <v>AON 4-1/2" MRC LEL Water Injector L80</v>
          </cell>
          <cell r="L5055">
            <v>0</v>
          </cell>
        </row>
        <row r="5056">
          <cell r="C5056">
            <v>20190012491</v>
          </cell>
          <cell r="G5056">
            <v>45707.55</v>
          </cell>
          <cell r="I5056" t="str">
            <v>HCD</v>
          </cell>
          <cell r="K5056" t="str">
            <v>AON 4-1/2" MRC LEL Water Injector L80</v>
          </cell>
          <cell r="L5056">
            <v>0</v>
          </cell>
        </row>
        <row r="5057">
          <cell r="C5057">
            <v>20190012491</v>
          </cell>
          <cell r="G5057">
            <v>45707.55</v>
          </cell>
          <cell r="I5057" t="str">
            <v>HCD</v>
          </cell>
          <cell r="K5057" t="str">
            <v>AON 4-1/2" MRC LEL Water Injector L80</v>
          </cell>
          <cell r="L5057">
            <v>0</v>
          </cell>
        </row>
        <row r="5058">
          <cell r="C5058">
            <v>20190012491</v>
          </cell>
          <cell r="G5058">
            <v>45707.55</v>
          </cell>
          <cell r="I5058" t="str">
            <v>HCD</v>
          </cell>
          <cell r="K5058" t="str">
            <v>AON 4-1/2" MRC LEL Water Injector L80</v>
          </cell>
          <cell r="L5058">
            <v>0</v>
          </cell>
        </row>
        <row r="5059">
          <cell r="C5059">
            <v>20190012491</v>
          </cell>
          <cell r="G5059">
            <v>45707.55</v>
          </cell>
          <cell r="I5059" t="str">
            <v>HCD</v>
          </cell>
          <cell r="K5059" t="str">
            <v>AON 4-1/2" MRC LEL Water Injector L80</v>
          </cell>
          <cell r="L5059">
            <v>0</v>
          </cell>
        </row>
        <row r="5060">
          <cell r="C5060">
            <v>20190012491</v>
          </cell>
          <cell r="G5060">
            <v>45707.55</v>
          </cell>
          <cell r="I5060" t="str">
            <v>HCD</v>
          </cell>
          <cell r="K5060" t="str">
            <v>AON 4-1/2" MRC LEL Water Injector L80</v>
          </cell>
          <cell r="L5060">
            <v>0</v>
          </cell>
        </row>
        <row r="5061">
          <cell r="C5061">
            <v>20190012491</v>
          </cell>
          <cell r="G5061">
            <v>45707.55</v>
          </cell>
          <cell r="I5061" t="str">
            <v>HCD</v>
          </cell>
          <cell r="K5061" t="str">
            <v>AON 4-1/2" MRC LEL Water Injector L80</v>
          </cell>
          <cell r="L5061">
            <v>0</v>
          </cell>
        </row>
        <row r="5062">
          <cell r="C5062">
            <v>20190012491</v>
          </cell>
          <cell r="G5062">
            <v>45707.55</v>
          </cell>
          <cell r="I5062" t="str">
            <v>HCD</v>
          </cell>
          <cell r="K5062" t="str">
            <v>AON 4-1/2" MRC LEL Water Injector L80</v>
          </cell>
          <cell r="L5062">
            <v>0</v>
          </cell>
        </row>
        <row r="5063">
          <cell r="C5063">
            <v>20190012491</v>
          </cell>
          <cell r="G5063">
            <v>45707.55</v>
          </cell>
          <cell r="I5063" t="str">
            <v>HCD</v>
          </cell>
          <cell r="K5063" t="str">
            <v>AON 4-1/2" MRC LEL Water Injector L80</v>
          </cell>
          <cell r="L5063">
            <v>0</v>
          </cell>
        </row>
        <row r="5064">
          <cell r="C5064">
            <v>20190012491</v>
          </cell>
          <cell r="G5064">
            <v>45707.55</v>
          </cell>
          <cell r="I5064" t="str">
            <v>HCD</v>
          </cell>
          <cell r="K5064" t="str">
            <v>AON 4-1/2" MRC LEL Water Injector L80</v>
          </cell>
          <cell r="L5064">
            <v>0</v>
          </cell>
        </row>
        <row r="5065">
          <cell r="C5065">
            <v>20190012491</v>
          </cell>
          <cell r="G5065">
            <v>45707.55</v>
          </cell>
          <cell r="I5065" t="str">
            <v>HCD</v>
          </cell>
          <cell r="K5065" t="str">
            <v>AON 4-1/2" MRC LEL Water Injector L80</v>
          </cell>
          <cell r="L5065">
            <v>0</v>
          </cell>
        </row>
        <row r="5066">
          <cell r="C5066">
            <v>20190012491</v>
          </cell>
          <cell r="G5066">
            <v>45707.55</v>
          </cell>
          <cell r="I5066" t="str">
            <v>HCD</v>
          </cell>
          <cell r="K5066" t="str">
            <v>AON 4-1/2" MRC LEL Water Injector L80</v>
          </cell>
          <cell r="L5066">
            <v>0</v>
          </cell>
        </row>
        <row r="5067">
          <cell r="C5067">
            <v>20190012491</v>
          </cell>
          <cell r="G5067">
            <v>45707.55</v>
          </cell>
          <cell r="I5067" t="str">
            <v>HCD</v>
          </cell>
          <cell r="K5067" t="str">
            <v>AON 4-1/2" MRC LEL Water Injector L80</v>
          </cell>
          <cell r="L5067">
            <v>0</v>
          </cell>
        </row>
        <row r="5068">
          <cell r="C5068">
            <v>20190012491</v>
          </cell>
          <cell r="G5068">
            <v>45707.55</v>
          </cell>
          <cell r="I5068" t="str">
            <v>HCD</v>
          </cell>
          <cell r="K5068" t="str">
            <v>AON 4-1/2" MRC LEL Water Injector L80</v>
          </cell>
          <cell r="L5068">
            <v>0</v>
          </cell>
        </row>
        <row r="5069">
          <cell r="C5069">
            <v>20190012491</v>
          </cell>
          <cell r="G5069">
            <v>45707.55</v>
          </cell>
          <cell r="I5069" t="str">
            <v>HCD</v>
          </cell>
          <cell r="K5069" t="str">
            <v>AON 4-1/2" MRC LEL Water Injector L80</v>
          </cell>
          <cell r="L5069">
            <v>0</v>
          </cell>
        </row>
        <row r="5070">
          <cell r="C5070">
            <v>20190012491</v>
          </cell>
          <cell r="G5070">
            <v>45707.55</v>
          </cell>
          <cell r="I5070" t="str">
            <v>HCD</v>
          </cell>
          <cell r="K5070" t="str">
            <v>AON 4-1/2" MRC LEL Water Injector L80</v>
          </cell>
          <cell r="L5070">
            <v>0</v>
          </cell>
        </row>
        <row r="5071">
          <cell r="C5071">
            <v>20190012491</v>
          </cell>
          <cell r="G5071">
            <v>45707.55</v>
          </cell>
          <cell r="I5071" t="str">
            <v>HCD</v>
          </cell>
          <cell r="K5071" t="str">
            <v>AON 4-1/2" MRC LEL Water Injector L80</v>
          </cell>
          <cell r="L5071">
            <v>0</v>
          </cell>
        </row>
        <row r="5072">
          <cell r="C5072">
            <v>20190012491</v>
          </cell>
          <cell r="G5072">
            <v>45707.55</v>
          </cell>
          <cell r="I5072" t="str">
            <v>HCD</v>
          </cell>
          <cell r="K5072" t="str">
            <v>AON 4-1/2" MRC LEL Water Injector L80</v>
          </cell>
          <cell r="L5072">
            <v>0</v>
          </cell>
        </row>
        <row r="5073">
          <cell r="C5073">
            <v>20190012491</v>
          </cell>
          <cell r="G5073">
            <v>45707.55</v>
          </cell>
          <cell r="I5073" t="str">
            <v>HCD</v>
          </cell>
          <cell r="K5073" t="str">
            <v>AON 4-1/2" MRC LEL Water Injector L80</v>
          </cell>
          <cell r="L5073">
            <v>0</v>
          </cell>
        </row>
        <row r="5074">
          <cell r="C5074">
            <v>20190012491</v>
          </cell>
          <cell r="G5074">
            <v>45707.55</v>
          </cell>
          <cell r="I5074" t="str">
            <v>HCD</v>
          </cell>
          <cell r="K5074" t="str">
            <v>AON 4-1/2" MRC LEL Water Injector L80</v>
          </cell>
          <cell r="L5074">
            <v>0</v>
          </cell>
        </row>
        <row r="5075">
          <cell r="C5075">
            <v>20190012491</v>
          </cell>
          <cell r="G5075">
            <v>45707.55</v>
          </cell>
          <cell r="I5075" t="str">
            <v>HCD</v>
          </cell>
          <cell r="K5075" t="str">
            <v>AON 4-1/2" MRC LEL Water Injector L80</v>
          </cell>
          <cell r="L5075">
            <v>0</v>
          </cell>
        </row>
        <row r="5076">
          <cell r="C5076">
            <v>20190012491</v>
          </cell>
          <cell r="G5076">
            <v>45707.55</v>
          </cell>
          <cell r="I5076" t="str">
            <v>HCD</v>
          </cell>
          <cell r="K5076" t="str">
            <v>AON 4-1/2" MRC LEL Water Injector L80</v>
          </cell>
          <cell r="L5076">
            <v>0</v>
          </cell>
        </row>
        <row r="5077">
          <cell r="C5077">
            <v>20190012491</v>
          </cell>
          <cell r="G5077">
            <v>45707.55</v>
          </cell>
          <cell r="I5077" t="str">
            <v>HCD</v>
          </cell>
          <cell r="K5077" t="str">
            <v>AON 4-1/2" MRC LEL Water Injector L80</v>
          </cell>
          <cell r="L5077">
            <v>0</v>
          </cell>
        </row>
        <row r="5078">
          <cell r="C5078">
            <v>20190012491</v>
          </cell>
          <cell r="G5078">
            <v>45707.55</v>
          </cell>
          <cell r="I5078" t="str">
            <v>HCD</v>
          </cell>
          <cell r="K5078" t="str">
            <v>AON 4-1/2" MRC LEL Water Injector L80</v>
          </cell>
          <cell r="L5078">
            <v>0</v>
          </cell>
        </row>
        <row r="5079">
          <cell r="C5079">
            <v>20190012491</v>
          </cell>
          <cell r="G5079">
            <v>45707.55</v>
          </cell>
          <cell r="I5079" t="str">
            <v>HCD</v>
          </cell>
          <cell r="K5079" t="str">
            <v>AON 4-1/2" MRC LEL Water Injector L80</v>
          </cell>
          <cell r="L5079">
            <v>0</v>
          </cell>
        </row>
        <row r="5080">
          <cell r="C5080">
            <v>20190012491</v>
          </cell>
          <cell r="G5080">
            <v>45707.55</v>
          </cell>
          <cell r="I5080" t="str">
            <v>HCD</v>
          </cell>
          <cell r="K5080" t="str">
            <v>AON 4-1/2" MRC LEL Water Injector L80</v>
          </cell>
          <cell r="L5080">
            <v>0</v>
          </cell>
        </row>
        <row r="5081">
          <cell r="C5081">
            <v>20190012491</v>
          </cell>
          <cell r="G5081">
            <v>45707.55</v>
          </cell>
          <cell r="I5081" t="str">
            <v>HCD</v>
          </cell>
          <cell r="K5081" t="str">
            <v>AON 4-1/2" MRC LEL Water Injector L80</v>
          </cell>
          <cell r="L5081">
            <v>0</v>
          </cell>
        </row>
        <row r="5082">
          <cell r="C5082">
            <v>20190012491</v>
          </cell>
          <cell r="G5082">
            <v>45707.55</v>
          </cell>
          <cell r="I5082" t="str">
            <v>HCD</v>
          </cell>
          <cell r="K5082" t="str">
            <v>AON 4-1/2" MRC LEL Water Injector L80</v>
          </cell>
          <cell r="L5082">
            <v>0</v>
          </cell>
        </row>
        <row r="5083">
          <cell r="C5083">
            <v>20190012491</v>
          </cell>
          <cell r="G5083">
            <v>45707.55</v>
          </cell>
          <cell r="I5083" t="str">
            <v>HCD</v>
          </cell>
          <cell r="K5083" t="str">
            <v>AON 4-1/2" MRC LEL Water Injector L80</v>
          </cell>
          <cell r="L5083">
            <v>0</v>
          </cell>
        </row>
        <row r="5084">
          <cell r="C5084">
            <v>20150008608</v>
          </cell>
          <cell r="G5084">
            <v>45732.792361111111</v>
          </cell>
          <cell r="I5084" t="str">
            <v>HCD</v>
          </cell>
          <cell r="K5084" t="str">
            <v>AON 4-1/2" LEL Oil Producer L80</v>
          </cell>
          <cell r="L5084">
            <v>0</v>
          </cell>
        </row>
        <row r="5085">
          <cell r="C5085">
            <v>20150008608</v>
          </cell>
          <cell r="G5085">
            <v>45732.792361111111</v>
          </cell>
          <cell r="I5085" t="str">
            <v>HCD</v>
          </cell>
          <cell r="K5085" t="str">
            <v>AON 4-1/2" LEL Oil Producer L80</v>
          </cell>
          <cell r="L5085">
            <v>0</v>
          </cell>
        </row>
        <row r="5086">
          <cell r="C5086">
            <v>20150008608</v>
          </cell>
          <cell r="G5086">
            <v>45732.792361111111</v>
          </cell>
          <cell r="I5086" t="str">
            <v>HCD</v>
          </cell>
          <cell r="K5086" t="str">
            <v>AON 4-1/2" LEL Oil Producer L80</v>
          </cell>
          <cell r="L5086">
            <v>0</v>
          </cell>
        </row>
        <row r="5087">
          <cell r="C5087">
            <v>20150008608</v>
          </cell>
          <cell r="G5087">
            <v>45732.792361111111</v>
          </cell>
          <cell r="I5087" t="str">
            <v>HCD</v>
          </cell>
          <cell r="K5087" t="str">
            <v>AON 4-1/2" LEL Oil Producer L80</v>
          </cell>
          <cell r="L5087">
            <v>0</v>
          </cell>
        </row>
        <row r="5088">
          <cell r="C5088">
            <v>20150008608</v>
          </cell>
          <cell r="G5088">
            <v>45732.792361111111</v>
          </cell>
          <cell r="I5088" t="str">
            <v>HCD</v>
          </cell>
          <cell r="K5088" t="str">
            <v>AON 4-1/2" LEL Oil Producer L80</v>
          </cell>
          <cell r="L5088">
            <v>0</v>
          </cell>
        </row>
        <row r="5089">
          <cell r="C5089">
            <v>20150008608</v>
          </cell>
          <cell r="G5089">
            <v>45732.792361111111</v>
          </cell>
          <cell r="I5089" t="str">
            <v>HCD</v>
          </cell>
          <cell r="K5089" t="str">
            <v>AON 4-1/2" LEL Oil Producer L80</v>
          </cell>
          <cell r="L5089">
            <v>0</v>
          </cell>
        </row>
        <row r="5090">
          <cell r="C5090">
            <v>20150008608</v>
          </cell>
          <cell r="G5090">
            <v>45732.792361111111</v>
          </cell>
          <cell r="I5090" t="str">
            <v>HCD</v>
          </cell>
          <cell r="K5090" t="str">
            <v>AON 4-1/2" LEL Oil Producer L80</v>
          </cell>
          <cell r="L5090">
            <v>0</v>
          </cell>
        </row>
        <row r="5091">
          <cell r="C5091">
            <v>20150008608</v>
          </cell>
          <cell r="G5091">
            <v>45732.792361111111</v>
          </cell>
          <cell r="I5091" t="str">
            <v>HCD</v>
          </cell>
          <cell r="K5091" t="str">
            <v>AON 4-1/2" LEL Oil Producer L80</v>
          </cell>
          <cell r="L5091">
            <v>0</v>
          </cell>
        </row>
        <row r="5092">
          <cell r="C5092">
            <v>20150008608</v>
          </cell>
          <cell r="G5092">
            <v>45732.792361111111</v>
          </cell>
          <cell r="I5092" t="str">
            <v>HCD</v>
          </cell>
          <cell r="K5092" t="str">
            <v>AON 4-1/2" LEL Oil Producer L80</v>
          </cell>
          <cell r="L5092">
            <v>0</v>
          </cell>
        </row>
        <row r="5093">
          <cell r="C5093">
            <v>20150008608</v>
          </cell>
          <cell r="G5093">
            <v>45732.792361111111</v>
          </cell>
          <cell r="I5093" t="str">
            <v>HCD</v>
          </cell>
          <cell r="K5093" t="str">
            <v>AON 4-1/2" LEL Oil Producer L80</v>
          </cell>
          <cell r="L5093">
            <v>0</v>
          </cell>
        </row>
        <row r="5094">
          <cell r="C5094">
            <v>20150008608</v>
          </cell>
          <cell r="G5094">
            <v>45732.792361111111</v>
          </cell>
          <cell r="I5094" t="str">
            <v>HCD</v>
          </cell>
          <cell r="K5094" t="str">
            <v>AON 4-1/2" LEL Oil Producer L80</v>
          </cell>
          <cell r="L5094">
            <v>0</v>
          </cell>
        </row>
        <row r="5095">
          <cell r="C5095">
            <v>20150008608</v>
          </cell>
          <cell r="G5095">
            <v>45732.792361111111</v>
          </cell>
          <cell r="I5095" t="str">
            <v>HCD</v>
          </cell>
          <cell r="K5095" t="str">
            <v>AON 4-1/2" LEL Oil Producer L80</v>
          </cell>
          <cell r="L5095">
            <v>0</v>
          </cell>
        </row>
        <row r="5096">
          <cell r="C5096">
            <v>20150008608</v>
          </cell>
          <cell r="G5096">
            <v>45732.792361111111</v>
          </cell>
          <cell r="I5096" t="str">
            <v>HCD</v>
          </cell>
          <cell r="K5096" t="str">
            <v>AON 4-1/2" LEL Oil Producer L80</v>
          </cell>
          <cell r="L5096">
            <v>0</v>
          </cell>
        </row>
        <row r="5097">
          <cell r="C5097">
            <v>20150008608</v>
          </cell>
          <cell r="G5097">
            <v>45732.792361111111</v>
          </cell>
          <cell r="I5097" t="str">
            <v>HCD</v>
          </cell>
          <cell r="K5097" t="str">
            <v>AON 4-1/2" LEL Oil Producer L80</v>
          </cell>
          <cell r="L5097">
            <v>0</v>
          </cell>
        </row>
        <row r="5098">
          <cell r="C5098">
            <v>20150008608</v>
          </cell>
          <cell r="G5098">
            <v>45732.792361111111</v>
          </cell>
          <cell r="I5098" t="str">
            <v>HCD</v>
          </cell>
          <cell r="K5098" t="str">
            <v>AON 4-1/2" LEL Oil Producer L80</v>
          </cell>
          <cell r="L5098">
            <v>0</v>
          </cell>
        </row>
        <row r="5099">
          <cell r="C5099">
            <v>20150008608</v>
          </cell>
          <cell r="G5099">
            <v>45732.792361111111</v>
          </cell>
          <cell r="I5099" t="str">
            <v>HCD</v>
          </cell>
          <cell r="K5099" t="str">
            <v>AON 4-1/2" LEL Oil Producer L80</v>
          </cell>
          <cell r="L5099">
            <v>0</v>
          </cell>
        </row>
        <row r="5100">
          <cell r="C5100">
            <v>20150008608</v>
          </cell>
          <cell r="G5100">
            <v>45732.792361111111</v>
          </cell>
          <cell r="I5100" t="str">
            <v>HCD</v>
          </cell>
          <cell r="K5100" t="str">
            <v>AON 4-1/2" LEL Oil Producer L80</v>
          </cell>
          <cell r="L5100">
            <v>0</v>
          </cell>
        </row>
        <row r="5101">
          <cell r="C5101">
            <v>20150008608</v>
          </cell>
          <cell r="G5101">
            <v>45732.792361111111</v>
          </cell>
          <cell r="I5101" t="str">
            <v>HCD</v>
          </cell>
          <cell r="K5101" t="str">
            <v>AON 4-1/2" LEL Oil Producer L80</v>
          </cell>
          <cell r="L5101">
            <v>0</v>
          </cell>
        </row>
        <row r="5102">
          <cell r="C5102">
            <v>20150008608</v>
          </cell>
          <cell r="G5102">
            <v>45732.792361111111</v>
          </cell>
          <cell r="I5102" t="str">
            <v>HCD</v>
          </cell>
          <cell r="K5102" t="str">
            <v>AON 4-1/2" LEL Oil Producer L80</v>
          </cell>
          <cell r="L5102">
            <v>0</v>
          </cell>
        </row>
        <row r="5103">
          <cell r="C5103">
            <v>20150008608</v>
          </cell>
          <cell r="G5103">
            <v>45732.792361111111</v>
          </cell>
          <cell r="I5103" t="str">
            <v>HCD</v>
          </cell>
          <cell r="K5103" t="str">
            <v>AON 4-1/2" LEL Oil Producer L80</v>
          </cell>
          <cell r="L5103">
            <v>0</v>
          </cell>
        </row>
        <row r="5104">
          <cell r="C5104">
            <v>20150008608</v>
          </cell>
          <cell r="G5104">
            <v>45732.792361111111</v>
          </cell>
          <cell r="I5104" t="str">
            <v>HCD</v>
          </cell>
          <cell r="K5104" t="str">
            <v>AON 4-1/2" LEL Oil Producer L80</v>
          </cell>
          <cell r="L5104">
            <v>0</v>
          </cell>
        </row>
        <row r="5105">
          <cell r="C5105">
            <v>20150008608</v>
          </cell>
          <cell r="G5105">
            <v>45732.792361111111</v>
          </cell>
          <cell r="I5105" t="str">
            <v>HCD</v>
          </cell>
          <cell r="K5105" t="str">
            <v>AON 4-1/2" LEL Oil Producer L80</v>
          </cell>
          <cell r="L5105">
            <v>0</v>
          </cell>
        </row>
        <row r="5106">
          <cell r="C5106">
            <v>20150008608</v>
          </cell>
          <cell r="G5106">
            <v>45732.792361111111</v>
          </cell>
          <cell r="I5106" t="str">
            <v>HCD</v>
          </cell>
          <cell r="K5106" t="str">
            <v>AON 4-1/2" LEL Oil Producer L80</v>
          </cell>
          <cell r="L5106">
            <v>0</v>
          </cell>
        </row>
        <row r="5107">
          <cell r="C5107">
            <v>20150008608</v>
          </cell>
          <cell r="G5107">
            <v>45732.792361111111</v>
          </cell>
          <cell r="I5107" t="str">
            <v>HCD</v>
          </cell>
          <cell r="K5107" t="str">
            <v>AON 4-1/2" LEL Oil Producer L80</v>
          </cell>
          <cell r="L5107">
            <v>0</v>
          </cell>
        </row>
        <row r="5108">
          <cell r="C5108">
            <v>20150008608</v>
          </cell>
          <cell r="G5108">
            <v>45732.792361111111</v>
          </cell>
          <cell r="I5108" t="str">
            <v>HCD</v>
          </cell>
          <cell r="K5108" t="str">
            <v>AON 4-1/2" LEL Oil Producer L80</v>
          </cell>
          <cell r="L5108">
            <v>0</v>
          </cell>
        </row>
        <row r="5109">
          <cell r="C5109">
            <v>20150008608</v>
          </cell>
          <cell r="G5109">
            <v>45732.792361111111</v>
          </cell>
          <cell r="I5109" t="str">
            <v>HCD</v>
          </cell>
          <cell r="K5109" t="str">
            <v>AON 4-1/2" LEL Oil Producer L80</v>
          </cell>
          <cell r="L5109">
            <v>0</v>
          </cell>
        </row>
        <row r="5110">
          <cell r="C5110">
            <v>20150008608</v>
          </cell>
          <cell r="G5110">
            <v>45732.792361111111</v>
          </cell>
          <cell r="I5110" t="str">
            <v>HCD</v>
          </cell>
          <cell r="K5110" t="str">
            <v>AON 4-1/2" LEL Oil Producer L80</v>
          </cell>
          <cell r="L5110">
            <v>0</v>
          </cell>
        </row>
        <row r="5111">
          <cell r="C5111">
            <v>20150008608</v>
          </cell>
          <cell r="G5111">
            <v>45732.792361111111</v>
          </cell>
          <cell r="I5111" t="str">
            <v>HCD</v>
          </cell>
          <cell r="K5111" t="str">
            <v>AON 4-1/2" LEL Oil Producer L80</v>
          </cell>
          <cell r="L5111">
            <v>0</v>
          </cell>
        </row>
        <row r="5112">
          <cell r="C5112">
            <v>20150008608</v>
          </cell>
          <cell r="G5112">
            <v>45732.792361111111</v>
          </cell>
          <cell r="I5112" t="str">
            <v>HCD</v>
          </cell>
          <cell r="K5112" t="str">
            <v>AON 4-1/2" LEL Oil Producer L80</v>
          </cell>
          <cell r="L5112">
            <v>0</v>
          </cell>
        </row>
        <row r="5113">
          <cell r="C5113">
            <v>20150008608</v>
          </cell>
          <cell r="G5113">
            <v>45732.792361111111</v>
          </cell>
          <cell r="I5113" t="str">
            <v>HCD</v>
          </cell>
          <cell r="K5113" t="str">
            <v>AON 4-1/2" LEL Oil Producer L80</v>
          </cell>
          <cell r="L5113">
            <v>0</v>
          </cell>
        </row>
        <row r="5114">
          <cell r="C5114">
            <v>20150008608</v>
          </cell>
          <cell r="G5114">
            <v>45732.792361111111</v>
          </cell>
          <cell r="I5114" t="str">
            <v>HCD</v>
          </cell>
          <cell r="K5114" t="str">
            <v>AON 4-1/2" LEL Oil Producer L80</v>
          </cell>
          <cell r="L5114">
            <v>0</v>
          </cell>
        </row>
        <row r="5115">
          <cell r="C5115">
            <v>20150008608</v>
          </cell>
          <cell r="G5115">
            <v>45732.792361111111</v>
          </cell>
          <cell r="I5115" t="str">
            <v>HCD</v>
          </cell>
          <cell r="K5115" t="str">
            <v>AON 4-1/2" LEL Oil Producer L80</v>
          </cell>
          <cell r="L5115">
            <v>0</v>
          </cell>
        </row>
        <row r="5116">
          <cell r="C5116">
            <v>20150008608</v>
          </cell>
          <cell r="G5116">
            <v>45732.792361111111</v>
          </cell>
          <cell r="I5116" t="str">
            <v>HCD</v>
          </cell>
          <cell r="K5116" t="str">
            <v>AON 4-1/2" LEL Oil Producer L80</v>
          </cell>
          <cell r="L5116">
            <v>0</v>
          </cell>
        </row>
        <row r="5117">
          <cell r="C5117">
            <v>20150008608</v>
          </cell>
          <cell r="G5117">
            <v>45732.792361111111</v>
          </cell>
          <cell r="I5117" t="str">
            <v>HCD</v>
          </cell>
          <cell r="K5117" t="str">
            <v>AON 4-1/2" LEL Oil Producer L80</v>
          </cell>
          <cell r="L5117">
            <v>0</v>
          </cell>
        </row>
        <row r="5118">
          <cell r="C5118">
            <v>20150008608</v>
          </cell>
          <cell r="G5118">
            <v>45732.792361111111</v>
          </cell>
          <cell r="I5118" t="str">
            <v>HCD</v>
          </cell>
          <cell r="K5118" t="str">
            <v>AON 4-1/2" LEL Oil Producer L80</v>
          </cell>
          <cell r="L5118">
            <v>0</v>
          </cell>
        </row>
        <row r="5119">
          <cell r="C5119">
            <v>20150008608</v>
          </cell>
          <cell r="G5119">
            <v>45732.792361111111</v>
          </cell>
          <cell r="I5119" t="str">
            <v>HCD</v>
          </cell>
          <cell r="K5119" t="str">
            <v>AON 4-1/2" LEL Oil Producer L80</v>
          </cell>
          <cell r="L5119">
            <v>0</v>
          </cell>
        </row>
        <row r="5120">
          <cell r="C5120">
            <v>20130002835</v>
          </cell>
          <cell r="G5120">
            <v>45665.125</v>
          </cell>
          <cell r="I5120" t="str">
            <v>HCD</v>
          </cell>
          <cell r="K5120" t="str">
            <v>AON 4-1/2" MRC LEL Oil Producer L80, AON 3-1/2" PDHG, Alloy 28</v>
          </cell>
          <cell r="L5120">
            <v>0</v>
          </cell>
        </row>
        <row r="5121">
          <cell r="C5121">
            <v>20130002835</v>
          </cell>
          <cell r="G5121">
            <v>45665.125</v>
          </cell>
          <cell r="I5121" t="str">
            <v>HCD</v>
          </cell>
          <cell r="K5121" t="str">
            <v>AON 4-1/2" MRC LEL Oil Producer L80, AON 3-1/2" PDHG, Alloy 28</v>
          </cell>
          <cell r="L5121">
            <v>0</v>
          </cell>
        </row>
        <row r="5122">
          <cell r="C5122">
            <v>20130002835</v>
          </cell>
          <cell r="G5122">
            <v>45665.125</v>
          </cell>
          <cell r="I5122" t="str">
            <v>HCD</v>
          </cell>
          <cell r="K5122" t="str">
            <v>AON 4-1/2" MRC LEL Oil Producer L80, AON 3-1/2" PDHG, Alloy 28</v>
          </cell>
          <cell r="L5122">
            <v>0</v>
          </cell>
        </row>
        <row r="5123">
          <cell r="C5123">
            <v>20130002835</v>
          </cell>
          <cell r="G5123">
            <v>45665.125</v>
          </cell>
          <cell r="I5123" t="str">
            <v>HCD</v>
          </cell>
          <cell r="K5123" t="str">
            <v>AON 4-1/2" MRC LEL Oil Producer L80, AON 3-1/2" PDHG, Alloy 28</v>
          </cell>
          <cell r="L5123">
            <v>0</v>
          </cell>
        </row>
        <row r="5124">
          <cell r="C5124">
            <v>20130002835</v>
          </cell>
          <cell r="G5124">
            <v>45665.125</v>
          </cell>
          <cell r="I5124" t="str">
            <v>HCD</v>
          </cell>
          <cell r="K5124" t="str">
            <v>AON 4-1/2" MRC LEL Oil Producer L80, AON 3-1/2" PDHG, Alloy 28</v>
          </cell>
          <cell r="L5124">
            <v>0</v>
          </cell>
        </row>
        <row r="5125">
          <cell r="C5125">
            <v>20130002835</v>
          </cell>
          <cell r="G5125">
            <v>45665.125</v>
          </cell>
          <cell r="I5125" t="str">
            <v>HCD</v>
          </cell>
          <cell r="K5125" t="str">
            <v>AON 4-1/2" MRC LEL Oil Producer L80, AON 3-1/2" PDHG, Alloy 28</v>
          </cell>
          <cell r="L5125">
            <v>0</v>
          </cell>
        </row>
        <row r="5126">
          <cell r="C5126">
            <v>20130002835</v>
          </cell>
          <cell r="G5126">
            <v>45665.125</v>
          </cell>
          <cell r="I5126" t="str">
            <v>HCD</v>
          </cell>
          <cell r="K5126" t="str">
            <v>AON 4-1/2" MRC LEL Oil Producer L80, AON 3-1/2" PDHG, Alloy 28</v>
          </cell>
          <cell r="L5126">
            <v>0</v>
          </cell>
        </row>
        <row r="5127">
          <cell r="C5127">
            <v>20130002835</v>
          </cell>
          <cell r="G5127">
            <v>45665.125</v>
          </cell>
          <cell r="I5127" t="str">
            <v>HCD</v>
          </cell>
          <cell r="K5127" t="str">
            <v>AON 4-1/2" MRC LEL Oil Producer L80, AON 3-1/2" PDHG, Alloy 28</v>
          </cell>
          <cell r="L5127">
            <v>0</v>
          </cell>
        </row>
        <row r="5128">
          <cell r="C5128">
            <v>20130002835</v>
          </cell>
          <cell r="G5128">
            <v>45665.125</v>
          </cell>
          <cell r="I5128" t="str">
            <v>HCD</v>
          </cell>
          <cell r="K5128" t="str">
            <v>AON 4-1/2" MRC LEL Oil Producer L80, AON 3-1/2" PDHG, Alloy 28</v>
          </cell>
          <cell r="L5128">
            <v>0</v>
          </cell>
        </row>
        <row r="5129">
          <cell r="C5129">
            <v>20130002835</v>
          </cell>
          <cell r="G5129">
            <v>45665.125</v>
          </cell>
          <cell r="I5129" t="str">
            <v>HCD</v>
          </cell>
          <cell r="K5129" t="str">
            <v>AON 4-1/2" MRC LEL Oil Producer L80, AON 3-1/2" PDHG, Alloy 28</v>
          </cell>
          <cell r="L5129">
            <v>0</v>
          </cell>
        </row>
        <row r="5130">
          <cell r="C5130">
            <v>20130002835</v>
          </cell>
          <cell r="G5130">
            <v>45665.125</v>
          </cell>
          <cell r="I5130" t="str">
            <v>HCD</v>
          </cell>
          <cell r="K5130" t="str">
            <v>AON 4-1/2" MRC LEL Oil Producer L80, AON 3-1/2" PDHG, Alloy 28</v>
          </cell>
          <cell r="L5130">
            <v>0</v>
          </cell>
        </row>
        <row r="5131">
          <cell r="C5131">
            <v>20130002835</v>
          </cell>
          <cell r="G5131">
            <v>45665.125</v>
          </cell>
          <cell r="I5131" t="str">
            <v>HCD</v>
          </cell>
          <cell r="K5131" t="str">
            <v>AON 4-1/2" MRC LEL Oil Producer L80, AON 3-1/2" PDHG, Alloy 28</v>
          </cell>
          <cell r="L5131">
            <v>0</v>
          </cell>
        </row>
        <row r="5132">
          <cell r="C5132">
            <v>20130002835</v>
          </cell>
          <cell r="G5132">
            <v>45665.125</v>
          </cell>
          <cell r="I5132" t="str">
            <v>HCD</v>
          </cell>
          <cell r="K5132" t="str">
            <v>AON 4-1/2" MRC LEL Oil Producer L80, AON 3-1/2" PDHG, Alloy 28</v>
          </cell>
          <cell r="L5132">
            <v>0</v>
          </cell>
        </row>
        <row r="5133">
          <cell r="C5133">
            <v>20130002835</v>
          </cell>
          <cell r="G5133">
            <v>45665.125</v>
          </cell>
          <cell r="I5133" t="str">
            <v>HCD</v>
          </cell>
          <cell r="K5133" t="str">
            <v>AON 4-1/2" MRC LEL Oil Producer L80, AON 3-1/2" PDHG, Alloy 28</v>
          </cell>
          <cell r="L5133">
            <v>0</v>
          </cell>
        </row>
        <row r="5134">
          <cell r="C5134">
            <v>20130002835</v>
          </cell>
          <cell r="G5134">
            <v>45665.125</v>
          </cell>
          <cell r="I5134" t="str">
            <v>HCD</v>
          </cell>
          <cell r="K5134" t="str">
            <v>AON 4-1/2" MRC LEL Oil Producer L80, AON 3-1/2" PDHG, Alloy 28</v>
          </cell>
          <cell r="L5134">
            <v>0</v>
          </cell>
        </row>
        <row r="5135">
          <cell r="C5135">
            <v>20130002835</v>
          </cell>
          <cell r="G5135">
            <v>45665.125</v>
          </cell>
          <cell r="I5135" t="str">
            <v>HCD</v>
          </cell>
          <cell r="K5135" t="str">
            <v>AON 4-1/2" MRC LEL Oil Producer L80, AON 3-1/2" PDHG, Alloy 28</v>
          </cell>
          <cell r="L5135">
            <v>0</v>
          </cell>
        </row>
        <row r="5136">
          <cell r="C5136">
            <v>20130002835</v>
          </cell>
          <cell r="G5136">
            <v>45665.125</v>
          </cell>
          <cell r="I5136" t="str">
            <v>HCD</v>
          </cell>
          <cell r="K5136" t="str">
            <v>AON 4-1/2" MRC LEL Oil Producer L80, AON 3-1/2" PDHG, Alloy 28</v>
          </cell>
          <cell r="L5136">
            <v>0</v>
          </cell>
        </row>
        <row r="5137">
          <cell r="C5137">
            <v>20130002835</v>
          </cell>
          <cell r="G5137">
            <v>45665.125</v>
          </cell>
          <cell r="I5137" t="str">
            <v>HCD</v>
          </cell>
          <cell r="K5137" t="str">
            <v>AON 4-1/2" MRC LEL Oil Producer L80, AON 3-1/2" PDHG, Alloy 28</v>
          </cell>
          <cell r="L5137">
            <v>0</v>
          </cell>
        </row>
        <row r="5138">
          <cell r="C5138">
            <v>20130002835</v>
          </cell>
          <cell r="G5138">
            <v>45665.125</v>
          </cell>
          <cell r="I5138" t="str">
            <v>HCD</v>
          </cell>
          <cell r="K5138" t="str">
            <v>AON 4-1/2" MRC LEL Oil Producer L80, AON 3-1/2" PDHG, Alloy 28</v>
          </cell>
          <cell r="L5138">
            <v>0</v>
          </cell>
        </row>
        <row r="5139">
          <cell r="C5139">
            <v>20130002835</v>
          </cell>
          <cell r="G5139">
            <v>45665.125</v>
          </cell>
          <cell r="I5139" t="str">
            <v>HCD</v>
          </cell>
          <cell r="K5139" t="str">
            <v>AON 4-1/2" MRC LEL Oil Producer L80, AON 3-1/2" PDHG, Alloy 28</v>
          </cell>
          <cell r="L5139">
            <v>0</v>
          </cell>
        </row>
        <row r="5140">
          <cell r="C5140">
            <v>20130002835</v>
          </cell>
          <cell r="G5140">
            <v>45665.125</v>
          </cell>
          <cell r="I5140" t="str">
            <v>HCD</v>
          </cell>
          <cell r="K5140" t="str">
            <v>AON 4-1/2" MRC LEL Oil Producer L80, AON 3-1/2" PDHG, Alloy 28</v>
          </cell>
          <cell r="L5140">
            <v>0</v>
          </cell>
        </row>
        <row r="5141">
          <cell r="C5141">
            <v>20130002835</v>
          </cell>
          <cell r="G5141">
            <v>45665.125</v>
          </cell>
          <cell r="I5141" t="str">
            <v>HCD</v>
          </cell>
          <cell r="K5141" t="str">
            <v>AON 4-1/2" MRC LEL Oil Producer L80, AON 3-1/2" PDHG, Alloy 28</v>
          </cell>
          <cell r="L5141">
            <v>0</v>
          </cell>
        </row>
        <row r="5142">
          <cell r="C5142">
            <v>20130002835</v>
          </cell>
          <cell r="G5142">
            <v>45665.125</v>
          </cell>
          <cell r="I5142" t="str">
            <v>HCD</v>
          </cell>
          <cell r="K5142" t="str">
            <v>AON 4-1/2" MRC LEL Oil Producer L80, AON 3-1/2" PDHG, Alloy 28</v>
          </cell>
          <cell r="L5142">
            <v>0</v>
          </cell>
        </row>
        <row r="5143">
          <cell r="C5143">
            <v>20130002835</v>
          </cell>
          <cell r="G5143">
            <v>45665.125</v>
          </cell>
          <cell r="I5143" t="str">
            <v>HCD</v>
          </cell>
          <cell r="K5143" t="str">
            <v>AON 4-1/2" MRC LEL Oil Producer L80, AON 3-1/2" PDHG, Alloy 28</v>
          </cell>
          <cell r="L5143">
            <v>0</v>
          </cell>
        </row>
        <row r="5144">
          <cell r="C5144">
            <v>20130002835</v>
          </cell>
          <cell r="G5144">
            <v>45665.125</v>
          </cell>
          <cell r="I5144" t="str">
            <v>HCD</v>
          </cell>
          <cell r="K5144" t="str">
            <v>AON 4-1/2" MRC LEL Oil Producer L80, AON 3-1/2" PDHG, Alloy 28</v>
          </cell>
          <cell r="L5144">
            <v>0</v>
          </cell>
        </row>
        <row r="5145">
          <cell r="C5145">
            <v>20130002835</v>
          </cell>
          <cell r="G5145">
            <v>45665.125</v>
          </cell>
          <cell r="I5145" t="str">
            <v>HCD</v>
          </cell>
          <cell r="K5145" t="str">
            <v>AON 4-1/2" MRC LEL Oil Producer L80, AON 3-1/2" PDHG, Alloy 28</v>
          </cell>
          <cell r="L5145">
            <v>0</v>
          </cell>
        </row>
        <row r="5146">
          <cell r="C5146">
            <v>20130002835</v>
          </cell>
          <cell r="G5146">
            <v>45665.125</v>
          </cell>
          <cell r="I5146" t="str">
            <v>HCD</v>
          </cell>
          <cell r="K5146" t="str">
            <v>AON 4-1/2" MRC LEL Oil Producer L80, AON 3-1/2" PDHG, Alloy 28</v>
          </cell>
          <cell r="L5146">
            <v>0</v>
          </cell>
        </row>
        <row r="5147">
          <cell r="C5147">
            <v>20130002835</v>
          </cell>
          <cell r="G5147">
            <v>45665.125</v>
          </cell>
          <cell r="I5147" t="str">
            <v>HCD</v>
          </cell>
          <cell r="K5147" t="str">
            <v>AON 4-1/2" MRC LEL Oil Producer L80, AON 3-1/2" PDHG, Alloy 28</v>
          </cell>
          <cell r="L5147">
            <v>0</v>
          </cell>
        </row>
        <row r="5148">
          <cell r="C5148">
            <v>20130002835</v>
          </cell>
          <cell r="G5148">
            <v>45665.125</v>
          </cell>
          <cell r="I5148" t="str">
            <v>HCD</v>
          </cell>
          <cell r="K5148" t="str">
            <v>AON 4-1/2" MRC LEL Oil Producer L80, AON 3-1/2" PDHG, Alloy 28</v>
          </cell>
          <cell r="L5148">
            <v>0</v>
          </cell>
        </row>
        <row r="5149">
          <cell r="C5149">
            <v>20130002835</v>
          </cell>
          <cell r="G5149">
            <v>45665.125</v>
          </cell>
          <cell r="I5149" t="str">
            <v>HCD</v>
          </cell>
          <cell r="K5149" t="str">
            <v>AON 4-1/2" MRC LEL Oil Producer L80, AON 3-1/2" PDHG, Alloy 28</v>
          </cell>
          <cell r="L5149">
            <v>0</v>
          </cell>
        </row>
        <row r="5150">
          <cell r="C5150">
            <v>20130002835</v>
          </cell>
          <cell r="G5150">
            <v>45665.125</v>
          </cell>
          <cell r="I5150" t="str">
            <v>HCD</v>
          </cell>
          <cell r="K5150" t="str">
            <v>AON 4-1/2" MRC LEL Oil Producer L80, AON 3-1/2" PDHG, Alloy 28</v>
          </cell>
          <cell r="L5150">
            <v>0</v>
          </cell>
        </row>
        <row r="5151">
          <cell r="C5151">
            <v>20130002835</v>
          </cell>
          <cell r="G5151">
            <v>45665.125</v>
          </cell>
          <cell r="I5151" t="str">
            <v>HCD</v>
          </cell>
          <cell r="K5151" t="str">
            <v>AON 4-1/2" MRC LEL Oil Producer L80, AON 3-1/2" PDHG, Alloy 28</v>
          </cell>
          <cell r="L5151">
            <v>0</v>
          </cell>
        </row>
        <row r="5152">
          <cell r="C5152">
            <v>20130002835</v>
          </cell>
          <cell r="G5152">
            <v>45665.125</v>
          </cell>
          <cell r="I5152" t="str">
            <v>HCD</v>
          </cell>
          <cell r="K5152" t="str">
            <v>AON 4-1/2" MRC LEL Oil Producer L80, AON 3-1/2" PDHG, Alloy 28</v>
          </cell>
          <cell r="L5152">
            <v>0</v>
          </cell>
        </row>
        <row r="5153">
          <cell r="C5153">
            <v>20130002835</v>
          </cell>
          <cell r="G5153">
            <v>45665.125</v>
          </cell>
          <cell r="I5153" t="str">
            <v>HCD</v>
          </cell>
          <cell r="K5153" t="str">
            <v>AON 4-1/2" MRC LEL Oil Producer L80, AON 3-1/2" PDHG, Alloy 28</v>
          </cell>
          <cell r="L5153">
            <v>0</v>
          </cell>
        </row>
        <row r="5154">
          <cell r="C5154">
            <v>20130002835</v>
          </cell>
          <cell r="G5154">
            <v>45665.125</v>
          </cell>
          <cell r="I5154" t="str">
            <v>HCD</v>
          </cell>
          <cell r="K5154" t="str">
            <v>AON 4-1/2" MRC LEL Oil Producer L80, AON 3-1/2" PDHG, Alloy 28</v>
          </cell>
          <cell r="L5154">
            <v>0</v>
          </cell>
        </row>
        <row r="5155">
          <cell r="C5155">
            <v>20130002835</v>
          </cell>
          <cell r="G5155">
            <v>45665.125</v>
          </cell>
          <cell r="I5155" t="str">
            <v>HCD</v>
          </cell>
          <cell r="K5155" t="str">
            <v>AON 4-1/2" MRC LEL Oil Producer L80, AON 3-1/2" PDHG, Alloy 28</v>
          </cell>
          <cell r="L5155">
            <v>0</v>
          </cell>
        </row>
        <row r="5156">
          <cell r="C5156">
            <v>20190013421</v>
          </cell>
          <cell r="G5156">
            <v>45667</v>
          </cell>
          <cell r="I5156" t="str">
            <v>HCD</v>
          </cell>
          <cell r="K5156" t="str">
            <v>NONE</v>
          </cell>
          <cell r="L5156">
            <v>0</v>
          </cell>
        </row>
        <row r="5157">
          <cell r="C5157">
            <v>20190013421</v>
          </cell>
          <cell r="G5157">
            <v>45667</v>
          </cell>
          <cell r="I5157" t="str">
            <v>HCD</v>
          </cell>
          <cell r="K5157" t="str">
            <v>NONE</v>
          </cell>
          <cell r="L5157">
            <v>0</v>
          </cell>
        </row>
        <row r="5158">
          <cell r="C5158">
            <v>20190013421</v>
          </cell>
          <cell r="G5158">
            <v>45667</v>
          </cell>
          <cell r="I5158" t="str">
            <v>HCD</v>
          </cell>
          <cell r="K5158" t="str">
            <v>NONE</v>
          </cell>
          <cell r="L5158">
            <v>0</v>
          </cell>
        </row>
        <row r="5159">
          <cell r="C5159">
            <v>20190013421</v>
          </cell>
          <cell r="G5159">
            <v>45667</v>
          </cell>
          <cell r="I5159" t="str">
            <v>HCD</v>
          </cell>
          <cell r="K5159" t="str">
            <v>NONE</v>
          </cell>
          <cell r="L5159">
            <v>0</v>
          </cell>
        </row>
        <row r="5160">
          <cell r="C5160">
            <v>20190013421</v>
          </cell>
          <cell r="G5160">
            <v>45667</v>
          </cell>
          <cell r="I5160" t="str">
            <v>HCD</v>
          </cell>
          <cell r="K5160" t="str">
            <v>NONE</v>
          </cell>
          <cell r="L5160">
            <v>0</v>
          </cell>
        </row>
        <row r="5161">
          <cell r="C5161">
            <v>20190013421</v>
          </cell>
          <cell r="G5161">
            <v>45667</v>
          </cell>
          <cell r="I5161" t="str">
            <v>HCD</v>
          </cell>
          <cell r="K5161" t="str">
            <v>NONE</v>
          </cell>
          <cell r="L5161">
            <v>0</v>
          </cell>
        </row>
        <row r="5162">
          <cell r="C5162">
            <v>20190013421</v>
          </cell>
          <cell r="G5162">
            <v>45667</v>
          </cell>
          <cell r="I5162" t="str">
            <v>HCD</v>
          </cell>
          <cell r="K5162" t="str">
            <v>NONE</v>
          </cell>
          <cell r="L5162">
            <v>0</v>
          </cell>
        </row>
        <row r="5163">
          <cell r="C5163">
            <v>20190013421</v>
          </cell>
          <cell r="G5163">
            <v>45667</v>
          </cell>
          <cell r="I5163" t="str">
            <v>HCD</v>
          </cell>
          <cell r="K5163" t="str">
            <v>NONE</v>
          </cell>
          <cell r="L5163">
            <v>0</v>
          </cell>
        </row>
        <row r="5164">
          <cell r="C5164">
            <v>20190013421</v>
          </cell>
          <cell r="G5164">
            <v>45667</v>
          </cell>
          <cell r="I5164" t="str">
            <v>HCD</v>
          </cell>
          <cell r="K5164" t="str">
            <v>NONE</v>
          </cell>
          <cell r="L5164">
            <v>0</v>
          </cell>
        </row>
        <row r="5165">
          <cell r="C5165">
            <v>20190013421</v>
          </cell>
          <cell r="G5165">
            <v>45667</v>
          </cell>
          <cell r="I5165" t="str">
            <v>HCD</v>
          </cell>
          <cell r="K5165" t="str">
            <v>NONE</v>
          </cell>
          <cell r="L5165">
            <v>0</v>
          </cell>
        </row>
        <row r="5166">
          <cell r="C5166">
            <v>20190013421</v>
          </cell>
          <cell r="G5166">
            <v>45667</v>
          </cell>
          <cell r="I5166" t="str">
            <v>HCD</v>
          </cell>
          <cell r="K5166" t="str">
            <v>NONE</v>
          </cell>
          <cell r="L5166" t="str"/>
        </row>
        <row r="5167">
          <cell r="C5167">
            <v>20190013421</v>
          </cell>
          <cell r="G5167">
            <v>45667</v>
          </cell>
          <cell r="I5167" t="str">
            <v>HCD</v>
          </cell>
          <cell r="K5167" t="str">
            <v>NONE</v>
          </cell>
          <cell r="L5167" t="str"/>
        </row>
        <row r="5168">
          <cell r="C5168">
            <v>20190013421</v>
          </cell>
          <cell r="G5168">
            <v>45667</v>
          </cell>
          <cell r="I5168" t="str">
            <v>HCD</v>
          </cell>
          <cell r="K5168" t="str">
            <v>NONE</v>
          </cell>
          <cell r="L5168" t="str"/>
        </row>
        <row r="5169">
          <cell r="C5169">
            <v>20190013421</v>
          </cell>
          <cell r="G5169">
            <v>45667</v>
          </cell>
          <cell r="I5169" t="str">
            <v>HCD</v>
          </cell>
          <cell r="K5169" t="str">
            <v>NONE</v>
          </cell>
          <cell r="L5169" t="str"/>
        </row>
        <row r="5170">
          <cell r="C5170">
            <v>20190013421</v>
          </cell>
          <cell r="G5170">
            <v>45667</v>
          </cell>
          <cell r="I5170" t="str">
            <v>HCD</v>
          </cell>
          <cell r="K5170" t="str">
            <v>NONE</v>
          </cell>
          <cell r="L5170" t="str"/>
        </row>
        <row r="5171">
          <cell r="C5171">
            <v>20190013421</v>
          </cell>
          <cell r="G5171">
            <v>45667</v>
          </cell>
          <cell r="I5171" t="str">
            <v>HCD</v>
          </cell>
          <cell r="K5171" t="str">
            <v>NONE</v>
          </cell>
          <cell r="L5171" t="str"/>
        </row>
        <row r="5172">
          <cell r="C5172">
            <v>20190013421</v>
          </cell>
          <cell r="G5172">
            <v>45667</v>
          </cell>
          <cell r="I5172" t="str">
            <v>HCD</v>
          </cell>
          <cell r="K5172" t="str">
            <v>NONE</v>
          </cell>
          <cell r="L5172" t="str"/>
        </row>
        <row r="5173">
          <cell r="C5173">
            <v>20190013421</v>
          </cell>
          <cell r="G5173">
            <v>45667</v>
          </cell>
          <cell r="I5173" t="str">
            <v>HCD</v>
          </cell>
          <cell r="K5173" t="str">
            <v>NONE</v>
          </cell>
          <cell r="L5173" t="str"/>
        </row>
        <row r="5174">
          <cell r="C5174">
            <v>20190013421</v>
          </cell>
          <cell r="G5174">
            <v>45667</v>
          </cell>
          <cell r="I5174" t="str">
            <v>HCD</v>
          </cell>
          <cell r="K5174" t="str">
            <v>NONE</v>
          </cell>
          <cell r="L5174" t="str"/>
        </row>
        <row r="5175">
          <cell r="C5175">
            <v>20190013421</v>
          </cell>
          <cell r="G5175">
            <v>45667</v>
          </cell>
          <cell r="I5175" t="str">
            <v>HCD</v>
          </cell>
          <cell r="K5175" t="str">
            <v>NONE</v>
          </cell>
          <cell r="L5175" t="str"/>
        </row>
        <row r="5176">
          <cell r="C5176">
            <v>20190013421</v>
          </cell>
          <cell r="G5176">
            <v>45667</v>
          </cell>
          <cell r="I5176" t="str">
            <v>HCD</v>
          </cell>
          <cell r="K5176" t="str">
            <v>NONE</v>
          </cell>
          <cell r="L5176" t="str"/>
        </row>
        <row r="5177">
          <cell r="C5177">
            <v>20190013421</v>
          </cell>
          <cell r="G5177">
            <v>45667</v>
          </cell>
          <cell r="I5177" t="str">
            <v>HCD</v>
          </cell>
          <cell r="K5177" t="str">
            <v>NONE</v>
          </cell>
          <cell r="L5177" t="str"/>
        </row>
        <row r="5178">
          <cell r="C5178">
            <v>20190013421</v>
          </cell>
          <cell r="G5178">
            <v>45667</v>
          </cell>
          <cell r="I5178" t="str">
            <v>HCD</v>
          </cell>
          <cell r="K5178" t="str">
            <v>NONE</v>
          </cell>
          <cell r="L5178" t="str"/>
        </row>
        <row r="5179">
          <cell r="C5179">
            <v>20190013421</v>
          </cell>
          <cell r="G5179">
            <v>45667</v>
          </cell>
          <cell r="I5179" t="str">
            <v>HCD</v>
          </cell>
          <cell r="K5179" t="str">
            <v>NONE</v>
          </cell>
          <cell r="L5179" t="str"/>
        </row>
        <row r="5180">
          <cell r="C5180">
            <v>20190013421</v>
          </cell>
          <cell r="G5180">
            <v>45667</v>
          </cell>
          <cell r="I5180" t="str">
            <v>HCD</v>
          </cell>
          <cell r="K5180" t="str">
            <v>NONE</v>
          </cell>
          <cell r="L5180" t="str"/>
        </row>
        <row r="5181">
          <cell r="C5181">
            <v>20190013421</v>
          </cell>
          <cell r="G5181">
            <v>45667</v>
          </cell>
          <cell r="I5181" t="str">
            <v>HCD</v>
          </cell>
          <cell r="K5181" t="str">
            <v>NONE</v>
          </cell>
          <cell r="L5181" t="str"/>
        </row>
        <row r="5182">
          <cell r="C5182">
            <v>20190013421</v>
          </cell>
          <cell r="G5182">
            <v>45667</v>
          </cell>
          <cell r="I5182" t="str">
            <v>HCD</v>
          </cell>
          <cell r="K5182" t="str">
            <v>NONE</v>
          </cell>
          <cell r="L5182" t="str"/>
        </row>
        <row r="5183">
          <cell r="C5183">
            <v>20190013421</v>
          </cell>
          <cell r="G5183">
            <v>45667</v>
          </cell>
          <cell r="I5183" t="str">
            <v>HCD</v>
          </cell>
          <cell r="K5183" t="str">
            <v>NONE</v>
          </cell>
          <cell r="L5183" t="str"/>
        </row>
        <row r="5184">
          <cell r="C5184">
            <v>20190013421</v>
          </cell>
          <cell r="G5184">
            <v>45667</v>
          </cell>
          <cell r="I5184" t="str">
            <v>HCD</v>
          </cell>
          <cell r="K5184" t="str">
            <v>NONE</v>
          </cell>
          <cell r="L5184" t="str"/>
        </row>
        <row r="5185">
          <cell r="C5185">
            <v>20190013421</v>
          </cell>
          <cell r="G5185">
            <v>45667</v>
          </cell>
          <cell r="I5185" t="str">
            <v>HCD</v>
          </cell>
          <cell r="K5185" t="str">
            <v>NONE</v>
          </cell>
          <cell r="L5185" t="str"/>
        </row>
        <row r="5186">
          <cell r="C5186">
            <v>20190013421</v>
          </cell>
          <cell r="G5186">
            <v>45667</v>
          </cell>
          <cell r="I5186" t="str">
            <v>HCD</v>
          </cell>
          <cell r="K5186" t="str">
            <v>NONE</v>
          </cell>
          <cell r="L5186" t="str"/>
        </row>
        <row r="5187">
          <cell r="C5187">
            <v>20190013421</v>
          </cell>
          <cell r="G5187">
            <v>45667</v>
          </cell>
          <cell r="I5187" t="str">
            <v>HCD</v>
          </cell>
          <cell r="K5187" t="str">
            <v>NONE</v>
          </cell>
          <cell r="L5187" t="str"/>
        </row>
        <row r="5188">
          <cell r="C5188">
            <v>20190013421</v>
          </cell>
          <cell r="G5188">
            <v>45667</v>
          </cell>
          <cell r="I5188" t="str">
            <v>HCD</v>
          </cell>
          <cell r="K5188" t="str">
            <v>NONE</v>
          </cell>
          <cell r="L5188" t="str"/>
        </row>
        <row r="5189">
          <cell r="C5189">
            <v>20190013421</v>
          </cell>
          <cell r="G5189">
            <v>45667</v>
          </cell>
          <cell r="I5189" t="str">
            <v>HCD</v>
          </cell>
          <cell r="K5189" t="str">
            <v>NONE</v>
          </cell>
          <cell r="L5189" t="str"/>
        </row>
        <row r="5190">
          <cell r="C5190">
            <v>20190013421</v>
          </cell>
          <cell r="G5190">
            <v>45667</v>
          </cell>
          <cell r="I5190" t="str">
            <v>HCD</v>
          </cell>
          <cell r="K5190" t="str">
            <v>NONE</v>
          </cell>
          <cell r="L5190" t="str"/>
        </row>
        <row r="5191">
          <cell r="C5191">
            <v>20190013421</v>
          </cell>
          <cell r="G5191">
            <v>45667</v>
          </cell>
          <cell r="I5191" t="str">
            <v>HCD</v>
          </cell>
          <cell r="K5191" t="str">
            <v>NONE</v>
          </cell>
          <cell r="L5191" t="str"/>
        </row>
        <row r="5192">
          <cell r="C5192">
            <v>20130003201</v>
          </cell>
          <cell r="G5192">
            <v>45703.853472222225</v>
          </cell>
          <cell r="I5192" t="str">
            <v>HCD</v>
          </cell>
          <cell r="K5192" t="str">
            <v>AON 4-1/2" MRC LEL Oil Producer L80</v>
          </cell>
          <cell r="L5192" t="str"/>
        </row>
        <row r="5193">
          <cell r="C5193">
            <v>20130003201</v>
          </cell>
          <cell r="G5193">
            <v>45703.853472222225</v>
          </cell>
          <cell r="I5193" t="str">
            <v>HCD</v>
          </cell>
          <cell r="K5193" t="str">
            <v>AON 4-1/2" MRC LEL Oil Producer L80</v>
          </cell>
          <cell r="L5193">
            <v>0</v>
          </cell>
        </row>
        <row r="5194">
          <cell r="C5194">
            <v>20130003201</v>
          </cell>
          <cell r="G5194">
            <v>45703.853472222225</v>
          </cell>
          <cell r="I5194" t="str">
            <v>HCD</v>
          </cell>
          <cell r="K5194" t="str">
            <v>AON 4-1/2" MRC LEL Oil Producer L80</v>
          </cell>
          <cell r="L5194">
            <v>0</v>
          </cell>
        </row>
        <row r="5195">
          <cell r="C5195">
            <v>20130003201</v>
          </cell>
          <cell r="G5195">
            <v>45703.853472222225</v>
          </cell>
          <cell r="I5195" t="str">
            <v>HCD</v>
          </cell>
          <cell r="K5195" t="str">
            <v>AON 4-1/2" MRC LEL Oil Producer L80</v>
          </cell>
          <cell r="L5195">
            <v>0</v>
          </cell>
        </row>
        <row r="5196">
          <cell r="C5196">
            <v>20130003201</v>
          </cell>
          <cell r="G5196">
            <v>45703.853472222225</v>
          </cell>
          <cell r="I5196" t="str">
            <v>HCD</v>
          </cell>
          <cell r="K5196" t="str">
            <v>AON 4-1/2" MRC LEL Oil Producer L80</v>
          </cell>
          <cell r="L5196">
            <v>0</v>
          </cell>
        </row>
        <row r="5197">
          <cell r="C5197">
            <v>20130003201</v>
          </cell>
          <cell r="G5197">
            <v>45703.853472222225</v>
          </cell>
          <cell r="I5197" t="str">
            <v>HCD</v>
          </cell>
          <cell r="K5197" t="str">
            <v>AON 4-1/2" MRC LEL Oil Producer L80</v>
          </cell>
          <cell r="L5197">
            <v>0</v>
          </cell>
        </row>
        <row r="5198">
          <cell r="C5198">
            <v>20130003201</v>
          </cell>
          <cell r="G5198">
            <v>45703.853472222225</v>
          </cell>
          <cell r="I5198" t="str">
            <v>HCD</v>
          </cell>
          <cell r="K5198" t="str">
            <v>AON 4-1/2" MRC LEL Oil Producer L80</v>
          </cell>
          <cell r="L5198">
            <v>0</v>
          </cell>
        </row>
        <row r="5199">
          <cell r="C5199">
            <v>20130003201</v>
          </cell>
          <cell r="G5199">
            <v>45703.853472222225</v>
          </cell>
          <cell r="I5199" t="str">
            <v>HCD</v>
          </cell>
          <cell r="K5199" t="str">
            <v>AON 4-1/2" MRC LEL Oil Producer L80</v>
          </cell>
          <cell r="L5199">
            <v>0</v>
          </cell>
        </row>
        <row r="5200">
          <cell r="C5200">
            <v>20130003201</v>
          </cell>
          <cell r="G5200">
            <v>45703.853472222225</v>
          </cell>
          <cell r="I5200" t="str">
            <v>HCD</v>
          </cell>
          <cell r="K5200" t="str">
            <v>AON 4-1/2" MRC LEL Oil Producer L80</v>
          </cell>
          <cell r="L5200">
            <v>0</v>
          </cell>
        </row>
        <row r="5201">
          <cell r="C5201">
            <v>20130003201</v>
          </cell>
          <cell r="G5201">
            <v>45703.853472222225</v>
          </cell>
          <cell r="I5201" t="str">
            <v>HCD</v>
          </cell>
          <cell r="K5201" t="str">
            <v>AON 4-1/2" MRC LEL Oil Producer L80</v>
          </cell>
          <cell r="L5201">
            <v>0</v>
          </cell>
        </row>
        <row r="5202">
          <cell r="C5202">
            <v>20130003201</v>
          </cell>
          <cell r="G5202">
            <v>45703.853472222225</v>
          </cell>
          <cell r="I5202" t="str">
            <v>HCD</v>
          </cell>
          <cell r="K5202" t="str">
            <v>AON 4-1/2" MRC LEL Oil Producer L80</v>
          </cell>
          <cell r="L5202">
            <v>0</v>
          </cell>
        </row>
        <row r="5203">
          <cell r="C5203">
            <v>20130003201</v>
          </cell>
          <cell r="G5203">
            <v>45703.853472222225</v>
          </cell>
          <cell r="I5203" t="str">
            <v>HCD</v>
          </cell>
          <cell r="K5203" t="str">
            <v>AON 4-1/2" MRC LEL Oil Producer L80</v>
          </cell>
          <cell r="L5203">
            <v>0</v>
          </cell>
        </row>
        <row r="5204">
          <cell r="C5204">
            <v>20130003201</v>
          </cell>
          <cell r="G5204">
            <v>45703.853472222225</v>
          </cell>
          <cell r="I5204" t="str">
            <v>HCD</v>
          </cell>
          <cell r="K5204" t="str">
            <v>AON 4-1/2" MRC LEL Oil Producer L80</v>
          </cell>
          <cell r="L5204">
            <v>0</v>
          </cell>
        </row>
        <row r="5205">
          <cell r="C5205">
            <v>20130003201</v>
          </cell>
          <cell r="G5205">
            <v>45703.853472222225</v>
          </cell>
          <cell r="I5205" t="str">
            <v>HCD</v>
          </cell>
          <cell r="K5205" t="str">
            <v>AON 4-1/2" MRC LEL Oil Producer L80</v>
          </cell>
          <cell r="L5205">
            <v>0</v>
          </cell>
        </row>
        <row r="5206">
          <cell r="C5206">
            <v>20130003201</v>
          </cell>
          <cell r="G5206">
            <v>45703.853472222225</v>
          </cell>
          <cell r="I5206" t="str">
            <v>HCD</v>
          </cell>
          <cell r="K5206" t="str">
            <v>AON 4-1/2" MRC LEL Oil Producer L80</v>
          </cell>
          <cell r="L5206">
            <v>0</v>
          </cell>
        </row>
        <row r="5207">
          <cell r="C5207">
            <v>20130003201</v>
          </cell>
          <cell r="G5207">
            <v>45703.853472222225</v>
          </cell>
          <cell r="I5207" t="str">
            <v>HCD</v>
          </cell>
          <cell r="K5207" t="str">
            <v>AON 4-1/2" MRC LEL Oil Producer L80</v>
          </cell>
          <cell r="L5207">
            <v>0</v>
          </cell>
        </row>
        <row r="5208">
          <cell r="C5208">
            <v>20130003201</v>
          </cell>
          <cell r="G5208">
            <v>45703.853472222225</v>
          </cell>
          <cell r="I5208" t="str">
            <v>HCD</v>
          </cell>
          <cell r="K5208" t="str">
            <v>AON 4-1/2" MRC LEL Oil Producer L80</v>
          </cell>
          <cell r="L5208">
            <v>0</v>
          </cell>
        </row>
        <row r="5209">
          <cell r="C5209">
            <v>20130003201</v>
          </cell>
          <cell r="G5209">
            <v>45703.853472222225</v>
          </cell>
          <cell r="I5209" t="str">
            <v>HCD</v>
          </cell>
          <cell r="K5209" t="str">
            <v>AON 4-1/2" MRC LEL Oil Producer L80</v>
          </cell>
          <cell r="L5209">
            <v>0</v>
          </cell>
        </row>
        <row r="5210">
          <cell r="C5210">
            <v>20130003201</v>
          </cell>
          <cell r="G5210">
            <v>45703.853472222225</v>
          </cell>
          <cell r="I5210" t="str">
            <v>HCD</v>
          </cell>
          <cell r="K5210" t="str">
            <v>AON 4-1/2" MRC LEL Oil Producer L80</v>
          </cell>
          <cell r="L5210">
            <v>0</v>
          </cell>
        </row>
        <row r="5211">
          <cell r="C5211">
            <v>20130003201</v>
          </cell>
          <cell r="G5211">
            <v>45703.853472222225</v>
          </cell>
          <cell r="I5211" t="str">
            <v>HCD</v>
          </cell>
          <cell r="K5211" t="str">
            <v>AON 4-1/2" MRC LEL Oil Producer L80</v>
          </cell>
          <cell r="L5211">
            <v>0</v>
          </cell>
        </row>
        <row r="5212">
          <cell r="C5212">
            <v>20130003201</v>
          </cell>
          <cell r="G5212">
            <v>45703.853472222225</v>
          </cell>
          <cell r="I5212" t="str">
            <v>HCD</v>
          </cell>
          <cell r="K5212" t="str">
            <v>AON 4-1/2" MRC LEL Oil Producer L80</v>
          </cell>
          <cell r="L5212">
            <v>0</v>
          </cell>
        </row>
        <row r="5213">
          <cell r="C5213">
            <v>20130003201</v>
          </cell>
          <cell r="G5213">
            <v>45703.853472222225</v>
          </cell>
          <cell r="I5213" t="str">
            <v>HCD</v>
          </cell>
          <cell r="K5213" t="str">
            <v>AON 4-1/2" MRC LEL Oil Producer L80</v>
          </cell>
          <cell r="L5213">
            <v>0</v>
          </cell>
        </row>
        <row r="5214">
          <cell r="C5214">
            <v>20130003201</v>
          </cell>
          <cell r="G5214">
            <v>45703.853472222225</v>
          </cell>
          <cell r="I5214" t="str">
            <v>HCD</v>
          </cell>
          <cell r="K5214" t="str">
            <v>AON 4-1/2" MRC LEL Oil Producer L80</v>
          </cell>
          <cell r="L5214">
            <v>0</v>
          </cell>
        </row>
        <row r="5215">
          <cell r="C5215">
            <v>20130003201</v>
          </cell>
          <cell r="G5215">
            <v>45703.853472222225</v>
          </cell>
          <cell r="I5215" t="str">
            <v>HCD</v>
          </cell>
          <cell r="K5215" t="str">
            <v>AON 4-1/2" MRC LEL Oil Producer L80</v>
          </cell>
          <cell r="L5215">
            <v>0</v>
          </cell>
        </row>
        <row r="5216">
          <cell r="C5216">
            <v>20130003201</v>
          </cell>
          <cell r="G5216">
            <v>45703.853472222225</v>
          </cell>
          <cell r="I5216" t="str">
            <v>HCD</v>
          </cell>
          <cell r="K5216" t="str">
            <v>AON 4-1/2" MRC LEL Oil Producer L80</v>
          </cell>
          <cell r="L5216">
            <v>0</v>
          </cell>
        </row>
        <row r="5217">
          <cell r="C5217">
            <v>20130003201</v>
          </cell>
          <cell r="G5217">
            <v>45703.853472222225</v>
          </cell>
          <cell r="I5217" t="str">
            <v>HCD</v>
          </cell>
          <cell r="K5217" t="str">
            <v>AON 4-1/2" MRC LEL Oil Producer L80</v>
          </cell>
          <cell r="L5217">
            <v>0</v>
          </cell>
        </row>
        <row r="5218">
          <cell r="C5218">
            <v>20130003201</v>
          </cell>
          <cell r="G5218">
            <v>45703.853472222225</v>
          </cell>
          <cell r="I5218" t="str">
            <v>HCD</v>
          </cell>
          <cell r="K5218" t="str">
            <v>AON 4-1/2" MRC LEL Oil Producer L80</v>
          </cell>
          <cell r="L5218">
            <v>0</v>
          </cell>
        </row>
        <row r="5219">
          <cell r="C5219">
            <v>20130003201</v>
          </cell>
          <cell r="G5219">
            <v>45703.853472222225</v>
          </cell>
          <cell r="I5219" t="str">
            <v>HCD</v>
          </cell>
          <cell r="K5219" t="str">
            <v>AON 4-1/2" MRC LEL Oil Producer L80</v>
          </cell>
          <cell r="L5219">
            <v>0</v>
          </cell>
        </row>
        <row r="5220">
          <cell r="C5220">
            <v>20130003201</v>
          </cell>
          <cell r="G5220">
            <v>45703.853472222225</v>
          </cell>
          <cell r="I5220" t="str">
            <v>HCD</v>
          </cell>
          <cell r="K5220" t="str">
            <v>AON 4-1/2" MRC LEL Oil Producer L80</v>
          </cell>
          <cell r="L5220">
            <v>0</v>
          </cell>
        </row>
        <row r="5221">
          <cell r="C5221">
            <v>20130003201</v>
          </cell>
          <cell r="G5221">
            <v>45703.853472222225</v>
          </cell>
          <cell r="I5221" t="str">
            <v>HCD</v>
          </cell>
          <cell r="K5221" t="str">
            <v>AON 4-1/2" MRC LEL Oil Producer L80</v>
          </cell>
          <cell r="L5221">
            <v>0</v>
          </cell>
        </row>
        <row r="5222">
          <cell r="C5222">
            <v>20130003201</v>
          </cell>
          <cell r="G5222">
            <v>45703.853472222225</v>
          </cell>
          <cell r="I5222" t="str">
            <v>HCD</v>
          </cell>
          <cell r="K5222" t="str">
            <v>AON 4-1/2" MRC LEL Oil Producer L80</v>
          </cell>
          <cell r="L5222">
            <v>0</v>
          </cell>
        </row>
        <row r="5223">
          <cell r="C5223">
            <v>20130003201</v>
          </cell>
          <cell r="G5223">
            <v>45703.853472222225</v>
          </cell>
          <cell r="I5223" t="str">
            <v>HCD</v>
          </cell>
          <cell r="K5223" t="str">
            <v>AON 4-1/2" MRC LEL Oil Producer L80</v>
          </cell>
          <cell r="L5223">
            <v>0</v>
          </cell>
        </row>
        <row r="5224">
          <cell r="C5224">
            <v>20130003201</v>
          </cell>
          <cell r="G5224">
            <v>45703.853472222225</v>
          </cell>
          <cell r="I5224" t="str">
            <v>HCD</v>
          </cell>
          <cell r="K5224" t="str">
            <v>AON 4-1/2" MRC LEL Oil Producer L80</v>
          </cell>
          <cell r="L5224">
            <v>0</v>
          </cell>
        </row>
        <row r="5225">
          <cell r="C5225">
            <v>20130003201</v>
          </cell>
          <cell r="G5225">
            <v>45703.853472222225</v>
          </cell>
          <cell r="I5225" t="str">
            <v>HCD</v>
          </cell>
          <cell r="K5225" t="str">
            <v>AON 4-1/2" MRC LEL Oil Producer L80</v>
          </cell>
          <cell r="L5225">
            <v>0</v>
          </cell>
        </row>
        <row r="5226">
          <cell r="C5226">
            <v>20130003201</v>
          </cell>
          <cell r="G5226">
            <v>45703.853472222225</v>
          </cell>
          <cell r="I5226" t="str">
            <v>HCD</v>
          </cell>
          <cell r="K5226" t="str">
            <v>AON 4-1/2" MRC LEL Oil Producer L80</v>
          </cell>
          <cell r="L5226">
            <v>0</v>
          </cell>
        </row>
        <row r="5227">
          <cell r="C5227">
            <v>20130003201</v>
          </cell>
          <cell r="G5227">
            <v>45703.853472222225</v>
          </cell>
          <cell r="I5227" t="str">
            <v>HCD</v>
          </cell>
          <cell r="K5227" t="str">
            <v>AON 4-1/2" MRC LEL Oil Producer L80</v>
          </cell>
          <cell r="L5227">
            <v>0</v>
          </cell>
        </row>
        <row r="5228">
          <cell r="C5228">
            <v>20150008983</v>
          </cell>
          <cell r="G5228">
            <v>45713.90902777778</v>
          </cell>
          <cell r="I5228" t="str">
            <v>HCD</v>
          </cell>
          <cell r="K5228" t="str">
            <v>AON 4-1/2" MRC LEL Water Injector L80</v>
          </cell>
          <cell r="L5228">
            <v>0</v>
          </cell>
        </row>
        <row r="5229">
          <cell r="C5229">
            <v>20150008983</v>
          </cell>
          <cell r="G5229">
            <v>45713.90902777778</v>
          </cell>
          <cell r="I5229" t="str">
            <v>HCD</v>
          </cell>
          <cell r="K5229" t="str">
            <v>AON 4-1/2" MRC LEL Water Injector L80</v>
          </cell>
          <cell r="L5229">
            <v>0</v>
          </cell>
        </row>
        <row r="5230">
          <cell r="C5230">
            <v>20150008983</v>
          </cell>
          <cell r="G5230">
            <v>45713.90902777778</v>
          </cell>
          <cell r="I5230" t="str">
            <v>HCD</v>
          </cell>
          <cell r="K5230" t="str">
            <v>AON 4-1/2" MRC LEL Water Injector L80</v>
          </cell>
          <cell r="L5230">
            <v>0</v>
          </cell>
        </row>
        <row r="5231">
          <cell r="C5231">
            <v>20150008983</v>
          </cell>
          <cell r="G5231">
            <v>45713.90902777778</v>
          </cell>
          <cell r="I5231" t="str">
            <v>HCD</v>
          </cell>
          <cell r="K5231" t="str">
            <v>AON 4-1/2" MRC LEL Water Injector L80</v>
          </cell>
          <cell r="L5231">
            <v>0</v>
          </cell>
        </row>
        <row r="5232">
          <cell r="C5232">
            <v>20150008983</v>
          </cell>
          <cell r="G5232">
            <v>45713.90902777778</v>
          </cell>
          <cell r="I5232" t="str">
            <v>HCD</v>
          </cell>
          <cell r="K5232" t="str">
            <v>AON 4-1/2" MRC LEL Water Injector L80</v>
          </cell>
          <cell r="L5232">
            <v>0</v>
          </cell>
        </row>
        <row r="5233">
          <cell r="C5233">
            <v>20150008983</v>
          </cell>
          <cell r="G5233">
            <v>45713.90902777778</v>
          </cell>
          <cell r="I5233" t="str">
            <v>HCD</v>
          </cell>
          <cell r="K5233" t="str">
            <v>AON 4-1/2" MRC LEL Water Injector L80</v>
          </cell>
          <cell r="L5233">
            <v>0</v>
          </cell>
        </row>
        <row r="5234">
          <cell r="C5234">
            <v>20150008983</v>
          </cell>
          <cell r="G5234">
            <v>45713.90902777778</v>
          </cell>
          <cell r="I5234" t="str">
            <v>HCD</v>
          </cell>
          <cell r="K5234" t="str">
            <v>AON 4-1/2" MRC LEL Water Injector L80</v>
          </cell>
          <cell r="L5234">
            <v>0</v>
          </cell>
        </row>
        <row r="5235">
          <cell r="C5235">
            <v>20150008983</v>
          </cell>
          <cell r="G5235">
            <v>45713.90902777778</v>
          </cell>
          <cell r="I5235" t="str">
            <v>HCD</v>
          </cell>
          <cell r="K5235" t="str">
            <v>AON 4-1/2" MRC LEL Water Injector L80</v>
          </cell>
          <cell r="L5235">
            <v>0</v>
          </cell>
        </row>
        <row r="5236">
          <cell r="C5236">
            <v>20150008983</v>
          </cell>
          <cell r="G5236">
            <v>45713.90902777778</v>
          </cell>
          <cell r="I5236" t="str">
            <v>HCD</v>
          </cell>
          <cell r="K5236" t="str">
            <v>AON 4-1/2" MRC LEL Water Injector L80</v>
          </cell>
          <cell r="L5236">
            <v>0</v>
          </cell>
        </row>
        <row r="5237">
          <cell r="C5237">
            <v>20150008983</v>
          </cell>
          <cell r="G5237">
            <v>45713.90902777778</v>
          </cell>
          <cell r="I5237" t="str">
            <v>HCD</v>
          </cell>
          <cell r="K5237" t="str">
            <v>AON 4-1/2" MRC LEL Water Injector L80</v>
          </cell>
          <cell r="L5237">
            <v>0</v>
          </cell>
        </row>
        <row r="5238">
          <cell r="C5238">
            <v>20150008983</v>
          </cell>
          <cell r="G5238">
            <v>45713.90902777778</v>
          </cell>
          <cell r="I5238" t="str">
            <v>HCD</v>
          </cell>
          <cell r="K5238" t="str">
            <v>AON 4-1/2" MRC LEL Water Injector L80</v>
          </cell>
          <cell r="L5238">
            <v>0</v>
          </cell>
        </row>
        <row r="5239">
          <cell r="C5239">
            <v>20150008983</v>
          </cell>
          <cell r="G5239">
            <v>45713.90902777778</v>
          </cell>
          <cell r="I5239" t="str">
            <v>HCD</v>
          </cell>
          <cell r="K5239" t="str">
            <v>AON 4-1/2" MRC LEL Water Injector L80</v>
          </cell>
          <cell r="L5239">
            <v>0</v>
          </cell>
        </row>
        <row r="5240">
          <cell r="C5240">
            <v>20150008983</v>
          </cell>
          <cell r="G5240">
            <v>45713.90902777778</v>
          </cell>
          <cell r="I5240" t="str">
            <v>HCD</v>
          </cell>
          <cell r="K5240" t="str">
            <v>AON 4-1/2" MRC LEL Water Injector L80</v>
          </cell>
          <cell r="L5240">
            <v>0</v>
          </cell>
        </row>
        <row r="5241">
          <cell r="C5241">
            <v>20150008983</v>
          </cell>
          <cell r="G5241">
            <v>45713.90902777778</v>
          </cell>
          <cell r="I5241" t="str">
            <v>HCD</v>
          </cell>
          <cell r="K5241" t="str">
            <v>AON 4-1/2" MRC LEL Water Injector L80</v>
          </cell>
          <cell r="L5241">
            <v>0</v>
          </cell>
        </row>
        <row r="5242">
          <cell r="C5242">
            <v>20150008983</v>
          </cell>
          <cell r="G5242">
            <v>45713.90902777778</v>
          </cell>
          <cell r="I5242" t="str">
            <v>HCD</v>
          </cell>
          <cell r="K5242" t="str">
            <v>AON 4-1/2" MRC LEL Water Injector L80</v>
          </cell>
          <cell r="L5242">
            <v>0</v>
          </cell>
        </row>
        <row r="5243">
          <cell r="C5243">
            <v>20150008983</v>
          </cell>
          <cell r="G5243">
            <v>45713.90902777778</v>
          </cell>
          <cell r="I5243" t="str">
            <v>HCD</v>
          </cell>
          <cell r="K5243" t="str">
            <v>AON 4-1/2" MRC LEL Water Injector L80</v>
          </cell>
          <cell r="L5243">
            <v>0</v>
          </cell>
        </row>
        <row r="5244">
          <cell r="C5244">
            <v>20150008983</v>
          </cell>
          <cell r="G5244">
            <v>45713.90902777778</v>
          </cell>
          <cell r="I5244" t="str">
            <v>HCD</v>
          </cell>
          <cell r="K5244" t="str">
            <v>AON 4-1/2" MRC LEL Water Injector L80</v>
          </cell>
          <cell r="L5244">
            <v>0</v>
          </cell>
        </row>
        <row r="5245">
          <cell r="C5245">
            <v>20150008983</v>
          </cell>
          <cell r="G5245">
            <v>45713.90902777778</v>
          </cell>
          <cell r="I5245" t="str">
            <v>HCD</v>
          </cell>
          <cell r="K5245" t="str">
            <v>AON 4-1/2" MRC LEL Water Injector L80</v>
          </cell>
          <cell r="L5245">
            <v>0</v>
          </cell>
        </row>
        <row r="5246">
          <cell r="C5246">
            <v>20150008983</v>
          </cell>
          <cell r="G5246">
            <v>45713.90902777778</v>
          </cell>
          <cell r="I5246" t="str">
            <v>HCD</v>
          </cell>
          <cell r="K5246" t="str">
            <v>AON 4-1/2" MRC LEL Water Injector L80</v>
          </cell>
          <cell r="L5246">
            <v>0</v>
          </cell>
        </row>
        <row r="5247">
          <cell r="C5247">
            <v>20150008983</v>
          </cell>
          <cell r="G5247">
            <v>45713.90902777778</v>
          </cell>
          <cell r="I5247" t="str">
            <v>HCD</v>
          </cell>
          <cell r="K5247" t="str">
            <v>AON 4-1/2" MRC LEL Water Injector L80</v>
          </cell>
          <cell r="L5247">
            <v>0</v>
          </cell>
        </row>
        <row r="5248">
          <cell r="C5248">
            <v>20150008983</v>
          </cell>
          <cell r="G5248">
            <v>45713.90902777778</v>
          </cell>
          <cell r="I5248" t="str">
            <v>HCD</v>
          </cell>
          <cell r="K5248" t="str">
            <v>AON 4-1/2" MRC LEL Water Injector L80</v>
          </cell>
          <cell r="L5248">
            <v>0</v>
          </cell>
        </row>
        <row r="5249">
          <cell r="C5249">
            <v>20150008983</v>
          </cell>
          <cell r="G5249">
            <v>45713.90902777778</v>
          </cell>
          <cell r="I5249" t="str">
            <v>HCD</v>
          </cell>
          <cell r="K5249" t="str">
            <v>AON 4-1/2" MRC LEL Water Injector L80</v>
          </cell>
          <cell r="L5249">
            <v>0</v>
          </cell>
        </row>
        <row r="5250">
          <cell r="C5250">
            <v>20150008983</v>
          </cell>
          <cell r="G5250">
            <v>45713.90902777778</v>
          </cell>
          <cell r="I5250" t="str">
            <v>HCD</v>
          </cell>
          <cell r="K5250" t="str">
            <v>AON 4-1/2" MRC LEL Water Injector L80</v>
          </cell>
          <cell r="L5250">
            <v>0</v>
          </cell>
        </row>
        <row r="5251">
          <cell r="C5251">
            <v>20150008983</v>
          </cell>
          <cell r="G5251">
            <v>45713.90902777778</v>
          </cell>
          <cell r="I5251" t="str">
            <v>HCD</v>
          </cell>
          <cell r="K5251" t="str">
            <v>AON 4-1/2" MRC LEL Water Injector L80</v>
          </cell>
          <cell r="L5251">
            <v>0</v>
          </cell>
        </row>
        <row r="5252">
          <cell r="C5252">
            <v>20150008983</v>
          </cell>
          <cell r="G5252">
            <v>45713.90902777778</v>
          </cell>
          <cell r="I5252" t="str">
            <v>HCD</v>
          </cell>
          <cell r="K5252" t="str">
            <v>AON 4-1/2" MRC LEL Water Injector L80</v>
          </cell>
          <cell r="L5252">
            <v>0</v>
          </cell>
        </row>
        <row r="5253">
          <cell r="C5253">
            <v>20150008983</v>
          </cell>
          <cell r="G5253">
            <v>45713.90902777778</v>
          </cell>
          <cell r="I5253" t="str">
            <v>HCD</v>
          </cell>
          <cell r="K5253" t="str">
            <v>AON 4-1/2" MRC LEL Water Injector L80</v>
          </cell>
          <cell r="L5253">
            <v>0</v>
          </cell>
        </row>
        <row r="5254">
          <cell r="C5254">
            <v>20150008983</v>
          </cell>
          <cell r="G5254">
            <v>45713.90902777778</v>
          </cell>
          <cell r="I5254" t="str">
            <v>HCD</v>
          </cell>
          <cell r="K5254" t="str">
            <v>AON 4-1/2" MRC LEL Water Injector L80</v>
          </cell>
          <cell r="L5254">
            <v>0</v>
          </cell>
        </row>
        <row r="5255">
          <cell r="C5255">
            <v>20150008983</v>
          </cell>
          <cell r="G5255">
            <v>45713.90902777778</v>
          </cell>
          <cell r="I5255" t="str">
            <v>HCD</v>
          </cell>
          <cell r="K5255" t="str">
            <v>AON 4-1/2" MRC LEL Water Injector L80</v>
          </cell>
          <cell r="L5255">
            <v>0</v>
          </cell>
        </row>
        <row r="5256">
          <cell r="C5256">
            <v>20150008983</v>
          </cell>
          <cell r="G5256">
            <v>45713.90902777778</v>
          </cell>
          <cell r="I5256" t="str">
            <v>HCD</v>
          </cell>
          <cell r="K5256" t="str">
            <v>AON 4-1/2" MRC LEL Water Injector L80</v>
          </cell>
          <cell r="L5256">
            <v>0</v>
          </cell>
        </row>
        <row r="5257">
          <cell r="C5257">
            <v>20150008983</v>
          </cell>
          <cell r="G5257">
            <v>45713.90902777778</v>
          </cell>
          <cell r="I5257" t="str">
            <v>HCD</v>
          </cell>
          <cell r="K5257" t="str">
            <v>AON 4-1/2" MRC LEL Water Injector L80</v>
          </cell>
          <cell r="L5257">
            <v>0</v>
          </cell>
        </row>
        <row r="5258">
          <cell r="C5258">
            <v>20150008983</v>
          </cell>
          <cell r="G5258">
            <v>45713.90902777778</v>
          </cell>
          <cell r="I5258" t="str">
            <v>HCD</v>
          </cell>
          <cell r="K5258" t="str">
            <v>AON 4-1/2" MRC LEL Water Injector L80</v>
          </cell>
          <cell r="L5258">
            <v>0</v>
          </cell>
        </row>
        <row r="5259">
          <cell r="C5259">
            <v>20150008983</v>
          </cell>
          <cell r="G5259">
            <v>45713.90902777778</v>
          </cell>
          <cell r="I5259" t="str">
            <v>HCD</v>
          </cell>
          <cell r="K5259" t="str">
            <v>AON 4-1/2" MRC LEL Water Injector L80</v>
          </cell>
          <cell r="L5259">
            <v>0</v>
          </cell>
        </row>
        <row r="5260">
          <cell r="C5260">
            <v>20150008983</v>
          </cell>
          <cell r="G5260">
            <v>45713.90902777778</v>
          </cell>
          <cell r="I5260" t="str">
            <v>HCD</v>
          </cell>
          <cell r="K5260" t="str">
            <v>AON 4-1/2" MRC LEL Water Injector L80</v>
          </cell>
          <cell r="L5260">
            <v>0</v>
          </cell>
        </row>
        <row r="5261">
          <cell r="C5261">
            <v>20150008983</v>
          </cell>
          <cell r="G5261">
            <v>45713.90902777778</v>
          </cell>
          <cell r="I5261" t="str">
            <v>HCD</v>
          </cell>
          <cell r="K5261" t="str">
            <v>AON 4-1/2" MRC LEL Water Injector L80</v>
          </cell>
          <cell r="L5261">
            <v>0</v>
          </cell>
        </row>
        <row r="5262">
          <cell r="C5262">
            <v>20150008983</v>
          </cell>
          <cell r="G5262">
            <v>45713.90902777778</v>
          </cell>
          <cell r="I5262" t="str">
            <v>HCD</v>
          </cell>
          <cell r="K5262" t="str">
            <v>AON 4-1/2" MRC LEL Water Injector L80</v>
          </cell>
          <cell r="L5262">
            <v>0</v>
          </cell>
        </row>
        <row r="5263">
          <cell r="C5263">
            <v>20150008983</v>
          </cell>
          <cell r="G5263">
            <v>45713.90902777778</v>
          </cell>
          <cell r="I5263" t="str">
            <v>HCD</v>
          </cell>
          <cell r="K5263" t="str">
            <v>AON 4-1/2" MRC LEL Water Injector L80</v>
          </cell>
          <cell r="L5263">
            <v>0</v>
          </cell>
        </row>
        <row r="5264">
          <cell r="C5264">
            <v>20140006503</v>
          </cell>
          <cell r="G5264">
            <v>45740.648611111108</v>
          </cell>
          <cell r="I5264" t="str">
            <v>HCD</v>
          </cell>
          <cell r="K5264" t="str">
            <v>AON 4-1/2" MRC ICD Oil Producer L80, AON 3-1/2" PDHG, Alloy 28</v>
          </cell>
          <cell r="L5264">
            <v>0</v>
          </cell>
        </row>
        <row r="5265">
          <cell r="C5265">
            <v>20140006503</v>
          </cell>
          <cell r="G5265">
            <v>45740.648611111108</v>
          </cell>
          <cell r="I5265" t="str">
            <v>HCD</v>
          </cell>
          <cell r="K5265" t="str">
            <v>AON 4-1/2" MRC ICD Oil Producer L80, AON 3-1/2" PDHG, Alloy 28</v>
          </cell>
          <cell r="L5265" t="str"/>
        </row>
        <row r="5266">
          <cell r="C5266">
            <v>20140006503</v>
          </cell>
          <cell r="G5266">
            <v>45740.648611111108</v>
          </cell>
          <cell r="I5266" t="str">
            <v>HCD</v>
          </cell>
          <cell r="K5266" t="str">
            <v>AON 4-1/2" MRC ICD Oil Producer L80, AON 3-1/2" PDHG, Alloy 28</v>
          </cell>
          <cell r="L5266" t="str"/>
        </row>
        <row r="5267">
          <cell r="C5267">
            <v>20140006503</v>
          </cell>
          <cell r="G5267">
            <v>45740.648611111108</v>
          </cell>
          <cell r="I5267" t="str">
            <v>HCD</v>
          </cell>
          <cell r="K5267" t="str">
            <v>AON 4-1/2" MRC ICD Oil Producer L80, AON 3-1/2" PDHG, Alloy 28</v>
          </cell>
          <cell r="L5267" t="str"/>
        </row>
        <row r="5268">
          <cell r="C5268">
            <v>20140006503</v>
          </cell>
          <cell r="G5268">
            <v>45740.648611111108</v>
          </cell>
          <cell r="I5268" t="str">
            <v>HCD</v>
          </cell>
          <cell r="K5268" t="str">
            <v>AON 4-1/2" MRC ICD Oil Producer L80, AON 3-1/2" PDHG, Alloy 28</v>
          </cell>
          <cell r="L5268" t="str"/>
        </row>
        <row r="5269">
          <cell r="C5269">
            <v>20140006503</v>
          </cell>
          <cell r="G5269">
            <v>45740.648611111108</v>
          </cell>
          <cell r="I5269" t="str">
            <v>HCD</v>
          </cell>
          <cell r="K5269" t="str">
            <v>AON 4-1/2" MRC ICD Oil Producer L80, AON 3-1/2" PDHG, Alloy 28</v>
          </cell>
          <cell r="L5269" t="str"/>
        </row>
        <row r="5270">
          <cell r="C5270">
            <v>20140006503</v>
          </cell>
          <cell r="G5270">
            <v>45740.648611111108</v>
          </cell>
          <cell r="I5270" t="str">
            <v>HCD</v>
          </cell>
          <cell r="K5270" t="str">
            <v>AON 4-1/2" MRC ICD Oil Producer L80, AON 3-1/2" PDHG, Alloy 28</v>
          </cell>
          <cell r="L5270" t="str"/>
        </row>
        <row r="5271">
          <cell r="C5271">
            <v>20140006503</v>
          </cell>
          <cell r="G5271">
            <v>45740.648611111108</v>
          </cell>
          <cell r="I5271" t="str">
            <v>HCD</v>
          </cell>
          <cell r="K5271" t="str">
            <v>AON 4-1/2" MRC ICD Oil Producer L80, AON 3-1/2" PDHG, Alloy 28</v>
          </cell>
          <cell r="L5271" t="str"/>
        </row>
        <row r="5272">
          <cell r="C5272">
            <v>20140006503</v>
          </cell>
          <cell r="G5272">
            <v>45740.648611111108</v>
          </cell>
          <cell r="I5272" t="str">
            <v>HCD</v>
          </cell>
          <cell r="K5272" t="str">
            <v>AON 4-1/2" MRC ICD Oil Producer L80, AON 3-1/2" PDHG, Alloy 28</v>
          </cell>
          <cell r="L5272" t="str"/>
        </row>
        <row r="5273">
          <cell r="C5273">
            <v>20140006503</v>
          </cell>
          <cell r="G5273">
            <v>45740.648611111108</v>
          </cell>
          <cell r="I5273" t="str">
            <v>HCD</v>
          </cell>
          <cell r="K5273" t="str">
            <v>AON 4-1/2" MRC ICD Oil Producer L80, AON 3-1/2" PDHG, Alloy 28</v>
          </cell>
          <cell r="L5273" t="str"/>
        </row>
        <row r="5274">
          <cell r="C5274">
            <v>20140006503</v>
          </cell>
          <cell r="G5274">
            <v>45740.648611111108</v>
          </cell>
          <cell r="I5274" t="str">
            <v>HCD</v>
          </cell>
          <cell r="K5274" t="str">
            <v>AON 4-1/2" MRC ICD Oil Producer L80, AON 3-1/2" PDHG, Alloy 28</v>
          </cell>
          <cell r="L5274" t="str"/>
        </row>
        <row r="5275">
          <cell r="C5275">
            <v>20140006503</v>
          </cell>
          <cell r="G5275">
            <v>45740.648611111108</v>
          </cell>
          <cell r="I5275" t="str">
            <v>HCD</v>
          </cell>
          <cell r="K5275" t="str">
            <v>AON 4-1/2" MRC ICD Oil Producer L80, AON 3-1/2" PDHG, Alloy 28</v>
          </cell>
          <cell r="L5275" t="str"/>
        </row>
        <row r="5276">
          <cell r="C5276">
            <v>20140006503</v>
          </cell>
          <cell r="G5276">
            <v>45740.648611111108</v>
          </cell>
          <cell r="I5276" t="str">
            <v>HCD</v>
          </cell>
          <cell r="K5276" t="str">
            <v>AON 4-1/2" MRC ICD Oil Producer L80, AON 3-1/2" PDHG, Alloy 28</v>
          </cell>
          <cell r="L5276" t="str"/>
        </row>
        <row r="5277">
          <cell r="C5277">
            <v>20140006503</v>
          </cell>
          <cell r="G5277">
            <v>45740.648611111108</v>
          </cell>
          <cell r="I5277" t="str">
            <v>HCD</v>
          </cell>
          <cell r="K5277" t="str">
            <v>AON 4-1/2" MRC ICD Oil Producer L80, AON 3-1/2" PDHG, Alloy 28</v>
          </cell>
          <cell r="L5277" t="str"/>
        </row>
        <row r="5278">
          <cell r="C5278">
            <v>20140006503</v>
          </cell>
          <cell r="G5278">
            <v>45740.648611111108</v>
          </cell>
          <cell r="I5278" t="str">
            <v>HCD</v>
          </cell>
          <cell r="K5278" t="str">
            <v>AON 4-1/2" MRC ICD Oil Producer L80, AON 3-1/2" PDHG, Alloy 28</v>
          </cell>
          <cell r="L5278" t="str"/>
        </row>
        <row r="5279">
          <cell r="C5279">
            <v>20140006503</v>
          </cell>
          <cell r="G5279">
            <v>45740.648611111108</v>
          </cell>
          <cell r="I5279" t="str">
            <v>HCD</v>
          </cell>
          <cell r="K5279" t="str">
            <v>AON 4-1/2" MRC ICD Oil Producer L80, AON 3-1/2" PDHG, Alloy 28</v>
          </cell>
          <cell r="L5279" t="str"/>
        </row>
        <row r="5280">
          <cell r="C5280">
            <v>20140006503</v>
          </cell>
          <cell r="G5280">
            <v>45740.648611111108</v>
          </cell>
          <cell r="I5280" t="str">
            <v>HCD</v>
          </cell>
          <cell r="K5280" t="str">
            <v>AON 4-1/2" MRC ICD Oil Producer L80, AON 3-1/2" PDHG, Alloy 28</v>
          </cell>
          <cell r="L5280" t="str"/>
        </row>
        <row r="5281">
          <cell r="C5281">
            <v>20140006503</v>
          </cell>
          <cell r="G5281">
            <v>45740.648611111108</v>
          </cell>
          <cell r="I5281" t="str">
            <v>HCD</v>
          </cell>
          <cell r="K5281" t="str">
            <v>AON 4-1/2" MRC ICD Oil Producer L80, AON 3-1/2" PDHG, Alloy 28</v>
          </cell>
          <cell r="L5281" t="str"/>
        </row>
        <row r="5282">
          <cell r="C5282">
            <v>20140006503</v>
          </cell>
          <cell r="G5282">
            <v>45740.648611111108</v>
          </cell>
          <cell r="I5282" t="str">
            <v>HCD</v>
          </cell>
          <cell r="K5282" t="str">
            <v>AON 4-1/2" MRC ICD Oil Producer L80, AON 3-1/2" PDHG, Alloy 28</v>
          </cell>
          <cell r="L5282" t="str"/>
        </row>
        <row r="5283">
          <cell r="C5283">
            <v>20140006503</v>
          </cell>
          <cell r="G5283">
            <v>45740.648611111108</v>
          </cell>
          <cell r="I5283" t="str">
            <v>HCD</v>
          </cell>
          <cell r="K5283" t="str">
            <v>AON 4-1/2" MRC ICD Oil Producer L80, AON 3-1/2" PDHG, Alloy 28</v>
          </cell>
          <cell r="L5283" t="str"/>
        </row>
        <row r="5284">
          <cell r="C5284">
            <v>20140006503</v>
          </cell>
          <cell r="G5284">
            <v>45740.648611111108</v>
          </cell>
          <cell r="I5284" t="str">
            <v>HCD</v>
          </cell>
          <cell r="K5284" t="str">
            <v>AON 4-1/2" MRC ICD Oil Producer L80, AON 3-1/2" PDHG, Alloy 28</v>
          </cell>
          <cell r="L5284" t="str"/>
        </row>
        <row r="5285">
          <cell r="C5285">
            <v>20140006503</v>
          </cell>
          <cell r="G5285">
            <v>45740.648611111108</v>
          </cell>
          <cell r="I5285" t="str">
            <v>HCD</v>
          </cell>
          <cell r="K5285" t="str">
            <v>AON 4-1/2" MRC ICD Oil Producer L80, AON 3-1/2" PDHG, Alloy 28</v>
          </cell>
          <cell r="L5285" t="str"/>
        </row>
        <row r="5286">
          <cell r="C5286">
            <v>20140006503</v>
          </cell>
          <cell r="G5286">
            <v>45740.648611111108</v>
          </cell>
          <cell r="I5286" t="str">
            <v>HCD</v>
          </cell>
          <cell r="K5286" t="str">
            <v>AON 4-1/2" MRC ICD Oil Producer L80, AON 3-1/2" PDHG, Alloy 28</v>
          </cell>
          <cell r="L5286" t="str"/>
        </row>
        <row r="5287">
          <cell r="C5287">
            <v>20140006503</v>
          </cell>
          <cell r="G5287">
            <v>45740.648611111108</v>
          </cell>
          <cell r="I5287" t="str">
            <v>HCD</v>
          </cell>
          <cell r="K5287" t="str">
            <v>AON 4-1/2" MRC ICD Oil Producer L80, AON 3-1/2" PDHG, Alloy 28</v>
          </cell>
          <cell r="L5287" t="str"/>
        </row>
        <row r="5288">
          <cell r="C5288">
            <v>20140006503</v>
          </cell>
          <cell r="G5288">
            <v>45740.648611111108</v>
          </cell>
          <cell r="I5288" t="str">
            <v>HCD</v>
          </cell>
          <cell r="K5288" t="str">
            <v>AON 4-1/2" MRC ICD Oil Producer L80, AON 3-1/2" PDHG, Alloy 28</v>
          </cell>
          <cell r="L5288" t="str"/>
        </row>
        <row r="5289">
          <cell r="C5289">
            <v>20140006503</v>
          </cell>
          <cell r="G5289">
            <v>45740.648611111108</v>
          </cell>
          <cell r="I5289" t="str">
            <v>HCD</v>
          </cell>
          <cell r="K5289" t="str">
            <v>AON 4-1/2" MRC ICD Oil Producer L80, AON 3-1/2" PDHG, Alloy 28</v>
          </cell>
          <cell r="L5289" t="str"/>
        </row>
        <row r="5290">
          <cell r="C5290">
            <v>20140006503</v>
          </cell>
          <cell r="G5290">
            <v>45740.648611111108</v>
          </cell>
          <cell r="I5290" t="str">
            <v>HCD</v>
          </cell>
          <cell r="K5290" t="str">
            <v>AON 4-1/2" MRC ICD Oil Producer L80, AON 3-1/2" PDHG, Alloy 28</v>
          </cell>
          <cell r="L5290" t="str"/>
        </row>
        <row r="5291">
          <cell r="C5291">
            <v>20140006503</v>
          </cell>
          <cell r="G5291">
            <v>45740.648611111108</v>
          </cell>
          <cell r="I5291" t="str">
            <v>HCD</v>
          </cell>
          <cell r="K5291" t="str">
            <v>AON 4-1/2" MRC ICD Oil Producer L80, AON 3-1/2" PDHG, Alloy 28</v>
          </cell>
          <cell r="L5291" t="str"/>
        </row>
        <row r="5292">
          <cell r="C5292">
            <v>20140006503</v>
          </cell>
          <cell r="G5292">
            <v>45740.648611111108</v>
          </cell>
          <cell r="I5292" t="str">
            <v>HCD</v>
          </cell>
          <cell r="K5292" t="str">
            <v>AON 4-1/2" MRC ICD Oil Producer L80, AON 3-1/2" PDHG, Alloy 28</v>
          </cell>
          <cell r="L5292" t="str"/>
        </row>
        <row r="5293">
          <cell r="C5293">
            <v>20140006503</v>
          </cell>
          <cell r="G5293">
            <v>45740.648611111108</v>
          </cell>
          <cell r="I5293" t="str">
            <v>HCD</v>
          </cell>
          <cell r="K5293" t="str">
            <v>AON 4-1/2" MRC ICD Oil Producer L80, AON 3-1/2" PDHG, Alloy 28</v>
          </cell>
          <cell r="L5293" t="str"/>
        </row>
        <row r="5294">
          <cell r="C5294">
            <v>20140006503</v>
          </cell>
          <cell r="G5294">
            <v>45740.648611111108</v>
          </cell>
          <cell r="I5294" t="str">
            <v>HCD</v>
          </cell>
          <cell r="K5294" t="str">
            <v>AON 4-1/2" MRC ICD Oil Producer L80, AON 3-1/2" PDHG, Alloy 28</v>
          </cell>
          <cell r="L5294">
            <v>0</v>
          </cell>
        </row>
        <row r="5295">
          <cell r="C5295">
            <v>20140006503</v>
          </cell>
          <cell r="G5295">
            <v>45740.648611111108</v>
          </cell>
          <cell r="I5295" t="str">
            <v>HCD</v>
          </cell>
          <cell r="K5295" t="str">
            <v>AON 4-1/2" MRC ICD Oil Producer L80, AON 3-1/2" PDHG, Alloy 28</v>
          </cell>
          <cell r="L5295">
            <v>0</v>
          </cell>
        </row>
        <row r="5296">
          <cell r="C5296">
            <v>20140006503</v>
          </cell>
          <cell r="G5296">
            <v>45740.648611111108</v>
          </cell>
          <cell r="I5296" t="str">
            <v>HCD</v>
          </cell>
          <cell r="K5296" t="str">
            <v>AON 4-1/2" MRC ICD Oil Producer L80, AON 3-1/2" PDHG, Alloy 28</v>
          </cell>
          <cell r="L5296">
            <v>0</v>
          </cell>
        </row>
        <row r="5297">
          <cell r="C5297">
            <v>20140006503</v>
          </cell>
          <cell r="G5297">
            <v>45740.648611111108</v>
          </cell>
          <cell r="I5297" t="str">
            <v>HCD</v>
          </cell>
          <cell r="K5297" t="str">
            <v>AON 4-1/2" MRC ICD Oil Producer L80, AON 3-1/2" PDHG, Alloy 28</v>
          </cell>
          <cell r="L5297">
            <v>0</v>
          </cell>
        </row>
        <row r="5298">
          <cell r="C5298">
            <v>20140006503</v>
          </cell>
          <cell r="G5298">
            <v>45740.648611111108</v>
          </cell>
          <cell r="I5298" t="str">
            <v>HCD</v>
          </cell>
          <cell r="K5298" t="str">
            <v>AON 4-1/2" MRC ICD Oil Producer L80, AON 3-1/2" PDHG, Alloy 28</v>
          </cell>
          <cell r="L5298">
            <v>0</v>
          </cell>
        </row>
        <row r="5299">
          <cell r="C5299">
            <v>20140006503</v>
          </cell>
          <cell r="G5299">
            <v>45740.648611111108</v>
          </cell>
          <cell r="I5299" t="str">
            <v>HCD</v>
          </cell>
          <cell r="K5299" t="str">
            <v>AON 4-1/2" MRC ICD Oil Producer L80, AON 3-1/2" PDHG, Alloy 28</v>
          </cell>
          <cell r="L5299">
            <v>0</v>
          </cell>
        </row>
        <row r="5300">
          <cell r="C5300">
            <v>20130003098</v>
          </cell>
          <cell r="G5300">
            <v>45768.768750000003</v>
          </cell>
          <cell r="I5300" t="str">
            <v>HCD</v>
          </cell>
          <cell r="K5300" t="str">
            <v>AON 4-1/2" MRC LEL Oil Producer L80, AON 4-1/2" PDHG, Alloy 28</v>
          </cell>
          <cell r="L5300">
            <v>0</v>
          </cell>
        </row>
        <row r="5301">
          <cell r="C5301">
            <v>20130003098</v>
          </cell>
          <cell r="G5301">
            <v>45768.768750000003</v>
          </cell>
          <cell r="I5301" t="str">
            <v>HCD</v>
          </cell>
          <cell r="K5301" t="str">
            <v>AON 4-1/2" MRC LEL Oil Producer L80, AON 4-1/2" PDHG, Alloy 28</v>
          </cell>
          <cell r="L5301">
            <v>0</v>
          </cell>
        </row>
        <row r="5302">
          <cell r="C5302">
            <v>20130003098</v>
          </cell>
          <cell r="G5302">
            <v>45768.768750000003</v>
          </cell>
          <cell r="I5302" t="str">
            <v>HCD</v>
          </cell>
          <cell r="K5302" t="str">
            <v>AON 4-1/2" MRC LEL Oil Producer L80, AON 4-1/2" PDHG, Alloy 28</v>
          </cell>
          <cell r="L5302">
            <v>0</v>
          </cell>
        </row>
        <row r="5303">
          <cell r="C5303">
            <v>20130003098</v>
          </cell>
          <cell r="G5303">
            <v>45768.768750000003</v>
          </cell>
          <cell r="I5303" t="str">
            <v>HCD</v>
          </cell>
          <cell r="K5303" t="str">
            <v>AON 4-1/2" MRC LEL Oil Producer L80, AON 4-1/2" PDHG, Alloy 28</v>
          </cell>
          <cell r="L5303">
            <v>0</v>
          </cell>
        </row>
        <row r="5304">
          <cell r="C5304">
            <v>20130003098</v>
          </cell>
          <cell r="G5304">
            <v>45768.768750000003</v>
          </cell>
          <cell r="I5304" t="str">
            <v>HCD</v>
          </cell>
          <cell r="K5304" t="str">
            <v>AON 4-1/2" MRC LEL Oil Producer L80, AON 4-1/2" PDHG, Alloy 28</v>
          </cell>
          <cell r="L5304">
            <v>0</v>
          </cell>
        </row>
        <row r="5305">
          <cell r="C5305">
            <v>20130003098</v>
          </cell>
          <cell r="G5305">
            <v>45768.768750000003</v>
          </cell>
          <cell r="I5305" t="str">
            <v>HCD</v>
          </cell>
          <cell r="K5305" t="str">
            <v>AON 4-1/2" MRC LEL Oil Producer L80, AON 4-1/2" PDHG, Alloy 28</v>
          </cell>
          <cell r="L5305">
            <v>0</v>
          </cell>
        </row>
        <row r="5306">
          <cell r="C5306">
            <v>20130003098</v>
          </cell>
          <cell r="G5306">
            <v>45768.768750000003</v>
          </cell>
          <cell r="I5306" t="str">
            <v>HCD</v>
          </cell>
          <cell r="K5306" t="str">
            <v>AON 4-1/2" MRC LEL Oil Producer L80, AON 4-1/2" PDHG, Alloy 28</v>
          </cell>
          <cell r="L5306">
            <v>0</v>
          </cell>
        </row>
        <row r="5307">
          <cell r="C5307">
            <v>20130003098</v>
          </cell>
          <cell r="G5307">
            <v>45768.768750000003</v>
          </cell>
          <cell r="I5307" t="str">
            <v>HCD</v>
          </cell>
          <cell r="K5307" t="str">
            <v>AON 4-1/2" MRC LEL Oil Producer L80, AON 4-1/2" PDHG, Alloy 28</v>
          </cell>
          <cell r="L5307">
            <v>0</v>
          </cell>
        </row>
        <row r="5308">
          <cell r="C5308">
            <v>20130003098</v>
          </cell>
          <cell r="G5308">
            <v>45768.768750000003</v>
          </cell>
          <cell r="I5308" t="str">
            <v>HCD</v>
          </cell>
          <cell r="K5308" t="str">
            <v>AON 4-1/2" MRC LEL Oil Producer L80, AON 4-1/2" PDHG, Alloy 28</v>
          </cell>
          <cell r="L5308">
            <v>0</v>
          </cell>
        </row>
        <row r="5309">
          <cell r="C5309">
            <v>20130003098</v>
          </cell>
          <cell r="G5309">
            <v>45768.768750000003</v>
          </cell>
          <cell r="I5309" t="str">
            <v>HCD</v>
          </cell>
          <cell r="K5309" t="str">
            <v>AON 4-1/2" MRC LEL Oil Producer L80, AON 4-1/2" PDHG, Alloy 28</v>
          </cell>
          <cell r="L5309">
            <v>0</v>
          </cell>
        </row>
        <row r="5310">
          <cell r="C5310">
            <v>20130003098</v>
          </cell>
          <cell r="G5310">
            <v>45768.768750000003</v>
          </cell>
          <cell r="I5310" t="str">
            <v>HCD</v>
          </cell>
          <cell r="K5310" t="str">
            <v>AON 4-1/2" MRC LEL Oil Producer L80, AON 4-1/2" PDHG, Alloy 28</v>
          </cell>
          <cell r="L5310">
            <v>0</v>
          </cell>
        </row>
        <row r="5311">
          <cell r="C5311">
            <v>20130003098</v>
          </cell>
          <cell r="G5311">
            <v>45768.768750000003</v>
          </cell>
          <cell r="I5311" t="str">
            <v>HCD</v>
          </cell>
          <cell r="K5311" t="str">
            <v>AON 4-1/2" MRC LEL Oil Producer L80, AON 4-1/2" PDHG, Alloy 28</v>
          </cell>
          <cell r="L5311">
            <v>0</v>
          </cell>
        </row>
        <row r="5312">
          <cell r="C5312">
            <v>20130003098</v>
          </cell>
          <cell r="G5312">
            <v>45768.768750000003</v>
          </cell>
          <cell r="I5312" t="str">
            <v>HCD</v>
          </cell>
          <cell r="K5312" t="str">
            <v>AON 4-1/2" MRC LEL Oil Producer L80, AON 4-1/2" PDHG, Alloy 28</v>
          </cell>
          <cell r="L5312">
            <v>0</v>
          </cell>
        </row>
        <row r="5313">
          <cell r="C5313">
            <v>20130003098</v>
          </cell>
          <cell r="G5313">
            <v>45768.768750000003</v>
          </cell>
          <cell r="I5313" t="str">
            <v>HCD</v>
          </cell>
          <cell r="K5313" t="str">
            <v>AON 4-1/2" MRC LEL Oil Producer L80, AON 4-1/2" PDHG, Alloy 28</v>
          </cell>
          <cell r="L5313">
            <v>0</v>
          </cell>
        </row>
        <row r="5314">
          <cell r="C5314">
            <v>20130003098</v>
          </cell>
          <cell r="G5314">
            <v>45768.768750000003</v>
          </cell>
          <cell r="I5314" t="str">
            <v>HCD</v>
          </cell>
          <cell r="K5314" t="str">
            <v>AON 4-1/2" MRC LEL Oil Producer L80, AON 4-1/2" PDHG, Alloy 28</v>
          </cell>
          <cell r="L5314">
            <v>0</v>
          </cell>
        </row>
        <row r="5315">
          <cell r="C5315">
            <v>20130003098</v>
          </cell>
          <cell r="G5315">
            <v>45768.768750000003</v>
          </cell>
          <cell r="I5315" t="str">
            <v>HCD</v>
          </cell>
          <cell r="K5315" t="str">
            <v>AON 4-1/2" MRC LEL Oil Producer L80, AON 4-1/2" PDHG, Alloy 28</v>
          </cell>
          <cell r="L5315">
            <v>0</v>
          </cell>
        </row>
        <row r="5316">
          <cell r="C5316">
            <v>20130003098</v>
          </cell>
          <cell r="G5316">
            <v>45768.768750000003</v>
          </cell>
          <cell r="I5316" t="str">
            <v>HCD</v>
          </cell>
          <cell r="K5316" t="str">
            <v>AON 4-1/2" MRC LEL Oil Producer L80, AON 4-1/2" PDHG, Alloy 28</v>
          </cell>
          <cell r="L5316">
            <v>0</v>
          </cell>
        </row>
        <row r="5317">
          <cell r="C5317">
            <v>20130003098</v>
          </cell>
          <cell r="G5317">
            <v>45768.768750000003</v>
          </cell>
          <cell r="I5317" t="str">
            <v>HCD</v>
          </cell>
          <cell r="K5317" t="str">
            <v>AON 4-1/2" MRC LEL Oil Producer L80, AON 4-1/2" PDHG, Alloy 28</v>
          </cell>
          <cell r="L5317">
            <v>0</v>
          </cell>
        </row>
        <row r="5318">
          <cell r="C5318">
            <v>20130003098</v>
          </cell>
          <cell r="G5318">
            <v>45768.768750000003</v>
          </cell>
          <cell r="I5318" t="str">
            <v>HCD</v>
          </cell>
          <cell r="K5318" t="str">
            <v>AON 4-1/2" MRC LEL Oil Producer L80, AON 4-1/2" PDHG, Alloy 28</v>
          </cell>
          <cell r="L5318">
            <v>0</v>
          </cell>
        </row>
        <row r="5319">
          <cell r="C5319">
            <v>20130003098</v>
          </cell>
          <cell r="G5319">
            <v>45768.768750000003</v>
          </cell>
          <cell r="I5319" t="str">
            <v>HCD</v>
          </cell>
          <cell r="K5319" t="str">
            <v>AON 4-1/2" MRC LEL Oil Producer L80, AON 4-1/2" PDHG, Alloy 28</v>
          </cell>
          <cell r="L5319">
            <v>0</v>
          </cell>
        </row>
        <row r="5320">
          <cell r="C5320">
            <v>20130003098</v>
          </cell>
          <cell r="G5320">
            <v>45768.768750000003</v>
          </cell>
          <cell r="I5320" t="str">
            <v>HCD</v>
          </cell>
          <cell r="K5320" t="str">
            <v>AON 4-1/2" MRC LEL Oil Producer L80, AON 4-1/2" PDHG, Alloy 28</v>
          </cell>
          <cell r="L5320">
            <v>0</v>
          </cell>
        </row>
        <row r="5321">
          <cell r="C5321">
            <v>20130003098</v>
          </cell>
          <cell r="G5321">
            <v>45768.768750000003</v>
          </cell>
          <cell r="I5321" t="str">
            <v>HCD</v>
          </cell>
          <cell r="K5321" t="str">
            <v>AON 4-1/2" MRC LEL Oil Producer L80, AON 4-1/2" PDHG, Alloy 28</v>
          </cell>
          <cell r="L5321">
            <v>0</v>
          </cell>
        </row>
        <row r="5322">
          <cell r="C5322">
            <v>20130003098</v>
          </cell>
          <cell r="G5322">
            <v>45768.768750000003</v>
          </cell>
          <cell r="I5322" t="str">
            <v>HCD</v>
          </cell>
          <cell r="K5322" t="str">
            <v>AON 4-1/2" MRC LEL Oil Producer L80, AON 4-1/2" PDHG, Alloy 28</v>
          </cell>
          <cell r="L5322">
            <v>0</v>
          </cell>
        </row>
        <row r="5323">
          <cell r="C5323">
            <v>20130003098</v>
          </cell>
          <cell r="G5323">
            <v>45768.768750000003</v>
          </cell>
          <cell r="I5323" t="str">
            <v>HCD</v>
          </cell>
          <cell r="K5323" t="str">
            <v>AON 4-1/2" MRC LEL Oil Producer L80, AON 4-1/2" PDHG, Alloy 28</v>
          </cell>
          <cell r="L5323">
            <v>0</v>
          </cell>
        </row>
        <row r="5324">
          <cell r="C5324">
            <v>20130003098</v>
          </cell>
          <cell r="G5324">
            <v>45768.768750000003</v>
          </cell>
          <cell r="I5324" t="str">
            <v>HCD</v>
          </cell>
          <cell r="K5324" t="str">
            <v>AON 4-1/2" MRC LEL Oil Producer L80, AON 4-1/2" PDHG, Alloy 28</v>
          </cell>
          <cell r="L5324">
            <v>0</v>
          </cell>
        </row>
        <row r="5325">
          <cell r="C5325">
            <v>20130003098</v>
          </cell>
          <cell r="G5325">
            <v>45768.768750000003</v>
          </cell>
          <cell r="I5325" t="str">
            <v>HCD</v>
          </cell>
          <cell r="K5325" t="str">
            <v>AON 4-1/2" MRC LEL Oil Producer L80, AON 4-1/2" PDHG, Alloy 28</v>
          </cell>
          <cell r="L5325">
            <v>0</v>
          </cell>
        </row>
        <row r="5326">
          <cell r="C5326">
            <v>20130003098</v>
          </cell>
          <cell r="G5326">
            <v>45768.768750000003</v>
          </cell>
          <cell r="I5326" t="str">
            <v>HCD</v>
          </cell>
          <cell r="K5326" t="str">
            <v>AON 4-1/2" MRC LEL Oil Producer L80, AON 4-1/2" PDHG, Alloy 28</v>
          </cell>
          <cell r="L5326">
            <v>0</v>
          </cell>
        </row>
        <row r="5327">
          <cell r="C5327">
            <v>20130003098</v>
          </cell>
          <cell r="G5327">
            <v>45768.768750000003</v>
          </cell>
          <cell r="I5327" t="str">
            <v>HCD</v>
          </cell>
          <cell r="K5327" t="str">
            <v>AON 4-1/2" MRC LEL Oil Producer L80, AON 4-1/2" PDHG, Alloy 28</v>
          </cell>
          <cell r="L5327">
            <v>0</v>
          </cell>
        </row>
        <row r="5328">
          <cell r="C5328">
            <v>20130003098</v>
          </cell>
          <cell r="G5328">
            <v>45768.768750000003</v>
          </cell>
          <cell r="I5328" t="str">
            <v>HCD</v>
          </cell>
          <cell r="K5328" t="str">
            <v>AON 4-1/2" MRC LEL Oil Producer L80, AON 4-1/2" PDHG, Alloy 28</v>
          </cell>
          <cell r="L5328">
            <v>0</v>
          </cell>
        </row>
        <row r="5329">
          <cell r="C5329">
            <v>20130003098</v>
          </cell>
          <cell r="G5329">
            <v>45768.768750000003</v>
          </cell>
          <cell r="I5329" t="str">
            <v>HCD</v>
          </cell>
          <cell r="K5329" t="str">
            <v>AON 4-1/2" MRC LEL Oil Producer L80, AON 4-1/2" PDHG, Alloy 28</v>
          </cell>
          <cell r="L5329">
            <v>0</v>
          </cell>
        </row>
        <row r="5330">
          <cell r="C5330">
            <v>20130003098</v>
          </cell>
          <cell r="G5330">
            <v>45768.768750000003</v>
          </cell>
          <cell r="I5330" t="str">
            <v>HCD</v>
          </cell>
          <cell r="K5330" t="str">
            <v>AON 4-1/2" MRC LEL Oil Producer L80, AON 4-1/2" PDHG, Alloy 28</v>
          </cell>
          <cell r="L5330">
            <v>0</v>
          </cell>
        </row>
        <row r="5331">
          <cell r="C5331">
            <v>20130003098</v>
          </cell>
          <cell r="G5331">
            <v>45768.768750000003</v>
          </cell>
          <cell r="I5331" t="str">
            <v>HCD</v>
          </cell>
          <cell r="K5331" t="str">
            <v>AON 4-1/2" MRC LEL Oil Producer L80, AON 4-1/2" PDHG, Alloy 28</v>
          </cell>
          <cell r="L5331">
            <v>0</v>
          </cell>
        </row>
        <row r="5332">
          <cell r="C5332">
            <v>20130003098</v>
          </cell>
          <cell r="G5332">
            <v>45768.768750000003</v>
          </cell>
          <cell r="I5332" t="str">
            <v>HCD</v>
          </cell>
          <cell r="K5332" t="str">
            <v>AON 4-1/2" MRC LEL Oil Producer L80, AON 4-1/2" PDHG, Alloy 28</v>
          </cell>
          <cell r="L5332">
            <v>0</v>
          </cell>
        </row>
        <row r="5333">
          <cell r="C5333">
            <v>20130003098</v>
          </cell>
          <cell r="G5333">
            <v>45768.768750000003</v>
          </cell>
          <cell r="I5333" t="str">
            <v>HCD</v>
          </cell>
          <cell r="K5333" t="str">
            <v>AON 4-1/2" MRC LEL Oil Producer L80, AON 4-1/2" PDHG, Alloy 28</v>
          </cell>
          <cell r="L5333">
            <v>0</v>
          </cell>
        </row>
        <row r="5334">
          <cell r="C5334">
            <v>20130003098</v>
          </cell>
          <cell r="G5334">
            <v>45768.768750000003</v>
          </cell>
          <cell r="I5334" t="str">
            <v>HCD</v>
          </cell>
          <cell r="K5334" t="str">
            <v>AON 4-1/2" MRC LEL Oil Producer L80, AON 4-1/2" PDHG, Alloy 28</v>
          </cell>
          <cell r="L5334">
            <v>0</v>
          </cell>
        </row>
        <row r="5335">
          <cell r="C5335">
            <v>20130003098</v>
          </cell>
          <cell r="G5335">
            <v>45768.768750000003</v>
          </cell>
          <cell r="I5335" t="str">
            <v>HCD</v>
          </cell>
          <cell r="K5335" t="str">
            <v>AON 4-1/2" MRC LEL Oil Producer L80, AON 4-1/2" PDHG, Alloy 28</v>
          </cell>
          <cell r="L5335">
            <v>0</v>
          </cell>
        </row>
        <row r="5336">
          <cell r="C5336">
            <v>20210015115</v>
          </cell>
          <cell r="G5336">
            <v>45808.90625</v>
          </cell>
          <cell r="I5336" t="str">
            <v>HCD</v>
          </cell>
          <cell r="K5336" t="str">
            <v>NONE</v>
          </cell>
          <cell r="L5336">
            <v>0</v>
          </cell>
        </row>
        <row r="5337">
          <cell r="C5337">
            <v>20210015115</v>
          </cell>
          <cell r="G5337">
            <v>45808.90625</v>
          </cell>
          <cell r="I5337" t="str">
            <v>HCD</v>
          </cell>
          <cell r="K5337" t="str">
            <v>NONE</v>
          </cell>
          <cell r="L5337">
            <v>0</v>
          </cell>
        </row>
        <row r="5338">
          <cell r="C5338">
            <v>20210015115</v>
          </cell>
          <cell r="G5338">
            <v>45808.90625</v>
          </cell>
          <cell r="I5338" t="str">
            <v>HCD</v>
          </cell>
          <cell r="K5338" t="str">
            <v>NONE</v>
          </cell>
          <cell r="L5338">
            <v>0</v>
          </cell>
        </row>
        <row r="5339">
          <cell r="C5339">
            <v>20210015115</v>
          </cell>
          <cell r="G5339">
            <v>45808.90625</v>
          </cell>
          <cell r="I5339" t="str">
            <v>HCD</v>
          </cell>
          <cell r="K5339" t="str">
            <v>NONE</v>
          </cell>
          <cell r="L5339">
            <v>0</v>
          </cell>
        </row>
        <row r="5340">
          <cell r="C5340">
            <v>20210015115</v>
          </cell>
          <cell r="G5340">
            <v>45808.90625</v>
          </cell>
          <cell r="I5340" t="str">
            <v>HCD</v>
          </cell>
          <cell r="K5340" t="str">
            <v>NONE</v>
          </cell>
          <cell r="L5340">
            <v>0</v>
          </cell>
        </row>
        <row r="5341">
          <cell r="C5341">
            <v>20210015115</v>
          </cell>
          <cell r="G5341">
            <v>45808.90625</v>
          </cell>
          <cell r="I5341" t="str">
            <v>HCD</v>
          </cell>
          <cell r="K5341" t="str">
            <v>NONE</v>
          </cell>
          <cell r="L5341">
            <v>0</v>
          </cell>
        </row>
        <row r="5342">
          <cell r="C5342">
            <v>20210015115</v>
          </cell>
          <cell r="G5342">
            <v>45808.90625</v>
          </cell>
          <cell r="I5342" t="str">
            <v>HCD</v>
          </cell>
          <cell r="K5342" t="str">
            <v>NONE</v>
          </cell>
          <cell r="L5342">
            <v>0</v>
          </cell>
        </row>
        <row r="5343">
          <cell r="C5343">
            <v>20210015115</v>
          </cell>
          <cell r="G5343">
            <v>45808.90625</v>
          </cell>
          <cell r="I5343" t="str">
            <v>HCD</v>
          </cell>
          <cell r="K5343" t="str">
            <v>NONE</v>
          </cell>
          <cell r="L5343">
            <v>0</v>
          </cell>
        </row>
        <row r="5344">
          <cell r="C5344">
            <v>20210015115</v>
          </cell>
          <cell r="G5344">
            <v>45808.90625</v>
          </cell>
          <cell r="I5344" t="str">
            <v>HCD</v>
          </cell>
          <cell r="K5344" t="str">
            <v>NONE</v>
          </cell>
          <cell r="L5344">
            <v>0</v>
          </cell>
        </row>
        <row r="5345">
          <cell r="C5345">
            <v>20210015115</v>
          </cell>
          <cell r="G5345">
            <v>45808.90625</v>
          </cell>
          <cell r="I5345" t="str">
            <v>HCD</v>
          </cell>
          <cell r="K5345" t="str">
            <v>NONE</v>
          </cell>
          <cell r="L5345">
            <v>0</v>
          </cell>
        </row>
        <row r="5346">
          <cell r="C5346">
            <v>20210015115</v>
          </cell>
          <cell r="G5346">
            <v>45808.90625</v>
          </cell>
          <cell r="I5346" t="str">
            <v>HCD</v>
          </cell>
          <cell r="K5346" t="str">
            <v>NONE</v>
          </cell>
          <cell r="L5346">
            <v>0</v>
          </cell>
        </row>
        <row r="5347">
          <cell r="C5347">
            <v>20210015115</v>
          </cell>
          <cell r="G5347">
            <v>45808.90625</v>
          </cell>
          <cell r="I5347" t="str">
            <v>HCD</v>
          </cell>
          <cell r="K5347" t="str">
            <v>NONE</v>
          </cell>
          <cell r="L5347">
            <v>0</v>
          </cell>
        </row>
        <row r="5348">
          <cell r="C5348">
            <v>20210015115</v>
          </cell>
          <cell r="G5348">
            <v>45808.90625</v>
          </cell>
          <cell r="I5348" t="str">
            <v>HCD</v>
          </cell>
          <cell r="K5348" t="str">
            <v>NONE</v>
          </cell>
          <cell r="L5348">
            <v>0</v>
          </cell>
        </row>
        <row r="5349">
          <cell r="C5349">
            <v>20210015115</v>
          </cell>
          <cell r="G5349">
            <v>45808.90625</v>
          </cell>
          <cell r="I5349" t="str">
            <v>HCD</v>
          </cell>
          <cell r="K5349" t="str">
            <v>NONE</v>
          </cell>
          <cell r="L5349">
            <v>0</v>
          </cell>
        </row>
        <row r="5350">
          <cell r="C5350">
            <v>20210015115</v>
          </cell>
          <cell r="G5350">
            <v>45808.90625</v>
          </cell>
          <cell r="I5350" t="str">
            <v>HCD</v>
          </cell>
          <cell r="K5350" t="str">
            <v>NONE</v>
          </cell>
          <cell r="L5350">
            <v>0</v>
          </cell>
        </row>
        <row r="5351">
          <cell r="C5351">
            <v>20210015115</v>
          </cell>
          <cell r="G5351">
            <v>45808.90625</v>
          </cell>
          <cell r="I5351" t="str">
            <v>HCD</v>
          </cell>
          <cell r="K5351" t="str">
            <v>NONE</v>
          </cell>
          <cell r="L5351">
            <v>0</v>
          </cell>
        </row>
        <row r="5352">
          <cell r="C5352">
            <v>20210015115</v>
          </cell>
          <cell r="G5352">
            <v>45808.90625</v>
          </cell>
          <cell r="I5352" t="str">
            <v>HCD</v>
          </cell>
          <cell r="K5352" t="str">
            <v>NONE</v>
          </cell>
          <cell r="L5352">
            <v>0</v>
          </cell>
        </row>
        <row r="5353">
          <cell r="C5353">
            <v>20210015115</v>
          </cell>
          <cell r="G5353">
            <v>45808.90625</v>
          </cell>
          <cell r="I5353" t="str">
            <v>HCD</v>
          </cell>
          <cell r="K5353" t="str">
            <v>NONE</v>
          </cell>
          <cell r="L5353">
            <v>0</v>
          </cell>
        </row>
        <row r="5354">
          <cell r="C5354">
            <v>20210015115</v>
          </cell>
          <cell r="G5354">
            <v>45808.90625</v>
          </cell>
          <cell r="I5354" t="str">
            <v>HCD</v>
          </cell>
          <cell r="K5354" t="str">
            <v>NONE</v>
          </cell>
          <cell r="L5354">
            <v>0</v>
          </cell>
        </row>
        <row r="5355">
          <cell r="C5355">
            <v>20210015115</v>
          </cell>
          <cell r="G5355">
            <v>45808.90625</v>
          </cell>
          <cell r="I5355" t="str">
            <v>HCD</v>
          </cell>
          <cell r="K5355" t="str">
            <v>NONE</v>
          </cell>
          <cell r="L5355">
            <v>0</v>
          </cell>
        </row>
        <row r="5356">
          <cell r="C5356">
            <v>20210015115</v>
          </cell>
          <cell r="G5356">
            <v>45808.90625</v>
          </cell>
          <cell r="I5356" t="str">
            <v>HCD</v>
          </cell>
          <cell r="K5356" t="str">
            <v>NONE</v>
          </cell>
          <cell r="L5356">
            <v>0</v>
          </cell>
        </row>
        <row r="5357">
          <cell r="C5357">
            <v>20210015115</v>
          </cell>
          <cell r="G5357">
            <v>45808.90625</v>
          </cell>
          <cell r="I5357" t="str">
            <v>HCD</v>
          </cell>
          <cell r="K5357" t="str">
            <v>NONE</v>
          </cell>
          <cell r="L5357">
            <v>0</v>
          </cell>
        </row>
        <row r="5358">
          <cell r="C5358">
            <v>20210015115</v>
          </cell>
          <cell r="G5358">
            <v>45808.90625</v>
          </cell>
          <cell r="I5358" t="str">
            <v>HCD</v>
          </cell>
          <cell r="K5358" t="str">
            <v>NONE</v>
          </cell>
          <cell r="L5358">
            <v>0</v>
          </cell>
        </row>
        <row r="5359">
          <cell r="C5359">
            <v>20210015115</v>
          </cell>
          <cell r="G5359">
            <v>45808.90625</v>
          </cell>
          <cell r="I5359" t="str">
            <v>HCD</v>
          </cell>
          <cell r="K5359" t="str">
            <v>NONE</v>
          </cell>
          <cell r="L5359">
            <v>0</v>
          </cell>
        </row>
        <row r="5360">
          <cell r="C5360">
            <v>20210015115</v>
          </cell>
          <cell r="G5360">
            <v>45808.90625</v>
          </cell>
          <cell r="I5360" t="str">
            <v>HCD</v>
          </cell>
          <cell r="K5360" t="str">
            <v>NONE</v>
          </cell>
          <cell r="L5360">
            <v>0</v>
          </cell>
        </row>
        <row r="5361">
          <cell r="C5361">
            <v>20210015115</v>
          </cell>
          <cell r="G5361">
            <v>45808.90625</v>
          </cell>
          <cell r="I5361" t="str">
            <v>HCD</v>
          </cell>
          <cell r="K5361" t="str">
            <v>NONE</v>
          </cell>
          <cell r="L5361">
            <v>0</v>
          </cell>
        </row>
        <row r="5362">
          <cell r="C5362">
            <v>20210015115</v>
          </cell>
          <cell r="G5362">
            <v>45808.90625</v>
          </cell>
          <cell r="I5362" t="str">
            <v>HCD</v>
          </cell>
          <cell r="K5362" t="str">
            <v>NONE</v>
          </cell>
          <cell r="L5362">
            <v>0</v>
          </cell>
        </row>
        <row r="5363">
          <cell r="C5363">
            <v>20210015115</v>
          </cell>
          <cell r="G5363">
            <v>45808.90625</v>
          </cell>
          <cell r="I5363" t="str">
            <v>HCD</v>
          </cell>
          <cell r="K5363" t="str">
            <v>NONE</v>
          </cell>
          <cell r="L5363">
            <v>0</v>
          </cell>
        </row>
        <row r="5364">
          <cell r="C5364">
            <v>20210015115</v>
          </cell>
          <cell r="G5364">
            <v>45808.90625</v>
          </cell>
          <cell r="I5364" t="str">
            <v>HCD</v>
          </cell>
          <cell r="K5364" t="str">
            <v>NONE</v>
          </cell>
          <cell r="L5364">
            <v>0</v>
          </cell>
        </row>
        <row r="5365">
          <cell r="C5365">
            <v>20210015115</v>
          </cell>
          <cell r="G5365">
            <v>45808.90625</v>
          </cell>
          <cell r="I5365" t="str">
            <v>HCD</v>
          </cell>
          <cell r="K5365" t="str">
            <v>NONE</v>
          </cell>
          <cell r="L5365">
            <v>0</v>
          </cell>
        </row>
        <row r="5366">
          <cell r="C5366">
            <v>20210015115</v>
          </cell>
          <cell r="G5366">
            <v>45808.90625</v>
          </cell>
          <cell r="I5366" t="str">
            <v>HCD</v>
          </cell>
          <cell r="K5366" t="str">
            <v>NONE</v>
          </cell>
          <cell r="L5366">
            <v>0</v>
          </cell>
        </row>
        <row r="5367">
          <cell r="C5367">
            <v>20210015115</v>
          </cell>
          <cell r="G5367">
            <v>45808.90625</v>
          </cell>
          <cell r="I5367" t="str">
            <v>HCD</v>
          </cell>
          <cell r="K5367" t="str">
            <v>NONE</v>
          </cell>
          <cell r="L5367">
            <v>0</v>
          </cell>
        </row>
        <row r="5368">
          <cell r="C5368">
            <v>20210015115</v>
          </cell>
          <cell r="G5368">
            <v>45808.90625</v>
          </cell>
          <cell r="I5368" t="str">
            <v>HCD</v>
          </cell>
          <cell r="K5368" t="str">
            <v>NONE</v>
          </cell>
          <cell r="L5368">
            <v>0</v>
          </cell>
        </row>
        <row r="5369">
          <cell r="C5369">
            <v>20210015115</v>
          </cell>
          <cell r="G5369">
            <v>45808.90625</v>
          </cell>
          <cell r="I5369" t="str">
            <v>HCD</v>
          </cell>
          <cell r="K5369" t="str">
            <v>NONE</v>
          </cell>
          <cell r="L5369">
            <v>0</v>
          </cell>
        </row>
        <row r="5370">
          <cell r="C5370">
            <v>20210015115</v>
          </cell>
          <cell r="G5370">
            <v>45808.90625</v>
          </cell>
          <cell r="I5370" t="str">
            <v>HCD</v>
          </cell>
          <cell r="K5370" t="str">
            <v>NONE</v>
          </cell>
          <cell r="L5370">
            <v>0</v>
          </cell>
        </row>
        <row r="5371">
          <cell r="C5371">
            <v>20210015115</v>
          </cell>
          <cell r="G5371">
            <v>45808.90625</v>
          </cell>
          <cell r="I5371" t="str">
            <v>HCD</v>
          </cell>
          <cell r="K5371" t="str">
            <v>NONE</v>
          </cell>
          <cell r="L5371">
            <v>0</v>
          </cell>
        </row>
        <row r="5372">
          <cell r="C5372">
            <v>20080000424</v>
          </cell>
          <cell r="G5372">
            <v>45669.304861111108</v>
          </cell>
          <cell r="I5372" t="str">
            <v>HCD</v>
          </cell>
          <cell r="K5372" t="str">
            <v>AON 4-1/2" LEL Oil Producer L80, AON 3-1/2" PDHG, Alloy 28</v>
          </cell>
          <cell r="L5372">
            <v>0</v>
          </cell>
        </row>
        <row r="5373">
          <cell r="C5373">
            <v>20080000424</v>
          </cell>
          <cell r="G5373">
            <v>45669.304861111108</v>
          </cell>
          <cell r="I5373" t="str">
            <v>HCD</v>
          </cell>
          <cell r="K5373" t="str">
            <v>AON 4-1/2" LEL Oil Producer L80, AON 3-1/2" PDHG, Alloy 28</v>
          </cell>
          <cell r="L5373">
            <v>0</v>
          </cell>
        </row>
        <row r="5374">
          <cell r="C5374">
            <v>20080000424</v>
          </cell>
          <cell r="G5374">
            <v>45669.304861111108</v>
          </cell>
          <cell r="I5374" t="str">
            <v>HCD</v>
          </cell>
          <cell r="K5374" t="str">
            <v>AON 4-1/2" LEL Oil Producer L80, AON 3-1/2" PDHG, Alloy 28</v>
          </cell>
          <cell r="L5374">
            <v>0</v>
          </cell>
        </row>
        <row r="5375">
          <cell r="C5375">
            <v>20080000424</v>
          </cell>
          <cell r="G5375">
            <v>45669.304861111108</v>
          </cell>
          <cell r="I5375" t="str">
            <v>HCD</v>
          </cell>
          <cell r="K5375" t="str">
            <v>AON 4-1/2" LEL Oil Producer L80, AON 3-1/2" PDHG, Alloy 28</v>
          </cell>
          <cell r="L5375">
            <v>0</v>
          </cell>
        </row>
        <row r="5376">
          <cell r="C5376">
            <v>20080000424</v>
          </cell>
          <cell r="G5376">
            <v>45669.304861111108</v>
          </cell>
          <cell r="I5376" t="str">
            <v>HCD</v>
          </cell>
          <cell r="K5376" t="str">
            <v>AON 4-1/2" LEL Oil Producer L80, AON 3-1/2" PDHG, Alloy 28</v>
          </cell>
          <cell r="L5376">
            <v>0</v>
          </cell>
        </row>
        <row r="5377">
          <cell r="C5377">
            <v>20080000424</v>
          </cell>
          <cell r="G5377">
            <v>45669.304861111108</v>
          </cell>
          <cell r="I5377" t="str">
            <v>HCD</v>
          </cell>
          <cell r="K5377" t="str">
            <v>AON 4-1/2" LEL Oil Producer L80, AON 3-1/2" PDHG, Alloy 28</v>
          </cell>
          <cell r="L5377">
            <v>0</v>
          </cell>
        </row>
        <row r="5378">
          <cell r="C5378">
            <v>20080000424</v>
          </cell>
          <cell r="G5378">
            <v>45669.304861111108</v>
          </cell>
          <cell r="I5378" t="str">
            <v>HCD</v>
          </cell>
          <cell r="K5378" t="str">
            <v>AON 4-1/2" LEL Oil Producer L80, AON 3-1/2" PDHG, Alloy 28</v>
          </cell>
          <cell r="L5378">
            <v>0</v>
          </cell>
        </row>
        <row r="5379">
          <cell r="C5379">
            <v>20080000424</v>
          </cell>
          <cell r="G5379">
            <v>45669.304861111108</v>
          </cell>
          <cell r="I5379" t="str">
            <v>HCD</v>
          </cell>
          <cell r="K5379" t="str">
            <v>AON 4-1/2" LEL Oil Producer L80, AON 3-1/2" PDHG, Alloy 28</v>
          </cell>
          <cell r="L5379">
            <v>0</v>
          </cell>
        </row>
        <row r="5380">
          <cell r="C5380">
            <v>20080000424</v>
          </cell>
          <cell r="G5380">
            <v>45669.304861111108</v>
          </cell>
          <cell r="I5380" t="str">
            <v>HCD</v>
          </cell>
          <cell r="K5380" t="str">
            <v>AON 4-1/2" LEL Oil Producer L80, AON 3-1/2" PDHG, Alloy 28</v>
          </cell>
          <cell r="L5380">
            <v>0</v>
          </cell>
        </row>
        <row r="5381">
          <cell r="C5381">
            <v>20080000424</v>
          </cell>
          <cell r="G5381">
            <v>45669.304861111108</v>
          </cell>
          <cell r="I5381" t="str">
            <v>HCD</v>
          </cell>
          <cell r="K5381" t="str">
            <v>AON 4-1/2" LEL Oil Producer L80, AON 3-1/2" PDHG, Alloy 28</v>
          </cell>
          <cell r="L5381">
            <v>0</v>
          </cell>
        </row>
        <row r="5382">
          <cell r="C5382">
            <v>20080000424</v>
          </cell>
          <cell r="G5382">
            <v>45669.304861111108</v>
          </cell>
          <cell r="I5382" t="str">
            <v>HCD</v>
          </cell>
          <cell r="K5382" t="str">
            <v>AON 4-1/2" LEL Oil Producer L80, AON 3-1/2" PDHG, Alloy 28</v>
          </cell>
          <cell r="L5382">
            <v>0</v>
          </cell>
        </row>
        <row r="5383">
          <cell r="C5383">
            <v>20080000424</v>
          </cell>
          <cell r="G5383">
            <v>45669.304861111108</v>
          </cell>
          <cell r="I5383" t="str">
            <v>HCD</v>
          </cell>
          <cell r="K5383" t="str">
            <v>AON 4-1/2" LEL Oil Producer L80, AON 3-1/2" PDHG, Alloy 28</v>
          </cell>
          <cell r="L5383">
            <v>0</v>
          </cell>
        </row>
        <row r="5384">
          <cell r="C5384">
            <v>20080000424</v>
          </cell>
          <cell r="G5384">
            <v>45669.304861111108</v>
          </cell>
          <cell r="I5384" t="str">
            <v>HCD</v>
          </cell>
          <cell r="K5384" t="str">
            <v>AON 4-1/2" LEL Oil Producer L80, AON 3-1/2" PDHG, Alloy 28</v>
          </cell>
          <cell r="L5384">
            <v>0</v>
          </cell>
        </row>
        <row r="5385">
          <cell r="C5385">
            <v>20080000424</v>
          </cell>
          <cell r="G5385">
            <v>45669.304861111108</v>
          </cell>
          <cell r="I5385" t="str">
            <v>HCD</v>
          </cell>
          <cell r="K5385" t="str">
            <v>AON 4-1/2" LEL Oil Producer L80, AON 3-1/2" PDHG, Alloy 28</v>
          </cell>
          <cell r="L5385">
            <v>0</v>
          </cell>
        </row>
        <row r="5386">
          <cell r="C5386">
            <v>20080000424</v>
          </cell>
          <cell r="G5386">
            <v>45669.304861111108</v>
          </cell>
          <cell r="I5386" t="str">
            <v>HCD</v>
          </cell>
          <cell r="K5386" t="str">
            <v>AON 4-1/2" LEL Oil Producer L80, AON 3-1/2" PDHG, Alloy 28</v>
          </cell>
          <cell r="L5386">
            <v>0</v>
          </cell>
        </row>
        <row r="5387">
          <cell r="C5387">
            <v>20080000424</v>
          </cell>
          <cell r="G5387">
            <v>45669.304861111108</v>
          </cell>
          <cell r="I5387" t="str">
            <v>HCD</v>
          </cell>
          <cell r="K5387" t="str">
            <v>AON 4-1/2" LEL Oil Producer L80, AON 3-1/2" PDHG, Alloy 28</v>
          </cell>
          <cell r="L5387">
            <v>0</v>
          </cell>
        </row>
        <row r="5388">
          <cell r="C5388">
            <v>20080000424</v>
          </cell>
          <cell r="G5388">
            <v>45669.304861111108</v>
          </cell>
          <cell r="I5388" t="str">
            <v>HCD</v>
          </cell>
          <cell r="K5388" t="str">
            <v>AON 4-1/2" LEL Oil Producer L80, AON 3-1/2" PDHG, Alloy 28</v>
          </cell>
          <cell r="L5388">
            <v>0</v>
          </cell>
        </row>
        <row r="5389">
          <cell r="C5389">
            <v>20080000424</v>
          </cell>
          <cell r="G5389">
            <v>45669.304861111108</v>
          </cell>
          <cell r="I5389" t="str">
            <v>HCD</v>
          </cell>
          <cell r="K5389" t="str">
            <v>AON 4-1/2" LEL Oil Producer L80, AON 3-1/2" PDHG, Alloy 28</v>
          </cell>
          <cell r="L5389">
            <v>0</v>
          </cell>
        </row>
        <row r="5390">
          <cell r="C5390">
            <v>20080000424</v>
          </cell>
          <cell r="G5390">
            <v>45669.304861111108</v>
          </cell>
          <cell r="I5390" t="str">
            <v>HCD</v>
          </cell>
          <cell r="K5390" t="str">
            <v>AON 4-1/2" LEL Oil Producer L80, AON 3-1/2" PDHG, Alloy 28</v>
          </cell>
          <cell r="L5390">
            <v>0</v>
          </cell>
        </row>
        <row r="5391">
          <cell r="C5391">
            <v>20080000424</v>
          </cell>
          <cell r="G5391">
            <v>45669.304861111108</v>
          </cell>
          <cell r="I5391" t="str">
            <v>HCD</v>
          </cell>
          <cell r="K5391" t="str">
            <v>AON 4-1/2" LEL Oil Producer L80, AON 3-1/2" PDHG, Alloy 28</v>
          </cell>
          <cell r="L5391">
            <v>0</v>
          </cell>
        </row>
        <row r="5392">
          <cell r="C5392">
            <v>20080000424</v>
          </cell>
          <cell r="G5392">
            <v>45669.304861111108</v>
          </cell>
          <cell r="I5392" t="str">
            <v>HCD</v>
          </cell>
          <cell r="K5392" t="str">
            <v>AON 4-1/2" LEL Oil Producer L80, AON 3-1/2" PDHG, Alloy 28</v>
          </cell>
          <cell r="L5392">
            <v>0</v>
          </cell>
        </row>
        <row r="5393">
          <cell r="C5393">
            <v>20080000424</v>
          </cell>
          <cell r="G5393">
            <v>45669.304861111108</v>
          </cell>
          <cell r="I5393" t="str">
            <v>HCD</v>
          </cell>
          <cell r="K5393" t="str">
            <v>AON 4-1/2" LEL Oil Producer L80, AON 3-1/2" PDHG, Alloy 28</v>
          </cell>
          <cell r="L5393">
            <v>0</v>
          </cell>
        </row>
        <row r="5394">
          <cell r="C5394">
            <v>20080000424</v>
          </cell>
          <cell r="G5394">
            <v>45669.304861111108</v>
          </cell>
          <cell r="I5394" t="str">
            <v>HCD</v>
          </cell>
          <cell r="K5394" t="str">
            <v>AON 4-1/2" LEL Oil Producer L80, AON 3-1/2" PDHG, Alloy 28</v>
          </cell>
          <cell r="L5394">
            <v>0</v>
          </cell>
        </row>
        <row r="5395">
          <cell r="C5395">
            <v>20080000424</v>
          </cell>
          <cell r="G5395">
            <v>45669.304861111108</v>
          </cell>
          <cell r="I5395" t="str">
            <v>HCD</v>
          </cell>
          <cell r="K5395" t="str">
            <v>AON 4-1/2" LEL Oil Producer L80, AON 3-1/2" PDHG, Alloy 28</v>
          </cell>
          <cell r="L5395">
            <v>0</v>
          </cell>
        </row>
        <row r="5396">
          <cell r="C5396">
            <v>20080000424</v>
          </cell>
          <cell r="G5396">
            <v>45669.304861111108</v>
          </cell>
          <cell r="I5396" t="str">
            <v>HCD</v>
          </cell>
          <cell r="K5396" t="str">
            <v>AON 4-1/2" LEL Oil Producer L80, AON 3-1/2" PDHG, Alloy 28</v>
          </cell>
          <cell r="L5396">
            <v>0</v>
          </cell>
        </row>
        <row r="5397">
          <cell r="C5397">
            <v>20080000424</v>
          </cell>
          <cell r="G5397">
            <v>45669.304861111108</v>
          </cell>
          <cell r="I5397" t="str">
            <v>HCD</v>
          </cell>
          <cell r="K5397" t="str">
            <v>AON 4-1/2" LEL Oil Producer L80, AON 3-1/2" PDHG, Alloy 28</v>
          </cell>
          <cell r="L5397">
            <v>0</v>
          </cell>
        </row>
        <row r="5398">
          <cell r="C5398">
            <v>20080000424</v>
          </cell>
          <cell r="G5398">
            <v>45669.304861111108</v>
          </cell>
          <cell r="I5398" t="str">
            <v>HCD</v>
          </cell>
          <cell r="K5398" t="str">
            <v>AON 4-1/2" LEL Oil Producer L80, AON 3-1/2" PDHG, Alloy 28</v>
          </cell>
          <cell r="L5398">
            <v>0</v>
          </cell>
        </row>
        <row r="5399">
          <cell r="C5399">
            <v>20080000424</v>
          </cell>
          <cell r="G5399">
            <v>45669.304861111108</v>
          </cell>
          <cell r="I5399" t="str">
            <v>HCD</v>
          </cell>
          <cell r="K5399" t="str">
            <v>AON 4-1/2" LEL Oil Producer L80, AON 3-1/2" PDHG, Alloy 28</v>
          </cell>
          <cell r="L5399">
            <v>0</v>
          </cell>
        </row>
        <row r="5400">
          <cell r="C5400">
            <v>20080000424</v>
          </cell>
          <cell r="G5400">
            <v>45669.304861111108</v>
          </cell>
          <cell r="I5400" t="str">
            <v>HCD</v>
          </cell>
          <cell r="K5400" t="str">
            <v>AON 4-1/2" LEL Oil Producer L80, AON 3-1/2" PDHG, Alloy 28</v>
          </cell>
          <cell r="L5400">
            <v>0</v>
          </cell>
        </row>
        <row r="5401">
          <cell r="C5401">
            <v>20080000424</v>
          </cell>
          <cell r="G5401">
            <v>45669.304861111108</v>
          </cell>
          <cell r="I5401" t="str">
            <v>HCD</v>
          </cell>
          <cell r="K5401" t="str">
            <v>AON 4-1/2" LEL Oil Producer L80, AON 3-1/2" PDHG, Alloy 28</v>
          </cell>
          <cell r="L5401">
            <v>0</v>
          </cell>
        </row>
        <row r="5402">
          <cell r="C5402">
            <v>20080000424</v>
          </cell>
          <cell r="G5402">
            <v>45669.304861111108</v>
          </cell>
          <cell r="I5402" t="str">
            <v>HCD</v>
          </cell>
          <cell r="K5402" t="str">
            <v>AON 4-1/2" LEL Oil Producer L80, AON 3-1/2" PDHG, Alloy 28</v>
          </cell>
          <cell r="L5402">
            <v>0</v>
          </cell>
        </row>
        <row r="5403">
          <cell r="C5403">
            <v>20080000424</v>
          </cell>
          <cell r="G5403">
            <v>45669.304861111108</v>
          </cell>
          <cell r="I5403" t="str">
            <v>HCD</v>
          </cell>
          <cell r="K5403" t="str">
            <v>AON 4-1/2" LEL Oil Producer L80, AON 3-1/2" PDHG, Alloy 28</v>
          </cell>
          <cell r="L5403">
            <v>0</v>
          </cell>
        </row>
        <row r="5404">
          <cell r="C5404">
            <v>20080000424</v>
          </cell>
          <cell r="G5404">
            <v>45669.304861111108</v>
          </cell>
          <cell r="I5404" t="str">
            <v>HCD</v>
          </cell>
          <cell r="K5404" t="str">
            <v>AON 4-1/2" LEL Oil Producer L80, AON 3-1/2" PDHG, Alloy 28</v>
          </cell>
          <cell r="L5404">
            <v>0</v>
          </cell>
        </row>
        <row r="5405">
          <cell r="C5405">
            <v>20080000424</v>
          </cell>
          <cell r="G5405">
            <v>45669.304861111108</v>
          </cell>
          <cell r="I5405" t="str">
            <v>HCD</v>
          </cell>
          <cell r="K5405" t="str">
            <v>AON 4-1/2" LEL Oil Producer L80, AON 3-1/2" PDHG, Alloy 28</v>
          </cell>
          <cell r="L5405">
            <v>0</v>
          </cell>
        </row>
        <row r="5406">
          <cell r="C5406">
            <v>20080000424</v>
          </cell>
          <cell r="G5406">
            <v>45669.304861111108</v>
          </cell>
          <cell r="I5406" t="str">
            <v>HCD</v>
          </cell>
          <cell r="K5406" t="str">
            <v>AON 4-1/2" LEL Oil Producer L80, AON 3-1/2" PDHG, Alloy 28</v>
          </cell>
          <cell r="L5406">
            <v>0</v>
          </cell>
        </row>
        <row r="5407">
          <cell r="C5407">
            <v>20080000424</v>
          </cell>
          <cell r="G5407">
            <v>45669.304861111108</v>
          </cell>
          <cell r="I5407" t="str">
            <v>HCD</v>
          </cell>
          <cell r="K5407" t="str">
            <v>AON 4-1/2" LEL Oil Producer L80, AON 3-1/2" PDHG, Alloy 28</v>
          </cell>
          <cell r="L5407">
            <v>0</v>
          </cell>
        </row>
        <row r="5408">
          <cell r="C5408">
            <v>20190013447</v>
          </cell>
          <cell r="G5408">
            <v>45698.400000000001</v>
          </cell>
          <cell r="I5408" t="str">
            <v>HCD</v>
          </cell>
          <cell r="K5408" t="str">
            <v>NONE</v>
          </cell>
          <cell r="L5408">
            <v>0</v>
          </cell>
        </row>
        <row r="5409">
          <cell r="C5409">
            <v>20190013447</v>
          </cell>
          <cell r="G5409">
            <v>45698.400000000001</v>
          </cell>
          <cell r="I5409" t="str">
            <v>HCD</v>
          </cell>
          <cell r="K5409" t="str">
            <v>NONE</v>
          </cell>
          <cell r="L5409">
            <v>0</v>
          </cell>
        </row>
        <row r="5410">
          <cell r="C5410">
            <v>20190013447</v>
          </cell>
          <cell r="G5410">
            <v>45698.400000000001</v>
          </cell>
          <cell r="I5410" t="str">
            <v>HCD</v>
          </cell>
          <cell r="K5410" t="str">
            <v>NONE</v>
          </cell>
          <cell r="L5410">
            <v>0</v>
          </cell>
        </row>
        <row r="5411">
          <cell r="C5411">
            <v>20190013447</v>
          </cell>
          <cell r="G5411">
            <v>45698.400000000001</v>
          </cell>
          <cell r="I5411" t="str">
            <v>HCD</v>
          </cell>
          <cell r="K5411" t="str">
            <v>NONE</v>
          </cell>
          <cell r="L5411">
            <v>0</v>
          </cell>
        </row>
        <row r="5412">
          <cell r="C5412">
            <v>20190013447</v>
          </cell>
          <cell r="G5412">
            <v>45698.400000000001</v>
          </cell>
          <cell r="I5412" t="str">
            <v>HCD</v>
          </cell>
          <cell r="K5412" t="str">
            <v>NONE</v>
          </cell>
          <cell r="L5412">
            <v>0</v>
          </cell>
        </row>
        <row r="5413">
          <cell r="C5413">
            <v>20190013447</v>
          </cell>
          <cell r="G5413">
            <v>45698.400000000001</v>
          </cell>
          <cell r="I5413" t="str">
            <v>HCD</v>
          </cell>
          <cell r="K5413" t="str">
            <v>NONE</v>
          </cell>
          <cell r="L5413">
            <v>0</v>
          </cell>
        </row>
        <row r="5414">
          <cell r="C5414">
            <v>20190013447</v>
          </cell>
          <cell r="G5414">
            <v>45698.400000000001</v>
          </cell>
          <cell r="I5414" t="str">
            <v>HCD</v>
          </cell>
          <cell r="K5414" t="str">
            <v>NONE</v>
          </cell>
          <cell r="L5414">
            <v>0</v>
          </cell>
        </row>
        <row r="5415">
          <cell r="C5415">
            <v>20190013447</v>
          </cell>
          <cell r="G5415">
            <v>45698.400000000001</v>
          </cell>
          <cell r="I5415" t="str">
            <v>HCD</v>
          </cell>
          <cell r="K5415" t="str">
            <v>NONE</v>
          </cell>
          <cell r="L5415">
            <v>0</v>
          </cell>
        </row>
        <row r="5416">
          <cell r="C5416">
            <v>20190013447</v>
          </cell>
          <cell r="G5416">
            <v>45698.400000000001</v>
          </cell>
          <cell r="I5416" t="str">
            <v>HCD</v>
          </cell>
          <cell r="K5416" t="str">
            <v>NONE</v>
          </cell>
          <cell r="L5416">
            <v>0</v>
          </cell>
        </row>
        <row r="5417">
          <cell r="C5417">
            <v>20190013447</v>
          </cell>
          <cell r="G5417">
            <v>45698.400000000001</v>
          </cell>
          <cell r="I5417" t="str">
            <v>HCD</v>
          </cell>
          <cell r="K5417" t="str">
            <v>NONE</v>
          </cell>
          <cell r="L5417">
            <v>0</v>
          </cell>
        </row>
        <row r="5418">
          <cell r="C5418">
            <v>20190013447</v>
          </cell>
          <cell r="G5418">
            <v>45698.400000000001</v>
          </cell>
          <cell r="I5418" t="str">
            <v>HCD</v>
          </cell>
          <cell r="K5418" t="str">
            <v>NONE</v>
          </cell>
          <cell r="L5418">
            <v>0</v>
          </cell>
        </row>
        <row r="5419">
          <cell r="C5419">
            <v>20190013447</v>
          </cell>
          <cell r="G5419">
            <v>45698.400000000001</v>
          </cell>
          <cell r="I5419" t="str">
            <v>HCD</v>
          </cell>
          <cell r="K5419" t="str">
            <v>NONE</v>
          </cell>
          <cell r="L5419">
            <v>0</v>
          </cell>
        </row>
        <row r="5420">
          <cell r="C5420">
            <v>20190013447</v>
          </cell>
          <cell r="G5420">
            <v>45698.400000000001</v>
          </cell>
          <cell r="I5420" t="str">
            <v>HCD</v>
          </cell>
          <cell r="K5420" t="str">
            <v>NONE</v>
          </cell>
          <cell r="L5420">
            <v>0</v>
          </cell>
        </row>
        <row r="5421">
          <cell r="C5421">
            <v>20190013447</v>
          </cell>
          <cell r="G5421">
            <v>45698.400000000001</v>
          </cell>
          <cell r="I5421" t="str">
            <v>HCD</v>
          </cell>
          <cell r="K5421" t="str">
            <v>NONE</v>
          </cell>
          <cell r="L5421">
            <v>0</v>
          </cell>
        </row>
        <row r="5422">
          <cell r="C5422">
            <v>20190013447</v>
          </cell>
          <cell r="G5422">
            <v>45698.400000000001</v>
          </cell>
          <cell r="I5422" t="str">
            <v>HCD</v>
          </cell>
          <cell r="K5422" t="str">
            <v>NONE</v>
          </cell>
          <cell r="L5422">
            <v>0</v>
          </cell>
        </row>
        <row r="5423">
          <cell r="C5423">
            <v>20190013447</v>
          </cell>
          <cell r="G5423">
            <v>45698.400000000001</v>
          </cell>
          <cell r="I5423" t="str">
            <v>HCD</v>
          </cell>
          <cell r="K5423" t="str">
            <v>NONE</v>
          </cell>
          <cell r="L5423">
            <v>0</v>
          </cell>
        </row>
        <row r="5424">
          <cell r="C5424">
            <v>20190013447</v>
          </cell>
          <cell r="G5424">
            <v>45698.400000000001</v>
          </cell>
          <cell r="I5424" t="str">
            <v>HCD</v>
          </cell>
          <cell r="K5424" t="str">
            <v>NONE</v>
          </cell>
          <cell r="L5424">
            <v>0</v>
          </cell>
        </row>
        <row r="5425">
          <cell r="C5425">
            <v>20190013447</v>
          </cell>
          <cell r="G5425">
            <v>45698.400000000001</v>
          </cell>
          <cell r="I5425" t="str">
            <v>HCD</v>
          </cell>
          <cell r="K5425" t="str">
            <v>NONE</v>
          </cell>
          <cell r="L5425">
            <v>0</v>
          </cell>
        </row>
        <row r="5426">
          <cell r="C5426">
            <v>20190013447</v>
          </cell>
          <cell r="G5426">
            <v>45698.400000000001</v>
          </cell>
          <cell r="I5426" t="str">
            <v>HCD</v>
          </cell>
          <cell r="K5426" t="str">
            <v>NONE</v>
          </cell>
          <cell r="L5426">
            <v>0</v>
          </cell>
        </row>
        <row r="5427">
          <cell r="C5427">
            <v>20190013447</v>
          </cell>
          <cell r="G5427">
            <v>45698.400000000001</v>
          </cell>
          <cell r="I5427" t="str">
            <v>HCD</v>
          </cell>
          <cell r="K5427" t="str">
            <v>NONE</v>
          </cell>
          <cell r="L5427">
            <v>0</v>
          </cell>
        </row>
        <row r="5428">
          <cell r="C5428">
            <v>20190013447</v>
          </cell>
          <cell r="G5428">
            <v>45698.400000000001</v>
          </cell>
          <cell r="I5428" t="str">
            <v>HCD</v>
          </cell>
          <cell r="K5428" t="str">
            <v>NONE</v>
          </cell>
          <cell r="L5428">
            <v>0</v>
          </cell>
        </row>
        <row r="5429">
          <cell r="C5429">
            <v>20190013447</v>
          </cell>
          <cell r="G5429">
            <v>45698.400000000001</v>
          </cell>
          <cell r="I5429" t="str">
            <v>HCD</v>
          </cell>
          <cell r="K5429" t="str">
            <v>NONE</v>
          </cell>
          <cell r="L5429">
            <v>0</v>
          </cell>
        </row>
        <row r="5430">
          <cell r="C5430">
            <v>20190013447</v>
          </cell>
          <cell r="G5430">
            <v>45698.400000000001</v>
          </cell>
          <cell r="I5430" t="str">
            <v>HCD</v>
          </cell>
          <cell r="K5430" t="str">
            <v>NONE</v>
          </cell>
          <cell r="L5430">
            <v>0</v>
          </cell>
        </row>
        <row r="5431">
          <cell r="C5431">
            <v>20190013447</v>
          </cell>
          <cell r="G5431">
            <v>45698.400000000001</v>
          </cell>
          <cell r="I5431" t="str">
            <v>HCD</v>
          </cell>
          <cell r="K5431" t="str">
            <v>NONE</v>
          </cell>
          <cell r="L5431">
            <v>0</v>
          </cell>
        </row>
        <row r="5432">
          <cell r="C5432">
            <v>20190013447</v>
          </cell>
          <cell r="G5432">
            <v>45698.400000000001</v>
          </cell>
          <cell r="I5432" t="str">
            <v>HCD</v>
          </cell>
          <cell r="K5432" t="str">
            <v>NONE</v>
          </cell>
          <cell r="L5432">
            <v>0</v>
          </cell>
        </row>
        <row r="5433">
          <cell r="C5433">
            <v>20190013447</v>
          </cell>
          <cell r="G5433">
            <v>45698.400000000001</v>
          </cell>
          <cell r="I5433" t="str">
            <v>HCD</v>
          </cell>
          <cell r="K5433" t="str">
            <v>NONE</v>
          </cell>
          <cell r="L5433">
            <v>0</v>
          </cell>
        </row>
        <row r="5434">
          <cell r="C5434">
            <v>20190013447</v>
          </cell>
          <cell r="G5434">
            <v>45698.400000000001</v>
          </cell>
          <cell r="I5434" t="str">
            <v>HCD</v>
          </cell>
          <cell r="K5434" t="str">
            <v>NONE</v>
          </cell>
          <cell r="L5434">
            <v>0</v>
          </cell>
        </row>
        <row r="5435">
          <cell r="C5435">
            <v>20190013447</v>
          </cell>
          <cell r="G5435">
            <v>45698.400000000001</v>
          </cell>
          <cell r="I5435" t="str">
            <v>HCD</v>
          </cell>
          <cell r="K5435" t="str">
            <v>NONE</v>
          </cell>
          <cell r="L5435">
            <v>0</v>
          </cell>
        </row>
        <row r="5436">
          <cell r="C5436">
            <v>20190013447</v>
          </cell>
          <cell r="G5436">
            <v>45698.400000000001</v>
          </cell>
          <cell r="I5436" t="str">
            <v>HCD</v>
          </cell>
          <cell r="K5436" t="str">
            <v>NONE</v>
          </cell>
          <cell r="L5436">
            <v>0</v>
          </cell>
        </row>
        <row r="5437">
          <cell r="C5437">
            <v>20190013447</v>
          </cell>
          <cell r="G5437">
            <v>45698.400000000001</v>
          </cell>
          <cell r="I5437" t="str">
            <v>HCD</v>
          </cell>
          <cell r="K5437" t="str">
            <v>NONE</v>
          </cell>
          <cell r="L5437">
            <v>0</v>
          </cell>
        </row>
        <row r="5438">
          <cell r="C5438">
            <v>20190013447</v>
          </cell>
          <cell r="G5438">
            <v>45698.400000000001</v>
          </cell>
          <cell r="I5438" t="str">
            <v>HCD</v>
          </cell>
          <cell r="K5438" t="str">
            <v>NONE</v>
          </cell>
          <cell r="L5438">
            <v>0</v>
          </cell>
        </row>
        <row r="5439">
          <cell r="C5439">
            <v>20190013447</v>
          </cell>
          <cell r="G5439">
            <v>45698.400000000001</v>
          </cell>
          <cell r="I5439" t="str">
            <v>HCD</v>
          </cell>
          <cell r="K5439" t="str">
            <v>NONE</v>
          </cell>
          <cell r="L5439">
            <v>0</v>
          </cell>
        </row>
        <row r="5440">
          <cell r="C5440">
            <v>20190013447</v>
          </cell>
          <cell r="G5440">
            <v>45698.400000000001</v>
          </cell>
          <cell r="I5440" t="str">
            <v>HCD</v>
          </cell>
          <cell r="K5440" t="str">
            <v>NONE</v>
          </cell>
          <cell r="L5440">
            <v>0</v>
          </cell>
        </row>
        <row r="5441">
          <cell r="C5441">
            <v>20190013447</v>
          </cell>
          <cell r="G5441">
            <v>45698.400000000001</v>
          </cell>
          <cell r="I5441" t="str">
            <v>HCD</v>
          </cell>
          <cell r="K5441" t="str">
            <v>NONE</v>
          </cell>
          <cell r="L5441">
            <v>0</v>
          </cell>
        </row>
        <row r="5442">
          <cell r="C5442">
            <v>20190013447</v>
          </cell>
          <cell r="G5442">
            <v>45698.400000000001</v>
          </cell>
          <cell r="I5442" t="str">
            <v>HCD</v>
          </cell>
          <cell r="K5442" t="str">
            <v>NONE</v>
          </cell>
          <cell r="L5442">
            <v>0</v>
          </cell>
        </row>
        <row r="5443">
          <cell r="C5443">
            <v>20190013447</v>
          </cell>
          <cell r="G5443">
            <v>45698.400000000001</v>
          </cell>
          <cell r="I5443" t="str">
            <v>HCD</v>
          </cell>
          <cell r="K5443" t="str">
            <v>NONE</v>
          </cell>
          <cell r="L5443">
            <v>0</v>
          </cell>
        </row>
        <row r="5444">
          <cell r="C5444">
            <v>20190013447</v>
          </cell>
          <cell r="G5444">
            <v>45698.400000000001</v>
          </cell>
          <cell r="I5444" t="str">
            <v>HCD</v>
          </cell>
          <cell r="K5444" t="str">
            <v>NONE</v>
          </cell>
          <cell r="L5444">
            <v>0</v>
          </cell>
        </row>
        <row r="5445">
          <cell r="C5445">
            <v>20190012314</v>
          </cell>
          <cell r="G5445">
            <v>45716.369444444441</v>
          </cell>
          <cell r="I5445" t="str">
            <v>HCD</v>
          </cell>
          <cell r="K5445" t="str">
            <v>AON 4-1/2" LEL Water Injector L80</v>
          </cell>
          <cell r="L5445">
            <v>0</v>
          </cell>
        </row>
        <row r="5446">
          <cell r="C5446">
            <v>20190012314</v>
          </cell>
          <cell r="G5446">
            <v>45716.369444444441</v>
          </cell>
          <cell r="I5446" t="str">
            <v>HCD</v>
          </cell>
          <cell r="K5446" t="str">
            <v>AON 4-1/2" LEL Water Injector L80</v>
          </cell>
          <cell r="L5446">
            <v>0</v>
          </cell>
        </row>
        <row r="5447">
          <cell r="C5447">
            <v>20190012314</v>
          </cell>
          <cell r="G5447">
            <v>45716.369444444441</v>
          </cell>
          <cell r="I5447" t="str">
            <v>HCD</v>
          </cell>
          <cell r="K5447" t="str">
            <v>AON 4-1/2" LEL Water Injector L80</v>
          </cell>
          <cell r="L5447">
            <v>0</v>
          </cell>
        </row>
        <row r="5448">
          <cell r="C5448">
            <v>20190012314</v>
          </cell>
          <cell r="G5448">
            <v>45716.369444444441</v>
          </cell>
          <cell r="I5448" t="str">
            <v>HCD</v>
          </cell>
          <cell r="K5448" t="str">
            <v>AON 4-1/2" LEL Water Injector L80</v>
          </cell>
          <cell r="L5448">
            <v>0</v>
          </cell>
        </row>
        <row r="5449">
          <cell r="C5449">
            <v>20190012314</v>
          </cell>
          <cell r="G5449">
            <v>45716.369444444441</v>
          </cell>
          <cell r="I5449" t="str">
            <v>HCD</v>
          </cell>
          <cell r="K5449" t="str">
            <v>AON 4-1/2" LEL Water Injector L80</v>
          </cell>
          <cell r="L5449">
            <v>0</v>
          </cell>
        </row>
        <row r="5450">
          <cell r="C5450">
            <v>20190012314</v>
          </cell>
          <cell r="G5450">
            <v>45716.369444444441</v>
          </cell>
          <cell r="I5450" t="str">
            <v>HCD</v>
          </cell>
          <cell r="K5450" t="str">
            <v>AON 4-1/2" LEL Water Injector L80</v>
          </cell>
          <cell r="L5450">
            <v>0</v>
          </cell>
        </row>
        <row r="5451">
          <cell r="C5451">
            <v>20190012314</v>
          </cell>
          <cell r="G5451">
            <v>45716.369444444441</v>
          </cell>
          <cell r="I5451" t="str">
            <v>HCD</v>
          </cell>
          <cell r="K5451" t="str">
            <v>AON 4-1/2" LEL Water Injector L80</v>
          </cell>
          <cell r="L5451">
            <v>0</v>
          </cell>
        </row>
        <row r="5452">
          <cell r="C5452">
            <v>20190012314</v>
          </cell>
          <cell r="G5452">
            <v>45716.369444444441</v>
          </cell>
          <cell r="I5452" t="str">
            <v>HCD</v>
          </cell>
          <cell r="K5452" t="str">
            <v>AON 4-1/2" LEL Water Injector L80</v>
          </cell>
          <cell r="L5452">
            <v>0</v>
          </cell>
        </row>
        <row r="5453">
          <cell r="C5453">
            <v>20190012314</v>
          </cell>
          <cell r="G5453">
            <v>45716.369444444441</v>
          </cell>
          <cell r="I5453" t="str">
            <v>HCD</v>
          </cell>
          <cell r="K5453" t="str">
            <v>AON 4-1/2" LEL Water Injector L80</v>
          </cell>
          <cell r="L5453">
            <v>0</v>
          </cell>
        </row>
        <row r="5454">
          <cell r="C5454">
            <v>20190012314</v>
          </cell>
          <cell r="G5454">
            <v>45716.369444444441</v>
          </cell>
          <cell r="I5454" t="str">
            <v>HCD</v>
          </cell>
          <cell r="K5454" t="str">
            <v>AON 4-1/2" LEL Water Injector L80</v>
          </cell>
          <cell r="L5454">
            <v>0</v>
          </cell>
        </row>
        <row r="5455">
          <cell r="C5455">
            <v>20190012314</v>
          </cell>
          <cell r="G5455">
            <v>45716.369444444441</v>
          </cell>
          <cell r="I5455" t="str">
            <v>HCD</v>
          </cell>
          <cell r="K5455" t="str">
            <v>AON 4-1/2" LEL Water Injector L80</v>
          </cell>
          <cell r="L5455">
            <v>0</v>
          </cell>
        </row>
        <row r="5456">
          <cell r="C5456">
            <v>20190012314</v>
          </cell>
          <cell r="G5456">
            <v>45716.369444444441</v>
          </cell>
          <cell r="I5456" t="str">
            <v>HCD</v>
          </cell>
          <cell r="K5456" t="str">
            <v>AON 4-1/2" LEL Water Injector L80</v>
          </cell>
          <cell r="L5456">
            <v>0</v>
          </cell>
        </row>
        <row r="5457">
          <cell r="C5457">
            <v>20190012314</v>
          </cell>
          <cell r="G5457">
            <v>45716.369444444441</v>
          </cell>
          <cell r="I5457" t="str">
            <v>HCD</v>
          </cell>
          <cell r="K5457" t="str">
            <v>AON 4-1/2" LEL Water Injector L80</v>
          </cell>
          <cell r="L5457">
            <v>0</v>
          </cell>
        </row>
        <row r="5458">
          <cell r="C5458">
            <v>20190012314</v>
          </cell>
          <cell r="G5458">
            <v>45716.369444444441</v>
          </cell>
          <cell r="I5458" t="str">
            <v>HCD</v>
          </cell>
          <cell r="K5458" t="str">
            <v>AON 4-1/2" LEL Water Injector L80</v>
          </cell>
          <cell r="L5458">
            <v>0</v>
          </cell>
        </row>
        <row r="5459">
          <cell r="C5459">
            <v>20190012314</v>
          </cell>
          <cell r="G5459">
            <v>45716.369444444441</v>
          </cell>
          <cell r="I5459" t="str">
            <v>HCD</v>
          </cell>
          <cell r="K5459" t="str">
            <v>AON 4-1/2" LEL Water Injector L80</v>
          </cell>
          <cell r="L5459">
            <v>0</v>
          </cell>
        </row>
        <row r="5460">
          <cell r="C5460">
            <v>20190012314</v>
          </cell>
          <cell r="G5460">
            <v>45716.369444444441</v>
          </cell>
          <cell r="I5460" t="str">
            <v>HCD</v>
          </cell>
          <cell r="K5460" t="str">
            <v>AON 4-1/2" LEL Water Injector L80</v>
          </cell>
          <cell r="L5460">
            <v>0</v>
          </cell>
        </row>
        <row r="5461">
          <cell r="C5461">
            <v>20190012314</v>
          </cell>
          <cell r="G5461">
            <v>45716.369444444441</v>
          </cell>
          <cell r="I5461" t="str">
            <v>HCD</v>
          </cell>
          <cell r="K5461" t="str">
            <v>AON 4-1/2" LEL Water Injector L80</v>
          </cell>
          <cell r="L5461">
            <v>0</v>
          </cell>
        </row>
        <row r="5462">
          <cell r="C5462">
            <v>20190012314</v>
          </cell>
          <cell r="G5462">
            <v>45716.369444444441</v>
          </cell>
          <cell r="I5462" t="str">
            <v>HCD</v>
          </cell>
          <cell r="K5462" t="str">
            <v>AON 4-1/2" LEL Water Injector L80</v>
          </cell>
          <cell r="L5462">
            <v>0</v>
          </cell>
        </row>
        <row r="5463">
          <cell r="C5463">
            <v>20190012314</v>
          </cell>
          <cell r="G5463">
            <v>45716.369444444441</v>
          </cell>
          <cell r="I5463" t="str">
            <v>HCD</v>
          </cell>
          <cell r="K5463" t="str">
            <v>AON 4-1/2" LEL Water Injector L80</v>
          </cell>
          <cell r="L5463">
            <v>0</v>
          </cell>
        </row>
        <row r="5464">
          <cell r="C5464">
            <v>20190012314</v>
          </cell>
          <cell r="G5464">
            <v>45716.369444444441</v>
          </cell>
          <cell r="I5464" t="str">
            <v>HCD</v>
          </cell>
          <cell r="K5464" t="str">
            <v>AON 4-1/2" LEL Water Injector L80</v>
          </cell>
          <cell r="L5464">
            <v>0</v>
          </cell>
        </row>
        <row r="5465">
          <cell r="C5465">
            <v>20190012314</v>
          </cell>
          <cell r="G5465">
            <v>45716.369444444441</v>
          </cell>
          <cell r="I5465" t="str">
            <v>HCD</v>
          </cell>
          <cell r="K5465" t="str">
            <v>AON 4-1/2" LEL Water Injector L80</v>
          </cell>
          <cell r="L5465">
            <v>0</v>
          </cell>
        </row>
        <row r="5466">
          <cell r="C5466">
            <v>20190012314</v>
          </cell>
          <cell r="G5466">
            <v>45716.369444444441</v>
          </cell>
          <cell r="I5466" t="str">
            <v>HCD</v>
          </cell>
          <cell r="K5466" t="str">
            <v>AON 4-1/2" LEL Water Injector L80</v>
          </cell>
          <cell r="L5466">
            <v>0</v>
          </cell>
        </row>
        <row r="5467">
          <cell r="C5467">
            <v>20190012314</v>
          </cell>
          <cell r="G5467">
            <v>45716.369444444441</v>
          </cell>
          <cell r="I5467" t="str">
            <v>HCD</v>
          </cell>
          <cell r="K5467" t="str">
            <v>AON 4-1/2" LEL Water Injector L80</v>
          </cell>
          <cell r="L5467">
            <v>0</v>
          </cell>
        </row>
        <row r="5468">
          <cell r="C5468">
            <v>20190012314</v>
          </cell>
          <cell r="G5468">
            <v>45716.369444444441</v>
          </cell>
          <cell r="I5468" t="str">
            <v>HCD</v>
          </cell>
          <cell r="K5468" t="str">
            <v>AON 4-1/2" LEL Water Injector L80</v>
          </cell>
          <cell r="L5468">
            <v>0</v>
          </cell>
        </row>
        <row r="5469">
          <cell r="C5469">
            <v>20190012314</v>
          </cell>
          <cell r="G5469">
            <v>45716.369444444441</v>
          </cell>
          <cell r="I5469" t="str">
            <v>HCD</v>
          </cell>
          <cell r="K5469" t="str">
            <v>AON 4-1/2" LEL Water Injector L80</v>
          </cell>
          <cell r="L5469">
            <v>0</v>
          </cell>
        </row>
        <row r="5470">
          <cell r="C5470">
            <v>20190012314</v>
          </cell>
          <cell r="G5470">
            <v>45716.369444444441</v>
          </cell>
          <cell r="I5470" t="str">
            <v>HCD</v>
          </cell>
          <cell r="K5470" t="str">
            <v>AON 4-1/2" LEL Water Injector L80</v>
          </cell>
          <cell r="L5470">
            <v>0</v>
          </cell>
        </row>
        <row r="5471">
          <cell r="C5471">
            <v>20190012314</v>
          </cell>
          <cell r="G5471">
            <v>45716.369444444441</v>
          </cell>
          <cell r="I5471" t="str">
            <v>HCD</v>
          </cell>
          <cell r="K5471" t="str">
            <v>AON 4-1/2" LEL Water Injector L80</v>
          </cell>
          <cell r="L5471">
            <v>0</v>
          </cell>
        </row>
        <row r="5472">
          <cell r="C5472">
            <v>20190012314</v>
          </cell>
          <cell r="G5472">
            <v>45716.369444444441</v>
          </cell>
          <cell r="I5472" t="str">
            <v>HCD</v>
          </cell>
          <cell r="K5472" t="str">
            <v>AON 4-1/2" LEL Water Injector L80</v>
          </cell>
          <cell r="L5472">
            <v>0</v>
          </cell>
        </row>
        <row r="5473">
          <cell r="C5473">
            <v>20190012314</v>
          </cell>
          <cell r="G5473">
            <v>45716.369444444441</v>
          </cell>
          <cell r="I5473" t="str">
            <v>HCD</v>
          </cell>
          <cell r="K5473" t="str">
            <v>AON 4-1/2" LEL Water Injector L80</v>
          </cell>
          <cell r="L5473">
            <v>0</v>
          </cell>
        </row>
        <row r="5474">
          <cell r="C5474">
            <v>20190012314</v>
          </cell>
          <cell r="G5474">
            <v>45716.369444444441</v>
          </cell>
          <cell r="I5474" t="str">
            <v>HCD</v>
          </cell>
          <cell r="K5474" t="str">
            <v>AON 4-1/2" LEL Water Injector L80</v>
          </cell>
          <cell r="L5474">
            <v>0</v>
          </cell>
        </row>
        <row r="5475">
          <cell r="C5475">
            <v>20190012314</v>
          </cell>
          <cell r="G5475">
            <v>45716.369444444441</v>
          </cell>
          <cell r="I5475" t="str">
            <v>HCD</v>
          </cell>
          <cell r="K5475" t="str">
            <v>AON 4-1/2" LEL Water Injector L80</v>
          </cell>
          <cell r="L5475">
            <v>0</v>
          </cell>
        </row>
        <row r="5476">
          <cell r="C5476">
            <v>20190012314</v>
          </cell>
          <cell r="G5476">
            <v>45716.369444444441</v>
          </cell>
          <cell r="I5476" t="str">
            <v>HCD</v>
          </cell>
          <cell r="K5476" t="str">
            <v>AON 4-1/2" LEL Water Injector L80</v>
          </cell>
          <cell r="L5476">
            <v>0</v>
          </cell>
        </row>
        <row r="5477">
          <cell r="C5477">
            <v>20190012314</v>
          </cell>
          <cell r="G5477">
            <v>45716.369444444441</v>
          </cell>
          <cell r="I5477" t="str">
            <v>HCD</v>
          </cell>
          <cell r="K5477" t="str">
            <v>AON 4-1/2" LEL Water Injector L80</v>
          </cell>
          <cell r="L5477">
            <v>0</v>
          </cell>
        </row>
        <row r="5478">
          <cell r="C5478">
            <v>20190012314</v>
          </cell>
          <cell r="G5478">
            <v>45716.369444444441</v>
          </cell>
          <cell r="I5478" t="str">
            <v>HCD</v>
          </cell>
          <cell r="K5478" t="str">
            <v>AON 4-1/2" LEL Water Injector L80</v>
          </cell>
          <cell r="L5478">
            <v>0</v>
          </cell>
        </row>
        <row r="5479">
          <cell r="C5479">
            <v>20190012314</v>
          </cell>
          <cell r="G5479">
            <v>45716.369444444441</v>
          </cell>
          <cell r="I5479" t="str">
            <v>HCD</v>
          </cell>
          <cell r="K5479" t="str">
            <v>AON 4-1/2" LEL Water Injector L80</v>
          </cell>
          <cell r="L5479">
            <v>0</v>
          </cell>
        </row>
        <row r="5480">
          <cell r="C5480">
            <v>20100000039</v>
          </cell>
          <cell r="G5480">
            <v>45740.45</v>
          </cell>
          <cell r="I5480" t="str">
            <v>HCD</v>
          </cell>
          <cell r="K5480" t="str">
            <v>NONE</v>
          </cell>
          <cell r="L5480">
            <v>0</v>
          </cell>
        </row>
        <row r="5481">
          <cell r="C5481">
            <v>20100000039</v>
          </cell>
          <cell r="G5481">
            <v>45740.45</v>
          </cell>
          <cell r="I5481" t="str">
            <v>HCD</v>
          </cell>
          <cell r="K5481" t="str">
            <v>NONE</v>
          </cell>
          <cell r="L5481">
            <v>0</v>
          </cell>
        </row>
        <row r="5482">
          <cell r="C5482">
            <v>20100000039</v>
          </cell>
          <cell r="G5482">
            <v>45740.45</v>
          </cell>
          <cell r="I5482" t="str">
            <v>HCD</v>
          </cell>
          <cell r="K5482" t="str">
            <v>NONE</v>
          </cell>
          <cell r="L5482">
            <v>0</v>
          </cell>
        </row>
        <row r="5483">
          <cell r="C5483">
            <v>20100000039</v>
          </cell>
          <cell r="G5483">
            <v>45740.45</v>
          </cell>
          <cell r="I5483" t="str">
            <v>HCD</v>
          </cell>
          <cell r="K5483" t="str">
            <v>NONE</v>
          </cell>
          <cell r="L5483">
            <v>0</v>
          </cell>
        </row>
        <row r="5484">
          <cell r="C5484">
            <v>20100000039</v>
          </cell>
          <cell r="G5484">
            <v>45740.45</v>
          </cell>
          <cell r="I5484" t="str">
            <v>HCD</v>
          </cell>
          <cell r="K5484" t="str">
            <v>NONE</v>
          </cell>
          <cell r="L5484">
            <v>0</v>
          </cell>
        </row>
        <row r="5485">
          <cell r="C5485">
            <v>20100000039</v>
          </cell>
          <cell r="G5485">
            <v>45740.45</v>
          </cell>
          <cell r="I5485" t="str">
            <v>HCD</v>
          </cell>
          <cell r="K5485" t="str">
            <v>NONE</v>
          </cell>
          <cell r="L5485">
            <v>0</v>
          </cell>
        </row>
        <row r="5486">
          <cell r="C5486">
            <v>20100000039</v>
          </cell>
          <cell r="G5486">
            <v>45740.45</v>
          </cell>
          <cell r="I5486" t="str">
            <v>HCD</v>
          </cell>
          <cell r="K5486" t="str">
            <v>NONE</v>
          </cell>
          <cell r="L5486">
            <v>0</v>
          </cell>
        </row>
        <row r="5487">
          <cell r="C5487">
            <v>20100000039</v>
          </cell>
          <cell r="G5487">
            <v>45740.45</v>
          </cell>
          <cell r="I5487" t="str">
            <v>HCD</v>
          </cell>
          <cell r="K5487" t="str">
            <v>NONE</v>
          </cell>
          <cell r="L5487">
            <v>0</v>
          </cell>
        </row>
        <row r="5488">
          <cell r="C5488">
            <v>20100000039</v>
          </cell>
          <cell r="G5488">
            <v>45740.45</v>
          </cell>
          <cell r="I5488" t="str">
            <v>HCD</v>
          </cell>
          <cell r="K5488" t="str">
            <v>NONE</v>
          </cell>
          <cell r="L5488">
            <v>0</v>
          </cell>
        </row>
        <row r="5489">
          <cell r="C5489">
            <v>20100000039</v>
          </cell>
          <cell r="G5489">
            <v>45740.45</v>
          </cell>
          <cell r="I5489" t="str">
            <v>HCD</v>
          </cell>
          <cell r="K5489" t="str">
            <v>NONE</v>
          </cell>
          <cell r="L5489">
            <v>0</v>
          </cell>
        </row>
        <row r="5490">
          <cell r="C5490">
            <v>20100000039</v>
          </cell>
          <cell r="G5490">
            <v>45740.45</v>
          </cell>
          <cell r="I5490" t="str">
            <v>HCD</v>
          </cell>
          <cell r="K5490" t="str">
            <v>NONE</v>
          </cell>
          <cell r="L5490">
            <v>0</v>
          </cell>
        </row>
        <row r="5491">
          <cell r="C5491">
            <v>20100000039</v>
          </cell>
          <cell r="G5491">
            <v>45740.45</v>
          </cell>
          <cell r="I5491" t="str">
            <v>HCD</v>
          </cell>
          <cell r="K5491" t="str">
            <v>NONE</v>
          </cell>
          <cell r="L5491">
            <v>0</v>
          </cell>
        </row>
        <row r="5492">
          <cell r="C5492">
            <v>20100000039</v>
          </cell>
          <cell r="G5492">
            <v>45740.45</v>
          </cell>
          <cell r="I5492" t="str">
            <v>HCD</v>
          </cell>
          <cell r="K5492" t="str">
            <v>NONE</v>
          </cell>
          <cell r="L5492">
            <v>0</v>
          </cell>
        </row>
        <row r="5493">
          <cell r="C5493">
            <v>20100000039</v>
          </cell>
          <cell r="G5493">
            <v>45740.45</v>
          </cell>
          <cell r="I5493" t="str">
            <v>HCD</v>
          </cell>
          <cell r="K5493" t="str">
            <v>NONE</v>
          </cell>
          <cell r="L5493">
            <v>0</v>
          </cell>
        </row>
        <row r="5494">
          <cell r="C5494">
            <v>20100000039</v>
          </cell>
          <cell r="G5494">
            <v>45740.45</v>
          </cell>
          <cell r="I5494" t="str">
            <v>HCD</v>
          </cell>
          <cell r="K5494" t="str">
            <v>NONE</v>
          </cell>
          <cell r="L5494">
            <v>0</v>
          </cell>
        </row>
        <row r="5495">
          <cell r="C5495">
            <v>20100000039</v>
          </cell>
          <cell r="G5495">
            <v>45740.45</v>
          </cell>
          <cell r="I5495" t="str">
            <v>HCD</v>
          </cell>
          <cell r="K5495" t="str">
            <v>NONE</v>
          </cell>
          <cell r="L5495">
            <v>0</v>
          </cell>
        </row>
        <row r="5496">
          <cell r="C5496">
            <v>20100000039</v>
          </cell>
          <cell r="G5496">
            <v>45740.45</v>
          </cell>
          <cell r="I5496" t="str">
            <v>HCD</v>
          </cell>
          <cell r="K5496" t="str">
            <v>NONE</v>
          </cell>
          <cell r="L5496">
            <v>0</v>
          </cell>
        </row>
        <row r="5497">
          <cell r="C5497">
            <v>20100000039</v>
          </cell>
          <cell r="G5497">
            <v>45740.45</v>
          </cell>
          <cell r="I5497" t="str">
            <v>HCD</v>
          </cell>
          <cell r="K5497" t="str">
            <v>NONE</v>
          </cell>
          <cell r="L5497">
            <v>0</v>
          </cell>
        </row>
        <row r="5498">
          <cell r="C5498">
            <v>20100000039</v>
          </cell>
          <cell r="G5498">
            <v>45740.45</v>
          </cell>
          <cell r="I5498" t="str">
            <v>HCD</v>
          </cell>
          <cell r="K5498" t="str">
            <v>NONE</v>
          </cell>
          <cell r="L5498">
            <v>0</v>
          </cell>
        </row>
        <row r="5499">
          <cell r="C5499">
            <v>20100000039</v>
          </cell>
          <cell r="G5499">
            <v>45740.45</v>
          </cell>
          <cell r="I5499" t="str">
            <v>HCD</v>
          </cell>
          <cell r="K5499" t="str">
            <v>NONE</v>
          </cell>
          <cell r="L5499">
            <v>0</v>
          </cell>
        </row>
        <row r="5500">
          <cell r="C5500">
            <v>20100000039</v>
          </cell>
          <cell r="G5500">
            <v>45740.45</v>
          </cell>
          <cell r="I5500" t="str">
            <v>HCD</v>
          </cell>
          <cell r="K5500" t="str">
            <v>NONE</v>
          </cell>
          <cell r="L5500">
            <v>0</v>
          </cell>
        </row>
        <row r="5501">
          <cell r="C5501">
            <v>20100000039</v>
          </cell>
          <cell r="G5501">
            <v>45740.45</v>
          </cell>
          <cell r="I5501" t="str">
            <v>HCD</v>
          </cell>
          <cell r="K5501" t="str">
            <v>NONE</v>
          </cell>
          <cell r="L5501">
            <v>0</v>
          </cell>
        </row>
        <row r="5502">
          <cell r="C5502">
            <v>20100000039</v>
          </cell>
          <cell r="G5502">
            <v>45740.45</v>
          </cell>
          <cell r="I5502" t="str">
            <v>HCD</v>
          </cell>
          <cell r="K5502" t="str">
            <v>NONE</v>
          </cell>
          <cell r="L5502">
            <v>0</v>
          </cell>
        </row>
        <row r="5503">
          <cell r="C5503">
            <v>20100000039</v>
          </cell>
          <cell r="G5503">
            <v>45740.45</v>
          </cell>
          <cell r="I5503" t="str">
            <v>HCD</v>
          </cell>
          <cell r="K5503" t="str">
            <v>NONE</v>
          </cell>
          <cell r="L5503">
            <v>0</v>
          </cell>
        </row>
        <row r="5504">
          <cell r="C5504">
            <v>20100000039</v>
          </cell>
          <cell r="G5504">
            <v>45740.45</v>
          </cell>
          <cell r="I5504" t="str">
            <v>HCD</v>
          </cell>
          <cell r="K5504" t="str">
            <v>NONE</v>
          </cell>
          <cell r="L5504">
            <v>0</v>
          </cell>
        </row>
        <row r="5505">
          <cell r="C5505">
            <v>20100000039</v>
          </cell>
          <cell r="G5505">
            <v>45740.45</v>
          </cell>
          <cell r="I5505" t="str">
            <v>HCD</v>
          </cell>
          <cell r="K5505" t="str">
            <v>NONE</v>
          </cell>
          <cell r="L5505">
            <v>0</v>
          </cell>
        </row>
        <row r="5506">
          <cell r="C5506">
            <v>20100000039</v>
          </cell>
          <cell r="G5506">
            <v>45740.45</v>
          </cell>
          <cell r="I5506" t="str">
            <v>HCD</v>
          </cell>
          <cell r="K5506" t="str">
            <v>NONE</v>
          </cell>
          <cell r="L5506">
            <v>0</v>
          </cell>
        </row>
        <row r="5507">
          <cell r="C5507">
            <v>20100000039</v>
          </cell>
          <cell r="G5507">
            <v>45740.45</v>
          </cell>
          <cell r="I5507" t="str">
            <v>HCD</v>
          </cell>
          <cell r="K5507" t="str">
            <v>NONE</v>
          </cell>
          <cell r="L5507">
            <v>0</v>
          </cell>
        </row>
        <row r="5508">
          <cell r="C5508">
            <v>20100000039</v>
          </cell>
          <cell r="G5508">
            <v>45740.45</v>
          </cell>
          <cell r="I5508" t="str">
            <v>HCD</v>
          </cell>
          <cell r="K5508" t="str">
            <v>NONE</v>
          </cell>
          <cell r="L5508">
            <v>0</v>
          </cell>
        </row>
        <row r="5509">
          <cell r="C5509">
            <v>20100000039</v>
          </cell>
          <cell r="G5509">
            <v>45740.45</v>
          </cell>
          <cell r="I5509" t="str">
            <v>HCD</v>
          </cell>
          <cell r="K5509" t="str">
            <v>NONE</v>
          </cell>
          <cell r="L5509">
            <v>0</v>
          </cell>
        </row>
        <row r="5510">
          <cell r="C5510">
            <v>20100000039</v>
          </cell>
          <cell r="G5510">
            <v>45740.45</v>
          </cell>
          <cell r="I5510" t="str">
            <v>HCD</v>
          </cell>
          <cell r="K5510" t="str">
            <v>NONE</v>
          </cell>
          <cell r="L5510">
            <v>0</v>
          </cell>
        </row>
        <row r="5511">
          <cell r="C5511">
            <v>20100000039</v>
          </cell>
          <cell r="G5511">
            <v>45740.45</v>
          </cell>
          <cell r="I5511" t="str">
            <v>HCD</v>
          </cell>
          <cell r="K5511" t="str">
            <v>NONE</v>
          </cell>
          <cell r="L5511">
            <v>0</v>
          </cell>
        </row>
        <row r="5512">
          <cell r="C5512">
            <v>20100000039</v>
          </cell>
          <cell r="G5512">
            <v>45740.45</v>
          </cell>
          <cell r="I5512" t="str">
            <v>HCD</v>
          </cell>
          <cell r="K5512" t="str">
            <v>NONE</v>
          </cell>
          <cell r="L5512">
            <v>0</v>
          </cell>
        </row>
        <row r="5513">
          <cell r="C5513">
            <v>20100000039</v>
          </cell>
          <cell r="G5513">
            <v>45740.45</v>
          </cell>
          <cell r="I5513" t="str">
            <v>HCD</v>
          </cell>
          <cell r="K5513" t="str">
            <v>NONE</v>
          </cell>
          <cell r="L5513">
            <v>0</v>
          </cell>
        </row>
        <row r="5514">
          <cell r="C5514">
            <v>20100000039</v>
          </cell>
          <cell r="G5514">
            <v>45740.45</v>
          </cell>
          <cell r="I5514" t="str">
            <v>HCD</v>
          </cell>
          <cell r="K5514" t="str">
            <v>NONE</v>
          </cell>
          <cell r="L5514">
            <v>0</v>
          </cell>
        </row>
        <row r="5515">
          <cell r="C5515">
            <v>20100000039</v>
          </cell>
          <cell r="G5515">
            <v>45740.45</v>
          </cell>
          <cell r="I5515" t="str">
            <v>HCD</v>
          </cell>
          <cell r="K5515" t="str">
            <v>NONE</v>
          </cell>
          <cell r="L5515">
            <v>0</v>
          </cell>
        </row>
        <row r="5516">
          <cell r="C5516">
            <v>20100000039</v>
          </cell>
          <cell r="G5516">
            <v>45740.45</v>
          </cell>
          <cell r="I5516" t="str">
            <v>HCD</v>
          </cell>
          <cell r="K5516" t="str">
            <v>NONE</v>
          </cell>
          <cell r="L5516">
            <v>0</v>
          </cell>
        </row>
        <row r="5517">
          <cell r="C5517">
            <v>20190012325</v>
          </cell>
          <cell r="G5517">
            <v>45801.88958333333</v>
          </cell>
          <cell r="I5517" t="str">
            <v>HCD</v>
          </cell>
          <cell r="K5517" t="str">
            <v>AON 4-1/2" LEL Water Injector L80</v>
          </cell>
          <cell r="L5517">
            <v>0</v>
          </cell>
        </row>
        <row r="5518">
          <cell r="C5518">
            <v>20190012325</v>
          </cell>
          <cell r="G5518">
            <v>45801.88958333333</v>
          </cell>
          <cell r="I5518" t="str">
            <v>HCD</v>
          </cell>
          <cell r="K5518" t="str">
            <v>AON 4-1/2" LEL Water Injector L80</v>
          </cell>
          <cell r="L5518">
            <v>0</v>
          </cell>
        </row>
        <row r="5519">
          <cell r="C5519">
            <v>20190012325</v>
          </cell>
          <cell r="G5519">
            <v>45801.88958333333</v>
          </cell>
          <cell r="I5519" t="str">
            <v>HCD</v>
          </cell>
          <cell r="K5519" t="str">
            <v>AON 4-1/2" LEL Water Injector L80</v>
          </cell>
          <cell r="L5519">
            <v>0</v>
          </cell>
        </row>
        <row r="5520">
          <cell r="C5520">
            <v>20190012325</v>
          </cell>
          <cell r="G5520">
            <v>45801.88958333333</v>
          </cell>
          <cell r="I5520" t="str">
            <v>HCD</v>
          </cell>
          <cell r="K5520" t="str">
            <v>AON 4-1/2" LEL Water Injector L80</v>
          </cell>
          <cell r="L5520">
            <v>0</v>
          </cell>
        </row>
        <row r="5521">
          <cell r="C5521">
            <v>20190012325</v>
          </cell>
          <cell r="G5521">
            <v>45801.88958333333</v>
          </cell>
          <cell r="I5521" t="str">
            <v>HCD</v>
          </cell>
          <cell r="K5521" t="str">
            <v>AON 4-1/2" LEL Water Injector L80</v>
          </cell>
          <cell r="L5521">
            <v>0</v>
          </cell>
        </row>
        <row r="5522">
          <cell r="C5522">
            <v>20190012325</v>
          </cell>
          <cell r="G5522">
            <v>45801.88958333333</v>
          </cell>
          <cell r="I5522" t="str">
            <v>HCD</v>
          </cell>
          <cell r="K5522" t="str">
            <v>AON 4-1/2" LEL Water Injector L80</v>
          </cell>
          <cell r="L5522">
            <v>0</v>
          </cell>
        </row>
        <row r="5523">
          <cell r="C5523">
            <v>20190012325</v>
          </cell>
          <cell r="G5523">
            <v>45801.88958333333</v>
          </cell>
          <cell r="I5523" t="str">
            <v>HCD</v>
          </cell>
          <cell r="K5523" t="str">
            <v>AON 4-1/2" LEL Water Injector L80</v>
          </cell>
          <cell r="L5523">
            <v>0</v>
          </cell>
        </row>
        <row r="5524">
          <cell r="C5524">
            <v>20190012325</v>
          </cell>
          <cell r="G5524">
            <v>45801.88958333333</v>
          </cell>
          <cell r="I5524" t="str">
            <v>HCD</v>
          </cell>
          <cell r="K5524" t="str">
            <v>AON 4-1/2" LEL Water Injector L80</v>
          </cell>
          <cell r="L5524">
            <v>0</v>
          </cell>
        </row>
        <row r="5525">
          <cell r="C5525">
            <v>20190012325</v>
          </cell>
          <cell r="G5525">
            <v>45801.88958333333</v>
          </cell>
          <cell r="I5525" t="str">
            <v>HCD</v>
          </cell>
          <cell r="K5525" t="str">
            <v>AON 4-1/2" LEL Water Injector L80</v>
          </cell>
          <cell r="L5525">
            <v>0</v>
          </cell>
        </row>
        <row r="5526">
          <cell r="C5526">
            <v>20190012325</v>
          </cell>
          <cell r="G5526">
            <v>45801.88958333333</v>
          </cell>
          <cell r="I5526" t="str">
            <v>HCD</v>
          </cell>
          <cell r="K5526" t="str">
            <v>AON 4-1/2" LEL Water Injector L80</v>
          </cell>
          <cell r="L5526">
            <v>0</v>
          </cell>
        </row>
        <row r="5527">
          <cell r="C5527">
            <v>20190012325</v>
          </cell>
          <cell r="G5527">
            <v>45801.88958333333</v>
          </cell>
          <cell r="I5527" t="str">
            <v>HCD</v>
          </cell>
          <cell r="K5527" t="str">
            <v>AON 4-1/2" LEL Water Injector L80</v>
          </cell>
          <cell r="L5527">
            <v>0</v>
          </cell>
        </row>
        <row r="5528">
          <cell r="C5528">
            <v>20190012325</v>
          </cell>
          <cell r="G5528">
            <v>45801.88958333333</v>
          </cell>
          <cell r="I5528" t="str">
            <v>HCD</v>
          </cell>
          <cell r="K5528" t="str">
            <v>AON 4-1/2" LEL Water Injector L80</v>
          </cell>
          <cell r="L5528">
            <v>0</v>
          </cell>
        </row>
        <row r="5529">
          <cell r="C5529">
            <v>20190012325</v>
          </cell>
          <cell r="G5529">
            <v>45801.88958333333</v>
          </cell>
          <cell r="I5529" t="str">
            <v>HCD</v>
          </cell>
          <cell r="K5529" t="str">
            <v>AON 4-1/2" LEL Water Injector L80</v>
          </cell>
          <cell r="L5529">
            <v>0</v>
          </cell>
        </row>
        <row r="5530">
          <cell r="C5530">
            <v>20190012325</v>
          </cell>
          <cell r="G5530">
            <v>45801.88958333333</v>
          </cell>
          <cell r="I5530" t="str">
            <v>HCD</v>
          </cell>
          <cell r="K5530" t="str">
            <v>AON 4-1/2" LEL Water Injector L80</v>
          </cell>
          <cell r="L5530">
            <v>0</v>
          </cell>
        </row>
        <row r="5531">
          <cell r="C5531">
            <v>20190012325</v>
          </cell>
          <cell r="G5531">
            <v>45801.88958333333</v>
          </cell>
          <cell r="I5531" t="str">
            <v>HCD</v>
          </cell>
          <cell r="K5531" t="str">
            <v>AON 4-1/2" LEL Water Injector L80</v>
          </cell>
          <cell r="L5531">
            <v>0</v>
          </cell>
        </row>
        <row r="5532">
          <cell r="C5532">
            <v>20190012325</v>
          </cell>
          <cell r="G5532">
            <v>45801.88958333333</v>
          </cell>
          <cell r="I5532" t="str">
            <v>HCD</v>
          </cell>
          <cell r="K5532" t="str">
            <v>AON 4-1/2" LEL Water Injector L80</v>
          </cell>
          <cell r="L5532">
            <v>0</v>
          </cell>
        </row>
        <row r="5533">
          <cell r="C5533">
            <v>20190012325</v>
          </cell>
          <cell r="G5533">
            <v>45801.88958333333</v>
          </cell>
          <cell r="I5533" t="str">
            <v>HCD</v>
          </cell>
          <cell r="K5533" t="str">
            <v>AON 4-1/2" LEL Water Injector L80</v>
          </cell>
          <cell r="L5533">
            <v>0</v>
          </cell>
        </row>
        <row r="5534">
          <cell r="C5534">
            <v>20190012325</v>
          </cell>
          <cell r="G5534">
            <v>45801.88958333333</v>
          </cell>
          <cell r="I5534" t="str">
            <v>HCD</v>
          </cell>
          <cell r="K5534" t="str">
            <v>AON 4-1/2" LEL Water Injector L80</v>
          </cell>
          <cell r="L5534">
            <v>0</v>
          </cell>
        </row>
        <row r="5535">
          <cell r="C5535">
            <v>20190012325</v>
          </cell>
          <cell r="G5535">
            <v>45801.88958333333</v>
          </cell>
          <cell r="I5535" t="str">
            <v>HCD</v>
          </cell>
          <cell r="K5535" t="str">
            <v>AON 4-1/2" LEL Water Injector L80</v>
          </cell>
          <cell r="L5535">
            <v>0</v>
          </cell>
        </row>
        <row r="5536">
          <cell r="C5536">
            <v>20190012325</v>
          </cell>
          <cell r="G5536">
            <v>45801.88958333333</v>
          </cell>
          <cell r="I5536" t="str">
            <v>HCD</v>
          </cell>
          <cell r="K5536" t="str">
            <v>AON 4-1/2" LEL Water Injector L80</v>
          </cell>
          <cell r="L5536">
            <v>0</v>
          </cell>
        </row>
        <row r="5537">
          <cell r="C5537">
            <v>20190012325</v>
          </cell>
          <cell r="G5537">
            <v>45801.88958333333</v>
          </cell>
          <cell r="I5537" t="str">
            <v>HCD</v>
          </cell>
          <cell r="K5537" t="str">
            <v>AON 4-1/2" LEL Water Injector L80</v>
          </cell>
          <cell r="L5537">
            <v>0</v>
          </cell>
        </row>
        <row r="5538">
          <cell r="C5538">
            <v>20190012325</v>
          </cell>
          <cell r="G5538">
            <v>45801.88958333333</v>
          </cell>
          <cell r="I5538" t="str">
            <v>HCD</v>
          </cell>
          <cell r="K5538" t="str">
            <v>AON 4-1/2" LEL Water Injector L80</v>
          </cell>
          <cell r="L5538">
            <v>0</v>
          </cell>
        </row>
        <row r="5539">
          <cell r="C5539">
            <v>20190012325</v>
          </cell>
          <cell r="G5539">
            <v>45801.88958333333</v>
          </cell>
          <cell r="I5539" t="str">
            <v>HCD</v>
          </cell>
          <cell r="K5539" t="str">
            <v>AON 4-1/2" LEL Water Injector L80</v>
          </cell>
          <cell r="L5539">
            <v>0</v>
          </cell>
        </row>
        <row r="5540">
          <cell r="C5540">
            <v>20190012325</v>
          </cell>
          <cell r="G5540">
            <v>45801.88958333333</v>
          </cell>
          <cell r="I5540" t="str">
            <v>HCD</v>
          </cell>
          <cell r="K5540" t="str">
            <v>AON 4-1/2" LEL Water Injector L80</v>
          </cell>
          <cell r="L5540">
            <v>0</v>
          </cell>
        </row>
        <row r="5541">
          <cell r="C5541">
            <v>20190012325</v>
          </cell>
          <cell r="G5541">
            <v>45801.88958333333</v>
          </cell>
          <cell r="I5541" t="str">
            <v>HCD</v>
          </cell>
          <cell r="K5541" t="str">
            <v>AON 4-1/2" LEL Water Injector L80</v>
          </cell>
          <cell r="L5541">
            <v>0</v>
          </cell>
        </row>
        <row r="5542">
          <cell r="C5542">
            <v>20190012325</v>
          </cell>
          <cell r="G5542">
            <v>45801.88958333333</v>
          </cell>
          <cell r="I5542" t="str">
            <v>HCD</v>
          </cell>
          <cell r="K5542" t="str">
            <v>AON 4-1/2" LEL Water Injector L80</v>
          </cell>
          <cell r="L5542">
            <v>0</v>
          </cell>
        </row>
        <row r="5543">
          <cell r="C5543">
            <v>20190012325</v>
          </cell>
          <cell r="G5543">
            <v>45801.88958333333</v>
          </cell>
          <cell r="I5543" t="str">
            <v>HCD</v>
          </cell>
          <cell r="K5543" t="str">
            <v>AON 4-1/2" LEL Water Injector L80</v>
          </cell>
          <cell r="L5543">
            <v>0</v>
          </cell>
        </row>
        <row r="5544">
          <cell r="C5544">
            <v>20190012325</v>
          </cell>
          <cell r="G5544">
            <v>45801.88958333333</v>
          </cell>
          <cell r="I5544" t="str">
            <v>HCD</v>
          </cell>
          <cell r="K5544" t="str">
            <v>AON 4-1/2" LEL Water Injector L80</v>
          </cell>
          <cell r="L5544">
            <v>0</v>
          </cell>
        </row>
        <row r="5545">
          <cell r="C5545">
            <v>20190012325</v>
          </cell>
          <cell r="G5545">
            <v>45801.88958333333</v>
          </cell>
          <cell r="I5545" t="str">
            <v>HCD</v>
          </cell>
          <cell r="K5545" t="str">
            <v>AON 4-1/2" LEL Water Injector L80</v>
          </cell>
          <cell r="L5545">
            <v>0</v>
          </cell>
        </row>
        <row r="5546">
          <cell r="C5546">
            <v>20190012325</v>
          </cell>
          <cell r="G5546">
            <v>45801.88958333333</v>
          </cell>
          <cell r="I5546" t="str">
            <v>HCD</v>
          </cell>
          <cell r="K5546" t="str">
            <v>AON 4-1/2" LEL Water Injector L80</v>
          </cell>
          <cell r="L5546">
            <v>0</v>
          </cell>
        </row>
        <row r="5547">
          <cell r="C5547">
            <v>20190012325</v>
          </cell>
          <cell r="G5547">
            <v>45801.88958333333</v>
          </cell>
          <cell r="I5547" t="str">
            <v>HCD</v>
          </cell>
          <cell r="K5547" t="str">
            <v>AON 4-1/2" LEL Water Injector L80</v>
          </cell>
          <cell r="L5547">
            <v>0</v>
          </cell>
        </row>
        <row r="5548">
          <cell r="C5548">
            <v>20190012325</v>
          </cell>
          <cell r="G5548">
            <v>45801.88958333333</v>
          </cell>
          <cell r="I5548" t="str">
            <v>HCD</v>
          </cell>
          <cell r="K5548" t="str">
            <v>AON 4-1/2" LEL Water Injector L80</v>
          </cell>
          <cell r="L5548">
            <v>0</v>
          </cell>
        </row>
        <row r="5549">
          <cell r="C5549">
            <v>20190012325</v>
          </cell>
          <cell r="G5549">
            <v>45801.88958333333</v>
          </cell>
          <cell r="I5549" t="str">
            <v>HCD</v>
          </cell>
          <cell r="K5549" t="str">
            <v>AON 4-1/2" LEL Water Injector L80</v>
          </cell>
          <cell r="L5549">
            <v>0</v>
          </cell>
        </row>
        <row r="5550">
          <cell r="C5550">
            <v>20190012325</v>
          </cell>
          <cell r="G5550">
            <v>45801.88958333333</v>
          </cell>
          <cell r="I5550" t="str">
            <v>HCD</v>
          </cell>
          <cell r="K5550" t="str">
            <v>AON 4-1/2" LEL Water Injector L80</v>
          </cell>
          <cell r="L5550">
            <v>0</v>
          </cell>
        </row>
        <row r="5551">
          <cell r="C5551">
            <v>20190012325</v>
          </cell>
          <cell r="G5551">
            <v>45801.88958333333</v>
          </cell>
          <cell r="I5551" t="str">
            <v>HCD</v>
          </cell>
          <cell r="K5551" t="str">
            <v>AON 4-1/2" LEL Water Injector L80</v>
          </cell>
          <cell r="L5551">
            <v>0</v>
          </cell>
        </row>
        <row r="5552">
          <cell r="C5552">
            <v>20160010279</v>
          </cell>
          <cell r="G5552">
            <v>45779.285416666666</v>
          </cell>
          <cell r="I5552" t="str">
            <v>HCD</v>
          </cell>
          <cell r="K5552" t="str">
            <v>AON 4-1/2" PPL Oil Producer S13Cr, AON 4-1/2" LEL Oil Producer S13Cr, AON 3-1/2" PDHG, S13Cr</v>
          </cell>
          <cell r="L5552">
            <v>0</v>
          </cell>
        </row>
        <row r="5553">
          <cell r="C5553">
            <v>20160010279</v>
          </cell>
          <cell r="G5553">
            <v>45779.285416666666</v>
          </cell>
          <cell r="I5553" t="str">
            <v>HCD</v>
          </cell>
          <cell r="K5553" t="str">
            <v>AON 4-1/2" PPL Oil Producer S13Cr, AON 4-1/2" LEL Oil Producer S13Cr, AON 3-1/2" PDHG, S13Cr</v>
          </cell>
          <cell r="L5553">
            <v>0</v>
          </cell>
        </row>
        <row r="5554">
          <cell r="C5554">
            <v>20160010279</v>
          </cell>
          <cell r="G5554">
            <v>45779.285416666666</v>
          </cell>
          <cell r="I5554" t="str">
            <v>HCD</v>
          </cell>
          <cell r="K5554" t="str">
            <v>AON 4-1/2" PPL Oil Producer S13Cr, AON 4-1/2" LEL Oil Producer S13Cr, AON 3-1/2" PDHG, S13Cr</v>
          </cell>
          <cell r="L5554">
            <v>0</v>
          </cell>
        </row>
        <row r="5555">
          <cell r="C5555">
            <v>20160010279</v>
          </cell>
          <cell r="G5555">
            <v>45779.285416666666</v>
          </cell>
          <cell r="I5555" t="str">
            <v>HCD</v>
          </cell>
          <cell r="K5555" t="str">
            <v>AON 4-1/2" PPL Oil Producer S13Cr, AON 4-1/2" LEL Oil Producer S13Cr, AON 3-1/2" PDHG, S13Cr</v>
          </cell>
          <cell r="L5555">
            <v>0</v>
          </cell>
        </row>
        <row r="5556">
          <cell r="C5556">
            <v>20160010279</v>
          </cell>
          <cell r="G5556">
            <v>45779.285416666666</v>
          </cell>
          <cell r="I5556" t="str">
            <v>HCD</v>
          </cell>
          <cell r="K5556" t="str">
            <v>AON 4-1/2" PPL Oil Producer S13Cr, AON 4-1/2" LEL Oil Producer S13Cr, AON 3-1/2" PDHG, S13Cr</v>
          </cell>
          <cell r="L5556">
            <v>0</v>
          </cell>
        </row>
        <row r="5557">
          <cell r="C5557">
            <v>20160010279</v>
          </cell>
          <cell r="G5557">
            <v>45779.285416666666</v>
          </cell>
          <cell r="I5557" t="str">
            <v>HCD</v>
          </cell>
          <cell r="K5557" t="str">
            <v>AON 4-1/2" PPL Oil Producer S13Cr, AON 4-1/2" LEL Oil Producer S13Cr, AON 3-1/2" PDHG, S13Cr</v>
          </cell>
          <cell r="L5557">
            <v>0</v>
          </cell>
        </row>
        <row r="5558">
          <cell r="C5558">
            <v>20160010279</v>
          </cell>
          <cell r="G5558">
            <v>45779.285416666666</v>
          </cell>
          <cell r="I5558" t="str">
            <v>HCD</v>
          </cell>
          <cell r="K5558" t="str">
            <v>AON 4-1/2" PPL Oil Producer S13Cr, AON 4-1/2" LEL Oil Producer S13Cr, AON 3-1/2" PDHG, S13Cr</v>
          </cell>
          <cell r="L5558">
            <v>0</v>
          </cell>
        </row>
        <row r="5559">
          <cell r="C5559">
            <v>20160010279</v>
          </cell>
          <cell r="G5559">
            <v>45779.285416666666</v>
          </cell>
          <cell r="I5559" t="str">
            <v>HCD</v>
          </cell>
          <cell r="K5559" t="str">
            <v>AON 4-1/2" PPL Oil Producer S13Cr, AON 4-1/2" LEL Oil Producer S13Cr, AON 3-1/2" PDHG, S13Cr</v>
          </cell>
          <cell r="L5559">
            <v>0</v>
          </cell>
        </row>
        <row r="5560">
          <cell r="C5560">
            <v>20160010279</v>
          </cell>
          <cell r="G5560">
            <v>45779.285416666666</v>
          </cell>
          <cell r="I5560" t="str">
            <v>HCD</v>
          </cell>
          <cell r="K5560" t="str">
            <v>AON 4-1/2" PPL Oil Producer S13Cr, AON 4-1/2" LEL Oil Producer S13Cr, AON 3-1/2" PDHG, S13Cr</v>
          </cell>
          <cell r="L5560">
            <v>0</v>
          </cell>
        </row>
        <row r="5561">
          <cell r="C5561">
            <v>20160010279</v>
          </cell>
          <cell r="G5561">
            <v>45779.285416666666</v>
          </cell>
          <cell r="I5561" t="str">
            <v>HCD</v>
          </cell>
          <cell r="K5561" t="str">
            <v>AON 4-1/2" PPL Oil Producer S13Cr, AON 4-1/2" LEL Oil Producer S13Cr, AON 3-1/2" PDHG, S13Cr</v>
          </cell>
          <cell r="L5561">
            <v>0</v>
          </cell>
        </row>
        <row r="5562">
          <cell r="C5562">
            <v>20160010279</v>
          </cell>
          <cell r="G5562">
            <v>45779.285416666666</v>
          </cell>
          <cell r="I5562" t="str">
            <v>HCD</v>
          </cell>
          <cell r="K5562" t="str">
            <v>AON 4-1/2" PPL Oil Producer S13Cr, AON 4-1/2" LEL Oil Producer S13Cr, AON 3-1/2" PDHG, S13Cr</v>
          </cell>
          <cell r="L5562">
            <v>0</v>
          </cell>
        </row>
        <row r="5563">
          <cell r="C5563">
            <v>20160010279</v>
          </cell>
          <cell r="G5563">
            <v>45779.285416666666</v>
          </cell>
          <cell r="I5563" t="str">
            <v>HCD</v>
          </cell>
          <cell r="K5563" t="str">
            <v>AON 4-1/2" PPL Oil Producer S13Cr, AON 4-1/2" LEL Oil Producer S13Cr, AON 3-1/2" PDHG, S13Cr</v>
          </cell>
          <cell r="L5563">
            <v>0</v>
          </cell>
        </row>
        <row r="5564">
          <cell r="C5564">
            <v>20160010279</v>
          </cell>
          <cell r="G5564">
            <v>45779.285416666666</v>
          </cell>
          <cell r="I5564" t="str">
            <v>HCD</v>
          </cell>
          <cell r="K5564" t="str">
            <v>AON 4-1/2" PPL Oil Producer S13Cr, AON 4-1/2" LEL Oil Producer S13Cr, AON 3-1/2" PDHG, S13Cr</v>
          </cell>
          <cell r="L5564">
            <v>0</v>
          </cell>
        </row>
        <row r="5565">
          <cell r="C5565">
            <v>20160010279</v>
          </cell>
          <cell r="G5565">
            <v>45779.285416666666</v>
          </cell>
          <cell r="I5565" t="str">
            <v>HCD</v>
          </cell>
          <cell r="K5565" t="str">
            <v>AON 4-1/2" PPL Oil Producer S13Cr, AON 4-1/2" LEL Oil Producer S13Cr, AON 3-1/2" PDHG, S13Cr</v>
          </cell>
          <cell r="L5565">
            <v>0</v>
          </cell>
        </row>
        <row r="5566">
          <cell r="C5566">
            <v>20160010279</v>
          </cell>
          <cell r="G5566">
            <v>45779.285416666666</v>
          </cell>
          <cell r="I5566" t="str">
            <v>HCD</v>
          </cell>
          <cell r="K5566" t="str">
            <v>AON 4-1/2" PPL Oil Producer S13Cr, AON 4-1/2" LEL Oil Producer S13Cr, AON 3-1/2" PDHG, S13Cr</v>
          </cell>
          <cell r="L5566">
            <v>0</v>
          </cell>
        </row>
        <row r="5567">
          <cell r="C5567">
            <v>20160010279</v>
          </cell>
          <cell r="G5567">
            <v>45779.285416666666</v>
          </cell>
          <cell r="I5567" t="str">
            <v>HCD</v>
          </cell>
          <cell r="K5567" t="str">
            <v>AON 4-1/2" PPL Oil Producer S13Cr, AON 4-1/2" LEL Oil Producer S13Cr, AON 3-1/2" PDHG, S13Cr</v>
          </cell>
          <cell r="L5567">
            <v>0</v>
          </cell>
        </row>
        <row r="5568">
          <cell r="C5568">
            <v>20160010279</v>
          </cell>
          <cell r="G5568">
            <v>45779.285416666666</v>
          </cell>
          <cell r="I5568" t="str">
            <v>HCD</v>
          </cell>
          <cell r="K5568" t="str">
            <v>AON 4-1/2" PPL Oil Producer S13Cr, AON 4-1/2" LEL Oil Producer S13Cr, AON 3-1/2" PDHG, S13Cr</v>
          </cell>
          <cell r="L5568">
            <v>0</v>
          </cell>
        </row>
        <row r="5569">
          <cell r="C5569">
            <v>20160010279</v>
          </cell>
          <cell r="G5569">
            <v>45779.285416666666</v>
          </cell>
          <cell r="I5569" t="str">
            <v>HCD</v>
          </cell>
          <cell r="K5569" t="str">
            <v>AON 4-1/2" PPL Oil Producer S13Cr, AON 4-1/2" LEL Oil Producer S13Cr, AON 3-1/2" PDHG, S13Cr</v>
          </cell>
          <cell r="L5569">
            <v>0</v>
          </cell>
        </row>
        <row r="5570">
          <cell r="C5570">
            <v>20160010279</v>
          </cell>
          <cell r="G5570">
            <v>45779.285416666666</v>
          </cell>
          <cell r="I5570" t="str">
            <v>HCD</v>
          </cell>
          <cell r="K5570" t="str">
            <v>AON 4-1/2" PPL Oil Producer S13Cr, AON 4-1/2" LEL Oil Producer S13Cr, AON 3-1/2" PDHG, S13Cr</v>
          </cell>
          <cell r="L5570">
            <v>0</v>
          </cell>
        </row>
        <row r="5571">
          <cell r="C5571">
            <v>20160010279</v>
          </cell>
          <cell r="G5571">
            <v>45779.285416666666</v>
          </cell>
          <cell r="I5571" t="str">
            <v>HCD</v>
          </cell>
          <cell r="K5571" t="str">
            <v>AON 4-1/2" PPL Oil Producer S13Cr, AON 4-1/2" LEL Oil Producer S13Cr, AON 3-1/2" PDHG, S13Cr</v>
          </cell>
          <cell r="L5571">
            <v>0</v>
          </cell>
        </row>
        <row r="5572">
          <cell r="C5572">
            <v>20160010279</v>
          </cell>
          <cell r="G5572">
            <v>45779.285416666666</v>
          </cell>
          <cell r="I5572" t="str">
            <v>HCD</v>
          </cell>
          <cell r="K5572" t="str">
            <v>AON 4-1/2" PPL Oil Producer S13Cr, AON 4-1/2" LEL Oil Producer S13Cr, AON 3-1/2" PDHG, S13Cr</v>
          </cell>
          <cell r="L5572">
            <v>0</v>
          </cell>
        </row>
        <row r="5573">
          <cell r="C5573">
            <v>20160010279</v>
          </cell>
          <cell r="G5573">
            <v>45779.285416666666</v>
          </cell>
          <cell r="I5573" t="str">
            <v>HCD</v>
          </cell>
          <cell r="K5573" t="str">
            <v>AON 4-1/2" PPL Oil Producer S13Cr, AON 4-1/2" LEL Oil Producer S13Cr, AON 3-1/2" PDHG, S13Cr</v>
          </cell>
          <cell r="L5573">
            <v>0</v>
          </cell>
        </row>
        <row r="5574">
          <cell r="C5574">
            <v>20160010279</v>
          </cell>
          <cell r="G5574">
            <v>45779.285416666666</v>
          </cell>
          <cell r="I5574" t="str">
            <v>HCD</v>
          </cell>
          <cell r="K5574" t="str">
            <v>AON 4-1/2" PPL Oil Producer S13Cr, AON 4-1/2" LEL Oil Producer S13Cr, AON 3-1/2" PDHG, S13Cr</v>
          </cell>
          <cell r="L5574">
            <v>0</v>
          </cell>
        </row>
        <row r="5575">
          <cell r="C5575">
            <v>20160010279</v>
          </cell>
          <cell r="G5575">
            <v>45779.285416666666</v>
          </cell>
          <cell r="I5575" t="str">
            <v>HCD</v>
          </cell>
          <cell r="K5575" t="str">
            <v>AON 4-1/2" PPL Oil Producer S13Cr, AON 4-1/2" LEL Oil Producer S13Cr, AON 3-1/2" PDHG, S13Cr</v>
          </cell>
          <cell r="L5575">
            <v>0</v>
          </cell>
        </row>
        <row r="5576">
          <cell r="C5576">
            <v>20160010279</v>
          </cell>
          <cell r="G5576">
            <v>45779.285416666666</v>
          </cell>
          <cell r="I5576" t="str">
            <v>HCD</v>
          </cell>
          <cell r="K5576" t="str">
            <v>AON 4-1/2" PPL Oil Producer S13Cr, AON 4-1/2" LEL Oil Producer S13Cr, AON 3-1/2" PDHG, S13Cr</v>
          </cell>
          <cell r="L5576">
            <v>0</v>
          </cell>
        </row>
        <row r="5577">
          <cell r="C5577">
            <v>20160010279</v>
          </cell>
          <cell r="G5577">
            <v>45779.285416666666</v>
          </cell>
          <cell r="I5577" t="str">
            <v>HCD</v>
          </cell>
          <cell r="K5577" t="str">
            <v>AON 4-1/2" PPL Oil Producer S13Cr, AON 4-1/2" LEL Oil Producer S13Cr, AON 3-1/2" PDHG, S13Cr</v>
          </cell>
          <cell r="L5577">
            <v>0</v>
          </cell>
        </row>
        <row r="5578">
          <cell r="C5578">
            <v>20160010279</v>
          </cell>
          <cell r="G5578">
            <v>45779.285416666666</v>
          </cell>
          <cell r="I5578" t="str">
            <v>HCD</v>
          </cell>
          <cell r="K5578" t="str">
            <v>AON 4-1/2" PPL Oil Producer S13Cr, AON 4-1/2" LEL Oil Producer S13Cr, AON 3-1/2" PDHG, S13Cr</v>
          </cell>
          <cell r="L5578">
            <v>0</v>
          </cell>
        </row>
        <row r="5579">
          <cell r="C5579">
            <v>20160010279</v>
          </cell>
          <cell r="G5579">
            <v>45779.285416666666</v>
          </cell>
          <cell r="I5579" t="str">
            <v>HCD</v>
          </cell>
          <cell r="K5579" t="str">
            <v>AON 4-1/2" PPL Oil Producer S13Cr, AON 4-1/2" LEL Oil Producer S13Cr, AON 3-1/2" PDHG, S13Cr</v>
          </cell>
          <cell r="L5579">
            <v>0</v>
          </cell>
        </row>
        <row r="5580">
          <cell r="C5580">
            <v>20160010279</v>
          </cell>
          <cell r="G5580">
            <v>45779.285416666666</v>
          </cell>
          <cell r="I5580" t="str">
            <v>HCD</v>
          </cell>
          <cell r="K5580" t="str">
            <v>AON 4-1/2" PPL Oil Producer S13Cr, AON 4-1/2" LEL Oil Producer S13Cr, AON 3-1/2" PDHG, S13Cr</v>
          </cell>
          <cell r="L5580">
            <v>0</v>
          </cell>
        </row>
        <row r="5581">
          <cell r="C5581">
            <v>20160010279</v>
          </cell>
          <cell r="G5581">
            <v>45779.285416666666</v>
          </cell>
          <cell r="I5581" t="str">
            <v>HCD</v>
          </cell>
          <cell r="K5581" t="str">
            <v>AON 4-1/2" PPL Oil Producer S13Cr, AON 4-1/2" LEL Oil Producer S13Cr, AON 3-1/2" PDHG, S13Cr</v>
          </cell>
          <cell r="L5581">
            <v>0</v>
          </cell>
        </row>
        <row r="5582">
          <cell r="C5582">
            <v>20160010279</v>
          </cell>
          <cell r="G5582">
            <v>45779.285416666666</v>
          </cell>
          <cell r="I5582" t="str">
            <v>HCD</v>
          </cell>
          <cell r="K5582" t="str">
            <v>AON 4-1/2" PPL Oil Producer S13Cr, AON 4-1/2" LEL Oil Producer S13Cr, AON 3-1/2" PDHG, S13Cr</v>
          </cell>
          <cell r="L5582">
            <v>0</v>
          </cell>
        </row>
        <row r="5583">
          <cell r="C5583">
            <v>20160010279</v>
          </cell>
          <cell r="G5583">
            <v>45779.285416666666</v>
          </cell>
          <cell r="I5583" t="str">
            <v>HCD</v>
          </cell>
          <cell r="K5583" t="str">
            <v>AON 4-1/2" PPL Oil Producer S13Cr, AON 4-1/2" LEL Oil Producer S13Cr, AON 3-1/2" PDHG, S13Cr</v>
          </cell>
          <cell r="L5583">
            <v>0</v>
          </cell>
        </row>
        <row r="5584">
          <cell r="C5584">
            <v>20160010279</v>
          </cell>
          <cell r="G5584">
            <v>45779.285416666666</v>
          </cell>
          <cell r="I5584" t="str">
            <v>HCD</v>
          </cell>
          <cell r="K5584" t="str">
            <v>AON 4-1/2" PPL Oil Producer S13Cr, AON 4-1/2" LEL Oil Producer S13Cr, AON 3-1/2" PDHG, S13Cr</v>
          </cell>
          <cell r="L5584">
            <v>0</v>
          </cell>
        </row>
        <row r="5585">
          <cell r="C5585">
            <v>20160010279</v>
          </cell>
          <cell r="G5585">
            <v>45779.285416666666</v>
          </cell>
          <cell r="I5585" t="str">
            <v>HCD</v>
          </cell>
          <cell r="K5585" t="str">
            <v>AON 4-1/2" PPL Oil Producer S13Cr, AON 4-1/2" LEL Oil Producer S13Cr, AON 3-1/2" PDHG, S13Cr</v>
          </cell>
          <cell r="L5585">
            <v>0</v>
          </cell>
        </row>
        <row r="5586">
          <cell r="C5586">
            <v>20160010279</v>
          </cell>
          <cell r="G5586">
            <v>45779.285416666666</v>
          </cell>
          <cell r="I5586" t="str">
            <v>HCD</v>
          </cell>
          <cell r="K5586" t="str">
            <v>AON 4-1/2" PPL Oil Producer S13Cr, AON 4-1/2" LEL Oil Producer S13Cr, AON 3-1/2" PDHG, S13Cr</v>
          </cell>
          <cell r="L5586">
            <v>0</v>
          </cell>
        </row>
        <row r="5587">
          <cell r="C5587">
            <v>20160010279</v>
          </cell>
          <cell r="G5587">
            <v>45779.285416666666</v>
          </cell>
          <cell r="I5587" t="str">
            <v>HCD</v>
          </cell>
          <cell r="K5587" t="str">
            <v>AON 4-1/2" PPL Oil Producer S13Cr, AON 4-1/2" LEL Oil Producer S13Cr, AON 3-1/2" PDHG, S13Cr</v>
          </cell>
          <cell r="L5587">
            <v>0</v>
          </cell>
        </row>
        <row r="5588">
          <cell r="C5588">
            <v>20160010279</v>
          </cell>
          <cell r="G5588">
            <v>45779.285416666666</v>
          </cell>
          <cell r="I5588" t="str">
            <v>HCD</v>
          </cell>
          <cell r="K5588" t="str">
            <v>AON 4-1/2" PPL Oil Producer S13Cr, AON 4-1/2" LEL Oil Producer S13Cr, AON 3-1/2" PDHG, S13Cr</v>
          </cell>
          <cell r="L5588">
            <v>0</v>
          </cell>
        </row>
        <row r="5589">
          <cell r="C5589">
            <v>20240020332</v>
          </cell>
          <cell r="G5589">
            <v>45708.25</v>
          </cell>
          <cell r="I5589" t="str">
            <v>HCD</v>
          </cell>
          <cell r="K5589" t="str">
            <v>NONE</v>
          </cell>
          <cell r="L5589">
            <v>0</v>
          </cell>
        </row>
        <row r="5590">
          <cell r="C5590">
            <v>20240020332</v>
          </cell>
          <cell r="G5590">
            <v>45708.25</v>
          </cell>
          <cell r="I5590" t="str">
            <v>HCD</v>
          </cell>
          <cell r="K5590" t="str">
            <v>NONE</v>
          </cell>
          <cell r="L5590">
            <v>0</v>
          </cell>
        </row>
        <row r="5591">
          <cell r="C5591">
            <v>20240020332</v>
          </cell>
          <cell r="G5591">
            <v>45708.25</v>
          </cell>
          <cell r="I5591" t="str">
            <v>HCD</v>
          </cell>
          <cell r="K5591" t="str">
            <v>NONE</v>
          </cell>
          <cell r="L5591">
            <v>0</v>
          </cell>
        </row>
        <row r="5592">
          <cell r="C5592">
            <v>20240020332</v>
          </cell>
          <cell r="G5592">
            <v>45708.25</v>
          </cell>
          <cell r="I5592" t="str">
            <v>HCD</v>
          </cell>
          <cell r="K5592" t="str">
            <v>NONE</v>
          </cell>
          <cell r="L5592">
            <v>0</v>
          </cell>
        </row>
        <row r="5593">
          <cell r="C5593">
            <v>20240020332</v>
          </cell>
          <cell r="G5593">
            <v>45708.25</v>
          </cell>
          <cell r="I5593" t="str">
            <v>HCD</v>
          </cell>
          <cell r="K5593" t="str">
            <v>NONE</v>
          </cell>
          <cell r="L5593">
            <v>0</v>
          </cell>
        </row>
        <row r="5594">
          <cell r="C5594">
            <v>20240020332</v>
          </cell>
          <cell r="G5594">
            <v>45708.25</v>
          </cell>
          <cell r="I5594" t="str">
            <v>HCD</v>
          </cell>
          <cell r="K5594" t="str">
            <v>NONE</v>
          </cell>
          <cell r="L5594">
            <v>0</v>
          </cell>
        </row>
        <row r="5595">
          <cell r="C5595">
            <v>20240020332</v>
          </cell>
          <cell r="G5595">
            <v>45708.25</v>
          </cell>
          <cell r="I5595" t="str">
            <v>HCD</v>
          </cell>
          <cell r="K5595" t="str">
            <v>NONE</v>
          </cell>
          <cell r="L5595">
            <v>0</v>
          </cell>
        </row>
        <row r="5596">
          <cell r="C5596">
            <v>20240020332</v>
          </cell>
          <cell r="G5596">
            <v>45708.25</v>
          </cell>
          <cell r="I5596" t="str">
            <v>HCD</v>
          </cell>
          <cell r="K5596" t="str">
            <v>NONE</v>
          </cell>
          <cell r="L5596">
            <v>0</v>
          </cell>
        </row>
        <row r="5597">
          <cell r="C5597">
            <v>20240020332</v>
          </cell>
          <cell r="G5597">
            <v>45708.25</v>
          </cell>
          <cell r="I5597" t="str">
            <v>HCD</v>
          </cell>
          <cell r="K5597" t="str">
            <v>NONE</v>
          </cell>
          <cell r="L5597">
            <v>0</v>
          </cell>
        </row>
        <row r="5598">
          <cell r="C5598">
            <v>20240020332</v>
          </cell>
          <cell r="G5598">
            <v>45708.25</v>
          </cell>
          <cell r="I5598" t="str">
            <v>HCD</v>
          </cell>
          <cell r="K5598" t="str">
            <v>NONE</v>
          </cell>
          <cell r="L5598">
            <v>0</v>
          </cell>
        </row>
        <row r="5599">
          <cell r="C5599">
            <v>20240020332</v>
          </cell>
          <cell r="G5599">
            <v>45708.25</v>
          </cell>
          <cell r="I5599" t="str">
            <v>HCD</v>
          </cell>
          <cell r="K5599" t="str">
            <v>NONE</v>
          </cell>
          <cell r="L5599">
            <v>0</v>
          </cell>
        </row>
        <row r="5600">
          <cell r="C5600">
            <v>20240020332</v>
          </cell>
          <cell r="G5600">
            <v>45708.25</v>
          </cell>
          <cell r="I5600" t="str">
            <v>HCD</v>
          </cell>
          <cell r="K5600" t="str">
            <v>NONE</v>
          </cell>
          <cell r="L5600">
            <v>0</v>
          </cell>
        </row>
        <row r="5601">
          <cell r="C5601">
            <v>20240020332</v>
          </cell>
          <cell r="G5601">
            <v>45708.25</v>
          </cell>
          <cell r="I5601" t="str">
            <v>HCD</v>
          </cell>
          <cell r="K5601" t="str">
            <v>NONE</v>
          </cell>
          <cell r="L5601">
            <v>0</v>
          </cell>
        </row>
        <row r="5602">
          <cell r="C5602">
            <v>20240020332</v>
          </cell>
          <cell r="G5602">
            <v>45708.25</v>
          </cell>
          <cell r="I5602" t="str">
            <v>HCD</v>
          </cell>
          <cell r="K5602" t="str">
            <v>NONE</v>
          </cell>
          <cell r="L5602">
            <v>0</v>
          </cell>
        </row>
        <row r="5603">
          <cell r="C5603">
            <v>20240020332</v>
          </cell>
          <cell r="G5603">
            <v>45708.25</v>
          </cell>
          <cell r="I5603" t="str">
            <v>HCD</v>
          </cell>
          <cell r="K5603" t="str">
            <v>NONE</v>
          </cell>
          <cell r="L5603">
            <v>0</v>
          </cell>
        </row>
        <row r="5604">
          <cell r="C5604">
            <v>20240020332</v>
          </cell>
          <cell r="G5604">
            <v>45708.25</v>
          </cell>
          <cell r="I5604" t="str">
            <v>HCD</v>
          </cell>
          <cell r="K5604" t="str">
            <v>NONE</v>
          </cell>
          <cell r="L5604">
            <v>0</v>
          </cell>
        </row>
        <row r="5605">
          <cell r="C5605">
            <v>20240020332</v>
          </cell>
          <cell r="G5605">
            <v>45708.25</v>
          </cell>
          <cell r="I5605" t="str">
            <v>HCD</v>
          </cell>
          <cell r="K5605" t="str">
            <v>NONE</v>
          </cell>
          <cell r="L5605">
            <v>0</v>
          </cell>
        </row>
        <row r="5606">
          <cell r="C5606">
            <v>20240020332</v>
          </cell>
          <cell r="G5606">
            <v>45708.25</v>
          </cell>
          <cell r="I5606" t="str">
            <v>HCD</v>
          </cell>
          <cell r="K5606" t="str">
            <v>NONE</v>
          </cell>
          <cell r="L5606">
            <v>0</v>
          </cell>
        </row>
        <row r="5607">
          <cell r="C5607">
            <v>20240020332</v>
          </cell>
          <cell r="G5607">
            <v>45708.25</v>
          </cell>
          <cell r="I5607" t="str">
            <v>HCD</v>
          </cell>
          <cell r="K5607" t="str">
            <v>NONE</v>
          </cell>
          <cell r="L5607">
            <v>0</v>
          </cell>
        </row>
        <row r="5608">
          <cell r="C5608">
            <v>20240020332</v>
          </cell>
          <cell r="G5608">
            <v>45708.25</v>
          </cell>
          <cell r="I5608" t="str">
            <v>HCD</v>
          </cell>
          <cell r="K5608" t="str">
            <v>NONE</v>
          </cell>
          <cell r="L5608">
            <v>0</v>
          </cell>
        </row>
        <row r="5609">
          <cell r="C5609">
            <v>20240020332</v>
          </cell>
          <cell r="G5609">
            <v>45708.25</v>
          </cell>
          <cell r="I5609" t="str">
            <v>HCD</v>
          </cell>
          <cell r="K5609" t="str">
            <v>NONE</v>
          </cell>
          <cell r="L5609">
            <v>0</v>
          </cell>
        </row>
        <row r="5610">
          <cell r="C5610">
            <v>20240020332</v>
          </cell>
          <cell r="G5610">
            <v>45708.25</v>
          </cell>
          <cell r="I5610" t="str">
            <v>HCD</v>
          </cell>
          <cell r="K5610" t="str">
            <v>NONE</v>
          </cell>
          <cell r="L5610" t="str"/>
        </row>
        <row r="5611">
          <cell r="C5611">
            <v>20240020332</v>
          </cell>
          <cell r="G5611">
            <v>45708.25</v>
          </cell>
          <cell r="I5611" t="str">
            <v>HCD</v>
          </cell>
          <cell r="K5611" t="str">
            <v>NONE</v>
          </cell>
          <cell r="L5611" t="str"/>
        </row>
        <row r="5612">
          <cell r="C5612">
            <v>20240020332</v>
          </cell>
          <cell r="G5612">
            <v>45708.25</v>
          </cell>
          <cell r="I5612" t="str">
            <v>HCD</v>
          </cell>
          <cell r="K5612" t="str">
            <v>NONE</v>
          </cell>
          <cell r="L5612" t="str"/>
        </row>
        <row r="5613">
          <cell r="C5613">
            <v>20240020332</v>
          </cell>
          <cell r="G5613">
            <v>45708.25</v>
          </cell>
          <cell r="I5613" t="str">
            <v>HCD</v>
          </cell>
          <cell r="K5613" t="str">
            <v>NONE</v>
          </cell>
          <cell r="L5613" t="str"/>
        </row>
        <row r="5614">
          <cell r="C5614">
            <v>20240020332</v>
          </cell>
          <cell r="G5614">
            <v>45708.25</v>
          </cell>
          <cell r="I5614" t="str">
            <v>HCD</v>
          </cell>
          <cell r="K5614" t="str">
            <v>NONE</v>
          </cell>
          <cell r="L5614" t="str"/>
        </row>
        <row r="5615">
          <cell r="C5615">
            <v>20240020332</v>
          </cell>
          <cell r="G5615">
            <v>45708.25</v>
          </cell>
          <cell r="I5615" t="str">
            <v>HCD</v>
          </cell>
          <cell r="K5615" t="str">
            <v>NONE</v>
          </cell>
          <cell r="L5615" t="str"/>
        </row>
        <row r="5616">
          <cell r="C5616">
            <v>20240020332</v>
          </cell>
          <cell r="G5616">
            <v>45708.25</v>
          </cell>
          <cell r="I5616" t="str">
            <v>HCD</v>
          </cell>
          <cell r="K5616" t="str">
            <v>NONE</v>
          </cell>
          <cell r="L5616" t="str"/>
        </row>
        <row r="5617">
          <cell r="C5617">
            <v>20240020332</v>
          </cell>
          <cell r="G5617">
            <v>45708.25</v>
          </cell>
          <cell r="I5617" t="str">
            <v>HCD</v>
          </cell>
          <cell r="K5617" t="str">
            <v>NONE</v>
          </cell>
          <cell r="L5617" t="str"/>
        </row>
        <row r="5618">
          <cell r="C5618">
            <v>20240020332</v>
          </cell>
          <cell r="G5618">
            <v>45708.25</v>
          </cell>
          <cell r="I5618" t="str">
            <v>HCD</v>
          </cell>
          <cell r="K5618" t="str">
            <v>NONE</v>
          </cell>
          <cell r="L5618" t="str"/>
        </row>
        <row r="5619">
          <cell r="C5619">
            <v>20240020332</v>
          </cell>
          <cell r="G5619">
            <v>45708.25</v>
          </cell>
          <cell r="I5619" t="str">
            <v>HCD</v>
          </cell>
          <cell r="K5619" t="str">
            <v>NONE</v>
          </cell>
          <cell r="L5619" t="str"/>
        </row>
        <row r="5620">
          <cell r="C5620">
            <v>20240020332</v>
          </cell>
          <cell r="G5620">
            <v>45708.25</v>
          </cell>
          <cell r="I5620" t="str">
            <v>HCD</v>
          </cell>
          <cell r="K5620" t="str">
            <v>NONE</v>
          </cell>
          <cell r="L5620" t="str"/>
        </row>
        <row r="5621">
          <cell r="C5621">
            <v>20240020332</v>
          </cell>
          <cell r="G5621">
            <v>45708.25</v>
          </cell>
          <cell r="I5621" t="str">
            <v>HCD</v>
          </cell>
          <cell r="K5621" t="str">
            <v>NONE</v>
          </cell>
          <cell r="L5621" t="str"/>
        </row>
        <row r="5622">
          <cell r="C5622">
            <v>20240020332</v>
          </cell>
          <cell r="G5622">
            <v>45708.25</v>
          </cell>
          <cell r="I5622" t="str">
            <v>HCD</v>
          </cell>
          <cell r="K5622" t="str">
            <v>NONE</v>
          </cell>
          <cell r="L5622" t="str"/>
        </row>
        <row r="5623">
          <cell r="C5623">
            <v>20240020332</v>
          </cell>
          <cell r="G5623">
            <v>45708.25</v>
          </cell>
          <cell r="I5623" t="str">
            <v>HCD</v>
          </cell>
          <cell r="K5623" t="str">
            <v>NONE</v>
          </cell>
          <cell r="L5623" t="str"/>
        </row>
        <row r="5624">
          <cell r="C5624">
            <v>20240020332</v>
          </cell>
          <cell r="G5624">
            <v>45708.25</v>
          </cell>
          <cell r="I5624" t="str">
            <v>HCD</v>
          </cell>
          <cell r="K5624" t="str">
            <v>NONE</v>
          </cell>
          <cell r="L5624" t="str"/>
        </row>
        <row r="5625">
          <cell r="C5625">
            <v>20190012689</v>
          </cell>
          <cell r="G5625">
            <v>45747.633333333331</v>
          </cell>
          <cell r="I5625" t="str">
            <v>HCD</v>
          </cell>
          <cell r="K5625" t="str">
            <v>AON 6-5/8" MRC LEL Oil Producer L80</v>
          </cell>
          <cell r="L5625" t="str"/>
        </row>
        <row r="5626">
          <cell r="C5626">
            <v>20190012689</v>
          </cell>
          <cell r="G5626">
            <v>45747.633333333331</v>
          </cell>
          <cell r="I5626" t="str">
            <v>HCD</v>
          </cell>
          <cell r="K5626" t="str">
            <v>AON 6-5/8" MRC LEL Oil Producer L80</v>
          </cell>
          <cell r="L5626" t="str"/>
        </row>
        <row r="5627">
          <cell r="C5627">
            <v>20190012689</v>
          </cell>
          <cell r="G5627">
            <v>45747.633333333331</v>
          </cell>
          <cell r="I5627" t="str">
            <v>HCD</v>
          </cell>
          <cell r="K5627" t="str">
            <v>AON 6-5/8" MRC LEL Oil Producer L80</v>
          </cell>
          <cell r="L5627" t="str"/>
        </row>
        <row r="5628">
          <cell r="C5628">
            <v>20190012689</v>
          </cell>
          <cell r="G5628">
            <v>45747.633333333331</v>
          </cell>
          <cell r="I5628" t="str">
            <v>HCD</v>
          </cell>
          <cell r="K5628" t="str">
            <v>AON 6-5/8" MRC LEL Oil Producer L80</v>
          </cell>
          <cell r="L5628" t="str"/>
        </row>
        <row r="5629">
          <cell r="C5629">
            <v>20190012689</v>
          </cell>
          <cell r="G5629">
            <v>45747.633333333331</v>
          </cell>
          <cell r="I5629" t="str">
            <v>HCD</v>
          </cell>
          <cell r="K5629" t="str">
            <v>AON 6-5/8" MRC LEL Oil Producer L80</v>
          </cell>
          <cell r="L5629" t="str"/>
        </row>
        <row r="5630">
          <cell r="C5630">
            <v>20190012689</v>
          </cell>
          <cell r="G5630">
            <v>45747.633333333331</v>
          </cell>
          <cell r="I5630" t="str">
            <v>HCD</v>
          </cell>
          <cell r="K5630" t="str">
            <v>AON 6-5/8" MRC LEL Oil Producer L80</v>
          </cell>
          <cell r="L5630" t="str"/>
        </row>
        <row r="5631">
          <cell r="C5631">
            <v>20190012689</v>
          </cell>
          <cell r="G5631">
            <v>45747.633333333331</v>
          </cell>
          <cell r="I5631" t="str">
            <v>HCD</v>
          </cell>
          <cell r="K5631" t="str">
            <v>AON 6-5/8" MRC LEL Oil Producer L80</v>
          </cell>
          <cell r="L5631" t="str"/>
        </row>
        <row r="5632">
          <cell r="C5632">
            <v>20190012689</v>
          </cell>
          <cell r="G5632">
            <v>45747.633333333331</v>
          </cell>
          <cell r="I5632" t="str">
            <v>HCD</v>
          </cell>
          <cell r="K5632" t="str">
            <v>AON 6-5/8" MRC LEL Oil Producer L80</v>
          </cell>
          <cell r="L5632" t="str"/>
        </row>
        <row r="5633">
          <cell r="C5633">
            <v>20190012689</v>
          </cell>
          <cell r="G5633">
            <v>45747.633333333331</v>
          </cell>
          <cell r="I5633" t="str">
            <v>HCD</v>
          </cell>
          <cell r="K5633" t="str">
            <v>AON 6-5/8" MRC LEL Oil Producer L80</v>
          </cell>
          <cell r="L5633" t="str"/>
        </row>
        <row r="5634">
          <cell r="C5634">
            <v>20190012689</v>
          </cell>
          <cell r="G5634">
            <v>45747.633333333331</v>
          </cell>
          <cell r="I5634" t="str">
            <v>HCD</v>
          </cell>
          <cell r="K5634" t="str">
            <v>AON 6-5/8" MRC LEL Oil Producer L80</v>
          </cell>
          <cell r="L5634" t="str"/>
        </row>
        <row r="5635">
          <cell r="C5635">
            <v>20190012689</v>
          </cell>
          <cell r="G5635">
            <v>45747.633333333331</v>
          </cell>
          <cell r="I5635" t="str">
            <v>HCD</v>
          </cell>
          <cell r="K5635" t="str">
            <v>AON 6-5/8" MRC LEL Oil Producer L80</v>
          </cell>
          <cell r="L5635" t="str"/>
        </row>
        <row r="5636">
          <cell r="C5636">
            <v>20190012689</v>
          </cell>
          <cell r="G5636">
            <v>45747.633333333331</v>
          </cell>
          <cell r="I5636" t="str">
            <v>HCD</v>
          </cell>
          <cell r="K5636" t="str">
            <v>AON 6-5/8" MRC LEL Oil Producer L80</v>
          </cell>
          <cell r="L5636" t="str"/>
        </row>
        <row r="5637">
          <cell r="C5637">
            <v>20190012689</v>
          </cell>
          <cell r="G5637">
            <v>45747.633333333331</v>
          </cell>
          <cell r="I5637" t="str">
            <v>HCD</v>
          </cell>
          <cell r="K5637" t="str">
            <v>AON 6-5/8" MRC LEL Oil Producer L80</v>
          </cell>
          <cell r="L5637" t="str"/>
        </row>
        <row r="5638">
          <cell r="C5638">
            <v>20190012689</v>
          </cell>
          <cell r="G5638">
            <v>45747.633333333331</v>
          </cell>
          <cell r="I5638" t="str">
            <v>HCD</v>
          </cell>
          <cell r="K5638" t="str">
            <v>AON 6-5/8" MRC LEL Oil Producer L80</v>
          </cell>
          <cell r="L5638" t="str"/>
        </row>
        <row r="5639">
          <cell r="C5639">
            <v>20190012689</v>
          </cell>
          <cell r="G5639">
            <v>45747.633333333331</v>
          </cell>
          <cell r="I5639" t="str">
            <v>HCD</v>
          </cell>
          <cell r="K5639" t="str">
            <v>AON 6-5/8" MRC LEL Oil Producer L80</v>
          </cell>
          <cell r="L5639" t="str"/>
        </row>
        <row r="5640">
          <cell r="C5640">
            <v>20190012689</v>
          </cell>
          <cell r="G5640">
            <v>45747.633333333331</v>
          </cell>
          <cell r="I5640" t="str">
            <v>HCD</v>
          </cell>
          <cell r="K5640" t="str">
            <v>AON 6-5/8" MRC LEL Oil Producer L80</v>
          </cell>
          <cell r="L5640" t="str"/>
        </row>
        <row r="5641">
          <cell r="C5641">
            <v>20190012689</v>
          </cell>
          <cell r="G5641">
            <v>45747.633333333331</v>
          </cell>
          <cell r="I5641" t="str">
            <v>HCD</v>
          </cell>
          <cell r="K5641" t="str">
            <v>AON 6-5/8" MRC LEL Oil Producer L80</v>
          </cell>
          <cell r="L5641" t="str"/>
        </row>
        <row r="5642">
          <cell r="C5642">
            <v>20190012689</v>
          </cell>
          <cell r="G5642">
            <v>45747.633333333331</v>
          </cell>
          <cell r="I5642" t="str">
            <v>HCD</v>
          </cell>
          <cell r="K5642" t="str">
            <v>AON 6-5/8" MRC LEL Oil Producer L80</v>
          </cell>
          <cell r="L5642" t="str"/>
        </row>
        <row r="5643">
          <cell r="C5643">
            <v>20190012689</v>
          </cell>
          <cell r="G5643">
            <v>45747.633333333331</v>
          </cell>
          <cell r="I5643" t="str">
            <v>HCD</v>
          </cell>
          <cell r="K5643" t="str">
            <v>AON 6-5/8" MRC LEL Oil Producer L80</v>
          </cell>
          <cell r="L5643" t="str"/>
        </row>
        <row r="5644">
          <cell r="C5644">
            <v>20190012689</v>
          </cell>
          <cell r="G5644">
            <v>45747.633333333331</v>
          </cell>
          <cell r="I5644" t="str">
            <v>HCD</v>
          </cell>
          <cell r="K5644" t="str">
            <v>AON 6-5/8" MRC LEL Oil Producer L80</v>
          </cell>
          <cell r="L5644" t="str"/>
        </row>
        <row r="5645">
          <cell r="C5645">
            <v>20190012689</v>
          </cell>
          <cell r="G5645">
            <v>45747.633333333331</v>
          </cell>
          <cell r="I5645" t="str">
            <v>HCD</v>
          </cell>
          <cell r="K5645" t="str">
            <v>AON 6-5/8" MRC LEL Oil Producer L80</v>
          </cell>
          <cell r="L5645" t="str"/>
        </row>
        <row r="5646">
          <cell r="C5646">
            <v>20190012689</v>
          </cell>
          <cell r="G5646">
            <v>45747.633333333331</v>
          </cell>
          <cell r="I5646" t="str">
            <v>HCD</v>
          </cell>
          <cell r="K5646" t="str">
            <v>AON 6-5/8" MRC LEL Oil Producer L80</v>
          </cell>
          <cell r="L5646" t="str"/>
        </row>
        <row r="5647">
          <cell r="C5647">
            <v>20190012689</v>
          </cell>
          <cell r="G5647">
            <v>45747.633333333331</v>
          </cell>
          <cell r="I5647" t="str">
            <v>HCD</v>
          </cell>
          <cell r="K5647" t="str">
            <v>AON 6-5/8" MRC LEL Oil Producer L80</v>
          </cell>
          <cell r="L5647" t="str"/>
        </row>
        <row r="5648">
          <cell r="C5648">
            <v>20190012689</v>
          </cell>
          <cell r="G5648">
            <v>45747.633333333331</v>
          </cell>
          <cell r="I5648" t="str">
            <v>HCD</v>
          </cell>
          <cell r="K5648" t="str">
            <v>AON 6-5/8" MRC LEL Oil Producer L80</v>
          </cell>
          <cell r="L5648" t="str"/>
        </row>
        <row r="5649">
          <cell r="C5649">
            <v>20190012689</v>
          </cell>
          <cell r="G5649">
            <v>45747.633333333331</v>
          </cell>
          <cell r="I5649" t="str">
            <v>HCD</v>
          </cell>
          <cell r="K5649" t="str">
            <v>AON 6-5/8" MRC LEL Oil Producer L80</v>
          </cell>
          <cell r="L5649" t="str"/>
        </row>
        <row r="5650">
          <cell r="C5650">
            <v>20190012689</v>
          </cell>
          <cell r="G5650">
            <v>45747.633333333331</v>
          </cell>
          <cell r="I5650" t="str">
            <v>HCD</v>
          </cell>
          <cell r="K5650" t="str">
            <v>AON 6-5/8" MRC LEL Oil Producer L80</v>
          </cell>
          <cell r="L5650" t="str"/>
        </row>
        <row r="5651">
          <cell r="C5651">
            <v>20190012689</v>
          </cell>
          <cell r="G5651">
            <v>45747.633333333331</v>
          </cell>
          <cell r="I5651" t="str">
            <v>HCD</v>
          </cell>
          <cell r="K5651" t="str">
            <v>AON 6-5/8" MRC LEL Oil Producer L80</v>
          </cell>
          <cell r="L5651" t="str"/>
        </row>
        <row r="5652">
          <cell r="C5652">
            <v>20190012689</v>
          </cell>
          <cell r="G5652">
            <v>45747.633333333331</v>
          </cell>
          <cell r="I5652" t="str">
            <v>HCD</v>
          </cell>
          <cell r="K5652" t="str">
            <v>AON 6-5/8" MRC LEL Oil Producer L80</v>
          </cell>
          <cell r="L5652" t="str"/>
        </row>
        <row r="5653">
          <cell r="C5653">
            <v>20190012689</v>
          </cell>
          <cell r="G5653">
            <v>45747.633333333331</v>
          </cell>
          <cell r="I5653" t="str">
            <v>HCD</v>
          </cell>
          <cell r="K5653" t="str">
            <v>AON 6-5/8" MRC LEL Oil Producer L80</v>
          </cell>
          <cell r="L5653" t="str"/>
        </row>
        <row r="5654">
          <cell r="C5654">
            <v>20190012689</v>
          </cell>
          <cell r="G5654">
            <v>45747.633333333331</v>
          </cell>
          <cell r="I5654" t="str">
            <v>HCD</v>
          </cell>
          <cell r="K5654" t="str">
            <v>AON 6-5/8" MRC LEL Oil Producer L80</v>
          </cell>
          <cell r="L5654" t="str"/>
        </row>
        <row r="5655">
          <cell r="C5655">
            <v>20190012689</v>
          </cell>
          <cell r="G5655">
            <v>45747.633333333331</v>
          </cell>
          <cell r="I5655" t="str">
            <v>HCD</v>
          </cell>
          <cell r="K5655" t="str">
            <v>AON 6-5/8" MRC LEL Oil Producer L80</v>
          </cell>
          <cell r="L5655" t="str"/>
        </row>
        <row r="5656">
          <cell r="C5656">
            <v>20190012689</v>
          </cell>
          <cell r="G5656">
            <v>45747.633333333331</v>
          </cell>
          <cell r="I5656" t="str">
            <v>HCD</v>
          </cell>
          <cell r="K5656" t="str">
            <v>AON 6-5/8" MRC LEL Oil Producer L80</v>
          </cell>
          <cell r="L5656" t="str"/>
        </row>
        <row r="5657">
          <cell r="C5657">
            <v>20190012689</v>
          </cell>
          <cell r="G5657">
            <v>45747.633333333331</v>
          </cell>
          <cell r="I5657" t="str">
            <v>HCD</v>
          </cell>
          <cell r="K5657" t="str">
            <v>AON 6-5/8" MRC LEL Oil Producer L80</v>
          </cell>
          <cell r="L5657" t="str"/>
        </row>
        <row r="5658">
          <cell r="C5658">
            <v>20190012689</v>
          </cell>
          <cell r="G5658">
            <v>45747.633333333331</v>
          </cell>
          <cell r="I5658" t="str">
            <v>HCD</v>
          </cell>
          <cell r="K5658" t="str">
            <v>AON 6-5/8" MRC LEL Oil Producer L80</v>
          </cell>
          <cell r="L5658" t="str"/>
        </row>
        <row r="5659">
          <cell r="C5659">
            <v>20190012689</v>
          </cell>
          <cell r="G5659">
            <v>45747.633333333331</v>
          </cell>
          <cell r="I5659" t="str">
            <v>HCD</v>
          </cell>
          <cell r="K5659" t="str">
            <v>AON 6-5/8" MRC LEL Oil Producer L80</v>
          </cell>
          <cell r="L5659" t="str"/>
        </row>
        <row r="5660">
          <cell r="C5660">
            <v>20190012689</v>
          </cell>
          <cell r="G5660">
            <v>45747.633333333331</v>
          </cell>
          <cell r="I5660" t="str">
            <v>HCD</v>
          </cell>
          <cell r="K5660" t="str">
            <v>AON 6-5/8" MRC LEL Oil Producer L80</v>
          </cell>
          <cell r="L5660" t="str"/>
        </row>
        <row r="5661">
          <cell r="C5661">
            <v>20190012689</v>
          </cell>
          <cell r="G5661">
            <v>45747.633333333331</v>
          </cell>
          <cell r="I5661" t="str">
            <v>HCD</v>
          </cell>
          <cell r="K5661" t="str">
            <v>AON 6-5/8" MRC LEL Oil Producer L80</v>
          </cell>
          <cell r="L5661" t="str"/>
        </row>
        <row r="5662">
          <cell r="C5662">
            <v>20190012689</v>
          </cell>
          <cell r="G5662">
            <v>45747.633333333331</v>
          </cell>
          <cell r="I5662" t="str">
            <v>HCD</v>
          </cell>
          <cell r="K5662" t="str">
            <v>AON 6-5/8" MRC LEL Oil Producer L80</v>
          </cell>
          <cell r="L5662" t="str"/>
        </row>
        <row r="5663">
          <cell r="C5663">
            <v>20190012689</v>
          </cell>
          <cell r="G5663">
            <v>45747.633333333331</v>
          </cell>
          <cell r="I5663" t="str">
            <v>HCD</v>
          </cell>
          <cell r="K5663" t="str">
            <v>AON 6-5/8" MRC LEL Oil Producer L80</v>
          </cell>
          <cell r="L5663" t="str"/>
        </row>
        <row r="5664">
          <cell r="C5664">
            <v>20190012689</v>
          </cell>
          <cell r="G5664">
            <v>45747.633333333331</v>
          </cell>
          <cell r="I5664" t="str">
            <v>HCD</v>
          </cell>
          <cell r="K5664" t="str">
            <v>AON 6-5/8" MRC LEL Oil Producer L80</v>
          </cell>
          <cell r="L5664" t="str"/>
        </row>
        <row r="5665">
          <cell r="C5665">
            <v>20090000239</v>
          </cell>
          <cell r="G5665">
            <v>45755.404861111114</v>
          </cell>
          <cell r="I5665" t="str">
            <v>HCD</v>
          </cell>
          <cell r="K5665" t="str">
            <v>NONE</v>
          </cell>
          <cell r="L5665" t="str"/>
        </row>
        <row r="5666">
          <cell r="C5666">
            <v>20090000239</v>
          </cell>
          <cell r="G5666">
            <v>45755.404861111114</v>
          </cell>
          <cell r="I5666" t="str">
            <v>HCD</v>
          </cell>
          <cell r="K5666" t="str">
            <v>NONE</v>
          </cell>
          <cell r="L5666" t="str"/>
        </row>
        <row r="5667">
          <cell r="C5667">
            <v>20090000239</v>
          </cell>
          <cell r="G5667">
            <v>45755.404861111114</v>
          </cell>
          <cell r="I5667" t="str">
            <v>HCD</v>
          </cell>
          <cell r="K5667" t="str">
            <v>NONE</v>
          </cell>
          <cell r="L5667" t="str"/>
        </row>
        <row r="5668">
          <cell r="C5668">
            <v>20090000239</v>
          </cell>
          <cell r="G5668">
            <v>45755.404861111114</v>
          </cell>
          <cell r="I5668" t="str">
            <v>HCD</v>
          </cell>
          <cell r="K5668" t="str">
            <v>NONE</v>
          </cell>
          <cell r="L5668" t="str"/>
        </row>
        <row r="5669">
          <cell r="C5669">
            <v>20090000239</v>
          </cell>
          <cell r="G5669">
            <v>45755.404861111114</v>
          </cell>
          <cell r="I5669" t="str">
            <v>HCD</v>
          </cell>
          <cell r="K5669" t="str">
            <v>NONE</v>
          </cell>
          <cell r="L5669" t="str"/>
        </row>
        <row r="5670">
          <cell r="C5670">
            <v>20090000239</v>
          </cell>
          <cell r="G5670">
            <v>45755.404861111114</v>
          </cell>
          <cell r="I5670" t="str">
            <v>HCD</v>
          </cell>
          <cell r="K5670" t="str">
            <v>NONE</v>
          </cell>
          <cell r="L5670" t="str"/>
        </row>
        <row r="5671">
          <cell r="C5671">
            <v>20090000239</v>
          </cell>
          <cell r="G5671">
            <v>45755.404861111114</v>
          </cell>
          <cell r="I5671" t="str">
            <v>HCD</v>
          </cell>
          <cell r="K5671" t="str">
            <v>NONE</v>
          </cell>
          <cell r="L5671" t="str"/>
        </row>
        <row r="5672">
          <cell r="C5672">
            <v>20090000239</v>
          </cell>
          <cell r="G5672">
            <v>45755.404861111114</v>
          </cell>
          <cell r="I5672" t="str">
            <v>HCD</v>
          </cell>
          <cell r="K5672" t="str">
            <v>NONE</v>
          </cell>
          <cell r="L5672" t="str"/>
        </row>
        <row r="5673">
          <cell r="C5673">
            <v>20090000239</v>
          </cell>
          <cell r="G5673">
            <v>45755.404861111114</v>
          </cell>
          <cell r="I5673" t="str">
            <v>HCD</v>
          </cell>
          <cell r="K5673" t="str">
            <v>NONE</v>
          </cell>
          <cell r="L5673" t="str"/>
        </row>
        <row r="5674">
          <cell r="C5674">
            <v>20090000239</v>
          </cell>
          <cell r="G5674">
            <v>45755.404861111114</v>
          </cell>
          <cell r="I5674" t="str">
            <v>HCD</v>
          </cell>
          <cell r="K5674" t="str">
            <v>NONE</v>
          </cell>
          <cell r="L5674" t="str"/>
        </row>
        <row r="5675">
          <cell r="C5675">
            <v>20090000239</v>
          </cell>
          <cell r="G5675">
            <v>45755.404861111114</v>
          </cell>
          <cell r="I5675" t="str">
            <v>HCD</v>
          </cell>
          <cell r="K5675" t="str">
            <v>NONE</v>
          </cell>
          <cell r="L5675" t="str"/>
        </row>
        <row r="5676">
          <cell r="C5676">
            <v>20090000239</v>
          </cell>
          <cell r="G5676">
            <v>45755.404861111114</v>
          </cell>
          <cell r="I5676" t="str">
            <v>HCD</v>
          </cell>
          <cell r="K5676" t="str">
            <v>NONE</v>
          </cell>
          <cell r="L5676" t="str"/>
        </row>
        <row r="5677">
          <cell r="C5677">
            <v>20090000239</v>
          </cell>
          <cell r="G5677">
            <v>45755.404861111114</v>
          </cell>
          <cell r="I5677" t="str">
            <v>HCD</v>
          </cell>
          <cell r="K5677" t="str">
            <v>NONE</v>
          </cell>
          <cell r="L5677" t="str"/>
        </row>
        <row r="5678">
          <cell r="C5678">
            <v>20090000239</v>
          </cell>
          <cell r="G5678">
            <v>45755.404861111114</v>
          </cell>
          <cell r="I5678" t="str">
            <v>HCD</v>
          </cell>
          <cell r="K5678" t="str">
            <v>NONE</v>
          </cell>
          <cell r="L5678" t="str"/>
        </row>
        <row r="5679">
          <cell r="C5679">
            <v>20090000239</v>
          </cell>
          <cell r="G5679">
            <v>45755.404861111114</v>
          </cell>
          <cell r="I5679" t="str">
            <v>HCD</v>
          </cell>
          <cell r="K5679" t="str">
            <v>NONE</v>
          </cell>
          <cell r="L5679" t="str"/>
        </row>
        <row r="5680">
          <cell r="C5680">
            <v>20090000239</v>
          </cell>
          <cell r="G5680">
            <v>45755.404861111114</v>
          </cell>
          <cell r="I5680" t="str">
            <v>HCD</v>
          </cell>
          <cell r="K5680" t="str">
            <v>NONE</v>
          </cell>
          <cell r="L5680" t="str"/>
        </row>
        <row r="5681">
          <cell r="C5681">
            <v>20090000239</v>
          </cell>
          <cell r="G5681">
            <v>45755.404861111114</v>
          </cell>
          <cell r="I5681" t="str">
            <v>HCD</v>
          </cell>
          <cell r="K5681" t="str">
            <v>NONE</v>
          </cell>
          <cell r="L5681" t="str"/>
        </row>
        <row r="5682">
          <cell r="C5682">
            <v>20090000239</v>
          </cell>
          <cell r="G5682">
            <v>45755.404861111114</v>
          </cell>
          <cell r="I5682" t="str">
            <v>HCD</v>
          </cell>
          <cell r="K5682" t="str">
            <v>NONE</v>
          </cell>
          <cell r="L5682" t="str"/>
        </row>
        <row r="5683">
          <cell r="C5683">
            <v>20090000239</v>
          </cell>
          <cell r="G5683">
            <v>45755.404861111114</v>
          </cell>
          <cell r="I5683" t="str">
            <v>HCD</v>
          </cell>
          <cell r="K5683" t="str">
            <v>NONE</v>
          </cell>
          <cell r="L5683" t="str"/>
        </row>
        <row r="5684">
          <cell r="C5684">
            <v>20090000239</v>
          </cell>
          <cell r="G5684">
            <v>45755.404861111114</v>
          </cell>
          <cell r="I5684" t="str">
            <v>HCD</v>
          </cell>
          <cell r="K5684" t="str">
            <v>NONE</v>
          </cell>
          <cell r="L5684" t="str"/>
        </row>
        <row r="5685">
          <cell r="C5685">
            <v>20090000239</v>
          </cell>
          <cell r="G5685">
            <v>45755.404861111114</v>
          </cell>
          <cell r="I5685" t="str">
            <v>HCD</v>
          </cell>
          <cell r="K5685" t="str">
            <v>NONE</v>
          </cell>
          <cell r="L5685" t="str"/>
        </row>
        <row r="5686">
          <cell r="C5686">
            <v>20090000239</v>
          </cell>
          <cell r="G5686">
            <v>45755.404861111114</v>
          </cell>
          <cell r="I5686" t="str">
            <v>HCD</v>
          </cell>
          <cell r="K5686" t="str">
            <v>NONE</v>
          </cell>
          <cell r="L5686" t="str"/>
        </row>
        <row r="5687">
          <cell r="C5687">
            <v>20090000239</v>
          </cell>
          <cell r="G5687">
            <v>45755.404861111114</v>
          </cell>
          <cell r="I5687" t="str">
            <v>HCD</v>
          </cell>
          <cell r="K5687" t="str">
            <v>NONE</v>
          </cell>
          <cell r="L5687" t="str"/>
        </row>
        <row r="5688">
          <cell r="C5688">
            <v>20090000239</v>
          </cell>
          <cell r="G5688">
            <v>45755.404861111114</v>
          </cell>
          <cell r="I5688" t="str">
            <v>HCD</v>
          </cell>
          <cell r="K5688" t="str">
            <v>NONE</v>
          </cell>
          <cell r="L5688" t="str"/>
        </row>
        <row r="5689">
          <cell r="C5689">
            <v>20090000239</v>
          </cell>
          <cell r="G5689">
            <v>45755.404861111114</v>
          </cell>
          <cell r="I5689" t="str">
            <v>HCD</v>
          </cell>
          <cell r="K5689" t="str">
            <v>NONE</v>
          </cell>
          <cell r="L5689" t="str"/>
        </row>
        <row r="5690">
          <cell r="C5690">
            <v>20090000239</v>
          </cell>
          <cell r="G5690">
            <v>45755.404861111114</v>
          </cell>
          <cell r="I5690" t="str">
            <v>HCD</v>
          </cell>
          <cell r="K5690" t="str">
            <v>NONE</v>
          </cell>
          <cell r="L5690" t="str"/>
        </row>
        <row r="5691">
          <cell r="C5691">
            <v>20090000239</v>
          </cell>
          <cell r="G5691">
            <v>45755.404861111114</v>
          </cell>
          <cell r="I5691" t="str">
            <v>HCD</v>
          </cell>
          <cell r="K5691" t="str">
            <v>NONE</v>
          </cell>
          <cell r="L5691" t="str"/>
        </row>
        <row r="5692">
          <cell r="C5692">
            <v>20090000239</v>
          </cell>
          <cell r="G5692">
            <v>45755.404861111114</v>
          </cell>
          <cell r="I5692" t="str">
            <v>HCD</v>
          </cell>
          <cell r="K5692" t="str">
            <v>NONE</v>
          </cell>
          <cell r="L5692" t="str"/>
        </row>
        <row r="5693">
          <cell r="C5693">
            <v>20090000239</v>
          </cell>
          <cell r="G5693">
            <v>45755.404861111114</v>
          </cell>
          <cell r="I5693" t="str">
            <v>HCD</v>
          </cell>
          <cell r="K5693" t="str">
            <v>NONE</v>
          </cell>
          <cell r="L5693" t="str"/>
        </row>
        <row r="5694">
          <cell r="C5694">
            <v>20090000239</v>
          </cell>
          <cell r="G5694">
            <v>45755.404861111114</v>
          </cell>
          <cell r="I5694" t="str">
            <v>HCD</v>
          </cell>
          <cell r="K5694" t="str">
            <v>NONE</v>
          </cell>
          <cell r="L5694" t="str"/>
        </row>
        <row r="5695">
          <cell r="C5695">
            <v>20090000239</v>
          </cell>
          <cell r="G5695">
            <v>45755.404861111114</v>
          </cell>
          <cell r="I5695" t="str">
            <v>HCD</v>
          </cell>
          <cell r="K5695" t="str">
            <v>NONE</v>
          </cell>
          <cell r="L5695" t="str"/>
        </row>
        <row r="5696">
          <cell r="C5696">
            <v>20090000239</v>
          </cell>
          <cell r="G5696">
            <v>45755.404861111114</v>
          </cell>
          <cell r="I5696" t="str">
            <v>HCD</v>
          </cell>
          <cell r="K5696" t="str">
            <v>NONE</v>
          </cell>
          <cell r="L5696" t="str"/>
        </row>
        <row r="5697">
          <cell r="C5697">
            <v>20090000239</v>
          </cell>
          <cell r="G5697">
            <v>45755.404861111114</v>
          </cell>
          <cell r="I5697" t="str">
            <v>HCD</v>
          </cell>
          <cell r="K5697" t="str">
            <v>NONE</v>
          </cell>
          <cell r="L5697">
            <v>0</v>
          </cell>
        </row>
        <row r="5698">
          <cell r="C5698">
            <v>20090000239</v>
          </cell>
          <cell r="G5698">
            <v>45755.404861111114</v>
          </cell>
          <cell r="I5698" t="str">
            <v>HCD</v>
          </cell>
          <cell r="K5698" t="str">
            <v>NONE</v>
          </cell>
          <cell r="L5698">
            <v>0</v>
          </cell>
        </row>
        <row r="5699">
          <cell r="C5699">
            <v>20130003163</v>
          </cell>
          <cell r="G5699">
            <v>45664.974999999999</v>
          </cell>
          <cell r="I5699" t="str">
            <v>HCD</v>
          </cell>
          <cell r="K5699" t="str">
            <v>AON 4-1/2" LEL Water Injector L80</v>
          </cell>
          <cell r="L5699">
            <v>0</v>
          </cell>
        </row>
        <row r="5700">
          <cell r="C5700">
            <v>20130003163</v>
          </cell>
          <cell r="G5700">
            <v>45664.974999999999</v>
          </cell>
          <cell r="I5700" t="str">
            <v>HCD</v>
          </cell>
          <cell r="K5700" t="str">
            <v>AON 4-1/2" LEL Water Injector L80</v>
          </cell>
          <cell r="L5700">
            <v>0</v>
          </cell>
        </row>
        <row r="5701">
          <cell r="C5701">
            <v>20130003163</v>
          </cell>
          <cell r="G5701">
            <v>45664.974999999999</v>
          </cell>
          <cell r="I5701" t="str">
            <v>HCD</v>
          </cell>
          <cell r="K5701" t="str">
            <v>AON 4-1/2" LEL Water Injector L80</v>
          </cell>
          <cell r="L5701">
            <v>0</v>
          </cell>
        </row>
        <row r="5702">
          <cell r="C5702">
            <v>20130003163</v>
          </cell>
          <cell r="G5702">
            <v>45664.974999999999</v>
          </cell>
          <cell r="I5702" t="str">
            <v>HCD</v>
          </cell>
          <cell r="K5702" t="str">
            <v>AON 4-1/2" LEL Water Injector L80</v>
          </cell>
          <cell r="L5702">
            <v>0</v>
          </cell>
        </row>
        <row r="5703">
          <cell r="C5703">
            <v>20130003163</v>
          </cell>
          <cell r="G5703">
            <v>45664.974999999999</v>
          </cell>
          <cell r="I5703" t="str">
            <v>HCD</v>
          </cell>
          <cell r="K5703" t="str">
            <v>AON 4-1/2" LEL Water Injector L80</v>
          </cell>
          <cell r="L5703">
            <v>0</v>
          </cell>
        </row>
        <row r="5704">
          <cell r="C5704">
            <v>20130003163</v>
          </cell>
          <cell r="G5704">
            <v>45664.974999999999</v>
          </cell>
          <cell r="I5704" t="str">
            <v>HCD</v>
          </cell>
          <cell r="K5704" t="str">
            <v>AON 4-1/2" LEL Water Injector L80</v>
          </cell>
          <cell r="L5704">
            <v>0</v>
          </cell>
        </row>
        <row r="5705">
          <cell r="C5705">
            <v>20130003163</v>
          </cell>
          <cell r="G5705">
            <v>45664.974999999999</v>
          </cell>
          <cell r="I5705" t="str">
            <v>HCD</v>
          </cell>
          <cell r="K5705" t="str">
            <v>AON 4-1/2" LEL Water Injector L80</v>
          </cell>
          <cell r="L5705">
            <v>0</v>
          </cell>
        </row>
        <row r="5706">
          <cell r="C5706">
            <v>20130003163</v>
          </cell>
          <cell r="G5706">
            <v>45664.974999999999</v>
          </cell>
          <cell r="I5706" t="str">
            <v>HCD</v>
          </cell>
          <cell r="K5706" t="str">
            <v>AON 4-1/2" LEL Water Injector L80</v>
          </cell>
          <cell r="L5706">
            <v>0</v>
          </cell>
        </row>
        <row r="5707">
          <cell r="C5707">
            <v>20130003163</v>
          </cell>
          <cell r="G5707">
            <v>45664.974999999999</v>
          </cell>
          <cell r="I5707" t="str">
            <v>HCD</v>
          </cell>
          <cell r="K5707" t="str">
            <v>AON 4-1/2" LEL Water Injector L80</v>
          </cell>
          <cell r="L5707">
            <v>0</v>
          </cell>
        </row>
        <row r="5708">
          <cell r="C5708">
            <v>20130003163</v>
          </cell>
          <cell r="G5708">
            <v>45664.974999999999</v>
          </cell>
          <cell r="I5708" t="str">
            <v>HCD</v>
          </cell>
          <cell r="K5708" t="str">
            <v>AON 4-1/2" LEL Water Injector L80</v>
          </cell>
          <cell r="L5708">
            <v>0</v>
          </cell>
        </row>
        <row r="5709">
          <cell r="C5709">
            <v>20130003163</v>
          </cell>
          <cell r="G5709">
            <v>45664.974999999999</v>
          </cell>
          <cell r="I5709" t="str">
            <v>HCD</v>
          </cell>
          <cell r="K5709" t="str">
            <v>AON 4-1/2" LEL Water Injector L80</v>
          </cell>
          <cell r="L5709">
            <v>0</v>
          </cell>
        </row>
        <row r="5710">
          <cell r="C5710">
            <v>20130003163</v>
          </cell>
          <cell r="G5710">
            <v>45664.974999999999</v>
          </cell>
          <cell r="I5710" t="str">
            <v>HCD</v>
          </cell>
          <cell r="K5710" t="str">
            <v>AON 4-1/2" LEL Water Injector L80</v>
          </cell>
          <cell r="L5710">
            <v>0</v>
          </cell>
        </row>
        <row r="5711">
          <cell r="C5711">
            <v>20130003163</v>
          </cell>
          <cell r="G5711">
            <v>45664.974999999999</v>
          </cell>
          <cell r="I5711" t="str">
            <v>HCD</v>
          </cell>
          <cell r="K5711" t="str">
            <v>AON 4-1/2" LEL Water Injector L80</v>
          </cell>
          <cell r="L5711">
            <v>0</v>
          </cell>
        </row>
        <row r="5712">
          <cell r="C5712">
            <v>20130003163</v>
          </cell>
          <cell r="G5712">
            <v>45664.974999999999</v>
          </cell>
          <cell r="I5712" t="str">
            <v>HCD</v>
          </cell>
          <cell r="K5712" t="str">
            <v>AON 4-1/2" LEL Water Injector L80</v>
          </cell>
          <cell r="L5712">
            <v>0</v>
          </cell>
        </row>
        <row r="5713">
          <cell r="C5713">
            <v>20130003163</v>
          </cell>
          <cell r="G5713">
            <v>45664.974999999999</v>
          </cell>
          <cell r="I5713" t="str">
            <v>HCD</v>
          </cell>
          <cell r="K5713" t="str">
            <v>AON 4-1/2" LEL Water Injector L80</v>
          </cell>
          <cell r="L5713">
            <v>0</v>
          </cell>
        </row>
        <row r="5714">
          <cell r="C5714">
            <v>20130003163</v>
          </cell>
          <cell r="G5714">
            <v>45664.974999999999</v>
          </cell>
          <cell r="I5714" t="str">
            <v>HCD</v>
          </cell>
          <cell r="K5714" t="str">
            <v>AON 4-1/2" LEL Water Injector L80</v>
          </cell>
          <cell r="L5714">
            <v>0</v>
          </cell>
        </row>
        <row r="5715">
          <cell r="C5715">
            <v>20130003163</v>
          </cell>
          <cell r="G5715">
            <v>45664.974999999999</v>
          </cell>
          <cell r="I5715" t="str">
            <v>HCD</v>
          </cell>
          <cell r="K5715" t="str">
            <v>AON 4-1/2" LEL Water Injector L80</v>
          </cell>
          <cell r="L5715">
            <v>0</v>
          </cell>
        </row>
        <row r="5716">
          <cell r="C5716">
            <v>20130003163</v>
          </cell>
          <cell r="G5716">
            <v>45664.974999999999</v>
          </cell>
          <cell r="I5716" t="str">
            <v>HCD</v>
          </cell>
          <cell r="K5716" t="str">
            <v>AON 4-1/2" LEL Water Injector L80</v>
          </cell>
          <cell r="L5716">
            <v>0</v>
          </cell>
        </row>
        <row r="5717">
          <cell r="C5717">
            <v>20130003163</v>
          </cell>
          <cell r="G5717">
            <v>45664.974999999999</v>
          </cell>
          <cell r="I5717" t="str">
            <v>HCD</v>
          </cell>
          <cell r="K5717" t="str">
            <v>AON 4-1/2" LEL Water Injector L80</v>
          </cell>
          <cell r="L5717">
            <v>0</v>
          </cell>
        </row>
        <row r="5718">
          <cell r="C5718">
            <v>20130003163</v>
          </cell>
          <cell r="G5718">
            <v>45664.974999999999</v>
          </cell>
          <cell r="I5718" t="str">
            <v>HCD</v>
          </cell>
          <cell r="K5718" t="str">
            <v>AON 4-1/2" LEL Water Injector L80</v>
          </cell>
          <cell r="L5718">
            <v>0</v>
          </cell>
        </row>
        <row r="5719">
          <cell r="C5719">
            <v>20130003163</v>
          </cell>
          <cell r="G5719">
            <v>45664.974999999999</v>
          </cell>
          <cell r="I5719" t="str">
            <v>HCD</v>
          </cell>
          <cell r="K5719" t="str">
            <v>AON 4-1/2" LEL Water Injector L80</v>
          </cell>
          <cell r="L5719">
            <v>0</v>
          </cell>
        </row>
        <row r="5720">
          <cell r="C5720">
            <v>20130003163</v>
          </cell>
          <cell r="G5720">
            <v>45664.974999999999</v>
          </cell>
          <cell r="I5720" t="str">
            <v>HCD</v>
          </cell>
          <cell r="K5720" t="str">
            <v>AON 4-1/2" LEL Water Injector L80</v>
          </cell>
          <cell r="L5720">
            <v>0</v>
          </cell>
        </row>
        <row r="5721">
          <cell r="C5721">
            <v>20130003163</v>
          </cell>
          <cell r="G5721">
            <v>45664.974999999999</v>
          </cell>
          <cell r="I5721" t="str">
            <v>HCD</v>
          </cell>
          <cell r="K5721" t="str">
            <v>AON 4-1/2" LEL Water Injector L80</v>
          </cell>
          <cell r="L5721">
            <v>0</v>
          </cell>
        </row>
        <row r="5722">
          <cell r="C5722">
            <v>20130003163</v>
          </cell>
          <cell r="G5722">
            <v>45664.974999999999</v>
          </cell>
          <cell r="I5722" t="str">
            <v>HCD</v>
          </cell>
          <cell r="K5722" t="str">
            <v>AON 4-1/2" LEL Water Injector L80</v>
          </cell>
          <cell r="L5722">
            <v>0</v>
          </cell>
        </row>
        <row r="5723">
          <cell r="C5723">
            <v>20130003163</v>
          </cell>
          <cell r="G5723">
            <v>45664.974999999999</v>
          </cell>
          <cell r="I5723" t="str">
            <v>HCD</v>
          </cell>
          <cell r="K5723" t="str">
            <v>AON 4-1/2" LEL Water Injector L80</v>
          </cell>
          <cell r="L5723">
            <v>0</v>
          </cell>
        </row>
        <row r="5724">
          <cell r="C5724">
            <v>20130003163</v>
          </cell>
          <cell r="G5724">
            <v>45664.974999999999</v>
          </cell>
          <cell r="I5724" t="str">
            <v>HCD</v>
          </cell>
          <cell r="K5724" t="str">
            <v>AON 4-1/2" LEL Water Injector L80</v>
          </cell>
          <cell r="L5724">
            <v>0</v>
          </cell>
        </row>
        <row r="5725">
          <cell r="C5725">
            <v>20130003163</v>
          </cell>
          <cell r="G5725">
            <v>45664.974999999999</v>
          </cell>
          <cell r="I5725" t="str">
            <v>HCD</v>
          </cell>
          <cell r="K5725" t="str">
            <v>AON 4-1/2" LEL Water Injector L80</v>
          </cell>
          <cell r="L5725">
            <v>0</v>
          </cell>
        </row>
        <row r="5726">
          <cell r="C5726">
            <v>20130003163</v>
          </cell>
          <cell r="G5726">
            <v>45664.974999999999</v>
          </cell>
          <cell r="I5726" t="str">
            <v>HCD</v>
          </cell>
          <cell r="K5726" t="str">
            <v>AON 4-1/2" LEL Water Injector L80</v>
          </cell>
          <cell r="L5726">
            <v>0</v>
          </cell>
        </row>
        <row r="5727">
          <cell r="C5727">
            <v>20130003163</v>
          </cell>
          <cell r="G5727">
            <v>45664.974999999999</v>
          </cell>
          <cell r="I5727" t="str">
            <v>HCD</v>
          </cell>
          <cell r="K5727" t="str">
            <v>AON 4-1/2" LEL Water Injector L80</v>
          </cell>
          <cell r="L5727">
            <v>0</v>
          </cell>
        </row>
        <row r="5728">
          <cell r="C5728">
            <v>20130003163</v>
          </cell>
          <cell r="G5728">
            <v>45664.974999999999</v>
          </cell>
          <cell r="I5728" t="str">
            <v>HCD</v>
          </cell>
          <cell r="K5728" t="str">
            <v>AON 4-1/2" LEL Water Injector L80</v>
          </cell>
          <cell r="L5728">
            <v>0</v>
          </cell>
        </row>
        <row r="5729">
          <cell r="C5729">
            <v>20130003163</v>
          </cell>
          <cell r="G5729">
            <v>45664.974999999999</v>
          </cell>
          <cell r="I5729" t="str">
            <v>HCD</v>
          </cell>
          <cell r="K5729" t="str">
            <v>AON 4-1/2" LEL Water Injector L80</v>
          </cell>
          <cell r="L5729">
            <v>0</v>
          </cell>
        </row>
        <row r="5730">
          <cell r="C5730">
            <v>20130003163</v>
          </cell>
          <cell r="G5730">
            <v>45664.974999999999</v>
          </cell>
          <cell r="I5730" t="str">
            <v>HCD</v>
          </cell>
          <cell r="K5730" t="str">
            <v>AON 4-1/2" LEL Water Injector L80</v>
          </cell>
          <cell r="L5730">
            <v>0</v>
          </cell>
        </row>
        <row r="5731">
          <cell r="C5731">
            <v>20130003163</v>
          </cell>
          <cell r="G5731">
            <v>45664.974999999999</v>
          </cell>
          <cell r="I5731" t="str">
            <v>HCD</v>
          </cell>
          <cell r="K5731" t="str">
            <v>AON 4-1/2" LEL Water Injector L80</v>
          </cell>
          <cell r="L5731">
            <v>0</v>
          </cell>
        </row>
        <row r="5732">
          <cell r="C5732">
            <v>20130003163</v>
          </cell>
          <cell r="G5732">
            <v>45664.974999999999</v>
          </cell>
          <cell r="I5732" t="str">
            <v>HCD</v>
          </cell>
          <cell r="K5732" t="str">
            <v>AON 4-1/2" LEL Water Injector L80</v>
          </cell>
          <cell r="L5732">
            <v>0</v>
          </cell>
        </row>
        <row r="5733">
          <cell r="C5733">
            <v>20130003163</v>
          </cell>
          <cell r="G5733">
            <v>45664.974999999999</v>
          </cell>
          <cell r="I5733" t="str">
            <v>HCD</v>
          </cell>
          <cell r="K5733" t="str">
            <v>AON 4-1/2" LEL Water Injector L80</v>
          </cell>
          <cell r="L5733">
            <v>0</v>
          </cell>
        </row>
        <row r="5734">
          <cell r="C5734">
            <v>20130003163</v>
          </cell>
          <cell r="G5734">
            <v>45664.974999999999</v>
          </cell>
          <cell r="I5734" t="str">
            <v>HCD</v>
          </cell>
          <cell r="K5734" t="str">
            <v>AON 4-1/2" LEL Water Injector L80</v>
          </cell>
          <cell r="L5734">
            <v>0</v>
          </cell>
        </row>
        <row r="5735">
          <cell r="C5735">
            <v>20130003163</v>
          </cell>
          <cell r="G5735">
            <v>45664.974999999999</v>
          </cell>
          <cell r="I5735" t="str">
            <v>HCD</v>
          </cell>
          <cell r="K5735" t="str">
            <v>AON 4-1/2" LEL Water Injector L80</v>
          </cell>
          <cell r="L5735">
            <v>0</v>
          </cell>
        </row>
        <row r="5736">
          <cell r="C5736">
            <v>20150008601</v>
          </cell>
          <cell r="G5736">
            <v>45696.488888888889</v>
          </cell>
          <cell r="I5736" t="str">
            <v>HCD</v>
          </cell>
          <cell r="K5736" t="str">
            <v>AON 4-1/2" LEL Water Injector L80</v>
          </cell>
          <cell r="L5736">
            <v>0</v>
          </cell>
        </row>
        <row r="5737">
          <cell r="C5737">
            <v>20150008601</v>
          </cell>
          <cell r="G5737">
            <v>45696.488888888889</v>
          </cell>
          <cell r="I5737" t="str">
            <v>HCD</v>
          </cell>
          <cell r="K5737" t="str">
            <v>AON 4-1/2" LEL Water Injector L80</v>
          </cell>
          <cell r="L5737">
            <v>0</v>
          </cell>
        </row>
        <row r="5738">
          <cell r="C5738">
            <v>20150008601</v>
          </cell>
          <cell r="G5738">
            <v>45696.488888888889</v>
          </cell>
          <cell r="I5738" t="str">
            <v>HCD</v>
          </cell>
          <cell r="K5738" t="str">
            <v>AON 4-1/2" LEL Water Injector L80</v>
          </cell>
          <cell r="L5738">
            <v>0</v>
          </cell>
        </row>
        <row r="5739">
          <cell r="C5739">
            <v>20150008601</v>
          </cell>
          <cell r="G5739">
            <v>45696.488888888889</v>
          </cell>
          <cell r="I5739" t="str">
            <v>HCD</v>
          </cell>
          <cell r="K5739" t="str">
            <v>AON 4-1/2" LEL Water Injector L80</v>
          </cell>
          <cell r="L5739">
            <v>0</v>
          </cell>
        </row>
        <row r="5740">
          <cell r="C5740">
            <v>20150008601</v>
          </cell>
          <cell r="G5740">
            <v>45696.488888888889</v>
          </cell>
          <cell r="I5740" t="str">
            <v>HCD</v>
          </cell>
          <cell r="K5740" t="str">
            <v>AON 4-1/2" LEL Water Injector L80</v>
          </cell>
          <cell r="L5740">
            <v>0</v>
          </cell>
        </row>
        <row r="5741">
          <cell r="C5741">
            <v>20150008601</v>
          </cell>
          <cell r="G5741">
            <v>45696.488888888889</v>
          </cell>
          <cell r="I5741" t="str">
            <v>HCD</v>
          </cell>
          <cell r="K5741" t="str">
            <v>AON 4-1/2" LEL Water Injector L80</v>
          </cell>
          <cell r="L5741">
            <v>0</v>
          </cell>
        </row>
        <row r="5742">
          <cell r="C5742">
            <v>20150008601</v>
          </cell>
          <cell r="G5742">
            <v>45696.488888888889</v>
          </cell>
          <cell r="I5742" t="str">
            <v>HCD</v>
          </cell>
          <cell r="K5742" t="str">
            <v>AON 4-1/2" LEL Water Injector L80</v>
          </cell>
          <cell r="L5742">
            <v>0</v>
          </cell>
        </row>
        <row r="5743">
          <cell r="C5743">
            <v>20150008601</v>
          </cell>
          <cell r="G5743">
            <v>45696.488888888889</v>
          </cell>
          <cell r="I5743" t="str">
            <v>HCD</v>
          </cell>
          <cell r="K5743" t="str">
            <v>AON 4-1/2" LEL Water Injector L80</v>
          </cell>
          <cell r="L5743">
            <v>0</v>
          </cell>
        </row>
        <row r="5744">
          <cell r="C5744">
            <v>20150008601</v>
          </cell>
          <cell r="G5744">
            <v>45696.488888888889</v>
          </cell>
          <cell r="I5744" t="str">
            <v>HCD</v>
          </cell>
          <cell r="K5744" t="str">
            <v>AON 4-1/2" LEL Water Injector L80</v>
          </cell>
          <cell r="L5744">
            <v>0</v>
          </cell>
        </row>
        <row r="5745">
          <cell r="C5745">
            <v>20150008601</v>
          </cell>
          <cell r="G5745">
            <v>45696.488888888889</v>
          </cell>
          <cell r="I5745" t="str">
            <v>HCD</v>
          </cell>
          <cell r="K5745" t="str">
            <v>AON 4-1/2" LEL Water Injector L80</v>
          </cell>
          <cell r="L5745">
            <v>0</v>
          </cell>
        </row>
        <row r="5746">
          <cell r="C5746">
            <v>20150008601</v>
          </cell>
          <cell r="G5746">
            <v>45696.488888888889</v>
          </cell>
          <cell r="I5746" t="str">
            <v>HCD</v>
          </cell>
          <cell r="K5746" t="str">
            <v>AON 4-1/2" LEL Water Injector L80</v>
          </cell>
          <cell r="L5746">
            <v>0</v>
          </cell>
        </row>
        <row r="5747">
          <cell r="C5747">
            <v>20150008601</v>
          </cell>
          <cell r="G5747">
            <v>45696.488888888889</v>
          </cell>
          <cell r="I5747" t="str">
            <v>HCD</v>
          </cell>
          <cell r="K5747" t="str">
            <v>AON 4-1/2" LEL Water Injector L80</v>
          </cell>
          <cell r="L5747">
            <v>0</v>
          </cell>
        </row>
        <row r="5748">
          <cell r="C5748">
            <v>20150008601</v>
          </cell>
          <cell r="G5748">
            <v>45696.488888888889</v>
          </cell>
          <cell r="I5748" t="str">
            <v>HCD</v>
          </cell>
          <cell r="K5748" t="str">
            <v>AON 4-1/2" LEL Water Injector L80</v>
          </cell>
          <cell r="L5748">
            <v>0</v>
          </cell>
        </row>
        <row r="5749">
          <cell r="C5749">
            <v>20150008601</v>
          </cell>
          <cell r="G5749">
            <v>45696.488888888889</v>
          </cell>
          <cell r="I5749" t="str">
            <v>HCD</v>
          </cell>
          <cell r="K5749" t="str">
            <v>AON 4-1/2" LEL Water Injector L80</v>
          </cell>
          <cell r="L5749">
            <v>0</v>
          </cell>
        </row>
        <row r="5750">
          <cell r="C5750">
            <v>20150008601</v>
          </cell>
          <cell r="G5750">
            <v>45696.488888888889</v>
          </cell>
          <cell r="I5750" t="str">
            <v>HCD</v>
          </cell>
          <cell r="K5750" t="str">
            <v>AON 4-1/2" LEL Water Injector L80</v>
          </cell>
          <cell r="L5750">
            <v>0</v>
          </cell>
        </row>
        <row r="5751">
          <cell r="C5751">
            <v>20150008601</v>
          </cell>
          <cell r="G5751">
            <v>45696.488888888889</v>
          </cell>
          <cell r="I5751" t="str">
            <v>HCD</v>
          </cell>
          <cell r="K5751" t="str">
            <v>AON 4-1/2" LEL Water Injector L80</v>
          </cell>
          <cell r="L5751">
            <v>0</v>
          </cell>
        </row>
        <row r="5752">
          <cell r="C5752">
            <v>20150008601</v>
          </cell>
          <cell r="G5752">
            <v>45696.488888888889</v>
          </cell>
          <cell r="I5752" t="str">
            <v>HCD</v>
          </cell>
          <cell r="K5752" t="str">
            <v>AON 4-1/2" LEL Water Injector L80</v>
          </cell>
          <cell r="L5752">
            <v>0</v>
          </cell>
        </row>
        <row r="5753">
          <cell r="C5753">
            <v>20150008601</v>
          </cell>
          <cell r="G5753">
            <v>45696.488888888889</v>
          </cell>
          <cell r="I5753" t="str">
            <v>HCD</v>
          </cell>
          <cell r="K5753" t="str">
            <v>AON 4-1/2" LEL Water Injector L80</v>
          </cell>
          <cell r="L5753">
            <v>0</v>
          </cell>
        </row>
        <row r="5754">
          <cell r="C5754">
            <v>20150008601</v>
          </cell>
          <cell r="G5754">
            <v>45696.488888888889</v>
          </cell>
          <cell r="I5754" t="str">
            <v>HCD</v>
          </cell>
          <cell r="K5754" t="str">
            <v>AON 4-1/2" LEL Water Injector L80</v>
          </cell>
          <cell r="L5754">
            <v>0</v>
          </cell>
        </row>
        <row r="5755">
          <cell r="C5755">
            <v>20150008601</v>
          </cell>
          <cell r="G5755">
            <v>45696.488888888889</v>
          </cell>
          <cell r="I5755" t="str">
            <v>HCD</v>
          </cell>
          <cell r="K5755" t="str">
            <v>AON 4-1/2" LEL Water Injector L80</v>
          </cell>
          <cell r="L5755">
            <v>0</v>
          </cell>
        </row>
        <row r="5756">
          <cell r="C5756">
            <v>20150008601</v>
          </cell>
          <cell r="G5756">
            <v>45696.488888888889</v>
          </cell>
          <cell r="I5756" t="str">
            <v>HCD</v>
          </cell>
          <cell r="K5756" t="str">
            <v>AON 4-1/2" LEL Water Injector L80</v>
          </cell>
          <cell r="L5756">
            <v>0</v>
          </cell>
        </row>
        <row r="5757">
          <cell r="C5757">
            <v>20150008601</v>
          </cell>
          <cell r="G5757">
            <v>45696.488888888889</v>
          </cell>
          <cell r="I5757" t="str">
            <v>HCD</v>
          </cell>
          <cell r="K5757" t="str">
            <v>AON 4-1/2" LEL Water Injector L80</v>
          </cell>
          <cell r="L5757">
            <v>0</v>
          </cell>
        </row>
        <row r="5758">
          <cell r="C5758">
            <v>20150008601</v>
          </cell>
          <cell r="G5758">
            <v>45696.488888888889</v>
          </cell>
          <cell r="I5758" t="str">
            <v>HCD</v>
          </cell>
          <cell r="K5758" t="str">
            <v>AON 4-1/2" LEL Water Injector L80</v>
          </cell>
          <cell r="L5758">
            <v>0</v>
          </cell>
        </row>
        <row r="5759">
          <cell r="C5759">
            <v>20150008601</v>
          </cell>
          <cell r="G5759">
            <v>45696.488888888889</v>
          </cell>
          <cell r="I5759" t="str">
            <v>HCD</v>
          </cell>
          <cell r="K5759" t="str">
            <v>AON 4-1/2" LEL Water Injector L80</v>
          </cell>
          <cell r="L5759">
            <v>0</v>
          </cell>
        </row>
        <row r="5760">
          <cell r="C5760">
            <v>20150008601</v>
          </cell>
          <cell r="G5760">
            <v>45696.488888888889</v>
          </cell>
          <cell r="I5760" t="str">
            <v>HCD</v>
          </cell>
          <cell r="K5760" t="str">
            <v>AON 4-1/2" LEL Water Injector L80</v>
          </cell>
          <cell r="L5760">
            <v>0</v>
          </cell>
        </row>
        <row r="5761">
          <cell r="C5761">
            <v>20150008601</v>
          </cell>
          <cell r="G5761">
            <v>45696.488888888889</v>
          </cell>
          <cell r="I5761" t="str">
            <v>HCD</v>
          </cell>
          <cell r="K5761" t="str">
            <v>AON 4-1/2" LEL Water Injector L80</v>
          </cell>
          <cell r="L5761">
            <v>0</v>
          </cell>
        </row>
        <row r="5762">
          <cell r="C5762">
            <v>20150008601</v>
          </cell>
          <cell r="G5762">
            <v>45696.488888888889</v>
          </cell>
          <cell r="I5762" t="str">
            <v>HCD</v>
          </cell>
          <cell r="K5762" t="str">
            <v>AON 4-1/2" LEL Water Injector L80</v>
          </cell>
          <cell r="L5762">
            <v>0</v>
          </cell>
        </row>
        <row r="5763">
          <cell r="C5763">
            <v>20150008601</v>
          </cell>
          <cell r="G5763">
            <v>45696.488888888889</v>
          </cell>
          <cell r="I5763" t="str">
            <v>HCD</v>
          </cell>
          <cell r="K5763" t="str">
            <v>AON 4-1/2" LEL Water Injector L80</v>
          </cell>
          <cell r="L5763">
            <v>0</v>
          </cell>
        </row>
        <row r="5764">
          <cell r="C5764">
            <v>20150008601</v>
          </cell>
          <cell r="G5764">
            <v>45696.488888888889</v>
          </cell>
          <cell r="I5764" t="str">
            <v>HCD</v>
          </cell>
          <cell r="K5764" t="str">
            <v>AON 4-1/2" LEL Water Injector L80</v>
          </cell>
          <cell r="L5764">
            <v>0</v>
          </cell>
        </row>
        <row r="5765">
          <cell r="C5765">
            <v>20150008601</v>
          </cell>
          <cell r="G5765">
            <v>45696.488888888889</v>
          </cell>
          <cell r="I5765" t="str">
            <v>HCD</v>
          </cell>
          <cell r="K5765" t="str">
            <v>AON 4-1/2" LEL Water Injector L80</v>
          </cell>
          <cell r="L5765">
            <v>0</v>
          </cell>
        </row>
        <row r="5766">
          <cell r="C5766">
            <v>20150008601</v>
          </cell>
          <cell r="G5766">
            <v>45696.488888888889</v>
          </cell>
          <cell r="I5766" t="str">
            <v>HCD</v>
          </cell>
          <cell r="K5766" t="str">
            <v>AON 4-1/2" LEL Water Injector L80</v>
          </cell>
          <cell r="L5766">
            <v>0</v>
          </cell>
        </row>
        <row r="5767">
          <cell r="C5767">
            <v>20150008601</v>
          </cell>
          <cell r="G5767">
            <v>45696.488888888889</v>
          </cell>
          <cell r="I5767" t="str">
            <v>HCD</v>
          </cell>
          <cell r="K5767" t="str">
            <v>AON 4-1/2" LEL Water Injector L80</v>
          </cell>
          <cell r="L5767">
            <v>0</v>
          </cell>
        </row>
        <row r="5768">
          <cell r="C5768">
            <v>20150008601</v>
          </cell>
          <cell r="G5768">
            <v>45696.488888888889</v>
          </cell>
          <cell r="I5768" t="str">
            <v>HCD</v>
          </cell>
          <cell r="K5768" t="str">
            <v>AON 4-1/2" LEL Water Injector L80</v>
          </cell>
          <cell r="L5768">
            <v>0</v>
          </cell>
        </row>
        <row r="5769">
          <cell r="C5769">
            <v>20150008601</v>
          </cell>
          <cell r="G5769">
            <v>45696.488888888889</v>
          </cell>
          <cell r="I5769" t="str">
            <v>HCD</v>
          </cell>
          <cell r="K5769" t="str">
            <v>AON 4-1/2" LEL Water Injector L80</v>
          </cell>
          <cell r="L5769">
            <v>0</v>
          </cell>
        </row>
        <row r="5770">
          <cell r="C5770">
            <v>20150008601</v>
          </cell>
          <cell r="G5770">
            <v>45696.488888888889</v>
          </cell>
          <cell r="I5770" t="str">
            <v>HCD</v>
          </cell>
          <cell r="K5770" t="str">
            <v>AON 4-1/2" LEL Water Injector L80</v>
          </cell>
          <cell r="L5770">
            <v>0</v>
          </cell>
        </row>
        <row r="5771">
          <cell r="C5771">
            <v>20150008601</v>
          </cell>
          <cell r="G5771">
            <v>45696.488888888889</v>
          </cell>
          <cell r="I5771" t="str">
            <v>HCD</v>
          </cell>
          <cell r="K5771" t="str">
            <v>AON 4-1/2" LEL Water Injector L80</v>
          </cell>
          <cell r="L5771">
            <v>0</v>
          </cell>
        </row>
        <row r="5772">
          <cell r="C5772">
            <v>20150008601</v>
          </cell>
          <cell r="G5772">
            <v>45696.488888888889</v>
          </cell>
          <cell r="I5772" t="str">
            <v>HCD</v>
          </cell>
          <cell r="K5772" t="str">
            <v>AON 4-1/2" LEL Water Injector L80</v>
          </cell>
          <cell r="L5772">
            <v>0</v>
          </cell>
        </row>
        <row r="5773">
          <cell r="C5773">
            <v>20190012933</v>
          </cell>
          <cell r="G5773">
            <v>45708.800000000003</v>
          </cell>
          <cell r="I5773" t="str">
            <v>HCD</v>
          </cell>
          <cell r="K5773" t="str">
            <v>AON 4-1/2" LEL Water Injector L80, AON 3-1/2" PDHG, L80</v>
          </cell>
          <cell r="L5773">
            <v>0</v>
          </cell>
        </row>
        <row r="5774">
          <cell r="C5774">
            <v>20190012933</v>
          </cell>
          <cell r="G5774">
            <v>45708.800000000003</v>
          </cell>
          <cell r="I5774" t="str">
            <v>HCD</v>
          </cell>
          <cell r="K5774" t="str">
            <v>AON 4-1/2" LEL Water Injector L80, AON 3-1/2" PDHG, L80</v>
          </cell>
          <cell r="L5774">
            <v>0</v>
          </cell>
        </row>
        <row r="5775">
          <cell r="C5775">
            <v>20190012933</v>
          </cell>
          <cell r="G5775">
            <v>45708.800000000003</v>
          </cell>
          <cell r="I5775" t="str">
            <v>HCD</v>
          </cell>
          <cell r="K5775" t="str">
            <v>AON 4-1/2" LEL Water Injector L80, AON 3-1/2" PDHG, L80</v>
          </cell>
          <cell r="L5775">
            <v>0</v>
          </cell>
        </row>
        <row r="5776">
          <cell r="C5776">
            <v>20190012933</v>
          </cell>
          <cell r="G5776">
            <v>45708.800000000003</v>
          </cell>
          <cell r="I5776" t="str">
            <v>HCD</v>
          </cell>
          <cell r="K5776" t="str">
            <v>AON 4-1/2" LEL Water Injector L80, AON 3-1/2" PDHG, L80</v>
          </cell>
          <cell r="L5776">
            <v>0</v>
          </cell>
        </row>
        <row r="5777">
          <cell r="C5777">
            <v>20190012933</v>
          </cell>
          <cell r="G5777">
            <v>45708.800000000003</v>
          </cell>
          <cell r="I5777" t="str">
            <v>HCD</v>
          </cell>
          <cell r="K5777" t="str">
            <v>AON 4-1/2" LEL Water Injector L80, AON 3-1/2" PDHG, L80</v>
          </cell>
          <cell r="L5777">
            <v>0</v>
          </cell>
        </row>
        <row r="5778">
          <cell r="C5778">
            <v>20190012933</v>
          </cell>
          <cell r="G5778">
            <v>45708.800000000003</v>
          </cell>
          <cell r="I5778" t="str">
            <v>HCD</v>
          </cell>
          <cell r="K5778" t="str">
            <v>AON 4-1/2" LEL Water Injector L80, AON 3-1/2" PDHG, L80</v>
          </cell>
          <cell r="L5778">
            <v>0</v>
          </cell>
        </row>
        <row r="5779">
          <cell r="C5779">
            <v>20190012933</v>
          </cell>
          <cell r="G5779">
            <v>45708.800000000003</v>
          </cell>
          <cell r="I5779" t="str">
            <v>HCD</v>
          </cell>
          <cell r="K5779" t="str">
            <v>AON 4-1/2" LEL Water Injector L80, AON 3-1/2" PDHG, L80</v>
          </cell>
          <cell r="L5779">
            <v>0</v>
          </cell>
        </row>
        <row r="5780">
          <cell r="C5780">
            <v>20190012933</v>
          </cell>
          <cell r="G5780">
            <v>45708.800000000003</v>
          </cell>
          <cell r="I5780" t="str">
            <v>HCD</v>
          </cell>
          <cell r="K5780" t="str">
            <v>AON 4-1/2" LEL Water Injector L80, AON 3-1/2" PDHG, L80</v>
          </cell>
          <cell r="L5780">
            <v>0</v>
          </cell>
        </row>
        <row r="5781">
          <cell r="C5781">
            <v>20190012933</v>
          </cell>
          <cell r="G5781">
            <v>45708.800000000003</v>
          </cell>
          <cell r="I5781" t="str">
            <v>HCD</v>
          </cell>
          <cell r="K5781" t="str">
            <v>AON 4-1/2" LEL Water Injector L80, AON 3-1/2" PDHG, L80</v>
          </cell>
          <cell r="L5781">
            <v>0</v>
          </cell>
        </row>
        <row r="5782">
          <cell r="C5782">
            <v>20190012933</v>
          </cell>
          <cell r="G5782">
            <v>45708.800000000003</v>
          </cell>
          <cell r="I5782" t="str">
            <v>HCD</v>
          </cell>
          <cell r="K5782" t="str">
            <v>AON 4-1/2" LEL Water Injector L80, AON 3-1/2" PDHG, L80</v>
          </cell>
          <cell r="L5782">
            <v>0</v>
          </cell>
        </row>
        <row r="5783">
          <cell r="C5783">
            <v>20190012933</v>
          </cell>
          <cell r="G5783">
            <v>45708.800000000003</v>
          </cell>
          <cell r="I5783" t="str">
            <v>HCD</v>
          </cell>
          <cell r="K5783" t="str">
            <v>AON 4-1/2" LEL Water Injector L80, AON 3-1/2" PDHG, L80</v>
          </cell>
          <cell r="L5783">
            <v>0</v>
          </cell>
        </row>
        <row r="5784">
          <cell r="C5784">
            <v>20190012933</v>
          </cell>
          <cell r="G5784">
            <v>45708.800000000003</v>
          </cell>
          <cell r="I5784" t="str">
            <v>HCD</v>
          </cell>
          <cell r="K5784" t="str">
            <v>AON 4-1/2" LEL Water Injector L80, AON 3-1/2" PDHG, L80</v>
          </cell>
          <cell r="L5784">
            <v>0</v>
          </cell>
        </row>
        <row r="5785">
          <cell r="C5785">
            <v>20190012933</v>
          </cell>
          <cell r="G5785">
            <v>45708.800000000003</v>
          </cell>
          <cell r="I5785" t="str">
            <v>HCD</v>
          </cell>
          <cell r="K5785" t="str">
            <v>AON 4-1/2" LEL Water Injector L80, AON 3-1/2" PDHG, L80</v>
          </cell>
          <cell r="L5785">
            <v>0</v>
          </cell>
        </row>
        <row r="5786">
          <cell r="C5786">
            <v>20190012933</v>
          </cell>
          <cell r="G5786">
            <v>45708.800000000003</v>
          </cell>
          <cell r="I5786" t="str">
            <v>HCD</v>
          </cell>
          <cell r="K5786" t="str">
            <v>AON 4-1/2" LEL Water Injector L80, AON 3-1/2" PDHG, L80</v>
          </cell>
          <cell r="L5786">
            <v>0</v>
          </cell>
        </row>
        <row r="5787">
          <cell r="C5787">
            <v>20190012933</v>
          </cell>
          <cell r="G5787">
            <v>45708.800000000003</v>
          </cell>
          <cell r="I5787" t="str">
            <v>HCD</v>
          </cell>
          <cell r="K5787" t="str">
            <v>AON 4-1/2" LEL Water Injector L80, AON 3-1/2" PDHG, L80</v>
          </cell>
          <cell r="L5787">
            <v>0</v>
          </cell>
        </row>
        <row r="5788">
          <cell r="C5788">
            <v>20190012933</v>
          </cell>
          <cell r="G5788">
            <v>45708.800000000003</v>
          </cell>
          <cell r="I5788" t="str">
            <v>HCD</v>
          </cell>
          <cell r="K5788" t="str">
            <v>AON 4-1/2" LEL Water Injector L80, AON 3-1/2" PDHG, L80</v>
          </cell>
          <cell r="L5788">
            <v>0</v>
          </cell>
        </row>
        <row r="5789">
          <cell r="C5789">
            <v>20190012933</v>
          </cell>
          <cell r="G5789">
            <v>45708.800000000003</v>
          </cell>
          <cell r="I5789" t="str">
            <v>HCD</v>
          </cell>
          <cell r="K5789" t="str">
            <v>AON 4-1/2" LEL Water Injector L80, AON 3-1/2" PDHG, L80</v>
          </cell>
          <cell r="L5789">
            <v>0</v>
          </cell>
        </row>
        <row r="5790">
          <cell r="C5790">
            <v>20190012933</v>
          </cell>
          <cell r="G5790">
            <v>45708.800000000003</v>
          </cell>
          <cell r="I5790" t="str">
            <v>HCD</v>
          </cell>
          <cell r="K5790" t="str">
            <v>AON 4-1/2" LEL Water Injector L80, AON 3-1/2" PDHG, L80</v>
          </cell>
          <cell r="L5790">
            <v>0</v>
          </cell>
        </row>
        <row r="5791">
          <cell r="C5791">
            <v>20190012933</v>
          </cell>
          <cell r="G5791">
            <v>45708.800000000003</v>
          </cell>
          <cell r="I5791" t="str">
            <v>HCD</v>
          </cell>
          <cell r="K5791" t="str">
            <v>AON 4-1/2" LEL Water Injector L80, AON 3-1/2" PDHG, L80</v>
          </cell>
          <cell r="L5791">
            <v>0</v>
          </cell>
        </row>
        <row r="5792">
          <cell r="C5792">
            <v>20190012933</v>
          </cell>
          <cell r="G5792">
            <v>45708.800000000003</v>
          </cell>
          <cell r="I5792" t="str">
            <v>HCD</v>
          </cell>
          <cell r="K5792" t="str">
            <v>AON 4-1/2" LEL Water Injector L80, AON 3-1/2" PDHG, L80</v>
          </cell>
          <cell r="L5792">
            <v>0</v>
          </cell>
        </row>
        <row r="5793">
          <cell r="C5793">
            <v>20190012933</v>
          </cell>
          <cell r="G5793">
            <v>45708.800000000003</v>
          </cell>
          <cell r="I5793" t="str">
            <v>HCD</v>
          </cell>
          <cell r="K5793" t="str">
            <v>AON 4-1/2" LEL Water Injector L80, AON 3-1/2" PDHG, L80</v>
          </cell>
          <cell r="L5793">
            <v>0</v>
          </cell>
        </row>
        <row r="5794">
          <cell r="C5794">
            <v>20190012933</v>
          </cell>
          <cell r="G5794">
            <v>45708.800000000003</v>
          </cell>
          <cell r="I5794" t="str">
            <v>HCD</v>
          </cell>
          <cell r="K5794" t="str">
            <v>AON 4-1/2" LEL Water Injector L80, AON 3-1/2" PDHG, L80</v>
          </cell>
          <cell r="L5794">
            <v>0</v>
          </cell>
        </row>
        <row r="5795">
          <cell r="C5795">
            <v>20190012933</v>
          </cell>
          <cell r="G5795">
            <v>45708.800000000003</v>
          </cell>
          <cell r="I5795" t="str">
            <v>HCD</v>
          </cell>
          <cell r="K5795" t="str">
            <v>AON 4-1/2" LEL Water Injector L80, AON 3-1/2" PDHG, L80</v>
          </cell>
          <cell r="L5795">
            <v>0</v>
          </cell>
        </row>
        <row r="5796">
          <cell r="C5796">
            <v>20190012933</v>
          </cell>
          <cell r="G5796">
            <v>45708.800000000003</v>
          </cell>
          <cell r="I5796" t="str">
            <v>HCD</v>
          </cell>
          <cell r="K5796" t="str">
            <v>AON 4-1/2" LEL Water Injector L80, AON 3-1/2" PDHG, L80</v>
          </cell>
          <cell r="L5796">
            <v>0</v>
          </cell>
        </row>
        <row r="5797">
          <cell r="C5797">
            <v>20190012933</v>
          </cell>
          <cell r="G5797">
            <v>45708.800000000003</v>
          </cell>
          <cell r="I5797" t="str">
            <v>HCD</v>
          </cell>
          <cell r="K5797" t="str">
            <v>AON 4-1/2" LEL Water Injector L80, AON 3-1/2" PDHG, L80</v>
          </cell>
          <cell r="L5797">
            <v>0</v>
          </cell>
        </row>
        <row r="5798">
          <cell r="C5798">
            <v>20190012933</v>
          </cell>
          <cell r="G5798">
            <v>45708.800000000003</v>
          </cell>
          <cell r="I5798" t="str">
            <v>HCD</v>
          </cell>
          <cell r="K5798" t="str">
            <v>AON 4-1/2" LEL Water Injector L80, AON 3-1/2" PDHG, L80</v>
          </cell>
          <cell r="L5798">
            <v>0</v>
          </cell>
        </row>
        <row r="5799">
          <cell r="C5799">
            <v>20190012933</v>
          </cell>
          <cell r="G5799">
            <v>45708.800000000003</v>
          </cell>
          <cell r="I5799" t="str">
            <v>HCD</v>
          </cell>
          <cell r="K5799" t="str">
            <v>AON 4-1/2" LEL Water Injector L80, AON 3-1/2" PDHG, L80</v>
          </cell>
          <cell r="L5799">
            <v>0</v>
          </cell>
        </row>
        <row r="5800">
          <cell r="C5800">
            <v>20190012933</v>
          </cell>
          <cell r="G5800">
            <v>45708.800000000003</v>
          </cell>
          <cell r="I5800" t="str">
            <v>HCD</v>
          </cell>
          <cell r="K5800" t="str">
            <v>AON 4-1/2" LEL Water Injector L80, AON 3-1/2" PDHG, L80</v>
          </cell>
          <cell r="L5800">
            <v>0</v>
          </cell>
        </row>
        <row r="5801">
          <cell r="C5801">
            <v>20190012933</v>
          </cell>
          <cell r="G5801">
            <v>45708.800000000003</v>
          </cell>
          <cell r="I5801" t="str">
            <v>HCD</v>
          </cell>
          <cell r="K5801" t="str">
            <v>AON 4-1/2" LEL Water Injector L80, AON 3-1/2" PDHG, L80</v>
          </cell>
          <cell r="L5801">
            <v>0</v>
          </cell>
        </row>
        <row r="5802">
          <cell r="C5802">
            <v>20190012933</v>
          </cell>
          <cell r="G5802">
            <v>45708.800000000003</v>
          </cell>
          <cell r="I5802" t="str">
            <v>HCD</v>
          </cell>
          <cell r="K5802" t="str">
            <v>AON 4-1/2" LEL Water Injector L80, AON 3-1/2" PDHG, L80</v>
          </cell>
          <cell r="L5802">
            <v>0</v>
          </cell>
        </row>
        <row r="5803">
          <cell r="C5803">
            <v>20190012933</v>
          </cell>
          <cell r="G5803">
            <v>45708.800000000003</v>
          </cell>
          <cell r="I5803" t="str">
            <v>HCD</v>
          </cell>
          <cell r="K5803" t="str">
            <v>AON 4-1/2" LEL Water Injector L80, AON 3-1/2" PDHG, L80</v>
          </cell>
          <cell r="L5803">
            <v>0</v>
          </cell>
        </row>
        <row r="5804">
          <cell r="C5804">
            <v>20190012933</v>
          </cell>
          <cell r="G5804">
            <v>45708.800000000003</v>
          </cell>
          <cell r="I5804" t="str">
            <v>HCD</v>
          </cell>
          <cell r="K5804" t="str">
            <v>AON 4-1/2" LEL Water Injector L80, AON 3-1/2" PDHG, L80</v>
          </cell>
          <cell r="L5804">
            <v>0</v>
          </cell>
        </row>
        <row r="5805">
          <cell r="C5805">
            <v>20190012933</v>
          </cell>
          <cell r="G5805">
            <v>45708.800000000003</v>
          </cell>
          <cell r="I5805" t="str">
            <v>HCD</v>
          </cell>
          <cell r="K5805" t="str">
            <v>AON 4-1/2" LEL Water Injector L80, AON 3-1/2" PDHG, L80</v>
          </cell>
          <cell r="L5805">
            <v>0</v>
          </cell>
        </row>
        <row r="5806">
          <cell r="C5806">
            <v>20190012933</v>
          </cell>
          <cell r="G5806">
            <v>45708.800000000003</v>
          </cell>
          <cell r="I5806" t="str">
            <v>HCD</v>
          </cell>
          <cell r="K5806" t="str">
            <v>AON 4-1/2" LEL Water Injector L80, AON 3-1/2" PDHG, L80</v>
          </cell>
          <cell r="L5806">
            <v>0</v>
          </cell>
        </row>
        <row r="5807">
          <cell r="C5807">
            <v>20190012933</v>
          </cell>
          <cell r="G5807">
            <v>45708.800000000003</v>
          </cell>
          <cell r="I5807" t="str">
            <v>HCD</v>
          </cell>
          <cell r="K5807" t="str">
            <v>AON 4-1/2" LEL Water Injector L80, AON 3-1/2" PDHG, L80</v>
          </cell>
          <cell r="L5807">
            <v>0</v>
          </cell>
        </row>
        <row r="5808">
          <cell r="C5808">
            <v>20190012933</v>
          </cell>
          <cell r="G5808">
            <v>45708.800000000003</v>
          </cell>
          <cell r="I5808" t="str">
            <v>HCD</v>
          </cell>
          <cell r="K5808" t="str">
            <v>AON 4-1/2" LEL Water Injector L80, AON 3-1/2" PDHG, L80</v>
          </cell>
          <cell r="L5808">
            <v>0</v>
          </cell>
        </row>
        <row r="5809">
          <cell r="C5809">
            <v>20190012933</v>
          </cell>
          <cell r="G5809">
            <v>45708.800000000003</v>
          </cell>
          <cell r="I5809" t="str">
            <v>HCD</v>
          </cell>
          <cell r="K5809" t="str">
            <v>AON 4-1/2" LEL Water Injector L80, AON 3-1/2" PDHG, L80</v>
          </cell>
          <cell r="L5809">
            <v>0</v>
          </cell>
        </row>
        <row r="5810">
          <cell r="C5810">
            <v>20200014366</v>
          </cell>
          <cell r="G5810">
            <v>45717.529166666667</v>
          </cell>
          <cell r="I5810" t="str">
            <v>HCD</v>
          </cell>
          <cell r="K5810" t="str">
            <v>AON 4-1/2" LEL Water Injector L80, AON 3-1/2" PDHG, L80</v>
          </cell>
          <cell r="L5810">
            <v>0</v>
          </cell>
        </row>
        <row r="5811">
          <cell r="C5811">
            <v>20200014366</v>
          </cell>
          <cell r="G5811">
            <v>45717.529166666667</v>
          </cell>
          <cell r="I5811" t="str">
            <v>HCD</v>
          </cell>
          <cell r="K5811" t="str">
            <v>AON 4-1/2" LEL Water Injector L80, AON 3-1/2" PDHG, L80</v>
          </cell>
          <cell r="L5811">
            <v>0</v>
          </cell>
        </row>
        <row r="5812">
          <cell r="C5812">
            <v>20200014366</v>
          </cell>
          <cell r="G5812">
            <v>45717.529166666667</v>
          </cell>
          <cell r="I5812" t="str">
            <v>HCD</v>
          </cell>
          <cell r="K5812" t="str">
            <v>AON 4-1/2" LEL Water Injector L80, AON 3-1/2" PDHG, L80</v>
          </cell>
          <cell r="L5812">
            <v>0</v>
          </cell>
        </row>
        <row r="5813">
          <cell r="C5813">
            <v>20200014366</v>
          </cell>
          <cell r="G5813">
            <v>45717.529166666667</v>
          </cell>
          <cell r="I5813" t="str">
            <v>HCD</v>
          </cell>
          <cell r="K5813" t="str">
            <v>AON 4-1/2" LEL Water Injector L80, AON 3-1/2" PDHG, L80</v>
          </cell>
          <cell r="L5813">
            <v>0</v>
          </cell>
        </row>
        <row r="5814">
          <cell r="C5814">
            <v>20200014366</v>
          </cell>
          <cell r="G5814">
            <v>45717.529166666667</v>
          </cell>
          <cell r="I5814" t="str">
            <v>HCD</v>
          </cell>
          <cell r="K5814" t="str">
            <v>AON 4-1/2" LEL Water Injector L80, AON 3-1/2" PDHG, L80</v>
          </cell>
          <cell r="L5814">
            <v>0</v>
          </cell>
        </row>
        <row r="5815">
          <cell r="C5815">
            <v>20200014366</v>
          </cell>
          <cell r="G5815">
            <v>45717.529166666667</v>
          </cell>
          <cell r="I5815" t="str">
            <v>HCD</v>
          </cell>
          <cell r="K5815" t="str">
            <v>AON 4-1/2" LEL Water Injector L80, AON 3-1/2" PDHG, L80</v>
          </cell>
          <cell r="L5815">
            <v>0</v>
          </cell>
        </row>
        <row r="5816">
          <cell r="C5816">
            <v>20200014366</v>
          </cell>
          <cell r="G5816">
            <v>45717.529166666667</v>
          </cell>
          <cell r="I5816" t="str">
            <v>HCD</v>
          </cell>
          <cell r="K5816" t="str">
            <v>AON 4-1/2" LEL Water Injector L80, AON 3-1/2" PDHG, L80</v>
          </cell>
          <cell r="L5816">
            <v>0</v>
          </cell>
        </row>
        <row r="5817">
          <cell r="C5817">
            <v>20200014366</v>
          </cell>
          <cell r="G5817">
            <v>45717.529166666667</v>
          </cell>
          <cell r="I5817" t="str">
            <v>HCD</v>
          </cell>
          <cell r="K5817" t="str">
            <v>AON 4-1/2" LEL Water Injector L80, AON 3-1/2" PDHG, L80</v>
          </cell>
          <cell r="L5817">
            <v>0</v>
          </cell>
        </row>
        <row r="5818">
          <cell r="C5818">
            <v>20200014366</v>
          </cell>
          <cell r="G5818">
            <v>45717.529166666667</v>
          </cell>
          <cell r="I5818" t="str">
            <v>HCD</v>
          </cell>
          <cell r="K5818" t="str">
            <v>AON 4-1/2" LEL Water Injector L80, AON 3-1/2" PDHG, L80</v>
          </cell>
          <cell r="L5818">
            <v>0</v>
          </cell>
        </row>
        <row r="5819">
          <cell r="C5819">
            <v>20200014366</v>
          </cell>
          <cell r="G5819">
            <v>45717.529166666667</v>
          </cell>
          <cell r="I5819" t="str">
            <v>HCD</v>
          </cell>
          <cell r="K5819" t="str">
            <v>AON 4-1/2" LEL Water Injector L80, AON 3-1/2" PDHG, L80</v>
          </cell>
          <cell r="L5819">
            <v>0</v>
          </cell>
        </row>
        <row r="5820">
          <cell r="C5820">
            <v>20200014366</v>
          </cell>
          <cell r="G5820">
            <v>45717.529166666667</v>
          </cell>
          <cell r="I5820" t="str">
            <v>HCD</v>
          </cell>
          <cell r="K5820" t="str">
            <v>AON 4-1/2" LEL Water Injector L80, AON 3-1/2" PDHG, L80</v>
          </cell>
          <cell r="L5820">
            <v>0</v>
          </cell>
        </row>
        <row r="5821">
          <cell r="C5821">
            <v>20200014366</v>
          </cell>
          <cell r="G5821">
            <v>45717.529166666667</v>
          </cell>
          <cell r="I5821" t="str">
            <v>HCD</v>
          </cell>
          <cell r="K5821" t="str">
            <v>AON 4-1/2" LEL Water Injector L80, AON 3-1/2" PDHG, L80</v>
          </cell>
          <cell r="L5821">
            <v>0</v>
          </cell>
        </row>
        <row r="5822">
          <cell r="C5822">
            <v>20200014366</v>
          </cell>
          <cell r="G5822">
            <v>45717.529166666667</v>
          </cell>
          <cell r="I5822" t="str">
            <v>HCD</v>
          </cell>
          <cell r="K5822" t="str">
            <v>AON 4-1/2" LEL Water Injector L80, AON 3-1/2" PDHG, L80</v>
          </cell>
          <cell r="L5822">
            <v>0</v>
          </cell>
        </row>
        <row r="5823">
          <cell r="C5823">
            <v>20200014366</v>
          </cell>
          <cell r="G5823">
            <v>45717.529166666667</v>
          </cell>
          <cell r="I5823" t="str">
            <v>HCD</v>
          </cell>
          <cell r="K5823" t="str">
            <v>AON 4-1/2" LEL Water Injector L80, AON 3-1/2" PDHG, L80</v>
          </cell>
          <cell r="L5823">
            <v>0</v>
          </cell>
        </row>
        <row r="5824">
          <cell r="C5824">
            <v>20200014366</v>
          </cell>
          <cell r="G5824">
            <v>45717.529166666667</v>
          </cell>
          <cell r="I5824" t="str">
            <v>HCD</v>
          </cell>
          <cell r="K5824" t="str">
            <v>AON 4-1/2" LEL Water Injector L80, AON 3-1/2" PDHG, L80</v>
          </cell>
          <cell r="L5824">
            <v>0</v>
          </cell>
        </row>
        <row r="5825">
          <cell r="C5825">
            <v>20200014366</v>
          </cell>
          <cell r="G5825">
            <v>45717.529166666667</v>
          </cell>
          <cell r="I5825" t="str">
            <v>HCD</v>
          </cell>
          <cell r="K5825" t="str">
            <v>AON 4-1/2" LEL Water Injector L80, AON 3-1/2" PDHG, L80</v>
          </cell>
          <cell r="L5825">
            <v>0</v>
          </cell>
        </row>
        <row r="5826">
          <cell r="C5826">
            <v>20200014366</v>
          </cell>
          <cell r="G5826">
            <v>45717.529166666667</v>
          </cell>
          <cell r="I5826" t="str">
            <v>HCD</v>
          </cell>
          <cell r="K5826" t="str">
            <v>AON 4-1/2" LEL Water Injector L80, AON 3-1/2" PDHG, L80</v>
          </cell>
          <cell r="L5826">
            <v>0</v>
          </cell>
        </row>
        <row r="5827">
          <cell r="C5827">
            <v>20200014366</v>
          </cell>
          <cell r="G5827">
            <v>45717.529166666667</v>
          </cell>
          <cell r="I5827" t="str">
            <v>HCD</v>
          </cell>
          <cell r="K5827" t="str">
            <v>AON 4-1/2" LEL Water Injector L80, AON 3-1/2" PDHG, L80</v>
          </cell>
          <cell r="L5827">
            <v>0</v>
          </cell>
        </row>
        <row r="5828">
          <cell r="C5828">
            <v>20200014366</v>
          </cell>
          <cell r="G5828">
            <v>45717.529166666667</v>
          </cell>
          <cell r="I5828" t="str">
            <v>HCD</v>
          </cell>
          <cell r="K5828" t="str">
            <v>AON 4-1/2" LEL Water Injector L80, AON 3-1/2" PDHG, L80</v>
          </cell>
          <cell r="L5828">
            <v>0</v>
          </cell>
        </row>
        <row r="5829">
          <cell r="C5829">
            <v>20200014366</v>
          </cell>
          <cell r="G5829">
            <v>45717.529166666667</v>
          </cell>
          <cell r="I5829" t="str">
            <v>HCD</v>
          </cell>
          <cell r="K5829" t="str">
            <v>AON 4-1/2" LEL Water Injector L80, AON 3-1/2" PDHG, L80</v>
          </cell>
          <cell r="L5829">
            <v>0</v>
          </cell>
        </row>
        <row r="5830">
          <cell r="C5830">
            <v>20200014366</v>
          </cell>
          <cell r="G5830">
            <v>45717.529166666667</v>
          </cell>
          <cell r="I5830" t="str">
            <v>HCD</v>
          </cell>
          <cell r="K5830" t="str">
            <v>AON 4-1/2" LEL Water Injector L80, AON 3-1/2" PDHG, L80</v>
          </cell>
          <cell r="L5830">
            <v>0</v>
          </cell>
        </row>
        <row r="5831">
          <cell r="C5831">
            <v>20200014366</v>
          </cell>
          <cell r="G5831">
            <v>45717.529166666667</v>
          </cell>
          <cell r="I5831" t="str">
            <v>HCD</v>
          </cell>
          <cell r="K5831" t="str">
            <v>AON 4-1/2" LEL Water Injector L80, AON 3-1/2" PDHG, L80</v>
          </cell>
          <cell r="L5831">
            <v>0</v>
          </cell>
        </row>
        <row r="5832">
          <cell r="C5832">
            <v>20200014366</v>
          </cell>
          <cell r="G5832">
            <v>45717.529166666667</v>
          </cell>
          <cell r="I5832" t="str">
            <v>HCD</v>
          </cell>
          <cell r="K5832" t="str">
            <v>AON 4-1/2" LEL Water Injector L80, AON 3-1/2" PDHG, L80</v>
          </cell>
          <cell r="L5832">
            <v>0</v>
          </cell>
        </row>
        <row r="5833">
          <cell r="C5833">
            <v>20200014366</v>
          </cell>
          <cell r="G5833">
            <v>45717.529166666667</v>
          </cell>
          <cell r="I5833" t="str">
            <v>HCD</v>
          </cell>
          <cell r="K5833" t="str">
            <v>AON 4-1/2" LEL Water Injector L80, AON 3-1/2" PDHG, L80</v>
          </cell>
          <cell r="L5833">
            <v>0</v>
          </cell>
        </row>
        <row r="5834">
          <cell r="C5834">
            <v>20200014366</v>
          </cell>
          <cell r="G5834">
            <v>45717.529166666667</v>
          </cell>
          <cell r="I5834" t="str">
            <v>HCD</v>
          </cell>
          <cell r="K5834" t="str">
            <v>AON 4-1/2" LEL Water Injector L80, AON 3-1/2" PDHG, L80</v>
          </cell>
          <cell r="L5834">
            <v>0</v>
          </cell>
        </row>
        <row r="5835">
          <cell r="C5835">
            <v>20200014366</v>
          </cell>
          <cell r="G5835">
            <v>45717.529166666667</v>
          </cell>
          <cell r="I5835" t="str">
            <v>HCD</v>
          </cell>
          <cell r="K5835" t="str">
            <v>AON 4-1/2" LEL Water Injector L80, AON 3-1/2" PDHG, L80</v>
          </cell>
          <cell r="L5835">
            <v>0</v>
          </cell>
        </row>
        <row r="5836">
          <cell r="C5836">
            <v>20200014366</v>
          </cell>
          <cell r="G5836">
            <v>45717.529166666667</v>
          </cell>
          <cell r="I5836" t="str">
            <v>HCD</v>
          </cell>
          <cell r="K5836" t="str">
            <v>AON 4-1/2" LEL Water Injector L80, AON 3-1/2" PDHG, L80</v>
          </cell>
          <cell r="L5836">
            <v>0</v>
          </cell>
        </row>
        <row r="5837">
          <cell r="C5837">
            <v>20200014366</v>
          </cell>
          <cell r="G5837">
            <v>45717.529166666667</v>
          </cell>
          <cell r="I5837" t="str">
            <v>HCD</v>
          </cell>
          <cell r="K5837" t="str">
            <v>AON 4-1/2" LEL Water Injector L80, AON 3-1/2" PDHG, L80</v>
          </cell>
          <cell r="L5837">
            <v>0</v>
          </cell>
        </row>
        <row r="5838">
          <cell r="C5838">
            <v>20200014366</v>
          </cell>
          <cell r="G5838">
            <v>45717.529166666667</v>
          </cell>
          <cell r="I5838" t="str">
            <v>HCD</v>
          </cell>
          <cell r="K5838" t="str">
            <v>AON 4-1/2" LEL Water Injector L80, AON 3-1/2" PDHG, L80</v>
          </cell>
          <cell r="L5838">
            <v>0</v>
          </cell>
        </row>
        <row r="5839">
          <cell r="C5839">
            <v>20200014366</v>
          </cell>
          <cell r="G5839">
            <v>45717.529166666667</v>
          </cell>
          <cell r="I5839" t="str">
            <v>HCD</v>
          </cell>
          <cell r="K5839" t="str">
            <v>AON 4-1/2" LEL Water Injector L80, AON 3-1/2" PDHG, L80</v>
          </cell>
          <cell r="L5839">
            <v>0</v>
          </cell>
        </row>
        <row r="5840">
          <cell r="C5840">
            <v>20200014366</v>
          </cell>
          <cell r="G5840">
            <v>45717.529166666667</v>
          </cell>
          <cell r="I5840" t="str">
            <v>HCD</v>
          </cell>
          <cell r="K5840" t="str">
            <v>AON 4-1/2" LEL Water Injector L80, AON 3-1/2" PDHG, L80</v>
          </cell>
          <cell r="L5840">
            <v>0</v>
          </cell>
        </row>
        <row r="5841">
          <cell r="C5841">
            <v>20200014366</v>
          </cell>
          <cell r="G5841">
            <v>45717.529166666667</v>
          </cell>
          <cell r="I5841" t="str">
            <v>HCD</v>
          </cell>
          <cell r="K5841" t="str">
            <v>AON 4-1/2" LEL Water Injector L80, AON 3-1/2" PDHG, L80</v>
          </cell>
          <cell r="L5841">
            <v>0</v>
          </cell>
        </row>
        <row r="5842">
          <cell r="C5842">
            <v>20200014366</v>
          </cell>
          <cell r="G5842">
            <v>45717.529166666667</v>
          </cell>
          <cell r="I5842" t="str">
            <v>HCD</v>
          </cell>
          <cell r="K5842" t="str">
            <v>AON 4-1/2" LEL Water Injector L80, AON 3-1/2" PDHG, L80</v>
          </cell>
          <cell r="L5842">
            <v>0</v>
          </cell>
        </row>
        <row r="5843">
          <cell r="C5843">
            <v>20200014366</v>
          </cell>
          <cell r="G5843">
            <v>45717.529166666667</v>
          </cell>
          <cell r="I5843" t="str">
            <v>HCD</v>
          </cell>
          <cell r="K5843" t="str">
            <v>AON 4-1/2" LEL Water Injector L80, AON 3-1/2" PDHG, L80</v>
          </cell>
          <cell r="L5843">
            <v>0</v>
          </cell>
        </row>
        <row r="5844">
          <cell r="C5844">
            <v>20200014366</v>
          </cell>
          <cell r="G5844">
            <v>45717.529166666667</v>
          </cell>
          <cell r="I5844" t="str">
            <v>HCD</v>
          </cell>
          <cell r="K5844" t="str">
            <v>AON 4-1/2" LEL Water Injector L80, AON 3-1/2" PDHG, L80</v>
          </cell>
          <cell r="L5844">
            <v>0</v>
          </cell>
        </row>
        <row r="5845">
          <cell r="C5845">
            <v>20200014366</v>
          </cell>
          <cell r="G5845">
            <v>45717.529166666667</v>
          </cell>
          <cell r="I5845" t="str">
            <v>HCD</v>
          </cell>
          <cell r="K5845" t="str">
            <v>AON 4-1/2" LEL Water Injector L80, AON 3-1/2" PDHG, L80</v>
          </cell>
          <cell r="L5845">
            <v>0</v>
          </cell>
        </row>
        <row r="5846">
          <cell r="C5846">
            <v>20200014366</v>
          </cell>
          <cell r="G5846">
            <v>45717.529166666667</v>
          </cell>
          <cell r="I5846" t="str">
            <v>HCD</v>
          </cell>
          <cell r="K5846" t="str">
            <v>AON 4-1/2" LEL Water Injector L80, AON 3-1/2" PDHG, L80</v>
          </cell>
          <cell r="L5846">
            <v>0</v>
          </cell>
        </row>
        <row r="5847">
          <cell r="C5847">
            <v>20200014364</v>
          </cell>
          <cell r="G5847">
            <v>45749.25</v>
          </cell>
          <cell r="I5847" t="str">
            <v>HCD</v>
          </cell>
          <cell r="K5847" t="str">
            <v>NONE</v>
          </cell>
          <cell r="L5847">
            <v>0</v>
          </cell>
        </row>
        <row r="5848">
          <cell r="C5848">
            <v>20200014364</v>
          </cell>
          <cell r="G5848">
            <v>45749.25</v>
          </cell>
          <cell r="I5848" t="str">
            <v>HCD</v>
          </cell>
          <cell r="K5848" t="str">
            <v>NONE</v>
          </cell>
          <cell r="L5848">
            <v>0</v>
          </cell>
        </row>
        <row r="5849">
          <cell r="C5849">
            <v>20200014364</v>
          </cell>
          <cell r="G5849">
            <v>45749.25</v>
          </cell>
          <cell r="I5849" t="str">
            <v>HCD</v>
          </cell>
          <cell r="K5849" t="str">
            <v>NONE</v>
          </cell>
          <cell r="L5849">
            <v>0</v>
          </cell>
        </row>
        <row r="5850">
          <cell r="C5850">
            <v>20200014364</v>
          </cell>
          <cell r="G5850">
            <v>45749.25</v>
          </cell>
          <cell r="I5850" t="str">
            <v>HCD</v>
          </cell>
          <cell r="K5850" t="str">
            <v>NONE</v>
          </cell>
          <cell r="L5850">
            <v>0</v>
          </cell>
        </row>
        <row r="5851">
          <cell r="C5851">
            <v>20200014364</v>
          </cell>
          <cell r="G5851">
            <v>45749.25</v>
          </cell>
          <cell r="I5851" t="str">
            <v>HCD</v>
          </cell>
          <cell r="K5851" t="str">
            <v>NONE</v>
          </cell>
          <cell r="L5851">
            <v>0</v>
          </cell>
        </row>
        <row r="5852">
          <cell r="C5852">
            <v>20200014364</v>
          </cell>
          <cell r="G5852">
            <v>45749.25</v>
          </cell>
          <cell r="I5852" t="str">
            <v>HCD</v>
          </cell>
          <cell r="K5852" t="str">
            <v>NONE</v>
          </cell>
          <cell r="L5852">
            <v>0</v>
          </cell>
        </row>
        <row r="5853">
          <cell r="C5853">
            <v>20200014364</v>
          </cell>
          <cell r="G5853">
            <v>45749.25</v>
          </cell>
          <cell r="I5853" t="str">
            <v>HCD</v>
          </cell>
          <cell r="K5853" t="str">
            <v>NONE</v>
          </cell>
          <cell r="L5853">
            <v>0</v>
          </cell>
        </row>
        <row r="5854">
          <cell r="C5854">
            <v>20200014364</v>
          </cell>
          <cell r="G5854">
            <v>45749.25</v>
          </cell>
          <cell r="I5854" t="str">
            <v>HCD</v>
          </cell>
          <cell r="K5854" t="str">
            <v>NONE</v>
          </cell>
          <cell r="L5854">
            <v>0</v>
          </cell>
        </row>
        <row r="5855">
          <cell r="C5855">
            <v>20200014364</v>
          </cell>
          <cell r="G5855">
            <v>45749.25</v>
          </cell>
          <cell r="I5855" t="str">
            <v>HCD</v>
          </cell>
          <cell r="K5855" t="str">
            <v>NONE</v>
          </cell>
          <cell r="L5855">
            <v>0</v>
          </cell>
        </row>
        <row r="5856">
          <cell r="C5856">
            <v>20200014364</v>
          </cell>
          <cell r="G5856">
            <v>45749.25</v>
          </cell>
          <cell r="I5856" t="str">
            <v>HCD</v>
          </cell>
          <cell r="K5856" t="str">
            <v>NONE</v>
          </cell>
          <cell r="L5856">
            <v>0</v>
          </cell>
        </row>
        <row r="5857">
          <cell r="C5857">
            <v>20200014364</v>
          </cell>
          <cell r="G5857">
            <v>45749.25</v>
          </cell>
          <cell r="I5857" t="str">
            <v>HCD</v>
          </cell>
          <cell r="K5857" t="str">
            <v>NONE</v>
          </cell>
          <cell r="L5857">
            <v>0</v>
          </cell>
        </row>
        <row r="5858">
          <cell r="C5858">
            <v>20200014364</v>
          </cell>
          <cell r="G5858">
            <v>45749.25</v>
          </cell>
          <cell r="I5858" t="str">
            <v>HCD</v>
          </cell>
          <cell r="K5858" t="str">
            <v>NONE</v>
          </cell>
          <cell r="L5858">
            <v>0</v>
          </cell>
        </row>
        <row r="5859">
          <cell r="C5859">
            <v>20200014364</v>
          </cell>
          <cell r="G5859">
            <v>45749.25</v>
          </cell>
          <cell r="I5859" t="str">
            <v>HCD</v>
          </cell>
          <cell r="K5859" t="str">
            <v>NONE</v>
          </cell>
          <cell r="L5859">
            <v>0</v>
          </cell>
        </row>
        <row r="5860">
          <cell r="C5860">
            <v>20200014364</v>
          </cell>
          <cell r="G5860">
            <v>45749.25</v>
          </cell>
          <cell r="I5860" t="str">
            <v>HCD</v>
          </cell>
          <cell r="K5860" t="str">
            <v>NONE</v>
          </cell>
          <cell r="L5860">
            <v>0</v>
          </cell>
        </row>
        <row r="5861">
          <cell r="C5861">
            <v>20200014364</v>
          </cell>
          <cell r="G5861">
            <v>45749.25</v>
          </cell>
          <cell r="I5861" t="str">
            <v>HCD</v>
          </cell>
          <cell r="K5861" t="str">
            <v>NONE</v>
          </cell>
          <cell r="L5861">
            <v>0</v>
          </cell>
        </row>
        <row r="5862">
          <cell r="C5862">
            <v>20200014364</v>
          </cell>
          <cell r="G5862">
            <v>45749.25</v>
          </cell>
          <cell r="I5862" t="str">
            <v>HCD</v>
          </cell>
          <cell r="K5862" t="str">
            <v>NONE</v>
          </cell>
          <cell r="L5862">
            <v>0</v>
          </cell>
        </row>
        <row r="5863">
          <cell r="C5863">
            <v>20200014364</v>
          </cell>
          <cell r="G5863">
            <v>45749.25</v>
          </cell>
          <cell r="I5863" t="str">
            <v>HCD</v>
          </cell>
          <cell r="K5863" t="str">
            <v>NONE</v>
          </cell>
          <cell r="L5863">
            <v>0</v>
          </cell>
        </row>
        <row r="5864">
          <cell r="C5864">
            <v>20200014364</v>
          </cell>
          <cell r="G5864">
            <v>45749.25</v>
          </cell>
          <cell r="I5864" t="str">
            <v>HCD</v>
          </cell>
          <cell r="K5864" t="str">
            <v>NONE</v>
          </cell>
          <cell r="L5864">
            <v>0</v>
          </cell>
        </row>
        <row r="5865">
          <cell r="C5865">
            <v>20200014364</v>
          </cell>
          <cell r="G5865">
            <v>45749.25</v>
          </cell>
          <cell r="I5865" t="str">
            <v>HCD</v>
          </cell>
          <cell r="K5865" t="str">
            <v>NONE</v>
          </cell>
          <cell r="L5865">
            <v>0</v>
          </cell>
        </row>
        <row r="5866">
          <cell r="C5866">
            <v>20200014364</v>
          </cell>
          <cell r="G5866">
            <v>45749.25</v>
          </cell>
          <cell r="I5866" t="str">
            <v>HCD</v>
          </cell>
          <cell r="K5866" t="str">
            <v>NONE</v>
          </cell>
          <cell r="L5866">
            <v>0</v>
          </cell>
        </row>
        <row r="5867">
          <cell r="C5867">
            <v>20200014364</v>
          </cell>
          <cell r="G5867">
            <v>45749.25</v>
          </cell>
          <cell r="I5867" t="str">
            <v>HCD</v>
          </cell>
          <cell r="K5867" t="str">
            <v>NONE</v>
          </cell>
          <cell r="L5867">
            <v>0</v>
          </cell>
        </row>
        <row r="5868">
          <cell r="C5868">
            <v>20200014364</v>
          </cell>
          <cell r="G5868">
            <v>45749.25</v>
          </cell>
          <cell r="I5868" t="str">
            <v>HCD</v>
          </cell>
          <cell r="K5868" t="str">
            <v>NONE</v>
          </cell>
          <cell r="L5868">
            <v>0</v>
          </cell>
        </row>
        <row r="5869">
          <cell r="C5869">
            <v>20200014364</v>
          </cell>
          <cell r="G5869">
            <v>45749.25</v>
          </cell>
          <cell r="I5869" t="str">
            <v>HCD</v>
          </cell>
          <cell r="K5869" t="str">
            <v>NONE</v>
          </cell>
          <cell r="L5869">
            <v>0</v>
          </cell>
        </row>
        <row r="5870">
          <cell r="C5870">
            <v>20200014364</v>
          </cell>
          <cell r="G5870">
            <v>45749.25</v>
          </cell>
          <cell r="I5870" t="str">
            <v>HCD</v>
          </cell>
          <cell r="K5870" t="str">
            <v>NONE</v>
          </cell>
          <cell r="L5870">
            <v>0</v>
          </cell>
        </row>
        <row r="5871">
          <cell r="C5871">
            <v>20200014364</v>
          </cell>
          <cell r="G5871">
            <v>45749.25</v>
          </cell>
          <cell r="I5871" t="str">
            <v>HCD</v>
          </cell>
          <cell r="K5871" t="str">
            <v>NONE</v>
          </cell>
          <cell r="L5871">
            <v>0</v>
          </cell>
        </row>
        <row r="5872">
          <cell r="C5872">
            <v>20200014364</v>
          </cell>
          <cell r="G5872">
            <v>45749.25</v>
          </cell>
          <cell r="I5872" t="str">
            <v>HCD</v>
          </cell>
          <cell r="K5872" t="str">
            <v>NONE</v>
          </cell>
          <cell r="L5872">
            <v>0</v>
          </cell>
        </row>
        <row r="5873">
          <cell r="C5873">
            <v>20200014364</v>
          </cell>
          <cell r="G5873">
            <v>45749.25</v>
          </cell>
          <cell r="I5873" t="str">
            <v>HCD</v>
          </cell>
          <cell r="K5873" t="str">
            <v>NONE</v>
          </cell>
          <cell r="L5873">
            <v>0</v>
          </cell>
        </row>
        <row r="5874">
          <cell r="C5874">
            <v>20200014364</v>
          </cell>
          <cell r="G5874">
            <v>45749.25</v>
          </cell>
          <cell r="I5874" t="str">
            <v>HCD</v>
          </cell>
          <cell r="K5874" t="str">
            <v>NONE</v>
          </cell>
          <cell r="L5874">
            <v>0</v>
          </cell>
        </row>
        <row r="5875">
          <cell r="C5875">
            <v>20200014364</v>
          </cell>
          <cell r="G5875">
            <v>45749.25</v>
          </cell>
          <cell r="I5875" t="str">
            <v>HCD</v>
          </cell>
          <cell r="K5875" t="str">
            <v>NONE</v>
          </cell>
          <cell r="L5875">
            <v>0</v>
          </cell>
        </row>
        <row r="5876">
          <cell r="C5876">
            <v>20200014364</v>
          </cell>
          <cell r="G5876">
            <v>45749.25</v>
          </cell>
          <cell r="I5876" t="str">
            <v>HCD</v>
          </cell>
          <cell r="K5876" t="str">
            <v>NONE</v>
          </cell>
          <cell r="L5876">
            <v>0</v>
          </cell>
        </row>
        <row r="5877">
          <cell r="C5877">
            <v>20200014364</v>
          </cell>
          <cell r="G5877">
            <v>45749.25</v>
          </cell>
          <cell r="I5877" t="str">
            <v>HCD</v>
          </cell>
          <cell r="K5877" t="str">
            <v>NONE</v>
          </cell>
          <cell r="L5877">
            <v>0</v>
          </cell>
        </row>
        <row r="5878">
          <cell r="C5878">
            <v>20200014364</v>
          </cell>
          <cell r="G5878">
            <v>45749.25</v>
          </cell>
          <cell r="I5878" t="str">
            <v>HCD</v>
          </cell>
          <cell r="K5878" t="str">
            <v>NONE</v>
          </cell>
          <cell r="L5878">
            <v>0</v>
          </cell>
        </row>
        <row r="5879">
          <cell r="C5879">
            <v>20200014364</v>
          </cell>
          <cell r="G5879">
            <v>45749.25</v>
          </cell>
          <cell r="I5879" t="str">
            <v>HCD</v>
          </cell>
          <cell r="K5879" t="str">
            <v>NONE</v>
          </cell>
          <cell r="L5879">
            <v>0</v>
          </cell>
        </row>
        <row r="5880">
          <cell r="C5880">
            <v>20200014364</v>
          </cell>
          <cell r="G5880">
            <v>45749.25</v>
          </cell>
          <cell r="I5880" t="str">
            <v>HCD</v>
          </cell>
          <cell r="K5880" t="str">
            <v>NONE</v>
          </cell>
          <cell r="L5880">
            <v>0</v>
          </cell>
        </row>
        <row r="5881">
          <cell r="C5881">
            <v>20200014364</v>
          </cell>
          <cell r="G5881">
            <v>45749.25</v>
          </cell>
          <cell r="I5881" t="str">
            <v>HCD</v>
          </cell>
          <cell r="K5881" t="str">
            <v>NONE</v>
          </cell>
          <cell r="L5881">
            <v>0</v>
          </cell>
        </row>
        <row r="5882">
          <cell r="C5882">
            <v>20200014364</v>
          </cell>
          <cell r="G5882">
            <v>45749.25</v>
          </cell>
          <cell r="I5882" t="str">
            <v>HCD</v>
          </cell>
          <cell r="K5882" t="str">
            <v>NONE</v>
          </cell>
          <cell r="L5882">
            <v>0</v>
          </cell>
        </row>
        <row r="5883">
          <cell r="C5883">
            <v>20200014364</v>
          </cell>
          <cell r="G5883">
            <v>45749.25</v>
          </cell>
          <cell r="I5883" t="str">
            <v>HCD</v>
          </cell>
          <cell r="K5883" t="str">
            <v>NONE</v>
          </cell>
          <cell r="L5883">
            <v>0</v>
          </cell>
        </row>
        <row r="5884">
          <cell r="C5884">
            <v>20190012483</v>
          </cell>
          <cell r="G5884">
            <v>45774.289583333331</v>
          </cell>
          <cell r="I5884" t="str">
            <v>HCD</v>
          </cell>
          <cell r="K5884" t="str">
            <v>AON 4-1/2" LEL Water Injector L80</v>
          </cell>
          <cell r="L5884">
            <v>0</v>
          </cell>
        </row>
        <row r="5885">
          <cell r="C5885">
            <v>20190012483</v>
          </cell>
          <cell r="G5885">
            <v>45774.289583333331</v>
          </cell>
          <cell r="I5885" t="str">
            <v>HCD</v>
          </cell>
          <cell r="K5885" t="str">
            <v>AON 4-1/2" LEL Water Injector L80</v>
          </cell>
          <cell r="L5885">
            <v>0</v>
          </cell>
        </row>
        <row r="5886">
          <cell r="C5886">
            <v>20190012483</v>
          </cell>
          <cell r="G5886">
            <v>45774.289583333331</v>
          </cell>
          <cell r="I5886" t="str">
            <v>HCD</v>
          </cell>
          <cell r="K5886" t="str">
            <v>AON 4-1/2" LEL Water Injector L80</v>
          </cell>
          <cell r="L5886">
            <v>0</v>
          </cell>
        </row>
        <row r="5887">
          <cell r="C5887">
            <v>20190012483</v>
          </cell>
          <cell r="G5887">
            <v>45774.289583333331</v>
          </cell>
          <cell r="I5887" t="str">
            <v>HCD</v>
          </cell>
          <cell r="K5887" t="str">
            <v>AON 4-1/2" LEL Water Injector L80</v>
          </cell>
          <cell r="L5887">
            <v>0</v>
          </cell>
        </row>
        <row r="5888">
          <cell r="C5888">
            <v>20190012483</v>
          </cell>
          <cell r="G5888">
            <v>45774.289583333331</v>
          </cell>
          <cell r="I5888" t="str">
            <v>HCD</v>
          </cell>
          <cell r="K5888" t="str">
            <v>AON 4-1/2" LEL Water Injector L80</v>
          </cell>
          <cell r="L5888">
            <v>0</v>
          </cell>
        </row>
        <row r="5889">
          <cell r="C5889">
            <v>20190012483</v>
          </cell>
          <cell r="G5889">
            <v>45774.289583333331</v>
          </cell>
          <cell r="I5889" t="str">
            <v>HCD</v>
          </cell>
          <cell r="K5889" t="str">
            <v>AON 4-1/2" LEL Water Injector L80</v>
          </cell>
          <cell r="L5889">
            <v>0</v>
          </cell>
        </row>
        <row r="5890">
          <cell r="C5890">
            <v>20190012483</v>
          </cell>
          <cell r="G5890">
            <v>45774.289583333331</v>
          </cell>
          <cell r="I5890" t="str">
            <v>HCD</v>
          </cell>
          <cell r="K5890" t="str">
            <v>AON 4-1/2" LEL Water Injector L80</v>
          </cell>
          <cell r="L5890">
            <v>0</v>
          </cell>
        </row>
        <row r="5891">
          <cell r="C5891">
            <v>20190012483</v>
          </cell>
          <cell r="G5891">
            <v>45774.289583333331</v>
          </cell>
          <cell r="I5891" t="str">
            <v>HCD</v>
          </cell>
          <cell r="K5891" t="str">
            <v>AON 4-1/2" LEL Water Injector L80</v>
          </cell>
          <cell r="L5891">
            <v>0</v>
          </cell>
        </row>
        <row r="5892">
          <cell r="C5892">
            <v>20190012483</v>
          </cell>
          <cell r="G5892">
            <v>45774.289583333331</v>
          </cell>
          <cell r="I5892" t="str">
            <v>HCD</v>
          </cell>
          <cell r="K5892" t="str">
            <v>AON 4-1/2" LEL Water Injector L80</v>
          </cell>
          <cell r="L5892">
            <v>0</v>
          </cell>
        </row>
        <row r="5893">
          <cell r="C5893">
            <v>20190012483</v>
          </cell>
          <cell r="G5893">
            <v>45774.289583333331</v>
          </cell>
          <cell r="I5893" t="str">
            <v>HCD</v>
          </cell>
          <cell r="K5893" t="str">
            <v>AON 4-1/2" LEL Water Injector L80</v>
          </cell>
          <cell r="L5893">
            <v>0</v>
          </cell>
        </row>
        <row r="5894">
          <cell r="C5894">
            <v>20190012483</v>
          </cell>
          <cell r="G5894">
            <v>45774.289583333331</v>
          </cell>
          <cell r="I5894" t="str">
            <v>HCD</v>
          </cell>
          <cell r="K5894" t="str">
            <v>AON 4-1/2" LEL Water Injector L80</v>
          </cell>
          <cell r="L5894">
            <v>0</v>
          </cell>
        </row>
        <row r="5895">
          <cell r="C5895">
            <v>20190012483</v>
          </cell>
          <cell r="G5895">
            <v>45774.289583333331</v>
          </cell>
          <cell r="I5895" t="str">
            <v>HCD</v>
          </cell>
          <cell r="K5895" t="str">
            <v>AON 4-1/2" LEL Water Injector L80</v>
          </cell>
          <cell r="L5895">
            <v>0</v>
          </cell>
        </row>
        <row r="5896">
          <cell r="C5896">
            <v>20190012483</v>
          </cell>
          <cell r="G5896">
            <v>45774.289583333331</v>
          </cell>
          <cell r="I5896" t="str">
            <v>HCD</v>
          </cell>
          <cell r="K5896" t="str">
            <v>AON 4-1/2" LEL Water Injector L80</v>
          </cell>
          <cell r="L5896">
            <v>0</v>
          </cell>
        </row>
        <row r="5897">
          <cell r="C5897">
            <v>20190012483</v>
          </cell>
          <cell r="G5897">
            <v>45774.289583333331</v>
          </cell>
          <cell r="I5897" t="str">
            <v>HCD</v>
          </cell>
          <cell r="K5897" t="str">
            <v>AON 4-1/2" LEL Water Injector L80</v>
          </cell>
          <cell r="L5897">
            <v>0</v>
          </cell>
        </row>
        <row r="5898">
          <cell r="C5898">
            <v>20190012483</v>
          </cell>
          <cell r="G5898">
            <v>45774.289583333331</v>
          </cell>
          <cell r="I5898" t="str">
            <v>HCD</v>
          </cell>
          <cell r="K5898" t="str">
            <v>AON 4-1/2" LEL Water Injector L80</v>
          </cell>
          <cell r="L5898">
            <v>0</v>
          </cell>
        </row>
        <row r="5899">
          <cell r="C5899">
            <v>20190012483</v>
          </cell>
          <cell r="G5899">
            <v>45774.289583333331</v>
          </cell>
          <cell r="I5899" t="str">
            <v>HCD</v>
          </cell>
          <cell r="K5899" t="str">
            <v>AON 4-1/2" LEL Water Injector L80</v>
          </cell>
          <cell r="L5899">
            <v>0</v>
          </cell>
        </row>
        <row r="5900">
          <cell r="C5900">
            <v>20190012483</v>
          </cell>
          <cell r="G5900">
            <v>45774.289583333331</v>
          </cell>
          <cell r="I5900" t="str">
            <v>HCD</v>
          </cell>
          <cell r="K5900" t="str">
            <v>AON 4-1/2" LEL Water Injector L80</v>
          </cell>
          <cell r="L5900">
            <v>0</v>
          </cell>
        </row>
        <row r="5901">
          <cell r="C5901">
            <v>20190012483</v>
          </cell>
          <cell r="G5901">
            <v>45774.289583333331</v>
          </cell>
          <cell r="I5901" t="str">
            <v>HCD</v>
          </cell>
          <cell r="K5901" t="str">
            <v>AON 4-1/2" LEL Water Injector L80</v>
          </cell>
          <cell r="L5901">
            <v>0</v>
          </cell>
        </row>
        <row r="5902">
          <cell r="C5902">
            <v>20190012483</v>
          </cell>
          <cell r="G5902">
            <v>45774.289583333331</v>
          </cell>
          <cell r="I5902" t="str">
            <v>HCD</v>
          </cell>
          <cell r="K5902" t="str">
            <v>AON 4-1/2" LEL Water Injector L80</v>
          </cell>
          <cell r="L5902">
            <v>0</v>
          </cell>
        </row>
        <row r="5903">
          <cell r="C5903">
            <v>20190012483</v>
          </cell>
          <cell r="G5903">
            <v>45774.289583333331</v>
          </cell>
          <cell r="I5903" t="str">
            <v>HCD</v>
          </cell>
          <cell r="K5903" t="str">
            <v>AON 4-1/2" LEL Water Injector L80</v>
          </cell>
          <cell r="L5903">
            <v>0</v>
          </cell>
        </row>
        <row r="5904">
          <cell r="C5904">
            <v>20190012483</v>
          </cell>
          <cell r="G5904">
            <v>45774.289583333331</v>
          </cell>
          <cell r="I5904" t="str">
            <v>HCD</v>
          </cell>
          <cell r="K5904" t="str">
            <v>AON 4-1/2" LEL Water Injector L80</v>
          </cell>
          <cell r="L5904">
            <v>0</v>
          </cell>
        </row>
        <row r="5905">
          <cell r="C5905">
            <v>20190012483</v>
          </cell>
          <cell r="G5905">
            <v>45774.289583333331</v>
          </cell>
          <cell r="I5905" t="str">
            <v>HCD</v>
          </cell>
          <cell r="K5905" t="str">
            <v>AON 4-1/2" LEL Water Injector L80</v>
          </cell>
          <cell r="L5905">
            <v>0</v>
          </cell>
        </row>
        <row r="5906">
          <cell r="C5906">
            <v>20190012483</v>
          </cell>
          <cell r="G5906">
            <v>45774.289583333331</v>
          </cell>
          <cell r="I5906" t="str">
            <v>HCD</v>
          </cell>
          <cell r="K5906" t="str">
            <v>AON 4-1/2" LEL Water Injector L80</v>
          </cell>
          <cell r="L5906">
            <v>0</v>
          </cell>
        </row>
        <row r="5907">
          <cell r="C5907">
            <v>20190012483</v>
          </cell>
          <cell r="G5907">
            <v>45774.289583333331</v>
          </cell>
          <cell r="I5907" t="str">
            <v>HCD</v>
          </cell>
          <cell r="K5907" t="str">
            <v>AON 4-1/2" LEL Water Injector L80</v>
          </cell>
          <cell r="L5907">
            <v>0</v>
          </cell>
        </row>
        <row r="5908">
          <cell r="C5908">
            <v>20190012483</v>
          </cell>
          <cell r="G5908">
            <v>45774.289583333331</v>
          </cell>
          <cell r="I5908" t="str">
            <v>HCD</v>
          </cell>
          <cell r="K5908" t="str">
            <v>AON 4-1/2" LEL Water Injector L80</v>
          </cell>
          <cell r="L5908">
            <v>0</v>
          </cell>
        </row>
        <row r="5909">
          <cell r="C5909">
            <v>20190012483</v>
          </cell>
          <cell r="G5909">
            <v>45774.289583333331</v>
          </cell>
          <cell r="I5909" t="str">
            <v>HCD</v>
          </cell>
          <cell r="K5909" t="str">
            <v>AON 4-1/2" LEL Water Injector L80</v>
          </cell>
          <cell r="L5909">
            <v>0</v>
          </cell>
        </row>
        <row r="5910">
          <cell r="C5910">
            <v>20190012483</v>
          </cell>
          <cell r="G5910">
            <v>45774.289583333331</v>
          </cell>
          <cell r="I5910" t="str">
            <v>HCD</v>
          </cell>
          <cell r="K5910" t="str">
            <v>AON 4-1/2" LEL Water Injector L80</v>
          </cell>
          <cell r="L5910">
            <v>0</v>
          </cell>
        </row>
        <row r="5911">
          <cell r="C5911">
            <v>20190012483</v>
          </cell>
          <cell r="G5911">
            <v>45774.289583333331</v>
          </cell>
          <cell r="I5911" t="str">
            <v>HCD</v>
          </cell>
          <cell r="K5911" t="str">
            <v>AON 4-1/2" LEL Water Injector L80</v>
          </cell>
          <cell r="L5911">
            <v>0</v>
          </cell>
        </row>
        <row r="5912">
          <cell r="C5912">
            <v>20190012483</v>
          </cell>
          <cell r="G5912">
            <v>45774.289583333331</v>
          </cell>
          <cell r="I5912" t="str">
            <v>HCD</v>
          </cell>
          <cell r="K5912" t="str">
            <v>AON 4-1/2" LEL Water Injector L80</v>
          </cell>
          <cell r="L5912">
            <v>0</v>
          </cell>
        </row>
        <row r="5913">
          <cell r="C5913">
            <v>20190012483</v>
          </cell>
          <cell r="G5913">
            <v>45774.289583333331</v>
          </cell>
          <cell r="I5913" t="str">
            <v>HCD</v>
          </cell>
          <cell r="K5913" t="str">
            <v>AON 4-1/2" LEL Water Injector L80</v>
          </cell>
          <cell r="L5913">
            <v>0</v>
          </cell>
        </row>
        <row r="5914">
          <cell r="C5914">
            <v>20190012483</v>
          </cell>
          <cell r="G5914">
            <v>45774.289583333331</v>
          </cell>
          <cell r="I5914" t="str">
            <v>HCD</v>
          </cell>
          <cell r="K5914" t="str">
            <v>AON 4-1/2" LEL Water Injector L80</v>
          </cell>
          <cell r="L5914">
            <v>0</v>
          </cell>
        </row>
        <row r="5915">
          <cell r="C5915">
            <v>20190012483</v>
          </cell>
          <cell r="G5915">
            <v>45774.289583333331</v>
          </cell>
          <cell r="I5915" t="str">
            <v>HCD</v>
          </cell>
          <cell r="K5915" t="str">
            <v>AON 4-1/2" LEL Water Injector L80</v>
          </cell>
          <cell r="L5915">
            <v>0</v>
          </cell>
        </row>
        <row r="5916">
          <cell r="C5916">
            <v>20190012483</v>
          </cell>
          <cell r="G5916">
            <v>45774.289583333331</v>
          </cell>
          <cell r="I5916" t="str">
            <v>HCD</v>
          </cell>
          <cell r="K5916" t="str">
            <v>AON 4-1/2" LEL Water Injector L80</v>
          </cell>
          <cell r="L5916">
            <v>0</v>
          </cell>
        </row>
        <row r="5917">
          <cell r="C5917">
            <v>20190012483</v>
          </cell>
          <cell r="G5917">
            <v>45774.289583333331</v>
          </cell>
          <cell r="I5917" t="str">
            <v>HCD</v>
          </cell>
          <cell r="K5917" t="str">
            <v>AON 4-1/2" LEL Water Injector L80</v>
          </cell>
          <cell r="L5917">
            <v>0</v>
          </cell>
        </row>
        <row r="5918">
          <cell r="C5918">
            <v>20190012483</v>
          </cell>
          <cell r="G5918">
            <v>45774.289583333331</v>
          </cell>
          <cell r="I5918" t="str">
            <v>HCD</v>
          </cell>
          <cell r="K5918" t="str">
            <v>AON 4-1/2" LEL Water Injector L80</v>
          </cell>
          <cell r="L5918">
            <v>0</v>
          </cell>
        </row>
        <row r="5919">
          <cell r="C5919">
            <v>20220016719</v>
          </cell>
          <cell r="G5919">
            <v>45797.579861111109</v>
          </cell>
          <cell r="I5919" t="str">
            <v>HCD</v>
          </cell>
          <cell r="K5919" t="str">
            <v>NONE</v>
          </cell>
          <cell r="L5919">
            <v>0</v>
          </cell>
        </row>
        <row r="5920">
          <cell r="C5920">
            <v>20220016719</v>
          </cell>
          <cell r="G5920">
            <v>45797.579861111109</v>
          </cell>
          <cell r="I5920" t="str">
            <v>HCD</v>
          </cell>
          <cell r="K5920" t="str">
            <v>NONE</v>
          </cell>
          <cell r="L5920">
            <v>0</v>
          </cell>
        </row>
        <row r="5921">
          <cell r="C5921">
            <v>20220016719</v>
          </cell>
          <cell r="G5921">
            <v>45797.579861111109</v>
          </cell>
          <cell r="I5921" t="str">
            <v>HCD</v>
          </cell>
          <cell r="K5921" t="str">
            <v>NONE</v>
          </cell>
          <cell r="L5921">
            <v>0</v>
          </cell>
        </row>
        <row r="5922">
          <cell r="C5922">
            <v>20220016719</v>
          </cell>
          <cell r="G5922">
            <v>45797.579861111109</v>
          </cell>
          <cell r="I5922" t="str">
            <v>HCD</v>
          </cell>
          <cell r="K5922" t="str">
            <v>NONE</v>
          </cell>
          <cell r="L5922">
            <v>0</v>
          </cell>
        </row>
        <row r="5923">
          <cell r="C5923">
            <v>20220016719</v>
          </cell>
          <cell r="G5923">
            <v>45797.579861111109</v>
          </cell>
          <cell r="I5923" t="str">
            <v>HCD</v>
          </cell>
          <cell r="K5923" t="str">
            <v>NONE</v>
          </cell>
          <cell r="L5923">
            <v>0</v>
          </cell>
        </row>
        <row r="5924">
          <cell r="C5924">
            <v>20220016719</v>
          </cell>
          <cell r="G5924">
            <v>45797.579861111109</v>
          </cell>
          <cell r="I5924" t="str">
            <v>HCD</v>
          </cell>
          <cell r="K5924" t="str">
            <v>NONE</v>
          </cell>
          <cell r="L5924">
            <v>0</v>
          </cell>
        </row>
        <row r="5925">
          <cell r="C5925">
            <v>20220016719</v>
          </cell>
          <cell r="G5925">
            <v>45797.579861111109</v>
          </cell>
          <cell r="I5925" t="str">
            <v>HCD</v>
          </cell>
          <cell r="K5925" t="str">
            <v>NONE</v>
          </cell>
          <cell r="L5925">
            <v>0</v>
          </cell>
        </row>
        <row r="5926">
          <cell r="C5926">
            <v>20220016719</v>
          </cell>
          <cell r="G5926">
            <v>45797.579861111109</v>
          </cell>
          <cell r="I5926" t="str">
            <v>HCD</v>
          </cell>
          <cell r="K5926" t="str">
            <v>NONE</v>
          </cell>
          <cell r="L5926">
            <v>0</v>
          </cell>
        </row>
        <row r="5927">
          <cell r="C5927">
            <v>20220016719</v>
          </cell>
          <cell r="G5927">
            <v>45797.579861111109</v>
          </cell>
          <cell r="I5927" t="str">
            <v>HCD</v>
          </cell>
          <cell r="K5927" t="str">
            <v>NONE</v>
          </cell>
          <cell r="L5927">
            <v>0</v>
          </cell>
        </row>
        <row r="5928">
          <cell r="C5928">
            <v>20220016719</v>
          </cell>
          <cell r="G5928">
            <v>45797.579861111109</v>
          </cell>
          <cell r="I5928" t="str">
            <v>HCD</v>
          </cell>
          <cell r="K5928" t="str">
            <v>NONE</v>
          </cell>
          <cell r="L5928">
            <v>0</v>
          </cell>
        </row>
        <row r="5929">
          <cell r="C5929">
            <v>20220016719</v>
          </cell>
          <cell r="G5929">
            <v>45797.579861111109</v>
          </cell>
          <cell r="I5929" t="str">
            <v>HCD</v>
          </cell>
          <cell r="K5929" t="str">
            <v>NONE</v>
          </cell>
          <cell r="L5929">
            <v>0</v>
          </cell>
        </row>
        <row r="5930">
          <cell r="C5930">
            <v>20220016719</v>
          </cell>
          <cell r="G5930">
            <v>45797.579861111109</v>
          </cell>
          <cell r="I5930" t="str">
            <v>HCD</v>
          </cell>
          <cell r="K5930" t="str">
            <v>NONE</v>
          </cell>
          <cell r="L5930">
            <v>0</v>
          </cell>
        </row>
        <row r="5931">
          <cell r="C5931">
            <v>20220016719</v>
          </cell>
          <cell r="G5931">
            <v>45797.579861111109</v>
          </cell>
          <cell r="I5931" t="str">
            <v>HCD</v>
          </cell>
          <cell r="K5931" t="str">
            <v>NONE</v>
          </cell>
          <cell r="L5931" t="str"/>
        </row>
        <row r="5932">
          <cell r="C5932">
            <v>20220016719</v>
          </cell>
          <cell r="G5932">
            <v>45797.579861111109</v>
          </cell>
          <cell r="I5932" t="str">
            <v>HCD</v>
          </cell>
          <cell r="K5932" t="str">
            <v>NONE</v>
          </cell>
          <cell r="L5932" t="str"/>
        </row>
        <row r="5933">
          <cell r="C5933">
            <v>20220016719</v>
          </cell>
          <cell r="G5933">
            <v>45797.579861111109</v>
          </cell>
          <cell r="I5933" t="str">
            <v>HCD</v>
          </cell>
          <cell r="K5933" t="str">
            <v>NONE</v>
          </cell>
          <cell r="L5933" t="str"/>
        </row>
        <row r="5934">
          <cell r="C5934">
            <v>20220016719</v>
          </cell>
          <cell r="G5934">
            <v>45797.579861111109</v>
          </cell>
          <cell r="I5934" t="str">
            <v>HCD</v>
          </cell>
          <cell r="K5934" t="str">
            <v>NONE</v>
          </cell>
          <cell r="L5934" t="str"/>
        </row>
        <row r="5935">
          <cell r="C5935">
            <v>20220016719</v>
          </cell>
          <cell r="G5935">
            <v>45797.579861111109</v>
          </cell>
          <cell r="I5935" t="str">
            <v>HCD</v>
          </cell>
          <cell r="K5935" t="str">
            <v>NONE</v>
          </cell>
          <cell r="L5935" t="str"/>
        </row>
        <row r="5936">
          <cell r="C5936">
            <v>20220016719</v>
          </cell>
          <cell r="G5936">
            <v>45797.579861111109</v>
          </cell>
          <cell r="I5936" t="str">
            <v>HCD</v>
          </cell>
          <cell r="K5936" t="str">
            <v>NONE</v>
          </cell>
          <cell r="L5936" t="str"/>
        </row>
        <row r="5937">
          <cell r="C5937">
            <v>20220016719</v>
          </cell>
          <cell r="G5937">
            <v>45797.579861111109</v>
          </cell>
          <cell r="I5937" t="str">
            <v>HCD</v>
          </cell>
          <cell r="K5937" t="str">
            <v>NONE</v>
          </cell>
          <cell r="L5937" t="str"/>
        </row>
        <row r="5938">
          <cell r="C5938">
            <v>20220016719</v>
          </cell>
          <cell r="G5938">
            <v>45797.579861111109</v>
          </cell>
          <cell r="I5938" t="str">
            <v>HCD</v>
          </cell>
          <cell r="K5938" t="str">
            <v>NONE</v>
          </cell>
          <cell r="L5938" t="str"/>
        </row>
        <row r="5939">
          <cell r="C5939">
            <v>20220016719</v>
          </cell>
          <cell r="G5939">
            <v>45797.579861111109</v>
          </cell>
          <cell r="I5939" t="str">
            <v>HCD</v>
          </cell>
          <cell r="K5939" t="str">
            <v>NONE</v>
          </cell>
          <cell r="L5939" t="str"/>
        </row>
        <row r="5940">
          <cell r="C5940">
            <v>20220016719</v>
          </cell>
          <cell r="G5940">
            <v>45797.579861111109</v>
          </cell>
          <cell r="I5940" t="str">
            <v>HCD</v>
          </cell>
          <cell r="K5940" t="str">
            <v>NONE</v>
          </cell>
          <cell r="L5940" t="str"/>
        </row>
        <row r="5941">
          <cell r="C5941">
            <v>20220016719</v>
          </cell>
          <cell r="G5941">
            <v>45797.579861111109</v>
          </cell>
          <cell r="I5941" t="str">
            <v>HCD</v>
          </cell>
          <cell r="K5941" t="str">
            <v>NONE</v>
          </cell>
          <cell r="L5941" t="str"/>
        </row>
        <row r="5942">
          <cell r="C5942">
            <v>20220016719</v>
          </cell>
          <cell r="G5942">
            <v>45797.579861111109</v>
          </cell>
          <cell r="I5942" t="str">
            <v>HCD</v>
          </cell>
          <cell r="K5942" t="str">
            <v>NONE</v>
          </cell>
          <cell r="L5942" t="str"/>
        </row>
        <row r="5943">
          <cell r="C5943">
            <v>20220016719</v>
          </cell>
          <cell r="G5943">
            <v>45797.579861111109</v>
          </cell>
          <cell r="I5943" t="str">
            <v>HCD</v>
          </cell>
          <cell r="K5943" t="str">
            <v>NONE</v>
          </cell>
          <cell r="L5943" t="str"/>
        </row>
        <row r="5944">
          <cell r="C5944">
            <v>20220016719</v>
          </cell>
          <cell r="G5944">
            <v>45797.579861111109</v>
          </cell>
          <cell r="I5944" t="str">
            <v>HCD</v>
          </cell>
          <cell r="K5944" t="str">
            <v>NONE</v>
          </cell>
          <cell r="L5944" t="str"/>
        </row>
        <row r="5945">
          <cell r="C5945">
            <v>20220016719</v>
          </cell>
          <cell r="G5945">
            <v>45797.579861111109</v>
          </cell>
          <cell r="I5945" t="str">
            <v>HCD</v>
          </cell>
          <cell r="K5945" t="str">
            <v>NONE</v>
          </cell>
          <cell r="L5945" t="str"/>
        </row>
        <row r="5946">
          <cell r="C5946">
            <v>20220016719</v>
          </cell>
          <cell r="G5946">
            <v>45797.579861111109</v>
          </cell>
          <cell r="I5946" t="str">
            <v>HCD</v>
          </cell>
          <cell r="K5946" t="str">
            <v>NONE</v>
          </cell>
          <cell r="L5946" t="str"/>
        </row>
        <row r="5947">
          <cell r="C5947">
            <v>20220016719</v>
          </cell>
          <cell r="G5947">
            <v>45797.579861111109</v>
          </cell>
          <cell r="I5947" t="str">
            <v>HCD</v>
          </cell>
          <cell r="K5947" t="str">
            <v>NONE</v>
          </cell>
          <cell r="L5947" t="str"/>
        </row>
        <row r="5948">
          <cell r="C5948">
            <v>20220016719</v>
          </cell>
          <cell r="G5948">
            <v>45797.579861111109</v>
          </cell>
          <cell r="I5948" t="str">
            <v>HCD</v>
          </cell>
          <cell r="K5948" t="str">
            <v>NONE</v>
          </cell>
          <cell r="L5948" t="str"/>
        </row>
        <row r="5949">
          <cell r="C5949">
            <v>20220016719</v>
          </cell>
          <cell r="G5949">
            <v>45797.579861111109</v>
          </cell>
          <cell r="I5949" t="str">
            <v>HCD</v>
          </cell>
          <cell r="K5949" t="str">
            <v>NONE</v>
          </cell>
          <cell r="L5949" t="str"/>
        </row>
        <row r="5950">
          <cell r="C5950">
            <v>20220016719</v>
          </cell>
          <cell r="G5950">
            <v>45797.579861111109</v>
          </cell>
          <cell r="I5950" t="str">
            <v>HCD</v>
          </cell>
          <cell r="K5950" t="str">
            <v>NONE</v>
          </cell>
          <cell r="L5950" t="str"/>
        </row>
        <row r="5951">
          <cell r="C5951">
            <v>20220016719</v>
          </cell>
          <cell r="G5951">
            <v>45797.579861111109</v>
          </cell>
          <cell r="I5951" t="str">
            <v>HCD</v>
          </cell>
          <cell r="K5951" t="str">
            <v>NONE</v>
          </cell>
          <cell r="L5951" t="str"/>
        </row>
        <row r="5952">
          <cell r="C5952">
            <v>20220016719</v>
          </cell>
          <cell r="G5952">
            <v>45797.579861111109</v>
          </cell>
          <cell r="I5952" t="str">
            <v>HCD</v>
          </cell>
          <cell r="K5952" t="str">
            <v>NONE</v>
          </cell>
          <cell r="L5952" t="str"/>
        </row>
        <row r="5953">
          <cell r="C5953">
            <v>20220016719</v>
          </cell>
          <cell r="G5953">
            <v>45797.579861111109</v>
          </cell>
          <cell r="I5953" t="str">
            <v>HCD</v>
          </cell>
          <cell r="K5953" t="str">
            <v>NONE</v>
          </cell>
          <cell r="L5953" t="str"/>
        </row>
        <row r="5954">
          <cell r="C5954">
            <v>20220016719</v>
          </cell>
          <cell r="G5954">
            <v>45797.579861111109</v>
          </cell>
          <cell r="I5954" t="str">
            <v>HCD</v>
          </cell>
          <cell r="K5954" t="str">
            <v>NONE</v>
          </cell>
          <cell r="L5954" t="str"/>
        </row>
        <row r="5955">
          <cell r="C5955">
            <v>20220016719</v>
          </cell>
          <cell r="G5955">
            <v>45797.579861111109</v>
          </cell>
          <cell r="I5955" t="str">
            <v>HCD</v>
          </cell>
          <cell r="K5955" t="str">
            <v>NONE</v>
          </cell>
          <cell r="L5955" t="str"/>
        </row>
        <row r="5956">
          <cell r="C5956">
            <v>20190012778</v>
          </cell>
          <cell r="G5956">
            <v>45697.459722222222</v>
          </cell>
          <cell r="I5956" t="str">
            <v>HCD</v>
          </cell>
          <cell r="K5956" t="str">
            <v>AON 6-5/8" MRC LEL Water Injector L80</v>
          </cell>
          <cell r="L5956" t="str"/>
        </row>
        <row r="5957">
          <cell r="C5957">
            <v>20190012778</v>
          </cell>
          <cell r="G5957">
            <v>45697.459722222222</v>
          </cell>
          <cell r="I5957" t="str">
            <v>HCD</v>
          </cell>
          <cell r="K5957" t="str">
            <v>AON 6-5/8" MRC LEL Water Injector L80</v>
          </cell>
          <cell r="L5957" t="str"/>
        </row>
        <row r="5958">
          <cell r="C5958">
            <v>20190012778</v>
          </cell>
          <cell r="G5958">
            <v>45697.459722222222</v>
          </cell>
          <cell r="I5958" t="str">
            <v>HCD</v>
          </cell>
          <cell r="K5958" t="str">
            <v>AON 6-5/8" MRC LEL Water Injector L80</v>
          </cell>
          <cell r="L5958" t="str"/>
        </row>
        <row r="5959">
          <cell r="C5959">
            <v>20190012778</v>
          </cell>
          <cell r="G5959">
            <v>45697.459722222222</v>
          </cell>
          <cell r="I5959" t="str">
            <v>HCD</v>
          </cell>
          <cell r="K5959" t="str">
            <v>AON 6-5/8" MRC LEL Water Injector L80</v>
          </cell>
          <cell r="L5959" t="str"/>
        </row>
        <row r="5960">
          <cell r="C5960">
            <v>20190012778</v>
          </cell>
          <cell r="G5960">
            <v>45697.459722222222</v>
          </cell>
          <cell r="I5960" t="str">
            <v>HCD</v>
          </cell>
          <cell r="K5960" t="str">
            <v>AON 6-5/8" MRC LEL Water Injector L80</v>
          </cell>
          <cell r="L5960" t="str"/>
        </row>
        <row r="5961">
          <cell r="C5961">
            <v>20190012778</v>
          </cell>
          <cell r="G5961">
            <v>45697.459722222222</v>
          </cell>
          <cell r="I5961" t="str">
            <v>HCD</v>
          </cell>
          <cell r="K5961" t="str">
            <v>AON 6-5/8" MRC LEL Water Injector L80</v>
          </cell>
          <cell r="L5961" t="str"/>
        </row>
        <row r="5962">
          <cell r="C5962">
            <v>20190012778</v>
          </cell>
          <cell r="G5962">
            <v>45697.459722222222</v>
          </cell>
          <cell r="I5962" t="str">
            <v>HCD</v>
          </cell>
          <cell r="K5962" t="str">
            <v>AON 6-5/8" MRC LEL Water Injector L80</v>
          </cell>
          <cell r="L5962" t="str"/>
        </row>
        <row r="5963">
          <cell r="C5963">
            <v>20190012778</v>
          </cell>
          <cell r="G5963">
            <v>45697.459722222222</v>
          </cell>
          <cell r="I5963" t="str">
            <v>HCD</v>
          </cell>
          <cell r="K5963" t="str">
            <v>AON 6-5/8" MRC LEL Water Injector L80</v>
          </cell>
          <cell r="L5963" t="str"/>
        </row>
        <row r="5964">
          <cell r="C5964">
            <v>20190012778</v>
          </cell>
          <cell r="G5964">
            <v>45697.459722222222</v>
          </cell>
          <cell r="I5964" t="str">
            <v>HCD</v>
          </cell>
          <cell r="K5964" t="str">
            <v>AON 6-5/8" MRC LEL Water Injector L80</v>
          </cell>
          <cell r="L5964">
            <v>0</v>
          </cell>
        </row>
        <row r="5965">
          <cell r="C5965">
            <v>20190012778</v>
          </cell>
          <cell r="G5965">
            <v>45697.459722222222</v>
          </cell>
          <cell r="I5965" t="str">
            <v>HCD</v>
          </cell>
          <cell r="K5965" t="str">
            <v>AON 6-5/8" MRC LEL Water Injector L80</v>
          </cell>
          <cell r="L5965">
            <v>0</v>
          </cell>
        </row>
        <row r="5966">
          <cell r="C5966">
            <v>20190012778</v>
          </cell>
          <cell r="G5966">
            <v>45697.459722222222</v>
          </cell>
          <cell r="I5966" t="str">
            <v>HCD</v>
          </cell>
          <cell r="K5966" t="str">
            <v>AON 6-5/8" MRC LEL Water Injector L80</v>
          </cell>
          <cell r="L5966">
            <v>0</v>
          </cell>
        </row>
        <row r="5967">
          <cell r="C5967">
            <v>20190012778</v>
          </cell>
          <cell r="G5967">
            <v>45697.459722222222</v>
          </cell>
          <cell r="I5967" t="str">
            <v>HCD</v>
          </cell>
          <cell r="K5967" t="str">
            <v>AON 6-5/8" MRC LEL Water Injector L80</v>
          </cell>
          <cell r="L5967">
            <v>0</v>
          </cell>
        </row>
        <row r="5968">
          <cell r="C5968">
            <v>20190012778</v>
          </cell>
          <cell r="G5968">
            <v>45697.459722222222</v>
          </cell>
          <cell r="I5968" t="str">
            <v>HCD</v>
          </cell>
          <cell r="K5968" t="str">
            <v>AON 6-5/8" MRC LEL Water Injector L80</v>
          </cell>
          <cell r="L5968">
            <v>0</v>
          </cell>
        </row>
        <row r="5969">
          <cell r="C5969">
            <v>20190012778</v>
          </cell>
          <cell r="G5969">
            <v>45697.459722222222</v>
          </cell>
          <cell r="I5969" t="str">
            <v>HCD</v>
          </cell>
          <cell r="K5969" t="str">
            <v>AON 6-5/8" MRC LEL Water Injector L80</v>
          </cell>
          <cell r="L5969">
            <v>0</v>
          </cell>
        </row>
        <row r="5970">
          <cell r="C5970">
            <v>20190012778</v>
          </cell>
          <cell r="G5970">
            <v>45697.459722222222</v>
          </cell>
          <cell r="I5970" t="str">
            <v>HCD</v>
          </cell>
          <cell r="K5970" t="str">
            <v>AON 6-5/8" MRC LEL Water Injector L80</v>
          </cell>
          <cell r="L5970">
            <v>0</v>
          </cell>
        </row>
        <row r="5971">
          <cell r="C5971">
            <v>20190012778</v>
          </cell>
          <cell r="G5971">
            <v>45697.459722222222</v>
          </cell>
          <cell r="I5971" t="str">
            <v>HCD</v>
          </cell>
          <cell r="K5971" t="str">
            <v>AON 6-5/8" MRC LEL Water Injector L80</v>
          </cell>
          <cell r="L5971">
            <v>0</v>
          </cell>
        </row>
        <row r="5972">
          <cell r="C5972">
            <v>20190012778</v>
          </cell>
          <cell r="G5972">
            <v>45697.459722222222</v>
          </cell>
          <cell r="I5972" t="str">
            <v>HCD</v>
          </cell>
          <cell r="K5972" t="str">
            <v>AON 6-5/8" MRC LEL Water Injector L80</v>
          </cell>
          <cell r="L5972">
            <v>0</v>
          </cell>
        </row>
        <row r="5973">
          <cell r="C5973">
            <v>20190012778</v>
          </cell>
          <cell r="G5973">
            <v>45697.459722222222</v>
          </cell>
          <cell r="I5973" t="str">
            <v>HCD</v>
          </cell>
          <cell r="K5973" t="str">
            <v>AON 6-5/8" MRC LEL Water Injector L80</v>
          </cell>
          <cell r="L5973">
            <v>0</v>
          </cell>
        </row>
        <row r="5974">
          <cell r="C5974">
            <v>20190012778</v>
          </cell>
          <cell r="G5974">
            <v>45697.459722222222</v>
          </cell>
          <cell r="I5974" t="str">
            <v>HCD</v>
          </cell>
          <cell r="K5974" t="str">
            <v>AON 6-5/8" MRC LEL Water Injector L80</v>
          </cell>
          <cell r="L5974">
            <v>0</v>
          </cell>
        </row>
        <row r="5975">
          <cell r="C5975">
            <v>20190012778</v>
          </cell>
          <cell r="G5975">
            <v>45697.459722222222</v>
          </cell>
          <cell r="I5975" t="str">
            <v>HCD</v>
          </cell>
          <cell r="K5975" t="str">
            <v>AON 6-5/8" MRC LEL Water Injector L80</v>
          </cell>
          <cell r="L5975">
            <v>0</v>
          </cell>
        </row>
        <row r="5976">
          <cell r="C5976">
            <v>20190012778</v>
          </cell>
          <cell r="G5976">
            <v>45697.459722222222</v>
          </cell>
          <cell r="I5976" t="str">
            <v>HCD</v>
          </cell>
          <cell r="K5976" t="str">
            <v>AON 6-5/8" MRC LEL Water Injector L80</v>
          </cell>
          <cell r="L5976">
            <v>0</v>
          </cell>
        </row>
        <row r="5977">
          <cell r="C5977">
            <v>20190012778</v>
          </cell>
          <cell r="G5977">
            <v>45697.459722222222</v>
          </cell>
          <cell r="I5977" t="str">
            <v>HCD</v>
          </cell>
          <cell r="K5977" t="str">
            <v>AON 6-5/8" MRC LEL Water Injector L80</v>
          </cell>
          <cell r="L5977">
            <v>0</v>
          </cell>
        </row>
        <row r="5978">
          <cell r="C5978">
            <v>20190012778</v>
          </cell>
          <cell r="G5978">
            <v>45697.459722222222</v>
          </cell>
          <cell r="I5978" t="str">
            <v>HCD</v>
          </cell>
          <cell r="K5978" t="str">
            <v>AON 6-5/8" MRC LEL Water Injector L80</v>
          </cell>
          <cell r="L5978">
            <v>0</v>
          </cell>
        </row>
        <row r="5979">
          <cell r="C5979">
            <v>20190012778</v>
          </cell>
          <cell r="G5979">
            <v>45697.459722222222</v>
          </cell>
          <cell r="I5979" t="str">
            <v>HCD</v>
          </cell>
          <cell r="K5979" t="str">
            <v>AON 6-5/8" MRC LEL Water Injector L80</v>
          </cell>
          <cell r="L5979">
            <v>0</v>
          </cell>
        </row>
        <row r="5980">
          <cell r="C5980">
            <v>20190012778</v>
          </cell>
          <cell r="G5980">
            <v>45697.459722222222</v>
          </cell>
          <cell r="I5980" t="str">
            <v>HCD</v>
          </cell>
          <cell r="K5980" t="str">
            <v>AON 6-5/8" MRC LEL Water Injector L80</v>
          </cell>
          <cell r="L5980">
            <v>0</v>
          </cell>
        </row>
        <row r="5981">
          <cell r="C5981">
            <v>20190012778</v>
          </cell>
          <cell r="G5981">
            <v>45697.459722222222</v>
          </cell>
          <cell r="I5981" t="str">
            <v>HCD</v>
          </cell>
          <cell r="K5981" t="str">
            <v>AON 6-5/8" MRC LEL Water Injector L80</v>
          </cell>
          <cell r="L5981">
            <v>0</v>
          </cell>
        </row>
        <row r="5982">
          <cell r="C5982">
            <v>20190012778</v>
          </cell>
          <cell r="G5982">
            <v>45697.459722222222</v>
          </cell>
          <cell r="I5982" t="str">
            <v>HCD</v>
          </cell>
          <cell r="K5982" t="str">
            <v>AON 6-5/8" MRC LEL Water Injector L80</v>
          </cell>
          <cell r="L5982">
            <v>0</v>
          </cell>
        </row>
        <row r="5983">
          <cell r="C5983">
            <v>20190012778</v>
          </cell>
          <cell r="G5983">
            <v>45697.459722222222</v>
          </cell>
          <cell r="I5983" t="str">
            <v>HCD</v>
          </cell>
          <cell r="K5983" t="str">
            <v>AON 6-5/8" MRC LEL Water Injector L80</v>
          </cell>
          <cell r="L5983">
            <v>0</v>
          </cell>
        </row>
        <row r="5984">
          <cell r="C5984">
            <v>20190012778</v>
          </cell>
          <cell r="G5984">
            <v>45697.459722222222</v>
          </cell>
          <cell r="I5984" t="str">
            <v>HCD</v>
          </cell>
          <cell r="K5984" t="str">
            <v>AON 6-5/8" MRC LEL Water Injector L80</v>
          </cell>
          <cell r="L5984">
            <v>0</v>
          </cell>
        </row>
        <row r="5985">
          <cell r="C5985">
            <v>20190012778</v>
          </cell>
          <cell r="G5985">
            <v>45697.459722222222</v>
          </cell>
          <cell r="I5985" t="str">
            <v>HCD</v>
          </cell>
          <cell r="K5985" t="str">
            <v>AON 6-5/8" MRC LEL Water Injector L80</v>
          </cell>
          <cell r="L5985">
            <v>0</v>
          </cell>
        </row>
        <row r="5986">
          <cell r="C5986">
            <v>20190012778</v>
          </cell>
          <cell r="G5986">
            <v>45697.459722222222</v>
          </cell>
          <cell r="I5986" t="str">
            <v>HCD</v>
          </cell>
          <cell r="K5986" t="str">
            <v>AON 6-5/8" MRC LEL Water Injector L80</v>
          </cell>
          <cell r="L5986">
            <v>0</v>
          </cell>
        </row>
        <row r="5987">
          <cell r="C5987">
            <v>20190012778</v>
          </cell>
          <cell r="G5987">
            <v>45697.459722222222</v>
          </cell>
          <cell r="I5987" t="str">
            <v>HCD</v>
          </cell>
          <cell r="K5987" t="str">
            <v>AON 6-5/8" MRC LEL Water Injector L80</v>
          </cell>
          <cell r="L5987">
            <v>0</v>
          </cell>
        </row>
        <row r="5988">
          <cell r="C5988">
            <v>20190012778</v>
          </cell>
          <cell r="G5988">
            <v>45697.459722222222</v>
          </cell>
          <cell r="I5988" t="str">
            <v>HCD</v>
          </cell>
          <cell r="K5988" t="str">
            <v>AON 6-5/8" MRC LEL Water Injector L80</v>
          </cell>
          <cell r="L5988">
            <v>0</v>
          </cell>
        </row>
        <row r="5989">
          <cell r="C5989">
            <v>20190012778</v>
          </cell>
          <cell r="G5989">
            <v>45697.459722222222</v>
          </cell>
          <cell r="I5989" t="str">
            <v>HCD</v>
          </cell>
          <cell r="K5989" t="str">
            <v>AON 6-5/8" MRC LEL Water Injector L80</v>
          </cell>
          <cell r="L5989">
            <v>0</v>
          </cell>
        </row>
        <row r="5990">
          <cell r="C5990">
            <v>20190012778</v>
          </cell>
          <cell r="G5990">
            <v>45697.459722222222</v>
          </cell>
          <cell r="I5990" t="str">
            <v>HCD</v>
          </cell>
          <cell r="K5990" t="str">
            <v>AON 6-5/8" MRC LEL Water Injector L80</v>
          </cell>
          <cell r="L5990">
            <v>0</v>
          </cell>
        </row>
        <row r="5991">
          <cell r="C5991">
            <v>20190012778</v>
          </cell>
          <cell r="G5991">
            <v>45697.459722222222</v>
          </cell>
          <cell r="I5991" t="str">
            <v>HCD</v>
          </cell>
          <cell r="K5991" t="str">
            <v>AON 6-5/8" MRC LEL Water Injector L80</v>
          </cell>
          <cell r="L5991">
            <v>0</v>
          </cell>
        </row>
        <row r="5992">
          <cell r="C5992">
            <v>20190012778</v>
          </cell>
          <cell r="G5992">
            <v>45697.459722222222</v>
          </cell>
          <cell r="I5992" t="str">
            <v>HCD</v>
          </cell>
          <cell r="K5992" t="str">
            <v>AON 6-5/8" MRC LEL Water Injector L80</v>
          </cell>
          <cell r="L5992">
            <v>0</v>
          </cell>
        </row>
        <row r="5993">
          <cell r="C5993">
            <v>20190012778</v>
          </cell>
          <cell r="G5993">
            <v>45697.459722222222</v>
          </cell>
          <cell r="I5993" t="str">
            <v>HCD</v>
          </cell>
          <cell r="K5993" t="str">
            <v>AON 6-5/8" MRC LEL Water Injector L80</v>
          </cell>
          <cell r="L5993">
            <v>0</v>
          </cell>
        </row>
        <row r="5994">
          <cell r="C5994">
            <v>20190012778</v>
          </cell>
          <cell r="G5994">
            <v>45697.459722222222</v>
          </cell>
          <cell r="I5994" t="str">
            <v>HCD</v>
          </cell>
          <cell r="K5994" t="str">
            <v>AON 6-5/8" MRC LEL Water Injector L80</v>
          </cell>
          <cell r="L5994">
            <v>0</v>
          </cell>
        </row>
        <row r="5995">
          <cell r="C5995">
            <v>20190012778</v>
          </cell>
          <cell r="G5995">
            <v>45697.459722222222</v>
          </cell>
          <cell r="I5995" t="str">
            <v>HCD</v>
          </cell>
          <cell r="K5995" t="str">
            <v>AON 6-5/8" MRC LEL Water Injector L80</v>
          </cell>
          <cell r="L5995">
            <v>0</v>
          </cell>
        </row>
        <row r="5996">
          <cell r="C5996">
            <v>20190012778</v>
          </cell>
          <cell r="G5996">
            <v>45697.459722222222</v>
          </cell>
          <cell r="I5996" t="str">
            <v>HCD</v>
          </cell>
          <cell r="K5996" t="str">
            <v>AON 6-5/8" MRC LEL Water Injector L80</v>
          </cell>
          <cell r="L5996">
            <v>0</v>
          </cell>
        </row>
        <row r="5997">
          <cell r="C5997">
            <v>20140005143</v>
          </cell>
          <cell r="G5997">
            <v>45669.25</v>
          </cell>
          <cell r="I5997" t="str">
            <v>HCD</v>
          </cell>
          <cell r="K5997" t="str">
            <v>AON 4-1/2" MRC LEL Oil Producer L80, AON 3-1/2" PDHG, L80</v>
          </cell>
          <cell r="L5997">
            <v>0</v>
          </cell>
        </row>
        <row r="5998">
          <cell r="C5998">
            <v>20140005143</v>
          </cell>
          <cell r="G5998">
            <v>45669.25</v>
          </cell>
          <cell r="I5998" t="str">
            <v>HCD</v>
          </cell>
          <cell r="K5998" t="str">
            <v>AON 4-1/2" MRC LEL Oil Producer L80, AON 3-1/2" PDHG, L80</v>
          </cell>
          <cell r="L5998">
            <v>0</v>
          </cell>
        </row>
        <row r="5999">
          <cell r="C5999">
            <v>20140005143</v>
          </cell>
          <cell r="G5999">
            <v>45669.25</v>
          </cell>
          <cell r="I5999" t="str">
            <v>HCD</v>
          </cell>
          <cell r="K5999" t="str">
            <v>AON 4-1/2" MRC LEL Oil Producer L80, AON 3-1/2" PDHG, L80</v>
          </cell>
          <cell r="L5999">
            <v>0</v>
          </cell>
        </row>
        <row r="6000">
          <cell r="C6000">
            <v>20140005143</v>
          </cell>
          <cell r="G6000">
            <v>45669.25</v>
          </cell>
          <cell r="I6000" t="str">
            <v>HCD</v>
          </cell>
          <cell r="K6000" t="str">
            <v>AON 4-1/2" MRC LEL Oil Producer L80, AON 3-1/2" PDHG, L80</v>
          </cell>
          <cell r="L6000">
            <v>0</v>
          </cell>
        </row>
        <row r="6001">
          <cell r="C6001">
            <v>20140005143</v>
          </cell>
          <cell r="G6001">
            <v>45669.25</v>
          </cell>
          <cell r="I6001" t="str">
            <v>HCD</v>
          </cell>
          <cell r="K6001" t="str">
            <v>AON 4-1/2" MRC LEL Oil Producer L80, AON 3-1/2" PDHG, L80</v>
          </cell>
          <cell r="L6001">
            <v>0</v>
          </cell>
        </row>
        <row r="6002">
          <cell r="C6002">
            <v>20140005143</v>
          </cell>
          <cell r="G6002">
            <v>45669.25</v>
          </cell>
          <cell r="I6002" t="str">
            <v>HCD</v>
          </cell>
          <cell r="K6002" t="str">
            <v>AON 4-1/2" MRC LEL Oil Producer L80, AON 3-1/2" PDHG, L80</v>
          </cell>
          <cell r="L6002">
            <v>0</v>
          </cell>
        </row>
        <row r="6003">
          <cell r="C6003">
            <v>20140005143</v>
          </cell>
          <cell r="G6003">
            <v>45669.25</v>
          </cell>
          <cell r="I6003" t="str">
            <v>HCD</v>
          </cell>
          <cell r="K6003" t="str">
            <v>AON 4-1/2" MRC LEL Oil Producer L80, AON 3-1/2" PDHG, L80</v>
          </cell>
          <cell r="L6003">
            <v>0</v>
          </cell>
        </row>
        <row r="6004">
          <cell r="C6004">
            <v>20140005143</v>
          </cell>
          <cell r="G6004">
            <v>45669.25</v>
          </cell>
          <cell r="I6004" t="str">
            <v>HCD</v>
          </cell>
          <cell r="K6004" t="str">
            <v>AON 4-1/2" MRC LEL Oil Producer L80, AON 3-1/2" PDHG, L80</v>
          </cell>
          <cell r="L6004">
            <v>0</v>
          </cell>
        </row>
        <row r="6005">
          <cell r="C6005">
            <v>20140005143</v>
          </cell>
          <cell r="G6005">
            <v>45669.25</v>
          </cell>
          <cell r="I6005" t="str">
            <v>HCD</v>
          </cell>
          <cell r="K6005" t="str">
            <v>AON 4-1/2" MRC LEL Oil Producer L80, AON 3-1/2" PDHG, L80</v>
          </cell>
          <cell r="L6005">
            <v>0</v>
          </cell>
        </row>
        <row r="6006">
          <cell r="C6006">
            <v>20140005143</v>
          </cell>
          <cell r="G6006">
            <v>45669.25</v>
          </cell>
          <cell r="I6006" t="str">
            <v>HCD</v>
          </cell>
          <cell r="K6006" t="str">
            <v>AON 4-1/2" MRC LEL Oil Producer L80, AON 3-1/2" PDHG, L80</v>
          </cell>
          <cell r="L6006">
            <v>0</v>
          </cell>
        </row>
        <row r="6007">
          <cell r="C6007">
            <v>20140005143</v>
          </cell>
          <cell r="G6007">
            <v>45669.25</v>
          </cell>
          <cell r="I6007" t="str">
            <v>HCD</v>
          </cell>
          <cell r="K6007" t="str">
            <v>AON 4-1/2" MRC LEL Oil Producer L80, AON 3-1/2" PDHG, L80</v>
          </cell>
          <cell r="L6007">
            <v>0</v>
          </cell>
        </row>
        <row r="6008">
          <cell r="C6008">
            <v>20140005143</v>
          </cell>
          <cell r="G6008">
            <v>45669.25</v>
          </cell>
          <cell r="I6008" t="str">
            <v>HCD</v>
          </cell>
          <cell r="K6008" t="str">
            <v>AON 4-1/2" MRC LEL Oil Producer L80, AON 3-1/2" PDHG, L80</v>
          </cell>
          <cell r="L6008">
            <v>0</v>
          </cell>
        </row>
        <row r="6009">
          <cell r="C6009">
            <v>20140005143</v>
          </cell>
          <cell r="G6009">
            <v>45669.25</v>
          </cell>
          <cell r="I6009" t="str">
            <v>HCD</v>
          </cell>
          <cell r="K6009" t="str">
            <v>AON 4-1/2" MRC LEL Oil Producer L80, AON 3-1/2" PDHG, L80</v>
          </cell>
          <cell r="L6009">
            <v>0</v>
          </cell>
        </row>
        <row r="6010">
          <cell r="C6010">
            <v>20140005143</v>
          </cell>
          <cell r="G6010">
            <v>45669.25</v>
          </cell>
          <cell r="I6010" t="str">
            <v>HCD</v>
          </cell>
          <cell r="K6010" t="str">
            <v>AON 4-1/2" MRC LEL Oil Producer L80, AON 3-1/2" PDHG, L80</v>
          </cell>
          <cell r="L6010">
            <v>0</v>
          </cell>
        </row>
        <row r="6011">
          <cell r="C6011">
            <v>20140005143</v>
          </cell>
          <cell r="G6011">
            <v>45669.25</v>
          </cell>
          <cell r="I6011" t="str">
            <v>HCD</v>
          </cell>
          <cell r="K6011" t="str">
            <v>AON 4-1/2" MRC LEL Oil Producer L80, AON 3-1/2" PDHG, L80</v>
          </cell>
          <cell r="L6011">
            <v>0</v>
          </cell>
        </row>
        <row r="6012">
          <cell r="C6012">
            <v>20140005143</v>
          </cell>
          <cell r="G6012">
            <v>45669.25</v>
          </cell>
          <cell r="I6012" t="str">
            <v>HCD</v>
          </cell>
          <cell r="K6012" t="str">
            <v>AON 4-1/2" MRC LEL Oil Producer L80, AON 3-1/2" PDHG, L80</v>
          </cell>
          <cell r="L6012">
            <v>0</v>
          </cell>
        </row>
        <row r="6013">
          <cell r="C6013">
            <v>20140005143</v>
          </cell>
          <cell r="G6013">
            <v>45669.25</v>
          </cell>
          <cell r="I6013" t="str">
            <v>HCD</v>
          </cell>
          <cell r="K6013" t="str">
            <v>AON 4-1/2" MRC LEL Oil Producer L80, AON 3-1/2" PDHG, L80</v>
          </cell>
          <cell r="L6013">
            <v>0</v>
          </cell>
        </row>
        <row r="6014">
          <cell r="C6014">
            <v>20140005143</v>
          </cell>
          <cell r="G6014">
            <v>45669.25</v>
          </cell>
          <cell r="I6014" t="str">
            <v>HCD</v>
          </cell>
          <cell r="K6014" t="str">
            <v>AON 4-1/2" MRC LEL Oil Producer L80, AON 3-1/2" PDHG, L80</v>
          </cell>
          <cell r="L6014">
            <v>0</v>
          </cell>
        </row>
        <row r="6015">
          <cell r="C6015">
            <v>20140005143</v>
          </cell>
          <cell r="G6015">
            <v>45669.25</v>
          </cell>
          <cell r="I6015" t="str">
            <v>HCD</v>
          </cell>
          <cell r="K6015" t="str">
            <v>AON 4-1/2" MRC LEL Oil Producer L80, AON 3-1/2" PDHG, L80</v>
          </cell>
          <cell r="L6015">
            <v>0</v>
          </cell>
        </row>
        <row r="6016">
          <cell r="C6016">
            <v>20140005143</v>
          </cell>
          <cell r="G6016">
            <v>45669.25</v>
          </cell>
          <cell r="I6016" t="str">
            <v>HCD</v>
          </cell>
          <cell r="K6016" t="str">
            <v>AON 4-1/2" MRC LEL Oil Producer L80, AON 3-1/2" PDHG, L80</v>
          </cell>
          <cell r="L6016">
            <v>0</v>
          </cell>
        </row>
        <row r="6017">
          <cell r="C6017">
            <v>20140005143</v>
          </cell>
          <cell r="G6017">
            <v>45669.25</v>
          </cell>
          <cell r="I6017" t="str">
            <v>HCD</v>
          </cell>
          <cell r="K6017" t="str">
            <v>AON 4-1/2" MRC LEL Oil Producer L80, AON 3-1/2" PDHG, L80</v>
          </cell>
          <cell r="L6017">
            <v>0</v>
          </cell>
        </row>
        <row r="6018">
          <cell r="C6018">
            <v>20140005143</v>
          </cell>
          <cell r="G6018">
            <v>45669.25</v>
          </cell>
          <cell r="I6018" t="str">
            <v>HCD</v>
          </cell>
          <cell r="K6018" t="str">
            <v>AON 4-1/2" MRC LEL Oil Producer L80, AON 3-1/2" PDHG, L80</v>
          </cell>
          <cell r="L6018">
            <v>0</v>
          </cell>
        </row>
        <row r="6019">
          <cell r="C6019">
            <v>20140005143</v>
          </cell>
          <cell r="G6019">
            <v>45669.25</v>
          </cell>
          <cell r="I6019" t="str">
            <v>HCD</v>
          </cell>
          <cell r="K6019" t="str">
            <v>AON 4-1/2" MRC LEL Oil Producer L80, AON 3-1/2" PDHG, L80</v>
          </cell>
          <cell r="L6019">
            <v>0</v>
          </cell>
        </row>
        <row r="6020">
          <cell r="C6020">
            <v>20140005143</v>
          </cell>
          <cell r="G6020">
            <v>45669.25</v>
          </cell>
          <cell r="I6020" t="str">
            <v>HCD</v>
          </cell>
          <cell r="K6020" t="str">
            <v>AON 4-1/2" MRC LEL Oil Producer L80, AON 3-1/2" PDHG, L80</v>
          </cell>
          <cell r="L6020">
            <v>0</v>
          </cell>
        </row>
        <row r="6021">
          <cell r="C6021">
            <v>20140005143</v>
          </cell>
          <cell r="G6021">
            <v>45669.25</v>
          </cell>
          <cell r="I6021" t="str">
            <v>HCD</v>
          </cell>
          <cell r="K6021" t="str">
            <v>AON 4-1/2" MRC LEL Oil Producer L80, AON 3-1/2" PDHG, L80</v>
          </cell>
          <cell r="L6021">
            <v>0</v>
          </cell>
        </row>
        <row r="6022">
          <cell r="C6022">
            <v>20140005143</v>
          </cell>
          <cell r="G6022">
            <v>45669.25</v>
          </cell>
          <cell r="I6022" t="str">
            <v>HCD</v>
          </cell>
          <cell r="K6022" t="str">
            <v>AON 4-1/2" MRC LEL Oil Producer L80, AON 3-1/2" PDHG, L80</v>
          </cell>
          <cell r="L6022">
            <v>0</v>
          </cell>
        </row>
        <row r="6023">
          <cell r="C6023">
            <v>20140005143</v>
          </cell>
          <cell r="G6023">
            <v>45669.25</v>
          </cell>
          <cell r="I6023" t="str">
            <v>HCD</v>
          </cell>
          <cell r="K6023" t="str">
            <v>AON 4-1/2" MRC LEL Oil Producer L80, AON 3-1/2" PDHG, L80</v>
          </cell>
          <cell r="L6023">
            <v>0</v>
          </cell>
        </row>
        <row r="6024">
          <cell r="C6024">
            <v>20140005143</v>
          </cell>
          <cell r="G6024">
            <v>45669.25</v>
          </cell>
          <cell r="I6024" t="str">
            <v>HCD</v>
          </cell>
          <cell r="K6024" t="str">
            <v>AON 4-1/2" MRC LEL Oil Producer L80, AON 3-1/2" PDHG, L80</v>
          </cell>
          <cell r="L6024">
            <v>0</v>
          </cell>
        </row>
        <row r="6025">
          <cell r="C6025">
            <v>20140005143</v>
          </cell>
          <cell r="G6025">
            <v>45669.25</v>
          </cell>
          <cell r="I6025" t="str">
            <v>HCD</v>
          </cell>
          <cell r="K6025" t="str">
            <v>AON 4-1/2" MRC LEL Oil Producer L80, AON 3-1/2" PDHG, L80</v>
          </cell>
          <cell r="L6025">
            <v>0</v>
          </cell>
        </row>
        <row r="6026">
          <cell r="C6026">
            <v>20140005143</v>
          </cell>
          <cell r="G6026">
            <v>45669.25</v>
          </cell>
          <cell r="I6026" t="str">
            <v>HCD</v>
          </cell>
          <cell r="K6026" t="str">
            <v>AON 4-1/2" MRC LEL Oil Producer L80, AON 3-1/2" PDHG, L80</v>
          </cell>
          <cell r="L6026">
            <v>0</v>
          </cell>
        </row>
        <row r="6027">
          <cell r="C6027">
            <v>20140005143</v>
          </cell>
          <cell r="G6027">
            <v>45669.25</v>
          </cell>
          <cell r="I6027" t="str">
            <v>HCD</v>
          </cell>
          <cell r="K6027" t="str">
            <v>AON 4-1/2" MRC LEL Oil Producer L80, AON 3-1/2" PDHG, L80</v>
          </cell>
          <cell r="L6027">
            <v>0</v>
          </cell>
        </row>
        <row r="6028">
          <cell r="C6028">
            <v>20140005143</v>
          </cell>
          <cell r="G6028">
            <v>45669.25</v>
          </cell>
          <cell r="I6028" t="str">
            <v>HCD</v>
          </cell>
          <cell r="K6028" t="str">
            <v>AON 4-1/2" MRC LEL Oil Producer L80, AON 3-1/2" PDHG, L80</v>
          </cell>
          <cell r="L6028">
            <v>0</v>
          </cell>
        </row>
        <row r="6029">
          <cell r="C6029">
            <v>20140005143</v>
          </cell>
          <cell r="G6029">
            <v>45669.25</v>
          </cell>
          <cell r="I6029" t="str">
            <v>HCD</v>
          </cell>
          <cell r="K6029" t="str">
            <v>AON 4-1/2" MRC LEL Oil Producer L80, AON 3-1/2" PDHG, L80</v>
          </cell>
          <cell r="L6029">
            <v>0</v>
          </cell>
        </row>
        <row r="6030">
          <cell r="C6030">
            <v>20140005143</v>
          </cell>
          <cell r="G6030">
            <v>45669.25</v>
          </cell>
          <cell r="I6030" t="str">
            <v>HCD</v>
          </cell>
          <cell r="K6030" t="str">
            <v>AON 4-1/2" MRC LEL Oil Producer L80, AON 3-1/2" PDHG, L80</v>
          </cell>
          <cell r="L6030">
            <v>0</v>
          </cell>
        </row>
        <row r="6031">
          <cell r="C6031">
            <v>20140005143</v>
          </cell>
          <cell r="G6031">
            <v>45669.25</v>
          </cell>
          <cell r="I6031" t="str">
            <v>HCD</v>
          </cell>
          <cell r="K6031" t="str">
            <v>AON 4-1/2" MRC LEL Oil Producer L80, AON 3-1/2" PDHG, L80</v>
          </cell>
          <cell r="L6031">
            <v>0</v>
          </cell>
        </row>
        <row r="6032">
          <cell r="C6032">
            <v>20140005143</v>
          </cell>
          <cell r="G6032">
            <v>45669.25</v>
          </cell>
          <cell r="I6032" t="str">
            <v>HCD</v>
          </cell>
          <cell r="K6032" t="str">
            <v>AON 4-1/2" MRC LEL Oil Producer L80, AON 3-1/2" PDHG, L80</v>
          </cell>
          <cell r="L6032">
            <v>0</v>
          </cell>
        </row>
        <row r="6033">
          <cell r="C6033">
            <v>20140005143</v>
          </cell>
          <cell r="G6033">
            <v>45669.25</v>
          </cell>
          <cell r="I6033" t="str">
            <v>HCD</v>
          </cell>
          <cell r="K6033" t="str">
            <v>AON 4-1/2" MRC LEL Oil Producer L80, AON 3-1/2" PDHG, L80</v>
          </cell>
          <cell r="L6033">
            <v>0</v>
          </cell>
        </row>
        <row r="6034">
          <cell r="C6034">
            <v>20150008794</v>
          </cell>
          <cell r="G6034">
            <v>45713.313194444447</v>
          </cell>
          <cell r="I6034" t="str">
            <v>HCD</v>
          </cell>
          <cell r="K6034" t="str">
            <v>AON 4-1/2" PPL Oil Producer L80</v>
          </cell>
          <cell r="L6034">
            <v>0</v>
          </cell>
        </row>
        <row r="6035">
          <cell r="C6035">
            <v>20150008794</v>
          </cell>
          <cell r="G6035">
            <v>45713.313194444447</v>
          </cell>
          <cell r="I6035" t="str">
            <v>HCD</v>
          </cell>
          <cell r="K6035" t="str">
            <v>AON 4-1/2" PPL Oil Producer L80</v>
          </cell>
          <cell r="L6035">
            <v>0</v>
          </cell>
        </row>
        <row r="6036">
          <cell r="C6036">
            <v>20150008794</v>
          </cell>
          <cell r="G6036">
            <v>45713.313194444447</v>
          </cell>
          <cell r="I6036" t="str">
            <v>HCD</v>
          </cell>
          <cell r="K6036" t="str">
            <v>AON 4-1/2" PPL Oil Producer L80</v>
          </cell>
          <cell r="L6036" t="str"/>
        </row>
        <row r="6037">
          <cell r="C6037">
            <v>20150008794</v>
          </cell>
          <cell r="G6037">
            <v>45713.313194444447</v>
          </cell>
          <cell r="I6037" t="str">
            <v>HCD</v>
          </cell>
          <cell r="K6037" t="str">
            <v>AON 4-1/2" PPL Oil Producer L80</v>
          </cell>
          <cell r="L6037" t="str"/>
        </row>
        <row r="6038">
          <cell r="C6038">
            <v>20150008794</v>
          </cell>
          <cell r="G6038">
            <v>45713.313194444447</v>
          </cell>
          <cell r="I6038" t="str">
            <v>HCD</v>
          </cell>
          <cell r="K6038" t="str">
            <v>AON 4-1/2" PPL Oil Producer L80</v>
          </cell>
          <cell r="L6038" t="str"/>
        </row>
        <row r="6039">
          <cell r="C6039">
            <v>20150008794</v>
          </cell>
          <cell r="G6039">
            <v>45713.313194444447</v>
          </cell>
          <cell r="I6039" t="str">
            <v>HCD</v>
          </cell>
          <cell r="K6039" t="str">
            <v>AON 4-1/2" PPL Oil Producer L80</v>
          </cell>
          <cell r="L6039" t="str"/>
        </row>
        <row r="6040">
          <cell r="C6040">
            <v>20150008794</v>
          </cell>
          <cell r="G6040">
            <v>45713.313194444447</v>
          </cell>
          <cell r="I6040" t="str">
            <v>HCD</v>
          </cell>
          <cell r="K6040" t="str">
            <v>AON 4-1/2" PPL Oil Producer L80</v>
          </cell>
          <cell r="L6040" t="str"/>
        </row>
        <row r="6041">
          <cell r="C6041">
            <v>20150008794</v>
          </cell>
          <cell r="G6041">
            <v>45713.313194444447</v>
          </cell>
          <cell r="I6041" t="str">
            <v>HCD</v>
          </cell>
          <cell r="K6041" t="str">
            <v>AON 4-1/2" PPL Oil Producer L80</v>
          </cell>
          <cell r="L6041" t="str"/>
        </row>
        <row r="6042">
          <cell r="C6042">
            <v>20150008794</v>
          </cell>
          <cell r="G6042">
            <v>45713.313194444447</v>
          </cell>
          <cell r="I6042" t="str">
            <v>HCD</v>
          </cell>
          <cell r="K6042" t="str">
            <v>AON 4-1/2" PPL Oil Producer L80</v>
          </cell>
          <cell r="L6042" t="str"/>
        </row>
        <row r="6043">
          <cell r="C6043">
            <v>20150008794</v>
          </cell>
          <cell r="G6043">
            <v>45713.313194444447</v>
          </cell>
          <cell r="I6043" t="str">
            <v>HCD</v>
          </cell>
          <cell r="K6043" t="str">
            <v>AON 4-1/2" PPL Oil Producer L80</v>
          </cell>
          <cell r="L6043" t="str"/>
        </row>
        <row r="6044">
          <cell r="C6044">
            <v>20150008794</v>
          </cell>
          <cell r="G6044">
            <v>45713.313194444447</v>
          </cell>
          <cell r="I6044" t="str">
            <v>HCD</v>
          </cell>
          <cell r="K6044" t="str">
            <v>AON 4-1/2" PPL Oil Producer L80</v>
          </cell>
          <cell r="L6044" t="str"/>
        </row>
        <row r="6045">
          <cell r="C6045">
            <v>20150008794</v>
          </cell>
          <cell r="G6045">
            <v>45713.313194444447</v>
          </cell>
          <cell r="I6045" t="str">
            <v>HCD</v>
          </cell>
          <cell r="K6045" t="str">
            <v>AON 4-1/2" PPL Oil Producer L80</v>
          </cell>
          <cell r="L6045" t="str"/>
        </row>
        <row r="6046">
          <cell r="C6046">
            <v>20150008794</v>
          </cell>
          <cell r="G6046">
            <v>45713.313194444447</v>
          </cell>
          <cell r="I6046" t="str">
            <v>HCD</v>
          </cell>
          <cell r="K6046" t="str">
            <v>AON 4-1/2" PPL Oil Producer L80</v>
          </cell>
          <cell r="L6046" t="str"/>
        </row>
        <row r="6047">
          <cell r="C6047">
            <v>20150008794</v>
          </cell>
          <cell r="G6047">
            <v>45713.313194444447</v>
          </cell>
          <cell r="I6047" t="str">
            <v>HCD</v>
          </cell>
          <cell r="K6047" t="str">
            <v>AON 4-1/2" PPL Oil Producer L80</v>
          </cell>
          <cell r="L6047" t="str"/>
        </row>
        <row r="6048">
          <cell r="C6048">
            <v>20150008794</v>
          </cell>
          <cell r="G6048">
            <v>45713.313194444447</v>
          </cell>
          <cell r="I6048" t="str">
            <v>HCD</v>
          </cell>
          <cell r="K6048" t="str">
            <v>AON 4-1/2" PPL Oil Producer L80</v>
          </cell>
          <cell r="L6048" t="str"/>
        </row>
        <row r="6049">
          <cell r="C6049">
            <v>20150008794</v>
          </cell>
          <cell r="G6049">
            <v>45713.313194444447</v>
          </cell>
          <cell r="I6049" t="str">
            <v>HCD</v>
          </cell>
          <cell r="K6049" t="str">
            <v>AON 4-1/2" PPL Oil Producer L80</v>
          </cell>
          <cell r="L6049" t="str"/>
        </row>
        <row r="6050">
          <cell r="C6050">
            <v>20150008794</v>
          </cell>
          <cell r="G6050">
            <v>45713.313194444447</v>
          </cell>
          <cell r="I6050" t="str">
            <v>HCD</v>
          </cell>
          <cell r="K6050" t="str">
            <v>AON 4-1/2" PPL Oil Producer L80</v>
          </cell>
          <cell r="L6050" t="str"/>
        </row>
        <row r="6051">
          <cell r="C6051">
            <v>20150008794</v>
          </cell>
          <cell r="G6051">
            <v>45713.313194444447</v>
          </cell>
          <cell r="I6051" t="str">
            <v>HCD</v>
          </cell>
          <cell r="K6051" t="str">
            <v>AON 4-1/2" PPL Oil Producer L80</v>
          </cell>
          <cell r="L6051" t="str"/>
        </row>
        <row r="6052">
          <cell r="C6052">
            <v>20150008794</v>
          </cell>
          <cell r="G6052">
            <v>45713.313194444447</v>
          </cell>
          <cell r="I6052" t="str">
            <v>HCD</v>
          </cell>
          <cell r="K6052" t="str">
            <v>AON 4-1/2" PPL Oil Producer L80</v>
          </cell>
          <cell r="L6052" t="str"/>
        </row>
        <row r="6053">
          <cell r="C6053">
            <v>20150008794</v>
          </cell>
          <cell r="G6053">
            <v>45713.313194444447</v>
          </cell>
          <cell r="I6053" t="str">
            <v>HCD</v>
          </cell>
          <cell r="K6053" t="str">
            <v>AON 4-1/2" PPL Oil Producer L80</v>
          </cell>
          <cell r="L6053" t="str"/>
        </row>
        <row r="6054">
          <cell r="C6054">
            <v>20150008794</v>
          </cell>
          <cell r="G6054">
            <v>45713.313194444447</v>
          </cell>
          <cell r="I6054" t="str">
            <v>HCD</v>
          </cell>
          <cell r="K6054" t="str">
            <v>AON 4-1/2" PPL Oil Producer L80</v>
          </cell>
          <cell r="L6054" t="str"/>
        </row>
        <row r="6055">
          <cell r="C6055">
            <v>20150008794</v>
          </cell>
          <cell r="G6055">
            <v>45713.313194444447</v>
          </cell>
          <cell r="I6055" t="str">
            <v>HCD</v>
          </cell>
          <cell r="K6055" t="str">
            <v>AON 4-1/2" PPL Oil Producer L80</v>
          </cell>
          <cell r="L6055" t="str"/>
        </row>
        <row r="6056">
          <cell r="C6056">
            <v>20150008794</v>
          </cell>
          <cell r="G6056">
            <v>45713.313194444447</v>
          </cell>
          <cell r="I6056" t="str">
            <v>HCD</v>
          </cell>
          <cell r="K6056" t="str">
            <v>AON 4-1/2" PPL Oil Producer L80</v>
          </cell>
          <cell r="L6056" t="str"/>
        </row>
        <row r="6057">
          <cell r="C6057">
            <v>20150008794</v>
          </cell>
          <cell r="G6057">
            <v>45713.313194444447</v>
          </cell>
          <cell r="I6057" t="str">
            <v>HCD</v>
          </cell>
          <cell r="K6057" t="str">
            <v>AON 4-1/2" PPL Oil Producer L80</v>
          </cell>
          <cell r="L6057" t="str"/>
        </row>
        <row r="6058">
          <cell r="C6058">
            <v>20150008794</v>
          </cell>
          <cell r="G6058">
            <v>45713.313194444447</v>
          </cell>
          <cell r="I6058" t="str">
            <v>HCD</v>
          </cell>
          <cell r="K6058" t="str">
            <v>AON 4-1/2" PPL Oil Producer L80</v>
          </cell>
          <cell r="L6058" t="str"/>
        </row>
        <row r="6059">
          <cell r="C6059">
            <v>20150008794</v>
          </cell>
          <cell r="G6059">
            <v>45713.313194444447</v>
          </cell>
          <cell r="I6059" t="str">
            <v>HCD</v>
          </cell>
          <cell r="K6059" t="str">
            <v>AON 4-1/2" PPL Oil Producer L80</v>
          </cell>
          <cell r="L6059" t="str"/>
        </row>
        <row r="6060">
          <cell r="C6060">
            <v>20150008794</v>
          </cell>
          <cell r="G6060">
            <v>45713.313194444447</v>
          </cell>
          <cell r="I6060" t="str">
            <v>HCD</v>
          </cell>
          <cell r="K6060" t="str">
            <v>AON 4-1/2" PPL Oil Producer L80</v>
          </cell>
          <cell r="L6060" t="str"/>
        </row>
        <row r="6061">
          <cell r="C6061">
            <v>20150008794</v>
          </cell>
          <cell r="G6061">
            <v>45713.313194444447</v>
          </cell>
          <cell r="I6061" t="str">
            <v>HCD</v>
          </cell>
          <cell r="K6061" t="str">
            <v>AON 4-1/2" PPL Oil Producer L80</v>
          </cell>
          <cell r="L6061" t="str"/>
        </row>
        <row r="6062">
          <cell r="C6062">
            <v>20150008794</v>
          </cell>
          <cell r="G6062">
            <v>45713.313194444447</v>
          </cell>
          <cell r="I6062" t="str">
            <v>HCD</v>
          </cell>
          <cell r="K6062" t="str">
            <v>AON 4-1/2" PPL Oil Producer L80</v>
          </cell>
          <cell r="L6062" t="str"/>
        </row>
        <row r="6063">
          <cell r="C6063">
            <v>20150008794</v>
          </cell>
          <cell r="G6063">
            <v>45713.313194444447</v>
          </cell>
          <cell r="I6063" t="str">
            <v>HCD</v>
          </cell>
          <cell r="K6063" t="str">
            <v>AON 4-1/2" PPL Oil Producer L80</v>
          </cell>
          <cell r="L6063">
            <v>0</v>
          </cell>
        </row>
        <row r="6064">
          <cell r="C6064">
            <v>20150008794</v>
          </cell>
          <cell r="G6064">
            <v>45713.313194444447</v>
          </cell>
          <cell r="I6064" t="str">
            <v>HCD</v>
          </cell>
          <cell r="K6064" t="str">
            <v>AON 4-1/2" PPL Oil Producer L80</v>
          </cell>
          <cell r="L6064">
            <v>0</v>
          </cell>
        </row>
        <row r="6065">
          <cell r="C6065">
            <v>20150008794</v>
          </cell>
          <cell r="G6065">
            <v>45713.313194444447</v>
          </cell>
          <cell r="I6065" t="str">
            <v>HCD</v>
          </cell>
          <cell r="K6065" t="str">
            <v>AON 4-1/2" PPL Oil Producer L80</v>
          </cell>
          <cell r="L6065">
            <v>0</v>
          </cell>
        </row>
        <row r="6066">
          <cell r="C6066">
            <v>20150008794</v>
          </cell>
          <cell r="G6066">
            <v>45713.313194444447</v>
          </cell>
          <cell r="I6066" t="str">
            <v>HCD</v>
          </cell>
          <cell r="K6066" t="str">
            <v>AON 4-1/2" PPL Oil Producer L80</v>
          </cell>
          <cell r="L6066">
            <v>0</v>
          </cell>
        </row>
        <row r="6067">
          <cell r="C6067">
            <v>20150008794</v>
          </cell>
          <cell r="G6067">
            <v>45713.313194444447</v>
          </cell>
          <cell r="I6067" t="str">
            <v>HCD</v>
          </cell>
          <cell r="K6067" t="str">
            <v>AON 4-1/2" PPL Oil Producer L80</v>
          </cell>
          <cell r="L6067">
            <v>0</v>
          </cell>
        </row>
        <row r="6068">
          <cell r="C6068">
            <v>20150008794</v>
          </cell>
          <cell r="G6068">
            <v>45713.313194444447</v>
          </cell>
          <cell r="I6068" t="str">
            <v>HCD</v>
          </cell>
          <cell r="K6068" t="str">
            <v>AON 4-1/2" PPL Oil Producer L80</v>
          </cell>
          <cell r="L6068">
            <v>0</v>
          </cell>
        </row>
        <row r="6069">
          <cell r="C6069">
            <v>20150008794</v>
          </cell>
          <cell r="G6069">
            <v>45713.313194444447</v>
          </cell>
          <cell r="I6069" t="str">
            <v>HCD</v>
          </cell>
          <cell r="K6069" t="str">
            <v>AON 4-1/2" PPL Oil Producer L80</v>
          </cell>
          <cell r="L6069">
            <v>0</v>
          </cell>
        </row>
        <row r="6070">
          <cell r="C6070">
            <v>20150008794</v>
          </cell>
          <cell r="G6070">
            <v>45713.313194444447</v>
          </cell>
          <cell r="I6070" t="str">
            <v>HCD</v>
          </cell>
          <cell r="K6070" t="str">
            <v>AON 4-1/2" PPL Oil Producer L80</v>
          </cell>
          <cell r="L6070">
            <v>0</v>
          </cell>
        </row>
        <row r="6071">
          <cell r="C6071">
            <v>20150008621</v>
          </cell>
          <cell r="G6071">
            <v>45722.85833333333</v>
          </cell>
          <cell r="I6071" t="str">
            <v>HCD</v>
          </cell>
          <cell r="K6071" t="str">
            <v>AON 4-1/2" MRC LEL Water Injector L80</v>
          </cell>
          <cell r="L6071">
            <v>0</v>
          </cell>
        </row>
        <row r="6072">
          <cell r="C6072">
            <v>20150008621</v>
          </cell>
          <cell r="G6072">
            <v>45722.85833333333</v>
          </cell>
          <cell r="I6072" t="str">
            <v>HCD</v>
          </cell>
          <cell r="K6072" t="str">
            <v>AON 4-1/2" MRC LEL Water Injector L80</v>
          </cell>
          <cell r="L6072">
            <v>0</v>
          </cell>
        </row>
        <row r="6073">
          <cell r="C6073">
            <v>20150008621</v>
          </cell>
          <cell r="G6073">
            <v>45722.85833333333</v>
          </cell>
          <cell r="I6073" t="str">
            <v>HCD</v>
          </cell>
          <cell r="K6073" t="str">
            <v>AON 4-1/2" MRC LEL Water Injector L80</v>
          </cell>
          <cell r="L6073">
            <v>0</v>
          </cell>
        </row>
        <row r="6074">
          <cell r="C6074">
            <v>20150008621</v>
          </cell>
          <cell r="G6074">
            <v>45722.85833333333</v>
          </cell>
          <cell r="I6074" t="str">
            <v>HCD</v>
          </cell>
          <cell r="K6074" t="str">
            <v>AON 4-1/2" MRC LEL Water Injector L80</v>
          </cell>
          <cell r="L6074">
            <v>0</v>
          </cell>
        </row>
        <row r="6075">
          <cell r="C6075">
            <v>20150008621</v>
          </cell>
          <cell r="G6075">
            <v>45722.85833333333</v>
          </cell>
          <cell r="I6075" t="str">
            <v>HCD</v>
          </cell>
          <cell r="K6075" t="str">
            <v>AON 4-1/2" MRC LEL Water Injector L80</v>
          </cell>
          <cell r="L6075">
            <v>0</v>
          </cell>
        </row>
        <row r="6076">
          <cell r="C6076">
            <v>20150008621</v>
          </cell>
          <cell r="G6076">
            <v>45722.85833333333</v>
          </cell>
          <cell r="I6076" t="str">
            <v>HCD</v>
          </cell>
          <cell r="K6076" t="str">
            <v>AON 4-1/2" MRC LEL Water Injector L80</v>
          </cell>
          <cell r="L6076">
            <v>0</v>
          </cell>
        </row>
        <row r="6077">
          <cell r="C6077">
            <v>20150008621</v>
          </cell>
          <cell r="G6077">
            <v>45722.85833333333</v>
          </cell>
          <cell r="I6077" t="str">
            <v>HCD</v>
          </cell>
          <cell r="K6077" t="str">
            <v>AON 4-1/2" MRC LEL Water Injector L80</v>
          </cell>
          <cell r="L6077">
            <v>0</v>
          </cell>
        </row>
        <row r="6078">
          <cell r="C6078">
            <v>20150008621</v>
          </cell>
          <cell r="G6078">
            <v>45722.85833333333</v>
          </cell>
          <cell r="I6078" t="str">
            <v>HCD</v>
          </cell>
          <cell r="K6078" t="str">
            <v>AON 4-1/2" MRC LEL Water Injector L80</v>
          </cell>
          <cell r="L6078">
            <v>0</v>
          </cell>
        </row>
        <row r="6079">
          <cell r="C6079">
            <v>20150008621</v>
          </cell>
          <cell r="G6079">
            <v>45722.85833333333</v>
          </cell>
          <cell r="I6079" t="str">
            <v>HCD</v>
          </cell>
          <cell r="K6079" t="str">
            <v>AON 4-1/2" MRC LEL Water Injector L80</v>
          </cell>
          <cell r="L6079">
            <v>0</v>
          </cell>
        </row>
        <row r="6080">
          <cell r="C6080">
            <v>20150008621</v>
          </cell>
          <cell r="G6080">
            <v>45722.85833333333</v>
          </cell>
          <cell r="I6080" t="str">
            <v>HCD</v>
          </cell>
          <cell r="K6080" t="str">
            <v>AON 4-1/2" MRC LEL Water Injector L80</v>
          </cell>
          <cell r="L6080">
            <v>0</v>
          </cell>
        </row>
        <row r="6081">
          <cell r="C6081">
            <v>20150008621</v>
          </cell>
          <cell r="G6081">
            <v>45722.85833333333</v>
          </cell>
          <cell r="I6081" t="str">
            <v>HCD</v>
          </cell>
          <cell r="K6081" t="str">
            <v>AON 4-1/2" MRC LEL Water Injector L80</v>
          </cell>
          <cell r="L6081">
            <v>0</v>
          </cell>
        </row>
        <row r="6082">
          <cell r="C6082">
            <v>20150008621</v>
          </cell>
          <cell r="G6082">
            <v>45722.85833333333</v>
          </cell>
          <cell r="I6082" t="str">
            <v>HCD</v>
          </cell>
          <cell r="K6082" t="str">
            <v>AON 4-1/2" MRC LEL Water Injector L80</v>
          </cell>
          <cell r="L6082">
            <v>0</v>
          </cell>
        </row>
        <row r="6083">
          <cell r="C6083">
            <v>20150008621</v>
          </cell>
          <cell r="G6083">
            <v>45722.85833333333</v>
          </cell>
          <cell r="I6083" t="str">
            <v>HCD</v>
          </cell>
          <cell r="K6083" t="str">
            <v>AON 4-1/2" MRC LEL Water Injector L80</v>
          </cell>
          <cell r="L6083">
            <v>0</v>
          </cell>
        </row>
        <row r="6084">
          <cell r="C6084">
            <v>20150008621</v>
          </cell>
          <cell r="G6084">
            <v>45722.85833333333</v>
          </cell>
          <cell r="I6084" t="str">
            <v>HCD</v>
          </cell>
          <cell r="K6084" t="str">
            <v>AON 4-1/2" MRC LEL Water Injector L80</v>
          </cell>
          <cell r="L6084">
            <v>0</v>
          </cell>
        </row>
        <row r="6085">
          <cell r="C6085">
            <v>20150008621</v>
          </cell>
          <cell r="G6085">
            <v>45722.85833333333</v>
          </cell>
          <cell r="I6085" t="str">
            <v>HCD</v>
          </cell>
          <cell r="K6085" t="str">
            <v>AON 4-1/2" MRC LEL Water Injector L80</v>
          </cell>
          <cell r="L6085">
            <v>0</v>
          </cell>
        </row>
        <row r="6086">
          <cell r="C6086">
            <v>20150008621</v>
          </cell>
          <cell r="G6086">
            <v>45722.85833333333</v>
          </cell>
          <cell r="I6086" t="str">
            <v>HCD</v>
          </cell>
          <cell r="K6086" t="str">
            <v>AON 4-1/2" MRC LEL Water Injector L80</v>
          </cell>
          <cell r="L6086">
            <v>0</v>
          </cell>
        </row>
        <row r="6087">
          <cell r="C6087">
            <v>20150008621</v>
          </cell>
          <cell r="G6087">
            <v>45722.85833333333</v>
          </cell>
          <cell r="I6087" t="str">
            <v>HCD</v>
          </cell>
          <cell r="K6087" t="str">
            <v>AON 4-1/2" MRC LEL Water Injector L80</v>
          </cell>
          <cell r="L6087">
            <v>0</v>
          </cell>
        </row>
        <row r="6088">
          <cell r="C6088">
            <v>20150008621</v>
          </cell>
          <cell r="G6088">
            <v>45722.85833333333</v>
          </cell>
          <cell r="I6088" t="str">
            <v>HCD</v>
          </cell>
          <cell r="K6088" t="str">
            <v>AON 4-1/2" MRC LEL Water Injector L80</v>
          </cell>
          <cell r="L6088">
            <v>0</v>
          </cell>
        </row>
        <row r="6089">
          <cell r="C6089">
            <v>20150008621</v>
          </cell>
          <cell r="G6089">
            <v>45722.85833333333</v>
          </cell>
          <cell r="I6089" t="str">
            <v>HCD</v>
          </cell>
          <cell r="K6089" t="str">
            <v>AON 4-1/2" MRC LEL Water Injector L80</v>
          </cell>
          <cell r="L6089">
            <v>0</v>
          </cell>
        </row>
        <row r="6090">
          <cell r="C6090">
            <v>20150008621</v>
          </cell>
          <cell r="G6090">
            <v>45722.85833333333</v>
          </cell>
          <cell r="I6090" t="str">
            <v>HCD</v>
          </cell>
          <cell r="K6090" t="str">
            <v>AON 4-1/2" MRC LEL Water Injector L80</v>
          </cell>
          <cell r="L6090">
            <v>0</v>
          </cell>
        </row>
        <row r="6091">
          <cell r="C6091">
            <v>20150008621</v>
          </cell>
          <cell r="G6091">
            <v>45722.85833333333</v>
          </cell>
          <cell r="I6091" t="str">
            <v>HCD</v>
          </cell>
          <cell r="K6091" t="str">
            <v>AON 4-1/2" MRC LEL Water Injector L80</v>
          </cell>
          <cell r="L6091">
            <v>0</v>
          </cell>
        </row>
        <row r="6092">
          <cell r="C6092">
            <v>20150008621</v>
          </cell>
          <cell r="G6092">
            <v>45722.85833333333</v>
          </cell>
          <cell r="I6092" t="str">
            <v>HCD</v>
          </cell>
          <cell r="K6092" t="str">
            <v>AON 4-1/2" MRC LEL Water Injector L80</v>
          </cell>
          <cell r="L6092">
            <v>0</v>
          </cell>
        </row>
        <row r="6093">
          <cell r="C6093">
            <v>20150008621</v>
          </cell>
          <cell r="G6093">
            <v>45722.85833333333</v>
          </cell>
          <cell r="I6093" t="str">
            <v>HCD</v>
          </cell>
          <cell r="K6093" t="str">
            <v>AON 4-1/2" MRC LEL Water Injector L80</v>
          </cell>
          <cell r="L6093">
            <v>0</v>
          </cell>
        </row>
        <row r="6094">
          <cell r="C6094">
            <v>20150008621</v>
          </cell>
          <cell r="G6094">
            <v>45722.85833333333</v>
          </cell>
          <cell r="I6094" t="str">
            <v>HCD</v>
          </cell>
          <cell r="K6094" t="str">
            <v>AON 4-1/2" MRC LEL Water Injector L80</v>
          </cell>
          <cell r="L6094">
            <v>0</v>
          </cell>
        </row>
        <row r="6095">
          <cell r="C6095">
            <v>20150008621</v>
          </cell>
          <cell r="G6095">
            <v>45722.85833333333</v>
          </cell>
          <cell r="I6095" t="str">
            <v>HCD</v>
          </cell>
          <cell r="K6095" t="str">
            <v>AON 4-1/2" MRC LEL Water Injector L80</v>
          </cell>
          <cell r="L6095">
            <v>0</v>
          </cell>
        </row>
        <row r="6096">
          <cell r="C6096">
            <v>20150008621</v>
          </cell>
          <cell r="G6096">
            <v>45722.85833333333</v>
          </cell>
          <cell r="I6096" t="str">
            <v>HCD</v>
          </cell>
          <cell r="K6096" t="str">
            <v>AON 4-1/2" MRC LEL Water Injector L80</v>
          </cell>
          <cell r="L6096">
            <v>0</v>
          </cell>
        </row>
        <row r="6097">
          <cell r="C6097">
            <v>20150008621</v>
          </cell>
          <cell r="G6097">
            <v>45722.85833333333</v>
          </cell>
          <cell r="I6097" t="str">
            <v>HCD</v>
          </cell>
          <cell r="K6097" t="str">
            <v>AON 4-1/2" MRC LEL Water Injector L80</v>
          </cell>
          <cell r="L6097">
            <v>0</v>
          </cell>
        </row>
        <row r="6098">
          <cell r="C6098">
            <v>20150008621</v>
          </cell>
          <cell r="G6098">
            <v>45722.85833333333</v>
          </cell>
          <cell r="I6098" t="str">
            <v>HCD</v>
          </cell>
          <cell r="K6098" t="str">
            <v>AON 4-1/2" MRC LEL Water Injector L80</v>
          </cell>
          <cell r="L6098">
            <v>0</v>
          </cell>
        </row>
        <row r="6099">
          <cell r="C6099">
            <v>20150008621</v>
          </cell>
          <cell r="G6099">
            <v>45722.85833333333</v>
          </cell>
          <cell r="I6099" t="str">
            <v>HCD</v>
          </cell>
          <cell r="K6099" t="str">
            <v>AON 4-1/2" MRC LEL Water Injector L80</v>
          </cell>
          <cell r="L6099">
            <v>0</v>
          </cell>
        </row>
        <row r="6100">
          <cell r="C6100">
            <v>20150008621</v>
          </cell>
          <cell r="G6100">
            <v>45722.85833333333</v>
          </cell>
          <cell r="I6100" t="str">
            <v>HCD</v>
          </cell>
          <cell r="K6100" t="str">
            <v>AON 4-1/2" MRC LEL Water Injector L80</v>
          </cell>
          <cell r="L6100">
            <v>0</v>
          </cell>
        </row>
        <row r="6101">
          <cell r="C6101">
            <v>20150008621</v>
          </cell>
          <cell r="G6101">
            <v>45722.85833333333</v>
          </cell>
          <cell r="I6101" t="str">
            <v>HCD</v>
          </cell>
          <cell r="K6101" t="str">
            <v>AON 4-1/2" MRC LEL Water Injector L80</v>
          </cell>
          <cell r="L6101">
            <v>0</v>
          </cell>
        </row>
        <row r="6102">
          <cell r="C6102">
            <v>20150008621</v>
          </cell>
          <cell r="G6102">
            <v>45722.85833333333</v>
          </cell>
          <cell r="I6102" t="str">
            <v>HCD</v>
          </cell>
          <cell r="K6102" t="str">
            <v>AON 4-1/2" MRC LEL Water Injector L80</v>
          </cell>
          <cell r="L6102">
            <v>0</v>
          </cell>
        </row>
        <row r="6103">
          <cell r="C6103">
            <v>20150008621</v>
          </cell>
          <cell r="G6103">
            <v>45722.85833333333</v>
          </cell>
          <cell r="I6103" t="str">
            <v>HCD</v>
          </cell>
          <cell r="K6103" t="str">
            <v>AON 4-1/2" MRC LEL Water Injector L80</v>
          </cell>
          <cell r="L6103">
            <v>0</v>
          </cell>
        </row>
        <row r="6104">
          <cell r="C6104">
            <v>20150008621</v>
          </cell>
          <cell r="G6104">
            <v>45722.85833333333</v>
          </cell>
          <cell r="I6104" t="str">
            <v>HCD</v>
          </cell>
          <cell r="K6104" t="str">
            <v>AON 4-1/2" MRC LEL Water Injector L80</v>
          </cell>
          <cell r="L6104">
            <v>0</v>
          </cell>
        </row>
        <row r="6105">
          <cell r="C6105">
            <v>20150008621</v>
          </cell>
          <cell r="G6105">
            <v>45722.85833333333</v>
          </cell>
          <cell r="I6105" t="str">
            <v>HCD</v>
          </cell>
          <cell r="K6105" t="str">
            <v>AON 4-1/2" MRC LEL Water Injector L80</v>
          </cell>
          <cell r="L6105">
            <v>0</v>
          </cell>
        </row>
        <row r="6106">
          <cell r="C6106">
            <v>20150008621</v>
          </cell>
          <cell r="G6106">
            <v>45722.85833333333</v>
          </cell>
          <cell r="I6106" t="str">
            <v>HCD</v>
          </cell>
          <cell r="K6106" t="str">
            <v>AON 4-1/2" MRC LEL Water Injector L80</v>
          </cell>
          <cell r="L6106">
            <v>0</v>
          </cell>
        </row>
        <row r="6107">
          <cell r="C6107">
            <v>20150008621</v>
          </cell>
          <cell r="G6107">
            <v>45722.85833333333</v>
          </cell>
          <cell r="I6107" t="str">
            <v>HCD</v>
          </cell>
          <cell r="K6107" t="str">
            <v>AON 4-1/2" MRC LEL Water Injector L80</v>
          </cell>
          <cell r="L6107">
            <v>0</v>
          </cell>
        </row>
        <row r="6108">
          <cell r="C6108">
            <v>20150009400</v>
          </cell>
          <cell r="G6108">
            <v>45765.513194444444</v>
          </cell>
          <cell r="I6108" t="str">
            <v>HCD</v>
          </cell>
          <cell r="K6108" t="str">
            <v>AON 4-1/2" MRC LEL Water Injector L80</v>
          </cell>
          <cell r="L6108">
            <v>0</v>
          </cell>
        </row>
        <row r="6109">
          <cell r="C6109">
            <v>20150009400</v>
          </cell>
          <cell r="G6109">
            <v>45765.513194444444</v>
          </cell>
          <cell r="I6109" t="str">
            <v>HCD</v>
          </cell>
          <cell r="K6109" t="str">
            <v>AON 4-1/2" MRC LEL Water Injector L80</v>
          </cell>
          <cell r="L6109">
            <v>0</v>
          </cell>
        </row>
        <row r="6110">
          <cell r="C6110">
            <v>20150009400</v>
          </cell>
          <cell r="G6110">
            <v>45765.513194444444</v>
          </cell>
          <cell r="I6110" t="str">
            <v>HCD</v>
          </cell>
          <cell r="K6110" t="str">
            <v>AON 4-1/2" MRC LEL Water Injector L80</v>
          </cell>
          <cell r="L6110">
            <v>0</v>
          </cell>
        </row>
        <row r="6111">
          <cell r="C6111">
            <v>20150009400</v>
          </cell>
          <cell r="G6111">
            <v>45765.513194444444</v>
          </cell>
          <cell r="I6111" t="str">
            <v>HCD</v>
          </cell>
          <cell r="K6111" t="str">
            <v>AON 4-1/2" MRC LEL Water Injector L80</v>
          </cell>
          <cell r="L6111">
            <v>0</v>
          </cell>
        </row>
        <row r="6112">
          <cell r="C6112">
            <v>20150009400</v>
          </cell>
          <cell r="G6112">
            <v>45765.513194444444</v>
          </cell>
          <cell r="I6112" t="str">
            <v>HCD</v>
          </cell>
          <cell r="K6112" t="str">
            <v>AON 4-1/2" MRC LEL Water Injector L80</v>
          </cell>
          <cell r="L6112">
            <v>0</v>
          </cell>
        </row>
        <row r="6113">
          <cell r="C6113">
            <v>20150009400</v>
          </cell>
          <cell r="G6113">
            <v>45765.513194444444</v>
          </cell>
          <cell r="I6113" t="str">
            <v>HCD</v>
          </cell>
          <cell r="K6113" t="str">
            <v>AON 4-1/2" MRC LEL Water Injector L80</v>
          </cell>
          <cell r="L6113">
            <v>0</v>
          </cell>
        </row>
        <row r="6114">
          <cell r="C6114">
            <v>20150009400</v>
          </cell>
          <cell r="G6114">
            <v>45765.513194444444</v>
          </cell>
          <cell r="I6114" t="str">
            <v>HCD</v>
          </cell>
          <cell r="K6114" t="str">
            <v>AON 4-1/2" MRC LEL Water Injector L80</v>
          </cell>
          <cell r="L6114">
            <v>0</v>
          </cell>
        </row>
        <row r="6115">
          <cell r="C6115">
            <v>20150009400</v>
          </cell>
          <cell r="G6115">
            <v>45765.513194444444</v>
          </cell>
          <cell r="I6115" t="str">
            <v>HCD</v>
          </cell>
          <cell r="K6115" t="str">
            <v>AON 4-1/2" MRC LEL Water Injector L80</v>
          </cell>
          <cell r="L6115">
            <v>0</v>
          </cell>
        </row>
        <row r="6116">
          <cell r="C6116">
            <v>20150009400</v>
          </cell>
          <cell r="G6116">
            <v>45765.513194444444</v>
          </cell>
          <cell r="I6116" t="str">
            <v>HCD</v>
          </cell>
          <cell r="K6116" t="str">
            <v>AON 4-1/2" MRC LEL Water Injector L80</v>
          </cell>
          <cell r="L6116">
            <v>0</v>
          </cell>
        </row>
        <row r="6117">
          <cell r="C6117">
            <v>20150009400</v>
          </cell>
          <cell r="G6117">
            <v>45765.513194444444</v>
          </cell>
          <cell r="I6117" t="str">
            <v>HCD</v>
          </cell>
          <cell r="K6117" t="str">
            <v>AON 4-1/2" MRC LEL Water Injector L80</v>
          </cell>
          <cell r="L6117">
            <v>0</v>
          </cell>
        </row>
        <row r="6118">
          <cell r="C6118">
            <v>20150009400</v>
          </cell>
          <cell r="G6118">
            <v>45765.513194444444</v>
          </cell>
          <cell r="I6118" t="str">
            <v>HCD</v>
          </cell>
          <cell r="K6118" t="str">
            <v>AON 4-1/2" MRC LEL Water Injector L80</v>
          </cell>
          <cell r="L6118">
            <v>0</v>
          </cell>
        </row>
        <row r="6119">
          <cell r="C6119">
            <v>20150009400</v>
          </cell>
          <cell r="G6119">
            <v>45765.513194444444</v>
          </cell>
          <cell r="I6119" t="str">
            <v>HCD</v>
          </cell>
          <cell r="K6119" t="str">
            <v>AON 4-1/2" MRC LEL Water Injector L80</v>
          </cell>
          <cell r="L6119">
            <v>0</v>
          </cell>
        </row>
        <row r="6120">
          <cell r="C6120">
            <v>20150009400</v>
          </cell>
          <cell r="G6120">
            <v>45765.513194444444</v>
          </cell>
          <cell r="I6120" t="str">
            <v>HCD</v>
          </cell>
          <cell r="K6120" t="str">
            <v>AON 4-1/2" MRC LEL Water Injector L80</v>
          </cell>
          <cell r="L6120">
            <v>0</v>
          </cell>
        </row>
        <row r="6121">
          <cell r="C6121">
            <v>20150009400</v>
          </cell>
          <cell r="G6121">
            <v>45765.513194444444</v>
          </cell>
          <cell r="I6121" t="str">
            <v>HCD</v>
          </cell>
          <cell r="K6121" t="str">
            <v>AON 4-1/2" MRC LEL Water Injector L80</v>
          </cell>
          <cell r="L6121">
            <v>0</v>
          </cell>
        </row>
        <row r="6122">
          <cell r="C6122">
            <v>20150009400</v>
          </cell>
          <cell r="G6122">
            <v>45765.513194444444</v>
          </cell>
          <cell r="I6122" t="str">
            <v>HCD</v>
          </cell>
          <cell r="K6122" t="str">
            <v>AON 4-1/2" MRC LEL Water Injector L80</v>
          </cell>
          <cell r="L6122">
            <v>0</v>
          </cell>
        </row>
        <row r="6123">
          <cell r="C6123">
            <v>20150009400</v>
          </cell>
          <cell r="G6123">
            <v>45765.513194444444</v>
          </cell>
          <cell r="I6123" t="str">
            <v>HCD</v>
          </cell>
          <cell r="K6123" t="str">
            <v>AON 4-1/2" MRC LEL Water Injector L80</v>
          </cell>
          <cell r="L6123">
            <v>0</v>
          </cell>
        </row>
        <row r="6124">
          <cell r="C6124">
            <v>20150009400</v>
          </cell>
          <cell r="G6124">
            <v>45765.513194444444</v>
          </cell>
          <cell r="I6124" t="str">
            <v>HCD</v>
          </cell>
          <cell r="K6124" t="str">
            <v>AON 4-1/2" MRC LEL Water Injector L80</v>
          </cell>
          <cell r="L6124">
            <v>0</v>
          </cell>
        </row>
        <row r="6125">
          <cell r="C6125">
            <v>20150009400</v>
          </cell>
          <cell r="G6125">
            <v>45765.513194444444</v>
          </cell>
          <cell r="I6125" t="str">
            <v>HCD</v>
          </cell>
          <cell r="K6125" t="str">
            <v>AON 4-1/2" MRC LEL Water Injector L80</v>
          </cell>
          <cell r="L6125">
            <v>0</v>
          </cell>
        </row>
        <row r="6126">
          <cell r="C6126">
            <v>20150009400</v>
          </cell>
          <cell r="G6126">
            <v>45765.513194444444</v>
          </cell>
          <cell r="I6126" t="str">
            <v>HCD</v>
          </cell>
          <cell r="K6126" t="str">
            <v>AON 4-1/2" MRC LEL Water Injector L80</v>
          </cell>
          <cell r="L6126">
            <v>0</v>
          </cell>
        </row>
        <row r="6127">
          <cell r="C6127">
            <v>20150009400</v>
          </cell>
          <cell r="G6127">
            <v>45765.513194444444</v>
          </cell>
          <cell r="I6127" t="str">
            <v>HCD</v>
          </cell>
          <cell r="K6127" t="str">
            <v>AON 4-1/2" MRC LEL Water Injector L80</v>
          </cell>
          <cell r="L6127">
            <v>0</v>
          </cell>
        </row>
        <row r="6128">
          <cell r="C6128">
            <v>20150009400</v>
          </cell>
          <cell r="G6128">
            <v>45765.513194444444</v>
          </cell>
          <cell r="I6128" t="str">
            <v>HCD</v>
          </cell>
          <cell r="K6128" t="str">
            <v>AON 4-1/2" MRC LEL Water Injector L80</v>
          </cell>
          <cell r="L6128">
            <v>0</v>
          </cell>
        </row>
        <row r="6129">
          <cell r="C6129">
            <v>20150009400</v>
          </cell>
          <cell r="G6129">
            <v>45765.513194444444</v>
          </cell>
          <cell r="I6129" t="str">
            <v>HCD</v>
          </cell>
          <cell r="K6129" t="str">
            <v>AON 4-1/2" MRC LEL Water Injector L80</v>
          </cell>
          <cell r="L6129">
            <v>0</v>
          </cell>
        </row>
        <row r="6130">
          <cell r="C6130">
            <v>20150009400</v>
          </cell>
          <cell r="G6130">
            <v>45765.513194444444</v>
          </cell>
          <cell r="I6130" t="str">
            <v>HCD</v>
          </cell>
          <cell r="K6130" t="str">
            <v>AON 4-1/2" MRC LEL Water Injector L80</v>
          </cell>
          <cell r="L6130">
            <v>0</v>
          </cell>
        </row>
        <row r="6131">
          <cell r="C6131">
            <v>20150009400</v>
          </cell>
          <cell r="G6131">
            <v>45765.513194444444</v>
          </cell>
          <cell r="I6131" t="str">
            <v>HCD</v>
          </cell>
          <cell r="K6131" t="str">
            <v>AON 4-1/2" MRC LEL Water Injector L80</v>
          </cell>
          <cell r="L6131">
            <v>0</v>
          </cell>
        </row>
        <row r="6132">
          <cell r="C6132">
            <v>20150009400</v>
          </cell>
          <cell r="G6132">
            <v>45765.513194444444</v>
          </cell>
          <cell r="I6132" t="str">
            <v>HCD</v>
          </cell>
          <cell r="K6132" t="str">
            <v>AON 4-1/2" MRC LEL Water Injector L80</v>
          </cell>
          <cell r="L6132">
            <v>0</v>
          </cell>
        </row>
        <row r="6133">
          <cell r="C6133">
            <v>20150009400</v>
          </cell>
          <cell r="G6133">
            <v>45765.513194444444</v>
          </cell>
          <cell r="I6133" t="str">
            <v>HCD</v>
          </cell>
          <cell r="K6133" t="str">
            <v>AON 4-1/2" MRC LEL Water Injector L80</v>
          </cell>
          <cell r="L6133">
            <v>0</v>
          </cell>
        </row>
        <row r="6134">
          <cell r="C6134">
            <v>20150009400</v>
          </cell>
          <cell r="G6134">
            <v>45765.513194444444</v>
          </cell>
          <cell r="I6134" t="str">
            <v>HCD</v>
          </cell>
          <cell r="K6134" t="str">
            <v>AON 4-1/2" MRC LEL Water Injector L80</v>
          </cell>
          <cell r="L6134">
            <v>0</v>
          </cell>
        </row>
        <row r="6135">
          <cell r="C6135">
            <v>20150009400</v>
          </cell>
          <cell r="G6135">
            <v>45765.513194444444</v>
          </cell>
          <cell r="I6135" t="str">
            <v>HCD</v>
          </cell>
          <cell r="K6135" t="str">
            <v>AON 4-1/2" MRC LEL Water Injector L80</v>
          </cell>
          <cell r="L6135">
            <v>0</v>
          </cell>
        </row>
        <row r="6136">
          <cell r="C6136">
            <v>20150009400</v>
          </cell>
          <cell r="G6136">
            <v>45765.513194444444</v>
          </cell>
          <cell r="I6136" t="str">
            <v>HCD</v>
          </cell>
          <cell r="K6136" t="str">
            <v>AON 4-1/2" MRC LEL Water Injector L80</v>
          </cell>
          <cell r="L6136">
            <v>0</v>
          </cell>
        </row>
        <row r="6137">
          <cell r="C6137">
            <v>20150009400</v>
          </cell>
          <cell r="G6137">
            <v>45765.513194444444</v>
          </cell>
          <cell r="I6137" t="str">
            <v>HCD</v>
          </cell>
          <cell r="K6137" t="str">
            <v>AON 4-1/2" MRC LEL Water Injector L80</v>
          </cell>
          <cell r="L6137">
            <v>0</v>
          </cell>
        </row>
        <row r="6138">
          <cell r="C6138">
            <v>20150009400</v>
          </cell>
          <cell r="G6138">
            <v>45765.513194444444</v>
          </cell>
          <cell r="I6138" t="str">
            <v>HCD</v>
          </cell>
          <cell r="K6138" t="str">
            <v>AON 4-1/2" MRC LEL Water Injector L80</v>
          </cell>
          <cell r="L6138">
            <v>0</v>
          </cell>
        </row>
        <row r="6139">
          <cell r="C6139">
            <v>20150009400</v>
          </cell>
          <cell r="G6139">
            <v>45765.513194444444</v>
          </cell>
          <cell r="I6139" t="str">
            <v>HCD</v>
          </cell>
          <cell r="K6139" t="str">
            <v>AON 4-1/2" MRC LEL Water Injector L80</v>
          </cell>
          <cell r="L6139">
            <v>0</v>
          </cell>
        </row>
        <row r="6140">
          <cell r="C6140">
            <v>20150009400</v>
          </cell>
          <cell r="G6140">
            <v>45765.513194444444</v>
          </cell>
          <cell r="I6140" t="str">
            <v>HCD</v>
          </cell>
          <cell r="K6140" t="str">
            <v>AON 4-1/2" MRC LEL Water Injector L80</v>
          </cell>
          <cell r="L6140">
            <v>0</v>
          </cell>
        </row>
        <row r="6141">
          <cell r="C6141">
            <v>20150009400</v>
          </cell>
          <cell r="G6141">
            <v>45765.513194444444</v>
          </cell>
          <cell r="I6141" t="str">
            <v>HCD</v>
          </cell>
          <cell r="K6141" t="str">
            <v>AON 4-1/2" MRC LEL Water Injector L80</v>
          </cell>
          <cell r="L6141">
            <v>0</v>
          </cell>
        </row>
        <row r="6142">
          <cell r="C6142">
            <v>20150009400</v>
          </cell>
          <cell r="G6142">
            <v>45765.513194444444</v>
          </cell>
          <cell r="I6142" t="str">
            <v>HCD</v>
          </cell>
          <cell r="K6142" t="str">
            <v>AON 4-1/2" MRC LEL Water Injector L80</v>
          </cell>
          <cell r="L6142">
            <v>0</v>
          </cell>
        </row>
        <row r="6143">
          <cell r="C6143">
            <v>20150009400</v>
          </cell>
          <cell r="G6143">
            <v>45765.513194444444</v>
          </cell>
          <cell r="I6143" t="str">
            <v>HCD</v>
          </cell>
          <cell r="K6143" t="str">
            <v>AON 4-1/2" MRC LEL Water Injector L80</v>
          </cell>
          <cell r="L6143">
            <v>0</v>
          </cell>
        </row>
        <row r="6144">
          <cell r="C6144">
            <v>20150009400</v>
          </cell>
          <cell r="G6144">
            <v>45765.513194444444</v>
          </cell>
          <cell r="I6144" t="str">
            <v>HCD</v>
          </cell>
          <cell r="K6144" t="str">
            <v>AON 4-1/2" MRC LEL Water Injector L80</v>
          </cell>
          <cell r="L6144">
            <v>0</v>
          </cell>
        </row>
        <row r="6145">
          <cell r="C6145">
            <v>20130002849</v>
          </cell>
          <cell r="G6145">
            <v>45791.71875</v>
          </cell>
          <cell r="I6145" t="str">
            <v>HCD</v>
          </cell>
          <cell r="K6145" t="str">
            <v>AON 4-1/2" MRC LEL Water Injector L80</v>
          </cell>
          <cell r="L6145">
            <v>0</v>
          </cell>
        </row>
        <row r="6146">
          <cell r="C6146">
            <v>20130002849</v>
          </cell>
          <cell r="G6146">
            <v>45791.71875</v>
          </cell>
          <cell r="I6146" t="str">
            <v>HCD</v>
          </cell>
          <cell r="K6146" t="str">
            <v>AON 4-1/2" MRC LEL Water Injector L80</v>
          </cell>
          <cell r="L6146">
            <v>0</v>
          </cell>
        </row>
        <row r="6147">
          <cell r="C6147">
            <v>20130002849</v>
          </cell>
          <cell r="G6147">
            <v>45791.71875</v>
          </cell>
          <cell r="I6147" t="str">
            <v>HCD</v>
          </cell>
          <cell r="K6147" t="str">
            <v>AON 4-1/2" MRC LEL Water Injector L80</v>
          </cell>
          <cell r="L6147">
            <v>0</v>
          </cell>
        </row>
        <row r="6148">
          <cell r="C6148">
            <v>20130002849</v>
          </cell>
          <cell r="G6148">
            <v>45791.71875</v>
          </cell>
          <cell r="I6148" t="str">
            <v>HCD</v>
          </cell>
          <cell r="K6148" t="str">
            <v>AON 4-1/2" MRC LEL Water Injector L80</v>
          </cell>
          <cell r="L6148">
            <v>0</v>
          </cell>
        </row>
        <row r="6149">
          <cell r="C6149">
            <v>20130002849</v>
          </cell>
          <cell r="G6149">
            <v>45791.71875</v>
          </cell>
          <cell r="I6149" t="str">
            <v>HCD</v>
          </cell>
          <cell r="K6149" t="str">
            <v>AON 4-1/2" MRC LEL Water Injector L80</v>
          </cell>
          <cell r="L6149">
            <v>0</v>
          </cell>
        </row>
        <row r="6150">
          <cell r="C6150">
            <v>20130002849</v>
          </cell>
          <cell r="G6150">
            <v>45791.71875</v>
          </cell>
          <cell r="I6150" t="str">
            <v>HCD</v>
          </cell>
          <cell r="K6150" t="str">
            <v>AON 4-1/2" MRC LEL Water Injector L80</v>
          </cell>
          <cell r="L6150">
            <v>0</v>
          </cell>
        </row>
        <row r="6151">
          <cell r="C6151">
            <v>20130002849</v>
          </cell>
          <cell r="G6151">
            <v>45791.71875</v>
          </cell>
          <cell r="I6151" t="str">
            <v>HCD</v>
          </cell>
          <cell r="K6151" t="str">
            <v>AON 4-1/2" MRC LEL Water Injector L80</v>
          </cell>
          <cell r="L6151">
            <v>0</v>
          </cell>
        </row>
        <row r="6152">
          <cell r="C6152">
            <v>20130002849</v>
          </cell>
          <cell r="G6152">
            <v>45791.71875</v>
          </cell>
          <cell r="I6152" t="str">
            <v>HCD</v>
          </cell>
          <cell r="K6152" t="str">
            <v>AON 4-1/2" MRC LEL Water Injector L80</v>
          </cell>
          <cell r="L6152">
            <v>0</v>
          </cell>
        </row>
        <row r="6153">
          <cell r="C6153">
            <v>20130002849</v>
          </cell>
          <cell r="G6153">
            <v>45791.71875</v>
          </cell>
          <cell r="I6153" t="str">
            <v>HCD</v>
          </cell>
          <cell r="K6153" t="str">
            <v>AON 4-1/2" MRC LEL Water Injector L80</v>
          </cell>
          <cell r="L6153">
            <v>0</v>
          </cell>
        </row>
        <row r="6154">
          <cell r="C6154">
            <v>20130002849</v>
          </cell>
          <cell r="G6154">
            <v>45791.71875</v>
          </cell>
          <cell r="I6154" t="str">
            <v>HCD</v>
          </cell>
          <cell r="K6154" t="str">
            <v>AON 4-1/2" MRC LEL Water Injector L80</v>
          </cell>
          <cell r="L6154">
            <v>0</v>
          </cell>
        </row>
        <row r="6155">
          <cell r="C6155">
            <v>20130002849</v>
          </cell>
          <cell r="G6155">
            <v>45791.71875</v>
          </cell>
          <cell r="I6155" t="str">
            <v>HCD</v>
          </cell>
          <cell r="K6155" t="str">
            <v>AON 4-1/2" MRC LEL Water Injector L80</v>
          </cell>
          <cell r="L6155">
            <v>0</v>
          </cell>
        </row>
        <row r="6156">
          <cell r="C6156">
            <v>20130002849</v>
          </cell>
          <cell r="G6156">
            <v>45791.71875</v>
          </cell>
          <cell r="I6156" t="str">
            <v>HCD</v>
          </cell>
          <cell r="K6156" t="str">
            <v>AON 4-1/2" MRC LEL Water Injector L80</v>
          </cell>
          <cell r="L6156">
            <v>0</v>
          </cell>
        </row>
        <row r="6157">
          <cell r="C6157">
            <v>20130002849</v>
          </cell>
          <cell r="G6157">
            <v>45791.71875</v>
          </cell>
          <cell r="I6157" t="str">
            <v>HCD</v>
          </cell>
          <cell r="K6157" t="str">
            <v>AON 4-1/2" MRC LEL Water Injector L80</v>
          </cell>
          <cell r="L6157">
            <v>0</v>
          </cell>
        </row>
        <row r="6158">
          <cell r="C6158">
            <v>20130002849</v>
          </cell>
          <cell r="G6158">
            <v>45791.71875</v>
          </cell>
          <cell r="I6158" t="str">
            <v>HCD</v>
          </cell>
          <cell r="K6158" t="str">
            <v>AON 4-1/2" MRC LEL Water Injector L80</v>
          </cell>
          <cell r="L6158">
            <v>0</v>
          </cell>
        </row>
        <row r="6159">
          <cell r="C6159">
            <v>20130002849</v>
          </cell>
          <cell r="G6159">
            <v>45791.71875</v>
          </cell>
          <cell r="I6159" t="str">
            <v>HCD</v>
          </cell>
          <cell r="K6159" t="str">
            <v>AON 4-1/2" MRC LEL Water Injector L80</v>
          </cell>
          <cell r="L6159">
            <v>0</v>
          </cell>
        </row>
        <row r="6160">
          <cell r="C6160">
            <v>20130002849</v>
          </cell>
          <cell r="G6160">
            <v>45791.71875</v>
          </cell>
          <cell r="I6160" t="str">
            <v>HCD</v>
          </cell>
          <cell r="K6160" t="str">
            <v>AON 4-1/2" MRC LEL Water Injector L80</v>
          </cell>
          <cell r="L6160">
            <v>0</v>
          </cell>
        </row>
        <row r="6161">
          <cell r="C6161">
            <v>20130002849</v>
          </cell>
          <cell r="G6161">
            <v>45791.71875</v>
          </cell>
          <cell r="I6161" t="str">
            <v>HCD</v>
          </cell>
          <cell r="K6161" t="str">
            <v>AON 4-1/2" MRC LEL Water Injector L80</v>
          </cell>
          <cell r="L6161">
            <v>0</v>
          </cell>
        </row>
        <row r="6162">
          <cell r="C6162">
            <v>20130002849</v>
          </cell>
          <cell r="G6162">
            <v>45791.71875</v>
          </cell>
          <cell r="I6162" t="str">
            <v>HCD</v>
          </cell>
          <cell r="K6162" t="str">
            <v>AON 4-1/2" MRC LEL Water Injector L80</v>
          </cell>
          <cell r="L6162">
            <v>0</v>
          </cell>
        </row>
        <row r="6163">
          <cell r="C6163">
            <v>20130002849</v>
          </cell>
          <cell r="G6163">
            <v>45791.71875</v>
          </cell>
          <cell r="I6163" t="str">
            <v>HCD</v>
          </cell>
          <cell r="K6163" t="str">
            <v>AON 4-1/2" MRC LEL Water Injector L80</v>
          </cell>
          <cell r="L6163">
            <v>0</v>
          </cell>
        </row>
        <row r="6164">
          <cell r="C6164">
            <v>20130002849</v>
          </cell>
          <cell r="G6164">
            <v>45791.71875</v>
          </cell>
          <cell r="I6164" t="str">
            <v>HCD</v>
          </cell>
          <cell r="K6164" t="str">
            <v>AON 4-1/2" MRC LEL Water Injector L80</v>
          </cell>
          <cell r="L6164">
            <v>0</v>
          </cell>
        </row>
        <row r="6165">
          <cell r="C6165">
            <v>20130002849</v>
          </cell>
          <cell r="G6165">
            <v>45791.71875</v>
          </cell>
          <cell r="I6165" t="str">
            <v>HCD</v>
          </cell>
          <cell r="K6165" t="str">
            <v>AON 4-1/2" MRC LEL Water Injector L80</v>
          </cell>
          <cell r="L6165">
            <v>0</v>
          </cell>
        </row>
        <row r="6166">
          <cell r="C6166">
            <v>20130002849</v>
          </cell>
          <cell r="G6166">
            <v>45791.71875</v>
          </cell>
          <cell r="I6166" t="str">
            <v>HCD</v>
          </cell>
          <cell r="K6166" t="str">
            <v>AON 4-1/2" MRC LEL Water Injector L80</v>
          </cell>
          <cell r="L6166">
            <v>0</v>
          </cell>
        </row>
        <row r="6167">
          <cell r="C6167">
            <v>20130002849</v>
          </cell>
          <cell r="G6167">
            <v>45791.71875</v>
          </cell>
          <cell r="I6167" t="str">
            <v>HCD</v>
          </cell>
          <cell r="K6167" t="str">
            <v>AON 4-1/2" MRC LEL Water Injector L80</v>
          </cell>
          <cell r="L6167">
            <v>0</v>
          </cell>
        </row>
        <row r="6168">
          <cell r="C6168">
            <v>20130002849</v>
          </cell>
          <cell r="G6168">
            <v>45791.71875</v>
          </cell>
          <cell r="I6168" t="str">
            <v>HCD</v>
          </cell>
          <cell r="K6168" t="str">
            <v>AON 4-1/2" MRC LEL Water Injector L80</v>
          </cell>
          <cell r="L6168">
            <v>0</v>
          </cell>
        </row>
        <row r="6169">
          <cell r="C6169">
            <v>20130002849</v>
          </cell>
          <cell r="G6169">
            <v>45791.71875</v>
          </cell>
          <cell r="I6169" t="str">
            <v>HCD</v>
          </cell>
          <cell r="K6169" t="str">
            <v>AON 4-1/2" MRC LEL Water Injector L80</v>
          </cell>
          <cell r="L6169">
            <v>0</v>
          </cell>
        </row>
        <row r="6170">
          <cell r="C6170">
            <v>20130002849</v>
          </cell>
          <cell r="G6170">
            <v>45791.71875</v>
          </cell>
          <cell r="I6170" t="str">
            <v>HCD</v>
          </cell>
          <cell r="K6170" t="str">
            <v>AON 4-1/2" MRC LEL Water Injector L80</v>
          </cell>
          <cell r="L6170">
            <v>0</v>
          </cell>
        </row>
        <row r="6171">
          <cell r="C6171">
            <v>20130002849</v>
          </cell>
          <cell r="G6171">
            <v>45791.71875</v>
          </cell>
          <cell r="I6171" t="str">
            <v>HCD</v>
          </cell>
          <cell r="K6171" t="str">
            <v>AON 4-1/2" MRC LEL Water Injector L80</v>
          </cell>
          <cell r="L6171">
            <v>0</v>
          </cell>
        </row>
        <row r="6172">
          <cell r="C6172">
            <v>20130002849</v>
          </cell>
          <cell r="G6172">
            <v>45791.71875</v>
          </cell>
          <cell r="I6172" t="str">
            <v>HCD</v>
          </cell>
          <cell r="K6172" t="str">
            <v>AON 4-1/2" MRC LEL Water Injector L80</v>
          </cell>
          <cell r="L6172">
            <v>0</v>
          </cell>
        </row>
        <row r="6173">
          <cell r="C6173">
            <v>20130002849</v>
          </cell>
          <cell r="G6173">
            <v>45791.71875</v>
          </cell>
          <cell r="I6173" t="str">
            <v>HCD</v>
          </cell>
          <cell r="K6173" t="str">
            <v>AON 4-1/2" MRC LEL Water Injector L80</v>
          </cell>
          <cell r="L6173">
            <v>0</v>
          </cell>
        </row>
        <row r="6174">
          <cell r="C6174">
            <v>20130002849</v>
          </cell>
          <cell r="G6174">
            <v>45791.71875</v>
          </cell>
          <cell r="I6174" t="str">
            <v>HCD</v>
          </cell>
          <cell r="K6174" t="str">
            <v>AON 4-1/2" MRC LEL Water Injector L80</v>
          </cell>
          <cell r="L6174">
            <v>0</v>
          </cell>
        </row>
        <row r="6175">
          <cell r="C6175">
            <v>20130002849</v>
          </cell>
          <cell r="G6175">
            <v>45791.71875</v>
          </cell>
          <cell r="I6175" t="str">
            <v>HCD</v>
          </cell>
          <cell r="K6175" t="str">
            <v>AON 4-1/2" MRC LEL Water Injector L80</v>
          </cell>
          <cell r="L6175">
            <v>0</v>
          </cell>
        </row>
        <row r="6176">
          <cell r="C6176">
            <v>20130002849</v>
          </cell>
          <cell r="G6176">
            <v>45791.71875</v>
          </cell>
          <cell r="I6176" t="str">
            <v>HCD</v>
          </cell>
          <cell r="K6176" t="str">
            <v>AON 4-1/2" MRC LEL Water Injector L80</v>
          </cell>
          <cell r="L6176">
            <v>0</v>
          </cell>
        </row>
        <row r="6177">
          <cell r="C6177">
            <v>20130002849</v>
          </cell>
          <cell r="G6177">
            <v>45791.71875</v>
          </cell>
          <cell r="I6177" t="str">
            <v>HCD</v>
          </cell>
          <cell r="K6177" t="str">
            <v>AON 4-1/2" MRC LEL Water Injector L80</v>
          </cell>
          <cell r="L6177">
            <v>0</v>
          </cell>
        </row>
        <row r="6178">
          <cell r="C6178">
            <v>20130002849</v>
          </cell>
          <cell r="G6178">
            <v>45791.71875</v>
          </cell>
          <cell r="I6178" t="str">
            <v>HCD</v>
          </cell>
          <cell r="K6178" t="str">
            <v>AON 4-1/2" MRC LEL Water Injector L80</v>
          </cell>
          <cell r="L6178">
            <v>0</v>
          </cell>
        </row>
        <row r="6179">
          <cell r="C6179">
            <v>20130002849</v>
          </cell>
          <cell r="G6179">
            <v>45791.71875</v>
          </cell>
          <cell r="I6179" t="str">
            <v>HCD</v>
          </cell>
          <cell r="K6179" t="str">
            <v>AON 4-1/2" MRC LEL Water Injector L80</v>
          </cell>
          <cell r="L6179">
            <v>0</v>
          </cell>
        </row>
        <row r="6180">
          <cell r="C6180">
            <v>20130002849</v>
          </cell>
          <cell r="G6180">
            <v>45791.71875</v>
          </cell>
          <cell r="I6180" t="str">
            <v>HCD</v>
          </cell>
          <cell r="K6180" t="str">
            <v>AON 4-1/2" MRC LEL Water Injector L80</v>
          </cell>
          <cell r="L6180">
            <v>0</v>
          </cell>
        </row>
        <row r="6181">
          <cell r="C6181">
            <v>20130002849</v>
          </cell>
          <cell r="G6181">
            <v>45791.71875</v>
          </cell>
          <cell r="I6181" t="str">
            <v>HCD</v>
          </cell>
          <cell r="K6181" t="str">
            <v>AON 4-1/2" MRC LEL Water Injector L80</v>
          </cell>
          <cell r="L6181">
            <v>0</v>
          </cell>
        </row>
        <row r="6182">
          <cell r="C6182">
            <v>20080000915</v>
          </cell>
          <cell r="G6182">
            <v>45738.469444444447</v>
          </cell>
          <cell r="I6182" t="str">
            <v>HCD</v>
          </cell>
          <cell r="K6182" t="str">
            <v>AON 4-1/2" MRC LEL Oil Producer L80</v>
          </cell>
          <cell r="L6182">
            <v>0</v>
          </cell>
        </row>
        <row r="6183">
          <cell r="C6183">
            <v>20080000915</v>
          </cell>
          <cell r="G6183">
            <v>45738.469444444447</v>
          </cell>
          <cell r="I6183" t="str">
            <v>HCD</v>
          </cell>
          <cell r="K6183" t="str">
            <v>AON 4-1/2" MRC LEL Oil Producer L80</v>
          </cell>
          <cell r="L6183">
            <v>0</v>
          </cell>
        </row>
        <row r="6184">
          <cell r="C6184">
            <v>20080000915</v>
          </cell>
          <cell r="G6184">
            <v>45738.469444444447</v>
          </cell>
          <cell r="I6184" t="str">
            <v>HCD</v>
          </cell>
          <cell r="K6184" t="str">
            <v>AON 4-1/2" MRC LEL Oil Producer L80</v>
          </cell>
          <cell r="L6184">
            <v>0</v>
          </cell>
        </row>
        <row r="6185">
          <cell r="C6185">
            <v>20080000915</v>
          </cell>
          <cell r="G6185">
            <v>45738.469444444447</v>
          </cell>
          <cell r="I6185" t="str">
            <v>HCD</v>
          </cell>
          <cell r="K6185" t="str">
            <v>AON 4-1/2" MRC LEL Oil Producer L80</v>
          </cell>
          <cell r="L6185">
            <v>0</v>
          </cell>
        </row>
        <row r="6186">
          <cell r="C6186">
            <v>20080000915</v>
          </cell>
          <cell r="G6186">
            <v>45738.469444444447</v>
          </cell>
          <cell r="I6186" t="str">
            <v>HCD</v>
          </cell>
          <cell r="K6186" t="str">
            <v>AON 4-1/2" MRC LEL Oil Producer L80</v>
          </cell>
          <cell r="L6186">
            <v>0</v>
          </cell>
        </row>
        <row r="6187">
          <cell r="C6187">
            <v>20080000915</v>
          </cell>
          <cell r="G6187">
            <v>45738.469444444447</v>
          </cell>
          <cell r="I6187" t="str">
            <v>HCD</v>
          </cell>
          <cell r="K6187" t="str">
            <v>AON 4-1/2" MRC LEL Oil Producer L80</v>
          </cell>
          <cell r="L6187">
            <v>0</v>
          </cell>
        </row>
        <row r="6188">
          <cell r="C6188">
            <v>20080000915</v>
          </cell>
          <cell r="G6188">
            <v>45738.469444444447</v>
          </cell>
          <cell r="I6188" t="str">
            <v>HCD</v>
          </cell>
          <cell r="K6188" t="str">
            <v>AON 4-1/2" MRC LEL Oil Producer L80</v>
          </cell>
          <cell r="L6188">
            <v>0</v>
          </cell>
        </row>
        <row r="6189">
          <cell r="C6189">
            <v>20080000915</v>
          </cell>
          <cell r="G6189">
            <v>45738.469444444447</v>
          </cell>
          <cell r="I6189" t="str">
            <v>HCD</v>
          </cell>
          <cell r="K6189" t="str">
            <v>AON 4-1/2" MRC LEL Oil Producer L80</v>
          </cell>
          <cell r="L6189">
            <v>0</v>
          </cell>
        </row>
        <row r="6190">
          <cell r="C6190">
            <v>20080000915</v>
          </cell>
          <cell r="G6190">
            <v>45738.469444444447</v>
          </cell>
          <cell r="I6190" t="str">
            <v>HCD</v>
          </cell>
          <cell r="K6190" t="str">
            <v>AON 4-1/2" MRC LEL Oil Producer L80</v>
          </cell>
          <cell r="L6190">
            <v>0</v>
          </cell>
        </row>
        <row r="6191">
          <cell r="C6191">
            <v>20080000915</v>
          </cell>
          <cell r="G6191">
            <v>45738.469444444447</v>
          </cell>
          <cell r="I6191" t="str">
            <v>HCD</v>
          </cell>
          <cell r="K6191" t="str">
            <v>AON 4-1/2" MRC LEL Oil Producer L80</v>
          </cell>
          <cell r="L6191">
            <v>0</v>
          </cell>
        </row>
        <row r="6192">
          <cell r="C6192">
            <v>20080000915</v>
          </cell>
          <cell r="G6192">
            <v>45738.469444444447</v>
          </cell>
          <cell r="I6192" t="str">
            <v>HCD</v>
          </cell>
          <cell r="K6192" t="str">
            <v>AON 4-1/2" MRC LEL Oil Producer L80</v>
          </cell>
          <cell r="L6192">
            <v>0</v>
          </cell>
        </row>
        <row r="6193">
          <cell r="C6193">
            <v>20080000915</v>
          </cell>
          <cell r="G6193">
            <v>45738.469444444447</v>
          </cell>
          <cell r="I6193" t="str">
            <v>HCD</v>
          </cell>
          <cell r="K6193" t="str">
            <v>AON 4-1/2" MRC LEL Oil Producer L80</v>
          </cell>
          <cell r="L6193">
            <v>0</v>
          </cell>
        </row>
        <row r="6194">
          <cell r="C6194">
            <v>20080000915</v>
          </cell>
          <cell r="G6194">
            <v>45738.469444444447</v>
          </cell>
          <cell r="I6194" t="str">
            <v>HCD</v>
          </cell>
          <cell r="K6194" t="str">
            <v>AON 4-1/2" MRC LEL Oil Producer L80</v>
          </cell>
          <cell r="L6194">
            <v>0</v>
          </cell>
        </row>
        <row r="6195">
          <cell r="C6195">
            <v>20080000915</v>
          </cell>
          <cell r="G6195">
            <v>45738.469444444447</v>
          </cell>
          <cell r="I6195" t="str">
            <v>HCD</v>
          </cell>
          <cell r="K6195" t="str">
            <v>AON 4-1/2" MRC LEL Oil Producer L80</v>
          </cell>
          <cell r="L6195">
            <v>0</v>
          </cell>
        </row>
        <row r="6196">
          <cell r="C6196">
            <v>20080000915</v>
          </cell>
          <cell r="G6196">
            <v>45738.469444444447</v>
          </cell>
          <cell r="I6196" t="str">
            <v>HCD</v>
          </cell>
          <cell r="K6196" t="str">
            <v>AON 4-1/2" MRC LEL Oil Producer L80</v>
          </cell>
          <cell r="L6196">
            <v>0</v>
          </cell>
        </row>
        <row r="6197">
          <cell r="C6197">
            <v>20080000915</v>
          </cell>
          <cell r="G6197">
            <v>45738.469444444447</v>
          </cell>
          <cell r="I6197" t="str">
            <v>HCD</v>
          </cell>
          <cell r="K6197" t="str">
            <v>AON 4-1/2" MRC LEL Oil Producer L80</v>
          </cell>
          <cell r="L6197">
            <v>0</v>
          </cell>
        </row>
        <row r="6198">
          <cell r="C6198">
            <v>20080000915</v>
          </cell>
          <cell r="G6198">
            <v>45738.469444444447</v>
          </cell>
          <cell r="I6198" t="str">
            <v>HCD</v>
          </cell>
          <cell r="K6198" t="str">
            <v>AON 4-1/2" MRC LEL Oil Producer L80</v>
          </cell>
          <cell r="L6198">
            <v>0</v>
          </cell>
        </row>
        <row r="6199">
          <cell r="C6199">
            <v>20080000915</v>
          </cell>
          <cell r="G6199">
            <v>45738.469444444447</v>
          </cell>
          <cell r="I6199" t="str">
            <v>HCD</v>
          </cell>
          <cell r="K6199" t="str">
            <v>AON 4-1/2" MRC LEL Oil Producer L80</v>
          </cell>
          <cell r="L6199">
            <v>0</v>
          </cell>
        </row>
        <row r="6200">
          <cell r="C6200">
            <v>20080000915</v>
          </cell>
          <cell r="G6200">
            <v>45738.469444444447</v>
          </cell>
          <cell r="I6200" t="str">
            <v>HCD</v>
          </cell>
          <cell r="K6200" t="str">
            <v>AON 4-1/2" MRC LEL Oil Producer L80</v>
          </cell>
          <cell r="L6200">
            <v>0</v>
          </cell>
        </row>
        <row r="6201">
          <cell r="C6201">
            <v>20080000915</v>
          </cell>
          <cell r="G6201">
            <v>45738.469444444447</v>
          </cell>
          <cell r="I6201" t="str">
            <v>HCD</v>
          </cell>
          <cell r="K6201" t="str">
            <v>AON 4-1/2" MRC LEL Oil Producer L80</v>
          </cell>
          <cell r="L6201">
            <v>0</v>
          </cell>
        </row>
        <row r="6202">
          <cell r="C6202">
            <v>20080000915</v>
          </cell>
          <cell r="G6202">
            <v>45738.469444444447</v>
          </cell>
          <cell r="I6202" t="str">
            <v>HCD</v>
          </cell>
          <cell r="K6202" t="str">
            <v>AON 4-1/2" MRC LEL Oil Producer L80</v>
          </cell>
          <cell r="L6202">
            <v>0</v>
          </cell>
        </row>
        <row r="6203">
          <cell r="C6203">
            <v>20080000915</v>
          </cell>
          <cell r="G6203">
            <v>45738.469444444447</v>
          </cell>
          <cell r="I6203" t="str">
            <v>HCD</v>
          </cell>
          <cell r="K6203" t="str">
            <v>AON 4-1/2" MRC LEL Oil Producer L80</v>
          </cell>
          <cell r="L6203">
            <v>0</v>
          </cell>
        </row>
        <row r="6204">
          <cell r="C6204">
            <v>20080000915</v>
          </cell>
          <cell r="G6204">
            <v>45738.469444444447</v>
          </cell>
          <cell r="I6204" t="str">
            <v>HCD</v>
          </cell>
          <cell r="K6204" t="str">
            <v>AON 4-1/2" MRC LEL Oil Producer L80</v>
          </cell>
          <cell r="L6204">
            <v>0</v>
          </cell>
        </row>
        <row r="6205">
          <cell r="C6205">
            <v>20080000915</v>
          </cell>
          <cell r="G6205">
            <v>45738.469444444447</v>
          </cell>
          <cell r="I6205" t="str">
            <v>HCD</v>
          </cell>
          <cell r="K6205" t="str">
            <v>AON 4-1/2" MRC LEL Oil Producer L80</v>
          </cell>
          <cell r="L6205">
            <v>0</v>
          </cell>
        </row>
        <row r="6206">
          <cell r="C6206">
            <v>20080000915</v>
          </cell>
          <cell r="G6206">
            <v>45738.469444444447</v>
          </cell>
          <cell r="I6206" t="str">
            <v>HCD</v>
          </cell>
          <cell r="K6206" t="str">
            <v>AON 4-1/2" MRC LEL Oil Producer L80</v>
          </cell>
          <cell r="L6206">
            <v>0</v>
          </cell>
        </row>
        <row r="6207">
          <cell r="C6207">
            <v>20080000915</v>
          </cell>
          <cell r="G6207">
            <v>45738.469444444447</v>
          </cell>
          <cell r="I6207" t="str">
            <v>HCD</v>
          </cell>
          <cell r="K6207" t="str">
            <v>AON 4-1/2" MRC LEL Oil Producer L80</v>
          </cell>
          <cell r="L6207">
            <v>0</v>
          </cell>
        </row>
        <row r="6208">
          <cell r="C6208">
            <v>20080000915</v>
          </cell>
          <cell r="G6208">
            <v>45738.469444444447</v>
          </cell>
          <cell r="I6208" t="str">
            <v>HCD</v>
          </cell>
          <cell r="K6208" t="str">
            <v>AON 4-1/2" MRC LEL Oil Producer L80</v>
          </cell>
          <cell r="L6208">
            <v>0</v>
          </cell>
        </row>
        <row r="6209">
          <cell r="C6209">
            <v>20080000915</v>
          </cell>
          <cell r="G6209">
            <v>45738.469444444447</v>
          </cell>
          <cell r="I6209" t="str">
            <v>HCD</v>
          </cell>
          <cell r="K6209" t="str">
            <v>AON 4-1/2" MRC LEL Oil Producer L80</v>
          </cell>
          <cell r="L6209">
            <v>0</v>
          </cell>
        </row>
        <row r="6210">
          <cell r="C6210">
            <v>20080000915</v>
          </cell>
          <cell r="G6210">
            <v>45738.469444444447</v>
          </cell>
          <cell r="I6210" t="str">
            <v>HCD</v>
          </cell>
          <cell r="K6210" t="str">
            <v>AON 4-1/2" MRC LEL Oil Producer L80</v>
          </cell>
          <cell r="L6210">
            <v>0</v>
          </cell>
        </row>
        <row r="6211">
          <cell r="C6211">
            <v>20080000915</v>
          </cell>
          <cell r="G6211">
            <v>45738.469444444447</v>
          </cell>
          <cell r="I6211" t="str">
            <v>HCD</v>
          </cell>
          <cell r="K6211" t="str">
            <v>AON 4-1/2" MRC LEL Oil Producer L80</v>
          </cell>
          <cell r="L6211">
            <v>0</v>
          </cell>
        </row>
        <row r="6212">
          <cell r="C6212">
            <v>20080000915</v>
          </cell>
          <cell r="G6212">
            <v>45738.469444444447</v>
          </cell>
          <cell r="I6212" t="str">
            <v>HCD</v>
          </cell>
          <cell r="K6212" t="str">
            <v>AON 4-1/2" MRC LEL Oil Producer L80</v>
          </cell>
          <cell r="L6212">
            <v>0</v>
          </cell>
        </row>
        <row r="6213">
          <cell r="C6213">
            <v>20080000915</v>
          </cell>
          <cell r="G6213">
            <v>45738.469444444447</v>
          </cell>
          <cell r="I6213" t="str">
            <v>HCD</v>
          </cell>
          <cell r="K6213" t="str">
            <v>AON 4-1/2" MRC LEL Oil Producer L80</v>
          </cell>
          <cell r="L6213">
            <v>0</v>
          </cell>
        </row>
        <row r="6214">
          <cell r="C6214">
            <v>20080000915</v>
          </cell>
          <cell r="G6214">
            <v>45738.469444444447</v>
          </cell>
          <cell r="I6214" t="str">
            <v>HCD</v>
          </cell>
          <cell r="K6214" t="str">
            <v>AON 4-1/2" MRC LEL Oil Producer L80</v>
          </cell>
          <cell r="L6214">
            <v>0</v>
          </cell>
        </row>
        <row r="6215">
          <cell r="C6215">
            <v>20080000915</v>
          </cell>
          <cell r="G6215">
            <v>45738.469444444447</v>
          </cell>
          <cell r="I6215" t="str">
            <v>HCD</v>
          </cell>
          <cell r="K6215" t="str">
            <v>AON 4-1/2" MRC LEL Oil Producer L80</v>
          </cell>
          <cell r="L6215">
            <v>0</v>
          </cell>
        </row>
        <row r="6216">
          <cell r="C6216">
            <v>20080000915</v>
          </cell>
          <cell r="G6216">
            <v>45738.469444444447</v>
          </cell>
          <cell r="I6216" t="str">
            <v>HCD</v>
          </cell>
          <cell r="K6216" t="str">
            <v>AON 4-1/2" MRC LEL Oil Producer L80</v>
          </cell>
          <cell r="L6216">
            <v>0</v>
          </cell>
        </row>
        <row r="6217">
          <cell r="C6217">
            <v>20080000915</v>
          </cell>
          <cell r="G6217">
            <v>45738.469444444447</v>
          </cell>
          <cell r="I6217" t="str">
            <v>HCD</v>
          </cell>
          <cell r="K6217" t="str">
            <v>AON 4-1/2" MRC LEL Oil Producer L80</v>
          </cell>
          <cell r="L6217">
            <v>0</v>
          </cell>
        </row>
        <row r="6218">
          <cell r="C6218">
            <v>20080000915</v>
          </cell>
          <cell r="G6218">
            <v>45738.469444444447</v>
          </cell>
          <cell r="I6218" t="str">
            <v>HCD</v>
          </cell>
          <cell r="K6218" t="str">
            <v>AON 4-1/2" MRC LEL Oil Producer L80</v>
          </cell>
          <cell r="L6218">
            <v>0</v>
          </cell>
        </row>
        <row r="6219">
          <cell r="C6219">
            <v>20140007424</v>
          </cell>
          <cell r="G6219">
            <v>45806.088194444441</v>
          </cell>
          <cell r="I6219" t="str">
            <v>HCD</v>
          </cell>
          <cell r="K6219" t="str">
            <v>AON 4-1/2" PPL Oil Producer S13Cr, AON 4-1/2" MRC LEL Oil Producer S13Cr, AON 3-1/2" PDHG, S13Cr</v>
          </cell>
          <cell r="L6219">
            <v>0</v>
          </cell>
        </row>
        <row r="6220">
          <cell r="C6220">
            <v>20140007424</v>
          </cell>
          <cell r="G6220">
            <v>45806.088194444441</v>
          </cell>
          <cell r="I6220" t="str">
            <v>HCD</v>
          </cell>
          <cell r="K6220" t="str">
            <v>AON 4-1/2" PPL Oil Producer S13Cr, AON 4-1/2" MRC LEL Oil Producer S13Cr, AON 3-1/2" PDHG, S13Cr</v>
          </cell>
          <cell r="L6220">
            <v>0</v>
          </cell>
        </row>
        <row r="6221">
          <cell r="C6221">
            <v>20140007424</v>
          </cell>
          <cell r="G6221">
            <v>45806.088194444441</v>
          </cell>
          <cell r="I6221" t="str">
            <v>HCD</v>
          </cell>
          <cell r="K6221" t="str">
            <v>AON 4-1/2" PPL Oil Producer S13Cr, AON 4-1/2" MRC LEL Oil Producer S13Cr, AON 3-1/2" PDHG, S13Cr</v>
          </cell>
          <cell r="L6221">
            <v>0</v>
          </cell>
        </row>
        <row r="6222">
          <cell r="C6222">
            <v>20140007424</v>
          </cell>
          <cell r="G6222">
            <v>45806.088194444441</v>
          </cell>
          <cell r="I6222" t="str">
            <v>HCD</v>
          </cell>
          <cell r="K6222" t="str">
            <v>AON 4-1/2" PPL Oil Producer S13Cr, AON 4-1/2" MRC LEL Oil Producer S13Cr, AON 3-1/2" PDHG, S13Cr</v>
          </cell>
          <cell r="L6222">
            <v>0</v>
          </cell>
        </row>
        <row r="6223">
          <cell r="C6223">
            <v>20140007424</v>
          </cell>
          <cell r="G6223">
            <v>45806.088194444441</v>
          </cell>
          <cell r="I6223" t="str">
            <v>HCD</v>
          </cell>
          <cell r="K6223" t="str">
            <v>AON 4-1/2" PPL Oil Producer S13Cr, AON 4-1/2" MRC LEL Oil Producer S13Cr, AON 3-1/2" PDHG, S13Cr</v>
          </cell>
          <cell r="L6223">
            <v>0</v>
          </cell>
        </row>
        <row r="6224">
          <cell r="C6224">
            <v>20140007424</v>
          </cell>
          <cell r="G6224">
            <v>45806.088194444441</v>
          </cell>
          <cell r="I6224" t="str">
            <v>HCD</v>
          </cell>
          <cell r="K6224" t="str">
            <v>AON 4-1/2" PPL Oil Producer S13Cr, AON 4-1/2" MRC LEL Oil Producer S13Cr, AON 3-1/2" PDHG, S13Cr</v>
          </cell>
          <cell r="L6224">
            <v>0</v>
          </cell>
        </row>
        <row r="6225">
          <cell r="C6225">
            <v>20140007424</v>
          </cell>
          <cell r="G6225">
            <v>45806.088194444441</v>
          </cell>
          <cell r="I6225" t="str">
            <v>HCD</v>
          </cell>
          <cell r="K6225" t="str">
            <v>AON 4-1/2" PPL Oil Producer S13Cr, AON 4-1/2" MRC LEL Oil Producer S13Cr, AON 3-1/2" PDHG, S13Cr</v>
          </cell>
          <cell r="L6225">
            <v>0</v>
          </cell>
        </row>
        <row r="6226">
          <cell r="C6226">
            <v>20140007424</v>
          </cell>
          <cell r="G6226">
            <v>45806.088194444441</v>
          </cell>
          <cell r="I6226" t="str">
            <v>HCD</v>
          </cell>
          <cell r="K6226" t="str">
            <v>AON 4-1/2" PPL Oil Producer S13Cr, AON 4-1/2" MRC LEL Oil Producer S13Cr, AON 3-1/2" PDHG, S13Cr</v>
          </cell>
          <cell r="L6226">
            <v>0</v>
          </cell>
        </row>
        <row r="6227">
          <cell r="C6227">
            <v>20140007424</v>
          </cell>
          <cell r="G6227">
            <v>45806.088194444441</v>
          </cell>
          <cell r="I6227" t="str">
            <v>HCD</v>
          </cell>
          <cell r="K6227" t="str">
            <v>AON 4-1/2" PPL Oil Producer S13Cr, AON 4-1/2" MRC LEL Oil Producer S13Cr, AON 3-1/2" PDHG, S13Cr</v>
          </cell>
          <cell r="L6227">
            <v>0</v>
          </cell>
        </row>
        <row r="6228">
          <cell r="C6228">
            <v>20140007424</v>
          </cell>
          <cell r="G6228">
            <v>45806.088194444441</v>
          </cell>
          <cell r="I6228" t="str">
            <v>HCD</v>
          </cell>
          <cell r="K6228" t="str">
            <v>AON 4-1/2" PPL Oil Producer S13Cr, AON 4-1/2" MRC LEL Oil Producer S13Cr, AON 3-1/2" PDHG, S13Cr</v>
          </cell>
          <cell r="L6228">
            <v>0</v>
          </cell>
        </row>
        <row r="6229">
          <cell r="C6229">
            <v>20140007424</v>
          </cell>
          <cell r="G6229">
            <v>45806.088194444441</v>
          </cell>
          <cell r="I6229" t="str">
            <v>HCD</v>
          </cell>
          <cell r="K6229" t="str">
            <v>AON 4-1/2" PPL Oil Producer S13Cr, AON 4-1/2" MRC LEL Oil Producer S13Cr, AON 3-1/2" PDHG, S13Cr</v>
          </cell>
          <cell r="L6229">
            <v>0</v>
          </cell>
        </row>
        <row r="6230">
          <cell r="C6230">
            <v>20140007424</v>
          </cell>
          <cell r="G6230">
            <v>45806.088194444441</v>
          </cell>
          <cell r="I6230" t="str">
            <v>HCD</v>
          </cell>
          <cell r="K6230" t="str">
            <v>AON 4-1/2" PPL Oil Producer S13Cr, AON 4-1/2" MRC LEL Oil Producer S13Cr, AON 3-1/2" PDHG, S13Cr</v>
          </cell>
          <cell r="L6230">
            <v>0</v>
          </cell>
        </row>
        <row r="6231">
          <cell r="C6231">
            <v>20140007424</v>
          </cell>
          <cell r="G6231">
            <v>45806.088194444441</v>
          </cell>
          <cell r="I6231" t="str">
            <v>HCD</v>
          </cell>
          <cell r="K6231" t="str">
            <v>AON 4-1/2" PPL Oil Producer S13Cr, AON 4-1/2" MRC LEL Oil Producer S13Cr, AON 3-1/2" PDHG, S13Cr</v>
          </cell>
          <cell r="L6231">
            <v>0</v>
          </cell>
        </row>
        <row r="6232">
          <cell r="C6232">
            <v>20140007424</v>
          </cell>
          <cell r="G6232">
            <v>45806.088194444441</v>
          </cell>
          <cell r="I6232" t="str">
            <v>HCD</v>
          </cell>
          <cell r="K6232" t="str">
            <v>AON 4-1/2" PPL Oil Producer S13Cr, AON 4-1/2" MRC LEL Oil Producer S13Cr, AON 3-1/2" PDHG, S13Cr</v>
          </cell>
          <cell r="L6232">
            <v>0</v>
          </cell>
        </row>
        <row r="6233">
          <cell r="C6233">
            <v>20140007424</v>
          </cell>
          <cell r="G6233">
            <v>45806.088194444441</v>
          </cell>
          <cell r="I6233" t="str">
            <v>HCD</v>
          </cell>
          <cell r="K6233" t="str">
            <v>AON 4-1/2" PPL Oil Producer S13Cr, AON 4-1/2" MRC LEL Oil Producer S13Cr, AON 3-1/2" PDHG, S13Cr</v>
          </cell>
          <cell r="L6233">
            <v>0</v>
          </cell>
        </row>
        <row r="6234">
          <cell r="C6234">
            <v>20140007424</v>
          </cell>
          <cell r="G6234">
            <v>45806.088194444441</v>
          </cell>
          <cell r="I6234" t="str">
            <v>HCD</v>
          </cell>
          <cell r="K6234" t="str">
            <v>AON 4-1/2" PPL Oil Producer S13Cr, AON 4-1/2" MRC LEL Oil Producer S13Cr, AON 3-1/2" PDHG, S13Cr</v>
          </cell>
          <cell r="L6234">
            <v>0</v>
          </cell>
        </row>
        <row r="6235">
          <cell r="C6235">
            <v>20140007424</v>
          </cell>
          <cell r="G6235">
            <v>45806.088194444441</v>
          </cell>
          <cell r="I6235" t="str">
            <v>HCD</v>
          </cell>
          <cell r="K6235" t="str">
            <v>AON 4-1/2" PPL Oil Producer S13Cr, AON 4-1/2" MRC LEL Oil Producer S13Cr, AON 3-1/2" PDHG, S13Cr</v>
          </cell>
          <cell r="L6235">
            <v>0</v>
          </cell>
        </row>
        <row r="6236">
          <cell r="C6236">
            <v>20140007424</v>
          </cell>
          <cell r="G6236">
            <v>45806.088194444441</v>
          </cell>
          <cell r="I6236" t="str">
            <v>HCD</v>
          </cell>
          <cell r="K6236" t="str">
            <v>AON 4-1/2" PPL Oil Producer S13Cr, AON 4-1/2" MRC LEL Oil Producer S13Cr, AON 3-1/2" PDHG, S13Cr</v>
          </cell>
          <cell r="L6236">
            <v>0</v>
          </cell>
        </row>
        <row r="6237">
          <cell r="C6237">
            <v>20140007424</v>
          </cell>
          <cell r="G6237">
            <v>45806.088194444441</v>
          </cell>
          <cell r="I6237" t="str">
            <v>HCD</v>
          </cell>
          <cell r="K6237" t="str">
            <v>AON 4-1/2" PPL Oil Producer S13Cr, AON 4-1/2" MRC LEL Oil Producer S13Cr, AON 3-1/2" PDHG, S13Cr</v>
          </cell>
          <cell r="L6237">
            <v>0</v>
          </cell>
        </row>
        <row r="6238">
          <cell r="C6238">
            <v>20140007424</v>
          </cell>
          <cell r="G6238">
            <v>45806.088194444441</v>
          </cell>
          <cell r="I6238" t="str">
            <v>HCD</v>
          </cell>
          <cell r="K6238" t="str">
            <v>AON 4-1/2" PPL Oil Producer S13Cr, AON 4-1/2" MRC LEL Oil Producer S13Cr, AON 3-1/2" PDHG, S13Cr</v>
          </cell>
          <cell r="L6238">
            <v>0</v>
          </cell>
        </row>
        <row r="6239">
          <cell r="C6239">
            <v>20140007424</v>
          </cell>
          <cell r="G6239">
            <v>45806.088194444441</v>
          </cell>
          <cell r="I6239" t="str">
            <v>HCD</v>
          </cell>
          <cell r="K6239" t="str">
            <v>AON 4-1/2" PPL Oil Producer S13Cr, AON 4-1/2" MRC LEL Oil Producer S13Cr, AON 3-1/2" PDHG, S13Cr</v>
          </cell>
          <cell r="L6239">
            <v>0</v>
          </cell>
        </row>
        <row r="6240">
          <cell r="C6240">
            <v>20140007424</v>
          </cell>
          <cell r="G6240">
            <v>45806.088194444441</v>
          </cell>
          <cell r="I6240" t="str">
            <v>HCD</v>
          </cell>
          <cell r="K6240" t="str">
            <v>AON 4-1/2" PPL Oil Producer S13Cr, AON 4-1/2" MRC LEL Oil Producer S13Cr, AON 3-1/2" PDHG, S13Cr</v>
          </cell>
          <cell r="L6240">
            <v>0</v>
          </cell>
        </row>
        <row r="6241">
          <cell r="C6241">
            <v>20140007424</v>
          </cell>
          <cell r="G6241">
            <v>45806.088194444441</v>
          </cell>
          <cell r="I6241" t="str">
            <v>HCD</v>
          </cell>
          <cell r="K6241" t="str">
            <v>AON 4-1/2" PPL Oil Producer S13Cr, AON 4-1/2" MRC LEL Oil Producer S13Cr, AON 3-1/2" PDHG, S13Cr</v>
          </cell>
          <cell r="L6241">
            <v>0</v>
          </cell>
        </row>
        <row r="6242">
          <cell r="C6242">
            <v>20140007424</v>
          </cell>
          <cell r="G6242">
            <v>45806.088194444441</v>
          </cell>
          <cell r="I6242" t="str">
            <v>HCD</v>
          </cell>
          <cell r="K6242" t="str">
            <v>AON 4-1/2" PPL Oil Producer S13Cr, AON 4-1/2" MRC LEL Oil Producer S13Cr, AON 3-1/2" PDHG, S13Cr</v>
          </cell>
          <cell r="L6242">
            <v>0</v>
          </cell>
        </row>
        <row r="6243">
          <cell r="C6243">
            <v>20140007424</v>
          </cell>
          <cell r="G6243">
            <v>45806.088194444441</v>
          </cell>
          <cell r="I6243" t="str">
            <v>HCD</v>
          </cell>
          <cell r="K6243" t="str">
            <v>AON 4-1/2" PPL Oil Producer S13Cr, AON 4-1/2" MRC LEL Oil Producer S13Cr, AON 3-1/2" PDHG, S13Cr</v>
          </cell>
          <cell r="L6243">
            <v>0</v>
          </cell>
        </row>
        <row r="6244">
          <cell r="C6244">
            <v>20140007424</v>
          </cell>
          <cell r="G6244">
            <v>45806.088194444441</v>
          </cell>
          <cell r="I6244" t="str">
            <v>HCD</v>
          </cell>
          <cell r="K6244" t="str">
            <v>AON 4-1/2" PPL Oil Producer S13Cr, AON 4-1/2" MRC LEL Oil Producer S13Cr, AON 3-1/2" PDHG, S13Cr</v>
          </cell>
          <cell r="L6244">
            <v>0</v>
          </cell>
        </row>
        <row r="6245">
          <cell r="C6245">
            <v>20140007424</v>
          </cell>
          <cell r="G6245">
            <v>45806.088194444441</v>
          </cell>
          <cell r="I6245" t="str">
            <v>HCD</v>
          </cell>
          <cell r="K6245" t="str">
            <v>AON 4-1/2" PPL Oil Producer S13Cr, AON 4-1/2" MRC LEL Oil Producer S13Cr, AON 3-1/2" PDHG, S13Cr</v>
          </cell>
          <cell r="L6245">
            <v>0</v>
          </cell>
        </row>
        <row r="6246">
          <cell r="C6246">
            <v>20140007424</v>
          </cell>
          <cell r="G6246">
            <v>45806.088194444441</v>
          </cell>
          <cell r="I6246" t="str">
            <v>HCD</v>
          </cell>
          <cell r="K6246" t="str">
            <v>AON 4-1/2" PPL Oil Producer S13Cr, AON 4-1/2" MRC LEL Oil Producer S13Cr, AON 3-1/2" PDHG, S13Cr</v>
          </cell>
          <cell r="L6246" t="str"/>
        </row>
        <row r="6247">
          <cell r="C6247">
            <v>20140007424</v>
          </cell>
          <cell r="G6247">
            <v>45806.088194444441</v>
          </cell>
          <cell r="I6247" t="str">
            <v>HCD</v>
          </cell>
          <cell r="K6247" t="str">
            <v>AON 4-1/2" PPL Oil Producer S13Cr, AON 4-1/2" MRC LEL Oil Producer S13Cr, AON 3-1/2" PDHG, S13Cr</v>
          </cell>
          <cell r="L6247" t="str"/>
        </row>
        <row r="6248">
          <cell r="C6248">
            <v>20140007424</v>
          </cell>
          <cell r="G6248">
            <v>45806.088194444441</v>
          </cell>
          <cell r="I6248" t="str">
            <v>HCD</v>
          </cell>
          <cell r="K6248" t="str">
            <v>AON 4-1/2" PPL Oil Producer S13Cr, AON 4-1/2" MRC LEL Oil Producer S13Cr, AON 3-1/2" PDHG, S13Cr</v>
          </cell>
          <cell r="L6248" t="str"/>
        </row>
        <row r="6249">
          <cell r="C6249">
            <v>20140007424</v>
          </cell>
          <cell r="G6249">
            <v>45806.088194444441</v>
          </cell>
          <cell r="I6249" t="str">
            <v>HCD</v>
          </cell>
          <cell r="K6249" t="str">
            <v>AON 4-1/2" PPL Oil Producer S13Cr, AON 4-1/2" MRC LEL Oil Producer S13Cr, AON 3-1/2" PDHG, S13Cr</v>
          </cell>
          <cell r="L6249" t="str"/>
        </row>
        <row r="6250">
          <cell r="C6250">
            <v>20140007424</v>
          </cell>
          <cell r="G6250">
            <v>45806.088194444441</v>
          </cell>
          <cell r="I6250" t="str">
            <v>HCD</v>
          </cell>
          <cell r="K6250" t="str">
            <v>AON 4-1/2" PPL Oil Producer S13Cr, AON 4-1/2" MRC LEL Oil Producer S13Cr, AON 3-1/2" PDHG, S13Cr</v>
          </cell>
          <cell r="L6250" t="str"/>
        </row>
        <row r="6251">
          <cell r="C6251">
            <v>20140007424</v>
          </cell>
          <cell r="G6251">
            <v>45806.088194444441</v>
          </cell>
          <cell r="I6251" t="str">
            <v>HCD</v>
          </cell>
          <cell r="K6251" t="str">
            <v>AON 4-1/2" PPL Oil Producer S13Cr, AON 4-1/2" MRC LEL Oil Producer S13Cr, AON 3-1/2" PDHG, S13Cr</v>
          </cell>
          <cell r="L6251" t="str"/>
        </row>
        <row r="6252">
          <cell r="C6252">
            <v>20140007424</v>
          </cell>
          <cell r="G6252">
            <v>45806.088194444441</v>
          </cell>
          <cell r="I6252" t="str">
            <v>HCD</v>
          </cell>
          <cell r="K6252" t="str">
            <v>AON 4-1/2" PPL Oil Producer S13Cr, AON 4-1/2" MRC LEL Oil Producer S13Cr, AON 3-1/2" PDHG, S13Cr</v>
          </cell>
          <cell r="L6252" t="str"/>
        </row>
        <row r="6253">
          <cell r="C6253">
            <v>20140007424</v>
          </cell>
          <cell r="G6253">
            <v>45806.088194444441</v>
          </cell>
          <cell r="I6253" t="str">
            <v>HCD</v>
          </cell>
          <cell r="K6253" t="str">
            <v>AON 4-1/2" PPL Oil Producer S13Cr, AON 4-1/2" MRC LEL Oil Producer S13Cr, AON 3-1/2" PDHG, S13Cr</v>
          </cell>
          <cell r="L6253" t="str"/>
        </row>
        <row r="6254">
          <cell r="C6254">
            <v>20130002547</v>
          </cell>
          <cell r="G6254">
            <v>45808.482638888891</v>
          </cell>
          <cell r="I6254" t="str">
            <v>HCD</v>
          </cell>
          <cell r="K6254" t="str">
            <v>AON 4-1/2" MRC LEL Oil Producer L80</v>
          </cell>
          <cell r="L6254" t="str"/>
        </row>
        <row r="6255">
          <cell r="C6255">
            <v>20130002547</v>
          </cell>
          <cell r="G6255">
            <v>45808.482638888891</v>
          </cell>
          <cell r="I6255" t="str">
            <v>HCD</v>
          </cell>
          <cell r="K6255" t="str">
            <v>AON 4-1/2" MRC LEL Oil Producer L80</v>
          </cell>
          <cell r="L6255" t="str"/>
        </row>
        <row r="6256">
          <cell r="C6256">
            <v>20130002547</v>
          </cell>
          <cell r="G6256">
            <v>45808.482638888891</v>
          </cell>
          <cell r="I6256" t="str">
            <v>HCD</v>
          </cell>
          <cell r="K6256" t="str">
            <v>AON 4-1/2" MRC LEL Oil Producer L80</v>
          </cell>
          <cell r="L6256" t="str"/>
        </row>
        <row r="6257">
          <cell r="C6257">
            <v>20130002547</v>
          </cell>
          <cell r="G6257">
            <v>45808.482638888891</v>
          </cell>
          <cell r="I6257" t="str">
            <v>HCD</v>
          </cell>
          <cell r="K6257" t="str">
            <v>AON 4-1/2" MRC LEL Oil Producer L80</v>
          </cell>
          <cell r="L6257" t="str"/>
        </row>
        <row r="6258">
          <cell r="C6258">
            <v>20130002547</v>
          </cell>
          <cell r="G6258">
            <v>45808.482638888891</v>
          </cell>
          <cell r="I6258" t="str">
            <v>HCD</v>
          </cell>
          <cell r="K6258" t="str">
            <v>AON 4-1/2" MRC LEL Oil Producer L80</v>
          </cell>
          <cell r="L6258" t="str"/>
        </row>
        <row r="6259">
          <cell r="C6259">
            <v>20130002547</v>
          </cell>
          <cell r="G6259">
            <v>45808.482638888891</v>
          </cell>
          <cell r="I6259" t="str">
            <v>HCD</v>
          </cell>
          <cell r="K6259" t="str">
            <v>AON 4-1/2" MRC LEL Oil Producer L80</v>
          </cell>
          <cell r="L6259" t="str"/>
        </row>
        <row r="6260">
          <cell r="C6260">
            <v>20130002547</v>
          </cell>
          <cell r="G6260">
            <v>45808.482638888891</v>
          </cell>
          <cell r="I6260" t="str">
            <v>HCD</v>
          </cell>
          <cell r="K6260" t="str">
            <v>AON 4-1/2" MRC LEL Oil Producer L80</v>
          </cell>
          <cell r="L6260" t="str"/>
        </row>
        <row r="6261">
          <cell r="C6261">
            <v>20130002547</v>
          </cell>
          <cell r="G6261">
            <v>45808.482638888891</v>
          </cell>
          <cell r="I6261" t="str">
            <v>HCD</v>
          </cell>
          <cell r="K6261" t="str">
            <v>AON 4-1/2" MRC LEL Oil Producer L80</v>
          </cell>
          <cell r="L6261" t="str"/>
        </row>
        <row r="6262">
          <cell r="C6262">
            <v>20130002547</v>
          </cell>
          <cell r="G6262">
            <v>45808.482638888891</v>
          </cell>
          <cell r="I6262" t="str">
            <v>HCD</v>
          </cell>
          <cell r="K6262" t="str">
            <v>AON 4-1/2" MRC LEL Oil Producer L80</v>
          </cell>
          <cell r="L6262" t="str"/>
        </row>
        <row r="6263">
          <cell r="C6263">
            <v>20130002547</v>
          </cell>
          <cell r="G6263">
            <v>45808.482638888891</v>
          </cell>
          <cell r="I6263" t="str">
            <v>HCD</v>
          </cell>
          <cell r="K6263" t="str">
            <v>AON 4-1/2" MRC LEL Oil Producer L80</v>
          </cell>
          <cell r="L6263" t="str"/>
        </row>
        <row r="6264">
          <cell r="C6264">
            <v>20130002547</v>
          </cell>
          <cell r="G6264">
            <v>45808.482638888891</v>
          </cell>
          <cell r="I6264" t="str">
            <v>HCD</v>
          </cell>
          <cell r="K6264" t="str">
            <v>AON 4-1/2" MRC LEL Oil Producer L80</v>
          </cell>
          <cell r="L6264" t="str"/>
        </row>
        <row r="6265">
          <cell r="C6265">
            <v>20130002547</v>
          </cell>
          <cell r="G6265">
            <v>45808.482638888891</v>
          </cell>
          <cell r="I6265" t="str">
            <v>HCD</v>
          </cell>
          <cell r="K6265" t="str">
            <v>AON 4-1/2" MRC LEL Oil Producer L80</v>
          </cell>
          <cell r="L6265" t="str"/>
        </row>
        <row r="6266">
          <cell r="C6266">
            <v>20130002547</v>
          </cell>
          <cell r="G6266">
            <v>45808.482638888891</v>
          </cell>
          <cell r="I6266" t="str">
            <v>HCD</v>
          </cell>
          <cell r="K6266" t="str">
            <v>AON 4-1/2" MRC LEL Oil Producer L80</v>
          </cell>
          <cell r="L6266" t="str"/>
        </row>
        <row r="6267">
          <cell r="C6267">
            <v>20130002547</v>
          </cell>
          <cell r="G6267">
            <v>45808.482638888891</v>
          </cell>
          <cell r="I6267" t="str">
            <v>HCD</v>
          </cell>
          <cell r="K6267" t="str">
            <v>AON 4-1/2" MRC LEL Oil Producer L80</v>
          </cell>
          <cell r="L6267" t="str"/>
        </row>
        <row r="6268">
          <cell r="C6268">
            <v>20130002547</v>
          </cell>
          <cell r="G6268">
            <v>45808.482638888891</v>
          </cell>
          <cell r="I6268" t="str">
            <v>HCD</v>
          </cell>
          <cell r="K6268" t="str">
            <v>AON 4-1/2" MRC LEL Oil Producer L80</v>
          </cell>
          <cell r="L6268" t="str"/>
        </row>
        <row r="6269">
          <cell r="C6269">
            <v>20130002547</v>
          </cell>
          <cell r="G6269">
            <v>45808.482638888891</v>
          </cell>
          <cell r="I6269" t="str">
            <v>HCD</v>
          </cell>
          <cell r="K6269" t="str">
            <v>AON 4-1/2" MRC LEL Oil Producer L80</v>
          </cell>
          <cell r="L6269" t="str"/>
        </row>
        <row r="6270">
          <cell r="C6270">
            <v>20130002547</v>
          </cell>
          <cell r="G6270">
            <v>45808.482638888891</v>
          </cell>
          <cell r="I6270" t="str">
            <v>HCD</v>
          </cell>
          <cell r="K6270" t="str">
            <v>AON 4-1/2" MRC LEL Oil Producer L80</v>
          </cell>
          <cell r="L6270" t="str"/>
        </row>
        <row r="6271">
          <cell r="C6271">
            <v>20130002547</v>
          </cell>
          <cell r="G6271">
            <v>45808.482638888891</v>
          </cell>
          <cell r="I6271" t="str">
            <v>HCD</v>
          </cell>
          <cell r="K6271" t="str">
            <v>AON 4-1/2" MRC LEL Oil Producer L80</v>
          </cell>
          <cell r="L6271" t="str"/>
        </row>
        <row r="6272">
          <cell r="C6272">
            <v>20130002547</v>
          </cell>
          <cell r="G6272">
            <v>45808.482638888891</v>
          </cell>
          <cell r="I6272" t="str">
            <v>HCD</v>
          </cell>
          <cell r="K6272" t="str">
            <v>AON 4-1/2" MRC LEL Oil Producer L80</v>
          </cell>
          <cell r="L6272" t="str"/>
        </row>
        <row r="6273">
          <cell r="C6273">
            <v>20130002547</v>
          </cell>
          <cell r="G6273">
            <v>45808.482638888891</v>
          </cell>
          <cell r="I6273" t="str">
            <v>HCD</v>
          </cell>
          <cell r="K6273" t="str">
            <v>AON 4-1/2" MRC LEL Oil Producer L80</v>
          </cell>
          <cell r="L6273" t="str"/>
        </row>
        <row r="6274">
          <cell r="C6274">
            <v>20130002547</v>
          </cell>
          <cell r="G6274">
            <v>45808.482638888891</v>
          </cell>
          <cell r="I6274" t="str">
            <v>HCD</v>
          </cell>
          <cell r="K6274" t="str">
            <v>AON 4-1/2" MRC LEL Oil Producer L80</v>
          </cell>
          <cell r="L6274" t="str"/>
        </row>
        <row r="6275">
          <cell r="C6275">
            <v>20130002547</v>
          </cell>
          <cell r="G6275">
            <v>45808.482638888891</v>
          </cell>
          <cell r="I6275" t="str">
            <v>HCD</v>
          </cell>
          <cell r="K6275" t="str">
            <v>AON 4-1/2" MRC LEL Oil Producer L80</v>
          </cell>
          <cell r="L6275" t="str"/>
        </row>
        <row r="6276">
          <cell r="C6276">
            <v>20130002547</v>
          </cell>
          <cell r="G6276">
            <v>45808.482638888891</v>
          </cell>
          <cell r="I6276" t="str">
            <v>HCD</v>
          </cell>
          <cell r="K6276" t="str">
            <v>AON 4-1/2" MRC LEL Oil Producer L80</v>
          </cell>
          <cell r="L6276" t="str"/>
        </row>
        <row r="6277">
          <cell r="C6277">
            <v>20130002547</v>
          </cell>
          <cell r="G6277">
            <v>45808.482638888891</v>
          </cell>
          <cell r="I6277" t="str">
            <v>HCD</v>
          </cell>
          <cell r="K6277" t="str">
            <v>AON 4-1/2" MRC LEL Oil Producer L80</v>
          </cell>
          <cell r="L6277" t="str"/>
        </row>
        <row r="6278">
          <cell r="C6278">
            <v>20130002547</v>
          </cell>
          <cell r="G6278">
            <v>45808.482638888891</v>
          </cell>
          <cell r="I6278" t="str">
            <v>HCD</v>
          </cell>
          <cell r="K6278" t="str">
            <v>AON 4-1/2" MRC LEL Oil Producer L80</v>
          </cell>
          <cell r="L6278" t="str"/>
        </row>
        <row r="6279">
          <cell r="C6279">
            <v>20130002547</v>
          </cell>
          <cell r="G6279">
            <v>45808.482638888891</v>
          </cell>
          <cell r="I6279" t="str">
            <v>HCD</v>
          </cell>
          <cell r="K6279" t="str">
            <v>AON 4-1/2" MRC LEL Oil Producer L80</v>
          </cell>
          <cell r="L6279" t="str"/>
        </row>
        <row r="6280">
          <cell r="C6280">
            <v>20130002547</v>
          </cell>
          <cell r="G6280">
            <v>45808.482638888891</v>
          </cell>
          <cell r="I6280" t="str">
            <v>HCD</v>
          </cell>
          <cell r="K6280" t="str">
            <v>AON 4-1/2" MRC LEL Oil Producer L80</v>
          </cell>
          <cell r="L6280" t="str"/>
        </row>
        <row r="6281">
          <cell r="C6281">
            <v>20130002547</v>
          </cell>
          <cell r="G6281">
            <v>45808.482638888891</v>
          </cell>
          <cell r="I6281" t="str">
            <v>HCD</v>
          </cell>
          <cell r="K6281" t="str">
            <v>AON 4-1/2" MRC LEL Oil Producer L80</v>
          </cell>
          <cell r="L6281" t="str"/>
        </row>
        <row r="6282">
          <cell r="C6282">
            <v>20130002547</v>
          </cell>
          <cell r="G6282">
            <v>45808.482638888891</v>
          </cell>
          <cell r="I6282" t="str">
            <v>HCD</v>
          </cell>
          <cell r="K6282" t="str">
            <v>AON 4-1/2" MRC LEL Oil Producer L80</v>
          </cell>
          <cell r="L6282" t="str"/>
        </row>
        <row r="6283">
          <cell r="C6283">
            <v>20130002547</v>
          </cell>
          <cell r="G6283">
            <v>45808.482638888891</v>
          </cell>
          <cell r="I6283" t="str">
            <v>HCD</v>
          </cell>
          <cell r="K6283" t="str">
            <v>AON 4-1/2" MRC LEL Oil Producer L80</v>
          </cell>
          <cell r="L6283" t="str"/>
        </row>
        <row r="6284">
          <cell r="C6284">
            <v>20130002547</v>
          </cell>
          <cell r="G6284">
            <v>45808.482638888891</v>
          </cell>
          <cell r="I6284" t="str">
            <v>HCD</v>
          </cell>
          <cell r="K6284" t="str">
            <v>AON 4-1/2" MRC LEL Oil Producer L80</v>
          </cell>
          <cell r="L6284" t="str"/>
        </row>
        <row r="6285">
          <cell r="C6285">
            <v>20130002547</v>
          </cell>
          <cell r="G6285">
            <v>45808.482638888891</v>
          </cell>
          <cell r="I6285" t="str">
            <v>HCD</v>
          </cell>
          <cell r="K6285" t="str">
            <v>AON 4-1/2" MRC LEL Oil Producer L80</v>
          </cell>
          <cell r="L6285" t="str"/>
        </row>
        <row r="6286">
          <cell r="C6286">
            <v>20130002547</v>
          </cell>
          <cell r="G6286">
            <v>45808.482638888891</v>
          </cell>
          <cell r="I6286" t="str">
            <v>HCD</v>
          </cell>
          <cell r="K6286" t="str">
            <v>AON 4-1/2" MRC LEL Oil Producer L80</v>
          </cell>
          <cell r="L6286" t="str"/>
        </row>
        <row r="6287">
          <cell r="C6287">
            <v>20130002547</v>
          </cell>
          <cell r="G6287">
            <v>45808.482638888891</v>
          </cell>
          <cell r="I6287" t="str">
            <v>HCD</v>
          </cell>
          <cell r="K6287" t="str">
            <v>AON 4-1/2" MRC LEL Oil Producer L80</v>
          </cell>
          <cell r="L6287" t="str"/>
        </row>
        <row r="6288">
          <cell r="C6288">
            <v>20130002547</v>
          </cell>
          <cell r="G6288">
            <v>45808.482638888891</v>
          </cell>
          <cell r="I6288" t="str">
            <v>HCD</v>
          </cell>
          <cell r="K6288" t="str">
            <v>AON 4-1/2" MRC LEL Oil Producer L80</v>
          </cell>
          <cell r="L6288" t="str"/>
        </row>
        <row r="6289">
          <cell r="C6289">
            <v>20130002547</v>
          </cell>
          <cell r="G6289">
            <v>45808.482638888891</v>
          </cell>
          <cell r="I6289" t="str">
            <v>HCD</v>
          </cell>
          <cell r="K6289" t="str">
            <v>AON 4-1/2" MRC LEL Oil Producer L80</v>
          </cell>
          <cell r="L6289" t="str"/>
        </row>
        <row r="6290">
          <cell r="C6290">
            <v>20130002547</v>
          </cell>
          <cell r="G6290">
            <v>45808.482638888891</v>
          </cell>
          <cell r="I6290" t="str">
            <v>HCD</v>
          </cell>
          <cell r="K6290" t="str">
            <v>AON 4-1/2" MRC LEL Oil Producer L80</v>
          </cell>
          <cell r="L6290" t="str"/>
        </row>
        <row r="6291">
          <cell r="C6291">
            <v>20190013350</v>
          </cell>
          <cell r="G6291">
            <v>45703.536111111112</v>
          </cell>
          <cell r="I6291" t="str">
            <v>HCD</v>
          </cell>
          <cell r="K6291" t="str">
            <v>NONE</v>
          </cell>
          <cell r="L6291" t="str"/>
        </row>
        <row r="6292">
          <cell r="C6292">
            <v>20190013350</v>
          </cell>
          <cell r="G6292">
            <v>45703.536111111112</v>
          </cell>
          <cell r="I6292" t="str">
            <v>HCD</v>
          </cell>
          <cell r="K6292" t="str">
            <v>NONE</v>
          </cell>
          <cell r="L6292" t="str"/>
        </row>
        <row r="6293">
          <cell r="C6293">
            <v>20190013350</v>
          </cell>
          <cell r="G6293">
            <v>45703.536111111112</v>
          </cell>
          <cell r="I6293" t="str">
            <v>HCD</v>
          </cell>
          <cell r="K6293" t="str">
            <v>NONE</v>
          </cell>
          <cell r="L6293" t="str"/>
        </row>
        <row r="6294">
          <cell r="C6294">
            <v>20190013350</v>
          </cell>
          <cell r="G6294">
            <v>45703.536111111112</v>
          </cell>
          <cell r="I6294" t="str">
            <v>HCD</v>
          </cell>
          <cell r="K6294" t="str">
            <v>NONE</v>
          </cell>
          <cell r="L6294" t="str"/>
        </row>
        <row r="6295">
          <cell r="C6295">
            <v>20190013350</v>
          </cell>
          <cell r="G6295">
            <v>45703.536111111112</v>
          </cell>
          <cell r="I6295" t="str">
            <v>HCD</v>
          </cell>
          <cell r="K6295" t="str">
            <v>NONE</v>
          </cell>
          <cell r="L6295" t="str"/>
        </row>
        <row r="6296">
          <cell r="C6296">
            <v>20190013350</v>
          </cell>
          <cell r="G6296">
            <v>45703.536111111112</v>
          </cell>
          <cell r="I6296" t="str">
            <v>HCD</v>
          </cell>
          <cell r="K6296" t="str">
            <v>NONE</v>
          </cell>
          <cell r="L6296" t="str"/>
        </row>
        <row r="6297">
          <cell r="C6297">
            <v>20190013350</v>
          </cell>
          <cell r="G6297">
            <v>45703.536111111112</v>
          </cell>
          <cell r="I6297" t="str">
            <v>HCD</v>
          </cell>
          <cell r="K6297" t="str">
            <v>NONE</v>
          </cell>
          <cell r="L6297" t="str"/>
        </row>
        <row r="6298">
          <cell r="C6298">
            <v>20190013350</v>
          </cell>
          <cell r="G6298">
            <v>45703.536111111112</v>
          </cell>
          <cell r="I6298" t="str">
            <v>HCD</v>
          </cell>
          <cell r="K6298" t="str">
            <v>NONE</v>
          </cell>
          <cell r="L6298" t="str"/>
        </row>
        <row r="6299">
          <cell r="C6299">
            <v>20190013350</v>
          </cell>
          <cell r="G6299">
            <v>45703.536111111112</v>
          </cell>
          <cell r="I6299" t="str">
            <v>HCD</v>
          </cell>
          <cell r="K6299" t="str">
            <v>NONE</v>
          </cell>
          <cell r="L6299" t="str"/>
        </row>
        <row r="6300">
          <cell r="C6300">
            <v>20190013350</v>
          </cell>
          <cell r="G6300">
            <v>45703.536111111112</v>
          </cell>
          <cell r="I6300" t="str">
            <v>HCD</v>
          </cell>
          <cell r="K6300" t="str">
            <v>NONE</v>
          </cell>
          <cell r="L6300" t="str"/>
        </row>
        <row r="6301">
          <cell r="C6301">
            <v>20190013350</v>
          </cell>
          <cell r="G6301">
            <v>45703.536111111112</v>
          </cell>
          <cell r="I6301" t="str">
            <v>HCD</v>
          </cell>
          <cell r="K6301" t="str">
            <v>NONE</v>
          </cell>
          <cell r="L6301" t="str"/>
        </row>
        <row r="6302">
          <cell r="C6302">
            <v>20190013350</v>
          </cell>
          <cell r="G6302">
            <v>45703.536111111112</v>
          </cell>
          <cell r="I6302" t="str">
            <v>HCD</v>
          </cell>
          <cell r="K6302" t="str">
            <v>NONE</v>
          </cell>
          <cell r="L6302" t="str"/>
        </row>
        <row r="6303">
          <cell r="C6303">
            <v>20190013350</v>
          </cell>
          <cell r="G6303">
            <v>45703.536111111112</v>
          </cell>
          <cell r="I6303" t="str">
            <v>HCD</v>
          </cell>
          <cell r="K6303" t="str">
            <v>NONE</v>
          </cell>
          <cell r="L6303" t="str"/>
        </row>
        <row r="6304">
          <cell r="C6304">
            <v>20190013350</v>
          </cell>
          <cell r="G6304">
            <v>45703.536111111112</v>
          </cell>
          <cell r="I6304" t="str">
            <v>HCD</v>
          </cell>
          <cell r="K6304" t="str">
            <v>NONE</v>
          </cell>
          <cell r="L6304" t="str"/>
        </row>
        <row r="6305">
          <cell r="C6305">
            <v>20190013350</v>
          </cell>
          <cell r="G6305">
            <v>45703.536111111112</v>
          </cell>
          <cell r="I6305" t="str">
            <v>HCD</v>
          </cell>
          <cell r="K6305" t="str">
            <v>NONE</v>
          </cell>
          <cell r="L6305" t="str"/>
        </row>
        <row r="6306">
          <cell r="C6306">
            <v>20190013350</v>
          </cell>
          <cell r="G6306">
            <v>45703.536111111112</v>
          </cell>
          <cell r="I6306" t="str">
            <v>HCD</v>
          </cell>
          <cell r="K6306" t="str">
            <v>NONE</v>
          </cell>
          <cell r="L6306" t="str"/>
        </row>
        <row r="6307">
          <cell r="C6307">
            <v>20190013350</v>
          </cell>
          <cell r="G6307">
            <v>45703.536111111112</v>
          </cell>
          <cell r="I6307" t="str">
            <v>HCD</v>
          </cell>
          <cell r="K6307" t="str">
            <v>NONE</v>
          </cell>
          <cell r="L6307" t="str"/>
        </row>
        <row r="6308">
          <cell r="C6308">
            <v>20190013350</v>
          </cell>
          <cell r="G6308">
            <v>45703.536111111112</v>
          </cell>
          <cell r="I6308" t="str">
            <v>HCD</v>
          </cell>
          <cell r="K6308" t="str">
            <v>NONE</v>
          </cell>
          <cell r="L6308" t="str"/>
        </row>
        <row r="6309">
          <cell r="C6309">
            <v>20190013350</v>
          </cell>
          <cell r="G6309">
            <v>45703.536111111112</v>
          </cell>
          <cell r="I6309" t="str">
            <v>HCD</v>
          </cell>
          <cell r="K6309" t="str">
            <v>NONE</v>
          </cell>
          <cell r="L6309" t="str"/>
        </row>
        <row r="6310">
          <cell r="C6310">
            <v>20190013350</v>
          </cell>
          <cell r="G6310">
            <v>45703.536111111112</v>
          </cell>
          <cell r="I6310" t="str">
            <v>HCD</v>
          </cell>
          <cell r="K6310" t="str">
            <v>NONE</v>
          </cell>
          <cell r="L6310" t="str"/>
        </row>
        <row r="6311">
          <cell r="C6311">
            <v>20190013350</v>
          </cell>
          <cell r="G6311">
            <v>45703.536111111112</v>
          </cell>
          <cell r="I6311" t="str">
            <v>HCD</v>
          </cell>
          <cell r="K6311" t="str">
            <v>NONE</v>
          </cell>
          <cell r="L6311" t="str"/>
        </row>
        <row r="6312">
          <cell r="C6312">
            <v>20190013350</v>
          </cell>
          <cell r="G6312">
            <v>45703.536111111112</v>
          </cell>
          <cell r="I6312" t="str">
            <v>HCD</v>
          </cell>
          <cell r="K6312" t="str">
            <v>NONE</v>
          </cell>
          <cell r="L6312" t="str"/>
        </row>
        <row r="6313">
          <cell r="C6313">
            <v>20190013350</v>
          </cell>
          <cell r="G6313">
            <v>45703.536111111112</v>
          </cell>
          <cell r="I6313" t="str">
            <v>HCD</v>
          </cell>
          <cell r="K6313" t="str">
            <v>NONE</v>
          </cell>
          <cell r="L6313" t="str"/>
        </row>
        <row r="6314">
          <cell r="C6314">
            <v>20190013350</v>
          </cell>
          <cell r="G6314">
            <v>45703.536111111112</v>
          </cell>
          <cell r="I6314" t="str">
            <v>HCD</v>
          </cell>
          <cell r="K6314" t="str">
            <v>NONE</v>
          </cell>
          <cell r="L6314" t="str"/>
        </row>
        <row r="6315">
          <cell r="C6315">
            <v>20190013350</v>
          </cell>
          <cell r="G6315">
            <v>45703.536111111112</v>
          </cell>
          <cell r="I6315" t="str">
            <v>HCD</v>
          </cell>
          <cell r="K6315" t="str">
            <v>NONE</v>
          </cell>
          <cell r="L6315" t="str"/>
        </row>
        <row r="6316">
          <cell r="C6316">
            <v>20190013350</v>
          </cell>
          <cell r="G6316">
            <v>45703.536111111112</v>
          </cell>
          <cell r="I6316" t="str">
            <v>HCD</v>
          </cell>
          <cell r="K6316" t="str">
            <v>NONE</v>
          </cell>
          <cell r="L6316" t="str"/>
        </row>
        <row r="6317">
          <cell r="C6317">
            <v>20190013350</v>
          </cell>
          <cell r="G6317">
            <v>45703.536111111112</v>
          </cell>
          <cell r="I6317" t="str">
            <v>HCD</v>
          </cell>
          <cell r="K6317" t="str">
            <v>NONE</v>
          </cell>
          <cell r="L6317" t="str"/>
        </row>
        <row r="6318">
          <cell r="C6318">
            <v>20190013350</v>
          </cell>
          <cell r="G6318">
            <v>45703.536111111112</v>
          </cell>
          <cell r="I6318" t="str">
            <v>HCD</v>
          </cell>
          <cell r="K6318" t="str">
            <v>NONE</v>
          </cell>
          <cell r="L6318" t="str"/>
        </row>
        <row r="6319">
          <cell r="C6319">
            <v>20190013350</v>
          </cell>
          <cell r="G6319">
            <v>45703.536111111112</v>
          </cell>
          <cell r="I6319" t="str">
            <v>HCD</v>
          </cell>
          <cell r="K6319" t="str">
            <v>NONE</v>
          </cell>
          <cell r="L6319" t="str"/>
        </row>
        <row r="6320">
          <cell r="C6320">
            <v>20190013350</v>
          </cell>
          <cell r="G6320">
            <v>45703.536111111112</v>
          </cell>
          <cell r="I6320" t="str">
            <v>HCD</v>
          </cell>
          <cell r="K6320" t="str">
            <v>NONE</v>
          </cell>
          <cell r="L6320" t="str"/>
        </row>
        <row r="6321">
          <cell r="C6321">
            <v>20190013350</v>
          </cell>
          <cell r="G6321">
            <v>45703.536111111112</v>
          </cell>
          <cell r="I6321" t="str">
            <v>HCD</v>
          </cell>
          <cell r="K6321" t="str">
            <v>NONE</v>
          </cell>
          <cell r="L6321" t="str"/>
        </row>
        <row r="6322">
          <cell r="C6322">
            <v>20190013350</v>
          </cell>
          <cell r="G6322">
            <v>45703.536111111112</v>
          </cell>
          <cell r="I6322" t="str">
            <v>HCD</v>
          </cell>
          <cell r="K6322" t="str">
            <v>NONE</v>
          </cell>
          <cell r="L6322" t="str"/>
        </row>
        <row r="6323">
          <cell r="C6323">
            <v>20140007346</v>
          </cell>
          <cell r="G6323">
            <v>45766.072222222225</v>
          </cell>
          <cell r="I6323" t="str">
            <v>HCD</v>
          </cell>
          <cell r="K6323" t="str">
            <v>NONE</v>
          </cell>
          <cell r="L6323" t="str"/>
        </row>
        <row r="6324">
          <cell r="C6324">
            <v>20140007346</v>
          </cell>
          <cell r="G6324">
            <v>45766.072222222225</v>
          </cell>
          <cell r="I6324" t="str">
            <v>HCD</v>
          </cell>
          <cell r="K6324" t="str">
            <v>NONE</v>
          </cell>
          <cell r="L6324" t="str"/>
        </row>
        <row r="6325">
          <cell r="C6325">
            <v>20140007346</v>
          </cell>
          <cell r="G6325">
            <v>45766.072222222225</v>
          </cell>
          <cell r="I6325" t="str">
            <v>HCD</v>
          </cell>
          <cell r="K6325" t="str">
            <v>NONE</v>
          </cell>
          <cell r="L6325" t="str"/>
        </row>
        <row r="6326">
          <cell r="C6326">
            <v>20140007346</v>
          </cell>
          <cell r="G6326">
            <v>45766.072222222225</v>
          </cell>
          <cell r="I6326" t="str">
            <v>HCD</v>
          </cell>
          <cell r="K6326" t="str">
            <v>NONE</v>
          </cell>
          <cell r="L6326" t="str"/>
        </row>
        <row r="6327">
          <cell r="C6327">
            <v>20140007346</v>
          </cell>
          <cell r="G6327">
            <v>45766.072222222225</v>
          </cell>
          <cell r="I6327" t="str">
            <v>HCD</v>
          </cell>
          <cell r="K6327" t="str">
            <v>NONE</v>
          </cell>
          <cell r="L6327" t="str"/>
        </row>
        <row r="6328">
          <cell r="C6328">
            <v>20140007346</v>
          </cell>
          <cell r="G6328">
            <v>45766.072222222225</v>
          </cell>
          <cell r="I6328" t="str">
            <v>HCD</v>
          </cell>
          <cell r="K6328" t="str">
            <v>NONE</v>
          </cell>
          <cell r="L6328" t="str"/>
        </row>
        <row r="6329">
          <cell r="C6329">
            <v>20140007346</v>
          </cell>
          <cell r="G6329">
            <v>45766.072222222225</v>
          </cell>
          <cell r="I6329" t="str">
            <v>HCD</v>
          </cell>
          <cell r="K6329" t="str">
            <v>NONE</v>
          </cell>
          <cell r="L6329" t="str"/>
        </row>
        <row r="6330">
          <cell r="C6330">
            <v>20140007346</v>
          </cell>
          <cell r="G6330">
            <v>45766.072222222225</v>
          </cell>
          <cell r="I6330" t="str">
            <v>HCD</v>
          </cell>
          <cell r="K6330" t="str">
            <v>NONE</v>
          </cell>
          <cell r="L6330" t="str"/>
        </row>
        <row r="6331">
          <cell r="C6331">
            <v>20140007346</v>
          </cell>
          <cell r="G6331">
            <v>45766.072222222225</v>
          </cell>
          <cell r="I6331" t="str">
            <v>HCD</v>
          </cell>
          <cell r="K6331" t="str">
            <v>NONE</v>
          </cell>
          <cell r="L6331" t="str"/>
        </row>
        <row r="6332">
          <cell r="C6332">
            <v>20140007346</v>
          </cell>
          <cell r="G6332">
            <v>45766.072222222225</v>
          </cell>
          <cell r="I6332" t="str">
            <v>HCD</v>
          </cell>
          <cell r="K6332" t="str">
            <v>NONE</v>
          </cell>
          <cell r="L6332" t="str"/>
        </row>
        <row r="6333">
          <cell r="C6333">
            <v>20140007346</v>
          </cell>
          <cell r="G6333">
            <v>45766.072222222225</v>
          </cell>
          <cell r="I6333" t="str">
            <v>HCD</v>
          </cell>
          <cell r="K6333" t="str">
            <v>NONE</v>
          </cell>
          <cell r="L6333" t="str"/>
        </row>
        <row r="6334">
          <cell r="C6334">
            <v>20140007346</v>
          </cell>
          <cell r="G6334">
            <v>45766.072222222225</v>
          </cell>
          <cell r="I6334" t="str">
            <v>HCD</v>
          </cell>
          <cell r="K6334" t="str">
            <v>NONE</v>
          </cell>
          <cell r="L6334" t="str"/>
        </row>
        <row r="6335">
          <cell r="C6335">
            <v>20140007346</v>
          </cell>
          <cell r="G6335">
            <v>45766.072222222225</v>
          </cell>
          <cell r="I6335" t="str">
            <v>HCD</v>
          </cell>
          <cell r="K6335" t="str">
            <v>NONE</v>
          </cell>
          <cell r="L6335" t="str"/>
        </row>
        <row r="6336">
          <cell r="C6336">
            <v>20140007346</v>
          </cell>
          <cell r="G6336">
            <v>45766.072222222225</v>
          </cell>
          <cell r="I6336" t="str">
            <v>HCD</v>
          </cell>
          <cell r="K6336" t="str">
            <v>NONE</v>
          </cell>
          <cell r="L6336" t="str"/>
        </row>
        <row r="6337">
          <cell r="C6337">
            <v>20140007346</v>
          </cell>
          <cell r="G6337">
            <v>45766.072222222225</v>
          </cell>
          <cell r="I6337" t="str">
            <v>HCD</v>
          </cell>
          <cell r="K6337" t="str">
            <v>NONE</v>
          </cell>
          <cell r="L6337" t="str"/>
        </row>
        <row r="6338">
          <cell r="C6338">
            <v>20140007346</v>
          </cell>
          <cell r="G6338">
            <v>45766.072222222225</v>
          </cell>
          <cell r="I6338" t="str">
            <v>HCD</v>
          </cell>
          <cell r="K6338" t="str">
            <v>NONE</v>
          </cell>
          <cell r="L6338" t="str"/>
        </row>
        <row r="6339">
          <cell r="C6339">
            <v>20140007346</v>
          </cell>
          <cell r="G6339">
            <v>45766.072222222225</v>
          </cell>
          <cell r="I6339" t="str">
            <v>HCD</v>
          </cell>
          <cell r="K6339" t="str">
            <v>NONE</v>
          </cell>
          <cell r="L6339" t="str"/>
        </row>
        <row r="6340">
          <cell r="C6340">
            <v>20140007346</v>
          </cell>
          <cell r="G6340">
            <v>45766.072222222225</v>
          </cell>
          <cell r="I6340" t="str">
            <v>HCD</v>
          </cell>
          <cell r="K6340" t="str">
            <v>NONE</v>
          </cell>
          <cell r="L6340" t="str"/>
        </row>
        <row r="6341">
          <cell r="C6341">
            <v>20140007346</v>
          </cell>
          <cell r="G6341">
            <v>45766.072222222225</v>
          </cell>
          <cell r="I6341" t="str">
            <v>HCD</v>
          </cell>
          <cell r="K6341" t="str">
            <v>NONE</v>
          </cell>
          <cell r="L6341" t="str"/>
        </row>
        <row r="6342">
          <cell r="C6342">
            <v>20140007346</v>
          </cell>
          <cell r="G6342">
            <v>45766.072222222225</v>
          </cell>
          <cell r="I6342" t="str">
            <v>HCD</v>
          </cell>
          <cell r="K6342" t="str">
            <v>NONE</v>
          </cell>
          <cell r="L6342" t="str"/>
        </row>
        <row r="6343">
          <cell r="C6343">
            <v>20140007346</v>
          </cell>
          <cell r="G6343">
            <v>45766.072222222225</v>
          </cell>
          <cell r="I6343" t="str">
            <v>HCD</v>
          </cell>
          <cell r="K6343" t="str">
            <v>NONE</v>
          </cell>
          <cell r="L6343" t="str"/>
        </row>
        <row r="6344">
          <cell r="C6344">
            <v>20140007346</v>
          </cell>
          <cell r="G6344">
            <v>45766.072222222225</v>
          </cell>
          <cell r="I6344" t="str">
            <v>HCD</v>
          </cell>
          <cell r="K6344" t="str">
            <v>NONE</v>
          </cell>
          <cell r="L6344" t="str"/>
        </row>
        <row r="6345">
          <cell r="C6345">
            <v>20140007346</v>
          </cell>
          <cell r="G6345">
            <v>45766.072222222225</v>
          </cell>
          <cell r="I6345" t="str">
            <v>HCD</v>
          </cell>
          <cell r="K6345" t="str">
            <v>NONE</v>
          </cell>
          <cell r="L6345" t="str"/>
        </row>
        <row r="6346">
          <cell r="C6346">
            <v>20140007346</v>
          </cell>
          <cell r="G6346">
            <v>45766.072222222225</v>
          </cell>
          <cell r="I6346" t="str">
            <v>HCD</v>
          </cell>
          <cell r="K6346" t="str">
            <v>NONE</v>
          </cell>
          <cell r="L6346" t="str"/>
        </row>
        <row r="6347">
          <cell r="C6347">
            <v>20140007346</v>
          </cell>
          <cell r="G6347">
            <v>45766.072222222225</v>
          </cell>
          <cell r="I6347" t="str">
            <v>HCD</v>
          </cell>
          <cell r="K6347" t="str">
            <v>NONE</v>
          </cell>
          <cell r="L6347" t="str"/>
        </row>
        <row r="6348">
          <cell r="C6348">
            <v>20140007346</v>
          </cell>
          <cell r="G6348">
            <v>45766.072222222225</v>
          </cell>
          <cell r="I6348" t="str">
            <v>HCD</v>
          </cell>
          <cell r="K6348" t="str">
            <v>NONE</v>
          </cell>
          <cell r="L6348" t="str"/>
        </row>
        <row r="6349">
          <cell r="C6349">
            <v>20140007346</v>
          </cell>
          <cell r="G6349">
            <v>45766.072222222225</v>
          </cell>
          <cell r="I6349" t="str">
            <v>HCD</v>
          </cell>
          <cell r="K6349" t="str">
            <v>NONE</v>
          </cell>
          <cell r="L6349" t="str"/>
        </row>
        <row r="6350">
          <cell r="C6350">
            <v>20140007346</v>
          </cell>
          <cell r="G6350">
            <v>45766.072222222225</v>
          </cell>
          <cell r="I6350" t="str">
            <v>HCD</v>
          </cell>
          <cell r="K6350" t="str">
            <v>NONE</v>
          </cell>
          <cell r="L6350" t="str"/>
        </row>
        <row r="6351">
          <cell r="C6351">
            <v>20140007346</v>
          </cell>
          <cell r="G6351">
            <v>45766.072222222225</v>
          </cell>
          <cell r="I6351" t="str">
            <v>HCD</v>
          </cell>
          <cell r="K6351" t="str">
            <v>NONE</v>
          </cell>
          <cell r="L6351" t="str"/>
        </row>
        <row r="6352">
          <cell r="C6352">
            <v>20140007346</v>
          </cell>
          <cell r="G6352">
            <v>45766.072222222225</v>
          </cell>
          <cell r="I6352" t="str">
            <v>HCD</v>
          </cell>
          <cell r="K6352" t="str">
            <v>NONE</v>
          </cell>
          <cell r="L6352" t="str"/>
        </row>
        <row r="6353">
          <cell r="C6353">
            <v>20170010672</v>
          </cell>
          <cell r="G6353">
            <v>45767.90902777778</v>
          </cell>
          <cell r="I6353" t="str">
            <v>HCD</v>
          </cell>
          <cell r="K6353" t="str">
            <v>NONE</v>
          </cell>
          <cell r="L6353" t="str"/>
        </row>
        <row r="6354">
          <cell r="C6354">
            <v>20170010672</v>
          </cell>
          <cell r="G6354">
            <v>45767.90902777778</v>
          </cell>
          <cell r="I6354" t="str">
            <v>HCD</v>
          </cell>
          <cell r="K6354" t="str">
            <v>NONE</v>
          </cell>
          <cell r="L6354" t="str"/>
        </row>
        <row r="6355">
          <cell r="C6355">
            <v>20170010672</v>
          </cell>
          <cell r="G6355">
            <v>45767.90902777778</v>
          </cell>
          <cell r="I6355" t="str">
            <v>HCD</v>
          </cell>
          <cell r="K6355" t="str">
            <v>NONE</v>
          </cell>
          <cell r="L6355" t="str"/>
        </row>
        <row r="6356">
          <cell r="C6356">
            <v>20170010672</v>
          </cell>
          <cell r="G6356">
            <v>45767.90902777778</v>
          </cell>
          <cell r="I6356" t="str">
            <v>HCD</v>
          </cell>
          <cell r="K6356" t="str">
            <v>NONE</v>
          </cell>
          <cell r="L6356" t="str"/>
        </row>
        <row r="6357">
          <cell r="C6357">
            <v>20170010672</v>
          </cell>
          <cell r="G6357">
            <v>45767.90902777778</v>
          </cell>
          <cell r="I6357" t="str">
            <v>HCD</v>
          </cell>
          <cell r="K6357" t="str">
            <v>NONE</v>
          </cell>
          <cell r="L6357" t="str"/>
        </row>
        <row r="6358">
          <cell r="C6358">
            <v>20170010672</v>
          </cell>
          <cell r="G6358">
            <v>45767.90902777778</v>
          </cell>
          <cell r="I6358" t="str">
            <v>HCD</v>
          </cell>
          <cell r="K6358" t="str">
            <v>NONE</v>
          </cell>
          <cell r="L6358" t="str"/>
        </row>
        <row r="6359">
          <cell r="C6359">
            <v>20170010672</v>
          </cell>
          <cell r="G6359">
            <v>45767.90902777778</v>
          </cell>
          <cell r="I6359" t="str">
            <v>HCD</v>
          </cell>
          <cell r="K6359" t="str">
            <v>NONE</v>
          </cell>
          <cell r="L6359" t="str"/>
        </row>
        <row r="6360">
          <cell r="C6360">
            <v>20170010672</v>
          </cell>
          <cell r="G6360">
            <v>45767.90902777778</v>
          </cell>
          <cell r="I6360" t="str">
            <v>HCD</v>
          </cell>
          <cell r="K6360" t="str">
            <v>NONE</v>
          </cell>
          <cell r="L6360" t="str"/>
        </row>
        <row r="6361">
          <cell r="C6361">
            <v>20170010672</v>
          </cell>
          <cell r="G6361">
            <v>45767.90902777778</v>
          </cell>
          <cell r="I6361" t="str">
            <v>HCD</v>
          </cell>
          <cell r="K6361" t="str">
            <v>NONE</v>
          </cell>
          <cell r="L6361" t="str"/>
        </row>
        <row r="6362">
          <cell r="C6362">
            <v>20170010672</v>
          </cell>
          <cell r="G6362">
            <v>45767.90902777778</v>
          </cell>
          <cell r="I6362" t="str">
            <v>HCD</v>
          </cell>
          <cell r="K6362" t="str">
            <v>NONE</v>
          </cell>
          <cell r="L6362">
            <v>0</v>
          </cell>
        </row>
        <row r="6363">
          <cell r="C6363">
            <v>20170010672</v>
          </cell>
          <cell r="G6363">
            <v>45767.90902777778</v>
          </cell>
          <cell r="I6363" t="str">
            <v>HCD</v>
          </cell>
          <cell r="K6363" t="str">
            <v>NONE</v>
          </cell>
          <cell r="L6363">
            <v>0</v>
          </cell>
        </row>
        <row r="6364">
          <cell r="C6364">
            <v>20170010672</v>
          </cell>
          <cell r="G6364">
            <v>45767.90902777778</v>
          </cell>
          <cell r="I6364" t="str">
            <v>HCD</v>
          </cell>
          <cell r="K6364" t="str">
            <v>NONE</v>
          </cell>
          <cell r="L6364">
            <v>0</v>
          </cell>
        </row>
        <row r="6365">
          <cell r="C6365">
            <v>20170010672</v>
          </cell>
          <cell r="G6365">
            <v>45767.90902777778</v>
          </cell>
          <cell r="I6365" t="str">
            <v>HCD</v>
          </cell>
          <cell r="K6365" t="str">
            <v>NONE</v>
          </cell>
          <cell r="L6365">
            <v>0</v>
          </cell>
        </row>
        <row r="6366">
          <cell r="C6366">
            <v>20170010672</v>
          </cell>
          <cell r="G6366">
            <v>45767.90902777778</v>
          </cell>
          <cell r="I6366" t="str">
            <v>HCD</v>
          </cell>
          <cell r="K6366" t="str">
            <v>NONE</v>
          </cell>
          <cell r="L6366">
            <v>0</v>
          </cell>
        </row>
        <row r="6367">
          <cell r="C6367">
            <v>20170010672</v>
          </cell>
          <cell r="G6367">
            <v>45767.90902777778</v>
          </cell>
          <cell r="I6367" t="str">
            <v>HCD</v>
          </cell>
          <cell r="K6367" t="str">
            <v>NONE</v>
          </cell>
          <cell r="L6367">
            <v>0</v>
          </cell>
        </row>
        <row r="6368">
          <cell r="C6368">
            <v>20170010672</v>
          </cell>
          <cell r="G6368">
            <v>45767.90902777778</v>
          </cell>
          <cell r="I6368" t="str">
            <v>HCD</v>
          </cell>
          <cell r="K6368" t="str">
            <v>NONE</v>
          </cell>
          <cell r="L6368">
            <v>0</v>
          </cell>
        </row>
        <row r="6369">
          <cell r="C6369">
            <v>20170010672</v>
          </cell>
          <cell r="G6369">
            <v>45767.90902777778</v>
          </cell>
          <cell r="I6369" t="str">
            <v>HCD</v>
          </cell>
          <cell r="K6369" t="str">
            <v>NONE</v>
          </cell>
          <cell r="L6369">
            <v>0</v>
          </cell>
        </row>
        <row r="6370">
          <cell r="C6370">
            <v>20170010672</v>
          </cell>
          <cell r="G6370">
            <v>45767.90902777778</v>
          </cell>
          <cell r="I6370" t="str">
            <v>HCD</v>
          </cell>
          <cell r="K6370" t="str">
            <v>NONE</v>
          </cell>
          <cell r="L6370">
            <v>0</v>
          </cell>
        </row>
        <row r="6371">
          <cell r="C6371">
            <v>20170010672</v>
          </cell>
          <cell r="G6371">
            <v>45767.90902777778</v>
          </cell>
          <cell r="I6371" t="str">
            <v>HCD</v>
          </cell>
          <cell r="K6371" t="str">
            <v>NONE</v>
          </cell>
          <cell r="L6371">
            <v>0</v>
          </cell>
        </row>
        <row r="6372">
          <cell r="C6372">
            <v>20170010672</v>
          </cell>
          <cell r="G6372">
            <v>45767.90902777778</v>
          </cell>
          <cell r="I6372" t="str">
            <v>HCD</v>
          </cell>
          <cell r="K6372" t="str">
            <v>NONE</v>
          </cell>
          <cell r="L6372">
            <v>0</v>
          </cell>
        </row>
        <row r="6373">
          <cell r="C6373">
            <v>20170010672</v>
          </cell>
          <cell r="G6373">
            <v>45767.90902777778</v>
          </cell>
          <cell r="I6373" t="str">
            <v>HCD</v>
          </cell>
          <cell r="K6373" t="str">
            <v>NONE</v>
          </cell>
          <cell r="L6373">
            <v>0</v>
          </cell>
        </row>
        <row r="6374">
          <cell r="C6374">
            <v>20170010672</v>
          </cell>
          <cell r="G6374">
            <v>45767.90902777778</v>
          </cell>
          <cell r="I6374" t="str">
            <v>HCD</v>
          </cell>
          <cell r="K6374" t="str">
            <v>NONE</v>
          </cell>
          <cell r="L6374">
            <v>0</v>
          </cell>
        </row>
        <row r="6375">
          <cell r="C6375">
            <v>20170010672</v>
          </cell>
          <cell r="G6375">
            <v>45767.90902777778</v>
          </cell>
          <cell r="I6375" t="str">
            <v>HCD</v>
          </cell>
          <cell r="K6375" t="str">
            <v>NONE</v>
          </cell>
          <cell r="L6375">
            <v>0</v>
          </cell>
        </row>
        <row r="6376">
          <cell r="C6376">
            <v>20170010672</v>
          </cell>
          <cell r="G6376">
            <v>45767.90902777778</v>
          </cell>
          <cell r="I6376" t="str">
            <v>HCD</v>
          </cell>
          <cell r="K6376" t="str">
            <v>NONE</v>
          </cell>
          <cell r="L6376">
            <v>0</v>
          </cell>
        </row>
        <row r="6377">
          <cell r="C6377">
            <v>20170010672</v>
          </cell>
          <cell r="G6377">
            <v>45767.90902777778</v>
          </cell>
          <cell r="I6377" t="str">
            <v>HCD</v>
          </cell>
          <cell r="K6377" t="str">
            <v>NONE</v>
          </cell>
          <cell r="L6377">
            <v>0</v>
          </cell>
        </row>
        <row r="6378">
          <cell r="C6378">
            <v>20170010672</v>
          </cell>
          <cell r="G6378">
            <v>45767.90902777778</v>
          </cell>
          <cell r="I6378" t="str">
            <v>HCD</v>
          </cell>
          <cell r="K6378" t="str">
            <v>NONE</v>
          </cell>
          <cell r="L6378">
            <v>0</v>
          </cell>
        </row>
        <row r="6379">
          <cell r="C6379">
            <v>20170010672</v>
          </cell>
          <cell r="G6379">
            <v>45767.90902777778</v>
          </cell>
          <cell r="I6379" t="str">
            <v>HCD</v>
          </cell>
          <cell r="K6379" t="str">
            <v>NONE</v>
          </cell>
          <cell r="L6379">
            <v>0</v>
          </cell>
        </row>
        <row r="6380">
          <cell r="C6380">
            <v>20170010672</v>
          </cell>
          <cell r="G6380">
            <v>45767.90902777778</v>
          </cell>
          <cell r="I6380" t="str">
            <v>HCD</v>
          </cell>
          <cell r="K6380" t="str">
            <v>NONE</v>
          </cell>
          <cell r="L6380">
            <v>0</v>
          </cell>
        </row>
        <row r="6381">
          <cell r="C6381">
            <v>20170010672</v>
          </cell>
          <cell r="G6381">
            <v>45767.90902777778</v>
          </cell>
          <cell r="I6381" t="str">
            <v>HCD</v>
          </cell>
          <cell r="K6381" t="str">
            <v>NONE</v>
          </cell>
          <cell r="L6381">
            <v>0</v>
          </cell>
        </row>
        <row r="6382">
          <cell r="C6382">
            <v>20170010672</v>
          </cell>
          <cell r="G6382">
            <v>45767.90902777778</v>
          </cell>
          <cell r="I6382" t="str">
            <v>HCD</v>
          </cell>
          <cell r="K6382" t="str">
            <v>NONE</v>
          </cell>
          <cell r="L6382">
            <v>0</v>
          </cell>
        </row>
        <row r="6383">
          <cell r="C6383">
            <v>20170010672</v>
          </cell>
          <cell r="G6383">
            <v>45767.90902777778</v>
          </cell>
          <cell r="I6383" t="str">
            <v>HCD</v>
          </cell>
          <cell r="K6383" t="str">
            <v>NONE</v>
          </cell>
          <cell r="L6383">
            <v>0</v>
          </cell>
        </row>
        <row r="6384">
          <cell r="C6384">
            <v>20170010672</v>
          </cell>
          <cell r="G6384">
            <v>45767.90902777778</v>
          </cell>
          <cell r="I6384" t="str">
            <v>HCD</v>
          </cell>
          <cell r="K6384" t="str">
            <v>NONE</v>
          </cell>
          <cell r="L6384">
            <v>0</v>
          </cell>
        </row>
        <row r="6385">
          <cell r="C6385">
            <v>20170010672</v>
          </cell>
          <cell r="G6385">
            <v>45767.90902777778</v>
          </cell>
          <cell r="I6385" t="str">
            <v>HCD</v>
          </cell>
          <cell r="K6385" t="str">
            <v>NONE</v>
          </cell>
          <cell r="L6385">
            <v>0</v>
          </cell>
        </row>
        <row r="6386">
          <cell r="C6386">
            <v>20170010672</v>
          </cell>
          <cell r="G6386">
            <v>45767.90902777778</v>
          </cell>
          <cell r="I6386" t="str">
            <v>HCD</v>
          </cell>
          <cell r="K6386" t="str">
            <v>NONE</v>
          </cell>
          <cell r="L6386">
            <v>0</v>
          </cell>
        </row>
        <row r="6387">
          <cell r="C6387">
            <v>20170010672</v>
          </cell>
          <cell r="G6387">
            <v>45767.90902777778</v>
          </cell>
          <cell r="I6387" t="str">
            <v>HCD</v>
          </cell>
          <cell r="K6387" t="str">
            <v>NONE</v>
          </cell>
          <cell r="L6387">
            <v>0</v>
          </cell>
        </row>
        <row r="6388">
          <cell r="C6388">
            <v>20170010672</v>
          </cell>
          <cell r="G6388">
            <v>45767.90902777778</v>
          </cell>
          <cell r="I6388" t="str">
            <v>HCD</v>
          </cell>
          <cell r="K6388" t="str">
            <v>NONE</v>
          </cell>
          <cell r="L6388">
            <v>0</v>
          </cell>
        </row>
        <row r="6389">
          <cell r="C6389">
            <v>20170010672</v>
          </cell>
          <cell r="G6389">
            <v>45767.90902777778</v>
          </cell>
          <cell r="I6389" t="str">
            <v>HCD</v>
          </cell>
          <cell r="K6389" t="str">
            <v>NONE</v>
          </cell>
          <cell r="L6389">
            <v>0</v>
          </cell>
        </row>
        <row r="6390">
          <cell r="C6390">
            <v>20170010672</v>
          </cell>
          <cell r="G6390">
            <v>45767.90902777778</v>
          </cell>
          <cell r="I6390" t="str">
            <v>HCD</v>
          </cell>
          <cell r="K6390" t="str">
            <v>NONE</v>
          </cell>
          <cell r="L6390">
            <v>0</v>
          </cell>
        </row>
        <row r="6391">
          <cell r="C6391">
            <v>20170010672</v>
          </cell>
          <cell r="G6391">
            <v>45767.90902777778</v>
          </cell>
          <cell r="I6391" t="str">
            <v>HCD</v>
          </cell>
          <cell r="K6391" t="str">
            <v>NONE</v>
          </cell>
          <cell r="L6391">
            <v>0</v>
          </cell>
        </row>
        <row r="6392">
          <cell r="C6392">
            <v>20130001463</v>
          </cell>
          <cell r="G6392">
            <v>45779.55972222222</v>
          </cell>
          <cell r="I6392" t="str">
            <v>HCD</v>
          </cell>
          <cell r="K6392" t="str">
            <v>NONE</v>
          </cell>
          <cell r="L6392">
            <v>0</v>
          </cell>
        </row>
        <row r="6393">
          <cell r="C6393">
            <v>20130001463</v>
          </cell>
          <cell r="G6393">
            <v>45779.55972222222</v>
          </cell>
          <cell r="I6393" t="str">
            <v>HCD</v>
          </cell>
          <cell r="K6393" t="str">
            <v>NONE</v>
          </cell>
          <cell r="L6393">
            <v>0</v>
          </cell>
        </row>
        <row r="6394">
          <cell r="C6394">
            <v>20130001463</v>
          </cell>
          <cell r="G6394">
            <v>45779.55972222222</v>
          </cell>
          <cell r="I6394" t="str">
            <v>HCD</v>
          </cell>
          <cell r="K6394" t="str">
            <v>NONE</v>
          </cell>
          <cell r="L6394">
            <v>0</v>
          </cell>
        </row>
        <row r="6395">
          <cell r="C6395">
            <v>20130001463</v>
          </cell>
          <cell r="G6395">
            <v>45779.55972222222</v>
          </cell>
          <cell r="I6395" t="str">
            <v>HCD</v>
          </cell>
          <cell r="K6395" t="str">
            <v>NONE</v>
          </cell>
          <cell r="L6395">
            <v>0</v>
          </cell>
        </row>
        <row r="6396">
          <cell r="C6396">
            <v>20130001463</v>
          </cell>
          <cell r="G6396">
            <v>45779.55972222222</v>
          </cell>
          <cell r="I6396" t="str">
            <v>HCD</v>
          </cell>
          <cell r="K6396" t="str">
            <v>NONE</v>
          </cell>
          <cell r="L6396">
            <v>0</v>
          </cell>
        </row>
        <row r="6397">
          <cell r="C6397">
            <v>20130001463</v>
          </cell>
          <cell r="G6397">
            <v>45779.55972222222</v>
          </cell>
          <cell r="I6397" t="str">
            <v>HCD</v>
          </cell>
          <cell r="K6397" t="str">
            <v>NONE</v>
          </cell>
          <cell r="L6397">
            <v>0</v>
          </cell>
        </row>
        <row r="6398">
          <cell r="C6398">
            <v>20130001463</v>
          </cell>
          <cell r="G6398">
            <v>45779.55972222222</v>
          </cell>
          <cell r="I6398" t="str">
            <v>HCD</v>
          </cell>
          <cell r="K6398" t="str">
            <v>NONE</v>
          </cell>
          <cell r="L6398">
            <v>0</v>
          </cell>
        </row>
        <row r="6399">
          <cell r="C6399">
            <v>20130001463</v>
          </cell>
          <cell r="G6399">
            <v>45779.55972222222</v>
          </cell>
          <cell r="I6399" t="str">
            <v>HCD</v>
          </cell>
          <cell r="K6399" t="str">
            <v>NONE</v>
          </cell>
          <cell r="L6399">
            <v>0</v>
          </cell>
        </row>
        <row r="6400">
          <cell r="C6400">
            <v>20130001463</v>
          </cell>
          <cell r="G6400">
            <v>45779.55972222222</v>
          </cell>
          <cell r="I6400" t="str">
            <v>HCD</v>
          </cell>
          <cell r="K6400" t="str">
            <v>NONE</v>
          </cell>
          <cell r="L6400">
            <v>0</v>
          </cell>
        </row>
        <row r="6401">
          <cell r="C6401">
            <v>20130001463</v>
          </cell>
          <cell r="G6401">
            <v>45779.55972222222</v>
          </cell>
          <cell r="I6401" t="str">
            <v>HCD</v>
          </cell>
          <cell r="K6401" t="str">
            <v>NONE</v>
          </cell>
          <cell r="L6401">
            <v>0</v>
          </cell>
        </row>
        <row r="6402">
          <cell r="C6402">
            <v>20130001463</v>
          </cell>
          <cell r="G6402">
            <v>45779.55972222222</v>
          </cell>
          <cell r="I6402" t="str">
            <v>HCD</v>
          </cell>
          <cell r="K6402" t="str">
            <v>NONE</v>
          </cell>
          <cell r="L6402">
            <v>0</v>
          </cell>
        </row>
        <row r="6403">
          <cell r="C6403">
            <v>20130001463</v>
          </cell>
          <cell r="G6403">
            <v>45779.55972222222</v>
          </cell>
          <cell r="I6403" t="str">
            <v>HCD</v>
          </cell>
          <cell r="K6403" t="str">
            <v>NONE</v>
          </cell>
          <cell r="L6403">
            <v>0</v>
          </cell>
        </row>
        <row r="6404">
          <cell r="C6404">
            <v>20130001463</v>
          </cell>
          <cell r="G6404">
            <v>45779.55972222222</v>
          </cell>
          <cell r="I6404" t="str">
            <v>HCD</v>
          </cell>
          <cell r="K6404" t="str">
            <v>NONE</v>
          </cell>
          <cell r="L6404">
            <v>0</v>
          </cell>
        </row>
        <row r="6405">
          <cell r="C6405">
            <v>20130001463</v>
          </cell>
          <cell r="G6405">
            <v>45779.55972222222</v>
          </cell>
          <cell r="I6405" t="str">
            <v>HCD</v>
          </cell>
          <cell r="K6405" t="str">
            <v>NONE</v>
          </cell>
          <cell r="L6405">
            <v>0</v>
          </cell>
        </row>
        <row r="6406">
          <cell r="C6406">
            <v>20130001463</v>
          </cell>
          <cell r="G6406">
            <v>45779.55972222222</v>
          </cell>
          <cell r="I6406" t="str">
            <v>HCD</v>
          </cell>
          <cell r="K6406" t="str">
            <v>NONE</v>
          </cell>
          <cell r="L6406">
            <v>0</v>
          </cell>
        </row>
        <row r="6407">
          <cell r="C6407">
            <v>20130001463</v>
          </cell>
          <cell r="G6407">
            <v>45779.55972222222</v>
          </cell>
          <cell r="I6407" t="str">
            <v>HCD</v>
          </cell>
          <cell r="K6407" t="str">
            <v>NONE</v>
          </cell>
          <cell r="L6407">
            <v>0</v>
          </cell>
        </row>
        <row r="6408">
          <cell r="C6408">
            <v>20130001463</v>
          </cell>
          <cell r="G6408">
            <v>45779.55972222222</v>
          </cell>
          <cell r="I6408" t="str">
            <v>HCD</v>
          </cell>
          <cell r="K6408" t="str">
            <v>NONE</v>
          </cell>
          <cell r="L6408">
            <v>0</v>
          </cell>
        </row>
        <row r="6409">
          <cell r="C6409">
            <v>20130001463</v>
          </cell>
          <cell r="G6409">
            <v>45779.55972222222</v>
          </cell>
          <cell r="I6409" t="str">
            <v>HCD</v>
          </cell>
          <cell r="K6409" t="str">
            <v>NONE</v>
          </cell>
          <cell r="L6409">
            <v>0</v>
          </cell>
        </row>
        <row r="6410">
          <cell r="C6410">
            <v>20130001463</v>
          </cell>
          <cell r="G6410">
            <v>45779.55972222222</v>
          </cell>
          <cell r="I6410" t="str">
            <v>HCD</v>
          </cell>
          <cell r="K6410" t="str">
            <v>NONE</v>
          </cell>
          <cell r="L6410">
            <v>0</v>
          </cell>
        </row>
        <row r="6411">
          <cell r="C6411">
            <v>20130001463</v>
          </cell>
          <cell r="G6411">
            <v>45779.55972222222</v>
          </cell>
          <cell r="I6411" t="str">
            <v>HCD</v>
          </cell>
          <cell r="K6411" t="str">
            <v>NONE</v>
          </cell>
          <cell r="L6411">
            <v>0</v>
          </cell>
        </row>
        <row r="6412">
          <cell r="C6412">
            <v>20130001463</v>
          </cell>
          <cell r="G6412">
            <v>45779.55972222222</v>
          </cell>
          <cell r="I6412" t="str">
            <v>HCD</v>
          </cell>
          <cell r="K6412" t="str">
            <v>NONE</v>
          </cell>
          <cell r="L6412">
            <v>0</v>
          </cell>
        </row>
        <row r="6413">
          <cell r="C6413">
            <v>20130001463</v>
          </cell>
          <cell r="G6413">
            <v>45779.55972222222</v>
          </cell>
          <cell r="I6413" t="str">
            <v>HCD</v>
          </cell>
          <cell r="K6413" t="str">
            <v>NONE</v>
          </cell>
          <cell r="L6413">
            <v>0</v>
          </cell>
        </row>
        <row r="6414">
          <cell r="C6414">
            <v>20130001463</v>
          </cell>
          <cell r="G6414">
            <v>45779.55972222222</v>
          </cell>
          <cell r="I6414" t="str">
            <v>HCD</v>
          </cell>
          <cell r="K6414" t="str">
            <v>NONE</v>
          </cell>
          <cell r="L6414">
            <v>0</v>
          </cell>
        </row>
        <row r="6415">
          <cell r="C6415">
            <v>20130001463</v>
          </cell>
          <cell r="G6415">
            <v>45779.55972222222</v>
          </cell>
          <cell r="I6415" t="str">
            <v>HCD</v>
          </cell>
          <cell r="K6415" t="str">
            <v>NONE</v>
          </cell>
          <cell r="L6415">
            <v>0</v>
          </cell>
        </row>
        <row r="6416">
          <cell r="C6416">
            <v>20130001463</v>
          </cell>
          <cell r="G6416">
            <v>45779.55972222222</v>
          </cell>
          <cell r="I6416" t="str">
            <v>HCD</v>
          </cell>
          <cell r="K6416" t="str">
            <v>NONE</v>
          </cell>
          <cell r="L6416">
            <v>0</v>
          </cell>
        </row>
        <row r="6417">
          <cell r="C6417">
            <v>20130001463</v>
          </cell>
          <cell r="G6417">
            <v>45779.55972222222</v>
          </cell>
          <cell r="I6417" t="str">
            <v>HCD</v>
          </cell>
          <cell r="K6417" t="str">
            <v>NONE</v>
          </cell>
          <cell r="L6417">
            <v>0</v>
          </cell>
        </row>
        <row r="6418">
          <cell r="C6418">
            <v>20130001463</v>
          </cell>
          <cell r="G6418">
            <v>45779.55972222222</v>
          </cell>
          <cell r="I6418" t="str">
            <v>HCD</v>
          </cell>
          <cell r="K6418" t="str">
            <v>NONE</v>
          </cell>
          <cell r="L6418">
            <v>0</v>
          </cell>
        </row>
        <row r="6419">
          <cell r="C6419">
            <v>20130001463</v>
          </cell>
          <cell r="G6419">
            <v>45779.55972222222</v>
          </cell>
          <cell r="I6419" t="str">
            <v>HCD</v>
          </cell>
          <cell r="K6419" t="str">
            <v>NONE</v>
          </cell>
          <cell r="L6419">
            <v>0</v>
          </cell>
        </row>
        <row r="6420">
          <cell r="C6420">
            <v>20130001463</v>
          </cell>
          <cell r="G6420">
            <v>45779.55972222222</v>
          </cell>
          <cell r="I6420" t="str">
            <v>HCD</v>
          </cell>
          <cell r="K6420" t="str">
            <v>NONE</v>
          </cell>
          <cell r="L6420">
            <v>0</v>
          </cell>
        </row>
        <row r="6421">
          <cell r="C6421">
            <v>20130001463</v>
          </cell>
          <cell r="G6421">
            <v>45779.55972222222</v>
          </cell>
          <cell r="I6421" t="str">
            <v>HCD</v>
          </cell>
          <cell r="K6421" t="str">
            <v>NONE</v>
          </cell>
          <cell r="L6421">
            <v>0</v>
          </cell>
        </row>
        <row r="6422">
          <cell r="C6422">
            <v>20130001463</v>
          </cell>
          <cell r="G6422">
            <v>45779.55972222222</v>
          </cell>
          <cell r="I6422" t="str">
            <v>HCD</v>
          </cell>
          <cell r="K6422" t="str">
            <v>NONE</v>
          </cell>
          <cell r="L6422">
            <v>0</v>
          </cell>
        </row>
        <row r="6423">
          <cell r="C6423">
            <v>20130001463</v>
          </cell>
          <cell r="G6423">
            <v>45779.55972222222</v>
          </cell>
          <cell r="I6423" t="str">
            <v>HCD</v>
          </cell>
          <cell r="K6423" t="str">
            <v>NONE</v>
          </cell>
          <cell r="L6423">
            <v>0</v>
          </cell>
        </row>
        <row r="6424">
          <cell r="C6424">
            <v>20060000210</v>
          </cell>
          <cell r="G6424">
            <v>45772.429166666669</v>
          </cell>
          <cell r="I6424" t="str">
            <v>HCD</v>
          </cell>
          <cell r="K6424" t="str">
            <v>NONE</v>
          </cell>
          <cell r="L6424">
            <v>0</v>
          </cell>
        </row>
        <row r="6425">
          <cell r="C6425">
            <v>20060000210</v>
          </cell>
          <cell r="G6425">
            <v>45772.429166666669</v>
          </cell>
          <cell r="I6425" t="str">
            <v>HCD</v>
          </cell>
          <cell r="K6425" t="str">
            <v>NONE</v>
          </cell>
          <cell r="L6425">
            <v>0</v>
          </cell>
        </row>
        <row r="6426">
          <cell r="C6426">
            <v>20060000210</v>
          </cell>
          <cell r="G6426">
            <v>45772.429166666669</v>
          </cell>
          <cell r="I6426" t="str">
            <v>HCD</v>
          </cell>
          <cell r="K6426" t="str">
            <v>NONE</v>
          </cell>
          <cell r="L6426">
            <v>0</v>
          </cell>
        </row>
        <row r="6427">
          <cell r="C6427">
            <v>20060000210</v>
          </cell>
          <cell r="G6427">
            <v>45772.429166666669</v>
          </cell>
          <cell r="I6427" t="str">
            <v>HCD</v>
          </cell>
          <cell r="K6427" t="str">
            <v>NONE</v>
          </cell>
          <cell r="L6427">
            <v>0</v>
          </cell>
        </row>
        <row r="6428">
          <cell r="C6428">
            <v>20060000210</v>
          </cell>
          <cell r="G6428">
            <v>45772.429166666669</v>
          </cell>
          <cell r="I6428" t="str">
            <v>HCD</v>
          </cell>
          <cell r="K6428" t="str">
            <v>NONE</v>
          </cell>
          <cell r="L6428">
            <v>0</v>
          </cell>
        </row>
        <row r="6429">
          <cell r="C6429">
            <v>20060000210</v>
          </cell>
          <cell r="G6429">
            <v>45772.429166666669</v>
          </cell>
          <cell r="I6429" t="str">
            <v>HCD</v>
          </cell>
          <cell r="K6429" t="str">
            <v>NONE</v>
          </cell>
          <cell r="L6429">
            <v>0</v>
          </cell>
        </row>
        <row r="6430">
          <cell r="C6430">
            <v>20060000210</v>
          </cell>
          <cell r="G6430">
            <v>45772.429166666669</v>
          </cell>
          <cell r="I6430" t="str">
            <v>HCD</v>
          </cell>
          <cell r="K6430" t="str">
            <v>NONE</v>
          </cell>
          <cell r="L6430">
            <v>0</v>
          </cell>
        </row>
        <row r="6431">
          <cell r="C6431">
            <v>20060000210</v>
          </cell>
          <cell r="G6431">
            <v>45772.429166666669</v>
          </cell>
          <cell r="I6431" t="str">
            <v>HCD</v>
          </cell>
          <cell r="K6431" t="str">
            <v>NONE</v>
          </cell>
          <cell r="L6431">
            <v>0</v>
          </cell>
        </row>
        <row r="6432">
          <cell r="C6432">
            <v>20060000210</v>
          </cell>
          <cell r="G6432">
            <v>45772.429166666669</v>
          </cell>
          <cell r="I6432" t="str">
            <v>HCD</v>
          </cell>
          <cell r="K6432" t="str">
            <v>NONE</v>
          </cell>
          <cell r="L6432">
            <v>0</v>
          </cell>
        </row>
        <row r="6433">
          <cell r="C6433">
            <v>20060000210</v>
          </cell>
          <cell r="G6433">
            <v>45772.429166666669</v>
          </cell>
          <cell r="I6433" t="str">
            <v>HCD</v>
          </cell>
          <cell r="K6433" t="str">
            <v>NONE</v>
          </cell>
          <cell r="L6433">
            <v>0</v>
          </cell>
        </row>
        <row r="6434">
          <cell r="C6434">
            <v>20060000210</v>
          </cell>
          <cell r="G6434">
            <v>45772.429166666669</v>
          </cell>
          <cell r="I6434" t="str">
            <v>HCD</v>
          </cell>
          <cell r="K6434" t="str">
            <v>NONE</v>
          </cell>
          <cell r="L6434">
            <v>0</v>
          </cell>
        </row>
        <row r="6435">
          <cell r="C6435">
            <v>20060000210</v>
          </cell>
          <cell r="G6435">
            <v>45772.429166666669</v>
          </cell>
          <cell r="I6435" t="str">
            <v>HCD</v>
          </cell>
          <cell r="K6435" t="str">
            <v>NONE</v>
          </cell>
          <cell r="L6435">
            <v>0</v>
          </cell>
        </row>
        <row r="6436">
          <cell r="C6436">
            <v>20060000210</v>
          </cell>
          <cell r="G6436">
            <v>45772.429166666669</v>
          </cell>
          <cell r="I6436" t="str">
            <v>HCD</v>
          </cell>
          <cell r="K6436" t="str">
            <v>NONE</v>
          </cell>
          <cell r="L6436">
            <v>0</v>
          </cell>
        </row>
        <row r="6437">
          <cell r="C6437">
            <v>20060000210</v>
          </cell>
          <cell r="G6437">
            <v>45772.429166666669</v>
          </cell>
          <cell r="I6437" t="str">
            <v>HCD</v>
          </cell>
          <cell r="K6437" t="str">
            <v>NONE</v>
          </cell>
          <cell r="L6437">
            <v>0</v>
          </cell>
        </row>
        <row r="6438">
          <cell r="C6438">
            <v>20060000210</v>
          </cell>
          <cell r="G6438">
            <v>45772.429166666669</v>
          </cell>
          <cell r="I6438" t="str">
            <v>HCD</v>
          </cell>
          <cell r="K6438" t="str">
            <v>NONE</v>
          </cell>
          <cell r="L6438">
            <v>0</v>
          </cell>
        </row>
        <row r="6439">
          <cell r="C6439">
            <v>20060000210</v>
          </cell>
          <cell r="G6439">
            <v>45772.429166666669</v>
          </cell>
          <cell r="I6439" t="str">
            <v>HCD</v>
          </cell>
          <cell r="K6439" t="str">
            <v>NONE</v>
          </cell>
          <cell r="L6439">
            <v>0</v>
          </cell>
        </row>
        <row r="6440">
          <cell r="C6440">
            <v>20060000210</v>
          </cell>
          <cell r="G6440">
            <v>45772.429166666669</v>
          </cell>
          <cell r="I6440" t="str">
            <v>HCD</v>
          </cell>
          <cell r="K6440" t="str">
            <v>NONE</v>
          </cell>
          <cell r="L6440">
            <v>0</v>
          </cell>
        </row>
        <row r="6441">
          <cell r="C6441">
            <v>20060000210</v>
          </cell>
          <cell r="G6441">
            <v>45772.429166666669</v>
          </cell>
          <cell r="I6441" t="str">
            <v>HCD</v>
          </cell>
          <cell r="K6441" t="str">
            <v>NONE</v>
          </cell>
          <cell r="L6441">
            <v>0</v>
          </cell>
        </row>
        <row r="6442">
          <cell r="C6442">
            <v>20060000210</v>
          </cell>
          <cell r="G6442">
            <v>45772.429166666669</v>
          </cell>
          <cell r="I6442" t="str">
            <v>HCD</v>
          </cell>
          <cell r="K6442" t="str">
            <v>NONE</v>
          </cell>
          <cell r="L6442">
            <v>0</v>
          </cell>
        </row>
        <row r="6443">
          <cell r="C6443">
            <v>20060000210</v>
          </cell>
          <cell r="G6443">
            <v>45772.429166666669</v>
          </cell>
          <cell r="I6443" t="str">
            <v>HCD</v>
          </cell>
          <cell r="K6443" t="str">
            <v>NONE</v>
          </cell>
          <cell r="L6443">
            <v>0</v>
          </cell>
        </row>
        <row r="6444">
          <cell r="C6444">
            <v>20060000210</v>
          </cell>
          <cell r="G6444">
            <v>45772.429166666669</v>
          </cell>
          <cell r="I6444" t="str">
            <v>HCD</v>
          </cell>
          <cell r="K6444" t="str">
            <v>NONE</v>
          </cell>
          <cell r="L6444">
            <v>0</v>
          </cell>
        </row>
        <row r="6445">
          <cell r="C6445">
            <v>20060000210</v>
          </cell>
          <cell r="G6445">
            <v>45772.429166666669</v>
          </cell>
          <cell r="I6445" t="str">
            <v>HCD</v>
          </cell>
          <cell r="K6445" t="str">
            <v>NONE</v>
          </cell>
          <cell r="L6445">
            <v>0</v>
          </cell>
        </row>
        <row r="6446">
          <cell r="C6446">
            <v>20060000210</v>
          </cell>
          <cell r="G6446">
            <v>45772.429166666669</v>
          </cell>
          <cell r="I6446" t="str">
            <v>HCD</v>
          </cell>
          <cell r="K6446" t="str">
            <v>NONE</v>
          </cell>
          <cell r="L6446">
            <v>0</v>
          </cell>
        </row>
        <row r="6447">
          <cell r="C6447">
            <v>20060000210</v>
          </cell>
          <cell r="G6447">
            <v>45772.429166666669</v>
          </cell>
          <cell r="I6447" t="str">
            <v>HCD</v>
          </cell>
          <cell r="K6447" t="str">
            <v>NONE</v>
          </cell>
          <cell r="L6447">
            <v>0</v>
          </cell>
        </row>
        <row r="6448">
          <cell r="C6448">
            <v>20060000210</v>
          </cell>
          <cell r="G6448">
            <v>45772.429166666669</v>
          </cell>
          <cell r="I6448" t="str">
            <v>HCD</v>
          </cell>
          <cell r="K6448" t="str">
            <v>NONE</v>
          </cell>
          <cell r="L6448">
            <v>0</v>
          </cell>
        </row>
        <row r="6449">
          <cell r="C6449">
            <v>20060000210</v>
          </cell>
          <cell r="G6449">
            <v>45772.429166666669</v>
          </cell>
          <cell r="I6449" t="str">
            <v>HCD</v>
          </cell>
          <cell r="K6449" t="str">
            <v>NONE</v>
          </cell>
          <cell r="L6449">
            <v>0</v>
          </cell>
        </row>
        <row r="6450">
          <cell r="C6450">
            <v>20060000210</v>
          </cell>
          <cell r="G6450">
            <v>45772.429166666669</v>
          </cell>
          <cell r="I6450" t="str">
            <v>HCD</v>
          </cell>
          <cell r="K6450" t="str">
            <v>NONE</v>
          </cell>
          <cell r="L6450">
            <v>0</v>
          </cell>
        </row>
        <row r="6451">
          <cell r="C6451">
            <v>20060000210</v>
          </cell>
          <cell r="G6451">
            <v>45772.429166666669</v>
          </cell>
          <cell r="I6451" t="str">
            <v>HCD</v>
          </cell>
          <cell r="K6451" t="str">
            <v>NONE</v>
          </cell>
          <cell r="L6451">
            <v>0</v>
          </cell>
        </row>
        <row r="6452">
          <cell r="C6452">
            <v>20060000210</v>
          </cell>
          <cell r="G6452">
            <v>45772.429166666669</v>
          </cell>
          <cell r="I6452" t="str">
            <v>HCD</v>
          </cell>
          <cell r="K6452" t="str">
            <v>NONE</v>
          </cell>
          <cell r="L6452">
            <v>0</v>
          </cell>
        </row>
        <row r="6453">
          <cell r="C6453">
            <v>20060000210</v>
          </cell>
          <cell r="G6453">
            <v>45772.429166666669</v>
          </cell>
          <cell r="I6453" t="str">
            <v>HCD</v>
          </cell>
          <cell r="K6453" t="str">
            <v>NONE</v>
          </cell>
          <cell r="L6453">
            <v>0</v>
          </cell>
        </row>
        <row r="6454">
          <cell r="C6454">
            <v>20150008994</v>
          </cell>
          <cell r="G6454">
            <v>45799.254166666666</v>
          </cell>
          <cell r="I6454" t="str">
            <v>HCD</v>
          </cell>
          <cell r="K6454" t="str">
            <v>AON 3-1/2" PDHG, Alloy 28</v>
          </cell>
          <cell r="L6454">
            <v>0</v>
          </cell>
        </row>
        <row r="6455">
          <cell r="C6455">
            <v>20150008994</v>
          </cell>
          <cell r="G6455">
            <v>45799.254166666666</v>
          </cell>
          <cell r="I6455" t="str">
            <v>HCD</v>
          </cell>
          <cell r="K6455" t="str">
            <v>AON 3-1/2" PDHG, Alloy 28</v>
          </cell>
          <cell r="L6455">
            <v>0</v>
          </cell>
        </row>
        <row r="6456">
          <cell r="C6456">
            <v>20150008994</v>
          </cell>
          <cell r="G6456">
            <v>45799.254166666666</v>
          </cell>
          <cell r="I6456" t="str">
            <v>HCD</v>
          </cell>
          <cell r="K6456" t="str">
            <v>AON 3-1/2" PDHG, Alloy 28</v>
          </cell>
          <cell r="L6456">
            <v>0</v>
          </cell>
        </row>
        <row r="6457">
          <cell r="C6457">
            <v>20150008994</v>
          </cell>
          <cell r="G6457">
            <v>45799.254166666666</v>
          </cell>
          <cell r="I6457" t="str">
            <v>HCD</v>
          </cell>
          <cell r="K6457" t="str">
            <v>AON 3-1/2" PDHG, Alloy 28</v>
          </cell>
          <cell r="L6457">
            <v>0</v>
          </cell>
        </row>
        <row r="6458">
          <cell r="C6458">
            <v>20150008994</v>
          </cell>
          <cell r="G6458">
            <v>45799.254166666666</v>
          </cell>
          <cell r="I6458" t="str">
            <v>HCD</v>
          </cell>
          <cell r="K6458" t="str">
            <v>AON 3-1/2" PDHG, Alloy 28</v>
          </cell>
          <cell r="L6458">
            <v>0</v>
          </cell>
        </row>
        <row r="6459">
          <cell r="C6459">
            <v>20150008994</v>
          </cell>
          <cell r="G6459">
            <v>45799.254166666666</v>
          </cell>
          <cell r="I6459" t="str">
            <v>HCD</v>
          </cell>
          <cell r="K6459" t="str">
            <v>AON 3-1/2" PDHG, Alloy 28</v>
          </cell>
          <cell r="L6459">
            <v>0</v>
          </cell>
        </row>
        <row r="6460">
          <cell r="C6460">
            <v>20150008994</v>
          </cell>
          <cell r="G6460">
            <v>45799.254166666666</v>
          </cell>
          <cell r="I6460" t="str">
            <v>HCD</v>
          </cell>
          <cell r="K6460" t="str">
            <v>AON 3-1/2" PDHG, Alloy 28</v>
          </cell>
          <cell r="L6460">
            <v>0</v>
          </cell>
        </row>
        <row r="6461">
          <cell r="C6461">
            <v>20150008994</v>
          </cell>
          <cell r="G6461">
            <v>45799.254166666666</v>
          </cell>
          <cell r="I6461" t="str">
            <v>HCD</v>
          </cell>
          <cell r="K6461" t="str">
            <v>AON 3-1/2" PDHG, Alloy 28</v>
          </cell>
          <cell r="L6461">
            <v>0</v>
          </cell>
        </row>
        <row r="6462">
          <cell r="C6462">
            <v>20150008994</v>
          </cell>
          <cell r="G6462">
            <v>45799.254166666666</v>
          </cell>
          <cell r="I6462" t="str">
            <v>HCD</v>
          </cell>
          <cell r="K6462" t="str">
            <v>AON 3-1/2" PDHG, Alloy 28</v>
          </cell>
          <cell r="L6462">
            <v>0</v>
          </cell>
        </row>
        <row r="6463">
          <cell r="C6463">
            <v>20150008994</v>
          </cell>
          <cell r="G6463">
            <v>45799.254166666666</v>
          </cell>
          <cell r="I6463" t="str">
            <v>HCD</v>
          </cell>
          <cell r="K6463" t="str">
            <v>AON 3-1/2" PDHG, Alloy 28</v>
          </cell>
          <cell r="L6463">
            <v>0</v>
          </cell>
        </row>
        <row r="6464">
          <cell r="C6464">
            <v>20150008994</v>
          </cell>
          <cell r="G6464">
            <v>45799.254166666666</v>
          </cell>
          <cell r="I6464" t="str">
            <v>HCD</v>
          </cell>
          <cell r="K6464" t="str">
            <v>AON 3-1/2" PDHG, Alloy 28</v>
          </cell>
          <cell r="L6464">
            <v>0</v>
          </cell>
        </row>
        <row r="6465">
          <cell r="C6465">
            <v>20150008994</v>
          </cell>
          <cell r="G6465">
            <v>45799.254166666666</v>
          </cell>
          <cell r="I6465" t="str">
            <v>HCD</v>
          </cell>
          <cell r="K6465" t="str">
            <v>AON 3-1/2" PDHG, Alloy 28</v>
          </cell>
          <cell r="L6465">
            <v>0</v>
          </cell>
        </row>
        <row r="6466">
          <cell r="C6466">
            <v>20150008994</v>
          </cell>
          <cell r="G6466">
            <v>45799.254166666666</v>
          </cell>
          <cell r="I6466" t="str">
            <v>HCD</v>
          </cell>
          <cell r="K6466" t="str">
            <v>AON 3-1/2" PDHG, Alloy 28</v>
          </cell>
          <cell r="L6466">
            <v>0</v>
          </cell>
        </row>
        <row r="6467">
          <cell r="C6467">
            <v>20150008994</v>
          </cell>
          <cell r="G6467">
            <v>45799.254166666666</v>
          </cell>
          <cell r="I6467" t="str">
            <v>HCD</v>
          </cell>
          <cell r="K6467" t="str">
            <v>AON 3-1/2" PDHG, Alloy 28</v>
          </cell>
          <cell r="L6467">
            <v>0</v>
          </cell>
        </row>
        <row r="6468">
          <cell r="C6468">
            <v>20150008994</v>
          </cell>
          <cell r="G6468">
            <v>45799.254166666666</v>
          </cell>
          <cell r="I6468" t="str">
            <v>HCD</v>
          </cell>
          <cell r="K6468" t="str">
            <v>AON 3-1/2" PDHG, Alloy 28</v>
          </cell>
          <cell r="L6468">
            <v>0</v>
          </cell>
        </row>
        <row r="6469">
          <cell r="C6469">
            <v>20150008994</v>
          </cell>
          <cell r="G6469">
            <v>45799.254166666666</v>
          </cell>
          <cell r="I6469" t="str">
            <v>HCD</v>
          </cell>
          <cell r="K6469" t="str">
            <v>AON 3-1/2" PDHG, Alloy 28</v>
          </cell>
          <cell r="L6469">
            <v>0</v>
          </cell>
        </row>
        <row r="6470">
          <cell r="C6470">
            <v>20150008994</v>
          </cell>
          <cell r="G6470">
            <v>45799.254166666666</v>
          </cell>
          <cell r="I6470" t="str">
            <v>HCD</v>
          </cell>
          <cell r="K6470" t="str">
            <v>AON 3-1/2" PDHG, Alloy 28</v>
          </cell>
          <cell r="L6470">
            <v>0</v>
          </cell>
        </row>
        <row r="6471">
          <cell r="C6471">
            <v>20150008994</v>
          </cell>
          <cell r="G6471">
            <v>45799.254166666666</v>
          </cell>
          <cell r="I6471" t="str">
            <v>HCD</v>
          </cell>
          <cell r="K6471" t="str">
            <v>AON 3-1/2" PDHG, Alloy 28</v>
          </cell>
          <cell r="L6471">
            <v>0</v>
          </cell>
        </row>
        <row r="6472">
          <cell r="C6472">
            <v>20150008994</v>
          </cell>
          <cell r="G6472">
            <v>45799.254166666666</v>
          </cell>
          <cell r="I6472" t="str">
            <v>HCD</v>
          </cell>
          <cell r="K6472" t="str">
            <v>AON 3-1/2" PDHG, Alloy 28</v>
          </cell>
          <cell r="L6472">
            <v>0</v>
          </cell>
        </row>
        <row r="6473">
          <cell r="C6473">
            <v>20150008994</v>
          </cell>
          <cell r="G6473">
            <v>45799.254166666666</v>
          </cell>
          <cell r="I6473" t="str">
            <v>HCD</v>
          </cell>
          <cell r="K6473" t="str">
            <v>AON 3-1/2" PDHG, Alloy 28</v>
          </cell>
          <cell r="L6473">
            <v>0</v>
          </cell>
        </row>
        <row r="6474">
          <cell r="C6474">
            <v>20150008994</v>
          </cell>
          <cell r="G6474">
            <v>45799.254166666666</v>
          </cell>
          <cell r="I6474" t="str">
            <v>HCD</v>
          </cell>
          <cell r="K6474" t="str">
            <v>AON 3-1/2" PDHG, Alloy 28</v>
          </cell>
          <cell r="L6474">
            <v>0</v>
          </cell>
        </row>
        <row r="6475">
          <cell r="C6475">
            <v>20150008994</v>
          </cell>
          <cell r="G6475">
            <v>45799.254166666666</v>
          </cell>
          <cell r="I6475" t="str">
            <v>HCD</v>
          </cell>
          <cell r="K6475" t="str">
            <v>AON 3-1/2" PDHG, Alloy 28</v>
          </cell>
          <cell r="L6475">
            <v>0</v>
          </cell>
        </row>
        <row r="6476">
          <cell r="C6476">
            <v>20150008994</v>
          </cell>
          <cell r="G6476">
            <v>45799.254166666666</v>
          </cell>
          <cell r="I6476" t="str">
            <v>HCD</v>
          </cell>
          <cell r="K6476" t="str">
            <v>AON 3-1/2" PDHG, Alloy 28</v>
          </cell>
          <cell r="L6476">
            <v>0</v>
          </cell>
        </row>
        <row r="6477">
          <cell r="C6477">
            <v>20150008994</v>
          </cell>
          <cell r="G6477">
            <v>45799.254166666666</v>
          </cell>
          <cell r="I6477" t="str">
            <v>HCD</v>
          </cell>
          <cell r="K6477" t="str">
            <v>AON 3-1/2" PDHG, Alloy 28</v>
          </cell>
          <cell r="L6477">
            <v>0</v>
          </cell>
        </row>
        <row r="6478">
          <cell r="C6478">
            <v>20150008994</v>
          </cell>
          <cell r="G6478">
            <v>45799.254166666666</v>
          </cell>
          <cell r="I6478" t="str">
            <v>HCD</v>
          </cell>
          <cell r="K6478" t="str">
            <v>AON 3-1/2" PDHG, Alloy 28</v>
          </cell>
          <cell r="L6478">
            <v>0</v>
          </cell>
        </row>
        <row r="6479">
          <cell r="C6479">
            <v>20150008994</v>
          </cell>
          <cell r="G6479">
            <v>45799.254166666666</v>
          </cell>
          <cell r="I6479" t="str">
            <v>HCD</v>
          </cell>
          <cell r="K6479" t="str">
            <v>AON 3-1/2" PDHG, Alloy 28</v>
          </cell>
          <cell r="L6479">
            <v>0</v>
          </cell>
        </row>
        <row r="6480">
          <cell r="C6480">
            <v>20150008994</v>
          </cell>
          <cell r="G6480">
            <v>45799.254166666666</v>
          </cell>
          <cell r="I6480" t="str">
            <v>HCD</v>
          </cell>
          <cell r="K6480" t="str">
            <v>AON 3-1/2" PDHG, Alloy 28</v>
          </cell>
          <cell r="L6480">
            <v>0</v>
          </cell>
        </row>
        <row r="6481">
          <cell r="C6481">
            <v>20150008994</v>
          </cell>
          <cell r="G6481">
            <v>45799.254166666666</v>
          </cell>
          <cell r="I6481" t="str">
            <v>HCD</v>
          </cell>
          <cell r="K6481" t="str">
            <v>AON 3-1/2" PDHG, Alloy 28</v>
          </cell>
          <cell r="L6481">
            <v>0</v>
          </cell>
        </row>
        <row r="6482">
          <cell r="C6482">
            <v>20150008994</v>
          </cell>
          <cell r="G6482">
            <v>45799.254166666666</v>
          </cell>
          <cell r="I6482" t="str">
            <v>HCD</v>
          </cell>
          <cell r="K6482" t="str">
            <v>AON 3-1/2" PDHG, Alloy 28</v>
          </cell>
          <cell r="L6482">
            <v>0</v>
          </cell>
        </row>
        <row r="6483">
          <cell r="C6483">
            <v>20150008994</v>
          </cell>
          <cell r="G6483">
            <v>45799.254166666666</v>
          </cell>
          <cell r="I6483" t="str">
            <v>HCD</v>
          </cell>
          <cell r="K6483" t="str">
            <v>AON 3-1/2" PDHG, Alloy 28</v>
          </cell>
          <cell r="L6483">
            <v>0</v>
          </cell>
        </row>
        <row r="6484">
          <cell r="C6484">
            <v>20150008994</v>
          </cell>
          <cell r="G6484">
            <v>45799.254166666666</v>
          </cell>
          <cell r="I6484" t="str">
            <v>HCD</v>
          </cell>
          <cell r="K6484" t="str">
            <v>AON 3-1/2" PDHG, Alloy 28</v>
          </cell>
          <cell r="L6484">
            <v>0</v>
          </cell>
        </row>
        <row r="6485">
          <cell r="C6485">
            <v>20150008994</v>
          </cell>
          <cell r="G6485">
            <v>45799.254166666666</v>
          </cell>
          <cell r="I6485" t="str">
            <v>HCD</v>
          </cell>
          <cell r="K6485" t="str">
            <v>AON 3-1/2" PDHG, Alloy 28</v>
          </cell>
          <cell r="L6485">
            <v>0</v>
          </cell>
        </row>
        <row r="6486">
          <cell r="C6486">
            <v>20130002515</v>
          </cell>
          <cell r="G6486">
            <v>45683.584722222222</v>
          </cell>
          <cell r="I6486" t="str">
            <v>HCD</v>
          </cell>
          <cell r="K6486" t="str">
            <v>NONE</v>
          </cell>
          <cell r="L6486">
            <v>0</v>
          </cell>
        </row>
        <row r="6487">
          <cell r="C6487">
            <v>20130002515</v>
          </cell>
          <cell r="G6487">
            <v>45683.584722222222</v>
          </cell>
          <cell r="I6487" t="str">
            <v>HCD</v>
          </cell>
          <cell r="K6487" t="str">
            <v>NONE</v>
          </cell>
          <cell r="L6487">
            <v>0</v>
          </cell>
        </row>
        <row r="6488">
          <cell r="C6488">
            <v>20130002515</v>
          </cell>
          <cell r="G6488">
            <v>45683.584722222222</v>
          </cell>
          <cell r="I6488" t="str">
            <v>HCD</v>
          </cell>
          <cell r="K6488" t="str">
            <v>NONE</v>
          </cell>
          <cell r="L6488">
            <v>0</v>
          </cell>
        </row>
        <row r="6489">
          <cell r="C6489">
            <v>20130002515</v>
          </cell>
          <cell r="G6489">
            <v>45683.584722222222</v>
          </cell>
          <cell r="I6489" t="str">
            <v>HCD</v>
          </cell>
          <cell r="K6489" t="str">
            <v>NONE</v>
          </cell>
          <cell r="L6489">
            <v>0</v>
          </cell>
        </row>
        <row r="6490">
          <cell r="C6490">
            <v>20130002515</v>
          </cell>
          <cell r="G6490">
            <v>45683.584722222222</v>
          </cell>
          <cell r="I6490" t="str">
            <v>HCD</v>
          </cell>
          <cell r="K6490" t="str">
            <v>NONE</v>
          </cell>
          <cell r="L6490">
            <v>0</v>
          </cell>
        </row>
        <row r="6491">
          <cell r="C6491">
            <v>20130002515</v>
          </cell>
          <cell r="G6491">
            <v>45683.584722222222</v>
          </cell>
          <cell r="I6491" t="str">
            <v>HCD</v>
          </cell>
          <cell r="K6491" t="str">
            <v>NONE</v>
          </cell>
          <cell r="L6491">
            <v>0</v>
          </cell>
        </row>
        <row r="6492">
          <cell r="C6492">
            <v>20130002515</v>
          </cell>
          <cell r="G6492">
            <v>45683.584722222222</v>
          </cell>
          <cell r="I6492" t="str">
            <v>HCD</v>
          </cell>
          <cell r="K6492" t="str">
            <v>NONE</v>
          </cell>
          <cell r="L6492">
            <v>0</v>
          </cell>
        </row>
        <row r="6493">
          <cell r="C6493">
            <v>20130002515</v>
          </cell>
          <cell r="G6493">
            <v>45683.584722222222</v>
          </cell>
          <cell r="I6493" t="str">
            <v>HCD</v>
          </cell>
          <cell r="K6493" t="str">
            <v>NONE</v>
          </cell>
          <cell r="L6493">
            <v>0</v>
          </cell>
        </row>
        <row r="6494">
          <cell r="C6494">
            <v>20130002515</v>
          </cell>
          <cell r="G6494">
            <v>45683.584722222222</v>
          </cell>
          <cell r="I6494" t="str">
            <v>HCD</v>
          </cell>
          <cell r="K6494" t="str">
            <v>NONE</v>
          </cell>
          <cell r="L6494">
            <v>0</v>
          </cell>
        </row>
        <row r="6495">
          <cell r="C6495">
            <v>20130002515</v>
          </cell>
          <cell r="G6495">
            <v>45683.584722222222</v>
          </cell>
          <cell r="I6495" t="str">
            <v>HCD</v>
          </cell>
          <cell r="K6495" t="str">
            <v>NONE</v>
          </cell>
          <cell r="L6495">
            <v>0</v>
          </cell>
        </row>
        <row r="6496">
          <cell r="C6496">
            <v>20130002515</v>
          </cell>
          <cell r="G6496">
            <v>45683.584722222222</v>
          </cell>
          <cell r="I6496" t="str">
            <v>HCD</v>
          </cell>
          <cell r="K6496" t="str">
            <v>NONE</v>
          </cell>
          <cell r="L6496">
            <v>0</v>
          </cell>
        </row>
        <row r="6497">
          <cell r="C6497">
            <v>20130002515</v>
          </cell>
          <cell r="G6497">
            <v>45683.584722222222</v>
          </cell>
          <cell r="I6497" t="str">
            <v>HCD</v>
          </cell>
          <cell r="K6497" t="str">
            <v>NONE</v>
          </cell>
          <cell r="L6497" t="str"/>
        </row>
        <row r="6498">
          <cell r="C6498">
            <v>20130002515</v>
          </cell>
          <cell r="G6498">
            <v>45683.584722222222</v>
          </cell>
          <cell r="I6498" t="str">
            <v>HCD</v>
          </cell>
          <cell r="K6498" t="str">
            <v>NONE</v>
          </cell>
          <cell r="L6498" t="str"/>
        </row>
        <row r="6499">
          <cell r="C6499">
            <v>20130002515</v>
          </cell>
          <cell r="G6499">
            <v>45683.584722222222</v>
          </cell>
          <cell r="I6499" t="str">
            <v>HCD</v>
          </cell>
          <cell r="K6499" t="str">
            <v>NONE</v>
          </cell>
          <cell r="L6499" t="str"/>
        </row>
        <row r="6500">
          <cell r="C6500">
            <v>20130002515</v>
          </cell>
          <cell r="G6500">
            <v>45683.584722222222</v>
          </cell>
          <cell r="I6500" t="str">
            <v>HCD</v>
          </cell>
          <cell r="K6500" t="str">
            <v>NONE</v>
          </cell>
          <cell r="L6500" t="str"/>
        </row>
        <row r="6501">
          <cell r="C6501">
            <v>20130002515</v>
          </cell>
          <cell r="G6501">
            <v>45683.584722222222</v>
          </cell>
          <cell r="I6501" t="str">
            <v>HCD</v>
          </cell>
          <cell r="K6501" t="str">
            <v>NONE</v>
          </cell>
          <cell r="L6501" t="str"/>
        </row>
        <row r="6502">
          <cell r="C6502">
            <v>20130002515</v>
          </cell>
          <cell r="G6502">
            <v>45683.584722222222</v>
          </cell>
          <cell r="I6502" t="str">
            <v>HCD</v>
          </cell>
          <cell r="K6502" t="str">
            <v>NONE</v>
          </cell>
          <cell r="L6502" t="str"/>
        </row>
        <row r="6503">
          <cell r="C6503">
            <v>20130002515</v>
          </cell>
          <cell r="G6503">
            <v>45683.584722222222</v>
          </cell>
          <cell r="I6503" t="str">
            <v>HCD</v>
          </cell>
          <cell r="K6503" t="str">
            <v>NONE</v>
          </cell>
          <cell r="L6503" t="str"/>
        </row>
        <row r="6504">
          <cell r="C6504">
            <v>20130002515</v>
          </cell>
          <cell r="G6504">
            <v>45683.584722222222</v>
          </cell>
          <cell r="I6504" t="str">
            <v>HCD</v>
          </cell>
          <cell r="K6504" t="str">
            <v>NONE</v>
          </cell>
          <cell r="L6504" t="str"/>
        </row>
        <row r="6505">
          <cell r="C6505">
            <v>20130002515</v>
          </cell>
          <cell r="G6505">
            <v>45683.584722222222</v>
          </cell>
          <cell r="I6505" t="str">
            <v>HCD</v>
          </cell>
          <cell r="K6505" t="str">
            <v>NONE</v>
          </cell>
          <cell r="L6505" t="str"/>
        </row>
        <row r="6506">
          <cell r="C6506">
            <v>20130002515</v>
          </cell>
          <cell r="G6506">
            <v>45683.584722222222</v>
          </cell>
          <cell r="I6506" t="str">
            <v>HCD</v>
          </cell>
          <cell r="K6506" t="str">
            <v>NONE</v>
          </cell>
          <cell r="L6506" t="str"/>
        </row>
        <row r="6507">
          <cell r="C6507">
            <v>20130002515</v>
          </cell>
          <cell r="G6507">
            <v>45683.584722222222</v>
          </cell>
          <cell r="I6507" t="str">
            <v>HCD</v>
          </cell>
          <cell r="K6507" t="str">
            <v>NONE</v>
          </cell>
          <cell r="L6507" t="str"/>
        </row>
        <row r="6508">
          <cell r="C6508">
            <v>20010001161</v>
          </cell>
          <cell r="G6508">
            <v>45719.384722222225</v>
          </cell>
          <cell r="I6508" t="str">
            <v>HCD</v>
          </cell>
          <cell r="K6508" t="str">
            <v>NONE</v>
          </cell>
          <cell r="L6508" t="str"/>
        </row>
        <row r="6509">
          <cell r="C6509">
            <v>20010001161</v>
          </cell>
          <cell r="G6509">
            <v>45719.384722222225</v>
          </cell>
          <cell r="I6509" t="str">
            <v>HCD</v>
          </cell>
          <cell r="K6509" t="str">
            <v>NONE</v>
          </cell>
          <cell r="L6509" t="str"/>
        </row>
        <row r="6510">
          <cell r="C6510">
            <v>20010001161</v>
          </cell>
          <cell r="G6510">
            <v>45719.384722222225</v>
          </cell>
          <cell r="I6510" t="str">
            <v>HCD</v>
          </cell>
          <cell r="K6510" t="str">
            <v>NONE</v>
          </cell>
          <cell r="L6510" t="str"/>
        </row>
        <row r="6511">
          <cell r="C6511">
            <v>20010001161</v>
          </cell>
          <cell r="G6511">
            <v>45719.384722222225</v>
          </cell>
          <cell r="I6511" t="str">
            <v>HCD</v>
          </cell>
          <cell r="K6511" t="str">
            <v>NONE</v>
          </cell>
          <cell r="L6511" t="str"/>
        </row>
        <row r="6512">
          <cell r="C6512">
            <v>20010001161</v>
          </cell>
          <cell r="G6512">
            <v>45719.384722222225</v>
          </cell>
          <cell r="I6512" t="str">
            <v>HCD</v>
          </cell>
          <cell r="K6512" t="str">
            <v>NONE</v>
          </cell>
          <cell r="L6512" t="str"/>
        </row>
        <row r="6513">
          <cell r="C6513">
            <v>20010001161</v>
          </cell>
          <cell r="G6513">
            <v>45719.384722222225</v>
          </cell>
          <cell r="I6513" t="str">
            <v>HCD</v>
          </cell>
          <cell r="K6513" t="str">
            <v>NONE</v>
          </cell>
          <cell r="L6513" t="str"/>
        </row>
        <row r="6514">
          <cell r="C6514">
            <v>20010001161</v>
          </cell>
          <cell r="G6514">
            <v>45719.384722222225</v>
          </cell>
          <cell r="I6514" t="str">
            <v>HCD</v>
          </cell>
          <cell r="K6514" t="str">
            <v>NONE</v>
          </cell>
          <cell r="L6514" t="str"/>
        </row>
        <row r="6515">
          <cell r="C6515">
            <v>20010001161</v>
          </cell>
          <cell r="G6515">
            <v>45719.384722222225</v>
          </cell>
          <cell r="I6515" t="str">
            <v>HCD</v>
          </cell>
          <cell r="K6515" t="str">
            <v>NONE</v>
          </cell>
          <cell r="L6515" t="str"/>
        </row>
        <row r="6516">
          <cell r="C6516">
            <v>20010001161</v>
          </cell>
          <cell r="G6516">
            <v>45719.384722222225</v>
          </cell>
          <cell r="I6516" t="str">
            <v>HCD</v>
          </cell>
          <cell r="K6516" t="str">
            <v>NONE</v>
          </cell>
          <cell r="L6516" t="str"/>
        </row>
        <row r="6517">
          <cell r="C6517">
            <v>20010001161</v>
          </cell>
          <cell r="G6517">
            <v>45719.384722222225</v>
          </cell>
          <cell r="I6517" t="str">
            <v>HCD</v>
          </cell>
          <cell r="K6517" t="str">
            <v>NONE</v>
          </cell>
          <cell r="L6517" t="str"/>
        </row>
        <row r="6518">
          <cell r="C6518">
            <v>20010001161</v>
          </cell>
          <cell r="G6518">
            <v>45719.384722222225</v>
          </cell>
          <cell r="I6518" t="str">
            <v>HCD</v>
          </cell>
          <cell r="K6518" t="str">
            <v>NONE</v>
          </cell>
          <cell r="L6518" t="str"/>
        </row>
        <row r="6519">
          <cell r="C6519">
            <v>20010001161</v>
          </cell>
          <cell r="G6519">
            <v>45719.384722222225</v>
          </cell>
          <cell r="I6519" t="str">
            <v>HCD</v>
          </cell>
          <cell r="K6519" t="str">
            <v>NONE</v>
          </cell>
          <cell r="L6519" t="str"/>
        </row>
        <row r="6520">
          <cell r="C6520">
            <v>20010001161</v>
          </cell>
          <cell r="G6520">
            <v>45719.384722222225</v>
          </cell>
          <cell r="I6520" t="str">
            <v>HCD</v>
          </cell>
          <cell r="K6520" t="str">
            <v>NONE</v>
          </cell>
          <cell r="L6520" t="str"/>
        </row>
        <row r="6521">
          <cell r="C6521">
            <v>20010001161</v>
          </cell>
          <cell r="G6521">
            <v>45719.384722222225</v>
          </cell>
          <cell r="I6521" t="str">
            <v>HCD</v>
          </cell>
          <cell r="K6521" t="str">
            <v>NONE</v>
          </cell>
          <cell r="L6521" t="str"/>
        </row>
        <row r="6522">
          <cell r="C6522">
            <v>20010001161</v>
          </cell>
          <cell r="G6522">
            <v>45719.384722222225</v>
          </cell>
          <cell r="I6522" t="str">
            <v>HCD</v>
          </cell>
          <cell r="K6522" t="str">
            <v>NONE</v>
          </cell>
          <cell r="L6522" t="str"/>
        </row>
        <row r="6523">
          <cell r="C6523">
            <v>20010001161</v>
          </cell>
          <cell r="G6523">
            <v>45719.384722222225</v>
          </cell>
          <cell r="I6523" t="str">
            <v>HCD</v>
          </cell>
          <cell r="K6523" t="str">
            <v>NONE</v>
          </cell>
          <cell r="L6523" t="str"/>
        </row>
        <row r="6524">
          <cell r="C6524">
            <v>20010001161</v>
          </cell>
          <cell r="G6524">
            <v>45719.384722222225</v>
          </cell>
          <cell r="I6524" t="str">
            <v>HCD</v>
          </cell>
          <cell r="K6524" t="str">
            <v>NONE</v>
          </cell>
          <cell r="L6524" t="str"/>
        </row>
        <row r="6525">
          <cell r="C6525">
            <v>20010001161</v>
          </cell>
          <cell r="G6525">
            <v>45719.384722222225</v>
          </cell>
          <cell r="I6525" t="str">
            <v>HCD</v>
          </cell>
          <cell r="K6525" t="str">
            <v>NONE</v>
          </cell>
          <cell r="L6525" t="str"/>
        </row>
        <row r="6526">
          <cell r="C6526">
            <v>20010001161</v>
          </cell>
          <cell r="G6526">
            <v>45719.384722222225</v>
          </cell>
          <cell r="I6526" t="str">
            <v>HCD</v>
          </cell>
          <cell r="K6526" t="str">
            <v>NONE</v>
          </cell>
          <cell r="L6526" t="str"/>
        </row>
        <row r="6527">
          <cell r="C6527">
            <v>20010001161</v>
          </cell>
          <cell r="G6527">
            <v>45719.384722222225</v>
          </cell>
          <cell r="I6527" t="str">
            <v>HCD</v>
          </cell>
          <cell r="K6527" t="str">
            <v>NONE</v>
          </cell>
          <cell r="L6527" t="str"/>
        </row>
        <row r="6528">
          <cell r="C6528">
            <v>20010001161</v>
          </cell>
          <cell r="G6528">
            <v>45719.384722222225</v>
          </cell>
          <cell r="I6528" t="str">
            <v>HCD</v>
          </cell>
          <cell r="K6528" t="str">
            <v>NONE</v>
          </cell>
          <cell r="L6528" t="str"/>
        </row>
        <row r="6529">
          <cell r="C6529">
            <v>20010001161</v>
          </cell>
          <cell r="G6529">
            <v>45719.384722222225</v>
          </cell>
          <cell r="I6529" t="str">
            <v>HCD</v>
          </cell>
          <cell r="K6529" t="str">
            <v>NONE</v>
          </cell>
          <cell r="L6529" t="str"/>
        </row>
        <row r="6530">
          <cell r="C6530">
            <v>20130001634</v>
          </cell>
          <cell r="G6530">
            <v>45755.18472222222</v>
          </cell>
          <cell r="I6530" t="str">
            <v>HCD</v>
          </cell>
          <cell r="K6530" t="str">
            <v>NONE</v>
          </cell>
          <cell r="L6530" t="str"/>
        </row>
        <row r="6531">
          <cell r="C6531">
            <v>20130001634</v>
          </cell>
          <cell r="G6531">
            <v>45755.18472222222</v>
          </cell>
          <cell r="I6531" t="str">
            <v>HCD</v>
          </cell>
          <cell r="K6531" t="str">
            <v>NONE</v>
          </cell>
          <cell r="L6531" t="str"/>
        </row>
        <row r="6532">
          <cell r="C6532">
            <v>20130001634</v>
          </cell>
          <cell r="G6532">
            <v>45755.18472222222</v>
          </cell>
          <cell r="I6532" t="str">
            <v>HCD</v>
          </cell>
          <cell r="K6532" t="str">
            <v>NONE</v>
          </cell>
          <cell r="L6532" t="str"/>
        </row>
        <row r="6533">
          <cell r="C6533">
            <v>20130001634</v>
          </cell>
          <cell r="G6533">
            <v>45755.18472222222</v>
          </cell>
          <cell r="I6533" t="str">
            <v>HCD</v>
          </cell>
          <cell r="K6533" t="str">
            <v>NONE</v>
          </cell>
          <cell r="L6533" t="str"/>
        </row>
        <row r="6534">
          <cell r="C6534">
            <v>20130001634</v>
          </cell>
          <cell r="G6534">
            <v>45755.18472222222</v>
          </cell>
          <cell r="I6534" t="str">
            <v>HCD</v>
          </cell>
          <cell r="K6534" t="str">
            <v>NONE</v>
          </cell>
          <cell r="L6534" t="str"/>
        </row>
        <row r="6535">
          <cell r="C6535">
            <v>20130001634</v>
          </cell>
          <cell r="G6535">
            <v>45755.18472222222</v>
          </cell>
          <cell r="I6535" t="str">
            <v>HCD</v>
          </cell>
          <cell r="K6535" t="str">
            <v>NONE</v>
          </cell>
          <cell r="L6535" t="str"/>
        </row>
        <row r="6536">
          <cell r="C6536">
            <v>20130001634</v>
          </cell>
          <cell r="G6536">
            <v>45755.18472222222</v>
          </cell>
          <cell r="I6536" t="str">
            <v>HCD</v>
          </cell>
          <cell r="K6536" t="str">
            <v>NONE</v>
          </cell>
          <cell r="L6536" t="str"/>
        </row>
        <row r="6537">
          <cell r="C6537">
            <v>20130001634</v>
          </cell>
          <cell r="G6537">
            <v>45755.18472222222</v>
          </cell>
          <cell r="I6537" t="str">
            <v>HCD</v>
          </cell>
          <cell r="K6537" t="str">
            <v>NONE</v>
          </cell>
          <cell r="L6537" t="str"/>
        </row>
        <row r="6538">
          <cell r="C6538">
            <v>20130001634</v>
          </cell>
          <cell r="G6538">
            <v>45755.18472222222</v>
          </cell>
          <cell r="I6538" t="str">
            <v>HCD</v>
          </cell>
          <cell r="K6538" t="str">
            <v>NONE</v>
          </cell>
          <cell r="L6538" t="str"/>
        </row>
        <row r="6539">
          <cell r="C6539">
            <v>20130001634</v>
          </cell>
          <cell r="G6539">
            <v>45755.18472222222</v>
          </cell>
          <cell r="I6539" t="str">
            <v>HCD</v>
          </cell>
          <cell r="K6539" t="str">
            <v>NONE</v>
          </cell>
          <cell r="L6539" t="str"/>
        </row>
        <row r="6540">
          <cell r="C6540">
            <v>20130001634</v>
          </cell>
          <cell r="G6540">
            <v>45755.18472222222</v>
          </cell>
          <cell r="I6540" t="str">
            <v>HCD</v>
          </cell>
          <cell r="K6540" t="str">
            <v>NONE</v>
          </cell>
          <cell r="L6540" t="str"/>
        </row>
        <row r="6541">
          <cell r="C6541">
            <v>20130001634</v>
          </cell>
          <cell r="G6541">
            <v>45755.18472222222</v>
          </cell>
          <cell r="I6541" t="str">
            <v>HCD</v>
          </cell>
          <cell r="K6541" t="str">
            <v>NONE</v>
          </cell>
          <cell r="L6541" t="str"/>
        </row>
        <row r="6542">
          <cell r="C6542">
            <v>20130001634</v>
          </cell>
          <cell r="G6542">
            <v>45755.18472222222</v>
          </cell>
          <cell r="I6542" t="str">
            <v>HCD</v>
          </cell>
          <cell r="K6542" t="str">
            <v>NONE</v>
          </cell>
          <cell r="L6542" t="str"/>
        </row>
        <row r="6543">
          <cell r="C6543">
            <v>20130001634</v>
          </cell>
          <cell r="G6543">
            <v>45755.18472222222</v>
          </cell>
          <cell r="I6543" t="str">
            <v>HCD</v>
          </cell>
          <cell r="K6543" t="str">
            <v>NONE</v>
          </cell>
          <cell r="L6543" t="str"/>
        </row>
        <row r="6544">
          <cell r="C6544">
            <v>20130001634</v>
          </cell>
          <cell r="G6544">
            <v>45755.18472222222</v>
          </cell>
          <cell r="I6544" t="str">
            <v>HCD</v>
          </cell>
          <cell r="K6544" t="str">
            <v>NONE</v>
          </cell>
          <cell r="L6544" t="str"/>
        </row>
        <row r="6545">
          <cell r="C6545">
            <v>20130001634</v>
          </cell>
          <cell r="G6545">
            <v>45755.18472222222</v>
          </cell>
          <cell r="I6545" t="str">
            <v>HCD</v>
          </cell>
          <cell r="K6545" t="str">
            <v>NONE</v>
          </cell>
          <cell r="L6545" t="str"/>
        </row>
        <row r="6546">
          <cell r="C6546">
            <v>20130001634</v>
          </cell>
          <cell r="G6546">
            <v>45755.18472222222</v>
          </cell>
          <cell r="I6546" t="str">
            <v>HCD</v>
          </cell>
          <cell r="K6546" t="str">
            <v>NONE</v>
          </cell>
          <cell r="L6546" t="str"/>
        </row>
        <row r="6547">
          <cell r="C6547">
            <v>20130001634</v>
          </cell>
          <cell r="G6547">
            <v>45755.18472222222</v>
          </cell>
          <cell r="I6547" t="str">
            <v>HCD</v>
          </cell>
          <cell r="K6547" t="str">
            <v>NONE</v>
          </cell>
          <cell r="L6547">
            <v>0</v>
          </cell>
        </row>
        <row r="6548">
          <cell r="C6548">
            <v>20130001634</v>
          </cell>
          <cell r="G6548">
            <v>45755.18472222222</v>
          </cell>
          <cell r="I6548" t="str">
            <v>HCD</v>
          </cell>
          <cell r="K6548" t="str">
            <v>NONE</v>
          </cell>
          <cell r="L6548">
            <v>0</v>
          </cell>
        </row>
        <row r="6549">
          <cell r="C6549">
            <v>20130001634</v>
          </cell>
          <cell r="G6549">
            <v>45755.18472222222</v>
          </cell>
          <cell r="I6549" t="str">
            <v>HCD</v>
          </cell>
          <cell r="K6549" t="str">
            <v>NONE</v>
          </cell>
          <cell r="L6549">
            <v>0</v>
          </cell>
        </row>
        <row r="6550">
          <cell r="C6550">
            <v>20130001634</v>
          </cell>
          <cell r="G6550">
            <v>45755.18472222222</v>
          </cell>
          <cell r="I6550" t="str">
            <v>HCD</v>
          </cell>
          <cell r="K6550" t="str">
            <v>NONE</v>
          </cell>
          <cell r="L6550">
            <v>0</v>
          </cell>
        </row>
        <row r="6551">
          <cell r="C6551">
            <v>20130001634</v>
          </cell>
          <cell r="G6551">
            <v>45755.18472222222</v>
          </cell>
          <cell r="I6551" t="str">
            <v>HCD</v>
          </cell>
          <cell r="K6551" t="str">
            <v>NONE</v>
          </cell>
          <cell r="L6551">
            <v>0</v>
          </cell>
        </row>
        <row r="6552">
          <cell r="C6552">
            <v>20080000691</v>
          </cell>
          <cell r="G6552">
            <v>45661.979166666664</v>
          </cell>
          <cell r="I6552" t="str">
            <v>HCD</v>
          </cell>
          <cell r="K6552" t="str">
            <v>AON 3-1/2" PDHG, S13Cr, AON 4-1/2" LEL Oil Producer S13Cr</v>
          </cell>
          <cell r="L6552">
            <v>0</v>
          </cell>
        </row>
        <row r="6553">
          <cell r="C6553">
            <v>20080000691</v>
          </cell>
          <cell r="G6553">
            <v>45661.979166666664</v>
          </cell>
          <cell r="I6553" t="str">
            <v>HCD</v>
          </cell>
          <cell r="K6553" t="str">
            <v>AON 3-1/2" PDHG, S13Cr, AON 4-1/2" LEL Oil Producer S13Cr</v>
          </cell>
          <cell r="L6553">
            <v>0</v>
          </cell>
        </row>
        <row r="6554">
          <cell r="C6554">
            <v>20080000691</v>
          </cell>
          <cell r="G6554">
            <v>45661.979166666664</v>
          </cell>
          <cell r="I6554" t="str">
            <v>HCD</v>
          </cell>
          <cell r="K6554" t="str">
            <v>AON 3-1/2" PDHG, S13Cr, AON 4-1/2" LEL Oil Producer S13Cr</v>
          </cell>
          <cell r="L6554">
            <v>0</v>
          </cell>
        </row>
        <row r="6555">
          <cell r="C6555">
            <v>20080000691</v>
          </cell>
          <cell r="G6555">
            <v>45661.979166666664</v>
          </cell>
          <cell r="I6555" t="str">
            <v>HCD</v>
          </cell>
          <cell r="K6555" t="str">
            <v>AON 3-1/2" PDHG, S13Cr, AON 4-1/2" LEL Oil Producer S13Cr</v>
          </cell>
          <cell r="L6555">
            <v>0</v>
          </cell>
        </row>
        <row r="6556">
          <cell r="C6556">
            <v>20080000691</v>
          </cell>
          <cell r="G6556">
            <v>45661.979166666664</v>
          </cell>
          <cell r="I6556" t="str">
            <v>HCD</v>
          </cell>
          <cell r="K6556" t="str">
            <v>AON 3-1/2" PDHG, S13Cr, AON 4-1/2" LEL Oil Producer S13Cr</v>
          </cell>
          <cell r="L6556">
            <v>0</v>
          </cell>
        </row>
        <row r="6557">
          <cell r="C6557">
            <v>20080000691</v>
          </cell>
          <cell r="G6557">
            <v>45661.979166666664</v>
          </cell>
          <cell r="I6557" t="str">
            <v>HCD</v>
          </cell>
          <cell r="K6557" t="str">
            <v>AON 3-1/2" PDHG, S13Cr, AON 4-1/2" LEL Oil Producer S13Cr</v>
          </cell>
          <cell r="L6557">
            <v>0</v>
          </cell>
        </row>
        <row r="6558">
          <cell r="C6558">
            <v>20080000691</v>
          </cell>
          <cell r="G6558">
            <v>45661.979166666664</v>
          </cell>
          <cell r="I6558" t="str">
            <v>HCD</v>
          </cell>
          <cell r="K6558" t="str">
            <v>AON 3-1/2" PDHG, S13Cr, AON 4-1/2" LEL Oil Producer S13Cr</v>
          </cell>
          <cell r="L6558">
            <v>0</v>
          </cell>
        </row>
        <row r="6559">
          <cell r="C6559">
            <v>20080000691</v>
          </cell>
          <cell r="G6559">
            <v>45661.979166666664</v>
          </cell>
          <cell r="I6559" t="str">
            <v>HCD</v>
          </cell>
          <cell r="K6559" t="str">
            <v>AON 3-1/2" PDHG, S13Cr, AON 4-1/2" LEL Oil Producer S13Cr</v>
          </cell>
          <cell r="L6559">
            <v>0</v>
          </cell>
        </row>
        <row r="6560">
          <cell r="C6560">
            <v>20080000691</v>
          </cell>
          <cell r="G6560">
            <v>45661.979166666664</v>
          </cell>
          <cell r="I6560" t="str">
            <v>HCD</v>
          </cell>
          <cell r="K6560" t="str">
            <v>AON 3-1/2" PDHG, S13Cr, AON 4-1/2" LEL Oil Producer S13Cr</v>
          </cell>
          <cell r="L6560">
            <v>0</v>
          </cell>
        </row>
        <row r="6561">
          <cell r="C6561">
            <v>20080000691</v>
          </cell>
          <cell r="G6561">
            <v>45661.979166666664</v>
          </cell>
          <cell r="I6561" t="str">
            <v>HCD</v>
          </cell>
          <cell r="K6561" t="str">
            <v>AON 3-1/2" PDHG, S13Cr, AON 4-1/2" LEL Oil Producer S13Cr</v>
          </cell>
          <cell r="L6561">
            <v>0</v>
          </cell>
        </row>
        <row r="6562">
          <cell r="C6562">
            <v>20080000691</v>
          </cell>
          <cell r="G6562">
            <v>45661.979166666664</v>
          </cell>
          <cell r="I6562" t="str">
            <v>HCD</v>
          </cell>
          <cell r="K6562" t="str">
            <v>AON 3-1/2" PDHG, S13Cr, AON 4-1/2" LEL Oil Producer S13Cr</v>
          </cell>
          <cell r="L6562">
            <v>0</v>
          </cell>
        </row>
        <row r="6563">
          <cell r="C6563">
            <v>20080000691</v>
          </cell>
          <cell r="G6563">
            <v>45661.979166666664</v>
          </cell>
          <cell r="I6563" t="str">
            <v>HCD</v>
          </cell>
          <cell r="K6563" t="str">
            <v>AON 3-1/2" PDHG, S13Cr, AON 4-1/2" LEL Oil Producer S13Cr</v>
          </cell>
          <cell r="L6563">
            <v>0</v>
          </cell>
        </row>
        <row r="6564">
          <cell r="C6564">
            <v>20080000691</v>
          </cell>
          <cell r="G6564">
            <v>45661.979166666664</v>
          </cell>
          <cell r="I6564" t="str">
            <v>HCD</v>
          </cell>
          <cell r="K6564" t="str">
            <v>AON 3-1/2" PDHG, S13Cr, AON 4-1/2" LEL Oil Producer S13Cr</v>
          </cell>
          <cell r="L6564">
            <v>0</v>
          </cell>
        </row>
        <row r="6565">
          <cell r="C6565">
            <v>20080000691</v>
          </cell>
          <cell r="G6565">
            <v>45661.979166666664</v>
          </cell>
          <cell r="I6565" t="str">
            <v>HCD</v>
          </cell>
          <cell r="K6565" t="str">
            <v>AON 3-1/2" PDHG, S13Cr, AON 4-1/2" LEL Oil Producer S13Cr</v>
          </cell>
          <cell r="L6565">
            <v>0</v>
          </cell>
        </row>
        <row r="6566">
          <cell r="C6566">
            <v>20080000691</v>
          </cell>
          <cell r="G6566">
            <v>45661.979166666664</v>
          </cell>
          <cell r="I6566" t="str">
            <v>HCD</v>
          </cell>
          <cell r="K6566" t="str">
            <v>AON 3-1/2" PDHG, S13Cr, AON 4-1/2" LEL Oil Producer S13Cr</v>
          </cell>
          <cell r="L6566">
            <v>0</v>
          </cell>
        </row>
        <row r="6567">
          <cell r="C6567">
            <v>20080000691</v>
          </cell>
          <cell r="G6567">
            <v>45661.979166666664</v>
          </cell>
          <cell r="I6567" t="str">
            <v>HCD</v>
          </cell>
          <cell r="K6567" t="str">
            <v>AON 3-1/2" PDHG, S13Cr, AON 4-1/2" LEL Oil Producer S13Cr</v>
          </cell>
          <cell r="L6567">
            <v>0</v>
          </cell>
        </row>
        <row r="6568">
          <cell r="C6568">
            <v>20080000691</v>
          </cell>
          <cell r="G6568">
            <v>45661.979166666664</v>
          </cell>
          <cell r="I6568" t="str">
            <v>HCD</v>
          </cell>
          <cell r="K6568" t="str">
            <v>AON 3-1/2" PDHG, S13Cr, AON 4-1/2" LEL Oil Producer S13Cr</v>
          </cell>
          <cell r="L6568">
            <v>0</v>
          </cell>
        </row>
        <row r="6569">
          <cell r="C6569">
            <v>20080000691</v>
          </cell>
          <cell r="G6569">
            <v>45661.979166666664</v>
          </cell>
          <cell r="I6569" t="str">
            <v>HCD</v>
          </cell>
          <cell r="K6569" t="str">
            <v>AON 3-1/2" PDHG, S13Cr, AON 4-1/2" LEL Oil Producer S13Cr</v>
          </cell>
          <cell r="L6569">
            <v>0</v>
          </cell>
        </row>
        <row r="6570">
          <cell r="C6570">
            <v>20080000691</v>
          </cell>
          <cell r="G6570">
            <v>45661.979166666664</v>
          </cell>
          <cell r="I6570" t="str">
            <v>HCD</v>
          </cell>
          <cell r="K6570" t="str">
            <v>AON 3-1/2" PDHG, S13Cr, AON 4-1/2" LEL Oil Producer S13Cr</v>
          </cell>
          <cell r="L6570">
            <v>0</v>
          </cell>
        </row>
        <row r="6571">
          <cell r="C6571">
            <v>20080000691</v>
          </cell>
          <cell r="G6571">
            <v>45661.979166666664</v>
          </cell>
          <cell r="I6571" t="str">
            <v>HCD</v>
          </cell>
          <cell r="K6571" t="str">
            <v>AON 3-1/2" PDHG, S13Cr, AON 4-1/2" LEL Oil Producer S13Cr</v>
          </cell>
          <cell r="L6571">
            <v>0</v>
          </cell>
        </row>
        <row r="6572">
          <cell r="C6572">
            <v>20080000691</v>
          </cell>
          <cell r="G6572">
            <v>45661.979166666664</v>
          </cell>
          <cell r="I6572" t="str">
            <v>HCD</v>
          </cell>
          <cell r="K6572" t="str">
            <v>AON 3-1/2" PDHG, S13Cr, AON 4-1/2" LEL Oil Producer S13Cr</v>
          </cell>
          <cell r="L6572" t="str"/>
        </row>
        <row r="6573">
          <cell r="C6573">
            <v>20080000691</v>
          </cell>
          <cell r="G6573">
            <v>45661.979166666664</v>
          </cell>
          <cell r="I6573" t="str">
            <v>HCD</v>
          </cell>
          <cell r="K6573" t="str">
            <v>AON 3-1/2" PDHG, S13Cr, AON 4-1/2" LEL Oil Producer S13Cr</v>
          </cell>
          <cell r="L6573" t="str"/>
        </row>
        <row r="6574">
          <cell r="C6574">
            <v>20080000691</v>
          </cell>
          <cell r="G6574">
            <v>45661.979166666664</v>
          </cell>
          <cell r="I6574" t="str">
            <v>HCD</v>
          </cell>
          <cell r="K6574" t="str">
            <v>AON 3-1/2" PDHG, S13Cr, AON 4-1/2" LEL Oil Producer S13Cr</v>
          </cell>
          <cell r="L6574" t="str"/>
        </row>
        <row r="6575">
          <cell r="C6575">
            <v>20080000691</v>
          </cell>
          <cell r="G6575">
            <v>45661.979166666664</v>
          </cell>
          <cell r="I6575" t="str">
            <v>HCD</v>
          </cell>
          <cell r="K6575" t="str">
            <v>AON 3-1/2" PDHG, S13Cr, AON 4-1/2" LEL Oil Producer S13Cr</v>
          </cell>
          <cell r="L6575" t="str"/>
        </row>
        <row r="6576">
          <cell r="C6576">
            <v>20080000691</v>
          </cell>
          <cell r="G6576">
            <v>45661.979166666664</v>
          </cell>
          <cell r="I6576" t="str">
            <v>HCD</v>
          </cell>
          <cell r="K6576" t="str">
            <v>AON 3-1/2" PDHG, S13Cr, AON 4-1/2" LEL Oil Producer S13Cr</v>
          </cell>
          <cell r="L6576" t="str"/>
        </row>
        <row r="6577">
          <cell r="C6577">
            <v>20080000691</v>
          </cell>
          <cell r="G6577">
            <v>45661.979166666664</v>
          </cell>
          <cell r="I6577" t="str">
            <v>HCD</v>
          </cell>
          <cell r="K6577" t="str">
            <v>AON 3-1/2" PDHG, S13Cr, AON 4-1/2" LEL Oil Producer S13Cr</v>
          </cell>
          <cell r="L6577" t="str"/>
        </row>
        <row r="6578">
          <cell r="C6578">
            <v>20080000691</v>
          </cell>
          <cell r="G6578">
            <v>45661.979166666664</v>
          </cell>
          <cell r="I6578" t="str">
            <v>HCD</v>
          </cell>
          <cell r="K6578" t="str">
            <v>AON 3-1/2" PDHG, S13Cr, AON 4-1/2" LEL Oil Producer S13Cr</v>
          </cell>
          <cell r="L6578" t="str"/>
        </row>
        <row r="6579">
          <cell r="C6579">
            <v>20080000691</v>
          </cell>
          <cell r="G6579">
            <v>45661.979166666664</v>
          </cell>
          <cell r="I6579" t="str">
            <v>HCD</v>
          </cell>
          <cell r="K6579" t="str">
            <v>AON 3-1/2" PDHG, S13Cr, AON 4-1/2" LEL Oil Producer S13Cr</v>
          </cell>
          <cell r="L6579" t="str"/>
        </row>
        <row r="6580">
          <cell r="C6580">
            <v>20080000691</v>
          </cell>
          <cell r="G6580">
            <v>45661.979166666664</v>
          </cell>
          <cell r="I6580" t="str">
            <v>HCD</v>
          </cell>
          <cell r="K6580" t="str">
            <v>AON 3-1/2" PDHG, S13Cr, AON 4-1/2" LEL Oil Producer S13Cr</v>
          </cell>
          <cell r="L6580" t="str"/>
        </row>
        <row r="6581">
          <cell r="C6581">
            <v>20080000691</v>
          </cell>
          <cell r="G6581">
            <v>45661.979166666664</v>
          </cell>
          <cell r="I6581" t="str">
            <v>HCD</v>
          </cell>
          <cell r="K6581" t="str">
            <v>AON 3-1/2" PDHG, S13Cr, AON 4-1/2" LEL Oil Producer S13Cr</v>
          </cell>
          <cell r="L6581" t="str"/>
        </row>
        <row r="6582">
          <cell r="C6582">
            <v>20080000691</v>
          </cell>
          <cell r="G6582">
            <v>45661.979166666664</v>
          </cell>
          <cell r="I6582" t="str">
            <v>HCD</v>
          </cell>
          <cell r="K6582" t="str">
            <v>AON 3-1/2" PDHG, S13Cr, AON 4-1/2" LEL Oil Producer S13Cr</v>
          </cell>
          <cell r="L6582" t="str"/>
        </row>
        <row r="6583">
          <cell r="C6583">
            <v>20080000691</v>
          </cell>
          <cell r="G6583">
            <v>45661.979166666664</v>
          </cell>
          <cell r="I6583" t="str">
            <v>HCD</v>
          </cell>
          <cell r="K6583" t="str">
            <v>AON 3-1/2" PDHG, S13Cr, AON 4-1/2" LEL Oil Producer S13Cr</v>
          </cell>
          <cell r="L6583" t="str"/>
        </row>
        <row r="6584">
          <cell r="C6584">
            <v>20080000691</v>
          </cell>
          <cell r="G6584">
            <v>45661.979166666664</v>
          </cell>
          <cell r="I6584" t="str">
            <v>HCD</v>
          </cell>
          <cell r="K6584" t="str">
            <v>AON 3-1/2" PDHG, S13Cr, AON 4-1/2" LEL Oil Producer S13Cr</v>
          </cell>
          <cell r="L6584" t="str"/>
        </row>
        <row r="6585">
          <cell r="C6585">
            <v>20080000691</v>
          </cell>
          <cell r="G6585">
            <v>45661.979166666664</v>
          </cell>
          <cell r="I6585" t="str">
            <v>HCD</v>
          </cell>
          <cell r="K6585" t="str">
            <v>AON 3-1/2" PDHG, S13Cr, AON 4-1/2" LEL Oil Producer S13Cr</v>
          </cell>
          <cell r="L6585" t="str"/>
        </row>
        <row r="6586">
          <cell r="C6586">
            <v>20080000691</v>
          </cell>
          <cell r="G6586">
            <v>45661.979166666664</v>
          </cell>
          <cell r="I6586" t="str">
            <v>HCD</v>
          </cell>
          <cell r="K6586" t="str">
            <v>AON 3-1/2" PDHG, S13Cr, AON 4-1/2" LEL Oil Producer S13Cr</v>
          </cell>
          <cell r="L6586" t="str"/>
        </row>
        <row r="6587">
          <cell r="C6587">
            <v>20080000691</v>
          </cell>
          <cell r="G6587">
            <v>45661.979166666664</v>
          </cell>
          <cell r="I6587" t="str">
            <v>HCD</v>
          </cell>
          <cell r="K6587" t="str">
            <v>AON 3-1/2" PDHG, S13Cr, AON 4-1/2" LEL Oil Producer S13Cr</v>
          </cell>
          <cell r="L6587" t="str"/>
        </row>
        <row r="6588">
          <cell r="C6588">
            <v>20080000691</v>
          </cell>
          <cell r="G6588">
            <v>45661.979166666664</v>
          </cell>
          <cell r="I6588" t="str">
            <v>HCD</v>
          </cell>
          <cell r="K6588" t="str">
            <v>AON 3-1/2" PDHG, S13Cr, AON 4-1/2" LEL Oil Producer S13Cr</v>
          </cell>
          <cell r="L6588" t="str"/>
        </row>
        <row r="6589">
          <cell r="C6589">
            <v>20130003137</v>
          </cell>
          <cell r="G6589">
            <v>45755.879166666666</v>
          </cell>
          <cell r="I6589" t="str">
            <v>HCD</v>
          </cell>
          <cell r="K6589" t="str">
            <v>AON 4-1/2" MRC LEL Water Injector L80</v>
          </cell>
          <cell r="L6589" t="str"/>
        </row>
        <row r="6590">
          <cell r="C6590">
            <v>20130003137</v>
          </cell>
          <cell r="G6590">
            <v>45755.879166666666</v>
          </cell>
          <cell r="I6590" t="str">
            <v>HCD</v>
          </cell>
          <cell r="K6590" t="str">
            <v>AON 4-1/2" MRC LEL Water Injector L80</v>
          </cell>
          <cell r="L6590" t="str"/>
        </row>
        <row r="6591">
          <cell r="C6591">
            <v>20130003137</v>
          </cell>
          <cell r="G6591">
            <v>45755.879166666666</v>
          </cell>
          <cell r="I6591" t="str">
            <v>HCD</v>
          </cell>
          <cell r="K6591" t="str">
            <v>AON 4-1/2" MRC LEL Water Injector L80</v>
          </cell>
          <cell r="L6591" t="str"/>
        </row>
        <row r="6592">
          <cell r="C6592">
            <v>20130003137</v>
          </cell>
          <cell r="G6592">
            <v>45755.879166666666</v>
          </cell>
          <cell r="I6592" t="str">
            <v>HCD</v>
          </cell>
          <cell r="K6592" t="str">
            <v>AON 4-1/2" MRC LEL Water Injector L80</v>
          </cell>
          <cell r="L6592" t="str"/>
        </row>
        <row r="6593">
          <cell r="C6593">
            <v>20130003137</v>
          </cell>
          <cell r="G6593">
            <v>45755.879166666666</v>
          </cell>
          <cell r="I6593" t="str">
            <v>HCD</v>
          </cell>
          <cell r="K6593" t="str">
            <v>AON 4-1/2" MRC LEL Water Injector L80</v>
          </cell>
          <cell r="L6593" t="str"/>
        </row>
        <row r="6594">
          <cell r="C6594">
            <v>20130003137</v>
          </cell>
          <cell r="G6594">
            <v>45755.879166666666</v>
          </cell>
          <cell r="I6594" t="str">
            <v>HCD</v>
          </cell>
          <cell r="K6594" t="str">
            <v>AON 4-1/2" MRC LEL Water Injector L80</v>
          </cell>
          <cell r="L6594" t="str"/>
        </row>
        <row r="6595">
          <cell r="C6595">
            <v>20130003137</v>
          </cell>
          <cell r="G6595">
            <v>45755.879166666666</v>
          </cell>
          <cell r="I6595" t="str">
            <v>HCD</v>
          </cell>
          <cell r="K6595" t="str">
            <v>AON 4-1/2" MRC LEL Water Injector L80</v>
          </cell>
          <cell r="L6595" t="str"/>
        </row>
        <row r="6596">
          <cell r="C6596">
            <v>20130003137</v>
          </cell>
          <cell r="G6596">
            <v>45755.879166666666</v>
          </cell>
          <cell r="I6596" t="str">
            <v>HCD</v>
          </cell>
          <cell r="K6596" t="str">
            <v>AON 4-1/2" MRC LEL Water Injector L80</v>
          </cell>
          <cell r="L6596" t="str"/>
        </row>
        <row r="6597">
          <cell r="C6597">
            <v>20130003137</v>
          </cell>
          <cell r="G6597">
            <v>45755.879166666666</v>
          </cell>
          <cell r="I6597" t="str">
            <v>HCD</v>
          </cell>
          <cell r="K6597" t="str">
            <v>AON 4-1/2" MRC LEL Water Injector L80</v>
          </cell>
          <cell r="L6597" t="str"/>
        </row>
        <row r="6598">
          <cell r="C6598">
            <v>20130003137</v>
          </cell>
          <cell r="G6598">
            <v>45755.879166666666</v>
          </cell>
          <cell r="I6598" t="str">
            <v>HCD</v>
          </cell>
          <cell r="K6598" t="str">
            <v>AON 4-1/2" MRC LEL Water Injector L80</v>
          </cell>
          <cell r="L6598" t="str"/>
        </row>
        <row r="6599">
          <cell r="C6599">
            <v>20130003137</v>
          </cell>
          <cell r="G6599">
            <v>45755.879166666666</v>
          </cell>
          <cell r="I6599" t="str">
            <v>HCD</v>
          </cell>
          <cell r="K6599" t="str">
            <v>AON 4-1/2" MRC LEL Water Injector L80</v>
          </cell>
          <cell r="L6599" t="str"/>
        </row>
        <row r="6600">
          <cell r="C6600">
            <v>20130003137</v>
          </cell>
          <cell r="G6600">
            <v>45755.879166666666</v>
          </cell>
          <cell r="I6600" t="str">
            <v>HCD</v>
          </cell>
          <cell r="K6600" t="str">
            <v>AON 4-1/2" MRC LEL Water Injector L80</v>
          </cell>
          <cell r="L6600" t="str"/>
        </row>
        <row r="6601">
          <cell r="C6601">
            <v>20130003137</v>
          </cell>
          <cell r="G6601">
            <v>45755.879166666666</v>
          </cell>
          <cell r="I6601" t="str">
            <v>HCD</v>
          </cell>
          <cell r="K6601" t="str">
            <v>AON 4-1/2" MRC LEL Water Injector L80</v>
          </cell>
          <cell r="L6601" t="str"/>
        </row>
        <row r="6602">
          <cell r="C6602">
            <v>20130003137</v>
          </cell>
          <cell r="G6602">
            <v>45755.879166666666</v>
          </cell>
          <cell r="I6602" t="str">
            <v>HCD</v>
          </cell>
          <cell r="K6602" t="str">
            <v>AON 4-1/2" MRC LEL Water Injector L80</v>
          </cell>
          <cell r="L6602" t="str"/>
        </row>
        <row r="6603">
          <cell r="C6603">
            <v>20130003137</v>
          </cell>
          <cell r="G6603">
            <v>45755.879166666666</v>
          </cell>
          <cell r="I6603" t="str">
            <v>HCD</v>
          </cell>
          <cell r="K6603" t="str">
            <v>AON 4-1/2" MRC LEL Water Injector L80</v>
          </cell>
          <cell r="L6603" t="str"/>
        </row>
        <row r="6604">
          <cell r="C6604">
            <v>20130003137</v>
          </cell>
          <cell r="G6604">
            <v>45755.879166666666</v>
          </cell>
          <cell r="I6604" t="str">
            <v>HCD</v>
          </cell>
          <cell r="K6604" t="str">
            <v>AON 4-1/2" MRC LEL Water Injector L80</v>
          </cell>
          <cell r="L6604" t="str"/>
        </row>
        <row r="6605">
          <cell r="C6605">
            <v>20130003137</v>
          </cell>
          <cell r="G6605">
            <v>45755.879166666666</v>
          </cell>
          <cell r="I6605" t="str">
            <v>HCD</v>
          </cell>
          <cell r="K6605" t="str">
            <v>AON 4-1/2" MRC LEL Water Injector L80</v>
          </cell>
          <cell r="L6605" t="str"/>
        </row>
        <row r="6606">
          <cell r="C6606">
            <v>20130003137</v>
          </cell>
          <cell r="G6606">
            <v>45755.879166666666</v>
          </cell>
          <cell r="I6606" t="str">
            <v>HCD</v>
          </cell>
          <cell r="K6606" t="str">
            <v>AON 4-1/2" MRC LEL Water Injector L80</v>
          </cell>
          <cell r="L6606" t="str"/>
        </row>
        <row r="6607">
          <cell r="C6607">
            <v>20130003137</v>
          </cell>
          <cell r="G6607">
            <v>45755.879166666666</v>
          </cell>
          <cell r="I6607" t="str">
            <v>HCD</v>
          </cell>
          <cell r="K6607" t="str">
            <v>AON 4-1/2" MRC LEL Water Injector L80</v>
          </cell>
          <cell r="L6607" t="str"/>
        </row>
        <row r="6608">
          <cell r="C6608">
            <v>20130003137</v>
          </cell>
          <cell r="G6608">
            <v>45755.879166666666</v>
          </cell>
          <cell r="I6608" t="str">
            <v>HCD</v>
          </cell>
          <cell r="K6608" t="str">
            <v>AON 4-1/2" MRC LEL Water Injector L80</v>
          </cell>
          <cell r="L6608" t="str"/>
        </row>
        <row r="6609">
          <cell r="C6609">
            <v>20130003137</v>
          </cell>
          <cell r="G6609">
            <v>45755.879166666666</v>
          </cell>
          <cell r="I6609" t="str">
            <v>HCD</v>
          </cell>
          <cell r="K6609" t="str">
            <v>AON 4-1/2" MRC LEL Water Injector L80</v>
          </cell>
          <cell r="L6609" t="str"/>
        </row>
        <row r="6610">
          <cell r="C6610">
            <v>20130003137</v>
          </cell>
          <cell r="G6610">
            <v>45755.879166666666</v>
          </cell>
          <cell r="I6610" t="str">
            <v>HCD</v>
          </cell>
          <cell r="K6610" t="str">
            <v>AON 4-1/2" MRC LEL Water Injector L80</v>
          </cell>
          <cell r="L6610" t="str"/>
        </row>
        <row r="6611">
          <cell r="C6611">
            <v>20130003137</v>
          </cell>
          <cell r="G6611">
            <v>45755.879166666666</v>
          </cell>
          <cell r="I6611" t="str">
            <v>HCD</v>
          </cell>
          <cell r="K6611" t="str">
            <v>AON 4-1/2" MRC LEL Water Injector L80</v>
          </cell>
          <cell r="L6611" t="str"/>
        </row>
        <row r="6612">
          <cell r="C6612">
            <v>20130003137</v>
          </cell>
          <cell r="G6612">
            <v>45755.879166666666</v>
          </cell>
          <cell r="I6612" t="str">
            <v>HCD</v>
          </cell>
          <cell r="K6612" t="str">
            <v>AON 4-1/2" MRC LEL Water Injector L80</v>
          </cell>
          <cell r="L6612" t="str"/>
        </row>
        <row r="6613">
          <cell r="C6613">
            <v>20130003137</v>
          </cell>
          <cell r="G6613">
            <v>45755.879166666666</v>
          </cell>
          <cell r="I6613" t="str">
            <v>HCD</v>
          </cell>
          <cell r="K6613" t="str">
            <v>AON 4-1/2" MRC LEL Water Injector L80</v>
          </cell>
          <cell r="L6613" t="str"/>
        </row>
        <row r="6614">
          <cell r="C6614">
            <v>20130003137</v>
          </cell>
          <cell r="G6614">
            <v>45755.879166666666</v>
          </cell>
          <cell r="I6614" t="str">
            <v>HCD</v>
          </cell>
          <cell r="K6614" t="str">
            <v>AON 4-1/2" MRC LEL Water Injector L80</v>
          </cell>
          <cell r="L6614" t="str"/>
        </row>
        <row r="6615">
          <cell r="C6615">
            <v>20130003137</v>
          </cell>
          <cell r="G6615">
            <v>45755.879166666666</v>
          </cell>
          <cell r="I6615" t="str">
            <v>HCD</v>
          </cell>
          <cell r="K6615" t="str">
            <v>AON 4-1/2" MRC LEL Water Injector L80</v>
          </cell>
          <cell r="L6615" t="str"/>
        </row>
        <row r="6616">
          <cell r="C6616">
            <v>20130003137</v>
          </cell>
          <cell r="G6616">
            <v>45755.879166666666</v>
          </cell>
          <cell r="I6616" t="str">
            <v>HCD</v>
          </cell>
          <cell r="K6616" t="str">
            <v>AON 4-1/2" MRC LEL Water Injector L80</v>
          </cell>
          <cell r="L6616" t="str"/>
        </row>
        <row r="6617">
          <cell r="C6617">
            <v>20130003137</v>
          </cell>
          <cell r="G6617">
            <v>45755.879166666666</v>
          </cell>
          <cell r="I6617" t="str">
            <v>HCD</v>
          </cell>
          <cell r="K6617" t="str">
            <v>AON 4-1/2" MRC LEL Water Injector L80</v>
          </cell>
          <cell r="L6617" t="str"/>
        </row>
        <row r="6618">
          <cell r="C6618">
            <v>20130003137</v>
          </cell>
          <cell r="G6618">
            <v>45755.879166666666</v>
          </cell>
          <cell r="I6618" t="str">
            <v>HCD</v>
          </cell>
          <cell r="K6618" t="str">
            <v>AON 4-1/2" MRC LEL Water Injector L80</v>
          </cell>
          <cell r="L6618" t="str"/>
        </row>
        <row r="6619">
          <cell r="C6619">
            <v>20130003137</v>
          </cell>
          <cell r="G6619">
            <v>45755.879166666666</v>
          </cell>
          <cell r="I6619" t="str">
            <v>HCD</v>
          </cell>
          <cell r="K6619" t="str">
            <v>AON 4-1/2" MRC LEL Water Injector L80</v>
          </cell>
          <cell r="L6619" t="str"/>
        </row>
        <row r="6620">
          <cell r="C6620">
            <v>20130003137</v>
          </cell>
          <cell r="G6620">
            <v>45755.879166666666</v>
          </cell>
          <cell r="I6620" t="str">
            <v>HCD</v>
          </cell>
          <cell r="K6620" t="str">
            <v>AON 4-1/2" MRC LEL Water Injector L80</v>
          </cell>
          <cell r="L6620" t="str"/>
        </row>
        <row r="6621">
          <cell r="C6621">
            <v>20130003137</v>
          </cell>
          <cell r="G6621">
            <v>45755.879166666666</v>
          </cell>
          <cell r="I6621" t="str">
            <v>HCD</v>
          </cell>
          <cell r="K6621" t="str">
            <v>AON 4-1/2" MRC LEL Water Injector L80</v>
          </cell>
          <cell r="L6621" t="str"/>
        </row>
        <row r="6622">
          <cell r="C6622">
            <v>20130003137</v>
          </cell>
          <cell r="G6622">
            <v>45755.879166666666</v>
          </cell>
          <cell r="I6622" t="str">
            <v>HCD</v>
          </cell>
          <cell r="K6622" t="str">
            <v>AON 4-1/2" MRC LEL Water Injector L80</v>
          </cell>
          <cell r="L6622" t="str"/>
        </row>
        <row r="6623">
          <cell r="C6623">
            <v>20130003137</v>
          </cell>
          <cell r="G6623">
            <v>45755.879166666666</v>
          </cell>
          <cell r="I6623" t="str">
            <v>HCD</v>
          </cell>
          <cell r="K6623" t="str">
            <v>AON 4-1/2" MRC LEL Water Injector L80</v>
          </cell>
          <cell r="L6623" t="str"/>
        </row>
        <row r="6624">
          <cell r="C6624">
            <v>20130003137</v>
          </cell>
          <cell r="G6624">
            <v>45755.879166666666</v>
          </cell>
          <cell r="I6624" t="str">
            <v>HCD</v>
          </cell>
          <cell r="K6624" t="str">
            <v>AON 4-1/2" MRC LEL Water Injector L80</v>
          </cell>
          <cell r="L6624" t="str"/>
        </row>
        <row r="6625">
          <cell r="C6625">
            <v>20130003137</v>
          </cell>
          <cell r="G6625">
            <v>45755.879166666666</v>
          </cell>
          <cell r="I6625" t="str">
            <v>HCD</v>
          </cell>
          <cell r="K6625" t="str">
            <v>AON 4-1/2" MRC LEL Water Injector L80</v>
          </cell>
          <cell r="L6625" t="str"/>
        </row>
        <row r="6626">
          <cell r="C6626">
            <v>20190012820</v>
          </cell>
          <cell r="G6626">
            <v>45718.8</v>
          </cell>
          <cell r="I6626" t="str">
            <v>HCD</v>
          </cell>
          <cell r="K6626" t="str">
            <v>AON 5 Zone Smart Completion (Electric) 3-1/2", S13Cr</v>
          </cell>
          <cell r="L6626" t="str"/>
        </row>
        <row r="6627">
          <cell r="C6627">
            <v>20190012820</v>
          </cell>
          <cell r="G6627">
            <v>45718.8</v>
          </cell>
          <cell r="I6627" t="str">
            <v>HCD</v>
          </cell>
          <cell r="K6627" t="str">
            <v>AON 5 Zone Smart Completion (Electric) 3-1/2", S13Cr</v>
          </cell>
          <cell r="L6627" t="str"/>
        </row>
        <row r="6628">
          <cell r="C6628">
            <v>20190012820</v>
          </cell>
          <cell r="G6628">
            <v>45718.8</v>
          </cell>
          <cell r="I6628" t="str">
            <v>HCD</v>
          </cell>
          <cell r="K6628" t="str">
            <v>AON 5 Zone Smart Completion (Electric) 3-1/2", S13Cr</v>
          </cell>
          <cell r="L6628">
            <v>0</v>
          </cell>
        </row>
        <row r="6629">
          <cell r="C6629">
            <v>20190012820</v>
          </cell>
          <cell r="G6629">
            <v>45718.8</v>
          </cell>
          <cell r="I6629" t="str">
            <v>HCD</v>
          </cell>
          <cell r="K6629" t="str">
            <v>AON 5 Zone Smart Completion (Electric) 3-1/2", S13Cr</v>
          </cell>
          <cell r="L6629">
            <v>0</v>
          </cell>
        </row>
        <row r="6630">
          <cell r="C6630">
            <v>20190012820</v>
          </cell>
          <cell r="G6630">
            <v>45718.8</v>
          </cell>
          <cell r="I6630" t="str">
            <v>HCD</v>
          </cell>
          <cell r="K6630" t="str">
            <v>AON 5 Zone Smart Completion (Electric) 3-1/2", S13Cr</v>
          </cell>
          <cell r="L6630">
            <v>0</v>
          </cell>
        </row>
        <row r="6631">
          <cell r="C6631">
            <v>20190012820</v>
          </cell>
          <cell r="G6631">
            <v>45718.8</v>
          </cell>
          <cell r="I6631" t="str">
            <v>HCD</v>
          </cell>
          <cell r="K6631" t="str">
            <v>AON 5 Zone Smart Completion (Electric) 3-1/2", S13Cr</v>
          </cell>
          <cell r="L6631">
            <v>0</v>
          </cell>
        </row>
        <row r="6632">
          <cell r="C6632">
            <v>20190012820</v>
          </cell>
          <cell r="G6632">
            <v>45718.8</v>
          </cell>
          <cell r="I6632" t="str">
            <v>HCD</v>
          </cell>
          <cell r="K6632" t="str">
            <v>AON 5 Zone Smart Completion (Electric) 3-1/2", S13Cr</v>
          </cell>
          <cell r="L6632">
            <v>0</v>
          </cell>
        </row>
        <row r="6633">
          <cell r="C6633">
            <v>20190012820</v>
          </cell>
          <cell r="G6633">
            <v>45718.8</v>
          </cell>
          <cell r="I6633" t="str">
            <v>HCD</v>
          </cell>
          <cell r="K6633" t="str">
            <v>AON 5 Zone Smart Completion (Electric) 3-1/2", S13Cr</v>
          </cell>
          <cell r="L6633">
            <v>0</v>
          </cell>
        </row>
        <row r="6634">
          <cell r="C6634">
            <v>20190012820</v>
          </cell>
          <cell r="G6634">
            <v>45718.8</v>
          </cell>
          <cell r="I6634" t="str">
            <v>HCD</v>
          </cell>
          <cell r="K6634" t="str">
            <v>AON 5 Zone Smart Completion (Electric) 3-1/2", S13Cr</v>
          </cell>
          <cell r="L6634">
            <v>0</v>
          </cell>
        </row>
        <row r="6635">
          <cell r="C6635">
            <v>20190012820</v>
          </cell>
          <cell r="G6635">
            <v>45718.8</v>
          </cell>
          <cell r="I6635" t="str">
            <v>HCD</v>
          </cell>
          <cell r="K6635" t="str">
            <v>AON 5 Zone Smart Completion (Electric) 3-1/2", S13Cr</v>
          </cell>
          <cell r="L6635">
            <v>0</v>
          </cell>
        </row>
        <row r="6636">
          <cell r="C6636">
            <v>20190012820</v>
          </cell>
          <cell r="G6636">
            <v>45718.8</v>
          </cell>
          <cell r="I6636" t="str">
            <v>HCD</v>
          </cell>
          <cell r="K6636" t="str">
            <v>AON 5 Zone Smart Completion (Electric) 3-1/2", S13Cr</v>
          </cell>
          <cell r="L6636">
            <v>0</v>
          </cell>
        </row>
        <row r="6637">
          <cell r="C6637">
            <v>20190012820</v>
          </cell>
          <cell r="G6637">
            <v>45718.8</v>
          </cell>
          <cell r="I6637" t="str">
            <v>HCD</v>
          </cell>
          <cell r="K6637" t="str">
            <v>AON 5 Zone Smart Completion (Electric) 3-1/2", S13Cr</v>
          </cell>
          <cell r="L6637">
            <v>0</v>
          </cell>
        </row>
        <row r="6638">
          <cell r="C6638">
            <v>20190012820</v>
          </cell>
          <cell r="G6638">
            <v>45718.8</v>
          </cell>
          <cell r="I6638" t="str">
            <v>HCD</v>
          </cell>
          <cell r="K6638" t="str">
            <v>AON 5 Zone Smart Completion (Electric) 3-1/2", S13Cr</v>
          </cell>
          <cell r="L6638">
            <v>0</v>
          </cell>
        </row>
        <row r="6639">
          <cell r="C6639">
            <v>20190012820</v>
          </cell>
          <cell r="G6639">
            <v>45718.8</v>
          </cell>
          <cell r="I6639" t="str">
            <v>HCD</v>
          </cell>
          <cell r="K6639" t="str">
            <v>AON 5 Zone Smart Completion (Electric) 3-1/2", S13Cr</v>
          </cell>
          <cell r="L6639">
            <v>0</v>
          </cell>
        </row>
        <row r="6640">
          <cell r="C6640">
            <v>20190012820</v>
          </cell>
          <cell r="G6640">
            <v>45718.8</v>
          </cell>
          <cell r="I6640" t="str">
            <v>HCD</v>
          </cell>
          <cell r="K6640" t="str">
            <v>AON 5 Zone Smart Completion (Electric) 3-1/2", S13Cr</v>
          </cell>
          <cell r="L6640">
            <v>0</v>
          </cell>
        </row>
        <row r="6641">
          <cell r="C6641">
            <v>20190012820</v>
          </cell>
          <cell r="G6641">
            <v>45718.8</v>
          </cell>
          <cell r="I6641" t="str">
            <v>HCD</v>
          </cell>
          <cell r="K6641" t="str">
            <v>AON 5 Zone Smart Completion (Electric) 3-1/2", S13Cr</v>
          </cell>
          <cell r="L6641">
            <v>0</v>
          </cell>
        </row>
        <row r="6642">
          <cell r="C6642">
            <v>20190012820</v>
          </cell>
          <cell r="G6642">
            <v>45718.8</v>
          </cell>
          <cell r="I6642" t="str">
            <v>HCD</v>
          </cell>
          <cell r="K6642" t="str">
            <v>AON 5 Zone Smart Completion (Electric) 3-1/2", S13Cr</v>
          </cell>
          <cell r="L6642">
            <v>0</v>
          </cell>
        </row>
        <row r="6643">
          <cell r="C6643">
            <v>20190012820</v>
          </cell>
          <cell r="G6643">
            <v>45718.8</v>
          </cell>
          <cell r="I6643" t="str">
            <v>HCD</v>
          </cell>
          <cell r="K6643" t="str">
            <v>AON 5 Zone Smart Completion (Electric) 3-1/2", S13Cr</v>
          </cell>
          <cell r="L6643">
            <v>0</v>
          </cell>
        </row>
        <row r="6644">
          <cell r="C6644">
            <v>20190012820</v>
          </cell>
          <cell r="G6644">
            <v>45718.8</v>
          </cell>
          <cell r="I6644" t="str">
            <v>HCD</v>
          </cell>
          <cell r="K6644" t="str">
            <v>AON 5 Zone Smart Completion (Electric) 3-1/2", S13Cr</v>
          </cell>
          <cell r="L6644">
            <v>0</v>
          </cell>
        </row>
        <row r="6645">
          <cell r="C6645">
            <v>20190012820</v>
          </cell>
          <cell r="G6645">
            <v>45718.8</v>
          </cell>
          <cell r="I6645" t="str">
            <v>HCD</v>
          </cell>
          <cell r="K6645" t="str">
            <v>AON 5 Zone Smart Completion (Electric) 3-1/2", S13Cr</v>
          </cell>
          <cell r="L6645">
            <v>0</v>
          </cell>
        </row>
        <row r="6646">
          <cell r="C6646">
            <v>20190012820</v>
          </cell>
          <cell r="G6646">
            <v>45718.8</v>
          </cell>
          <cell r="I6646" t="str">
            <v>HCD</v>
          </cell>
          <cell r="K6646" t="str">
            <v>AON 5 Zone Smart Completion (Electric) 3-1/2", S13Cr</v>
          </cell>
          <cell r="L6646">
            <v>0</v>
          </cell>
        </row>
        <row r="6647">
          <cell r="C6647">
            <v>20190012820</v>
          </cell>
          <cell r="G6647">
            <v>45718.8</v>
          </cell>
          <cell r="I6647" t="str">
            <v>HCD</v>
          </cell>
          <cell r="K6647" t="str">
            <v>AON 5 Zone Smart Completion (Electric) 3-1/2", S13Cr</v>
          </cell>
          <cell r="L6647">
            <v>0</v>
          </cell>
        </row>
        <row r="6648">
          <cell r="C6648">
            <v>20190012820</v>
          </cell>
          <cell r="G6648">
            <v>45718.8</v>
          </cell>
          <cell r="I6648" t="str">
            <v>HCD</v>
          </cell>
          <cell r="K6648" t="str">
            <v>AON 5 Zone Smart Completion (Electric) 3-1/2", S13Cr</v>
          </cell>
          <cell r="L6648">
            <v>0</v>
          </cell>
        </row>
        <row r="6649">
          <cell r="C6649">
            <v>20190012820</v>
          </cell>
          <cell r="G6649">
            <v>45718.8</v>
          </cell>
          <cell r="I6649" t="str">
            <v>HCD</v>
          </cell>
          <cell r="K6649" t="str">
            <v>AON 5 Zone Smart Completion (Electric) 3-1/2", S13Cr</v>
          </cell>
          <cell r="L6649">
            <v>0</v>
          </cell>
        </row>
        <row r="6650">
          <cell r="C6650">
            <v>20190012820</v>
          </cell>
          <cell r="G6650">
            <v>45718.8</v>
          </cell>
          <cell r="I6650" t="str">
            <v>HCD</v>
          </cell>
          <cell r="K6650" t="str">
            <v>AON 5 Zone Smart Completion (Electric) 3-1/2", S13Cr</v>
          </cell>
          <cell r="L6650">
            <v>0</v>
          </cell>
        </row>
        <row r="6651">
          <cell r="C6651">
            <v>20190012820</v>
          </cell>
          <cell r="G6651">
            <v>45718.8</v>
          </cell>
          <cell r="I6651" t="str">
            <v>HCD</v>
          </cell>
          <cell r="K6651" t="str">
            <v>AON 5 Zone Smart Completion (Electric) 3-1/2", S13Cr</v>
          </cell>
          <cell r="L6651">
            <v>0</v>
          </cell>
        </row>
        <row r="6652">
          <cell r="C6652">
            <v>20190012820</v>
          </cell>
          <cell r="G6652">
            <v>45718.8</v>
          </cell>
          <cell r="I6652" t="str">
            <v>HCD</v>
          </cell>
          <cell r="K6652" t="str">
            <v>AON 5 Zone Smart Completion (Electric) 3-1/2", S13Cr</v>
          </cell>
          <cell r="L6652">
            <v>0</v>
          </cell>
        </row>
        <row r="6653">
          <cell r="C6653">
            <v>20190012820</v>
          </cell>
          <cell r="G6653">
            <v>45718.8</v>
          </cell>
          <cell r="I6653" t="str">
            <v>HCD</v>
          </cell>
          <cell r="K6653" t="str">
            <v>AON 5 Zone Smart Completion (Electric) 3-1/2", S13Cr</v>
          </cell>
          <cell r="L6653">
            <v>0</v>
          </cell>
        </row>
        <row r="6654">
          <cell r="C6654">
            <v>20190012820</v>
          </cell>
          <cell r="G6654">
            <v>45718.8</v>
          </cell>
          <cell r="I6654" t="str">
            <v>HCD</v>
          </cell>
          <cell r="K6654" t="str">
            <v>AON 5 Zone Smart Completion (Electric) 3-1/2", S13Cr</v>
          </cell>
          <cell r="L6654">
            <v>0</v>
          </cell>
        </row>
        <row r="6655">
          <cell r="C6655">
            <v>20190012820</v>
          </cell>
          <cell r="G6655">
            <v>45718.8</v>
          </cell>
          <cell r="I6655" t="str">
            <v>HCD</v>
          </cell>
          <cell r="K6655" t="str">
            <v>AON 5 Zone Smart Completion (Electric) 3-1/2", S13Cr</v>
          </cell>
          <cell r="L6655">
            <v>0</v>
          </cell>
        </row>
        <row r="6656">
          <cell r="C6656">
            <v>20190012820</v>
          </cell>
          <cell r="G6656">
            <v>45718.8</v>
          </cell>
          <cell r="I6656" t="str">
            <v>HCD</v>
          </cell>
          <cell r="K6656" t="str">
            <v>AON 5 Zone Smart Completion (Electric) 3-1/2", S13Cr</v>
          </cell>
          <cell r="L6656">
            <v>0</v>
          </cell>
        </row>
        <row r="6657">
          <cell r="C6657">
            <v>20190012820</v>
          </cell>
          <cell r="G6657">
            <v>45718.8</v>
          </cell>
          <cell r="I6657" t="str">
            <v>HCD</v>
          </cell>
          <cell r="K6657" t="str">
            <v>AON 5 Zone Smart Completion (Electric) 3-1/2", S13Cr</v>
          </cell>
          <cell r="L6657">
            <v>0</v>
          </cell>
        </row>
        <row r="6658">
          <cell r="C6658">
            <v>20190012820</v>
          </cell>
          <cell r="G6658">
            <v>45718.8</v>
          </cell>
          <cell r="I6658" t="str">
            <v>HCD</v>
          </cell>
          <cell r="K6658" t="str">
            <v>AON 5 Zone Smart Completion (Electric) 3-1/2", S13Cr</v>
          </cell>
          <cell r="L6658">
            <v>0</v>
          </cell>
        </row>
        <row r="6659">
          <cell r="C6659">
            <v>20190012820</v>
          </cell>
          <cell r="G6659">
            <v>45718.8</v>
          </cell>
          <cell r="I6659" t="str">
            <v>HCD</v>
          </cell>
          <cell r="K6659" t="str">
            <v>AON 5 Zone Smart Completion (Electric) 3-1/2", S13Cr</v>
          </cell>
          <cell r="L6659">
            <v>0</v>
          </cell>
        </row>
        <row r="6660">
          <cell r="C6660">
            <v>20190012820</v>
          </cell>
          <cell r="G6660">
            <v>45718.8</v>
          </cell>
          <cell r="I6660" t="str">
            <v>HCD</v>
          </cell>
          <cell r="K6660" t="str">
            <v>AON 5 Zone Smart Completion (Electric) 3-1/2", S13Cr</v>
          </cell>
          <cell r="L6660">
            <v>0</v>
          </cell>
        </row>
        <row r="6661">
          <cell r="C6661">
            <v>20190012820</v>
          </cell>
          <cell r="G6661">
            <v>45718.8</v>
          </cell>
          <cell r="I6661" t="str">
            <v>HCD</v>
          </cell>
          <cell r="K6661" t="str">
            <v>AON 5 Zone Smart Completion (Electric) 3-1/2", S13Cr</v>
          </cell>
          <cell r="L6661">
            <v>0</v>
          </cell>
        </row>
        <row r="6662">
          <cell r="C6662">
            <v>20190012820</v>
          </cell>
          <cell r="G6662">
            <v>45718.8</v>
          </cell>
          <cell r="I6662" t="str">
            <v>HCD</v>
          </cell>
          <cell r="K6662" t="str">
            <v>AON 5 Zone Smart Completion (Electric) 3-1/2", S13Cr</v>
          </cell>
          <cell r="L6662">
            <v>0</v>
          </cell>
        </row>
        <row r="6663">
          <cell r="C6663">
            <v>20220016732</v>
          </cell>
          <cell r="G6663">
            <v>45767.579861111109</v>
          </cell>
          <cell r="I6663" t="str">
            <v>HCD</v>
          </cell>
          <cell r="K6663" t="str">
            <v>NONE</v>
          </cell>
          <cell r="L6663">
            <v>0</v>
          </cell>
        </row>
        <row r="6664">
          <cell r="C6664">
            <v>20220016732</v>
          </cell>
          <cell r="G6664">
            <v>45767.579861111109</v>
          </cell>
          <cell r="I6664" t="str">
            <v>HCD</v>
          </cell>
          <cell r="K6664" t="str">
            <v>NONE</v>
          </cell>
          <cell r="L6664">
            <v>0</v>
          </cell>
        </row>
        <row r="6665">
          <cell r="C6665">
            <v>20220016732</v>
          </cell>
          <cell r="G6665">
            <v>45767.579861111109</v>
          </cell>
          <cell r="I6665" t="str">
            <v>HCD</v>
          </cell>
          <cell r="K6665" t="str">
            <v>NONE</v>
          </cell>
          <cell r="L6665">
            <v>0</v>
          </cell>
        </row>
        <row r="6666">
          <cell r="C6666">
            <v>20220016732</v>
          </cell>
          <cell r="G6666">
            <v>45767.579861111109</v>
          </cell>
          <cell r="I6666" t="str">
            <v>HCD</v>
          </cell>
          <cell r="K6666" t="str">
            <v>NONE</v>
          </cell>
          <cell r="L6666">
            <v>0</v>
          </cell>
        </row>
        <row r="6667">
          <cell r="C6667">
            <v>20220016732</v>
          </cell>
          <cell r="G6667">
            <v>45767.579861111109</v>
          </cell>
          <cell r="I6667" t="str">
            <v>HCD</v>
          </cell>
          <cell r="K6667" t="str">
            <v>NONE</v>
          </cell>
          <cell r="L6667">
            <v>0</v>
          </cell>
        </row>
        <row r="6668">
          <cell r="C6668">
            <v>20220016732</v>
          </cell>
          <cell r="G6668">
            <v>45767.579861111109</v>
          </cell>
          <cell r="I6668" t="str">
            <v>HCD</v>
          </cell>
          <cell r="K6668" t="str">
            <v>NONE</v>
          </cell>
          <cell r="L6668">
            <v>0</v>
          </cell>
        </row>
        <row r="6669">
          <cell r="C6669">
            <v>20220016732</v>
          </cell>
          <cell r="G6669">
            <v>45767.579861111109</v>
          </cell>
          <cell r="I6669" t="str">
            <v>HCD</v>
          </cell>
          <cell r="K6669" t="str">
            <v>NONE</v>
          </cell>
          <cell r="L6669">
            <v>0</v>
          </cell>
        </row>
        <row r="6670">
          <cell r="C6670">
            <v>20220016732</v>
          </cell>
          <cell r="G6670">
            <v>45767.579861111109</v>
          </cell>
          <cell r="I6670" t="str">
            <v>HCD</v>
          </cell>
          <cell r="K6670" t="str">
            <v>NONE</v>
          </cell>
          <cell r="L6670">
            <v>0</v>
          </cell>
        </row>
        <row r="6671">
          <cell r="C6671">
            <v>20220016732</v>
          </cell>
          <cell r="G6671">
            <v>45767.579861111109</v>
          </cell>
          <cell r="I6671" t="str">
            <v>HCD</v>
          </cell>
          <cell r="K6671" t="str">
            <v>NONE</v>
          </cell>
          <cell r="L6671">
            <v>0</v>
          </cell>
        </row>
        <row r="6672">
          <cell r="C6672">
            <v>20220016732</v>
          </cell>
          <cell r="G6672">
            <v>45767.579861111109</v>
          </cell>
          <cell r="I6672" t="str">
            <v>HCD</v>
          </cell>
          <cell r="K6672" t="str">
            <v>NONE</v>
          </cell>
          <cell r="L6672">
            <v>0</v>
          </cell>
        </row>
        <row r="6673">
          <cell r="C6673">
            <v>20220016732</v>
          </cell>
          <cell r="G6673">
            <v>45767.579861111109</v>
          </cell>
          <cell r="I6673" t="str">
            <v>HCD</v>
          </cell>
          <cell r="K6673" t="str">
            <v>NONE</v>
          </cell>
          <cell r="L6673">
            <v>0</v>
          </cell>
        </row>
        <row r="6674">
          <cell r="C6674">
            <v>20220016732</v>
          </cell>
          <cell r="G6674">
            <v>45767.579861111109</v>
          </cell>
          <cell r="I6674" t="str">
            <v>HCD</v>
          </cell>
          <cell r="K6674" t="str">
            <v>NONE</v>
          </cell>
          <cell r="L6674">
            <v>0</v>
          </cell>
        </row>
        <row r="6675">
          <cell r="C6675">
            <v>20220016732</v>
          </cell>
          <cell r="G6675">
            <v>45767.579861111109</v>
          </cell>
          <cell r="I6675" t="str">
            <v>HCD</v>
          </cell>
          <cell r="K6675" t="str">
            <v>NONE</v>
          </cell>
          <cell r="L6675">
            <v>0</v>
          </cell>
        </row>
        <row r="6676">
          <cell r="C6676">
            <v>20220016732</v>
          </cell>
          <cell r="G6676">
            <v>45767.579861111109</v>
          </cell>
          <cell r="I6676" t="str">
            <v>HCD</v>
          </cell>
          <cell r="K6676" t="str">
            <v>NONE</v>
          </cell>
          <cell r="L6676">
            <v>0</v>
          </cell>
        </row>
        <row r="6677">
          <cell r="C6677">
            <v>20220016732</v>
          </cell>
          <cell r="G6677">
            <v>45767.579861111109</v>
          </cell>
          <cell r="I6677" t="str">
            <v>HCD</v>
          </cell>
          <cell r="K6677" t="str">
            <v>NONE</v>
          </cell>
          <cell r="L6677">
            <v>0</v>
          </cell>
        </row>
        <row r="6678">
          <cell r="C6678">
            <v>20220016732</v>
          </cell>
          <cell r="G6678">
            <v>45767.579861111109</v>
          </cell>
          <cell r="I6678" t="str">
            <v>HCD</v>
          </cell>
          <cell r="K6678" t="str">
            <v>NONE</v>
          </cell>
          <cell r="L6678">
            <v>0</v>
          </cell>
        </row>
        <row r="6679">
          <cell r="C6679">
            <v>20220016732</v>
          </cell>
          <cell r="G6679">
            <v>45767.579861111109</v>
          </cell>
          <cell r="I6679" t="str">
            <v>HCD</v>
          </cell>
          <cell r="K6679" t="str">
            <v>NONE</v>
          </cell>
          <cell r="L6679">
            <v>0</v>
          </cell>
        </row>
        <row r="6680">
          <cell r="C6680">
            <v>20220016732</v>
          </cell>
          <cell r="G6680">
            <v>45767.579861111109</v>
          </cell>
          <cell r="I6680" t="str">
            <v>HCD</v>
          </cell>
          <cell r="K6680" t="str">
            <v>NONE</v>
          </cell>
          <cell r="L6680">
            <v>0</v>
          </cell>
        </row>
        <row r="6681">
          <cell r="C6681">
            <v>20220016732</v>
          </cell>
          <cell r="G6681">
            <v>45767.579861111109</v>
          </cell>
          <cell r="I6681" t="str">
            <v>HCD</v>
          </cell>
          <cell r="K6681" t="str">
            <v>NONE</v>
          </cell>
          <cell r="L6681">
            <v>0</v>
          </cell>
        </row>
        <row r="6682">
          <cell r="C6682">
            <v>20220016732</v>
          </cell>
          <cell r="G6682">
            <v>45767.579861111109</v>
          </cell>
          <cell r="I6682" t="str">
            <v>HCD</v>
          </cell>
          <cell r="K6682" t="str">
            <v>NONE</v>
          </cell>
          <cell r="L6682">
            <v>0</v>
          </cell>
        </row>
        <row r="6683">
          <cell r="C6683">
            <v>20220016732</v>
          </cell>
          <cell r="G6683">
            <v>45767.579861111109</v>
          </cell>
          <cell r="I6683" t="str">
            <v>HCD</v>
          </cell>
          <cell r="K6683" t="str">
            <v>NONE</v>
          </cell>
          <cell r="L6683">
            <v>0</v>
          </cell>
        </row>
        <row r="6684">
          <cell r="C6684">
            <v>20220016732</v>
          </cell>
          <cell r="G6684">
            <v>45767.579861111109</v>
          </cell>
          <cell r="I6684" t="str">
            <v>HCD</v>
          </cell>
          <cell r="K6684" t="str">
            <v>NONE</v>
          </cell>
          <cell r="L6684" t="str"/>
        </row>
        <row r="6685">
          <cell r="C6685">
            <v>20220016732</v>
          </cell>
          <cell r="G6685">
            <v>45767.579861111109</v>
          </cell>
          <cell r="I6685" t="str">
            <v>HCD</v>
          </cell>
          <cell r="K6685" t="str">
            <v>NONE</v>
          </cell>
          <cell r="L6685" t="str"/>
        </row>
        <row r="6686">
          <cell r="C6686">
            <v>20220016732</v>
          </cell>
          <cell r="G6686">
            <v>45767.579861111109</v>
          </cell>
          <cell r="I6686" t="str">
            <v>HCD</v>
          </cell>
          <cell r="K6686" t="str">
            <v>NONE</v>
          </cell>
          <cell r="L6686" t="str"/>
        </row>
        <row r="6687">
          <cell r="C6687">
            <v>20220016732</v>
          </cell>
          <cell r="G6687">
            <v>45767.579861111109</v>
          </cell>
          <cell r="I6687" t="str">
            <v>HCD</v>
          </cell>
          <cell r="K6687" t="str">
            <v>NONE</v>
          </cell>
          <cell r="L6687" t="str"/>
        </row>
        <row r="6688">
          <cell r="C6688">
            <v>20220016732</v>
          </cell>
          <cell r="G6688">
            <v>45767.579861111109</v>
          </cell>
          <cell r="I6688" t="str">
            <v>HCD</v>
          </cell>
          <cell r="K6688" t="str">
            <v>NONE</v>
          </cell>
          <cell r="L6688" t="str"/>
        </row>
        <row r="6689">
          <cell r="C6689">
            <v>20220016732</v>
          </cell>
          <cell r="G6689">
            <v>45767.579861111109</v>
          </cell>
          <cell r="I6689" t="str">
            <v>HCD</v>
          </cell>
          <cell r="K6689" t="str">
            <v>NONE</v>
          </cell>
          <cell r="L6689" t="str"/>
        </row>
        <row r="6690">
          <cell r="C6690">
            <v>20220016732</v>
          </cell>
          <cell r="G6690">
            <v>45767.579861111109</v>
          </cell>
          <cell r="I6690" t="str">
            <v>HCD</v>
          </cell>
          <cell r="K6690" t="str">
            <v>NONE</v>
          </cell>
          <cell r="L6690" t="str"/>
        </row>
        <row r="6691">
          <cell r="C6691">
            <v>20220016732</v>
          </cell>
          <cell r="G6691">
            <v>45767.579861111109</v>
          </cell>
          <cell r="I6691" t="str">
            <v>HCD</v>
          </cell>
          <cell r="K6691" t="str">
            <v>NONE</v>
          </cell>
          <cell r="L6691" t="str"/>
        </row>
        <row r="6692">
          <cell r="C6692">
            <v>20220016732</v>
          </cell>
          <cell r="G6692">
            <v>45767.579861111109</v>
          </cell>
          <cell r="I6692" t="str">
            <v>HCD</v>
          </cell>
          <cell r="K6692" t="str">
            <v>NONE</v>
          </cell>
          <cell r="L6692" t="str"/>
        </row>
        <row r="6693">
          <cell r="C6693">
            <v>20220016732</v>
          </cell>
          <cell r="G6693">
            <v>45767.579861111109</v>
          </cell>
          <cell r="I6693" t="str">
            <v>HCD</v>
          </cell>
          <cell r="K6693" t="str">
            <v>NONE</v>
          </cell>
          <cell r="L6693" t="str"/>
        </row>
        <row r="6694">
          <cell r="C6694">
            <v>20220016732</v>
          </cell>
          <cell r="G6694">
            <v>45767.579861111109</v>
          </cell>
          <cell r="I6694" t="str">
            <v>HCD</v>
          </cell>
          <cell r="K6694" t="str">
            <v>NONE</v>
          </cell>
          <cell r="L6694" t="str"/>
        </row>
        <row r="6695">
          <cell r="C6695">
            <v>20220016732</v>
          </cell>
          <cell r="G6695">
            <v>45767.579861111109</v>
          </cell>
          <cell r="I6695" t="str">
            <v>HCD</v>
          </cell>
          <cell r="K6695" t="str">
            <v>NONE</v>
          </cell>
          <cell r="L6695" t="str"/>
        </row>
        <row r="6696">
          <cell r="C6696">
            <v>20220016732</v>
          </cell>
          <cell r="G6696">
            <v>45767.579861111109</v>
          </cell>
          <cell r="I6696" t="str">
            <v>HCD</v>
          </cell>
          <cell r="K6696" t="str">
            <v>NONE</v>
          </cell>
          <cell r="L6696" t="str"/>
        </row>
        <row r="6697">
          <cell r="C6697">
            <v>20220016732</v>
          </cell>
          <cell r="G6697">
            <v>45767.579861111109</v>
          </cell>
          <cell r="I6697" t="str">
            <v>HCD</v>
          </cell>
          <cell r="K6697" t="str">
            <v>NONE</v>
          </cell>
          <cell r="L6697" t="str"/>
        </row>
        <row r="6698">
          <cell r="C6698">
            <v>20220016732</v>
          </cell>
          <cell r="G6698">
            <v>45767.579861111109</v>
          </cell>
          <cell r="I6698" t="str">
            <v>HCD</v>
          </cell>
          <cell r="K6698" t="str">
            <v>NONE</v>
          </cell>
          <cell r="L6698" t="str"/>
        </row>
        <row r="6699">
          <cell r="C6699">
            <v>20220016732</v>
          </cell>
          <cell r="G6699">
            <v>45767.579861111109</v>
          </cell>
          <cell r="I6699" t="str">
            <v>HCD</v>
          </cell>
          <cell r="K6699" t="str">
            <v>NONE</v>
          </cell>
          <cell r="L6699" t="str"/>
        </row>
        <row r="6700">
          <cell r="C6700">
            <v>20140007512</v>
          </cell>
          <cell r="G6700">
            <v>45783.009027777778</v>
          </cell>
          <cell r="I6700" t="str">
            <v>HCD</v>
          </cell>
          <cell r="K6700" t="str">
            <v>AON 4-1/2" LEL Oil Producer S13Cr, AON 3-1/2" PDHG, S13Cr</v>
          </cell>
          <cell r="L6700" t="str"/>
        </row>
        <row r="6701">
          <cell r="C6701">
            <v>20140007512</v>
          </cell>
          <cell r="G6701">
            <v>45783.009027777778</v>
          </cell>
          <cell r="I6701" t="str">
            <v>HCD</v>
          </cell>
          <cell r="K6701" t="str">
            <v>AON 4-1/2" LEL Oil Producer S13Cr, AON 3-1/2" PDHG, S13Cr</v>
          </cell>
          <cell r="L6701" t="str"/>
        </row>
        <row r="6702">
          <cell r="C6702">
            <v>20140007512</v>
          </cell>
          <cell r="G6702">
            <v>45783.009027777778</v>
          </cell>
          <cell r="I6702" t="str">
            <v>HCD</v>
          </cell>
          <cell r="K6702" t="str">
            <v>AON 4-1/2" LEL Oil Producer S13Cr, AON 3-1/2" PDHG, S13Cr</v>
          </cell>
          <cell r="L6702" t="str"/>
        </row>
        <row r="6703">
          <cell r="C6703">
            <v>20140007512</v>
          </cell>
          <cell r="G6703">
            <v>45783.009027777778</v>
          </cell>
          <cell r="I6703" t="str">
            <v>HCD</v>
          </cell>
          <cell r="K6703" t="str">
            <v>AON 4-1/2" LEL Oil Producer S13Cr, AON 3-1/2" PDHG, S13Cr</v>
          </cell>
          <cell r="L6703" t="str"/>
        </row>
        <row r="6704">
          <cell r="C6704">
            <v>20140007512</v>
          </cell>
          <cell r="G6704">
            <v>45783.009027777778</v>
          </cell>
          <cell r="I6704" t="str">
            <v>HCD</v>
          </cell>
          <cell r="K6704" t="str">
            <v>AON 4-1/2" LEL Oil Producer S13Cr, AON 3-1/2" PDHG, S13Cr</v>
          </cell>
          <cell r="L6704" t="str"/>
        </row>
        <row r="6705">
          <cell r="C6705">
            <v>20140007512</v>
          </cell>
          <cell r="G6705">
            <v>45783.009027777778</v>
          </cell>
          <cell r="I6705" t="str">
            <v>HCD</v>
          </cell>
          <cell r="K6705" t="str">
            <v>AON 4-1/2" LEL Oil Producer S13Cr, AON 3-1/2" PDHG, S13Cr</v>
          </cell>
          <cell r="L6705" t="str"/>
        </row>
        <row r="6706">
          <cell r="C6706">
            <v>20140007512</v>
          </cell>
          <cell r="G6706">
            <v>45783.009027777778</v>
          </cell>
          <cell r="I6706" t="str">
            <v>HCD</v>
          </cell>
          <cell r="K6706" t="str">
            <v>AON 4-1/2" LEL Oil Producer S13Cr, AON 3-1/2" PDHG, S13Cr</v>
          </cell>
          <cell r="L6706" t="str"/>
        </row>
        <row r="6707">
          <cell r="C6707">
            <v>20140007512</v>
          </cell>
          <cell r="G6707">
            <v>45783.009027777778</v>
          </cell>
          <cell r="I6707" t="str">
            <v>HCD</v>
          </cell>
          <cell r="K6707" t="str">
            <v>AON 4-1/2" LEL Oil Producer S13Cr, AON 3-1/2" PDHG, S13Cr</v>
          </cell>
          <cell r="L6707" t="str"/>
        </row>
        <row r="6708">
          <cell r="C6708">
            <v>20140007512</v>
          </cell>
          <cell r="G6708">
            <v>45783.009027777778</v>
          </cell>
          <cell r="I6708" t="str">
            <v>HCD</v>
          </cell>
          <cell r="K6708" t="str">
            <v>AON 4-1/2" LEL Oil Producer S13Cr, AON 3-1/2" PDHG, S13Cr</v>
          </cell>
          <cell r="L6708" t="str"/>
        </row>
        <row r="6709">
          <cell r="C6709">
            <v>20140007512</v>
          </cell>
          <cell r="G6709">
            <v>45783.009027777778</v>
          </cell>
          <cell r="I6709" t="str">
            <v>HCD</v>
          </cell>
          <cell r="K6709" t="str">
            <v>AON 4-1/2" LEL Oil Producer S13Cr, AON 3-1/2" PDHG, S13Cr</v>
          </cell>
          <cell r="L6709" t="str"/>
        </row>
        <row r="6710">
          <cell r="C6710">
            <v>20140007512</v>
          </cell>
          <cell r="G6710">
            <v>45783.009027777778</v>
          </cell>
          <cell r="I6710" t="str">
            <v>HCD</v>
          </cell>
          <cell r="K6710" t="str">
            <v>AON 4-1/2" LEL Oil Producer S13Cr, AON 3-1/2" PDHG, S13Cr</v>
          </cell>
          <cell r="L6710" t="str"/>
        </row>
        <row r="6711">
          <cell r="C6711">
            <v>20140007512</v>
          </cell>
          <cell r="G6711">
            <v>45783.009027777778</v>
          </cell>
          <cell r="I6711" t="str">
            <v>HCD</v>
          </cell>
          <cell r="K6711" t="str">
            <v>AON 4-1/2" LEL Oil Producer S13Cr, AON 3-1/2" PDHG, S13Cr</v>
          </cell>
          <cell r="L6711" t="str"/>
        </row>
        <row r="6712">
          <cell r="C6712">
            <v>20140007512</v>
          </cell>
          <cell r="G6712">
            <v>45783.009027777778</v>
          </cell>
          <cell r="I6712" t="str">
            <v>HCD</v>
          </cell>
          <cell r="K6712" t="str">
            <v>AON 4-1/2" LEL Oil Producer S13Cr, AON 3-1/2" PDHG, S13Cr</v>
          </cell>
          <cell r="L6712">
            <v>0</v>
          </cell>
        </row>
        <row r="6713">
          <cell r="C6713">
            <v>20140007512</v>
          </cell>
          <cell r="G6713">
            <v>45783.009027777778</v>
          </cell>
          <cell r="I6713" t="str">
            <v>HCD</v>
          </cell>
          <cell r="K6713" t="str">
            <v>AON 4-1/2" LEL Oil Producer S13Cr, AON 3-1/2" PDHG, S13Cr</v>
          </cell>
          <cell r="L6713">
            <v>0</v>
          </cell>
        </row>
        <row r="6714">
          <cell r="C6714">
            <v>20140007512</v>
          </cell>
          <cell r="G6714">
            <v>45783.009027777778</v>
          </cell>
          <cell r="I6714" t="str">
            <v>HCD</v>
          </cell>
          <cell r="K6714" t="str">
            <v>AON 4-1/2" LEL Oil Producer S13Cr, AON 3-1/2" PDHG, S13Cr</v>
          </cell>
          <cell r="L6714">
            <v>0</v>
          </cell>
        </row>
        <row r="6715">
          <cell r="C6715">
            <v>20140007512</v>
          </cell>
          <cell r="G6715">
            <v>45783.009027777778</v>
          </cell>
          <cell r="I6715" t="str">
            <v>HCD</v>
          </cell>
          <cell r="K6715" t="str">
            <v>AON 4-1/2" LEL Oil Producer S13Cr, AON 3-1/2" PDHG, S13Cr</v>
          </cell>
          <cell r="L6715">
            <v>0</v>
          </cell>
        </row>
        <row r="6716">
          <cell r="C6716">
            <v>20140007512</v>
          </cell>
          <cell r="G6716">
            <v>45783.009027777778</v>
          </cell>
          <cell r="I6716" t="str">
            <v>HCD</v>
          </cell>
          <cell r="K6716" t="str">
            <v>AON 4-1/2" LEL Oil Producer S13Cr, AON 3-1/2" PDHG, S13Cr</v>
          </cell>
          <cell r="L6716">
            <v>0</v>
          </cell>
        </row>
        <row r="6717">
          <cell r="C6717">
            <v>20140007512</v>
          </cell>
          <cell r="G6717">
            <v>45783.009027777778</v>
          </cell>
          <cell r="I6717" t="str">
            <v>HCD</v>
          </cell>
          <cell r="K6717" t="str">
            <v>AON 4-1/2" LEL Oil Producer S13Cr, AON 3-1/2" PDHG, S13Cr</v>
          </cell>
          <cell r="L6717">
            <v>0</v>
          </cell>
        </row>
        <row r="6718">
          <cell r="C6718">
            <v>20140007512</v>
          </cell>
          <cell r="G6718">
            <v>45783.009027777778</v>
          </cell>
          <cell r="I6718" t="str">
            <v>HCD</v>
          </cell>
          <cell r="K6718" t="str">
            <v>AON 4-1/2" LEL Oil Producer S13Cr, AON 3-1/2" PDHG, S13Cr</v>
          </cell>
          <cell r="L6718">
            <v>0</v>
          </cell>
        </row>
        <row r="6719">
          <cell r="C6719">
            <v>20140007512</v>
          </cell>
          <cell r="G6719">
            <v>45783.009027777778</v>
          </cell>
          <cell r="I6719" t="str">
            <v>HCD</v>
          </cell>
          <cell r="K6719" t="str">
            <v>AON 4-1/2" LEL Oil Producer S13Cr, AON 3-1/2" PDHG, S13Cr</v>
          </cell>
          <cell r="L6719">
            <v>0</v>
          </cell>
        </row>
        <row r="6720">
          <cell r="C6720">
            <v>20140007512</v>
          </cell>
          <cell r="G6720">
            <v>45783.009027777778</v>
          </cell>
          <cell r="I6720" t="str">
            <v>HCD</v>
          </cell>
          <cell r="K6720" t="str">
            <v>AON 4-1/2" LEL Oil Producer S13Cr, AON 3-1/2" PDHG, S13Cr</v>
          </cell>
          <cell r="L6720">
            <v>0</v>
          </cell>
        </row>
        <row r="6721">
          <cell r="C6721">
            <v>20140007512</v>
          </cell>
          <cell r="G6721">
            <v>45783.009027777778</v>
          </cell>
          <cell r="I6721" t="str">
            <v>HCD</v>
          </cell>
          <cell r="K6721" t="str">
            <v>AON 4-1/2" LEL Oil Producer S13Cr, AON 3-1/2" PDHG, S13Cr</v>
          </cell>
          <cell r="L6721">
            <v>0</v>
          </cell>
        </row>
        <row r="6722">
          <cell r="C6722">
            <v>20140007512</v>
          </cell>
          <cell r="G6722">
            <v>45783.009027777778</v>
          </cell>
          <cell r="I6722" t="str">
            <v>HCD</v>
          </cell>
          <cell r="K6722" t="str">
            <v>AON 4-1/2" LEL Oil Producer S13Cr, AON 3-1/2" PDHG, S13Cr</v>
          </cell>
          <cell r="L6722">
            <v>0</v>
          </cell>
        </row>
        <row r="6723">
          <cell r="C6723">
            <v>20140007512</v>
          </cell>
          <cell r="G6723">
            <v>45783.009027777778</v>
          </cell>
          <cell r="I6723" t="str">
            <v>HCD</v>
          </cell>
          <cell r="K6723" t="str">
            <v>AON 4-1/2" LEL Oil Producer S13Cr, AON 3-1/2" PDHG, S13Cr</v>
          </cell>
          <cell r="L6723">
            <v>0</v>
          </cell>
        </row>
        <row r="6724">
          <cell r="C6724">
            <v>20140007512</v>
          </cell>
          <cell r="G6724">
            <v>45783.009027777778</v>
          </cell>
          <cell r="I6724" t="str">
            <v>HCD</v>
          </cell>
          <cell r="K6724" t="str">
            <v>AON 4-1/2" LEL Oil Producer S13Cr, AON 3-1/2" PDHG, S13Cr</v>
          </cell>
          <cell r="L6724">
            <v>0</v>
          </cell>
        </row>
        <row r="6725">
          <cell r="C6725">
            <v>20140007512</v>
          </cell>
          <cell r="G6725">
            <v>45783.009027777778</v>
          </cell>
          <cell r="I6725" t="str">
            <v>HCD</v>
          </cell>
          <cell r="K6725" t="str">
            <v>AON 4-1/2" LEL Oil Producer S13Cr, AON 3-1/2" PDHG, S13Cr</v>
          </cell>
          <cell r="L6725">
            <v>0</v>
          </cell>
        </row>
        <row r="6726">
          <cell r="C6726">
            <v>20140007512</v>
          </cell>
          <cell r="G6726">
            <v>45783.009027777778</v>
          </cell>
          <cell r="I6726" t="str">
            <v>HCD</v>
          </cell>
          <cell r="K6726" t="str">
            <v>AON 4-1/2" LEL Oil Producer S13Cr, AON 3-1/2" PDHG, S13Cr</v>
          </cell>
          <cell r="L6726">
            <v>0</v>
          </cell>
        </row>
        <row r="6727">
          <cell r="C6727">
            <v>20140007512</v>
          </cell>
          <cell r="G6727">
            <v>45783.009027777778</v>
          </cell>
          <cell r="I6727" t="str">
            <v>HCD</v>
          </cell>
          <cell r="K6727" t="str">
            <v>AON 4-1/2" LEL Oil Producer S13Cr, AON 3-1/2" PDHG, S13Cr</v>
          </cell>
          <cell r="L6727">
            <v>0</v>
          </cell>
        </row>
        <row r="6728">
          <cell r="C6728">
            <v>20140007512</v>
          </cell>
          <cell r="G6728">
            <v>45783.009027777778</v>
          </cell>
          <cell r="I6728" t="str">
            <v>HCD</v>
          </cell>
          <cell r="K6728" t="str">
            <v>AON 4-1/2" LEL Oil Producer S13Cr, AON 3-1/2" PDHG, S13Cr</v>
          </cell>
          <cell r="L6728">
            <v>0</v>
          </cell>
        </row>
        <row r="6729">
          <cell r="C6729">
            <v>20140007512</v>
          </cell>
          <cell r="G6729">
            <v>45783.009027777778</v>
          </cell>
          <cell r="I6729" t="str">
            <v>HCD</v>
          </cell>
          <cell r="K6729" t="str">
            <v>AON 4-1/2" LEL Oil Producer S13Cr, AON 3-1/2" PDHG, S13Cr</v>
          </cell>
          <cell r="L6729">
            <v>0</v>
          </cell>
        </row>
        <row r="6730">
          <cell r="C6730">
            <v>20140007512</v>
          </cell>
          <cell r="G6730">
            <v>45783.009027777778</v>
          </cell>
          <cell r="I6730" t="str">
            <v>HCD</v>
          </cell>
          <cell r="K6730" t="str">
            <v>AON 4-1/2" LEL Oil Producer S13Cr, AON 3-1/2" PDHG, S13Cr</v>
          </cell>
          <cell r="L6730">
            <v>0</v>
          </cell>
        </row>
        <row r="6731">
          <cell r="C6731">
            <v>20140007512</v>
          </cell>
          <cell r="G6731">
            <v>45783.009027777778</v>
          </cell>
          <cell r="I6731" t="str">
            <v>HCD</v>
          </cell>
          <cell r="K6731" t="str">
            <v>AON 4-1/2" LEL Oil Producer S13Cr, AON 3-1/2" PDHG, S13Cr</v>
          </cell>
          <cell r="L6731">
            <v>0</v>
          </cell>
        </row>
        <row r="6732">
          <cell r="C6732">
            <v>20140007512</v>
          </cell>
          <cell r="G6732">
            <v>45783.009027777778</v>
          </cell>
          <cell r="I6732" t="str">
            <v>HCD</v>
          </cell>
          <cell r="K6732" t="str">
            <v>AON 4-1/2" LEL Oil Producer S13Cr, AON 3-1/2" PDHG, S13Cr</v>
          </cell>
          <cell r="L6732">
            <v>0</v>
          </cell>
        </row>
        <row r="6733">
          <cell r="C6733">
            <v>20140007512</v>
          </cell>
          <cell r="G6733">
            <v>45783.009027777778</v>
          </cell>
          <cell r="I6733" t="str">
            <v>HCD</v>
          </cell>
          <cell r="K6733" t="str">
            <v>AON 4-1/2" LEL Oil Producer S13Cr, AON 3-1/2" PDHG, S13Cr</v>
          </cell>
          <cell r="L6733">
            <v>0</v>
          </cell>
        </row>
        <row r="6734">
          <cell r="C6734">
            <v>20140007512</v>
          </cell>
          <cell r="G6734">
            <v>45783.009027777778</v>
          </cell>
          <cell r="I6734" t="str">
            <v>HCD</v>
          </cell>
          <cell r="K6734" t="str">
            <v>AON 4-1/2" LEL Oil Producer S13Cr, AON 3-1/2" PDHG, S13Cr</v>
          </cell>
          <cell r="L6734">
            <v>0</v>
          </cell>
        </row>
        <row r="6735">
          <cell r="C6735">
            <v>20140007420</v>
          </cell>
          <cell r="G6735">
            <v>45708.569444444445</v>
          </cell>
          <cell r="I6735" t="str">
            <v>HCD</v>
          </cell>
          <cell r="K6735" t="str">
            <v>NONE</v>
          </cell>
          <cell r="L6735">
            <v>0</v>
          </cell>
        </row>
        <row r="6736">
          <cell r="C6736">
            <v>20140007420</v>
          </cell>
          <cell r="G6736">
            <v>45708.569444444445</v>
          </cell>
          <cell r="I6736" t="str">
            <v>HCD</v>
          </cell>
          <cell r="K6736" t="str">
            <v>NONE</v>
          </cell>
          <cell r="L6736">
            <v>0</v>
          </cell>
        </row>
        <row r="6737">
          <cell r="C6737">
            <v>20140007420</v>
          </cell>
          <cell r="G6737">
            <v>45708.569444444445</v>
          </cell>
          <cell r="I6737" t="str">
            <v>HCD</v>
          </cell>
          <cell r="K6737" t="str">
            <v>NONE</v>
          </cell>
          <cell r="L6737">
            <v>0</v>
          </cell>
        </row>
        <row r="6738">
          <cell r="C6738">
            <v>20140007420</v>
          </cell>
          <cell r="G6738">
            <v>45708.569444444445</v>
          </cell>
          <cell r="I6738" t="str">
            <v>HCD</v>
          </cell>
          <cell r="K6738" t="str">
            <v>NONE</v>
          </cell>
          <cell r="L6738">
            <v>0</v>
          </cell>
        </row>
        <row r="6739">
          <cell r="C6739">
            <v>20140007420</v>
          </cell>
          <cell r="G6739">
            <v>45708.569444444445</v>
          </cell>
          <cell r="I6739" t="str">
            <v>HCD</v>
          </cell>
          <cell r="K6739" t="str">
            <v>NONE</v>
          </cell>
          <cell r="L6739">
            <v>0</v>
          </cell>
        </row>
        <row r="6740">
          <cell r="C6740">
            <v>20140007420</v>
          </cell>
          <cell r="G6740">
            <v>45708.569444444445</v>
          </cell>
          <cell r="I6740" t="str">
            <v>HCD</v>
          </cell>
          <cell r="K6740" t="str">
            <v>NONE</v>
          </cell>
          <cell r="L6740">
            <v>0</v>
          </cell>
        </row>
        <row r="6741">
          <cell r="C6741">
            <v>20140007420</v>
          </cell>
          <cell r="G6741">
            <v>45708.569444444445</v>
          </cell>
          <cell r="I6741" t="str">
            <v>HCD</v>
          </cell>
          <cell r="K6741" t="str">
            <v>NONE</v>
          </cell>
          <cell r="L6741">
            <v>0</v>
          </cell>
        </row>
        <row r="6742">
          <cell r="C6742">
            <v>20140007420</v>
          </cell>
          <cell r="G6742">
            <v>45708.569444444445</v>
          </cell>
          <cell r="I6742" t="str">
            <v>HCD</v>
          </cell>
          <cell r="K6742" t="str">
            <v>NONE</v>
          </cell>
          <cell r="L6742">
            <v>0</v>
          </cell>
        </row>
        <row r="6743">
          <cell r="C6743">
            <v>20140007420</v>
          </cell>
          <cell r="G6743">
            <v>45708.569444444445</v>
          </cell>
          <cell r="I6743" t="str">
            <v>HCD</v>
          </cell>
          <cell r="K6743" t="str">
            <v>NONE</v>
          </cell>
          <cell r="L6743">
            <v>0</v>
          </cell>
        </row>
        <row r="6744">
          <cell r="C6744">
            <v>20140007420</v>
          </cell>
          <cell r="G6744">
            <v>45708.569444444445</v>
          </cell>
          <cell r="I6744" t="str">
            <v>HCD</v>
          </cell>
          <cell r="K6744" t="str">
            <v>NONE</v>
          </cell>
          <cell r="L6744">
            <v>0</v>
          </cell>
        </row>
        <row r="6745">
          <cell r="C6745">
            <v>20140007420</v>
          </cell>
          <cell r="G6745">
            <v>45708.569444444445</v>
          </cell>
          <cell r="I6745" t="str">
            <v>HCD</v>
          </cell>
          <cell r="K6745" t="str">
            <v>NONE</v>
          </cell>
          <cell r="L6745">
            <v>0</v>
          </cell>
        </row>
        <row r="6746">
          <cell r="C6746">
            <v>20140007420</v>
          </cell>
          <cell r="G6746">
            <v>45708.569444444445</v>
          </cell>
          <cell r="I6746" t="str">
            <v>HCD</v>
          </cell>
          <cell r="K6746" t="str">
            <v>NONE</v>
          </cell>
          <cell r="L6746">
            <v>0</v>
          </cell>
        </row>
        <row r="6747">
          <cell r="C6747">
            <v>20140007420</v>
          </cell>
          <cell r="G6747">
            <v>45708.569444444445</v>
          </cell>
          <cell r="I6747" t="str">
            <v>HCD</v>
          </cell>
          <cell r="K6747" t="str">
            <v>NONE</v>
          </cell>
          <cell r="L6747">
            <v>0</v>
          </cell>
        </row>
        <row r="6748">
          <cell r="C6748">
            <v>20140007420</v>
          </cell>
          <cell r="G6748">
            <v>45708.569444444445</v>
          </cell>
          <cell r="I6748" t="str">
            <v>HCD</v>
          </cell>
          <cell r="K6748" t="str">
            <v>NONE</v>
          </cell>
          <cell r="L6748">
            <v>0</v>
          </cell>
        </row>
        <row r="6749">
          <cell r="C6749">
            <v>20140007420</v>
          </cell>
          <cell r="G6749">
            <v>45708.569444444445</v>
          </cell>
          <cell r="I6749" t="str">
            <v>HCD</v>
          </cell>
          <cell r="K6749" t="str">
            <v>NONE</v>
          </cell>
          <cell r="L6749">
            <v>0</v>
          </cell>
        </row>
        <row r="6750">
          <cell r="C6750">
            <v>20140007420</v>
          </cell>
          <cell r="G6750">
            <v>45708.569444444445</v>
          </cell>
          <cell r="I6750" t="str">
            <v>HCD</v>
          </cell>
          <cell r="K6750" t="str">
            <v>NONE</v>
          </cell>
          <cell r="L6750">
            <v>0</v>
          </cell>
        </row>
        <row r="6751">
          <cell r="C6751">
            <v>20140007420</v>
          </cell>
          <cell r="G6751">
            <v>45708.569444444445</v>
          </cell>
          <cell r="I6751" t="str">
            <v>HCD</v>
          </cell>
          <cell r="K6751" t="str">
            <v>NONE</v>
          </cell>
          <cell r="L6751">
            <v>0</v>
          </cell>
        </row>
        <row r="6752">
          <cell r="C6752">
            <v>20140007420</v>
          </cell>
          <cell r="G6752">
            <v>45708.569444444445</v>
          </cell>
          <cell r="I6752" t="str">
            <v>HCD</v>
          </cell>
          <cell r="K6752" t="str">
            <v>NONE</v>
          </cell>
          <cell r="L6752">
            <v>0</v>
          </cell>
        </row>
        <row r="6753">
          <cell r="C6753">
            <v>20140007420</v>
          </cell>
          <cell r="G6753">
            <v>45708.569444444445</v>
          </cell>
          <cell r="I6753" t="str">
            <v>HCD</v>
          </cell>
          <cell r="K6753" t="str">
            <v>NONE</v>
          </cell>
          <cell r="L6753">
            <v>0</v>
          </cell>
        </row>
        <row r="6754">
          <cell r="C6754">
            <v>20140007420</v>
          </cell>
          <cell r="G6754">
            <v>45708.569444444445</v>
          </cell>
          <cell r="I6754" t="str">
            <v>HCD</v>
          </cell>
          <cell r="K6754" t="str">
            <v>NONE</v>
          </cell>
          <cell r="L6754">
            <v>0</v>
          </cell>
        </row>
        <row r="6755">
          <cell r="C6755">
            <v>20140007420</v>
          </cell>
          <cell r="G6755">
            <v>45708.569444444445</v>
          </cell>
          <cell r="I6755" t="str">
            <v>HCD</v>
          </cell>
          <cell r="K6755" t="str">
            <v>NONE</v>
          </cell>
          <cell r="L6755">
            <v>0</v>
          </cell>
        </row>
        <row r="6756">
          <cell r="C6756">
            <v>20140007420</v>
          </cell>
          <cell r="G6756">
            <v>45708.569444444445</v>
          </cell>
          <cell r="I6756" t="str">
            <v>HCD</v>
          </cell>
          <cell r="K6756" t="str">
            <v>NONE</v>
          </cell>
          <cell r="L6756">
            <v>0</v>
          </cell>
        </row>
        <row r="6757">
          <cell r="C6757">
            <v>20140007420</v>
          </cell>
          <cell r="G6757">
            <v>45708.569444444445</v>
          </cell>
          <cell r="I6757" t="str">
            <v>HCD</v>
          </cell>
          <cell r="K6757" t="str">
            <v>NONE</v>
          </cell>
          <cell r="L6757">
            <v>0</v>
          </cell>
        </row>
        <row r="6758">
          <cell r="C6758">
            <v>20140007420</v>
          </cell>
          <cell r="G6758">
            <v>45708.569444444445</v>
          </cell>
          <cell r="I6758" t="str">
            <v>HCD</v>
          </cell>
          <cell r="K6758" t="str">
            <v>NONE</v>
          </cell>
          <cell r="L6758">
            <v>0</v>
          </cell>
        </row>
        <row r="6759">
          <cell r="C6759">
            <v>20140007420</v>
          </cell>
          <cell r="G6759">
            <v>45708.569444444445</v>
          </cell>
          <cell r="I6759" t="str">
            <v>HCD</v>
          </cell>
          <cell r="K6759" t="str">
            <v>NONE</v>
          </cell>
          <cell r="L6759">
            <v>0</v>
          </cell>
        </row>
        <row r="6760">
          <cell r="C6760">
            <v>20140007420</v>
          </cell>
          <cell r="G6760">
            <v>45708.569444444445</v>
          </cell>
          <cell r="I6760" t="str">
            <v>HCD</v>
          </cell>
          <cell r="K6760" t="str">
            <v>NONE</v>
          </cell>
          <cell r="L6760">
            <v>0</v>
          </cell>
        </row>
        <row r="6761">
          <cell r="C6761">
            <v>20140007420</v>
          </cell>
          <cell r="G6761">
            <v>45708.569444444445</v>
          </cell>
          <cell r="I6761" t="str">
            <v>HCD</v>
          </cell>
          <cell r="K6761" t="str">
            <v>NONE</v>
          </cell>
          <cell r="L6761">
            <v>0</v>
          </cell>
        </row>
        <row r="6762">
          <cell r="C6762">
            <v>20140007420</v>
          </cell>
          <cell r="G6762">
            <v>45708.569444444445</v>
          </cell>
          <cell r="I6762" t="str">
            <v>HCD</v>
          </cell>
          <cell r="K6762" t="str">
            <v>NONE</v>
          </cell>
          <cell r="L6762">
            <v>0</v>
          </cell>
        </row>
        <row r="6763">
          <cell r="C6763">
            <v>20140007420</v>
          </cell>
          <cell r="G6763">
            <v>45708.569444444445</v>
          </cell>
          <cell r="I6763" t="str">
            <v>HCD</v>
          </cell>
          <cell r="K6763" t="str">
            <v>NONE</v>
          </cell>
          <cell r="L6763">
            <v>0</v>
          </cell>
        </row>
        <row r="6764">
          <cell r="C6764">
            <v>20140007420</v>
          </cell>
          <cell r="G6764">
            <v>45708.569444444445</v>
          </cell>
          <cell r="I6764" t="str">
            <v>HCD</v>
          </cell>
          <cell r="K6764" t="str">
            <v>NONE</v>
          </cell>
          <cell r="L6764">
            <v>0</v>
          </cell>
        </row>
        <row r="6765">
          <cell r="C6765">
            <v>20140007359</v>
          </cell>
          <cell r="G6765">
            <v>45728.378472222219</v>
          </cell>
          <cell r="I6765" t="str">
            <v>HCD</v>
          </cell>
          <cell r="K6765" t="str">
            <v>NONE</v>
          </cell>
          <cell r="L6765">
            <v>0</v>
          </cell>
        </row>
        <row r="6766">
          <cell r="C6766">
            <v>20140007359</v>
          </cell>
          <cell r="G6766">
            <v>45728.378472222219</v>
          </cell>
          <cell r="I6766" t="str">
            <v>HCD</v>
          </cell>
          <cell r="K6766" t="str">
            <v>NONE</v>
          </cell>
          <cell r="L6766">
            <v>0</v>
          </cell>
        </row>
        <row r="6767">
          <cell r="C6767">
            <v>20140007359</v>
          </cell>
          <cell r="G6767">
            <v>45728.378472222219</v>
          </cell>
          <cell r="I6767" t="str">
            <v>HCD</v>
          </cell>
          <cell r="K6767" t="str">
            <v>NONE</v>
          </cell>
          <cell r="L6767">
            <v>0</v>
          </cell>
        </row>
        <row r="6768">
          <cell r="C6768">
            <v>20140007359</v>
          </cell>
          <cell r="G6768">
            <v>45728.378472222219</v>
          </cell>
          <cell r="I6768" t="str">
            <v>HCD</v>
          </cell>
          <cell r="K6768" t="str">
            <v>NONE</v>
          </cell>
          <cell r="L6768">
            <v>0</v>
          </cell>
        </row>
        <row r="6769">
          <cell r="C6769">
            <v>20140007359</v>
          </cell>
          <cell r="G6769">
            <v>45728.378472222219</v>
          </cell>
          <cell r="I6769" t="str">
            <v>HCD</v>
          </cell>
          <cell r="K6769" t="str">
            <v>NONE</v>
          </cell>
          <cell r="L6769">
            <v>0</v>
          </cell>
        </row>
        <row r="6770">
          <cell r="C6770">
            <v>20140007359</v>
          </cell>
          <cell r="G6770">
            <v>45728.378472222219</v>
          </cell>
          <cell r="I6770" t="str">
            <v>HCD</v>
          </cell>
          <cell r="K6770" t="str">
            <v>NONE</v>
          </cell>
          <cell r="L6770">
            <v>0</v>
          </cell>
        </row>
        <row r="6771">
          <cell r="C6771">
            <v>20140007359</v>
          </cell>
          <cell r="G6771">
            <v>45728.378472222219</v>
          </cell>
          <cell r="I6771" t="str">
            <v>HCD</v>
          </cell>
          <cell r="K6771" t="str">
            <v>NONE</v>
          </cell>
          <cell r="L6771">
            <v>0</v>
          </cell>
        </row>
        <row r="6772">
          <cell r="C6772">
            <v>20140007359</v>
          </cell>
          <cell r="G6772">
            <v>45728.378472222219</v>
          </cell>
          <cell r="I6772" t="str">
            <v>HCD</v>
          </cell>
          <cell r="K6772" t="str">
            <v>NONE</v>
          </cell>
          <cell r="L6772">
            <v>0</v>
          </cell>
        </row>
        <row r="6773">
          <cell r="C6773">
            <v>20140007359</v>
          </cell>
          <cell r="G6773">
            <v>45728.378472222219</v>
          </cell>
          <cell r="I6773" t="str">
            <v>HCD</v>
          </cell>
          <cell r="K6773" t="str">
            <v>NONE</v>
          </cell>
          <cell r="L6773">
            <v>0</v>
          </cell>
        </row>
        <row r="6774">
          <cell r="C6774">
            <v>20140007359</v>
          </cell>
          <cell r="G6774">
            <v>45728.378472222219</v>
          </cell>
          <cell r="I6774" t="str">
            <v>HCD</v>
          </cell>
          <cell r="K6774" t="str">
            <v>NONE</v>
          </cell>
          <cell r="L6774">
            <v>0</v>
          </cell>
        </row>
        <row r="6775">
          <cell r="C6775">
            <v>20140007359</v>
          </cell>
          <cell r="G6775">
            <v>45728.378472222219</v>
          </cell>
          <cell r="I6775" t="str">
            <v>HCD</v>
          </cell>
          <cell r="K6775" t="str">
            <v>NONE</v>
          </cell>
          <cell r="L6775">
            <v>0</v>
          </cell>
        </row>
        <row r="6776">
          <cell r="C6776">
            <v>20140007359</v>
          </cell>
          <cell r="G6776">
            <v>45728.378472222219</v>
          </cell>
          <cell r="I6776" t="str">
            <v>HCD</v>
          </cell>
          <cell r="K6776" t="str">
            <v>NONE</v>
          </cell>
          <cell r="L6776">
            <v>0</v>
          </cell>
        </row>
        <row r="6777">
          <cell r="C6777">
            <v>20140007359</v>
          </cell>
          <cell r="G6777">
            <v>45728.378472222219</v>
          </cell>
          <cell r="I6777" t="str">
            <v>HCD</v>
          </cell>
          <cell r="K6777" t="str">
            <v>NONE</v>
          </cell>
          <cell r="L6777">
            <v>0</v>
          </cell>
        </row>
        <row r="6778">
          <cell r="C6778">
            <v>20140007359</v>
          </cell>
          <cell r="G6778">
            <v>45728.378472222219</v>
          </cell>
          <cell r="I6778" t="str">
            <v>HCD</v>
          </cell>
          <cell r="K6778" t="str">
            <v>NONE</v>
          </cell>
          <cell r="L6778">
            <v>0</v>
          </cell>
        </row>
        <row r="6779">
          <cell r="C6779">
            <v>20140007359</v>
          </cell>
          <cell r="G6779">
            <v>45728.378472222219</v>
          </cell>
          <cell r="I6779" t="str">
            <v>HCD</v>
          </cell>
          <cell r="K6779" t="str">
            <v>NONE</v>
          </cell>
          <cell r="L6779">
            <v>0</v>
          </cell>
        </row>
        <row r="6780">
          <cell r="C6780">
            <v>20140007359</v>
          </cell>
          <cell r="G6780">
            <v>45728.378472222219</v>
          </cell>
          <cell r="I6780" t="str">
            <v>HCD</v>
          </cell>
          <cell r="K6780" t="str">
            <v>NONE</v>
          </cell>
          <cell r="L6780">
            <v>0</v>
          </cell>
        </row>
        <row r="6781">
          <cell r="C6781">
            <v>20140007359</v>
          </cell>
          <cell r="G6781">
            <v>45728.378472222219</v>
          </cell>
          <cell r="I6781" t="str">
            <v>HCD</v>
          </cell>
          <cell r="K6781" t="str">
            <v>NONE</v>
          </cell>
          <cell r="L6781">
            <v>0</v>
          </cell>
        </row>
        <row r="6782">
          <cell r="C6782">
            <v>20140007359</v>
          </cell>
          <cell r="G6782">
            <v>45728.378472222219</v>
          </cell>
          <cell r="I6782" t="str">
            <v>HCD</v>
          </cell>
          <cell r="K6782" t="str">
            <v>NONE</v>
          </cell>
          <cell r="L6782">
            <v>0</v>
          </cell>
        </row>
        <row r="6783">
          <cell r="C6783">
            <v>20140007359</v>
          </cell>
          <cell r="G6783">
            <v>45728.378472222219</v>
          </cell>
          <cell r="I6783" t="str">
            <v>HCD</v>
          </cell>
          <cell r="K6783" t="str">
            <v>NONE</v>
          </cell>
          <cell r="L6783">
            <v>0</v>
          </cell>
        </row>
        <row r="6784">
          <cell r="C6784">
            <v>20140007359</v>
          </cell>
          <cell r="G6784">
            <v>45728.378472222219</v>
          </cell>
          <cell r="I6784" t="str">
            <v>HCD</v>
          </cell>
          <cell r="K6784" t="str">
            <v>NONE</v>
          </cell>
          <cell r="L6784">
            <v>0</v>
          </cell>
        </row>
        <row r="6785">
          <cell r="C6785">
            <v>20140007359</v>
          </cell>
          <cell r="G6785">
            <v>45728.378472222219</v>
          </cell>
          <cell r="I6785" t="str">
            <v>HCD</v>
          </cell>
          <cell r="K6785" t="str">
            <v>NONE</v>
          </cell>
          <cell r="L6785">
            <v>0</v>
          </cell>
        </row>
        <row r="6786">
          <cell r="C6786">
            <v>20140007359</v>
          </cell>
          <cell r="G6786">
            <v>45728.378472222219</v>
          </cell>
          <cell r="I6786" t="str">
            <v>HCD</v>
          </cell>
          <cell r="K6786" t="str">
            <v>NONE</v>
          </cell>
          <cell r="L6786">
            <v>0</v>
          </cell>
        </row>
        <row r="6787">
          <cell r="C6787">
            <v>20140007359</v>
          </cell>
          <cell r="G6787">
            <v>45728.378472222219</v>
          </cell>
          <cell r="I6787" t="str">
            <v>HCD</v>
          </cell>
          <cell r="K6787" t="str">
            <v>NONE</v>
          </cell>
          <cell r="L6787">
            <v>0</v>
          </cell>
        </row>
        <row r="6788">
          <cell r="C6788">
            <v>20140007359</v>
          </cell>
          <cell r="G6788">
            <v>45728.378472222219</v>
          </cell>
          <cell r="I6788" t="str">
            <v>HCD</v>
          </cell>
          <cell r="K6788" t="str">
            <v>NONE</v>
          </cell>
          <cell r="L6788">
            <v>0</v>
          </cell>
        </row>
        <row r="6789">
          <cell r="C6789">
            <v>20140007359</v>
          </cell>
          <cell r="G6789">
            <v>45728.378472222219</v>
          </cell>
          <cell r="I6789" t="str">
            <v>HCD</v>
          </cell>
          <cell r="K6789" t="str">
            <v>NONE</v>
          </cell>
          <cell r="L6789">
            <v>0</v>
          </cell>
        </row>
        <row r="6790">
          <cell r="C6790">
            <v>20140007359</v>
          </cell>
          <cell r="G6790">
            <v>45728.378472222219</v>
          </cell>
          <cell r="I6790" t="str">
            <v>HCD</v>
          </cell>
          <cell r="K6790" t="str">
            <v>NONE</v>
          </cell>
          <cell r="L6790">
            <v>0</v>
          </cell>
        </row>
        <row r="6791">
          <cell r="C6791">
            <v>20140007359</v>
          </cell>
          <cell r="G6791">
            <v>45728.378472222219</v>
          </cell>
          <cell r="I6791" t="str">
            <v>HCD</v>
          </cell>
          <cell r="K6791" t="str">
            <v>NONE</v>
          </cell>
          <cell r="L6791">
            <v>0</v>
          </cell>
        </row>
        <row r="6792">
          <cell r="C6792">
            <v>20140007359</v>
          </cell>
          <cell r="G6792">
            <v>45728.378472222219</v>
          </cell>
          <cell r="I6792" t="str">
            <v>HCD</v>
          </cell>
          <cell r="K6792" t="str">
            <v>NONE</v>
          </cell>
          <cell r="L6792">
            <v>0</v>
          </cell>
        </row>
        <row r="6793">
          <cell r="C6793">
            <v>20140007359</v>
          </cell>
          <cell r="G6793">
            <v>45728.378472222219</v>
          </cell>
          <cell r="I6793" t="str">
            <v>HCD</v>
          </cell>
          <cell r="K6793" t="str">
            <v>NONE</v>
          </cell>
          <cell r="L6793">
            <v>0</v>
          </cell>
        </row>
        <row r="6794">
          <cell r="C6794">
            <v>20140007359</v>
          </cell>
          <cell r="G6794">
            <v>45728.378472222219</v>
          </cell>
          <cell r="I6794" t="str">
            <v>HCD</v>
          </cell>
          <cell r="K6794" t="str">
            <v>NONE</v>
          </cell>
          <cell r="L6794">
            <v>0</v>
          </cell>
        </row>
        <row r="6795">
          <cell r="C6795">
            <v>20190012701</v>
          </cell>
          <cell r="G6795">
            <v>45745.395138888889</v>
          </cell>
          <cell r="I6795" t="str">
            <v>HCD</v>
          </cell>
          <cell r="K6795" t="str">
            <v>AON 3-1/2" PDHG, S13Cr, AON 6-5/8" MRC LEL Oil Producer L80</v>
          </cell>
          <cell r="L6795">
            <v>0</v>
          </cell>
        </row>
        <row r="6796">
          <cell r="C6796">
            <v>20190012701</v>
          </cell>
          <cell r="G6796">
            <v>45745.395138888889</v>
          </cell>
          <cell r="I6796" t="str">
            <v>HCD</v>
          </cell>
          <cell r="K6796" t="str">
            <v>AON 3-1/2" PDHG, S13Cr, AON 6-5/8" MRC LEL Oil Producer L80</v>
          </cell>
          <cell r="L6796" t="str"/>
        </row>
        <row r="6797">
          <cell r="C6797">
            <v>20190012701</v>
          </cell>
          <cell r="G6797">
            <v>45745.395138888889</v>
          </cell>
          <cell r="I6797" t="str">
            <v>HCD</v>
          </cell>
          <cell r="K6797" t="str">
            <v>AON 3-1/2" PDHG, S13Cr, AON 6-5/8" MRC LEL Oil Producer L80</v>
          </cell>
          <cell r="L6797" t="str"/>
        </row>
        <row r="6798">
          <cell r="C6798">
            <v>20190012701</v>
          </cell>
          <cell r="G6798">
            <v>45745.395138888889</v>
          </cell>
          <cell r="I6798" t="str">
            <v>HCD</v>
          </cell>
          <cell r="K6798" t="str">
            <v>AON 3-1/2" PDHG, S13Cr, AON 6-5/8" MRC LEL Oil Producer L80</v>
          </cell>
          <cell r="L6798" t="str"/>
        </row>
        <row r="6799">
          <cell r="C6799">
            <v>20190012701</v>
          </cell>
          <cell r="G6799">
            <v>45745.395138888889</v>
          </cell>
          <cell r="I6799" t="str">
            <v>HCD</v>
          </cell>
          <cell r="K6799" t="str">
            <v>AON 3-1/2" PDHG, S13Cr, AON 6-5/8" MRC LEL Oil Producer L80</v>
          </cell>
          <cell r="L6799" t="str"/>
        </row>
        <row r="6800">
          <cell r="C6800">
            <v>20190012701</v>
          </cell>
          <cell r="G6800">
            <v>45745.395138888889</v>
          </cell>
          <cell r="I6800" t="str">
            <v>HCD</v>
          </cell>
          <cell r="K6800" t="str">
            <v>AON 3-1/2" PDHG, S13Cr, AON 6-5/8" MRC LEL Oil Producer L80</v>
          </cell>
          <cell r="L6800" t="str"/>
        </row>
        <row r="6801">
          <cell r="C6801">
            <v>20190012701</v>
          </cell>
          <cell r="G6801">
            <v>45745.395138888889</v>
          </cell>
          <cell r="I6801" t="str">
            <v>HCD</v>
          </cell>
          <cell r="K6801" t="str">
            <v>AON 3-1/2" PDHG, S13Cr, AON 6-5/8" MRC LEL Oil Producer L80</v>
          </cell>
          <cell r="L6801" t="str"/>
        </row>
        <row r="6802">
          <cell r="C6802">
            <v>20190012701</v>
          </cell>
          <cell r="G6802">
            <v>45745.395138888889</v>
          </cell>
          <cell r="I6802" t="str">
            <v>HCD</v>
          </cell>
          <cell r="K6802" t="str">
            <v>AON 3-1/2" PDHG, S13Cr, AON 6-5/8" MRC LEL Oil Producer L80</v>
          </cell>
          <cell r="L6802" t="str"/>
        </row>
        <row r="6803">
          <cell r="C6803">
            <v>20190012701</v>
          </cell>
          <cell r="G6803">
            <v>45745.395138888889</v>
          </cell>
          <cell r="I6803" t="str">
            <v>HCD</v>
          </cell>
          <cell r="K6803" t="str">
            <v>AON 3-1/2" PDHG, S13Cr, AON 6-5/8" MRC LEL Oil Producer L80</v>
          </cell>
          <cell r="L6803" t="str"/>
        </row>
        <row r="6804">
          <cell r="C6804">
            <v>20190012701</v>
          </cell>
          <cell r="G6804">
            <v>45745.395138888889</v>
          </cell>
          <cell r="I6804" t="str">
            <v>HCD</v>
          </cell>
          <cell r="K6804" t="str">
            <v>AON 3-1/2" PDHG, S13Cr, AON 6-5/8" MRC LEL Oil Producer L80</v>
          </cell>
          <cell r="L6804" t="str"/>
        </row>
        <row r="6805">
          <cell r="C6805">
            <v>20190012701</v>
          </cell>
          <cell r="G6805">
            <v>45745.395138888889</v>
          </cell>
          <cell r="I6805" t="str">
            <v>HCD</v>
          </cell>
          <cell r="K6805" t="str">
            <v>AON 3-1/2" PDHG, S13Cr, AON 6-5/8" MRC LEL Oil Producer L80</v>
          </cell>
          <cell r="L6805" t="str"/>
        </row>
        <row r="6806">
          <cell r="C6806">
            <v>20190012701</v>
          </cell>
          <cell r="G6806">
            <v>45745.395138888889</v>
          </cell>
          <cell r="I6806" t="str">
            <v>HCD</v>
          </cell>
          <cell r="K6806" t="str">
            <v>AON 3-1/2" PDHG, S13Cr, AON 6-5/8" MRC LEL Oil Producer L80</v>
          </cell>
          <cell r="L6806" t="str"/>
        </row>
        <row r="6807">
          <cell r="C6807">
            <v>20190012701</v>
          </cell>
          <cell r="G6807">
            <v>45745.395138888889</v>
          </cell>
          <cell r="I6807" t="str">
            <v>HCD</v>
          </cell>
          <cell r="K6807" t="str">
            <v>AON 3-1/2" PDHG, S13Cr, AON 6-5/8" MRC LEL Oil Producer L80</v>
          </cell>
          <cell r="L6807" t="str"/>
        </row>
        <row r="6808">
          <cell r="C6808">
            <v>20190012701</v>
          </cell>
          <cell r="G6808">
            <v>45745.395138888889</v>
          </cell>
          <cell r="I6808" t="str">
            <v>HCD</v>
          </cell>
          <cell r="K6808" t="str">
            <v>AON 3-1/2" PDHG, S13Cr, AON 6-5/8" MRC LEL Oil Producer L80</v>
          </cell>
          <cell r="L6808" t="str"/>
        </row>
        <row r="6809">
          <cell r="C6809">
            <v>20190012701</v>
          </cell>
          <cell r="G6809">
            <v>45745.395138888889</v>
          </cell>
          <cell r="I6809" t="str">
            <v>HCD</v>
          </cell>
          <cell r="K6809" t="str">
            <v>AON 3-1/2" PDHG, S13Cr, AON 6-5/8" MRC LEL Oil Producer L80</v>
          </cell>
          <cell r="L6809" t="str"/>
        </row>
        <row r="6810">
          <cell r="C6810">
            <v>20190012701</v>
          </cell>
          <cell r="G6810">
            <v>45745.395138888889</v>
          </cell>
          <cell r="I6810" t="str">
            <v>HCD</v>
          </cell>
          <cell r="K6810" t="str">
            <v>AON 3-1/2" PDHG, S13Cr, AON 6-5/8" MRC LEL Oil Producer L80</v>
          </cell>
          <cell r="L6810" t="str"/>
        </row>
        <row r="6811">
          <cell r="C6811">
            <v>20190012701</v>
          </cell>
          <cell r="G6811">
            <v>45745.395138888889</v>
          </cell>
          <cell r="I6811" t="str">
            <v>HCD</v>
          </cell>
          <cell r="K6811" t="str">
            <v>AON 3-1/2" PDHG, S13Cr, AON 6-5/8" MRC LEL Oil Producer L80</v>
          </cell>
          <cell r="L6811" t="str"/>
        </row>
        <row r="6812">
          <cell r="C6812">
            <v>20190012701</v>
          </cell>
          <cell r="G6812">
            <v>45745.395138888889</v>
          </cell>
          <cell r="I6812" t="str">
            <v>HCD</v>
          </cell>
          <cell r="K6812" t="str">
            <v>AON 3-1/2" PDHG, S13Cr, AON 6-5/8" MRC LEL Oil Producer L80</v>
          </cell>
          <cell r="L6812" t="str"/>
        </row>
        <row r="6813">
          <cell r="C6813">
            <v>20190012701</v>
          </cell>
          <cell r="G6813">
            <v>45745.395138888889</v>
          </cell>
          <cell r="I6813" t="str">
            <v>HCD</v>
          </cell>
          <cell r="K6813" t="str">
            <v>AON 3-1/2" PDHG, S13Cr, AON 6-5/8" MRC LEL Oil Producer L80</v>
          </cell>
          <cell r="L6813" t="str"/>
        </row>
        <row r="6814">
          <cell r="C6814">
            <v>20190012701</v>
          </cell>
          <cell r="G6814">
            <v>45745.395138888889</v>
          </cell>
          <cell r="I6814" t="str">
            <v>HCD</v>
          </cell>
          <cell r="K6814" t="str">
            <v>AON 3-1/2" PDHG, S13Cr, AON 6-5/8" MRC LEL Oil Producer L80</v>
          </cell>
          <cell r="L6814" t="str"/>
        </row>
        <row r="6815">
          <cell r="C6815">
            <v>20190012701</v>
          </cell>
          <cell r="G6815">
            <v>45745.395138888889</v>
          </cell>
          <cell r="I6815" t="str">
            <v>HCD</v>
          </cell>
          <cell r="K6815" t="str">
            <v>AON 3-1/2" PDHG, S13Cr, AON 6-5/8" MRC LEL Oil Producer L80</v>
          </cell>
          <cell r="L6815" t="str"/>
        </row>
        <row r="6816">
          <cell r="C6816">
            <v>20190012701</v>
          </cell>
          <cell r="G6816">
            <v>45745.395138888889</v>
          </cell>
          <cell r="I6816" t="str">
            <v>HCD</v>
          </cell>
          <cell r="K6816" t="str">
            <v>AON 3-1/2" PDHG, S13Cr, AON 6-5/8" MRC LEL Oil Producer L80</v>
          </cell>
          <cell r="L6816" t="str"/>
        </row>
        <row r="6817">
          <cell r="C6817">
            <v>20190012701</v>
          </cell>
          <cell r="G6817">
            <v>45745.395138888889</v>
          </cell>
          <cell r="I6817" t="str">
            <v>HCD</v>
          </cell>
          <cell r="K6817" t="str">
            <v>AON 3-1/2" PDHG, S13Cr, AON 6-5/8" MRC LEL Oil Producer L80</v>
          </cell>
          <cell r="L6817" t="str"/>
        </row>
        <row r="6818">
          <cell r="C6818">
            <v>20190012701</v>
          </cell>
          <cell r="G6818">
            <v>45745.395138888889</v>
          </cell>
          <cell r="I6818" t="str">
            <v>HCD</v>
          </cell>
          <cell r="K6818" t="str">
            <v>AON 3-1/2" PDHG, S13Cr, AON 6-5/8" MRC LEL Oil Producer L80</v>
          </cell>
          <cell r="L6818" t="str"/>
        </row>
        <row r="6819">
          <cell r="C6819">
            <v>20190012701</v>
          </cell>
          <cell r="G6819">
            <v>45745.395138888889</v>
          </cell>
          <cell r="I6819" t="str">
            <v>HCD</v>
          </cell>
          <cell r="K6819" t="str">
            <v>AON 3-1/2" PDHG, S13Cr, AON 6-5/8" MRC LEL Oil Producer L80</v>
          </cell>
          <cell r="L6819" t="str"/>
        </row>
        <row r="6820">
          <cell r="C6820">
            <v>20190012701</v>
          </cell>
          <cell r="G6820">
            <v>45745.395138888889</v>
          </cell>
          <cell r="I6820" t="str">
            <v>HCD</v>
          </cell>
          <cell r="K6820" t="str">
            <v>AON 3-1/2" PDHG, S13Cr, AON 6-5/8" MRC LEL Oil Producer L80</v>
          </cell>
          <cell r="L6820" t="str"/>
        </row>
        <row r="6821">
          <cell r="C6821">
            <v>20190012701</v>
          </cell>
          <cell r="G6821">
            <v>45745.395138888889</v>
          </cell>
          <cell r="I6821" t="str">
            <v>HCD</v>
          </cell>
          <cell r="K6821" t="str">
            <v>AON 3-1/2" PDHG, S13Cr, AON 6-5/8" MRC LEL Oil Producer L80</v>
          </cell>
          <cell r="L6821" t="str"/>
        </row>
        <row r="6822">
          <cell r="C6822">
            <v>20190012701</v>
          </cell>
          <cell r="G6822">
            <v>45745.395138888889</v>
          </cell>
          <cell r="I6822" t="str">
            <v>HCD</v>
          </cell>
          <cell r="K6822" t="str">
            <v>AON 3-1/2" PDHG, S13Cr, AON 6-5/8" MRC LEL Oil Producer L80</v>
          </cell>
          <cell r="L6822" t="str"/>
        </row>
        <row r="6823">
          <cell r="C6823">
            <v>20190012701</v>
          </cell>
          <cell r="G6823">
            <v>45745.395138888889</v>
          </cell>
          <cell r="I6823" t="str">
            <v>HCD</v>
          </cell>
          <cell r="K6823" t="str">
            <v>AON 3-1/2" PDHG, S13Cr, AON 6-5/8" MRC LEL Oil Producer L80</v>
          </cell>
          <cell r="L6823" t="str"/>
        </row>
        <row r="6824">
          <cell r="C6824">
            <v>20190012701</v>
          </cell>
          <cell r="G6824">
            <v>45745.395138888889</v>
          </cell>
          <cell r="I6824" t="str">
            <v>HCD</v>
          </cell>
          <cell r="K6824" t="str">
            <v>AON 3-1/2" PDHG, S13Cr, AON 6-5/8" MRC LEL Oil Producer L80</v>
          </cell>
          <cell r="L6824">
            <v>0</v>
          </cell>
        </row>
        <row r="6825">
          <cell r="C6825">
            <v>20190012701</v>
          </cell>
          <cell r="G6825">
            <v>45745.395138888889</v>
          </cell>
          <cell r="I6825" t="str">
            <v>HCD</v>
          </cell>
          <cell r="K6825" t="str">
            <v>AON 3-1/2" PDHG, S13Cr, AON 6-5/8" MRC LEL Oil Producer L80</v>
          </cell>
          <cell r="L6825">
            <v>0</v>
          </cell>
        </row>
        <row r="6826">
          <cell r="C6826">
            <v>20190012701</v>
          </cell>
          <cell r="G6826">
            <v>45745.395138888889</v>
          </cell>
          <cell r="I6826" t="str">
            <v>HCD</v>
          </cell>
          <cell r="K6826" t="str">
            <v>AON 3-1/2" PDHG, S13Cr, AON 6-5/8" MRC LEL Oil Producer L80</v>
          </cell>
          <cell r="L6826">
            <v>0</v>
          </cell>
        </row>
        <row r="6827">
          <cell r="C6827">
            <v>20190012701</v>
          </cell>
          <cell r="G6827">
            <v>45745.395138888889</v>
          </cell>
          <cell r="I6827" t="str">
            <v>HCD</v>
          </cell>
          <cell r="K6827" t="str">
            <v>AON 3-1/2" PDHG, S13Cr, AON 6-5/8" MRC LEL Oil Producer L80</v>
          </cell>
          <cell r="L6827">
            <v>0</v>
          </cell>
        </row>
        <row r="6828">
          <cell r="C6828">
            <v>20190012701</v>
          </cell>
          <cell r="G6828">
            <v>45745.395138888889</v>
          </cell>
          <cell r="I6828" t="str">
            <v>HCD</v>
          </cell>
          <cell r="K6828" t="str">
            <v>AON 3-1/2" PDHG, S13Cr, AON 6-5/8" MRC LEL Oil Producer L80</v>
          </cell>
          <cell r="L6828">
            <v>0</v>
          </cell>
        </row>
        <row r="6829">
          <cell r="C6829">
            <v>20190012701</v>
          </cell>
          <cell r="G6829">
            <v>45745.395138888889</v>
          </cell>
          <cell r="I6829" t="str">
            <v>HCD</v>
          </cell>
          <cell r="K6829" t="str">
            <v>AON 3-1/2" PDHG, S13Cr, AON 6-5/8" MRC LEL Oil Producer L80</v>
          </cell>
          <cell r="L6829">
            <v>0</v>
          </cell>
        </row>
        <row r="6830">
          <cell r="C6830">
            <v>20190012701</v>
          </cell>
          <cell r="G6830">
            <v>45745.395138888889</v>
          </cell>
          <cell r="I6830" t="str">
            <v>HCD</v>
          </cell>
          <cell r="K6830" t="str">
            <v>AON 3-1/2" PDHG, S13Cr, AON 6-5/8" MRC LEL Oil Producer L80</v>
          </cell>
          <cell r="L6830">
            <v>0</v>
          </cell>
        </row>
        <row r="6831">
          <cell r="C6831">
            <v>20140007422</v>
          </cell>
          <cell r="G6831">
            <v>45749.038888888892</v>
          </cell>
          <cell r="I6831" t="str">
            <v>HCD</v>
          </cell>
          <cell r="K6831" t="str">
            <v>NONE</v>
          </cell>
          <cell r="L6831">
            <v>0</v>
          </cell>
        </row>
        <row r="6832">
          <cell r="C6832">
            <v>20140007422</v>
          </cell>
          <cell r="G6832">
            <v>45749.038888888892</v>
          </cell>
          <cell r="I6832" t="str">
            <v>HCD</v>
          </cell>
          <cell r="K6832" t="str">
            <v>NONE</v>
          </cell>
          <cell r="L6832">
            <v>0</v>
          </cell>
        </row>
        <row r="6833">
          <cell r="C6833">
            <v>20140007422</v>
          </cell>
          <cell r="G6833">
            <v>45749.038888888892</v>
          </cell>
          <cell r="I6833" t="str">
            <v>HCD</v>
          </cell>
          <cell r="K6833" t="str">
            <v>NONE</v>
          </cell>
          <cell r="L6833">
            <v>0</v>
          </cell>
        </row>
        <row r="6834">
          <cell r="C6834">
            <v>20140007422</v>
          </cell>
          <cell r="G6834">
            <v>45749.038888888892</v>
          </cell>
          <cell r="I6834" t="str">
            <v>HCD</v>
          </cell>
          <cell r="K6834" t="str">
            <v>NONE</v>
          </cell>
          <cell r="L6834">
            <v>0</v>
          </cell>
        </row>
        <row r="6835">
          <cell r="C6835">
            <v>20140007422</v>
          </cell>
          <cell r="G6835">
            <v>45749.038888888892</v>
          </cell>
          <cell r="I6835" t="str">
            <v>HCD</v>
          </cell>
          <cell r="K6835" t="str">
            <v>NONE</v>
          </cell>
          <cell r="L6835">
            <v>0</v>
          </cell>
        </row>
        <row r="6836">
          <cell r="C6836">
            <v>20140007422</v>
          </cell>
          <cell r="G6836">
            <v>45749.038888888892</v>
          </cell>
          <cell r="I6836" t="str">
            <v>HCD</v>
          </cell>
          <cell r="K6836" t="str">
            <v>NONE</v>
          </cell>
          <cell r="L6836">
            <v>0</v>
          </cell>
        </row>
        <row r="6837">
          <cell r="C6837">
            <v>20140007422</v>
          </cell>
          <cell r="G6837">
            <v>45749.038888888892</v>
          </cell>
          <cell r="I6837" t="str">
            <v>HCD</v>
          </cell>
          <cell r="K6837" t="str">
            <v>NONE</v>
          </cell>
          <cell r="L6837">
            <v>0</v>
          </cell>
        </row>
        <row r="6838">
          <cell r="C6838">
            <v>20140007422</v>
          </cell>
          <cell r="G6838">
            <v>45749.038888888892</v>
          </cell>
          <cell r="I6838" t="str">
            <v>HCD</v>
          </cell>
          <cell r="K6838" t="str">
            <v>NONE</v>
          </cell>
          <cell r="L6838">
            <v>0</v>
          </cell>
        </row>
        <row r="6839">
          <cell r="C6839">
            <v>20140007422</v>
          </cell>
          <cell r="G6839">
            <v>45749.038888888892</v>
          </cell>
          <cell r="I6839" t="str">
            <v>HCD</v>
          </cell>
          <cell r="K6839" t="str">
            <v>NONE</v>
          </cell>
          <cell r="L6839">
            <v>0</v>
          </cell>
        </row>
        <row r="6840">
          <cell r="C6840">
            <v>20140007422</v>
          </cell>
          <cell r="G6840">
            <v>45749.038888888892</v>
          </cell>
          <cell r="I6840" t="str">
            <v>HCD</v>
          </cell>
          <cell r="K6840" t="str">
            <v>NONE</v>
          </cell>
          <cell r="L6840">
            <v>0</v>
          </cell>
        </row>
        <row r="6841">
          <cell r="C6841">
            <v>20140007422</v>
          </cell>
          <cell r="G6841">
            <v>45749.038888888892</v>
          </cell>
          <cell r="I6841" t="str">
            <v>HCD</v>
          </cell>
          <cell r="K6841" t="str">
            <v>NONE</v>
          </cell>
          <cell r="L6841">
            <v>0</v>
          </cell>
        </row>
        <row r="6842">
          <cell r="C6842">
            <v>20140007422</v>
          </cell>
          <cell r="G6842">
            <v>45749.038888888892</v>
          </cell>
          <cell r="I6842" t="str">
            <v>HCD</v>
          </cell>
          <cell r="K6842" t="str">
            <v>NONE</v>
          </cell>
          <cell r="L6842">
            <v>0</v>
          </cell>
        </row>
        <row r="6843">
          <cell r="C6843">
            <v>20140007422</v>
          </cell>
          <cell r="G6843">
            <v>45749.038888888892</v>
          </cell>
          <cell r="I6843" t="str">
            <v>HCD</v>
          </cell>
          <cell r="K6843" t="str">
            <v>NONE</v>
          </cell>
          <cell r="L6843">
            <v>0</v>
          </cell>
        </row>
        <row r="6844">
          <cell r="C6844">
            <v>20140007422</v>
          </cell>
          <cell r="G6844">
            <v>45749.038888888892</v>
          </cell>
          <cell r="I6844" t="str">
            <v>HCD</v>
          </cell>
          <cell r="K6844" t="str">
            <v>NONE</v>
          </cell>
          <cell r="L6844">
            <v>0</v>
          </cell>
        </row>
        <row r="6845">
          <cell r="C6845">
            <v>20140007422</v>
          </cell>
          <cell r="G6845">
            <v>45749.038888888892</v>
          </cell>
          <cell r="I6845" t="str">
            <v>HCD</v>
          </cell>
          <cell r="K6845" t="str">
            <v>NONE</v>
          </cell>
          <cell r="L6845">
            <v>0</v>
          </cell>
        </row>
        <row r="6846">
          <cell r="C6846">
            <v>20140007422</v>
          </cell>
          <cell r="G6846">
            <v>45749.038888888892</v>
          </cell>
          <cell r="I6846" t="str">
            <v>HCD</v>
          </cell>
          <cell r="K6846" t="str">
            <v>NONE</v>
          </cell>
          <cell r="L6846">
            <v>0</v>
          </cell>
        </row>
        <row r="6847">
          <cell r="C6847">
            <v>20140007422</v>
          </cell>
          <cell r="G6847">
            <v>45749.038888888892</v>
          </cell>
          <cell r="I6847" t="str">
            <v>HCD</v>
          </cell>
          <cell r="K6847" t="str">
            <v>NONE</v>
          </cell>
          <cell r="L6847">
            <v>0</v>
          </cell>
        </row>
        <row r="6848">
          <cell r="C6848">
            <v>20140007422</v>
          </cell>
          <cell r="G6848">
            <v>45749.038888888892</v>
          </cell>
          <cell r="I6848" t="str">
            <v>HCD</v>
          </cell>
          <cell r="K6848" t="str">
            <v>NONE</v>
          </cell>
          <cell r="L6848">
            <v>0</v>
          </cell>
        </row>
        <row r="6849">
          <cell r="C6849">
            <v>20140007422</v>
          </cell>
          <cell r="G6849">
            <v>45749.038888888892</v>
          </cell>
          <cell r="I6849" t="str">
            <v>HCD</v>
          </cell>
          <cell r="K6849" t="str">
            <v>NONE</v>
          </cell>
          <cell r="L6849">
            <v>0</v>
          </cell>
        </row>
        <row r="6850">
          <cell r="C6850">
            <v>20140007422</v>
          </cell>
          <cell r="G6850">
            <v>45749.038888888892</v>
          </cell>
          <cell r="I6850" t="str">
            <v>HCD</v>
          </cell>
          <cell r="K6850" t="str">
            <v>NONE</v>
          </cell>
          <cell r="L6850">
            <v>0</v>
          </cell>
        </row>
        <row r="6851">
          <cell r="C6851">
            <v>20140007422</v>
          </cell>
          <cell r="G6851">
            <v>45749.038888888892</v>
          </cell>
          <cell r="I6851" t="str">
            <v>HCD</v>
          </cell>
          <cell r="K6851" t="str">
            <v>NONE</v>
          </cell>
          <cell r="L6851">
            <v>0</v>
          </cell>
        </row>
        <row r="6852">
          <cell r="C6852">
            <v>20140007422</v>
          </cell>
          <cell r="G6852">
            <v>45749.038888888892</v>
          </cell>
          <cell r="I6852" t="str">
            <v>HCD</v>
          </cell>
          <cell r="K6852" t="str">
            <v>NONE</v>
          </cell>
          <cell r="L6852">
            <v>0</v>
          </cell>
        </row>
        <row r="6853">
          <cell r="C6853">
            <v>20140007422</v>
          </cell>
          <cell r="G6853">
            <v>45749.038888888892</v>
          </cell>
          <cell r="I6853" t="str">
            <v>HCD</v>
          </cell>
          <cell r="K6853" t="str">
            <v>NONE</v>
          </cell>
          <cell r="L6853">
            <v>0</v>
          </cell>
        </row>
        <row r="6854">
          <cell r="C6854">
            <v>20140007422</v>
          </cell>
          <cell r="G6854">
            <v>45749.038888888892</v>
          </cell>
          <cell r="I6854" t="str">
            <v>HCD</v>
          </cell>
          <cell r="K6854" t="str">
            <v>NONE</v>
          </cell>
          <cell r="L6854">
            <v>0</v>
          </cell>
        </row>
        <row r="6855">
          <cell r="C6855">
            <v>20140007422</v>
          </cell>
          <cell r="G6855">
            <v>45749.038888888892</v>
          </cell>
          <cell r="I6855" t="str">
            <v>HCD</v>
          </cell>
          <cell r="K6855" t="str">
            <v>NONE</v>
          </cell>
          <cell r="L6855">
            <v>0</v>
          </cell>
        </row>
        <row r="6856">
          <cell r="C6856">
            <v>20140007422</v>
          </cell>
          <cell r="G6856">
            <v>45749.038888888892</v>
          </cell>
          <cell r="I6856" t="str">
            <v>HCD</v>
          </cell>
          <cell r="K6856" t="str">
            <v>NONE</v>
          </cell>
          <cell r="L6856">
            <v>0</v>
          </cell>
        </row>
        <row r="6857">
          <cell r="C6857">
            <v>20140007422</v>
          </cell>
          <cell r="G6857">
            <v>45749.038888888892</v>
          </cell>
          <cell r="I6857" t="str">
            <v>HCD</v>
          </cell>
          <cell r="K6857" t="str">
            <v>NONE</v>
          </cell>
          <cell r="L6857">
            <v>0</v>
          </cell>
        </row>
        <row r="6858">
          <cell r="C6858">
            <v>20140007422</v>
          </cell>
          <cell r="G6858">
            <v>45749.038888888892</v>
          </cell>
          <cell r="I6858" t="str">
            <v>HCD</v>
          </cell>
          <cell r="K6858" t="str">
            <v>NONE</v>
          </cell>
          <cell r="L6858">
            <v>0</v>
          </cell>
        </row>
        <row r="6859">
          <cell r="C6859">
            <v>20140007422</v>
          </cell>
          <cell r="G6859">
            <v>45749.038888888892</v>
          </cell>
          <cell r="I6859" t="str">
            <v>HCD</v>
          </cell>
          <cell r="K6859" t="str">
            <v>NONE</v>
          </cell>
          <cell r="L6859">
            <v>0</v>
          </cell>
        </row>
        <row r="6860">
          <cell r="C6860">
            <v>20140007422</v>
          </cell>
          <cell r="G6860">
            <v>45749.038888888892</v>
          </cell>
          <cell r="I6860" t="str">
            <v>HCD</v>
          </cell>
          <cell r="K6860" t="str">
            <v>NONE</v>
          </cell>
          <cell r="L6860">
            <v>0</v>
          </cell>
        </row>
        <row r="6861">
          <cell r="C6861">
            <v>20140005933</v>
          </cell>
          <cell r="G6861">
            <v>45772.688194444447</v>
          </cell>
          <cell r="I6861" t="str">
            <v>HCD</v>
          </cell>
          <cell r="K6861" t="str">
            <v>NONE</v>
          </cell>
          <cell r="L6861">
            <v>0</v>
          </cell>
        </row>
        <row r="6862">
          <cell r="C6862">
            <v>20140005933</v>
          </cell>
          <cell r="G6862">
            <v>45772.688194444447</v>
          </cell>
          <cell r="I6862" t="str">
            <v>HCD</v>
          </cell>
          <cell r="K6862" t="str">
            <v>NONE</v>
          </cell>
          <cell r="L6862">
            <v>0</v>
          </cell>
        </row>
        <row r="6863">
          <cell r="C6863">
            <v>20140005933</v>
          </cell>
          <cell r="G6863">
            <v>45772.688194444447</v>
          </cell>
          <cell r="I6863" t="str">
            <v>HCD</v>
          </cell>
          <cell r="K6863" t="str">
            <v>NONE</v>
          </cell>
          <cell r="L6863">
            <v>0</v>
          </cell>
        </row>
        <row r="6864">
          <cell r="C6864">
            <v>20140005933</v>
          </cell>
          <cell r="G6864">
            <v>45772.688194444447</v>
          </cell>
          <cell r="I6864" t="str">
            <v>HCD</v>
          </cell>
          <cell r="K6864" t="str">
            <v>NONE</v>
          </cell>
          <cell r="L6864">
            <v>0</v>
          </cell>
        </row>
        <row r="6865">
          <cell r="C6865">
            <v>20140005933</v>
          </cell>
          <cell r="G6865">
            <v>45772.688194444447</v>
          </cell>
          <cell r="I6865" t="str">
            <v>HCD</v>
          </cell>
          <cell r="K6865" t="str">
            <v>NONE</v>
          </cell>
          <cell r="L6865">
            <v>0</v>
          </cell>
        </row>
        <row r="6866">
          <cell r="C6866">
            <v>20140005933</v>
          </cell>
          <cell r="G6866">
            <v>45772.688194444447</v>
          </cell>
          <cell r="I6866" t="str">
            <v>HCD</v>
          </cell>
          <cell r="K6866" t="str">
            <v>NONE</v>
          </cell>
          <cell r="L6866">
            <v>0</v>
          </cell>
        </row>
        <row r="6867">
          <cell r="C6867">
            <v>20140005933</v>
          </cell>
          <cell r="G6867">
            <v>45772.688194444447</v>
          </cell>
          <cell r="I6867" t="str">
            <v>HCD</v>
          </cell>
          <cell r="K6867" t="str">
            <v>NONE</v>
          </cell>
          <cell r="L6867">
            <v>0</v>
          </cell>
        </row>
        <row r="6868">
          <cell r="C6868">
            <v>20140005933</v>
          </cell>
          <cell r="G6868">
            <v>45772.688194444447</v>
          </cell>
          <cell r="I6868" t="str">
            <v>HCD</v>
          </cell>
          <cell r="K6868" t="str">
            <v>NONE</v>
          </cell>
          <cell r="L6868">
            <v>0</v>
          </cell>
        </row>
        <row r="6869">
          <cell r="C6869">
            <v>20140005933</v>
          </cell>
          <cell r="G6869">
            <v>45772.688194444447</v>
          </cell>
          <cell r="I6869" t="str">
            <v>HCD</v>
          </cell>
          <cell r="K6869" t="str">
            <v>NONE</v>
          </cell>
          <cell r="L6869">
            <v>0</v>
          </cell>
        </row>
        <row r="6870">
          <cell r="C6870">
            <v>20140005933</v>
          </cell>
          <cell r="G6870">
            <v>45772.688194444447</v>
          </cell>
          <cell r="I6870" t="str">
            <v>HCD</v>
          </cell>
          <cell r="K6870" t="str">
            <v>NONE</v>
          </cell>
          <cell r="L6870">
            <v>0</v>
          </cell>
        </row>
        <row r="6871">
          <cell r="C6871">
            <v>20140005933</v>
          </cell>
          <cell r="G6871">
            <v>45772.688194444447</v>
          </cell>
          <cell r="I6871" t="str">
            <v>HCD</v>
          </cell>
          <cell r="K6871" t="str">
            <v>NONE</v>
          </cell>
          <cell r="L6871">
            <v>0</v>
          </cell>
        </row>
        <row r="6872">
          <cell r="C6872">
            <v>20140005933</v>
          </cell>
          <cell r="G6872">
            <v>45772.688194444447</v>
          </cell>
          <cell r="I6872" t="str">
            <v>HCD</v>
          </cell>
          <cell r="K6872" t="str">
            <v>NONE</v>
          </cell>
          <cell r="L6872">
            <v>0</v>
          </cell>
        </row>
        <row r="6873">
          <cell r="C6873">
            <v>20140005933</v>
          </cell>
          <cell r="G6873">
            <v>45772.688194444447</v>
          </cell>
          <cell r="I6873" t="str">
            <v>HCD</v>
          </cell>
          <cell r="K6873" t="str">
            <v>NONE</v>
          </cell>
          <cell r="L6873">
            <v>0</v>
          </cell>
        </row>
        <row r="6874">
          <cell r="C6874">
            <v>20140005933</v>
          </cell>
          <cell r="G6874">
            <v>45772.688194444447</v>
          </cell>
          <cell r="I6874" t="str">
            <v>HCD</v>
          </cell>
          <cell r="K6874" t="str">
            <v>NONE</v>
          </cell>
          <cell r="L6874">
            <v>0</v>
          </cell>
        </row>
        <row r="6875">
          <cell r="C6875">
            <v>20140005933</v>
          </cell>
          <cell r="G6875">
            <v>45772.688194444447</v>
          </cell>
          <cell r="I6875" t="str">
            <v>HCD</v>
          </cell>
          <cell r="K6875" t="str">
            <v>NONE</v>
          </cell>
          <cell r="L6875">
            <v>0</v>
          </cell>
        </row>
        <row r="6876">
          <cell r="C6876">
            <v>20140005933</v>
          </cell>
          <cell r="G6876">
            <v>45772.688194444447</v>
          </cell>
          <cell r="I6876" t="str">
            <v>HCD</v>
          </cell>
          <cell r="K6876" t="str">
            <v>NONE</v>
          </cell>
          <cell r="L6876">
            <v>0</v>
          </cell>
        </row>
        <row r="6877">
          <cell r="C6877">
            <v>20140005933</v>
          </cell>
          <cell r="G6877">
            <v>45772.688194444447</v>
          </cell>
          <cell r="I6877" t="str">
            <v>HCD</v>
          </cell>
          <cell r="K6877" t="str">
            <v>NONE</v>
          </cell>
          <cell r="L6877">
            <v>0</v>
          </cell>
        </row>
        <row r="6878">
          <cell r="C6878">
            <v>20140005933</v>
          </cell>
          <cell r="G6878">
            <v>45772.688194444447</v>
          </cell>
          <cell r="I6878" t="str">
            <v>HCD</v>
          </cell>
          <cell r="K6878" t="str">
            <v>NONE</v>
          </cell>
          <cell r="L6878">
            <v>0</v>
          </cell>
        </row>
        <row r="6879">
          <cell r="C6879">
            <v>20140005933</v>
          </cell>
          <cell r="G6879">
            <v>45772.688194444447</v>
          </cell>
          <cell r="I6879" t="str">
            <v>HCD</v>
          </cell>
          <cell r="K6879" t="str">
            <v>NONE</v>
          </cell>
          <cell r="L6879">
            <v>0</v>
          </cell>
        </row>
        <row r="6880">
          <cell r="C6880">
            <v>20140005933</v>
          </cell>
          <cell r="G6880">
            <v>45772.688194444447</v>
          </cell>
          <cell r="I6880" t="str">
            <v>HCD</v>
          </cell>
          <cell r="K6880" t="str">
            <v>NONE</v>
          </cell>
          <cell r="L6880">
            <v>0</v>
          </cell>
        </row>
        <row r="6881">
          <cell r="C6881">
            <v>20140005933</v>
          </cell>
          <cell r="G6881">
            <v>45772.688194444447</v>
          </cell>
          <cell r="I6881" t="str">
            <v>HCD</v>
          </cell>
          <cell r="K6881" t="str">
            <v>NONE</v>
          </cell>
          <cell r="L6881">
            <v>0</v>
          </cell>
        </row>
        <row r="6882">
          <cell r="C6882">
            <v>20140005933</v>
          </cell>
          <cell r="G6882">
            <v>45772.688194444447</v>
          </cell>
          <cell r="I6882" t="str">
            <v>HCD</v>
          </cell>
          <cell r="K6882" t="str">
            <v>NONE</v>
          </cell>
          <cell r="L6882">
            <v>0</v>
          </cell>
        </row>
        <row r="6883">
          <cell r="C6883">
            <v>20140005933</v>
          </cell>
          <cell r="G6883">
            <v>45772.688194444447</v>
          </cell>
          <cell r="I6883" t="str">
            <v>HCD</v>
          </cell>
          <cell r="K6883" t="str">
            <v>NONE</v>
          </cell>
          <cell r="L6883">
            <v>0</v>
          </cell>
        </row>
        <row r="6884">
          <cell r="C6884">
            <v>20140005933</v>
          </cell>
          <cell r="G6884">
            <v>45772.688194444447</v>
          </cell>
          <cell r="I6884" t="str">
            <v>HCD</v>
          </cell>
          <cell r="K6884" t="str">
            <v>NONE</v>
          </cell>
          <cell r="L6884">
            <v>0</v>
          </cell>
        </row>
        <row r="6885">
          <cell r="C6885">
            <v>20140005933</v>
          </cell>
          <cell r="G6885">
            <v>45772.688194444447</v>
          </cell>
          <cell r="I6885" t="str">
            <v>HCD</v>
          </cell>
          <cell r="K6885" t="str">
            <v>NONE</v>
          </cell>
          <cell r="L6885">
            <v>0</v>
          </cell>
        </row>
        <row r="6886">
          <cell r="C6886">
            <v>20140005933</v>
          </cell>
          <cell r="G6886">
            <v>45772.688194444447</v>
          </cell>
          <cell r="I6886" t="str">
            <v>HCD</v>
          </cell>
          <cell r="K6886" t="str">
            <v>NONE</v>
          </cell>
          <cell r="L6886">
            <v>0</v>
          </cell>
        </row>
        <row r="6887">
          <cell r="C6887">
            <v>20140005933</v>
          </cell>
          <cell r="G6887">
            <v>45772.688194444447</v>
          </cell>
          <cell r="I6887" t="str">
            <v>HCD</v>
          </cell>
          <cell r="K6887" t="str">
            <v>NONE</v>
          </cell>
          <cell r="L6887">
            <v>0</v>
          </cell>
        </row>
        <row r="6888">
          <cell r="C6888">
            <v>20140005933</v>
          </cell>
          <cell r="G6888">
            <v>45772.688194444447</v>
          </cell>
          <cell r="I6888" t="str">
            <v>HCD</v>
          </cell>
          <cell r="K6888" t="str">
            <v>NONE</v>
          </cell>
          <cell r="L6888">
            <v>0</v>
          </cell>
        </row>
        <row r="6889">
          <cell r="C6889">
            <v>20140005933</v>
          </cell>
          <cell r="G6889">
            <v>45772.688194444447</v>
          </cell>
          <cell r="I6889" t="str">
            <v>HCD</v>
          </cell>
          <cell r="K6889" t="str">
            <v>NONE</v>
          </cell>
          <cell r="L6889">
            <v>0</v>
          </cell>
        </row>
        <row r="6890">
          <cell r="C6890">
            <v>20140005933</v>
          </cell>
          <cell r="G6890">
            <v>45772.688194444447</v>
          </cell>
          <cell r="I6890" t="str">
            <v>HCD</v>
          </cell>
          <cell r="K6890" t="str">
            <v>NONE</v>
          </cell>
          <cell r="L6890">
            <v>0</v>
          </cell>
        </row>
        <row r="6891">
          <cell r="C6891">
            <v>20140005933</v>
          </cell>
          <cell r="G6891">
            <v>45772.688194444447</v>
          </cell>
          <cell r="I6891" t="str">
            <v>HCD</v>
          </cell>
          <cell r="K6891" t="str">
            <v>NONE</v>
          </cell>
          <cell r="L6891">
            <v>0</v>
          </cell>
        </row>
        <row r="6892">
          <cell r="C6892">
            <v>20140005933</v>
          </cell>
          <cell r="G6892">
            <v>45772.688194444447</v>
          </cell>
          <cell r="I6892" t="str">
            <v>HCD</v>
          </cell>
          <cell r="K6892" t="str">
            <v>NONE</v>
          </cell>
          <cell r="L6892">
            <v>0</v>
          </cell>
        </row>
        <row r="6893">
          <cell r="C6893">
            <v>20140007350</v>
          </cell>
          <cell r="G6893">
            <v>45687.75277777778</v>
          </cell>
          <cell r="I6893" t="str">
            <v>HCD</v>
          </cell>
          <cell r="K6893" t="str">
            <v>NONE</v>
          </cell>
          <cell r="L6893">
            <v>0</v>
          </cell>
        </row>
        <row r="6894">
          <cell r="C6894">
            <v>20140007350</v>
          </cell>
          <cell r="G6894">
            <v>45687.75277777778</v>
          </cell>
          <cell r="I6894" t="str">
            <v>HCD</v>
          </cell>
          <cell r="K6894" t="str">
            <v>NONE</v>
          </cell>
          <cell r="L6894">
            <v>0</v>
          </cell>
        </row>
        <row r="6895">
          <cell r="C6895">
            <v>20140007350</v>
          </cell>
          <cell r="G6895">
            <v>45687.75277777778</v>
          </cell>
          <cell r="I6895" t="str">
            <v>HCD</v>
          </cell>
          <cell r="K6895" t="str">
            <v>NONE</v>
          </cell>
          <cell r="L6895">
            <v>0</v>
          </cell>
        </row>
        <row r="6896">
          <cell r="C6896">
            <v>20140007350</v>
          </cell>
          <cell r="G6896">
            <v>45687.75277777778</v>
          </cell>
          <cell r="I6896" t="str">
            <v>HCD</v>
          </cell>
          <cell r="K6896" t="str">
            <v>NONE</v>
          </cell>
          <cell r="L6896">
            <v>0</v>
          </cell>
        </row>
        <row r="6897">
          <cell r="C6897">
            <v>20140007350</v>
          </cell>
          <cell r="G6897">
            <v>45687.75277777778</v>
          </cell>
          <cell r="I6897" t="str">
            <v>HCD</v>
          </cell>
          <cell r="K6897" t="str">
            <v>NONE</v>
          </cell>
          <cell r="L6897">
            <v>0</v>
          </cell>
        </row>
        <row r="6898">
          <cell r="C6898">
            <v>20140007350</v>
          </cell>
          <cell r="G6898">
            <v>45687.75277777778</v>
          </cell>
          <cell r="I6898" t="str">
            <v>HCD</v>
          </cell>
          <cell r="K6898" t="str">
            <v>NONE</v>
          </cell>
          <cell r="L6898">
            <v>0</v>
          </cell>
        </row>
        <row r="6899">
          <cell r="C6899">
            <v>20140007350</v>
          </cell>
          <cell r="G6899">
            <v>45687.75277777778</v>
          </cell>
          <cell r="I6899" t="str">
            <v>HCD</v>
          </cell>
          <cell r="K6899" t="str">
            <v>NONE</v>
          </cell>
          <cell r="L6899">
            <v>0</v>
          </cell>
        </row>
        <row r="6900">
          <cell r="C6900">
            <v>20140007350</v>
          </cell>
          <cell r="G6900">
            <v>45687.75277777778</v>
          </cell>
          <cell r="I6900" t="str">
            <v>HCD</v>
          </cell>
          <cell r="K6900" t="str">
            <v>NONE</v>
          </cell>
          <cell r="L6900">
            <v>0</v>
          </cell>
        </row>
        <row r="6901">
          <cell r="C6901">
            <v>20140007350</v>
          </cell>
          <cell r="G6901">
            <v>45687.75277777778</v>
          </cell>
          <cell r="I6901" t="str">
            <v>HCD</v>
          </cell>
          <cell r="K6901" t="str">
            <v>NONE</v>
          </cell>
          <cell r="L6901">
            <v>0</v>
          </cell>
        </row>
        <row r="6902">
          <cell r="C6902">
            <v>20140007350</v>
          </cell>
          <cell r="G6902">
            <v>45687.75277777778</v>
          </cell>
          <cell r="I6902" t="str">
            <v>HCD</v>
          </cell>
          <cell r="K6902" t="str">
            <v>NONE</v>
          </cell>
          <cell r="L6902">
            <v>0</v>
          </cell>
        </row>
        <row r="6903">
          <cell r="C6903">
            <v>20140007350</v>
          </cell>
          <cell r="G6903">
            <v>45687.75277777778</v>
          </cell>
          <cell r="I6903" t="str">
            <v>HCD</v>
          </cell>
          <cell r="K6903" t="str">
            <v>NONE</v>
          </cell>
          <cell r="L6903">
            <v>0</v>
          </cell>
        </row>
        <row r="6904">
          <cell r="C6904">
            <v>20140007350</v>
          </cell>
          <cell r="G6904">
            <v>45687.75277777778</v>
          </cell>
          <cell r="I6904" t="str">
            <v>HCD</v>
          </cell>
          <cell r="K6904" t="str">
            <v>NONE</v>
          </cell>
          <cell r="L6904">
            <v>0</v>
          </cell>
        </row>
        <row r="6905">
          <cell r="C6905">
            <v>20140007350</v>
          </cell>
          <cell r="G6905">
            <v>45687.75277777778</v>
          </cell>
          <cell r="I6905" t="str">
            <v>HCD</v>
          </cell>
          <cell r="K6905" t="str">
            <v>NONE</v>
          </cell>
          <cell r="L6905">
            <v>0</v>
          </cell>
        </row>
        <row r="6906">
          <cell r="C6906">
            <v>20140007350</v>
          </cell>
          <cell r="G6906">
            <v>45687.75277777778</v>
          </cell>
          <cell r="I6906" t="str">
            <v>HCD</v>
          </cell>
          <cell r="K6906" t="str">
            <v>NONE</v>
          </cell>
          <cell r="L6906">
            <v>0</v>
          </cell>
        </row>
        <row r="6907">
          <cell r="C6907">
            <v>20140007350</v>
          </cell>
          <cell r="G6907">
            <v>45687.75277777778</v>
          </cell>
          <cell r="I6907" t="str">
            <v>HCD</v>
          </cell>
          <cell r="K6907" t="str">
            <v>NONE</v>
          </cell>
          <cell r="L6907">
            <v>0</v>
          </cell>
        </row>
        <row r="6908">
          <cell r="C6908">
            <v>20140007350</v>
          </cell>
          <cell r="G6908">
            <v>45687.75277777778</v>
          </cell>
          <cell r="I6908" t="str">
            <v>HCD</v>
          </cell>
          <cell r="K6908" t="str">
            <v>NONE</v>
          </cell>
          <cell r="L6908">
            <v>0</v>
          </cell>
        </row>
        <row r="6909">
          <cell r="C6909">
            <v>20140007350</v>
          </cell>
          <cell r="G6909">
            <v>45687.75277777778</v>
          </cell>
          <cell r="I6909" t="str">
            <v>HCD</v>
          </cell>
          <cell r="K6909" t="str">
            <v>NONE</v>
          </cell>
          <cell r="L6909">
            <v>0</v>
          </cell>
        </row>
        <row r="6910">
          <cell r="C6910">
            <v>20140007350</v>
          </cell>
          <cell r="G6910">
            <v>45687.75277777778</v>
          </cell>
          <cell r="I6910" t="str">
            <v>HCD</v>
          </cell>
          <cell r="K6910" t="str">
            <v>NONE</v>
          </cell>
          <cell r="L6910">
            <v>0</v>
          </cell>
        </row>
        <row r="6911">
          <cell r="C6911">
            <v>20140007350</v>
          </cell>
          <cell r="G6911">
            <v>45687.75277777778</v>
          </cell>
          <cell r="I6911" t="str">
            <v>HCD</v>
          </cell>
          <cell r="K6911" t="str">
            <v>NONE</v>
          </cell>
          <cell r="L6911">
            <v>0</v>
          </cell>
        </row>
        <row r="6912">
          <cell r="C6912">
            <v>20140007350</v>
          </cell>
          <cell r="G6912">
            <v>45687.75277777778</v>
          </cell>
          <cell r="I6912" t="str">
            <v>HCD</v>
          </cell>
          <cell r="K6912" t="str">
            <v>NONE</v>
          </cell>
          <cell r="L6912">
            <v>0</v>
          </cell>
        </row>
        <row r="6913">
          <cell r="C6913">
            <v>20140007350</v>
          </cell>
          <cell r="G6913">
            <v>45687.75277777778</v>
          </cell>
          <cell r="I6913" t="str">
            <v>HCD</v>
          </cell>
          <cell r="K6913" t="str">
            <v>NONE</v>
          </cell>
          <cell r="L6913">
            <v>0</v>
          </cell>
        </row>
        <row r="6914">
          <cell r="C6914">
            <v>20140007350</v>
          </cell>
          <cell r="G6914">
            <v>45687.75277777778</v>
          </cell>
          <cell r="I6914" t="str">
            <v>HCD</v>
          </cell>
          <cell r="K6914" t="str">
            <v>NONE</v>
          </cell>
          <cell r="L6914">
            <v>0</v>
          </cell>
        </row>
        <row r="6915">
          <cell r="C6915">
            <v>20140007350</v>
          </cell>
          <cell r="G6915">
            <v>45687.75277777778</v>
          </cell>
          <cell r="I6915" t="str">
            <v>HCD</v>
          </cell>
          <cell r="K6915" t="str">
            <v>NONE</v>
          </cell>
          <cell r="L6915">
            <v>0</v>
          </cell>
        </row>
        <row r="6916">
          <cell r="C6916">
            <v>20140007350</v>
          </cell>
          <cell r="G6916">
            <v>45687.75277777778</v>
          </cell>
          <cell r="I6916" t="str">
            <v>HCD</v>
          </cell>
          <cell r="K6916" t="str">
            <v>NONE</v>
          </cell>
          <cell r="L6916">
            <v>0</v>
          </cell>
        </row>
        <row r="6917">
          <cell r="C6917">
            <v>20140007350</v>
          </cell>
          <cell r="G6917">
            <v>45687.75277777778</v>
          </cell>
          <cell r="I6917" t="str">
            <v>HCD</v>
          </cell>
          <cell r="K6917" t="str">
            <v>NONE</v>
          </cell>
          <cell r="L6917">
            <v>0</v>
          </cell>
        </row>
        <row r="6918">
          <cell r="C6918">
            <v>20140007350</v>
          </cell>
          <cell r="G6918">
            <v>45687.75277777778</v>
          </cell>
          <cell r="I6918" t="str">
            <v>HCD</v>
          </cell>
          <cell r="K6918" t="str">
            <v>NONE</v>
          </cell>
          <cell r="L6918">
            <v>0</v>
          </cell>
        </row>
        <row r="6919">
          <cell r="C6919">
            <v>20140007350</v>
          </cell>
          <cell r="G6919">
            <v>45687.75277777778</v>
          </cell>
          <cell r="I6919" t="str">
            <v>HCD</v>
          </cell>
          <cell r="K6919" t="str">
            <v>NONE</v>
          </cell>
          <cell r="L6919">
            <v>0</v>
          </cell>
        </row>
        <row r="6920">
          <cell r="C6920">
            <v>20140007350</v>
          </cell>
          <cell r="G6920">
            <v>45687.75277777778</v>
          </cell>
          <cell r="I6920" t="str">
            <v>HCD</v>
          </cell>
          <cell r="K6920" t="str">
            <v>NONE</v>
          </cell>
          <cell r="L6920">
            <v>0</v>
          </cell>
        </row>
        <row r="6921">
          <cell r="C6921">
            <v>20140007350</v>
          </cell>
          <cell r="G6921">
            <v>45687.75277777778</v>
          </cell>
          <cell r="I6921" t="str">
            <v>HCD</v>
          </cell>
          <cell r="K6921" t="str">
            <v>NONE</v>
          </cell>
          <cell r="L6921">
            <v>0</v>
          </cell>
        </row>
        <row r="6922">
          <cell r="C6922">
            <v>20140007350</v>
          </cell>
          <cell r="G6922">
            <v>45687.75277777778</v>
          </cell>
          <cell r="I6922" t="str">
            <v>HCD</v>
          </cell>
          <cell r="K6922" t="str">
            <v>NONE</v>
          </cell>
          <cell r="L6922">
            <v>0</v>
          </cell>
        </row>
        <row r="6923">
          <cell r="C6923">
            <v>20140007414</v>
          </cell>
          <cell r="G6923">
            <v>45694.219444444447</v>
          </cell>
          <cell r="I6923" t="str">
            <v>HCD</v>
          </cell>
          <cell r="K6923" t="str">
            <v>NONE</v>
          </cell>
          <cell r="L6923">
            <v>0</v>
          </cell>
        </row>
        <row r="6924">
          <cell r="C6924">
            <v>20140007414</v>
          </cell>
          <cell r="G6924">
            <v>45694.219444444447</v>
          </cell>
          <cell r="I6924" t="str">
            <v>HCD</v>
          </cell>
          <cell r="K6924" t="str">
            <v>NONE</v>
          </cell>
          <cell r="L6924" t="str"/>
        </row>
        <row r="6925">
          <cell r="C6925">
            <v>20140007414</v>
          </cell>
          <cell r="G6925">
            <v>45694.219444444447</v>
          </cell>
          <cell r="I6925" t="str">
            <v>HCD</v>
          </cell>
          <cell r="K6925" t="str">
            <v>NONE</v>
          </cell>
          <cell r="L6925" t="str"/>
        </row>
        <row r="6926">
          <cell r="C6926">
            <v>20140007414</v>
          </cell>
          <cell r="G6926">
            <v>45694.219444444447</v>
          </cell>
          <cell r="I6926" t="str">
            <v>HCD</v>
          </cell>
          <cell r="K6926" t="str">
            <v>NONE</v>
          </cell>
          <cell r="L6926" t="str"/>
        </row>
        <row r="6927">
          <cell r="C6927">
            <v>20140007414</v>
          </cell>
          <cell r="G6927">
            <v>45694.219444444447</v>
          </cell>
          <cell r="I6927" t="str">
            <v>HCD</v>
          </cell>
          <cell r="K6927" t="str">
            <v>NONE</v>
          </cell>
          <cell r="L6927" t="str"/>
        </row>
        <row r="6928">
          <cell r="C6928">
            <v>20140007414</v>
          </cell>
          <cell r="G6928">
            <v>45694.219444444447</v>
          </cell>
          <cell r="I6928" t="str">
            <v>HCD</v>
          </cell>
          <cell r="K6928" t="str">
            <v>NONE</v>
          </cell>
          <cell r="L6928" t="str"/>
        </row>
        <row r="6929">
          <cell r="C6929">
            <v>20140007414</v>
          </cell>
          <cell r="G6929">
            <v>45694.219444444447</v>
          </cell>
          <cell r="I6929" t="str">
            <v>HCD</v>
          </cell>
          <cell r="K6929" t="str">
            <v>NONE</v>
          </cell>
          <cell r="L6929" t="str"/>
        </row>
        <row r="6930">
          <cell r="C6930">
            <v>20140007414</v>
          </cell>
          <cell r="G6930">
            <v>45694.219444444447</v>
          </cell>
          <cell r="I6930" t="str">
            <v>HCD</v>
          </cell>
          <cell r="K6930" t="str">
            <v>NONE</v>
          </cell>
          <cell r="L6930" t="str"/>
        </row>
        <row r="6931">
          <cell r="C6931">
            <v>20140007414</v>
          </cell>
          <cell r="G6931">
            <v>45694.219444444447</v>
          </cell>
          <cell r="I6931" t="str">
            <v>HCD</v>
          </cell>
          <cell r="K6931" t="str">
            <v>NONE</v>
          </cell>
          <cell r="L6931" t="str"/>
        </row>
        <row r="6932">
          <cell r="C6932">
            <v>20140007414</v>
          </cell>
          <cell r="G6932">
            <v>45694.219444444447</v>
          </cell>
          <cell r="I6932" t="str">
            <v>HCD</v>
          </cell>
          <cell r="K6932" t="str">
            <v>NONE</v>
          </cell>
          <cell r="L6932" t="str"/>
        </row>
        <row r="6933">
          <cell r="C6933">
            <v>20140007414</v>
          </cell>
          <cell r="G6933">
            <v>45694.219444444447</v>
          </cell>
          <cell r="I6933" t="str">
            <v>HCD</v>
          </cell>
          <cell r="K6933" t="str">
            <v>NONE</v>
          </cell>
          <cell r="L6933" t="str"/>
        </row>
        <row r="6934">
          <cell r="C6934">
            <v>20140007414</v>
          </cell>
          <cell r="G6934">
            <v>45694.219444444447</v>
          </cell>
          <cell r="I6934" t="str">
            <v>HCD</v>
          </cell>
          <cell r="K6934" t="str">
            <v>NONE</v>
          </cell>
          <cell r="L6934" t="str"/>
        </row>
        <row r="6935">
          <cell r="C6935">
            <v>20140007414</v>
          </cell>
          <cell r="G6935">
            <v>45694.219444444447</v>
          </cell>
          <cell r="I6935" t="str">
            <v>HCD</v>
          </cell>
          <cell r="K6935" t="str">
            <v>NONE</v>
          </cell>
          <cell r="L6935" t="str"/>
        </row>
        <row r="6936">
          <cell r="C6936">
            <v>20140007414</v>
          </cell>
          <cell r="G6936">
            <v>45694.219444444447</v>
          </cell>
          <cell r="I6936" t="str">
            <v>HCD</v>
          </cell>
          <cell r="K6936" t="str">
            <v>NONE</v>
          </cell>
          <cell r="L6936" t="str"/>
        </row>
        <row r="6937">
          <cell r="C6937">
            <v>20140007414</v>
          </cell>
          <cell r="G6937">
            <v>45694.219444444447</v>
          </cell>
          <cell r="I6937" t="str">
            <v>HCD</v>
          </cell>
          <cell r="K6937" t="str">
            <v>NONE</v>
          </cell>
          <cell r="L6937" t="str"/>
        </row>
        <row r="6938">
          <cell r="C6938">
            <v>20140007414</v>
          </cell>
          <cell r="G6938">
            <v>45694.219444444447</v>
          </cell>
          <cell r="I6938" t="str">
            <v>HCD</v>
          </cell>
          <cell r="K6938" t="str">
            <v>NONE</v>
          </cell>
          <cell r="L6938" t="str"/>
        </row>
        <row r="6939">
          <cell r="C6939">
            <v>20140007414</v>
          </cell>
          <cell r="G6939">
            <v>45694.219444444447</v>
          </cell>
          <cell r="I6939" t="str">
            <v>HCD</v>
          </cell>
          <cell r="K6939" t="str">
            <v>NONE</v>
          </cell>
          <cell r="L6939" t="str"/>
        </row>
        <row r="6940">
          <cell r="C6940">
            <v>20140007414</v>
          </cell>
          <cell r="G6940">
            <v>45694.219444444447</v>
          </cell>
          <cell r="I6940" t="str">
            <v>HCD</v>
          </cell>
          <cell r="K6940" t="str">
            <v>NONE</v>
          </cell>
          <cell r="L6940" t="str"/>
        </row>
        <row r="6941">
          <cell r="C6941">
            <v>20140007414</v>
          </cell>
          <cell r="G6941">
            <v>45694.219444444447</v>
          </cell>
          <cell r="I6941" t="str">
            <v>HCD</v>
          </cell>
          <cell r="K6941" t="str">
            <v>NONE</v>
          </cell>
          <cell r="L6941" t="str"/>
        </row>
        <row r="6942">
          <cell r="C6942">
            <v>20140007414</v>
          </cell>
          <cell r="G6942">
            <v>45694.219444444447</v>
          </cell>
          <cell r="I6942" t="str">
            <v>HCD</v>
          </cell>
          <cell r="K6942" t="str">
            <v>NONE</v>
          </cell>
          <cell r="L6942" t="str"/>
        </row>
        <row r="6943">
          <cell r="C6943">
            <v>20140007414</v>
          </cell>
          <cell r="G6943">
            <v>45694.219444444447</v>
          </cell>
          <cell r="I6943" t="str">
            <v>HCD</v>
          </cell>
          <cell r="K6943" t="str">
            <v>NONE</v>
          </cell>
          <cell r="L6943" t="str"/>
        </row>
        <row r="6944">
          <cell r="C6944">
            <v>20140007414</v>
          </cell>
          <cell r="G6944">
            <v>45694.219444444447</v>
          </cell>
          <cell r="I6944" t="str">
            <v>HCD</v>
          </cell>
          <cell r="K6944" t="str">
            <v>NONE</v>
          </cell>
          <cell r="L6944" t="str"/>
        </row>
        <row r="6945">
          <cell r="C6945">
            <v>20140007414</v>
          </cell>
          <cell r="G6945">
            <v>45694.219444444447</v>
          </cell>
          <cell r="I6945" t="str">
            <v>HCD</v>
          </cell>
          <cell r="K6945" t="str">
            <v>NONE</v>
          </cell>
          <cell r="L6945" t="str"/>
        </row>
        <row r="6946">
          <cell r="C6946">
            <v>20140007414</v>
          </cell>
          <cell r="G6946">
            <v>45694.219444444447</v>
          </cell>
          <cell r="I6946" t="str">
            <v>HCD</v>
          </cell>
          <cell r="K6946" t="str">
            <v>NONE</v>
          </cell>
          <cell r="L6946" t="str"/>
        </row>
        <row r="6947">
          <cell r="C6947">
            <v>20140007414</v>
          </cell>
          <cell r="G6947">
            <v>45694.219444444447</v>
          </cell>
          <cell r="I6947" t="str">
            <v>HCD</v>
          </cell>
          <cell r="K6947" t="str">
            <v>NONE</v>
          </cell>
          <cell r="L6947" t="str"/>
        </row>
        <row r="6948">
          <cell r="C6948">
            <v>20140007414</v>
          </cell>
          <cell r="G6948">
            <v>45694.219444444447</v>
          </cell>
          <cell r="I6948" t="str">
            <v>HCD</v>
          </cell>
          <cell r="K6948" t="str">
            <v>NONE</v>
          </cell>
          <cell r="L6948" t="str"/>
        </row>
        <row r="6949">
          <cell r="C6949">
            <v>20140007414</v>
          </cell>
          <cell r="G6949">
            <v>45694.219444444447</v>
          </cell>
          <cell r="I6949" t="str">
            <v>HCD</v>
          </cell>
          <cell r="K6949" t="str">
            <v>NONE</v>
          </cell>
          <cell r="L6949">
            <v>0</v>
          </cell>
        </row>
        <row r="6950">
          <cell r="C6950">
            <v>20140007414</v>
          </cell>
          <cell r="G6950">
            <v>45694.219444444447</v>
          </cell>
          <cell r="I6950" t="str">
            <v>HCD</v>
          </cell>
          <cell r="K6950" t="str">
            <v>NONE</v>
          </cell>
          <cell r="L6950">
            <v>0</v>
          </cell>
        </row>
        <row r="6951">
          <cell r="C6951">
            <v>20140007414</v>
          </cell>
          <cell r="G6951">
            <v>45694.219444444447</v>
          </cell>
          <cell r="I6951" t="str">
            <v>HCD</v>
          </cell>
          <cell r="K6951" t="str">
            <v>NONE</v>
          </cell>
          <cell r="L6951">
            <v>0</v>
          </cell>
        </row>
        <row r="6952">
          <cell r="C6952">
            <v>20140007414</v>
          </cell>
          <cell r="G6952">
            <v>45694.219444444447</v>
          </cell>
          <cell r="I6952" t="str">
            <v>HCD</v>
          </cell>
          <cell r="K6952" t="str">
            <v>NONE</v>
          </cell>
          <cell r="L6952">
            <v>0</v>
          </cell>
        </row>
        <row r="6953">
          <cell r="C6953">
            <v>20200014356</v>
          </cell>
          <cell r="G6953">
            <v>45777.96875</v>
          </cell>
          <cell r="I6953" t="str">
            <v>HCD</v>
          </cell>
          <cell r="K6953" t="str">
            <v>NONE</v>
          </cell>
          <cell r="L6953">
            <v>0</v>
          </cell>
        </row>
        <row r="6954">
          <cell r="C6954">
            <v>20200014356</v>
          </cell>
          <cell r="G6954">
            <v>45777.96875</v>
          </cell>
          <cell r="I6954" t="str">
            <v>HCD</v>
          </cell>
          <cell r="K6954" t="str">
            <v>NONE</v>
          </cell>
          <cell r="L6954">
            <v>0</v>
          </cell>
        </row>
        <row r="6955">
          <cell r="C6955">
            <v>20200014356</v>
          </cell>
          <cell r="G6955">
            <v>45777.96875</v>
          </cell>
          <cell r="I6955" t="str">
            <v>HCD</v>
          </cell>
          <cell r="K6955" t="str">
            <v>NONE</v>
          </cell>
          <cell r="L6955">
            <v>0</v>
          </cell>
        </row>
        <row r="6956">
          <cell r="C6956">
            <v>20200014356</v>
          </cell>
          <cell r="G6956">
            <v>45777.96875</v>
          </cell>
          <cell r="I6956" t="str">
            <v>HCD</v>
          </cell>
          <cell r="K6956" t="str">
            <v>NONE</v>
          </cell>
          <cell r="L6956">
            <v>0</v>
          </cell>
        </row>
        <row r="6957">
          <cell r="C6957">
            <v>20200014356</v>
          </cell>
          <cell r="G6957">
            <v>45777.96875</v>
          </cell>
          <cell r="I6957" t="str">
            <v>HCD</v>
          </cell>
          <cell r="K6957" t="str">
            <v>NONE</v>
          </cell>
          <cell r="L6957">
            <v>0</v>
          </cell>
        </row>
        <row r="6958">
          <cell r="C6958">
            <v>20200014356</v>
          </cell>
          <cell r="G6958">
            <v>45777.96875</v>
          </cell>
          <cell r="I6958" t="str">
            <v>HCD</v>
          </cell>
          <cell r="K6958" t="str">
            <v>NONE</v>
          </cell>
          <cell r="L6958">
            <v>0</v>
          </cell>
        </row>
        <row r="6959">
          <cell r="C6959">
            <v>20200014356</v>
          </cell>
          <cell r="G6959">
            <v>45777.96875</v>
          </cell>
          <cell r="I6959" t="str">
            <v>HCD</v>
          </cell>
          <cell r="K6959" t="str">
            <v>NONE</v>
          </cell>
          <cell r="L6959">
            <v>0</v>
          </cell>
        </row>
        <row r="6960">
          <cell r="C6960">
            <v>20200014356</v>
          </cell>
          <cell r="G6960">
            <v>45777.96875</v>
          </cell>
          <cell r="I6960" t="str">
            <v>HCD</v>
          </cell>
          <cell r="K6960" t="str">
            <v>NONE</v>
          </cell>
          <cell r="L6960">
            <v>0</v>
          </cell>
        </row>
        <row r="6961">
          <cell r="C6961">
            <v>20200014356</v>
          </cell>
          <cell r="G6961">
            <v>45777.96875</v>
          </cell>
          <cell r="I6961" t="str">
            <v>HCD</v>
          </cell>
          <cell r="K6961" t="str">
            <v>NONE</v>
          </cell>
          <cell r="L6961">
            <v>0</v>
          </cell>
        </row>
        <row r="6962">
          <cell r="C6962">
            <v>20200014356</v>
          </cell>
          <cell r="G6962">
            <v>45777.96875</v>
          </cell>
          <cell r="I6962" t="str">
            <v>HCD</v>
          </cell>
          <cell r="K6962" t="str">
            <v>NONE</v>
          </cell>
          <cell r="L6962">
            <v>0</v>
          </cell>
        </row>
        <row r="6963">
          <cell r="C6963">
            <v>20200014356</v>
          </cell>
          <cell r="G6963">
            <v>45777.96875</v>
          </cell>
          <cell r="I6963" t="str">
            <v>HCD</v>
          </cell>
          <cell r="K6963" t="str">
            <v>NONE</v>
          </cell>
          <cell r="L6963">
            <v>0</v>
          </cell>
        </row>
        <row r="6964">
          <cell r="C6964">
            <v>20200014356</v>
          </cell>
          <cell r="G6964">
            <v>45777.96875</v>
          </cell>
          <cell r="I6964" t="str">
            <v>HCD</v>
          </cell>
          <cell r="K6964" t="str">
            <v>NONE</v>
          </cell>
          <cell r="L6964">
            <v>0</v>
          </cell>
        </row>
        <row r="6965">
          <cell r="C6965">
            <v>20200014356</v>
          </cell>
          <cell r="G6965">
            <v>45777.96875</v>
          </cell>
          <cell r="I6965" t="str">
            <v>HCD</v>
          </cell>
          <cell r="K6965" t="str">
            <v>NONE</v>
          </cell>
          <cell r="L6965">
            <v>0</v>
          </cell>
        </row>
        <row r="6966">
          <cell r="C6966">
            <v>20200014356</v>
          </cell>
          <cell r="G6966">
            <v>45777.96875</v>
          </cell>
          <cell r="I6966" t="str">
            <v>HCD</v>
          </cell>
          <cell r="K6966" t="str">
            <v>NONE</v>
          </cell>
          <cell r="L6966">
            <v>0</v>
          </cell>
        </row>
        <row r="6967">
          <cell r="C6967">
            <v>20200014356</v>
          </cell>
          <cell r="G6967">
            <v>45777.96875</v>
          </cell>
          <cell r="I6967" t="str">
            <v>HCD</v>
          </cell>
          <cell r="K6967" t="str">
            <v>NONE</v>
          </cell>
          <cell r="L6967">
            <v>0</v>
          </cell>
        </row>
        <row r="6968">
          <cell r="C6968">
            <v>20200014356</v>
          </cell>
          <cell r="G6968">
            <v>45777.96875</v>
          </cell>
          <cell r="I6968" t="str">
            <v>HCD</v>
          </cell>
          <cell r="K6968" t="str">
            <v>NONE</v>
          </cell>
          <cell r="L6968">
            <v>0</v>
          </cell>
        </row>
        <row r="6969">
          <cell r="C6969">
            <v>20200014356</v>
          </cell>
          <cell r="G6969">
            <v>45777.96875</v>
          </cell>
          <cell r="I6969" t="str">
            <v>HCD</v>
          </cell>
          <cell r="K6969" t="str">
            <v>NONE</v>
          </cell>
          <cell r="L6969">
            <v>0</v>
          </cell>
        </row>
        <row r="6970">
          <cell r="C6970">
            <v>20200014356</v>
          </cell>
          <cell r="G6970">
            <v>45777.96875</v>
          </cell>
          <cell r="I6970" t="str">
            <v>HCD</v>
          </cell>
          <cell r="K6970" t="str">
            <v>NONE</v>
          </cell>
          <cell r="L6970">
            <v>0</v>
          </cell>
        </row>
        <row r="6971">
          <cell r="C6971">
            <v>20200014356</v>
          </cell>
          <cell r="G6971">
            <v>45777.96875</v>
          </cell>
          <cell r="I6971" t="str">
            <v>HCD</v>
          </cell>
          <cell r="K6971" t="str">
            <v>NONE</v>
          </cell>
          <cell r="L6971">
            <v>0</v>
          </cell>
        </row>
        <row r="6972">
          <cell r="C6972">
            <v>20200014356</v>
          </cell>
          <cell r="G6972">
            <v>45777.96875</v>
          </cell>
          <cell r="I6972" t="str">
            <v>HCD</v>
          </cell>
          <cell r="K6972" t="str">
            <v>NONE</v>
          </cell>
          <cell r="L6972">
            <v>0</v>
          </cell>
        </row>
        <row r="6973">
          <cell r="C6973">
            <v>20200014356</v>
          </cell>
          <cell r="G6973">
            <v>45777.96875</v>
          </cell>
          <cell r="I6973" t="str">
            <v>HCD</v>
          </cell>
          <cell r="K6973" t="str">
            <v>NONE</v>
          </cell>
          <cell r="L6973">
            <v>0</v>
          </cell>
        </row>
        <row r="6974">
          <cell r="C6974">
            <v>20200014356</v>
          </cell>
          <cell r="G6974">
            <v>45777.96875</v>
          </cell>
          <cell r="I6974" t="str">
            <v>HCD</v>
          </cell>
          <cell r="K6974" t="str">
            <v>NONE</v>
          </cell>
          <cell r="L6974">
            <v>0</v>
          </cell>
        </row>
        <row r="6975">
          <cell r="C6975">
            <v>20200014356</v>
          </cell>
          <cell r="G6975">
            <v>45777.96875</v>
          </cell>
          <cell r="I6975" t="str">
            <v>HCD</v>
          </cell>
          <cell r="K6975" t="str">
            <v>NONE</v>
          </cell>
          <cell r="L6975">
            <v>0</v>
          </cell>
        </row>
        <row r="6976">
          <cell r="C6976">
            <v>20200014356</v>
          </cell>
          <cell r="G6976">
            <v>45777.96875</v>
          </cell>
          <cell r="I6976" t="str">
            <v>HCD</v>
          </cell>
          <cell r="K6976" t="str">
            <v>NONE</v>
          </cell>
          <cell r="L6976">
            <v>0</v>
          </cell>
        </row>
        <row r="6977">
          <cell r="C6977">
            <v>20200014356</v>
          </cell>
          <cell r="G6977">
            <v>45777.96875</v>
          </cell>
          <cell r="I6977" t="str">
            <v>HCD</v>
          </cell>
          <cell r="K6977" t="str">
            <v>NONE</v>
          </cell>
          <cell r="L6977">
            <v>0</v>
          </cell>
        </row>
        <row r="6978">
          <cell r="C6978">
            <v>20200014356</v>
          </cell>
          <cell r="G6978">
            <v>45777.96875</v>
          </cell>
          <cell r="I6978" t="str">
            <v>HCD</v>
          </cell>
          <cell r="K6978" t="str">
            <v>NONE</v>
          </cell>
          <cell r="L6978">
            <v>0</v>
          </cell>
        </row>
        <row r="6979">
          <cell r="C6979">
            <v>20200014356</v>
          </cell>
          <cell r="G6979">
            <v>45777.96875</v>
          </cell>
          <cell r="I6979" t="str">
            <v>HCD</v>
          </cell>
          <cell r="K6979" t="str">
            <v>NONE</v>
          </cell>
          <cell r="L6979">
            <v>0</v>
          </cell>
        </row>
        <row r="6980">
          <cell r="C6980">
            <v>20200014356</v>
          </cell>
          <cell r="G6980">
            <v>45777.96875</v>
          </cell>
          <cell r="I6980" t="str">
            <v>HCD</v>
          </cell>
          <cell r="K6980" t="str">
            <v>NONE</v>
          </cell>
          <cell r="L6980">
            <v>0</v>
          </cell>
        </row>
        <row r="6981">
          <cell r="C6981">
            <v>20200014356</v>
          </cell>
          <cell r="G6981">
            <v>45777.96875</v>
          </cell>
          <cell r="I6981" t="str">
            <v>HCD</v>
          </cell>
          <cell r="K6981" t="str">
            <v>NONE</v>
          </cell>
          <cell r="L6981">
            <v>0</v>
          </cell>
        </row>
        <row r="6982">
          <cell r="C6982">
            <v>20200014356</v>
          </cell>
          <cell r="G6982">
            <v>45777.96875</v>
          </cell>
          <cell r="I6982" t="str">
            <v>HCD</v>
          </cell>
          <cell r="K6982" t="str">
            <v>NONE</v>
          </cell>
          <cell r="L6982">
            <v>0</v>
          </cell>
        </row>
        <row r="6983">
          <cell r="C6983">
            <v>20200014356</v>
          </cell>
          <cell r="G6983">
            <v>45777.96875</v>
          </cell>
          <cell r="I6983" t="str">
            <v>HCD</v>
          </cell>
          <cell r="K6983" t="str">
            <v>NONE</v>
          </cell>
          <cell r="L6983">
            <v>0</v>
          </cell>
        </row>
        <row r="6984">
          <cell r="C6984">
            <v>20200014356</v>
          </cell>
          <cell r="G6984">
            <v>45777.96875</v>
          </cell>
          <cell r="I6984" t="str">
            <v>HCD</v>
          </cell>
          <cell r="K6984" t="str">
            <v>NONE</v>
          </cell>
          <cell r="L6984">
            <v>0</v>
          </cell>
        </row>
        <row r="6985">
          <cell r="C6985">
            <v>20200014356</v>
          </cell>
          <cell r="G6985">
            <v>45777.96875</v>
          </cell>
          <cell r="I6985" t="str">
            <v>HCD</v>
          </cell>
          <cell r="K6985" t="str">
            <v>NONE</v>
          </cell>
          <cell r="L6985">
            <v>0</v>
          </cell>
        </row>
        <row r="6986">
          <cell r="C6986">
            <v>20200014356</v>
          </cell>
          <cell r="G6986">
            <v>45777.96875</v>
          </cell>
          <cell r="I6986" t="str">
            <v>HCD</v>
          </cell>
          <cell r="K6986" t="str">
            <v>NONE</v>
          </cell>
          <cell r="L6986">
            <v>0</v>
          </cell>
        </row>
        <row r="6987">
          <cell r="C6987">
            <v>20200014356</v>
          </cell>
          <cell r="G6987">
            <v>45777.96875</v>
          </cell>
          <cell r="I6987" t="str">
            <v>HCD</v>
          </cell>
          <cell r="K6987" t="str">
            <v>NONE</v>
          </cell>
          <cell r="L6987">
            <v>0</v>
          </cell>
        </row>
        <row r="6988">
          <cell r="C6988">
            <v>20200014356</v>
          </cell>
          <cell r="G6988">
            <v>45777.96875</v>
          </cell>
          <cell r="I6988" t="str">
            <v>HCD</v>
          </cell>
          <cell r="K6988" t="str">
            <v>NONE</v>
          </cell>
          <cell r="L6988">
            <v>0</v>
          </cell>
        </row>
        <row r="6989">
          <cell r="C6989">
            <v>20200014356</v>
          </cell>
          <cell r="G6989">
            <v>45777.96875</v>
          </cell>
          <cell r="I6989" t="str">
            <v>HCD</v>
          </cell>
          <cell r="K6989" t="str">
            <v>NONE</v>
          </cell>
          <cell r="L6989">
            <v>0</v>
          </cell>
        </row>
        <row r="6990">
          <cell r="C6990">
            <v>20200014356</v>
          </cell>
          <cell r="G6990">
            <v>45777.96875</v>
          </cell>
          <cell r="I6990" t="str">
            <v>HCD</v>
          </cell>
          <cell r="K6990" t="str">
            <v>NONE</v>
          </cell>
          <cell r="L6990">
            <v>0</v>
          </cell>
        </row>
        <row r="6991">
          <cell r="C6991">
            <v>20130003372</v>
          </cell>
          <cell r="G6991">
            <v>45710.509027777778</v>
          </cell>
          <cell r="I6991" t="str">
            <v>HCD</v>
          </cell>
          <cell r="K6991" t="str">
            <v>AON 4-1/2" LEL Water Injector L80</v>
          </cell>
          <cell r="L6991">
            <v>0</v>
          </cell>
        </row>
        <row r="6992">
          <cell r="C6992">
            <v>20130003372</v>
          </cell>
          <cell r="G6992">
            <v>45710.509027777778</v>
          </cell>
          <cell r="I6992" t="str">
            <v>HCD</v>
          </cell>
          <cell r="K6992" t="str">
            <v>AON 4-1/2" LEL Water Injector L80</v>
          </cell>
          <cell r="L6992">
            <v>0</v>
          </cell>
        </row>
        <row r="6993">
          <cell r="C6993">
            <v>20130003372</v>
          </cell>
          <cell r="G6993">
            <v>45710.509027777778</v>
          </cell>
          <cell r="I6993" t="str">
            <v>HCD</v>
          </cell>
          <cell r="K6993" t="str">
            <v>AON 4-1/2" LEL Water Injector L80</v>
          </cell>
          <cell r="L6993">
            <v>0</v>
          </cell>
        </row>
        <row r="6994">
          <cell r="C6994">
            <v>20130003372</v>
          </cell>
          <cell r="G6994">
            <v>45710.509027777778</v>
          </cell>
          <cell r="I6994" t="str">
            <v>HCD</v>
          </cell>
          <cell r="K6994" t="str">
            <v>AON 4-1/2" LEL Water Injector L80</v>
          </cell>
          <cell r="L6994">
            <v>0</v>
          </cell>
        </row>
        <row r="6995">
          <cell r="C6995">
            <v>20130003372</v>
          </cell>
          <cell r="G6995">
            <v>45710.509027777778</v>
          </cell>
          <cell r="I6995" t="str">
            <v>HCD</v>
          </cell>
          <cell r="K6995" t="str">
            <v>AON 4-1/2" LEL Water Injector L80</v>
          </cell>
          <cell r="L6995">
            <v>0</v>
          </cell>
        </row>
        <row r="6996">
          <cell r="C6996">
            <v>20130003372</v>
          </cell>
          <cell r="G6996">
            <v>45710.509027777778</v>
          </cell>
          <cell r="I6996" t="str">
            <v>HCD</v>
          </cell>
          <cell r="K6996" t="str">
            <v>AON 4-1/2" LEL Water Injector L80</v>
          </cell>
          <cell r="L6996">
            <v>0</v>
          </cell>
        </row>
        <row r="6997">
          <cell r="C6997">
            <v>20130003372</v>
          </cell>
          <cell r="G6997">
            <v>45710.509027777778</v>
          </cell>
          <cell r="I6997" t="str">
            <v>HCD</v>
          </cell>
          <cell r="K6997" t="str">
            <v>AON 4-1/2" LEL Water Injector L80</v>
          </cell>
          <cell r="L6997">
            <v>0</v>
          </cell>
        </row>
        <row r="6998">
          <cell r="C6998">
            <v>20130003372</v>
          </cell>
          <cell r="G6998">
            <v>45710.509027777778</v>
          </cell>
          <cell r="I6998" t="str">
            <v>HCD</v>
          </cell>
          <cell r="K6998" t="str">
            <v>AON 4-1/2" LEL Water Injector L80</v>
          </cell>
          <cell r="L6998">
            <v>0</v>
          </cell>
        </row>
        <row r="6999">
          <cell r="C6999">
            <v>20130003372</v>
          </cell>
          <cell r="G6999">
            <v>45710.509027777778</v>
          </cell>
          <cell r="I6999" t="str">
            <v>HCD</v>
          </cell>
          <cell r="K6999" t="str">
            <v>AON 4-1/2" LEL Water Injector L80</v>
          </cell>
          <cell r="L6999">
            <v>0</v>
          </cell>
        </row>
        <row r="7000">
          <cell r="C7000">
            <v>20130003372</v>
          </cell>
          <cell r="G7000">
            <v>45710.509027777778</v>
          </cell>
          <cell r="I7000" t="str">
            <v>HCD</v>
          </cell>
          <cell r="K7000" t="str">
            <v>AON 4-1/2" LEL Water Injector L80</v>
          </cell>
          <cell r="L7000">
            <v>0</v>
          </cell>
        </row>
        <row r="7001">
          <cell r="C7001">
            <v>20130003372</v>
          </cell>
          <cell r="G7001">
            <v>45710.509027777778</v>
          </cell>
          <cell r="I7001" t="str">
            <v>HCD</v>
          </cell>
          <cell r="K7001" t="str">
            <v>AON 4-1/2" LEL Water Injector L80</v>
          </cell>
          <cell r="L7001">
            <v>0</v>
          </cell>
        </row>
        <row r="7002">
          <cell r="C7002">
            <v>20130003372</v>
          </cell>
          <cell r="G7002">
            <v>45710.509027777778</v>
          </cell>
          <cell r="I7002" t="str">
            <v>HCD</v>
          </cell>
          <cell r="K7002" t="str">
            <v>AON 4-1/2" LEL Water Injector L80</v>
          </cell>
          <cell r="L7002">
            <v>0</v>
          </cell>
        </row>
        <row r="7003">
          <cell r="C7003">
            <v>20130003372</v>
          </cell>
          <cell r="G7003">
            <v>45710.509027777778</v>
          </cell>
          <cell r="I7003" t="str">
            <v>HCD</v>
          </cell>
          <cell r="K7003" t="str">
            <v>AON 4-1/2" LEL Water Injector L80</v>
          </cell>
          <cell r="L7003">
            <v>0</v>
          </cell>
        </row>
        <row r="7004">
          <cell r="C7004">
            <v>20130003372</v>
          </cell>
          <cell r="G7004">
            <v>45710.509027777778</v>
          </cell>
          <cell r="I7004" t="str">
            <v>HCD</v>
          </cell>
          <cell r="K7004" t="str">
            <v>AON 4-1/2" LEL Water Injector L80</v>
          </cell>
          <cell r="L7004">
            <v>0</v>
          </cell>
        </row>
        <row r="7005">
          <cell r="C7005">
            <v>20130003372</v>
          </cell>
          <cell r="G7005">
            <v>45710.509027777778</v>
          </cell>
          <cell r="I7005" t="str">
            <v>HCD</v>
          </cell>
          <cell r="K7005" t="str">
            <v>AON 4-1/2" LEL Water Injector L80</v>
          </cell>
          <cell r="L7005">
            <v>0</v>
          </cell>
        </row>
        <row r="7006">
          <cell r="C7006">
            <v>20130003372</v>
          </cell>
          <cell r="G7006">
            <v>45710.509027777778</v>
          </cell>
          <cell r="I7006" t="str">
            <v>HCD</v>
          </cell>
          <cell r="K7006" t="str">
            <v>AON 4-1/2" LEL Water Injector L80</v>
          </cell>
          <cell r="L7006">
            <v>0</v>
          </cell>
        </row>
        <row r="7007">
          <cell r="C7007">
            <v>20130003372</v>
          </cell>
          <cell r="G7007">
            <v>45710.509027777778</v>
          </cell>
          <cell r="I7007" t="str">
            <v>HCD</v>
          </cell>
          <cell r="K7007" t="str">
            <v>AON 4-1/2" LEL Water Injector L80</v>
          </cell>
          <cell r="L7007">
            <v>0</v>
          </cell>
        </row>
        <row r="7008">
          <cell r="C7008">
            <v>20130003372</v>
          </cell>
          <cell r="G7008">
            <v>45710.509027777778</v>
          </cell>
          <cell r="I7008" t="str">
            <v>HCD</v>
          </cell>
          <cell r="K7008" t="str">
            <v>AON 4-1/2" LEL Water Injector L80</v>
          </cell>
          <cell r="L7008">
            <v>0</v>
          </cell>
        </row>
        <row r="7009">
          <cell r="C7009">
            <v>20130003372</v>
          </cell>
          <cell r="G7009">
            <v>45710.509027777778</v>
          </cell>
          <cell r="I7009" t="str">
            <v>HCD</v>
          </cell>
          <cell r="K7009" t="str">
            <v>AON 4-1/2" LEL Water Injector L80</v>
          </cell>
          <cell r="L7009">
            <v>0</v>
          </cell>
        </row>
        <row r="7010">
          <cell r="C7010">
            <v>20130003372</v>
          </cell>
          <cell r="G7010">
            <v>45710.509027777778</v>
          </cell>
          <cell r="I7010" t="str">
            <v>HCD</v>
          </cell>
          <cell r="K7010" t="str">
            <v>AON 4-1/2" LEL Water Injector L80</v>
          </cell>
          <cell r="L7010">
            <v>0</v>
          </cell>
        </row>
        <row r="7011">
          <cell r="C7011">
            <v>20130003372</v>
          </cell>
          <cell r="G7011">
            <v>45710.509027777778</v>
          </cell>
          <cell r="I7011" t="str">
            <v>HCD</v>
          </cell>
          <cell r="K7011" t="str">
            <v>AON 4-1/2" LEL Water Injector L80</v>
          </cell>
          <cell r="L7011">
            <v>0</v>
          </cell>
        </row>
        <row r="7012">
          <cell r="C7012">
            <v>20130003372</v>
          </cell>
          <cell r="G7012">
            <v>45710.509027777778</v>
          </cell>
          <cell r="I7012" t="str">
            <v>HCD</v>
          </cell>
          <cell r="K7012" t="str">
            <v>AON 4-1/2" LEL Water Injector L80</v>
          </cell>
          <cell r="L7012">
            <v>0</v>
          </cell>
        </row>
        <row r="7013">
          <cell r="C7013">
            <v>20130003372</v>
          </cell>
          <cell r="G7013">
            <v>45710.509027777778</v>
          </cell>
          <cell r="I7013" t="str">
            <v>HCD</v>
          </cell>
          <cell r="K7013" t="str">
            <v>AON 4-1/2" LEL Water Injector L80</v>
          </cell>
          <cell r="L7013">
            <v>0</v>
          </cell>
        </row>
        <row r="7014">
          <cell r="C7014">
            <v>20130003372</v>
          </cell>
          <cell r="G7014">
            <v>45710.509027777778</v>
          </cell>
          <cell r="I7014" t="str">
            <v>HCD</v>
          </cell>
          <cell r="K7014" t="str">
            <v>AON 4-1/2" LEL Water Injector L80</v>
          </cell>
          <cell r="L7014">
            <v>0</v>
          </cell>
        </row>
        <row r="7015">
          <cell r="C7015">
            <v>20130003372</v>
          </cell>
          <cell r="G7015">
            <v>45710.509027777778</v>
          </cell>
          <cell r="I7015" t="str">
            <v>HCD</v>
          </cell>
          <cell r="K7015" t="str">
            <v>AON 4-1/2" LEL Water Injector L80</v>
          </cell>
          <cell r="L7015">
            <v>0</v>
          </cell>
        </row>
        <row r="7016">
          <cell r="C7016">
            <v>20130003372</v>
          </cell>
          <cell r="G7016">
            <v>45710.509027777778</v>
          </cell>
          <cell r="I7016" t="str">
            <v>HCD</v>
          </cell>
          <cell r="K7016" t="str">
            <v>AON 4-1/2" LEL Water Injector L80</v>
          </cell>
          <cell r="L7016">
            <v>0</v>
          </cell>
        </row>
        <row r="7017">
          <cell r="C7017">
            <v>20130003372</v>
          </cell>
          <cell r="G7017">
            <v>45710.509027777778</v>
          </cell>
          <cell r="I7017" t="str">
            <v>HCD</v>
          </cell>
          <cell r="K7017" t="str">
            <v>AON 4-1/2" LEL Water Injector L80</v>
          </cell>
          <cell r="L7017">
            <v>0</v>
          </cell>
        </row>
        <row r="7018">
          <cell r="C7018">
            <v>20130003372</v>
          </cell>
          <cell r="G7018">
            <v>45710.509027777778</v>
          </cell>
          <cell r="I7018" t="str">
            <v>HCD</v>
          </cell>
          <cell r="K7018" t="str">
            <v>AON 4-1/2" LEL Water Injector L80</v>
          </cell>
          <cell r="L7018">
            <v>0</v>
          </cell>
        </row>
        <row r="7019">
          <cell r="C7019">
            <v>20130003372</v>
          </cell>
          <cell r="G7019">
            <v>45710.509027777778</v>
          </cell>
          <cell r="I7019" t="str">
            <v>HCD</v>
          </cell>
          <cell r="K7019" t="str">
            <v>AON 4-1/2" LEL Water Injector L80</v>
          </cell>
          <cell r="L7019">
            <v>0</v>
          </cell>
        </row>
        <row r="7020">
          <cell r="C7020">
            <v>20130003372</v>
          </cell>
          <cell r="G7020">
            <v>45710.509027777778</v>
          </cell>
          <cell r="I7020" t="str">
            <v>HCD</v>
          </cell>
          <cell r="K7020" t="str">
            <v>AON 4-1/2" LEL Water Injector L80</v>
          </cell>
          <cell r="L7020">
            <v>0</v>
          </cell>
        </row>
        <row r="7021">
          <cell r="C7021">
            <v>20130003372</v>
          </cell>
          <cell r="G7021">
            <v>45710.509027777778</v>
          </cell>
          <cell r="I7021" t="str">
            <v>HCD</v>
          </cell>
          <cell r="K7021" t="str">
            <v>AON 4-1/2" LEL Water Injector L80</v>
          </cell>
          <cell r="L7021">
            <v>0</v>
          </cell>
        </row>
        <row r="7022">
          <cell r="C7022">
            <v>20130003372</v>
          </cell>
          <cell r="G7022">
            <v>45710.509027777778</v>
          </cell>
          <cell r="I7022" t="str">
            <v>HCD</v>
          </cell>
          <cell r="K7022" t="str">
            <v>AON 4-1/2" LEL Water Injector L80</v>
          </cell>
          <cell r="L7022">
            <v>0</v>
          </cell>
        </row>
        <row r="7023">
          <cell r="C7023">
            <v>20130003372</v>
          </cell>
          <cell r="G7023">
            <v>45710.509027777778</v>
          </cell>
          <cell r="I7023" t="str">
            <v>HCD</v>
          </cell>
          <cell r="K7023" t="str">
            <v>AON 4-1/2" LEL Water Injector L80</v>
          </cell>
          <cell r="L7023">
            <v>0</v>
          </cell>
        </row>
        <row r="7024">
          <cell r="C7024">
            <v>20130003372</v>
          </cell>
          <cell r="G7024">
            <v>45710.509027777778</v>
          </cell>
          <cell r="I7024" t="str">
            <v>HCD</v>
          </cell>
          <cell r="K7024" t="str">
            <v>AON 4-1/2" LEL Water Injector L80</v>
          </cell>
          <cell r="L7024">
            <v>0</v>
          </cell>
        </row>
        <row r="7025">
          <cell r="C7025">
            <v>20130003372</v>
          </cell>
          <cell r="G7025">
            <v>45710.509027777778</v>
          </cell>
          <cell r="I7025" t="str">
            <v>HCD</v>
          </cell>
          <cell r="K7025" t="str">
            <v>AON 4-1/2" LEL Water Injector L80</v>
          </cell>
          <cell r="L7025">
            <v>0</v>
          </cell>
        </row>
        <row r="7026">
          <cell r="C7026">
            <v>20130003372</v>
          </cell>
          <cell r="G7026">
            <v>45710.509027777778</v>
          </cell>
          <cell r="I7026" t="str">
            <v>HCD</v>
          </cell>
          <cell r="K7026" t="str">
            <v>AON 4-1/2" LEL Water Injector L80</v>
          </cell>
          <cell r="L7026">
            <v>0</v>
          </cell>
        </row>
        <row r="7027">
          <cell r="C7027">
            <v>20130003372</v>
          </cell>
          <cell r="G7027">
            <v>45710.509027777778</v>
          </cell>
          <cell r="I7027" t="str">
            <v>HCD</v>
          </cell>
          <cell r="K7027" t="str">
            <v>AON 4-1/2" LEL Water Injector L80</v>
          </cell>
          <cell r="L7027">
            <v>0</v>
          </cell>
        </row>
        <row r="7028">
          <cell r="C7028">
            <v>20130001506</v>
          </cell>
          <cell r="G7028">
            <v>45698.756249999999</v>
          </cell>
          <cell r="I7028" t="str">
            <v>LCD</v>
          </cell>
          <cell r="K7028" t="str">
            <v>AON 4-1/2" LEL Oil Producer L80, AON 3-1/2" PDHG, S13Cr</v>
          </cell>
          <cell r="L7028">
            <v>0</v>
          </cell>
        </row>
        <row r="7029">
          <cell r="C7029">
            <v>20130001506</v>
          </cell>
          <cell r="G7029">
            <v>45698.756249999999</v>
          </cell>
          <cell r="I7029" t="str">
            <v>LCD</v>
          </cell>
          <cell r="K7029" t="str">
            <v>AON 4-1/2" LEL Oil Producer L80, AON 3-1/2" PDHG, S13Cr</v>
          </cell>
          <cell r="L7029">
            <v>0</v>
          </cell>
        </row>
        <row r="7030">
          <cell r="C7030">
            <v>20130001506</v>
          </cell>
          <cell r="G7030">
            <v>45698.756249999999</v>
          </cell>
          <cell r="I7030" t="str">
            <v>LCD</v>
          </cell>
          <cell r="K7030" t="str">
            <v>AON 4-1/2" LEL Oil Producer L80, AON 3-1/2" PDHG, S13Cr</v>
          </cell>
          <cell r="L7030" t="str"/>
        </row>
        <row r="7031">
          <cell r="C7031">
            <v>20130001506</v>
          </cell>
          <cell r="G7031">
            <v>45698.756249999999</v>
          </cell>
          <cell r="I7031" t="str">
            <v>LCD</v>
          </cell>
          <cell r="K7031" t="str">
            <v>AON 4-1/2" LEL Oil Producer L80, AON 3-1/2" PDHG, S13Cr</v>
          </cell>
          <cell r="L7031" t="str"/>
        </row>
        <row r="7032">
          <cell r="C7032">
            <v>20130001506</v>
          </cell>
          <cell r="G7032">
            <v>45698.756249999999</v>
          </cell>
          <cell r="I7032" t="str">
            <v>LCD</v>
          </cell>
          <cell r="K7032" t="str">
            <v>AON 4-1/2" LEL Oil Producer L80, AON 3-1/2" PDHG, S13Cr</v>
          </cell>
          <cell r="L7032" t="str"/>
        </row>
        <row r="7033">
          <cell r="C7033">
            <v>20130001506</v>
          </cell>
          <cell r="G7033">
            <v>45698.756249999999</v>
          </cell>
          <cell r="I7033" t="str">
            <v>LCD</v>
          </cell>
          <cell r="K7033" t="str">
            <v>AON 4-1/2" LEL Oil Producer L80, AON 3-1/2" PDHG, S13Cr</v>
          </cell>
          <cell r="L7033" t="str"/>
        </row>
        <row r="7034">
          <cell r="C7034">
            <v>20130001506</v>
          </cell>
          <cell r="G7034">
            <v>45698.756249999999</v>
          </cell>
          <cell r="I7034" t="str">
            <v>LCD</v>
          </cell>
          <cell r="K7034" t="str">
            <v>AON 4-1/2" LEL Oil Producer L80, AON 3-1/2" PDHG, S13Cr</v>
          </cell>
          <cell r="L7034" t="str"/>
        </row>
        <row r="7035">
          <cell r="C7035">
            <v>20130001506</v>
          </cell>
          <cell r="G7035">
            <v>45698.756249999999</v>
          </cell>
          <cell r="I7035" t="str">
            <v>LCD</v>
          </cell>
          <cell r="K7035" t="str">
            <v>AON 4-1/2" LEL Oil Producer L80, AON 3-1/2" PDHG, S13Cr</v>
          </cell>
          <cell r="L7035" t="str"/>
        </row>
        <row r="7036">
          <cell r="C7036">
            <v>20130001506</v>
          </cell>
          <cell r="G7036">
            <v>45698.756249999999</v>
          </cell>
          <cell r="I7036" t="str">
            <v>LCD</v>
          </cell>
          <cell r="K7036" t="str">
            <v>AON 4-1/2" LEL Oil Producer L80, AON 3-1/2" PDHG, S13Cr</v>
          </cell>
          <cell r="L7036" t="str"/>
        </row>
        <row r="7037">
          <cell r="C7037">
            <v>20130001506</v>
          </cell>
          <cell r="G7037">
            <v>45698.756249999999</v>
          </cell>
          <cell r="I7037" t="str">
            <v>LCD</v>
          </cell>
          <cell r="K7037" t="str">
            <v>AON 4-1/2" LEL Oil Producer L80, AON 3-1/2" PDHG, S13Cr</v>
          </cell>
          <cell r="L7037" t="str"/>
        </row>
        <row r="7038">
          <cell r="C7038">
            <v>20130001506</v>
          </cell>
          <cell r="G7038">
            <v>45698.756249999999</v>
          </cell>
          <cell r="I7038" t="str">
            <v>LCD</v>
          </cell>
          <cell r="K7038" t="str">
            <v>AON 4-1/2" LEL Oil Producer L80, AON 3-1/2" PDHG, S13Cr</v>
          </cell>
          <cell r="L7038" t="str"/>
        </row>
        <row r="7039">
          <cell r="C7039">
            <v>20130001506</v>
          </cell>
          <cell r="G7039">
            <v>45698.756249999999</v>
          </cell>
          <cell r="I7039" t="str">
            <v>LCD</v>
          </cell>
          <cell r="K7039" t="str">
            <v>AON 4-1/2" LEL Oil Producer L80, AON 3-1/2" PDHG, S13Cr</v>
          </cell>
          <cell r="L7039" t="str"/>
        </row>
        <row r="7040">
          <cell r="C7040">
            <v>20130001506</v>
          </cell>
          <cell r="G7040">
            <v>45698.756249999999</v>
          </cell>
          <cell r="I7040" t="str">
            <v>LCD</v>
          </cell>
          <cell r="K7040" t="str">
            <v>AON 4-1/2" LEL Oil Producer L80, AON 3-1/2" PDHG, S13Cr</v>
          </cell>
          <cell r="L7040" t="str"/>
        </row>
        <row r="7041">
          <cell r="C7041">
            <v>20130001506</v>
          </cell>
          <cell r="G7041">
            <v>45698.756249999999</v>
          </cell>
          <cell r="I7041" t="str">
            <v>LCD</v>
          </cell>
          <cell r="K7041" t="str">
            <v>AON 4-1/2" LEL Oil Producer L80, AON 3-1/2" PDHG, S13Cr</v>
          </cell>
          <cell r="L7041" t="str"/>
        </row>
        <row r="7042">
          <cell r="C7042">
            <v>20130001506</v>
          </cell>
          <cell r="G7042">
            <v>45698.756249999999</v>
          </cell>
          <cell r="I7042" t="str">
            <v>LCD</v>
          </cell>
          <cell r="K7042" t="str">
            <v>AON 4-1/2" LEL Oil Producer L80, AON 3-1/2" PDHG, S13Cr</v>
          </cell>
          <cell r="L7042" t="str"/>
        </row>
        <row r="7043">
          <cell r="C7043">
            <v>20130001506</v>
          </cell>
          <cell r="G7043">
            <v>45698.756249999999</v>
          </cell>
          <cell r="I7043" t="str">
            <v>LCD</v>
          </cell>
          <cell r="K7043" t="str">
            <v>AON 4-1/2" LEL Oil Producer L80, AON 3-1/2" PDHG, S13Cr</v>
          </cell>
          <cell r="L7043" t="str"/>
        </row>
        <row r="7044">
          <cell r="C7044">
            <v>20130001506</v>
          </cell>
          <cell r="G7044">
            <v>45698.756249999999</v>
          </cell>
          <cell r="I7044" t="str">
            <v>LCD</v>
          </cell>
          <cell r="K7044" t="str">
            <v>AON 4-1/2" LEL Oil Producer L80, AON 3-1/2" PDHG, S13Cr</v>
          </cell>
          <cell r="L7044" t="str"/>
        </row>
        <row r="7045">
          <cell r="C7045">
            <v>20130001506</v>
          </cell>
          <cell r="G7045">
            <v>45698.756249999999</v>
          </cell>
          <cell r="I7045" t="str">
            <v>LCD</v>
          </cell>
          <cell r="K7045" t="str">
            <v>AON 4-1/2" LEL Oil Producer L80, AON 3-1/2" PDHG, S13Cr</v>
          </cell>
          <cell r="L7045" t="str"/>
        </row>
        <row r="7046">
          <cell r="C7046">
            <v>20130001506</v>
          </cell>
          <cell r="G7046">
            <v>45698.756249999999</v>
          </cell>
          <cell r="I7046" t="str">
            <v>LCD</v>
          </cell>
          <cell r="K7046" t="str">
            <v>AON 4-1/2" LEL Oil Producer L80, AON 3-1/2" PDHG, S13Cr</v>
          </cell>
          <cell r="L7046" t="str"/>
        </row>
        <row r="7047">
          <cell r="C7047">
            <v>20130001506</v>
          </cell>
          <cell r="G7047">
            <v>45698.756249999999</v>
          </cell>
          <cell r="I7047" t="str">
            <v>LCD</v>
          </cell>
          <cell r="K7047" t="str">
            <v>AON 4-1/2" LEL Oil Producer L80, AON 3-1/2" PDHG, S13Cr</v>
          </cell>
          <cell r="L7047" t="str"/>
        </row>
        <row r="7048">
          <cell r="C7048">
            <v>20130001506</v>
          </cell>
          <cell r="G7048">
            <v>45698.756249999999</v>
          </cell>
          <cell r="I7048" t="str">
            <v>LCD</v>
          </cell>
          <cell r="K7048" t="str">
            <v>AON 4-1/2" LEL Oil Producer L80, AON 3-1/2" PDHG, S13Cr</v>
          </cell>
          <cell r="L7048" t="str"/>
        </row>
        <row r="7049">
          <cell r="C7049">
            <v>20130001506</v>
          </cell>
          <cell r="G7049">
            <v>45698.756249999999</v>
          </cell>
          <cell r="I7049" t="str">
            <v>LCD</v>
          </cell>
          <cell r="K7049" t="str">
            <v>AON 4-1/2" LEL Oil Producer L80, AON 3-1/2" PDHG, S13Cr</v>
          </cell>
          <cell r="L7049" t="str"/>
        </row>
        <row r="7050">
          <cell r="C7050">
            <v>20130001506</v>
          </cell>
          <cell r="G7050">
            <v>45698.756249999999</v>
          </cell>
          <cell r="I7050" t="str">
            <v>LCD</v>
          </cell>
          <cell r="K7050" t="str">
            <v>AON 4-1/2" LEL Oil Producer L80, AON 3-1/2" PDHG, S13Cr</v>
          </cell>
          <cell r="L7050" t="str"/>
        </row>
        <row r="7051">
          <cell r="C7051">
            <v>20130001506</v>
          </cell>
          <cell r="G7051">
            <v>45698.756249999999</v>
          </cell>
          <cell r="I7051" t="str">
            <v>LCD</v>
          </cell>
          <cell r="K7051" t="str">
            <v>AON 4-1/2" LEL Oil Producer L80, AON 3-1/2" PDHG, S13Cr</v>
          </cell>
          <cell r="L7051" t="str"/>
        </row>
        <row r="7052">
          <cell r="C7052">
            <v>20130001506</v>
          </cell>
          <cell r="G7052">
            <v>45698.756249999999</v>
          </cell>
          <cell r="I7052" t="str">
            <v>LCD</v>
          </cell>
          <cell r="K7052" t="str">
            <v>AON 4-1/2" LEL Oil Producer L80, AON 3-1/2" PDHG, S13Cr</v>
          </cell>
          <cell r="L7052" t="str"/>
        </row>
        <row r="7053">
          <cell r="C7053">
            <v>20130001506</v>
          </cell>
          <cell r="G7053">
            <v>45698.756249999999</v>
          </cell>
          <cell r="I7053" t="str">
            <v>LCD</v>
          </cell>
          <cell r="K7053" t="str">
            <v>AON 4-1/2" LEL Oil Producer L80, AON 3-1/2" PDHG, S13Cr</v>
          </cell>
          <cell r="L7053" t="str"/>
        </row>
        <row r="7054">
          <cell r="C7054">
            <v>20130001506</v>
          </cell>
          <cell r="G7054">
            <v>45698.756249999999</v>
          </cell>
          <cell r="I7054" t="str">
            <v>LCD</v>
          </cell>
          <cell r="K7054" t="str">
            <v>AON 4-1/2" LEL Oil Producer L80, AON 3-1/2" PDHG, S13Cr</v>
          </cell>
          <cell r="L7054" t="str"/>
        </row>
        <row r="7055">
          <cell r="C7055">
            <v>20130001506</v>
          </cell>
          <cell r="G7055">
            <v>45698.756249999999</v>
          </cell>
          <cell r="I7055" t="str">
            <v>LCD</v>
          </cell>
          <cell r="K7055" t="str">
            <v>AON 4-1/2" LEL Oil Producer L80, AON 3-1/2" PDHG, S13Cr</v>
          </cell>
          <cell r="L7055" t="str"/>
        </row>
        <row r="7056">
          <cell r="C7056">
            <v>20130001506</v>
          </cell>
          <cell r="G7056">
            <v>45698.756249999999</v>
          </cell>
          <cell r="I7056" t="str">
            <v>LCD</v>
          </cell>
          <cell r="K7056" t="str">
            <v>AON 4-1/2" LEL Oil Producer L80, AON 3-1/2" PDHG, S13Cr</v>
          </cell>
          <cell r="L7056" t="str"/>
        </row>
        <row r="7057">
          <cell r="C7057">
            <v>20130001506</v>
          </cell>
          <cell r="G7057">
            <v>45698.756249999999</v>
          </cell>
          <cell r="I7057" t="str">
            <v>LCD</v>
          </cell>
          <cell r="K7057" t="str">
            <v>AON 4-1/2" LEL Oil Producer L80, AON 3-1/2" PDHG, S13Cr</v>
          </cell>
          <cell r="L7057" t="str"/>
        </row>
        <row r="7058">
          <cell r="C7058">
            <v>20110000419</v>
          </cell>
          <cell r="G7058" t="str"/>
          <cell r="I7058" t="str"/>
          <cell r="K7058" t="str"/>
          <cell r="L7058" t="str"/>
        </row>
        <row r="7059">
          <cell r="C7059">
            <v>20110000419</v>
          </cell>
          <cell r="G7059" t="str"/>
          <cell r="I7059" t="str"/>
          <cell r="K7059" t="str"/>
          <cell r="L7059" t="str"/>
        </row>
        <row r="7060">
          <cell r="C7060">
            <v>20110000419</v>
          </cell>
          <cell r="G7060" t="str"/>
          <cell r="I7060" t="str"/>
          <cell r="K7060" t="str"/>
          <cell r="L7060" t="str"/>
        </row>
        <row r="7061">
          <cell r="C7061">
            <v>20110000419</v>
          </cell>
          <cell r="G7061" t="str"/>
          <cell r="I7061" t="str"/>
          <cell r="K7061" t="str"/>
          <cell r="L7061" t="str"/>
        </row>
        <row r="7062">
          <cell r="C7062">
            <v>20110000419</v>
          </cell>
          <cell r="G7062" t="str"/>
          <cell r="I7062" t="str"/>
          <cell r="K7062" t="str"/>
          <cell r="L7062" t="str"/>
        </row>
        <row r="7063">
          <cell r="C7063">
            <v>20110000419</v>
          </cell>
          <cell r="G7063" t="str"/>
          <cell r="I7063" t="str"/>
          <cell r="K7063" t="str"/>
          <cell r="L7063" t="str"/>
        </row>
        <row r="7064">
          <cell r="C7064">
            <v>20110000419</v>
          </cell>
          <cell r="G7064" t="str"/>
          <cell r="I7064" t="str"/>
          <cell r="K7064" t="str"/>
          <cell r="L7064" t="str"/>
        </row>
        <row r="7065">
          <cell r="C7065">
            <v>20110000419</v>
          </cell>
          <cell r="G7065" t="str"/>
          <cell r="I7065" t="str"/>
          <cell r="K7065" t="str"/>
          <cell r="L7065" t="str"/>
        </row>
        <row r="7066">
          <cell r="C7066">
            <v>20110000419</v>
          </cell>
          <cell r="G7066" t="str"/>
          <cell r="I7066" t="str"/>
          <cell r="K7066" t="str"/>
          <cell r="L7066" t="str"/>
        </row>
        <row r="7067">
          <cell r="C7067">
            <v>20110000419</v>
          </cell>
          <cell r="G7067" t="str"/>
          <cell r="I7067" t="str"/>
          <cell r="K7067" t="str"/>
          <cell r="L7067" t="str"/>
        </row>
        <row r="7068">
          <cell r="C7068">
            <v>20110000419</v>
          </cell>
          <cell r="G7068" t="str"/>
          <cell r="I7068" t="str"/>
          <cell r="K7068" t="str"/>
          <cell r="L7068" t="str"/>
        </row>
        <row r="7069">
          <cell r="C7069">
            <v>20110000419</v>
          </cell>
          <cell r="G7069" t="str"/>
          <cell r="I7069" t="str"/>
          <cell r="K7069" t="str"/>
          <cell r="L7069" t="str"/>
        </row>
        <row r="7070">
          <cell r="C7070">
            <v>20110000419</v>
          </cell>
          <cell r="G7070" t="str"/>
          <cell r="I7070" t="str"/>
          <cell r="K7070" t="str"/>
          <cell r="L7070" t="str"/>
        </row>
        <row r="7071">
          <cell r="C7071">
            <v>20110000419</v>
          </cell>
          <cell r="G7071" t="str"/>
          <cell r="I7071" t="str"/>
          <cell r="K7071" t="str"/>
          <cell r="L7071" t="str"/>
        </row>
        <row r="7072">
          <cell r="C7072">
            <v>20110000419</v>
          </cell>
          <cell r="G7072" t="str"/>
          <cell r="I7072" t="str"/>
          <cell r="K7072" t="str"/>
          <cell r="L7072" t="str"/>
        </row>
        <row r="7073">
          <cell r="C7073">
            <v>20110000419</v>
          </cell>
          <cell r="G7073" t="str"/>
          <cell r="I7073" t="str"/>
          <cell r="K7073" t="str"/>
          <cell r="L7073" t="str"/>
        </row>
        <row r="7074">
          <cell r="C7074">
            <v>20110000419</v>
          </cell>
          <cell r="G7074" t="str"/>
          <cell r="I7074" t="str"/>
          <cell r="K7074" t="str"/>
          <cell r="L7074" t="str"/>
        </row>
        <row r="7075">
          <cell r="C7075">
            <v>20110000419</v>
          </cell>
          <cell r="G7075" t="str"/>
          <cell r="I7075" t="str"/>
          <cell r="K7075" t="str"/>
          <cell r="L7075" t="str"/>
        </row>
        <row r="7076">
          <cell r="C7076">
            <v>20110000419</v>
          </cell>
          <cell r="G7076" t="str"/>
          <cell r="I7076" t="str"/>
          <cell r="K7076" t="str"/>
          <cell r="L7076" t="str"/>
        </row>
        <row r="7077">
          <cell r="C7077">
            <v>20110000419</v>
          </cell>
          <cell r="G7077" t="str"/>
          <cell r="I7077" t="str"/>
          <cell r="K7077" t="str"/>
          <cell r="L7077" t="str"/>
        </row>
        <row r="7078">
          <cell r="C7078">
            <v>20110000419</v>
          </cell>
          <cell r="G7078" t="str"/>
          <cell r="I7078" t="str"/>
          <cell r="K7078" t="str"/>
          <cell r="L7078" t="str"/>
        </row>
        <row r="7079">
          <cell r="C7079">
            <v>20110000419</v>
          </cell>
          <cell r="G7079" t="str"/>
          <cell r="I7079" t="str"/>
          <cell r="K7079" t="str"/>
          <cell r="L7079" t="str"/>
        </row>
        <row r="7080">
          <cell r="C7080">
            <v>20110000419</v>
          </cell>
          <cell r="G7080" t="str"/>
          <cell r="I7080" t="str"/>
          <cell r="K7080" t="str"/>
          <cell r="L7080" t="str"/>
        </row>
        <row r="7081">
          <cell r="C7081">
            <v>20110000419</v>
          </cell>
          <cell r="G7081" t="str"/>
          <cell r="I7081" t="str"/>
          <cell r="K7081" t="str"/>
          <cell r="L7081" t="str"/>
        </row>
        <row r="7082">
          <cell r="C7082">
            <v>20110000419</v>
          </cell>
          <cell r="G7082" t="str"/>
          <cell r="I7082" t="str"/>
          <cell r="K7082" t="str"/>
          <cell r="L7082" t="str"/>
        </row>
        <row r="7083">
          <cell r="C7083">
            <v>20110000419</v>
          </cell>
          <cell r="G7083" t="str"/>
          <cell r="I7083" t="str"/>
          <cell r="K7083" t="str"/>
          <cell r="L7083" t="str"/>
        </row>
        <row r="7084">
          <cell r="C7084">
            <v>20110000419</v>
          </cell>
          <cell r="G7084" t="str"/>
          <cell r="I7084" t="str"/>
          <cell r="K7084" t="str"/>
          <cell r="L7084" t="str"/>
        </row>
        <row r="7085">
          <cell r="C7085">
            <v>20110000419</v>
          </cell>
          <cell r="G7085" t="str"/>
          <cell r="I7085" t="str"/>
          <cell r="K7085" t="str"/>
          <cell r="L7085" t="str"/>
        </row>
        <row r="7086">
          <cell r="C7086">
            <v>20090000233</v>
          </cell>
          <cell r="G7086">
            <v>45746.739583333336</v>
          </cell>
          <cell r="I7086" t="str">
            <v>LCD</v>
          </cell>
          <cell r="K7086" t="str">
            <v>AON 4-1/2" LEL Water Injector L80</v>
          </cell>
          <cell r="L7086">
            <v>0</v>
          </cell>
        </row>
        <row r="7087">
          <cell r="C7087">
            <v>20090000233</v>
          </cell>
          <cell r="G7087">
            <v>45746.739583333336</v>
          </cell>
          <cell r="I7087" t="str">
            <v>LCD</v>
          </cell>
          <cell r="K7087" t="str">
            <v>AON 4-1/2" LEL Water Injector L80</v>
          </cell>
          <cell r="L7087">
            <v>0</v>
          </cell>
        </row>
        <row r="7088">
          <cell r="C7088">
            <v>20090000233</v>
          </cell>
          <cell r="G7088">
            <v>45746.739583333336</v>
          </cell>
          <cell r="I7088" t="str">
            <v>LCD</v>
          </cell>
          <cell r="K7088" t="str">
            <v>AON 4-1/2" LEL Water Injector L80</v>
          </cell>
          <cell r="L7088">
            <v>0</v>
          </cell>
        </row>
        <row r="7089">
          <cell r="C7089">
            <v>20090000233</v>
          </cell>
          <cell r="G7089">
            <v>45746.739583333336</v>
          </cell>
          <cell r="I7089" t="str">
            <v>LCD</v>
          </cell>
          <cell r="K7089" t="str">
            <v>AON 4-1/2" LEL Water Injector L80</v>
          </cell>
          <cell r="L7089">
            <v>0</v>
          </cell>
        </row>
        <row r="7090">
          <cell r="C7090">
            <v>20090000233</v>
          </cell>
          <cell r="G7090">
            <v>45746.739583333336</v>
          </cell>
          <cell r="I7090" t="str">
            <v>LCD</v>
          </cell>
          <cell r="K7090" t="str">
            <v>AON 4-1/2" LEL Water Injector L80</v>
          </cell>
          <cell r="L7090">
            <v>0</v>
          </cell>
        </row>
        <row r="7091">
          <cell r="C7091">
            <v>20090000233</v>
          </cell>
          <cell r="G7091">
            <v>45746.739583333336</v>
          </cell>
          <cell r="I7091" t="str">
            <v>LCD</v>
          </cell>
          <cell r="K7091" t="str">
            <v>AON 4-1/2" LEL Water Injector L80</v>
          </cell>
          <cell r="L7091">
            <v>0</v>
          </cell>
        </row>
        <row r="7092">
          <cell r="C7092">
            <v>20090000233</v>
          </cell>
          <cell r="G7092">
            <v>45746.739583333336</v>
          </cell>
          <cell r="I7092" t="str">
            <v>LCD</v>
          </cell>
          <cell r="K7092" t="str">
            <v>AON 4-1/2" LEL Water Injector L80</v>
          </cell>
          <cell r="L7092">
            <v>0</v>
          </cell>
        </row>
        <row r="7093">
          <cell r="C7093">
            <v>20090000233</v>
          </cell>
          <cell r="G7093">
            <v>45746.739583333336</v>
          </cell>
          <cell r="I7093" t="str">
            <v>LCD</v>
          </cell>
          <cell r="K7093" t="str">
            <v>AON 4-1/2" LEL Water Injector L80</v>
          </cell>
          <cell r="L7093">
            <v>0</v>
          </cell>
        </row>
        <row r="7094">
          <cell r="C7094">
            <v>20090000233</v>
          </cell>
          <cell r="G7094">
            <v>45746.739583333336</v>
          </cell>
          <cell r="I7094" t="str">
            <v>LCD</v>
          </cell>
          <cell r="K7094" t="str">
            <v>AON 4-1/2" LEL Water Injector L80</v>
          </cell>
          <cell r="L7094">
            <v>0</v>
          </cell>
        </row>
        <row r="7095">
          <cell r="C7095">
            <v>20090000233</v>
          </cell>
          <cell r="G7095">
            <v>45746.739583333336</v>
          </cell>
          <cell r="I7095" t="str">
            <v>LCD</v>
          </cell>
          <cell r="K7095" t="str">
            <v>AON 4-1/2" LEL Water Injector L80</v>
          </cell>
          <cell r="L7095">
            <v>0</v>
          </cell>
        </row>
        <row r="7096">
          <cell r="C7096">
            <v>20090000233</v>
          </cell>
          <cell r="G7096">
            <v>45746.739583333336</v>
          </cell>
          <cell r="I7096" t="str">
            <v>LCD</v>
          </cell>
          <cell r="K7096" t="str">
            <v>AON 4-1/2" LEL Water Injector L80</v>
          </cell>
          <cell r="L7096">
            <v>0</v>
          </cell>
        </row>
        <row r="7097">
          <cell r="C7097">
            <v>20090000233</v>
          </cell>
          <cell r="G7097">
            <v>45746.739583333336</v>
          </cell>
          <cell r="I7097" t="str">
            <v>LCD</v>
          </cell>
          <cell r="K7097" t="str">
            <v>AON 4-1/2" LEL Water Injector L80</v>
          </cell>
          <cell r="L7097">
            <v>0</v>
          </cell>
        </row>
        <row r="7098">
          <cell r="C7098">
            <v>20090000233</v>
          </cell>
          <cell r="G7098">
            <v>45746.739583333336</v>
          </cell>
          <cell r="I7098" t="str">
            <v>LCD</v>
          </cell>
          <cell r="K7098" t="str">
            <v>AON 4-1/2" LEL Water Injector L80</v>
          </cell>
          <cell r="L7098">
            <v>0</v>
          </cell>
        </row>
        <row r="7099">
          <cell r="C7099">
            <v>20090000233</v>
          </cell>
          <cell r="G7099">
            <v>45746.739583333336</v>
          </cell>
          <cell r="I7099" t="str">
            <v>LCD</v>
          </cell>
          <cell r="K7099" t="str">
            <v>AON 4-1/2" LEL Water Injector L80</v>
          </cell>
          <cell r="L7099">
            <v>0</v>
          </cell>
        </row>
        <row r="7100">
          <cell r="C7100">
            <v>20090000233</v>
          </cell>
          <cell r="G7100">
            <v>45746.739583333336</v>
          </cell>
          <cell r="I7100" t="str">
            <v>LCD</v>
          </cell>
          <cell r="K7100" t="str">
            <v>AON 4-1/2" LEL Water Injector L80</v>
          </cell>
          <cell r="L7100">
            <v>0</v>
          </cell>
        </row>
        <row r="7101">
          <cell r="C7101">
            <v>20090000233</v>
          </cell>
          <cell r="G7101">
            <v>45746.739583333336</v>
          </cell>
          <cell r="I7101" t="str">
            <v>LCD</v>
          </cell>
          <cell r="K7101" t="str">
            <v>AON 4-1/2" LEL Water Injector L80</v>
          </cell>
          <cell r="L7101">
            <v>0</v>
          </cell>
        </row>
        <row r="7102">
          <cell r="C7102">
            <v>20090000233</v>
          </cell>
          <cell r="G7102">
            <v>45746.739583333336</v>
          </cell>
          <cell r="I7102" t="str">
            <v>LCD</v>
          </cell>
          <cell r="K7102" t="str">
            <v>AON 4-1/2" LEL Water Injector L80</v>
          </cell>
          <cell r="L7102">
            <v>0</v>
          </cell>
        </row>
        <row r="7103">
          <cell r="C7103">
            <v>20090000233</v>
          </cell>
          <cell r="G7103">
            <v>45746.739583333336</v>
          </cell>
          <cell r="I7103" t="str">
            <v>LCD</v>
          </cell>
          <cell r="K7103" t="str">
            <v>AON 4-1/2" LEL Water Injector L80</v>
          </cell>
          <cell r="L7103">
            <v>0</v>
          </cell>
        </row>
        <row r="7104">
          <cell r="C7104">
            <v>20090000233</v>
          </cell>
          <cell r="G7104">
            <v>45746.739583333336</v>
          </cell>
          <cell r="I7104" t="str">
            <v>LCD</v>
          </cell>
          <cell r="K7104" t="str">
            <v>AON 4-1/2" LEL Water Injector L80</v>
          </cell>
          <cell r="L7104">
            <v>0</v>
          </cell>
        </row>
        <row r="7105">
          <cell r="C7105">
            <v>20090000233</v>
          </cell>
          <cell r="G7105">
            <v>45746.739583333336</v>
          </cell>
          <cell r="I7105" t="str">
            <v>LCD</v>
          </cell>
          <cell r="K7105" t="str">
            <v>AON 4-1/2" LEL Water Injector L80</v>
          </cell>
          <cell r="L7105">
            <v>0</v>
          </cell>
        </row>
        <row r="7106">
          <cell r="C7106">
            <v>20090000233</v>
          </cell>
          <cell r="G7106">
            <v>45746.739583333336</v>
          </cell>
          <cell r="I7106" t="str">
            <v>LCD</v>
          </cell>
          <cell r="K7106" t="str">
            <v>AON 4-1/2" LEL Water Injector L80</v>
          </cell>
          <cell r="L7106">
            <v>0</v>
          </cell>
        </row>
        <row r="7107">
          <cell r="C7107">
            <v>20090000233</v>
          </cell>
          <cell r="G7107">
            <v>45746.739583333336</v>
          </cell>
          <cell r="I7107" t="str">
            <v>LCD</v>
          </cell>
          <cell r="K7107" t="str">
            <v>AON 4-1/2" LEL Water Injector L80</v>
          </cell>
          <cell r="L7107">
            <v>0</v>
          </cell>
        </row>
        <row r="7108">
          <cell r="C7108">
            <v>20090000233</v>
          </cell>
          <cell r="G7108">
            <v>45746.739583333336</v>
          </cell>
          <cell r="I7108" t="str">
            <v>LCD</v>
          </cell>
          <cell r="K7108" t="str">
            <v>AON 4-1/2" LEL Water Injector L80</v>
          </cell>
          <cell r="L7108">
            <v>0</v>
          </cell>
        </row>
        <row r="7109">
          <cell r="C7109">
            <v>20090000233</v>
          </cell>
          <cell r="G7109">
            <v>45746.739583333336</v>
          </cell>
          <cell r="I7109" t="str">
            <v>LCD</v>
          </cell>
          <cell r="K7109" t="str">
            <v>AON 4-1/2" LEL Water Injector L80</v>
          </cell>
          <cell r="L7109">
            <v>0</v>
          </cell>
        </row>
        <row r="7110">
          <cell r="C7110">
            <v>20090000233</v>
          </cell>
          <cell r="G7110">
            <v>45746.739583333336</v>
          </cell>
          <cell r="I7110" t="str">
            <v>LCD</v>
          </cell>
          <cell r="K7110" t="str">
            <v>AON 4-1/2" LEL Water Injector L80</v>
          </cell>
          <cell r="L7110">
            <v>0</v>
          </cell>
        </row>
        <row r="7111">
          <cell r="C7111">
            <v>20090000233</v>
          </cell>
          <cell r="G7111">
            <v>45746.739583333336</v>
          </cell>
          <cell r="I7111" t="str">
            <v>LCD</v>
          </cell>
          <cell r="K7111" t="str">
            <v>AON 4-1/2" LEL Water Injector L80</v>
          </cell>
          <cell r="L7111">
            <v>0</v>
          </cell>
        </row>
        <row r="7112">
          <cell r="C7112">
            <v>20090000233</v>
          </cell>
          <cell r="G7112">
            <v>45746.739583333336</v>
          </cell>
          <cell r="I7112" t="str">
            <v>LCD</v>
          </cell>
          <cell r="K7112" t="str">
            <v>AON 4-1/2" LEL Water Injector L80</v>
          </cell>
          <cell r="L7112">
            <v>0</v>
          </cell>
        </row>
        <row r="7113">
          <cell r="C7113">
            <v>20090000233</v>
          </cell>
          <cell r="G7113">
            <v>45746.739583333336</v>
          </cell>
          <cell r="I7113" t="str">
            <v>LCD</v>
          </cell>
          <cell r="K7113" t="str">
            <v>AON 4-1/2" LEL Water Injector L80</v>
          </cell>
          <cell r="L7113">
            <v>0</v>
          </cell>
        </row>
        <row r="7114">
          <cell r="C7114">
            <v>20130001379</v>
          </cell>
          <cell r="G7114">
            <v>45724.329861111109</v>
          </cell>
          <cell r="I7114" t="str">
            <v>LCD</v>
          </cell>
          <cell r="K7114" t="str">
            <v>AON 4-1/2" LEL Oil Producer S13Cr, AON 3-1/2" PDHG, S13Cr</v>
          </cell>
          <cell r="L7114">
            <v>0</v>
          </cell>
        </row>
        <row r="7115">
          <cell r="C7115">
            <v>20130001379</v>
          </cell>
          <cell r="G7115">
            <v>45724.329861111109</v>
          </cell>
          <cell r="I7115" t="str">
            <v>LCD</v>
          </cell>
          <cell r="K7115" t="str">
            <v>AON 4-1/2" LEL Oil Producer S13Cr, AON 3-1/2" PDHG, S13Cr</v>
          </cell>
          <cell r="L7115">
            <v>0</v>
          </cell>
        </row>
        <row r="7116">
          <cell r="C7116">
            <v>20130001379</v>
          </cell>
          <cell r="G7116">
            <v>45724.329861111109</v>
          </cell>
          <cell r="I7116" t="str">
            <v>LCD</v>
          </cell>
          <cell r="K7116" t="str">
            <v>AON 4-1/2" LEL Oil Producer S13Cr, AON 3-1/2" PDHG, S13Cr</v>
          </cell>
          <cell r="L7116">
            <v>0</v>
          </cell>
        </row>
        <row r="7117">
          <cell r="C7117">
            <v>20130001379</v>
          </cell>
          <cell r="G7117">
            <v>45724.329861111109</v>
          </cell>
          <cell r="I7117" t="str">
            <v>LCD</v>
          </cell>
          <cell r="K7117" t="str">
            <v>AON 4-1/2" LEL Oil Producer S13Cr, AON 3-1/2" PDHG, S13Cr</v>
          </cell>
          <cell r="L7117">
            <v>0</v>
          </cell>
        </row>
        <row r="7118">
          <cell r="C7118">
            <v>20130001379</v>
          </cell>
          <cell r="G7118">
            <v>45724.329861111109</v>
          </cell>
          <cell r="I7118" t="str">
            <v>LCD</v>
          </cell>
          <cell r="K7118" t="str">
            <v>AON 4-1/2" LEL Oil Producer S13Cr, AON 3-1/2" PDHG, S13Cr</v>
          </cell>
          <cell r="L7118">
            <v>0</v>
          </cell>
        </row>
        <row r="7119">
          <cell r="C7119">
            <v>20130001379</v>
          </cell>
          <cell r="G7119">
            <v>45724.329861111109</v>
          </cell>
          <cell r="I7119" t="str">
            <v>LCD</v>
          </cell>
          <cell r="K7119" t="str">
            <v>AON 4-1/2" LEL Oil Producer S13Cr, AON 3-1/2" PDHG, S13Cr</v>
          </cell>
          <cell r="L7119">
            <v>0</v>
          </cell>
        </row>
        <row r="7120">
          <cell r="C7120">
            <v>20130001379</v>
          </cell>
          <cell r="G7120">
            <v>45724.329861111109</v>
          </cell>
          <cell r="I7120" t="str">
            <v>LCD</v>
          </cell>
          <cell r="K7120" t="str">
            <v>AON 4-1/2" LEL Oil Producer S13Cr, AON 3-1/2" PDHG, S13Cr</v>
          </cell>
          <cell r="L7120">
            <v>0</v>
          </cell>
        </row>
        <row r="7121">
          <cell r="C7121">
            <v>20130001379</v>
          </cell>
          <cell r="G7121">
            <v>45724.329861111109</v>
          </cell>
          <cell r="I7121" t="str">
            <v>LCD</v>
          </cell>
          <cell r="K7121" t="str">
            <v>AON 4-1/2" LEL Oil Producer S13Cr, AON 3-1/2" PDHG, S13Cr</v>
          </cell>
          <cell r="L7121">
            <v>0</v>
          </cell>
        </row>
        <row r="7122">
          <cell r="C7122">
            <v>20130001379</v>
          </cell>
          <cell r="G7122">
            <v>45724.329861111109</v>
          </cell>
          <cell r="I7122" t="str">
            <v>LCD</v>
          </cell>
          <cell r="K7122" t="str">
            <v>AON 4-1/2" LEL Oil Producer S13Cr, AON 3-1/2" PDHG, S13Cr</v>
          </cell>
          <cell r="L7122">
            <v>0</v>
          </cell>
        </row>
        <row r="7123">
          <cell r="C7123">
            <v>20130001379</v>
          </cell>
          <cell r="G7123">
            <v>45724.329861111109</v>
          </cell>
          <cell r="I7123" t="str">
            <v>LCD</v>
          </cell>
          <cell r="K7123" t="str">
            <v>AON 4-1/2" LEL Oil Producer S13Cr, AON 3-1/2" PDHG, S13Cr</v>
          </cell>
          <cell r="L7123">
            <v>0</v>
          </cell>
        </row>
        <row r="7124">
          <cell r="C7124">
            <v>20130001379</v>
          </cell>
          <cell r="G7124">
            <v>45724.329861111109</v>
          </cell>
          <cell r="I7124" t="str">
            <v>LCD</v>
          </cell>
          <cell r="K7124" t="str">
            <v>AON 4-1/2" LEL Oil Producer S13Cr, AON 3-1/2" PDHG, S13Cr</v>
          </cell>
          <cell r="L7124">
            <v>0</v>
          </cell>
        </row>
        <row r="7125">
          <cell r="C7125">
            <v>20130001379</v>
          </cell>
          <cell r="G7125">
            <v>45724.329861111109</v>
          </cell>
          <cell r="I7125" t="str">
            <v>LCD</v>
          </cell>
          <cell r="K7125" t="str">
            <v>AON 4-1/2" LEL Oil Producer S13Cr, AON 3-1/2" PDHG, S13Cr</v>
          </cell>
          <cell r="L7125">
            <v>0</v>
          </cell>
        </row>
        <row r="7126">
          <cell r="C7126">
            <v>20130001379</v>
          </cell>
          <cell r="G7126">
            <v>45724.329861111109</v>
          </cell>
          <cell r="I7126" t="str">
            <v>LCD</v>
          </cell>
          <cell r="K7126" t="str">
            <v>AON 4-1/2" LEL Oil Producer S13Cr, AON 3-1/2" PDHG, S13Cr</v>
          </cell>
          <cell r="L7126">
            <v>0</v>
          </cell>
        </row>
        <row r="7127">
          <cell r="C7127">
            <v>20130001379</v>
          </cell>
          <cell r="G7127">
            <v>45724.329861111109</v>
          </cell>
          <cell r="I7127" t="str">
            <v>LCD</v>
          </cell>
          <cell r="K7127" t="str">
            <v>AON 4-1/2" LEL Oil Producer S13Cr, AON 3-1/2" PDHG, S13Cr</v>
          </cell>
          <cell r="L7127">
            <v>0</v>
          </cell>
        </row>
        <row r="7128">
          <cell r="C7128">
            <v>20130001379</v>
          </cell>
          <cell r="G7128">
            <v>45724.329861111109</v>
          </cell>
          <cell r="I7128" t="str">
            <v>LCD</v>
          </cell>
          <cell r="K7128" t="str">
            <v>AON 4-1/2" LEL Oil Producer S13Cr, AON 3-1/2" PDHG, S13Cr</v>
          </cell>
          <cell r="L7128">
            <v>0</v>
          </cell>
        </row>
        <row r="7129">
          <cell r="C7129">
            <v>20130001379</v>
          </cell>
          <cell r="G7129">
            <v>45724.329861111109</v>
          </cell>
          <cell r="I7129" t="str">
            <v>LCD</v>
          </cell>
          <cell r="K7129" t="str">
            <v>AON 4-1/2" LEL Oil Producer S13Cr, AON 3-1/2" PDHG, S13Cr</v>
          </cell>
          <cell r="L7129">
            <v>0</v>
          </cell>
        </row>
        <row r="7130">
          <cell r="C7130">
            <v>20130001379</v>
          </cell>
          <cell r="G7130">
            <v>45724.329861111109</v>
          </cell>
          <cell r="I7130" t="str">
            <v>LCD</v>
          </cell>
          <cell r="K7130" t="str">
            <v>AON 4-1/2" LEL Oil Producer S13Cr, AON 3-1/2" PDHG, S13Cr</v>
          </cell>
          <cell r="L7130">
            <v>0</v>
          </cell>
        </row>
        <row r="7131">
          <cell r="C7131">
            <v>20130001379</v>
          </cell>
          <cell r="G7131">
            <v>45724.329861111109</v>
          </cell>
          <cell r="I7131" t="str">
            <v>LCD</v>
          </cell>
          <cell r="K7131" t="str">
            <v>AON 4-1/2" LEL Oil Producer S13Cr, AON 3-1/2" PDHG, S13Cr</v>
          </cell>
          <cell r="L7131">
            <v>0</v>
          </cell>
        </row>
        <row r="7132">
          <cell r="C7132">
            <v>20130001379</v>
          </cell>
          <cell r="G7132">
            <v>45724.329861111109</v>
          </cell>
          <cell r="I7132" t="str">
            <v>LCD</v>
          </cell>
          <cell r="K7132" t="str">
            <v>AON 4-1/2" LEL Oil Producer S13Cr, AON 3-1/2" PDHG, S13Cr</v>
          </cell>
          <cell r="L7132">
            <v>0</v>
          </cell>
        </row>
        <row r="7133">
          <cell r="C7133">
            <v>20130001379</v>
          </cell>
          <cell r="G7133">
            <v>45724.329861111109</v>
          </cell>
          <cell r="I7133" t="str">
            <v>LCD</v>
          </cell>
          <cell r="K7133" t="str">
            <v>AON 4-1/2" LEL Oil Producer S13Cr, AON 3-1/2" PDHG, S13Cr</v>
          </cell>
          <cell r="L7133">
            <v>0</v>
          </cell>
        </row>
        <row r="7134">
          <cell r="C7134">
            <v>20130001379</v>
          </cell>
          <cell r="G7134">
            <v>45724.329861111109</v>
          </cell>
          <cell r="I7134" t="str">
            <v>LCD</v>
          </cell>
          <cell r="K7134" t="str">
            <v>AON 4-1/2" LEL Oil Producer S13Cr, AON 3-1/2" PDHG, S13Cr</v>
          </cell>
          <cell r="L7134">
            <v>0</v>
          </cell>
        </row>
        <row r="7135">
          <cell r="C7135">
            <v>20130001379</v>
          </cell>
          <cell r="G7135">
            <v>45724.329861111109</v>
          </cell>
          <cell r="I7135" t="str">
            <v>LCD</v>
          </cell>
          <cell r="K7135" t="str">
            <v>AON 4-1/2" LEL Oil Producer S13Cr, AON 3-1/2" PDHG, S13Cr</v>
          </cell>
          <cell r="L7135">
            <v>0</v>
          </cell>
        </row>
        <row r="7136">
          <cell r="C7136">
            <v>20130001379</v>
          </cell>
          <cell r="G7136">
            <v>45724.329861111109</v>
          </cell>
          <cell r="I7136" t="str">
            <v>LCD</v>
          </cell>
          <cell r="K7136" t="str">
            <v>AON 4-1/2" LEL Oil Producer S13Cr, AON 3-1/2" PDHG, S13Cr</v>
          </cell>
          <cell r="L7136">
            <v>0</v>
          </cell>
        </row>
        <row r="7137">
          <cell r="C7137">
            <v>20130001379</v>
          </cell>
          <cell r="G7137">
            <v>45724.329861111109</v>
          </cell>
          <cell r="I7137" t="str">
            <v>LCD</v>
          </cell>
          <cell r="K7137" t="str">
            <v>AON 4-1/2" LEL Oil Producer S13Cr, AON 3-1/2" PDHG, S13Cr</v>
          </cell>
          <cell r="L7137">
            <v>0</v>
          </cell>
        </row>
        <row r="7138">
          <cell r="C7138">
            <v>20130001379</v>
          </cell>
          <cell r="G7138">
            <v>45724.329861111109</v>
          </cell>
          <cell r="I7138" t="str">
            <v>LCD</v>
          </cell>
          <cell r="K7138" t="str">
            <v>AON 4-1/2" LEL Oil Producer S13Cr, AON 3-1/2" PDHG, S13Cr</v>
          </cell>
          <cell r="L7138">
            <v>0</v>
          </cell>
        </row>
        <row r="7139">
          <cell r="C7139">
            <v>20130001379</v>
          </cell>
          <cell r="G7139">
            <v>45724.329861111109</v>
          </cell>
          <cell r="I7139" t="str">
            <v>LCD</v>
          </cell>
          <cell r="K7139" t="str">
            <v>AON 4-1/2" LEL Oil Producer S13Cr, AON 3-1/2" PDHG, S13Cr</v>
          </cell>
          <cell r="L7139">
            <v>0</v>
          </cell>
        </row>
        <row r="7140">
          <cell r="C7140">
            <v>20130001379</v>
          </cell>
          <cell r="G7140">
            <v>45724.329861111109</v>
          </cell>
          <cell r="I7140" t="str">
            <v>LCD</v>
          </cell>
          <cell r="K7140" t="str">
            <v>AON 4-1/2" LEL Oil Producer S13Cr, AON 3-1/2" PDHG, S13Cr</v>
          </cell>
          <cell r="L7140">
            <v>0</v>
          </cell>
        </row>
        <row r="7141">
          <cell r="C7141">
            <v>20130001379</v>
          </cell>
          <cell r="G7141">
            <v>45724.329861111109</v>
          </cell>
          <cell r="I7141" t="str">
            <v>LCD</v>
          </cell>
          <cell r="K7141" t="str">
            <v>AON 4-1/2" LEL Oil Producer S13Cr, AON 3-1/2" PDHG, S13Cr</v>
          </cell>
          <cell r="L7141">
            <v>0</v>
          </cell>
        </row>
        <row r="7142">
          <cell r="C7142">
            <v>20230018551</v>
          </cell>
          <cell r="G7142">
            <v>45756.488888888889</v>
          </cell>
          <cell r="I7142" t="str">
            <v>LCD</v>
          </cell>
          <cell r="K7142" t="str">
            <v>NONE</v>
          </cell>
          <cell r="L7142">
            <v>0</v>
          </cell>
        </row>
        <row r="7143">
          <cell r="C7143">
            <v>20230018551</v>
          </cell>
          <cell r="G7143">
            <v>45756.488888888889</v>
          </cell>
          <cell r="I7143" t="str">
            <v>LCD</v>
          </cell>
          <cell r="K7143" t="str">
            <v>NONE</v>
          </cell>
          <cell r="L7143">
            <v>0</v>
          </cell>
        </row>
        <row r="7144">
          <cell r="C7144">
            <v>20230018551</v>
          </cell>
          <cell r="G7144">
            <v>45756.488888888889</v>
          </cell>
          <cell r="I7144" t="str">
            <v>LCD</v>
          </cell>
          <cell r="K7144" t="str">
            <v>NONE</v>
          </cell>
          <cell r="L7144">
            <v>0</v>
          </cell>
        </row>
        <row r="7145">
          <cell r="C7145">
            <v>20230018551</v>
          </cell>
          <cell r="G7145">
            <v>45756.488888888889</v>
          </cell>
          <cell r="I7145" t="str">
            <v>LCD</v>
          </cell>
          <cell r="K7145" t="str">
            <v>NONE</v>
          </cell>
          <cell r="L7145">
            <v>0</v>
          </cell>
        </row>
        <row r="7146">
          <cell r="C7146">
            <v>20230018551</v>
          </cell>
          <cell r="G7146">
            <v>45756.488888888889</v>
          </cell>
          <cell r="I7146" t="str">
            <v>LCD</v>
          </cell>
          <cell r="K7146" t="str">
            <v>NONE</v>
          </cell>
          <cell r="L7146">
            <v>0</v>
          </cell>
        </row>
        <row r="7147">
          <cell r="C7147">
            <v>20230018551</v>
          </cell>
          <cell r="G7147">
            <v>45756.488888888889</v>
          </cell>
          <cell r="I7147" t="str">
            <v>LCD</v>
          </cell>
          <cell r="K7147" t="str">
            <v>NONE</v>
          </cell>
          <cell r="L7147">
            <v>0</v>
          </cell>
        </row>
        <row r="7148">
          <cell r="C7148">
            <v>20230018551</v>
          </cell>
          <cell r="G7148">
            <v>45756.488888888889</v>
          </cell>
          <cell r="I7148" t="str">
            <v>LCD</v>
          </cell>
          <cell r="K7148" t="str">
            <v>NONE</v>
          </cell>
          <cell r="L7148">
            <v>0</v>
          </cell>
        </row>
        <row r="7149">
          <cell r="C7149">
            <v>20230018551</v>
          </cell>
          <cell r="G7149">
            <v>45756.488888888889</v>
          </cell>
          <cell r="I7149" t="str">
            <v>LCD</v>
          </cell>
          <cell r="K7149" t="str">
            <v>NONE</v>
          </cell>
          <cell r="L7149">
            <v>0</v>
          </cell>
        </row>
        <row r="7150">
          <cell r="C7150">
            <v>20230018551</v>
          </cell>
          <cell r="G7150">
            <v>45756.488888888889</v>
          </cell>
          <cell r="I7150" t="str">
            <v>LCD</v>
          </cell>
          <cell r="K7150" t="str">
            <v>NONE</v>
          </cell>
          <cell r="L7150">
            <v>0</v>
          </cell>
        </row>
        <row r="7151">
          <cell r="C7151">
            <v>20230018551</v>
          </cell>
          <cell r="G7151">
            <v>45756.488888888889</v>
          </cell>
          <cell r="I7151" t="str">
            <v>LCD</v>
          </cell>
          <cell r="K7151" t="str">
            <v>NONE</v>
          </cell>
          <cell r="L7151">
            <v>0</v>
          </cell>
        </row>
        <row r="7152">
          <cell r="C7152">
            <v>20230018551</v>
          </cell>
          <cell r="G7152">
            <v>45756.488888888889</v>
          </cell>
          <cell r="I7152" t="str">
            <v>LCD</v>
          </cell>
          <cell r="K7152" t="str">
            <v>NONE</v>
          </cell>
          <cell r="L7152">
            <v>0</v>
          </cell>
        </row>
        <row r="7153">
          <cell r="C7153">
            <v>20230018551</v>
          </cell>
          <cell r="G7153">
            <v>45756.488888888889</v>
          </cell>
          <cell r="I7153" t="str">
            <v>LCD</v>
          </cell>
          <cell r="K7153" t="str">
            <v>NONE</v>
          </cell>
          <cell r="L7153">
            <v>0</v>
          </cell>
        </row>
        <row r="7154">
          <cell r="C7154">
            <v>20230018551</v>
          </cell>
          <cell r="G7154">
            <v>45756.488888888889</v>
          </cell>
          <cell r="I7154" t="str">
            <v>LCD</v>
          </cell>
          <cell r="K7154" t="str">
            <v>NONE</v>
          </cell>
          <cell r="L7154">
            <v>0</v>
          </cell>
        </row>
        <row r="7155">
          <cell r="C7155">
            <v>20230018551</v>
          </cell>
          <cell r="G7155">
            <v>45756.488888888889</v>
          </cell>
          <cell r="I7155" t="str">
            <v>LCD</v>
          </cell>
          <cell r="K7155" t="str">
            <v>NONE</v>
          </cell>
          <cell r="L7155">
            <v>0</v>
          </cell>
        </row>
        <row r="7156">
          <cell r="C7156">
            <v>20230018551</v>
          </cell>
          <cell r="G7156">
            <v>45756.488888888889</v>
          </cell>
          <cell r="I7156" t="str">
            <v>LCD</v>
          </cell>
          <cell r="K7156" t="str">
            <v>NONE</v>
          </cell>
          <cell r="L7156">
            <v>0</v>
          </cell>
        </row>
        <row r="7157">
          <cell r="C7157">
            <v>20230018551</v>
          </cell>
          <cell r="G7157">
            <v>45756.488888888889</v>
          </cell>
          <cell r="I7157" t="str">
            <v>LCD</v>
          </cell>
          <cell r="K7157" t="str">
            <v>NONE</v>
          </cell>
          <cell r="L7157">
            <v>0</v>
          </cell>
        </row>
        <row r="7158">
          <cell r="C7158">
            <v>20230018551</v>
          </cell>
          <cell r="G7158">
            <v>45756.488888888889</v>
          </cell>
          <cell r="I7158" t="str">
            <v>LCD</v>
          </cell>
          <cell r="K7158" t="str">
            <v>NONE</v>
          </cell>
          <cell r="L7158">
            <v>0</v>
          </cell>
        </row>
        <row r="7159">
          <cell r="C7159">
            <v>20230018551</v>
          </cell>
          <cell r="G7159">
            <v>45756.488888888889</v>
          </cell>
          <cell r="I7159" t="str">
            <v>LCD</v>
          </cell>
          <cell r="K7159" t="str">
            <v>NONE</v>
          </cell>
          <cell r="L7159">
            <v>0</v>
          </cell>
        </row>
        <row r="7160">
          <cell r="C7160">
            <v>20230018551</v>
          </cell>
          <cell r="G7160">
            <v>45756.488888888889</v>
          </cell>
          <cell r="I7160" t="str">
            <v>LCD</v>
          </cell>
          <cell r="K7160" t="str">
            <v>NONE</v>
          </cell>
          <cell r="L7160">
            <v>0</v>
          </cell>
        </row>
        <row r="7161">
          <cell r="C7161">
            <v>20230018551</v>
          </cell>
          <cell r="G7161">
            <v>45756.488888888889</v>
          </cell>
          <cell r="I7161" t="str">
            <v>LCD</v>
          </cell>
          <cell r="K7161" t="str">
            <v>NONE</v>
          </cell>
          <cell r="L7161">
            <v>0</v>
          </cell>
        </row>
        <row r="7162">
          <cell r="C7162">
            <v>20230018551</v>
          </cell>
          <cell r="G7162">
            <v>45756.488888888889</v>
          </cell>
          <cell r="I7162" t="str">
            <v>LCD</v>
          </cell>
          <cell r="K7162" t="str">
            <v>NONE</v>
          </cell>
          <cell r="L7162">
            <v>0</v>
          </cell>
        </row>
        <row r="7163">
          <cell r="C7163">
            <v>20230018551</v>
          </cell>
          <cell r="G7163">
            <v>45756.488888888889</v>
          </cell>
          <cell r="I7163" t="str">
            <v>LCD</v>
          </cell>
          <cell r="K7163" t="str">
            <v>NONE</v>
          </cell>
          <cell r="L7163">
            <v>0</v>
          </cell>
        </row>
        <row r="7164">
          <cell r="C7164">
            <v>20230018551</v>
          </cell>
          <cell r="G7164">
            <v>45756.488888888889</v>
          </cell>
          <cell r="I7164" t="str">
            <v>LCD</v>
          </cell>
          <cell r="K7164" t="str">
            <v>NONE</v>
          </cell>
          <cell r="L7164">
            <v>0</v>
          </cell>
        </row>
        <row r="7165">
          <cell r="C7165">
            <v>20230018551</v>
          </cell>
          <cell r="G7165">
            <v>45756.488888888889</v>
          </cell>
          <cell r="I7165" t="str">
            <v>LCD</v>
          </cell>
          <cell r="K7165" t="str">
            <v>NONE</v>
          </cell>
          <cell r="L7165">
            <v>0</v>
          </cell>
        </row>
        <row r="7166">
          <cell r="C7166">
            <v>20230018551</v>
          </cell>
          <cell r="G7166">
            <v>45756.488888888889</v>
          </cell>
          <cell r="I7166" t="str">
            <v>LCD</v>
          </cell>
          <cell r="K7166" t="str">
            <v>NONE</v>
          </cell>
          <cell r="L7166">
            <v>0</v>
          </cell>
        </row>
        <row r="7167">
          <cell r="C7167">
            <v>20230018551</v>
          </cell>
          <cell r="G7167">
            <v>45756.488888888889</v>
          </cell>
          <cell r="I7167" t="str">
            <v>LCD</v>
          </cell>
          <cell r="K7167" t="str">
            <v>NONE</v>
          </cell>
          <cell r="L7167">
            <v>0</v>
          </cell>
        </row>
        <row r="7168">
          <cell r="C7168">
            <v>20230018551</v>
          </cell>
          <cell r="G7168">
            <v>45756.488888888889</v>
          </cell>
          <cell r="I7168" t="str">
            <v>LCD</v>
          </cell>
          <cell r="K7168" t="str">
            <v>NONE</v>
          </cell>
          <cell r="L7168">
            <v>0</v>
          </cell>
        </row>
        <row r="7169">
          <cell r="C7169">
            <v>20230018551</v>
          </cell>
          <cell r="G7169">
            <v>45756.488888888889</v>
          </cell>
          <cell r="I7169" t="str">
            <v>LCD</v>
          </cell>
          <cell r="K7169" t="str">
            <v>NONE</v>
          </cell>
          <cell r="L7169">
            <v>0</v>
          </cell>
        </row>
        <row r="7170">
          <cell r="C7170">
            <v>20110000026</v>
          </cell>
          <cell r="G7170">
            <v>45813.967361111114</v>
          </cell>
          <cell r="I7170" t="str">
            <v>WO</v>
          </cell>
          <cell r="K7170" t="str">
            <v>AON 4-1/2" LEL Water Injector L80</v>
          </cell>
          <cell r="L7170">
            <v>0</v>
          </cell>
        </row>
        <row r="7171">
          <cell r="C7171">
            <v>20110000026</v>
          </cell>
          <cell r="G7171">
            <v>45813.967361111114</v>
          </cell>
          <cell r="I7171" t="str">
            <v>WO</v>
          </cell>
          <cell r="K7171" t="str">
            <v>AON 4-1/2" LEL Water Injector L80</v>
          </cell>
          <cell r="L7171">
            <v>0</v>
          </cell>
        </row>
        <row r="7172">
          <cell r="C7172">
            <v>20110000026</v>
          </cell>
          <cell r="G7172">
            <v>45813.967361111114</v>
          </cell>
          <cell r="I7172" t="str">
            <v>WO</v>
          </cell>
          <cell r="K7172" t="str">
            <v>AON 4-1/2" LEL Water Injector L80</v>
          </cell>
          <cell r="L7172">
            <v>0</v>
          </cell>
        </row>
        <row r="7173">
          <cell r="C7173">
            <v>20110000026</v>
          </cell>
          <cell r="G7173">
            <v>45813.967361111114</v>
          </cell>
          <cell r="I7173" t="str">
            <v>WO</v>
          </cell>
          <cell r="K7173" t="str">
            <v>AON 4-1/2" LEL Water Injector L80</v>
          </cell>
          <cell r="L7173">
            <v>0</v>
          </cell>
        </row>
        <row r="7174">
          <cell r="C7174">
            <v>20210015728</v>
          </cell>
          <cell r="G7174">
            <v>45819.15</v>
          </cell>
          <cell r="I7174" t="str">
            <v>WO</v>
          </cell>
          <cell r="K7174" t="str">
            <v>NONE</v>
          </cell>
          <cell r="L7174">
            <v>0</v>
          </cell>
        </row>
        <row r="7175">
          <cell r="C7175">
            <v>20210015728</v>
          </cell>
          <cell r="G7175">
            <v>45819.15</v>
          </cell>
          <cell r="I7175" t="str">
            <v>WO</v>
          </cell>
          <cell r="K7175" t="str">
            <v>NONE</v>
          </cell>
          <cell r="L7175">
            <v>0</v>
          </cell>
        </row>
        <row r="7176">
          <cell r="C7176">
            <v>20210015728</v>
          </cell>
          <cell r="G7176">
            <v>45819.15</v>
          </cell>
          <cell r="I7176" t="str">
            <v>WO</v>
          </cell>
          <cell r="K7176" t="str">
            <v>NONE</v>
          </cell>
          <cell r="L7176">
            <v>0</v>
          </cell>
        </row>
        <row r="7177">
          <cell r="C7177">
            <v>20210015728</v>
          </cell>
          <cell r="G7177">
            <v>45819.15</v>
          </cell>
          <cell r="I7177" t="str">
            <v>WO</v>
          </cell>
          <cell r="K7177" t="str">
            <v>NONE</v>
          </cell>
          <cell r="L7177">
            <v>0</v>
          </cell>
        </row>
        <row r="7178">
          <cell r="C7178">
            <v>20060000493</v>
          </cell>
          <cell r="G7178">
            <v>45841.513888888891</v>
          </cell>
          <cell r="I7178" t="str">
            <v>WO</v>
          </cell>
          <cell r="K7178" t="str">
            <v>AON 4-1/2" ICD Oil Producer S13Cr</v>
          </cell>
          <cell r="L7178">
            <v>0</v>
          </cell>
        </row>
        <row r="7179">
          <cell r="C7179">
            <v>20060000493</v>
          </cell>
          <cell r="G7179">
            <v>45841.513888888891</v>
          </cell>
          <cell r="I7179" t="str">
            <v>WO</v>
          </cell>
          <cell r="K7179" t="str">
            <v>AON 4-1/2" ICD Oil Producer S13Cr</v>
          </cell>
          <cell r="L7179">
            <v>0</v>
          </cell>
        </row>
        <row r="7180">
          <cell r="C7180">
            <v>20060000493</v>
          </cell>
          <cell r="G7180">
            <v>45841.513888888891</v>
          </cell>
          <cell r="I7180" t="str">
            <v>WO</v>
          </cell>
          <cell r="K7180" t="str">
            <v>AON 4-1/2" ICD Oil Producer S13Cr</v>
          </cell>
          <cell r="L7180">
            <v>0</v>
          </cell>
        </row>
        <row r="7181">
          <cell r="C7181">
            <v>20060000493</v>
          </cell>
          <cell r="G7181">
            <v>45841.513888888891</v>
          </cell>
          <cell r="I7181" t="str">
            <v>WO</v>
          </cell>
          <cell r="K7181" t="str">
            <v>AON 4-1/2" ICD Oil Producer S13Cr</v>
          </cell>
          <cell r="L7181">
            <v>0</v>
          </cell>
        </row>
        <row r="7182">
          <cell r="C7182">
            <v>20190013308</v>
          </cell>
          <cell r="G7182">
            <v>45817.004861111112</v>
          </cell>
          <cell r="I7182" t="str">
            <v>WO</v>
          </cell>
          <cell r="K7182" t="str">
            <v>AON 4-1/2" MRC ICD Oil Producer S13Cr</v>
          </cell>
          <cell r="L7182">
            <v>0</v>
          </cell>
        </row>
        <row r="7183">
          <cell r="C7183">
            <v>20190013308</v>
          </cell>
          <cell r="G7183">
            <v>45817.004861111112</v>
          </cell>
          <cell r="I7183" t="str">
            <v>WO</v>
          </cell>
          <cell r="K7183" t="str">
            <v>AON 4-1/2" MRC ICD Oil Producer S13Cr</v>
          </cell>
          <cell r="L7183">
            <v>0</v>
          </cell>
        </row>
        <row r="7184">
          <cell r="C7184">
            <v>20190013308</v>
          </cell>
          <cell r="G7184">
            <v>45817.004861111112</v>
          </cell>
          <cell r="I7184" t="str">
            <v>WO</v>
          </cell>
          <cell r="K7184" t="str">
            <v>AON 4-1/2" MRC ICD Oil Producer S13Cr</v>
          </cell>
          <cell r="L7184">
            <v>0</v>
          </cell>
        </row>
        <row r="7185">
          <cell r="C7185">
            <v>20190013308</v>
          </cell>
          <cell r="G7185">
            <v>45817.004861111112</v>
          </cell>
          <cell r="I7185" t="str">
            <v>WO</v>
          </cell>
          <cell r="K7185" t="str">
            <v>AON 4-1/2" MRC ICD Oil Producer S13Cr</v>
          </cell>
          <cell r="L7185">
            <v>0</v>
          </cell>
        </row>
        <row r="7186">
          <cell r="C7186">
            <v>20200014906</v>
          </cell>
          <cell r="G7186">
            <v>45848.921527777777</v>
          </cell>
          <cell r="I7186" t="str">
            <v>WO</v>
          </cell>
          <cell r="K7186" t="str">
            <v>AON 4-1/2" MRC ICD Oil Producer S13Cr</v>
          </cell>
          <cell r="L7186">
            <v>0</v>
          </cell>
        </row>
        <row r="7187">
          <cell r="C7187">
            <v>20200014906</v>
          </cell>
          <cell r="G7187">
            <v>45848.921527777777</v>
          </cell>
          <cell r="I7187" t="str">
            <v>WO</v>
          </cell>
          <cell r="K7187" t="str">
            <v>AON 4-1/2" MRC ICD Oil Producer S13Cr</v>
          </cell>
          <cell r="L7187">
            <v>0</v>
          </cell>
        </row>
        <row r="7188">
          <cell r="C7188">
            <v>20200014906</v>
          </cell>
          <cell r="G7188">
            <v>45848.921527777777</v>
          </cell>
          <cell r="I7188" t="str">
            <v>WO</v>
          </cell>
          <cell r="K7188" t="str">
            <v>AON 4-1/2" MRC ICD Oil Producer S13Cr</v>
          </cell>
          <cell r="L7188">
            <v>0</v>
          </cell>
        </row>
        <row r="7189">
          <cell r="C7189">
            <v>20200014906</v>
          </cell>
          <cell r="G7189">
            <v>45848.921527777777</v>
          </cell>
          <cell r="I7189" t="str">
            <v>WO</v>
          </cell>
          <cell r="K7189" t="str">
            <v>AON 4-1/2" MRC ICD Oil Producer S13Cr</v>
          </cell>
          <cell r="L7189">
            <v>0</v>
          </cell>
        </row>
        <row r="7190">
          <cell r="C7190">
            <v>20130002234</v>
          </cell>
          <cell r="G7190">
            <v>45832.714583333334</v>
          </cell>
          <cell r="I7190" t="str">
            <v>WO</v>
          </cell>
          <cell r="K7190" t="str">
            <v>AON ML5, L80, AON 4-1/2" PPL Oil Producer L80</v>
          </cell>
          <cell r="L7190">
            <v>0</v>
          </cell>
        </row>
        <row r="7191">
          <cell r="C7191">
            <v>20130002234</v>
          </cell>
          <cell r="G7191">
            <v>45832.714583333334</v>
          </cell>
          <cell r="I7191" t="str">
            <v>WO</v>
          </cell>
          <cell r="K7191" t="str">
            <v>AON ML5, L80, AON 4-1/2" PPL Oil Producer L80</v>
          </cell>
          <cell r="L7191">
            <v>0</v>
          </cell>
        </row>
        <row r="7192">
          <cell r="C7192">
            <v>20130002234</v>
          </cell>
          <cell r="G7192">
            <v>45832.714583333334</v>
          </cell>
          <cell r="I7192" t="str">
            <v>WO</v>
          </cell>
          <cell r="K7192" t="str">
            <v>AON ML5, L80, AON 4-1/2" PPL Oil Producer L80</v>
          </cell>
          <cell r="L7192">
            <v>0</v>
          </cell>
        </row>
        <row r="7193">
          <cell r="C7193">
            <v>20130002234</v>
          </cell>
          <cell r="G7193">
            <v>45832.714583333334</v>
          </cell>
          <cell r="I7193" t="str">
            <v>WO</v>
          </cell>
          <cell r="K7193" t="str">
            <v>AON ML5, L80, AON 4-1/2" PPL Oil Producer L80</v>
          </cell>
          <cell r="L7193">
            <v>0</v>
          </cell>
        </row>
        <row r="7194">
          <cell r="C7194">
            <v>20130004112</v>
          </cell>
          <cell r="G7194">
            <v>45810.841666666667</v>
          </cell>
          <cell r="I7194" t="str">
            <v>WO</v>
          </cell>
          <cell r="K7194" t="str">
            <v>AON 4-1/2" ICD Oil Producer S13Cr</v>
          </cell>
          <cell r="L7194">
            <v>0</v>
          </cell>
        </row>
        <row r="7195">
          <cell r="C7195">
            <v>20130004112</v>
          </cell>
          <cell r="G7195">
            <v>45810.841666666667</v>
          </cell>
          <cell r="I7195" t="str">
            <v>WO</v>
          </cell>
          <cell r="K7195" t="str">
            <v>AON 4-1/2" ICD Oil Producer S13Cr</v>
          </cell>
          <cell r="L7195">
            <v>0</v>
          </cell>
        </row>
        <row r="7196">
          <cell r="C7196">
            <v>20130004112</v>
          </cell>
          <cell r="G7196">
            <v>45810.841666666667</v>
          </cell>
          <cell r="I7196" t="str">
            <v>WO</v>
          </cell>
          <cell r="K7196" t="str">
            <v>AON 4-1/2" ICD Oil Producer S13Cr</v>
          </cell>
          <cell r="L7196">
            <v>0</v>
          </cell>
        </row>
        <row r="7197">
          <cell r="C7197">
            <v>20130004112</v>
          </cell>
          <cell r="G7197">
            <v>45810.841666666667</v>
          </cell>
          <cell r="I7197" t="str">
            <v>WO</v>
          </cell>
          <cell r="K7197" t="str">
            <v>AON 4-1/2" ICD Oil Producer S13Cr</v>
          </cell>
          <cell r="L7197">
            <v>0</v>
          </cell>
        </row>
        <row r="7198">
          <cell r="C7198">
            <v>20070000038</v>
          </cell>
          <cell r="G7198">
            <v>45850.024305555555</v>
          </cell>
          <cell r="I7198" t="str">
            <v>WO</v>
          </cell>
          <cell r="K7198" t="str">
            <v>AON 3-1/2" PDHG, Alloy 28</v>
          </cell>
          <cell r="L7198">
            <v>0</v>
          </cell>
        </row>
        <row r="7199">
          <cell r="C7199">
            <v>20070000038</v>
          </cell>
          <cell r="G7199">
            <v>45850.024305555555</v>
          </cell>
          <cell r="I7199" t="str">
            <v>WO</v>
          </cell>
          <cell r="K7199" t="str">
            <v>AON 3-1/2" PDHG, Alloy 28</v>
          </cell>
          <cell r="L7199">
            <v>0</v>
          </cell>
        </row>
        <row r="7200">
          <cell r="C7200">
            <v>20140007116</v>
          </cell>
          <cell r="G7200">
            <v>45953.494444444441</v>
          </cell>
          <cell r="I7200" t="str">
            <v>WO</v>
          </cell>
          <cell r="K7200" t="str">
            <v>AON 2 Zone Smart Completion (N+1) 3-1/2", L80</v>
          </cell>
          <cell r="L7200">
            <v>0</v>
          </cell>
        </row>
        <row r="7201">
          <cell r="C7201">
            <v>20140007116</v>
          </cell>
          <cell r="G7201">
            <v>45953.494444444441</v>
          </cell>
          <cell r="I7201" t="str">
            <v>WO</v>
          </cell>
          <cell r="K7201" t="str">
            <v>AON 2 Zone Smart Completion (N+1) 3-1/2", L80</v>
          </cell>
          <cell r="L7201">
            <v>0</v>
          </cell>
        </row>
        <row r="7202">
          <cell r="C7202">
            <v>20110000026</v>
          </cell>
          <cell r="G7202">
            <v>45813.967361111114</v>
          </cell>
          <cell r="I7202" t="str">
            <v>WO</v>
          </cell>
          <cell r="K7202" t="str">
            <v>AON 4-1/2" LEL Water Injector L80</v>
          </cell>
          <cell r="L7202">
            <v>0</v>
          </cell>
        </row>
        <row r="7203">
          <cell r="C7203">
            <v>20110000026</v>
          </cell>
          <cell r="G7203">
            <v>45813.967361111114</v>
          </cell>
          <cell r="I7203" t="str">
            <v>WO</v>
          </cell>
          <cell r="K7203" t="str">
            <v>AON 4-1/2" LEL Water Injector L80</v>
          </cell>
          <cell r="L7203">
            <v>0</v>
          </cell>
        </row>
        <row r="7204">
          <cell r="C7204">
            <v>20210015728</v>
          </cell>
          <cell r="G7204">
            <v>45819.15</v>
          </cell>
          <cell r="I7204" t="str">
            <v>WO</v>
          </cell>
          <cell r="K7204" t="str">
            <v>NONE</v>
          </cell>
          <cell r="L7204">
            <v>0</v>
          </cell>
        </row>
        <row r="7205">
          <cell r="C7205">
            <v>20210015728</v>
          </cell>
          <cell r="G7205">
            <v>45819.15</v>
          </cell>
          <cell r="I7205" t="str">
            <v>WO</v>
          </cell>
          <cell r="K7205" t="str">
            <v>NONE</v>
          </cell>
          <cell r="L7205">
            <v>0</v>
          </cell>
        </row>
        <row r="7206">
          <cell r="C7206">
            <v>20140006646</v>
          </cell>
          <cell r="G7206">
            <v>45815.518750000003</v>
          </cell>
          <cell r="I7206" t="str">
            <v>WO</v>
          </cell>
          <cell r="K7206" t="str">
            <v>NONE</v>
          </cell>
          <cell r="L7206">
            <v>0</v>
          </cell>
        </row>
        <row r="7207">
          <cell r="C7207">
            <v>20140006646</v>
          </cell>
          <cell r="G7207">
            <v>45815.518750000003</v>
          </cell>
          <cell r="I7207" t="str">
            <v>WO</v>
          </cell>
          <cell r="K7207" t="str">
            <v>NONE</v>
          </cell>
          <cell r="L7207">
            <v>0</v>
          </cell>
        </row>
        <row r="7208">
          <cell r="C7208">
            <v>20140008056</v>
          </cell>
          <cell r="G7208">
            <v>45857.53402777778</v>
          </cell>
          <cell r="I7208" t="str">
            <v>WO</v>
          </cell>
          <cell r="K7208" t="str">
            <v>NONE</v>
          </cell>
          <cell r="L7208">
            <v>0</v>
          </cell>
        </row>
        <row r="7209">
          <cell r="C7209">
            <v>20140008056</v>
          </cell>
          <cell r="G7209">
            <v>45857.53402777778</v>
          </cell>
          <cell r="I7209" t="str">
            <v>WO</v>
          </cell>
          <cell r="K7209" t="str">
            <v>NONE</v>
          </cell>
          <cell r="L7209">
            <v>0</v>
          </cell>
        </row>
        <row r="7210">
          <cell r="C7210">
            <v>20230018117</v>
          </cell>
          <cell r="G7210">
            <v>45824.129861111112</v>
          </cell>
          <cell r="I7210" t="str">
            <v>WO</v>
          </cell>
          <cell r="K7210" t="str">
            <v>NONE</v>
          </cell>
          <cell r="L7210">
            <v>0</v>
          </cell>
        </row>
        <row r="7211">
          <cell r="C7211">
            <v>20230018117</v>
          </cell>
          <cell r="G7211">
            <v>45824.129861111112</v>
          </cell>
          <cell r="I7211" t="str">
            <v>WO</v>
          </cell>
          <cell r="K7211" t="str">
            <v>NONE</v>
          </cell>
          <cell r="L7211">
            <v>0</v>
          </cell>
        </row>
        <row r="7212">
          <cell r="C7212">
            <v>20200014141</v>
          </cell>
          <cell r="G7212">
            <v>45975.309027777781</v>
          </cell>
          <cell r="I7212" t="str">
            <v>WO</v>
          </cell>
          <cell r="K7212" t="str">
            <v>NONE</v>
          </cell>
          <cell r="L7212">
            <v>0</v>
          </cell>
        </row>
        <row r="7213">
          <cell r="C7213">
            <v>20200014141</v>
          </cell>
          <cell r="G7213">
            <v>45975.309027777781</v>
          </cell>
          <cell r="I7213" t="str">
            <v>WO</v>
          </cell>
          <cell r="K7213" t="str">
            <v>NONE</v>
          </cell>
          <cell r="L7213">
            <v>0</v>
          </cell>
        </row>
        <row r="7214">
          <cell r="C7214">
            <v>20060000493</v>
          </cell>
          <cell r="G7214">
            <v>45841.513888888891</v>
          </cell>
          <cell r="I7214" t="str">
            <v>WO</v>
          </cell>
          <cell r="K7214" t="str">
            <v>AON 4-1/2" ICD Oil Producer S13Cr</v>
          </cell>
          <cell r="L7214">
            <v>0</v>
          </cell>
        </row>
        <row r="7215">
          <cell r="C7215">
            <v>20060000493</v>
          </cell>
          <cell r="G7215">
            <v>45841.513888888891</v>
          </cell>
          <cell r="I7215" t="str">
            <v>WO</v>
          </cell>
          <cell r="K7215" t="str">
            <v>AON 4-1/2" ICD Oil Producer S13Cr</v>
          </cell>
          <cell r="L7215">
            <v>0</v>
          </cell>
        </row>
        <row r="7216">
          <cell r="C7216">
            <v>20190013308</v>
          </cell>
          <cell r="G7216">
            <v>45817.004861111112</v>
          </cell>
          <cell r="I7216" t="str">
            <v>WO</v>
          </cell>
          <cell r="K7216" t="str">
            <v>AON 4-1/2" MRC ICD Oil Producer S13Cr</v>
          </cell>
          <cell r="L7216">
            <v>0</v>
          </cell>
        </row>
        <row r="7217">
          <cell r="C7217">
            <v>20190013308</v>
          </cell>
          <cell r="G7217">
            <v>45817.004861111112</v>
          </cell>
          <cell r="I7217" t="str">
            <v>WO</v>
          </cell>
          <cell r="K7217" t="str">
            <v>AON 4-1/2" MRC ICD Oil Producer S13Cr</v>
          </cell>
          <cell r="L7217">
            <v>0</v>
          </cell>
        </row>
        <row r="7218">
          <cell r="C7218">
            <v>20200014906</v>
          </cell>
          <cell r="G7218">
            <v>45848.921527777777</v>
          </cell>
          <cell r="I7218" t="str">
            <v>WO</v>
          </cell>
          <cell r="K7218" t="str">
            <v>AON 4-1/2" MRC ICD Oil Producer S13Cr</v>
          </cell>
          <cell r="L7218">
            <v>0</v>
          </cell>
        </row>
        <row r="7219">
          <cell r="C7219">
            <v>20200014906</v>
          </cell>
          <cell r="G7219">
            <v>45848.921527777777</v>
          </cell>
          <cell r="I7219" t="str">
            <v>WO</v>
          </cell>
          <cell r="K7219" t="str">
            <v>AON 4-1/2" MRC ICD Oil Producer S13Cr</v>
          </cell>
          <cell r="L7219">
            <v>0</v>
          </cell>
        </row>
        <row r="7220">
          <cell r="C7220">
            <v>20130002234</v>
          </cell>
          <cell r="G7220">
            <v>45832.714583333334</v>
          </cell>
          <cell r="I7220" t="str">
            <v>WO</v>
          </cell>
          <cell r="K7220" t="str">
            <v>AON ML5, L80, AON 4-1/2" PPL Oil Producer L80</v>
          </cell>
          <cell r="L7220">
            <v>0</v>
          </cell>
        </row>
        <row r="7221">
          <cell r="C7221">
            <v>20130002234</v>
          </cell>
          <cell r="G7221">
            <v>45832.714583333334</v>
          </cell>
          <cell r="I7221" t="str">
            <v>WO</v>
          </cell>
          <cell r="K7221" t="str">
            <v>AON ML5, L80, AON 4-1/2" PPL Oil Producer L80</v>
          </cell>
          <cell r="L7221">
            <v>0</v>
          </cell>
        </row>
        <row r="7222">
          <cell r="C7222">
            <v>20130003470</v>
          </cell>
          <cell r="G7222">
            <v>45847.594444444447</v>
          </cell>
          <cell r="I7222" t="str">
            <v>WO</v>
          </cell>
          <cell r="K7222" t="str">
            <v>NONE</v>
          </cell>
          <cell r="L7222">
            <v>0</v>
          </cell>
        </row>
        <row r="7223">
          <cell r="C7223">
            <v>20130003470</v>
          </cell>
          <cell r="G7223">
            <v>45847.594444444447</v>
          </cell>
          <cell r="I7223" t="str">
            <v>WO</v>
          </cell>
          <cell r="K7223" t="str">
            <v>NONE</v>
          </cell>
          <cell r="L7223">
            <v>0</v>
          </cell>
        </row>
        <row r="7224">
          <cell r="C7224">
            <v>20130004112</v>
          </cell>
          <cell r="G7224">
            <v>45810.841666666667</v>
          </cell>
          <cell r="I7224" t="str">
            <v>WO</v>
          </cell>
          <cell r="K7224" t="str">
            <v>AON 4-1/2" ICD Oil Producer S13Cr</v>
          </cell>
          <cell r="L7224">
            <v>0</v>
          </cell>
        </row>
        <row r="7225">
          <cell r="C7225">
            <v>20130004112</v>
          </cell>
          <cell r="G7225">
            <v>45810.841666666667</v>
          </cell>
          <cell r="I7225" t="str">
            <v>WO</v>
          </cell>
          <cell r="K7225" t="str">
            <v>AON 4-1/2" ICD Oil Producer S13Cr</v>
          </cell>
          <cell r="L7225">
            <v>0</v>
          </cell>
        </row>
        <row r="7226">
          <cell r="C7226">
            <v>20070000458</v>
          </cell>
          <cell r="G7226">
            <v>45866.029166666667</v>
          </cell>
          <cell r="I7226" t="str">
            <v>WO</v>
          </cell>
          <cell r="K7226" t="str">
            <v>NONE</v>
          </cell>
          <cell r="L7226">
            <v>0</v>
          </cell>
        </row>
        <row r="7227">
          <cell r="C7227">
            <v>20070000458</v>
          </cell>
          <cell r="G7227">
            <v>45866.029166666667</v>
          </cell>
          <cell r="I7227" t="str">
            <v>WO</v>
          </cell>
          <cell r="K7227" t="str">
            <v>NONE</v>
          </cell>
          <cell r="L7227">
            <v>0</v>
          </cell>
        </row>
        <row r="7228">
          <cell r="C7228">
            <v>20130004061</v>
          </cell>
          <cell r="G7228">
            <v>45916.827777777777</v>
          </cell>
          <cell r="I7228" t="str">
            <v>WO</v>
          </cell>
          <cell r="K7228" t="str">
            <v>AON 3-1/2" PDHG, Alloy 28</v>
          </cell>
          <cell r="L7228">
            <v>0</v>
          </cell>
        </row>
        <row r="7229">
          <cell r="C7229">
            <v>20130004061</v>
          </cell>
          <cell r="G7229">
            <v>45916.827777777777</v>
          </cell>
          <cell r="I7229" t="str">
            <v>WO</v>
          </cell>
          <cell r="K7229" t="str">
            <v>AON 3-1/2" PDHG, Alloy 28</v>
          </cell>
          <cell r="L7229">
            <v>0</v>
          </cell>
        </row>
        <row r="7230">
          <cell r="C7230">
            <v>20130003993</v>
          </cell>
          <cell r="G7230">
            <v>45755.5</v>
          </cell>
          <cell r="I7230" t="str">
            <v>WO</v>
          </cell>
          <cell r="K7230" t="str">
            <v>NONE</v>
          </cell>
          <cell r="L7230">
            <v>0</v>
          </cell>
        </row>
        <row r="7231">
          <cell r="C7231">
            <v>20130003993</v>
          </cell>
          <cell r="G7231">
            <v>45755.5</v>
          </cell>
          <cell r="I7231" t="str">
            <v>WO</v>
          </cell>
          <cell r="K7231" t="str">
            <v>NONE</v>
          </cell>
          <cell r="L7231">
            <v>0</v>
          </cell>
        </row>
        <row r="7232">
          <cell r="C7232">
            <v>20130004097</v>
          </cell>
          <cell r="G7232">
            <v>45859.123611111114</v>
          </cell>
          <cell r="I7232" t="str">
            <v>WO</v>
          </cell>
          <cell r="K7232" t="str">
            <v>AON 3-1/2" PDHG, Alloy 28</v>
          </cell>
          <cell r="L7232">
            <v>0</v>
          </cell>
        </row>
        <row r="7233">
          <cell r="C7233">
            <v>20130004097</v>
          </cell>
          <cell r="G7233">
            <v>45859.123611111114</v>
          </cell>
          <cell r="I7233" t="str">
            <v>WO</v>
          </cell>
          <cell r="K7233" t="str">
            <v>AON 3-1/2" PDHG, Alloy 28</v>
          </cell>
          <cell r="L7233">
            <v>0</v>
          </cell>
        </row>
        <row r="7234">
          <cell r="C7234">
            <v>20150009176</v>
          </cell>
          <cell r="G7234">
            <v>45806.590277777781</v>
          </cell>
          <cell r="I7234" t="str">
            <v>WO</v>
          </cell>
          <cell r="K7234" t="str">
            <v>AON 3-1/2" PDHG, Alloy 28</v>
          </cell>
          <cell r="L7234">
            <v>0</v>
          </cell>
        </row>
        <row r="7235">
          <cell r="C7235">
            <v>20150009176</v>
          </cell>
          <cell r="G7235">
            <v>45806.590277777781</v>
          </cell>
          <cell r="I7235" t="str">
            <v>WO</v>
          </cell>
          <cell r="K7235" t="str">
            <v>AON 3-1/2" PDHG, Alloy 28</v>
          </cell>
          <cell r="L7235">
            <v>0</v>
          </cell>
        </row>
        <row r="7236">
          <cell r="C7236">
            <v>20130003198</v>
          </cell>
          <cell r="G7236">
            <v>45800.427777777775</v>
          </cell>
          <cell r="I7236" t="str">
            <v>HCD</v>
          </cell>
          <cell r="K7236" t="str">
            <v>AON 4-1/2" MRC LEL Oil Producer L80, AON 4-1/2" PDHG, Alloy 28</v>
          </cell>
          <cell r="L7236">
            <v>0</v>
          </cell>
        </row>
        <row r="7237">
          <cell r="C7237">
            <v>20130003198</v>
          </cell>
          <cell r="G7237">
            <v>45800.427777777775</v>
          </cell>
          <cell r="I7237" t="str">
            <v>HCD</v>
          </cell>
          <cell r="K7237" t="str">
            <v>AON 4-1/2" MRC LEL Oil Producer L80, AON 4-1/2" PDHG, Alloy 28</v>
          </cell>
          <cell r="L7237">
            <v>0</v>
          </cell>
        </row>
        <row r="7238">
          <cell r="C7238">
            <v>20130003198</v>
          </cell>
          <cell r="G7238">
            <v>45800.427777777775</v>
          </cell>
          <cell r="I7238" t="str">
            <v>HCD</v>
          </cell>
          <cell r="K7238" t="str">
            <v>AON 4-1/2" MRC LEL Oil Producer L80, AON 4-1/2" PDHG, Alloy 28</v>
          </cell>
          <cell r="L7238">
            <v>0</v>
          </cell>
        </row>
        <row r="7239">
          <cell r="C7239">
            <v>20130003198</v>
          </cell>
          <cell r="G7239">
            <v>45800.427777777775</v>
          </cell>
          <cell r="I7239" t="str">
            <v>HCD</v>
          </cell>
          <cell r="K7239" t="str">
            <v>AON 4-1/2" MRC LEL Oil Producer L80, AON 4-1/2" PDHG, Alloy 28</v>
          </cell>
          <cell r="L7239">
            <v>0</v>
          </cell>
        </row>
        <row r="7240">
          <cell r="C7240">
            <v>20130003198</v>
          </cell>
          <cell r="G7240">
            <v>45800.427777777775</v>
          </cell>
          <cell r="I7240" t="str">
            <v>HCD</v>
          </cell>
          <cell r="K7240" t="str">
            <v>AON 4-1/2" MRC LEL Oil Producer L80, AON 4-1/2" PDHG, Alloy 28</v>
          </cell>
          <cell r="L7240">
            <v>0</v>
          </cell>
        </row>
        <row r="7241">
          <cell r="C7241">
            <v>20130003198</v>
          </cell>
          <cell r="G7241">
            <v>45800.427777777775</v>
          </cell>
          <cell r="I7241" t="str">
            <v>HCD</v>
          </cell>
          <cell r="K7241" t="str">
            <v>AON 4-1/2" MRC LEL Oil Producer L80, AON 4-1/2" PDHG, Alloy 28</v>
          </cell>
          <cell r="L7241">
            <v>0</v>
          </cell>
        </row>
        <row r="7242">
          <cell r="C7242">
            <v>20130003198</v>
          </cell>
          <cell r="G7242">
            <v>45800.427777777775</v>
          </cell>
          <cell r="I7242" t="str">
            <v>HCD</v>
          </cell>
          <cell r="K7242" t="str">
            <v>AON 4-1/2" MRC LEL Oil Producer L80, AON 4-1/2" PDHG, Alloy 28</v>
          </cell>
          <cell r="L7242">
            <v>0</v>
          </cell>
        </row>
        <row r="7243">
          <cell r="C7243">
            <v>20130003198</v>
          </cell>
          <cell r="G7243">
            <v>45800.427777777775</v>
          </cell>
          <cell r="I7243" t="str">
            <v>HCD</v>
          </cell>
          <cell r="K7243" t="str">
            <v>AON 4-1/2" MRC LEL Oil Producer L80, AON 4-1/2" PDHG, Alloy 28</v>
          </cell>
          <cell r="L7243">
            <v>0</v>
          </cell>
        </row>
        <row r="7244">
          <cell r="C7244">
            <v>20130003198</v>
          </cell>
          <cell r="G7244">
            <v>45800.427777777775</v>
          </cell>
          <cell r="I7244" t="str">
            <v>HCD</v>
          </cell>
          <cell r="K7244" t="str">
            <v>AON 4-1/2" MRC LEL Oil Producer L80, AON 4-1/2" PDHG, Alloy 28</v>
          </cell>
          <cell r="L7244">
            <v>0</v>
          </cell>
        </row>
        <row r="7245">
          <cell r="C7245">
            <v>20130003198</v>
          </cell>
          <cell r="G7245">
            <v>45800.427777777775</v>
          </cell>
          <cell r="I7245" t="str">
            <v>HCD</v>
          </cell>
          <cell r="K7245" t="str">
            <v>AON 4-1/2" MRC LEL Oil Producer L80, AON 4-1/2" PDHG, Alloy 28</v>
          </cell>
          <cell r="L7245">
            <v>0</v>
          </cell>
        </row>
        <row r="7246">
          <cell r="C7246">
            <v>20130003198</v>
          </cell>
          <cell r="G7246">
            <v>45800.427777777775</v>
          </cell>
          <cell r="I7246" t="str">
            <v>HCD</v>
          </cell>
          <cell r="K7246" t="str">
            <v>AON 4-1/2" MRC LEL Oil Producer L80, AON 4-1/2" PDHG, Alloy 28</v>
          </cell>
          <cell r="L7246">
            <v>0</v>
          </cell>
        </row>
        <row r="7247">
          <cell r="C7247">
            <v>20130003198</v>
          </cell>
          <cell r="G7247">
            <v>45800.427777777775</v>
          </cell>
          <cell r="I7247" t="str">
            <v>HCD</v>
          </cell>
          <cell r="K7247" t="str">
            <v>AON 4-1/2" MRC LEL Oil Producer L80, AON 4-1/2" PDHG, Alloy 28</v>
          </cell>
          <cell r="L7247">
            <v>0</v>
          </cell>
        </row>
        <row r="7248">
          <cell r="C7248">
            <v>20130003198</v>
          </cell>
          <cell r="G7248">
            <v>45800.427777777775</v>
          </cell>
          <cell r="I7248" t="str">
            <v>HCD</v>
          </cell>
          <cell r="K7248" t="str">
            <v>AON 4-1/2" MRC LEL Oil Producer L80, AON 4-1/2" PDHG, Alloy 28</v>
          </cell>
          <cell r="L7248">
            <v>0</v>
          </cell>
        </row>
        <row r="7249">
          <cell r="C7249">
            <v>20130003198</v>
          </cell>
          <cell r="G7249">
            <v>45800.427777777775</v>
          </cell>
          <cell r="I7249" t="str">
            <v>HCD</v>
          </cell>
          <cell r="K7249" t="str">
            <v>AON 4-1/2" MRC LEL Oil Producer L80, AON 4-1/2" PDHG, Alloy 28</v>
          </cell>
          <cell r="L7249">
            <v>0</v>
          </cell>
        </row>
        <row r="7250">
          <cell r="C7250">
            <v>20130003198</v>
          </cell>
          <cell r="G7250">
            <v>45800.427777777775</v>
          </cell>
          <cell r="I7250" t="str">
            <v>HCD</v>
          </cell>
          <cell r="K7250" t="str">
            <v>AON 4-1/2" MRC LEL Oil Producer L80, AON 4-1/2" PDHG, Alloy 28</v>
          </cell>
          <cell r="L7250">
            <v>0</v>
          </cell>
        </row>
        <row r="7251">
          <cell r="C7251">
            <v>20130003198</v>
          </cell>
          <cell r="G7251">
            <v>45800.427777777775</v>
          </cell>
          <cell r="I7251" t="str">
            <v>HCD</v>
          </cell>
          <cell r="K7251" t="str">
            <v>AON 4-1/2" MRC LEL Oil Producer L80, AON 4-1/2" PDHG, Alloy 28</v>
          </cell>
          <cell r="L7251">
            <v>0</v>
          </cell>
        </row>
        <row r="7252">
          <cell r="C7252">
            <v>20130003198</v>
          </cell>
          <cell r="G7252">
            <v>45800.427777777775</v>
          </cell>
          <cell r="I7252" t="str">
            <v>HCD</v>
          </cell>
          <cell r="K7252" t="str">
            <v>AON 4-1/2" MRC LEL Oil Producer L80, AON 4-1/2" PDHG, Alloy 28</v>
          </cell>
          <cell r="L7252">
            <v>0</v>
          </cell>
        </row>
        <row r="7253">
          <cell r="C7253">
            <v>20130003198</v>
          </cell>
          <cell r="G7253">
            <v>45800.427777777775</v>
          </cell>
          <cell r="I7253" t="str">
            <v>HCD</v>
          </cell>
          <cell r="K7253" t="str">
            <v>AON 4-1/2" MRC LEL Oil Producer L80, AON 4-1/2" PDHG, Alloy 28</v>
          </cell>
          <cell r="L7253">
            <v>0</v>
          </cell>
        </row>
        <row r="7254">
          <cell r="C7254">
            <v>20130003198</v>
          </cell>
          <cell r="G7254">
            <v>45800.427777777775</v>
          </cell>
          <cell r="I7254" t="str">
            <v>HCD</v>
          </cell>
          <cell r="K7254" t="str">
            <v>AON 4-1/2" MRC LEL Oil Producer L80, AON 4-1/2" PDHG, Alloy 28</v>
          </cell>
          <cell r="L7254">
            <v>0</v>
          </cell>
        </row>
        <row r="7255">
          <cell r="C7255">
            <v>20130003198</v>
          </cell>
          <cell r="G7255">
            <v>45800.427777777775</v>
          </cell>
          <cell r="I7255" t="str">
            <v>HCD</v>
          </cell>
          <cell r="K7255" t="str">
            <v>AON 4-1/2" MRC LEL Oil Producer L80, AON 4-1/2" PDHG, Alloy 28</v>
          </cell>
          <cell r="L7255">
            <v>0</v>
          </cell>
        </row>
        <row r="7256">
          <cell r="C7256">
            <v>20130003198</v>
          </cell>
          <cell r="G7256">
            <v>45800.427777777775</v>
          </cell>
          <cell r="I7256" t="str">
            <v>HCD</v>
          </cell>
          <cell r="K7256" t="str">
            <v>AON 4-1/2" MRC LEL Oil Producer L80, AON 4-1/2" PDHG, Alloy 28</v>
          </cell>
          <cell r="L7256">
            <v>0</v>
          </cell>
        </row>
        <row r="7257">
          <cell r="C7257">
            <v>20130003198</v>
          </cell>
          <cell r="G7257">
            <v>45800.427777777775</v>
          </cell>
          <cell r="I7257" t="str">
            <v>HCD</v>
          </cell>
          <cell r="K7257" t="str">
            <v>AON 4-1/2" MRC LEL Oil Producer L80, AON 4-1/2" PDHG, Alloy 28</v>
          </cell>
          <cell r="L7257">
            <v>0</v>
          </cell>
        </row>
        <row r="7258">
          <cell r="C7258">
            <v>20130003198</v>
          </cell>
          <cell r="G7258">
            <v>45800.427777777775</v>
          </cell>
          <cell r="I7258" t="str">
            <v>HCD</v>
          </cell>
          <cell r="K7258" t="str">
            <v>AON 4-1/2" MRC LEL Oil Producer L80, AON 4-1/2" PDHG, Alloy 28</v>
          </cell>
          <cell r="L7258">
            <v>0</v>
          </cell>
        </row>
        <row r="7259">
          <cell r="C7259">
            <v>20130003198</v>
          </cell>
          <cell r="G7259">
            <v>45800.427777777775</v>
          </cell>
          <cell r="I7259" t="str">
            <v>HCD</v>
          </cell>
          <cell r="K7259" t="str">
            <v>AON 4-1/2" MRC LEL Oil Producer L80, AON 4-1/2" PDHG, Alloy 28</v>
          </cell>
          <cell r="L7259">
            <v>0</v>
          </cell>
        </row>
        <row r="7260">
          <cell r="C7260">
            <v>20130003198</v>
          </cell>
          <cell r="G7260">
            <v>45800.427777777775</v>
          </cell>
          <cell r="I7260" t="str">
            <v>HCD</v>
          </cell>
          <cell r="K7260" t="str">
            <v>AON 4-1/2" MRC LEL Oil Producer L80, AON 4-1/2" PDHG, Alloy 28</v>
          </cell>
          <cell r="L7260">
            <v>0</v>
          </cell>
        </row>
        <row r="7261">
          <cell r="C7261">
            <v>20130003198</v>
          </cell>
          <cell r="G7261">
            <v>45800.427777777775</v>
          </cell>
          <cell r="I7261" t="str">
            <v>HCD</v>
          </cell>
          <cell r="K7261" t="str">
            <v>AON 4-1/2" MRC LEL Oil Producer L80, AON 4-1/2" PDHG, Alloy 28</v>
          </cell>
          <cell r="L7261">
            <v>0</v>
          </cell>
        </row>
        <row r="7262">
          <cell r="C7262">
            <v>20130003198</v>
          </cell>
          <cell r="G7262">
            <v>45800.427777777775</v>
          </cell>
          <cell r="I7262" t="str">
            <v>HCD</v>
          </cell>
          <cell r="K7262" t="str">
            <v>AON 4-1/2" MRC LEL Oil Producer L80, AON 4-1/2" PDHG, Alloy 28</v>
          </cell>
          <cell r="L7262">
            <v>0</v>
          </cell>
        </row>
        <row r="7263">
          <cell r="C7263">
            <v>20130003198</v>
          </cell>
          <cell r="G7263">
            <v>45800.427777777775</v>
          </cell>
          <cell r="I7263" t="str">
            <v>HCD</v>
          </cell>
          <cell r="K7263" t="str">
            <v>AON 4-1/2" MRC LEL Oil Producer L80, AON 4-1/2" PDHG, Alloy 28</v>
          </cell>
          <cell r="L7263">
            <v>0</v>
          </cell>
        </row>
        <row r="7264">
          <cell r="C7264">
            <v>20130003198</v>
          </cell>
          <cell r="G7264">
            <v>45800.427777777775</v>
          </cell>
          <cell r="I7264" t="str">
            <v>HCD</v>
          </cell>
          <cell r="K7264" t="str">
            <v>AON 4-1/2" MRC LEL Oil Producer L80, AON 4-1/2" PDHG, Alloy 28</v>
          </cell>
          <cell r="L7264">
            <v>0</v>
          </cell>
        </row>
        <row r="7265">
          <cell r="C7265">
            <v>20130003198</v>
          </cell>
          <cell r="G7265">
            <v>45800.427777777775</v>
          </cell>
          <cell r="I7265" t="str">
            <v>HCD</v>
          </cell>
          <cell r="K7265" t="str">
            <v>AON 4-1/2" MRC LEL Oil Producer L80, AON 4-1/2" PDHG, Alloy 28</v>
          </cell>
          <cell r="L7265">
            <v>0</v>
          </cell>
        </row>
        <row r="7266">
          <cell r="C7266">
            <v>20130003198</v>
          </cell>
          <cell r="G7266">
            <v>45800.427777777775</v>
          </cell>
          <cell r="I7266" t="str">
            <v>HCD</v>
          </cell>
          <cell r="K7266" t="str">
            <v>AON 4-1/2" MRC LEL Oil Producer L80, AON 4-1/2" PDHG, Alloy 28</v>
          </cell>
          <cell r="L7266">
            <v>0</v>
          </cell>
        </row>
        <row r="7267">
          <cell r="C7267">
            <v>20130003198</v>
          </cell>
          <cell r="G7267">
            <v>45800.427777777775</v>
          </cell>
          <cell r="I7267" t="str">
            <v>HCD</v>
          </cell>
          <cell r="K7267" t="str">
            <v>AON 4-1/2" MRC LEL Oil Producer L80, AON 4-1/2" PDHG, Alloy 28</v>
          </cell>
          <cell r="L7267">
            <v>0</v>
          </cell>
        </row>
        <row r="7268">
          <cell r="C7268">
            <v>20130003148</v>
          </cell>
          <cell r="G7268">
            <v>45789.092361111114</v>
          </cell>
          <cell r="I7268" t="str">
            <v>HCD</v>
          </cell>
          <cell r="K7268" t="str">
            <v>AON 4-1/2" MRC LEL Water Injector L80</v>
          </cell>
          <cell r="L7268">
            <v>0</v>
          </cell>
        </row>
        <row r="7269">
          <cell r="C7269">
            <v>20130003148</v>
          </cell>
          <cell r="G7269">
            <v>45789.092361111114</v>
          </cell>
          <cell r="I7269" t="str">
            <v>HCD</v>
          </cell>
          <cell r="K7269" t="str">
            <v>AON 4-1/2" MRC LEL Water Injector L80</v>
          </cell>
          <cell r="L7269">
            <v>0</v>
          </cell>
        </row>
        <row r="7270">
          <cell r="C7270">
            <v>20130003148</v>
          </cell>
          <cell r="G7270">
            <v>45789.092361111114</v>
          </cell>
          <cell r="I7270" t="str">
            <v>HCD</v>
          </cell>
          <cell r="K7270" t="str">
            <v>AON 4-1/2" MRC LEL Water Injector L80</v>
          </cell>
          <cell r="L7270">
            <v>0</v>
          </cell>
        </row>
        <row r="7271">
          <cell r="C7271">
            <v>20130003148</v>
          </cell>
          <cell r="G7271">
            <v>45789.092361111114</v>
          </cell>
          <cell r="I7271" t="str">
            <v>HCD</v>
          </cell>
          <cell r="K7271" t="str">
            <v>AON 4-1/2" MRC LEL Water Injector L80</v>
          </cell>
          <cell r="L7271">
            <v>0</v>
          </cell>
        </row>
        <row r="7272">
          <cell r="C7272">
            <v>20130003148</v>
          </cell>
          <cell r="G7272">
            <v>45789.092361111114</v>
          </cell>
          <cell r="I7272" t="str">
            <v>HCD</v>
          </cell>
          <cell r="K7272" t="str">
            <v>AON 4-1/2" MRC LEL Water Injector L80</v>
          </cell>
          <cell r="L7272">
            <v>0</v>
          </cell>
        </row>
        <row r="7273">
          <cell r="C7273">
            <v>20130003148</v>
          </cell>
          <cell r="G7273">
            <v>45789.092361111114</v>
          </cell>
          <cell r="I7273" t="str">
            <v>HCD</v>
          </cell>
          <cell r="K7273" t="str">
            <v>AON 4-1/2" MRC LEL Water Injector L80</v>
          </cell>
          <cell r="L7273">
            <v>0</v>
          </cell>
        </row>
        <row r="7274">
          <cell r="C7274">
            <v>20130003148</v>
          </cell>
          <cell r="G7274">
            <v>45789.092361111114</v>
          </cell>
          <cell r="I7274" t="str">
            <v>HCD</v>
          </cell>
          <cell r="K7274" t="str">
            <v>AON 4-1/2" MRC LEL Water Injector L80</v>
          </cell>
          <cell r="L7274">
            <v>0</v>
          </cell>
        </row>
        <row r="7275">
          <cell r="C7275">
            <v>20130003148</v>
          </cell>
          <cell r="G7275">
            <v>45789.092361111114</v>
          </cell>
          <cell r="I7275" t="str">
            <v>HCD</v>
          </cell>
          <cell r="K7275" t="str">
            <v>AON 4-1/2" MRC LEL Water Injector L80</v>
          </cell>
          <cell r="L7275">
            <v>0</v>
          </cell>
        </row>
        <row r="7276">
          <cell r="C7276">
            <v>20130003148</v>
          </cell>
          <cell r="G7276">
            <v>45789.092361111114</v>
          </cell>
          <cell r="I7276" t="str">
            <v>HCD</v>
          </cell>
          <cell r="K7276" t="str">
            <v>AON 4-1/2" MRC LEL Water Injector L80</v>
          </cell>
          <cell r="L7276">
            <v>0</v>
          </cell>
        </row>
        <row r="7277">
          <cell r="C7277">
            <v>20130003148</v>
          </cell>
          <cell r="G7277">
            <v>45789.092361111114</v>
          </cell>
          <cell r="I7277" t="str">
            <v>HCD</v>
          </cell>
          <cell r="K7277" t="str">
            <v>AON 4-1/2" MRC LEL Water Injector L80</v>
          </cell>
          <cell r="L7277">
            <v>0</v>
          </cell>
        </row>
        <row r="7278">
          <cell r="C7278">
            <v>20130003148</v>
          </cell>
          <cell r="G7278">
            <v>45789.092361111114</v>
          </cell>
          <cell r="I7278" t="str">
            <v>HCD</v>
          </cell>
          <cell r="K7278" t="str">
            <v>AON 4-1/2" MRC LEL Water Injector L80</v>
          </cell>
          <cell r="L7278">
            <v>0</v>
          </cell>
        </row>
        <row r="7279">
          <cell r="C7279">
            <v>20130003148</v>
          </cell>
          <cell r="G7279">
            <v>45789.092361111114</v>
          </cell>
          <cell r="I7279" t="str">
            <v>HCD</v>
          </cell>
          <cell r="K7279" t="str">
            <v>AON 4-1/2" MRC LEL Water Injector L80</v>
          </cell>
          <cell r="L7279">
            <v>0</v>
          </cell>
        </row>
        <row r="7280">
          <cell r="C7280">
            <v>20130003148</v>
          </cell>
          <cell r="G7280">
            <v>45789.092361111114</v>
          </cell>
          <cell r="I7280" t="str">
            <v>HCD</v>
          </cell>
          <cell r="K7280" t="str">
            <v>AON 4-1/2" MRC LEL Water Injector L80</v>
          </cell>
          <cell r="L7280">
            <v>0</v>
          </cell>
        </row>
        <row r="7281">
          <cell r="C7281">
            <v>20130003148</v>
          </cell>
          <cell r="G7281">
            <v>45789.092361111114</v>
          </cell>
          <cell r="I7281" t="str">
            <v>HCD</v>
          </cell>
          <cell r="K7281" t="str">
            <v>AON 4-1/2" MRC LEL Water Injector L80</v>
          </cell>
          <cell r="L7281">
            <v>0</v>
          </cell>
        </row>
        <row r="7282">
          <cell r="C7282">
            <v>20130003148</v>
          </cell>
          <cell r="G7282">
            <v>45789.092361111114</v>
          </cell>
          <cell r="I7282" t="str">
            <v>HCD</v>
          </cell>
          <cell r="K7282" t="str">
            <v>AON 4-1/2" MRC LEL Water Injector L80</v>
          </cell>
          <cell r="L7282">
            <v>0</v>
          </cell>
        </row>
        <row r="7283">
          <cell r="C7283">
            <v>20130003148</v>
          </cell>
          <cell r="G7283">
            <v>45789.092361111114</v>
          </cell>
          <cell r="I7283" t="str">
            <v>HCD</v>
          </cell>
          <cell r="K7283" t="str">
            <v>AON 4-1/2" MRC LEL Water Injector L80</v>
          </cell>
          <cell r="L7283">
            <v>0</v>
          </cell>
        </row>
        <row r="7284">
          <cell r="C7284">
            <v>20130003148</v>
          </cell>
          <cell r="G7284">
            <v>45789.092361111114</v>
          </cell>
          <cell r="I7284" t="str">
            <v>HCD</v>
          </cell>
          <cell r="K7284" t="str">
            <v>AON 4-1/2" MRC LEL Water Injector L80</v>
          </cell>
          <cell r="L7284">
            <v>0</v>
          </cell>
        </row>
        <row r="7285">
          <cell r="C7285">
            <v>20130003148</v>
          </cell>
          <cell r="G7285">
            <v>45789.092361111114</v>
          </cell>
          <cell r="I7285" t="str">
            <v>HCD</v>
          </cell>
          <cell r="K7285" t="str">
            <v>AON 4-1/2" MRC LEL Water Injector L80</v>
          </cell>
          <cell r="L7285">
            <v>0</v>
          </cell>
        </row>
        <row r="7286">
          <cell r="C7286">
            <v>20130003148</v>
          </cell>
          <cell r="G7286">
            <v>45789.092361111114</v>
          </cell>
          <cell r="I7286" t="str">
            <v>HCD</v>
          </cell>
          <cell r="K7286" t="str">
            <v>AON 4-1/2" MRC LEL Water Injector L80</v>
          </cell>
          <cell r="L7286">
            <v>0</v>
          </cell>
        </row>
        <row r="7287">
          <cell r="C7287">
            <v>20130003148</v>
          </cell>
          <cell r="G7287">
            <v>45789.092361111114</v>
          </cell>
          <cell r="I7287" t="str">
            <v>HCD</v>
          </cell>
          <cell r="K7287" t="str">
            <v>AON 4-1/2" MRC LEL Water Injector L80</v>
          </cell>
          <cell r="L7287">
            <v>0</v>
          </cell>
        </row>
        <row r="7288">
          <cell r="C7288">
            <v>20130003148</v>
          </cell>
          <cell r="G7288">
            <v>45789.092361111114</v>
          </cell>
          <cell r="I7288" t="str">
            <v>HCD</v>
          </cell>
          <cell r="K7288" t="str">
            <v>AON 4-1/2" MRC LEL Water Injector L80</v>
          </cell>
          <cell r="L7288">
            <v>0</v>
          </cell>
        </row>
        <row r="7289">
          <cell r="C7289">
            <v>20130003148</v>
          </cell>
          <cell r="G7289">
            <v>45789.092361111114</v>
          </cell>
          <cell r="I7289" t="str">
            <v>HCD</v>
          </cell>
          <cell r="K7289" t="str">
            <v>AON 4-1/2" MRC LEL Water Injector L80</v>
          </cell>
          <cell r="L7289">
            <v>0</v>
          </cell>
        </row>
        <row r="7290">
          <cell r="C7290">
            <v>20130003148</v>
          </cell>
          <cell r="G7290">
            <v>45789.092361111114</v>
          </cell>
          <cell r="I7290" t="str">
            <v>HCD</v>
          </cell>
          <cell r="K7290" t="str">
            <v>AON 4-1/2" MRC LEL Water Injector L80</v>
          </cell>
          <cell r="L7290">
            <v>0</v>
          </cell>
        </row>
        <row r="7291">
          <cell r="C7291">
            <v>20130003148</v>
          </cell>
          <cell r="G7291">
            <v>45789.092361111114</v>
          </cell>
          <cell r="I7291" t="str">
            <v>HCD</v>
          </cell>
          <cell r="K7291" t="str">
            <v>AON 4-1/2" MRC LEL Water Injector L80</v>
          </cell>
          <cell r="L7291">
            <v>0</v>
          </cell>
        </row>
        <row r="7292">
          <cell r="C7292">
            <v>20130003148</v>
          </cell>
          <cell r="G7292">
            <v>45789.092361111114</v>
          </cell>
          <cell r="I7292" t="str">
            <v>HCD</v>
          </cell>
          <cell r="K7292" t="str">
            <v>AON 4-1/2" MRC LEL Water Injector L80</v>
          </cell>
          <cell r="L7292">
            <v>0</v>
          </cell>
        </row>
        <row r="7293">
          <cell r="C7293">
            <v>20130003148</v>
          </cell>
          <cell r="G7293">
            <v>45789.092361111114</v>
          </cell>
          <cell r="I7293" t="str">
            <v>HCD</v>
          </cell>
          <cell r="K7293" t="str">
            <v>AON 4-1/2" MRC LEL Water Injector L80</v>
          </cell>
          <cell r="L7293">
            <v>0</v>
          </cell>
        </row>
        <row r="7294">
          <cell r="C7294">
            <v>20130003148</v>
          </cell>
          <cell r="G7294">
            <v>45789.092361111114</v>
          </cell>
          <cell r="I7294" t="str">
            <v>HCD</v>
          </cell>
          <cell r="K7294" t="str">
            <v>AON 4-1/2" MRC LEL Water Injector L80</v>
          </cell>
          <cell r="L7294">
            <v>0</v>
          </cell>
        </row>
        <row r="7295">
          <cell r="C7295">
            <v>20130003148</v>
          </cell>
          <cell r="G7295">
            <v>45789.092361111114</v>
          </cell>
          <cell r="I7295" t="str">
            <v>HCD</v>
          </cell>
          <cell r="K7295" t="str">
            <v>AON 4-1/2" MRC LEL Water Injector L80</v>
          </cell>
          <cell r="L7295">
            <v>0</v>
          </cell>
        </row>
        <row r="7296">
          <cell r="C7296">
            <v>20130003148</v>
          </cell>
          <cell r="G7296">
            <v>45789.092361111114</v>
          </cell>
          <cell r="I7296" t="str">
            <v>HCD</v>
          </cell>
          <cell r="K7296" t="str">
            <v>AON 4-1/2" MRC LEL Water Injector L80</v>
          </cell>
          <cell r="L7296">
            <v>0</v>
          </cell>
        </row>
        <row r="7297">
          <cell r="C7297">
            <v>20130003148</v>
          </cell>
          <cell r="G7297">
            <v>45789.092361111114</v>
          </cell>
          <cell r="I7297" t="str">
            <v>HCD</v>
          </cell>
          <cell r="K7297" t="str">
            <v>AON 4-1/2" MRC LEL Water Injector L80</v>
          </cell>
          <cell r="L7297">
            <v>0</v>
          </cell>
        </row>
        <row r="7298">
          <cell r="C7298">
            <v>20130003148</v>
          </cell>
          <cell r="G7298">
            <v>45789.092361111114</v>
          </cell>
          <cell r="I7298" t="str">
            <v>HCD</v>
          </cell>
          <cell r="K7298" t="str">
            <v>AON 4-1/2" MRC LEL Water Injector L80</v>
          </cell>
          <cell r="L7298">
            <v>0</v>
          </cell>
        </row>
        <row r="7299">
          <cell r="C7299">
            <v>20130003148</v>
          </cell>
          <cell r="G7299">
            <v>45789.092361111114</v>
          </cell>
          <cell r="I7299" t="str">
            <v>HCD</v>
          </cell>
          <cell r="K7299" t="str">
            <v>AON 4-1/2" MRC LEL Water Injector L80</v>
          </cell>
          <cell r="L7299">
            <v>0</v>
          </cell>
        </row>
        <row r="7300">
          <cell r="C7300">
            <v>20130003097</v>
          </cell>
          <cell r="G7300">
            <v>45815.677777777775</v>
          </cell>
          <cell r="I7300" t="str">
            <v>HCD</v>
          </cell>
          <cell r="K7300" t="str">
            <v>AON 4-1/2" MRC LEL Oil Producer L80, AON 4-1/2" PDHG, Alloy 28</v>
          </cell>
          <cell r="L7300">
            <v>0</v>
          </cell>
        </row>
        <row r="7301">
          <cell r="C7301">
            <v>20130003097</v>
          </cell>
          <cell r="G7301">
            <v>45815.677777777775</v>
          </cell>
          <cell r="I7301" t="str">
            <v>HCD</v>
          </cell>
          <cell r="K7301" t="str">
            <v>AON 4-1/2" MRC LEL Oil Producer L80, AON 4-1/2" PDHG, Alloy 28</v>
          </cell>
          <cell r="L7301">
            <v>0</v>
          </cell>
        </row>
        <row r="7302">
          <cell r="C7302">
            <v>20130003097</v>
          </cell>
          <cell r="G7302">
            <v>45815.677777777775</v>
          </cell>
          <cell r="I7302" t="str">
            <v>HCD</v>
          </cell>
          <cell r="K7302" t="str">
            <v>AON 4-1/2" MRC LEL Oil Producer L80, AON 4-1/2" PDHG, Alloy 28</v>
          </cell>
          <cell r="L7302">
            <v>0</v>
          </cell>
        </row>
        <row r="7303">
          <cell r="C7303">
            <v>20130003097</v>
          </cell>
          <cell r="G7303">
            <v>45815.677777777775</v>
          </cell>
          <cell r="I7303" t="str">
            <v>HCD</v>
          </cell>
          <cell r="K7303" t="str">
            <v>AON 4-1/2" MRC LEL Oil Producer L80, AON 4-1/2" PDHG, Alloy 28</v>
          </cell>
          <cell r="L7303">
            <v>0</v>
          </cell>
        </row>
        <row r="7304">
          <cell r="C7304">
            <v>20130003097</v>
          </cell>
          <cell r="G7304">
            <v>45815.677777777775</v>
          </cell>
          <cell r="I7304" t="str">
            <v>HCD</v>
          </cell>
          <cell r="K7304" t="str">
            <v>AON 4-1/2" MRC LEL Oil Producer L80, AON 4-1/2" PDHG, Alloy 28</v>
          </cell>
          <cell r="L7304">
            <v>0</v>
          </cell>
        </row>
        <row r="7305">
          <cell r="C7305">
            <v>20130003097</v>
          </cell>
          <cell r="G7305">
            <v>45815.677777777775</v>
          </cell>
          <cell r="I7305" t="str">
            <v>HCD</v>
          </cell>
          <cell r="K7305" t="str">
            <v>AON 4-1/2" MRC LEL Oil Producer L80, AON 4-1/2" PDHG, Alloy 28</v>
          </cell>
          <cell r="L7305">
            <v>0</v>
          </cell>
        </row>
        <row r="7306">
          <cell r="C7306">
            <v>20130003097</v>
          </cell>
          <cell r="G7306">
            <v>45815.677777777775</v>
          </cell>
          <cell r="I7306" t="str">
            <v>HCD</v>
          </cell>
          <cell r="K7306" t="str">
            <v>AON 4-1/2" MRC LEL Oil Producer L80, AON 4-1/2" PDHG, Alloy 28</v>
          </cell>
          <cell r="L7306">
            <v>0</v>
          </cell>
        </row>
        <row r="7307">
          <cell r="C7307">
            <v>20130003097</v>
          </cell>
          <cell r="G7307">
            <v>45815.677777777775</v>
          </cell>
          <cell r="I7307" t="str">
            <v>HCD</v>
          </cell>
          <cell r="K7307" t="str">
            <v>AON 4-1/2" MRC LEL Oil Producer L80, AON 4-1/2" PDHG, Alloy 28</v>
          </cell>
          <cell r="L7307">
            <v>0</v>
          </cell>
        </row>
        <row r="7308">
          <cell r="C7308">
            <v>20130003097</v>
          </cell>
          <cell r="G7308">
            <v>45815.677777777775</v>
          </cell>
          <cell r="I7308" t="str">
            <v>HCD</v>
          </cell>
          <cell r="K7308" t="str">
            <v>AON 4-1/2" MRC LEL Oil Producer L80, AON 4-1/2" PDHG, Alloy 28</v>
          </cell>
          <cell r="L7308">
            <v>0</v>
          </cell>
        </row>
        <row r="7309">
          <cell r="C7309">
            <v>20130003097</v>
          </cell>
          <cell r="G7309">
            <v>45815.677777777775</v>
          </cell>
          <cell r="I7309" t="str">
            <v>HCD</v>
          </cell>
          <cell r="K7309" t="str">
            <v>AON 4-1/2" MRC LEL Oil Producer L80, AON 4-1/2" PDHG, Alloy 28</v>
          </cell>
          <cell r="L7309">
            <v>0</v>
          </cell>
        </row>
        <row r="7310">
          <cell r="C7310">
            <v>20130003097</v>
          </cell>
          <cell r="G7310">
            <v>45815.677777777775</v>
          </cell>
          <cell r="I7310" t="str">
            <v>HCD</v>
          </cell>
          <cell r="K7310" t="str">
            <v>AON 4-1/2" MRC LEL Oil Producer L80, AON 4-1/2" PDHG, Alloy 28</v>
          </cell>
          <cell r="L7310">
            <v>0</v>
          </cell>
        </row>
        <row r="7311">
          <cell r="C7311">
            <v>20130003097</v>
          </cell>
          <cell r="G7311">
            <v>45815.677777777775</v>
          </cell>
          <cell r="I7311" t="str">
            <v>HCD</v>
          </cell>
          <cell r="K7311" t="str">
            <v>AON 4-1/2" MRC LEL Oil Producer L80, AON 4-1/2" PDHG, Alloy 28</v>
          </cell>
          <cell r="L7311">
            <v>0</v>
          </cell>
        </row>
        <row r="7312">
          <cell r="C7312">
            <v>20130003097</v>
          </cell>
          <cell r="G7312">
            <v>45815.677777777775</v>
          </cell>
          <cell r="I7312" t="str">
            <v>HCD</v>
          </cell>
          <cell r="K7312" t="str">
            <v>AON 4-1/2" MRC LEL Oil Producer L80, AON 4-1/2" PDHG, Alloy 28</v>
          </cell>
          <cell r="L7312">
            <v>0</v>
          </cell>
        </row>
        <row r="7313">
          <cell r="C7313">
            <v>20130003097</v>
          </cell>
          <cell r="G7313">
            <v>45815.677777777775</v>
          </cell>
          <cell r="I7313" t="str">
            <v>HCD</v>
          </cell>
          <cell r="K7313" t="str">
            <v>AON 4-1/2" MRC LEL Oil Producer L80, AON 4-1/2" PDHG, Alloy 28</v>
          </cell>
          <cell r="L7313">
            <v>0</v>
          </cell>
        </row>
        <row r="7314">
          <cell r="C7314">
            <v>20130003097</v>
          </cell>
          <cell r="G7314">
            <v>45815.677777777775</v>
          </cell>
          <cell r="I7314" t="str">
            <v>HCD</v>
          </cell>
          <cell r="K7314" t="str">
            <v>AON 4-1/2" MRC LEL Oil Producer L80, AON 4-1/2" PDHG, Alloy 28</v>
          </cell>
          <cell r="L7314">
            <v>0</v>
          </cell>
        </row>
        <row r="7315">
          <cell r="C7315">
            <v>20130003097</v>
          </cell>
          <cell r="G7315">
            <v>45815.677777777775</v>
          </cell>
          <cell r="I7315" t="str">
            <v>HCD</v>
          </cell>
          <cell r="K7315" t="str">
            <v>AON 4-1/2" MRC LEL Oil Producer L80, AON 4-1/2" PDHG, Alloy 28</v>
          </cell>
          <cell r="L7315">
            <v>0</v>
          </cell>
        </row>
        <row r="7316">
          <cell r="C7316">
            <v>20130003097</v>
          </cell>
          <cell r="G7316">
            <v>45815.677777777775</v>
          </cell>
          <cell r="I7316" t="str">
            <v>HCD</v>
          </cell>
          <cell r="K7316" t="str">
            <v>AON 4-1/2" MRC LEL Oil Producer L80, AON 4-1/2" PDHG, Alloy 28</v>
          </cell>
          <cell r="L7316">
            <v>0</v>
          </cell>
        </row>
        <row r="7317">
          <cell r="C7317">
            <v>20130003097</v>
          </cell>
          <cell r="G7317">
            <v>45815.677777777775</v>
          </cell>
          <cell r="I7317" t="str">
            <v>HCD</v>
          </cell>
          <cell r="K7317" t="str">
            <v>AON 4-1/2" MRC LEL Oil Producer L80, AON 4-1/2" PDHG, Alloy 28</v>
          </cell>
          <cell r="L7317">
            <v>0</v>
          </cell>
        </row>
        <row r="7318">
          <cell r="C7318">
            <v>20130003097</v>
          </cell>
          <cell r="G7318">
            <v>45815.677777777775</v>
          </cell>
          <cell r="I7318" t="str">
            <v>HCD</v>
          </cell>
          <cell r="K7318" t="str">
            <v>AON 4-1/2" MRC LEL Oil Producer L80, AON 4-1/2" PDHG, Alloy 28</v>
          </cell>
          <cell r="L7318">
            <v>0</v>
          </cell>
        </row>
        <row r="7319">
          <cell r="C7319">
            <v>20130003097</v>
          </cell>
          <cell r="G7319">
            <v>45815.677777777775</v>
          </cell>
          <cell r="I7319" t="str">
            <v>HCD</v>
          </cell>
          <cell r="K7319" t="str">
            <v>AON 4-1/2" MRC LEL Oil Producer L80, AON 4-1/2" PDHG, Alloy 28</v>
          </cell>
          <cell r="L7319">
            <v>0</v>
          </cell>
        </row>
        <row r="7320">
          <cell r="C7320">
            <v>20130003097</v>
          </cell>
          <cell r="G7320">
            <v>45815.677777777775</v>
          </cell>
          <cell r="I7320" t="str">
            <v>HCD</v>
          </cell>
          <cell r="K7320" t="str">
            <v>AON 4-1/2" MRC LEL Oil Producer L80, AON 4-1/2" PDHG, Alloy 28</v>
          </cell>
          <cell r="L7320">
            <v>0</v>
          </cell>
        </row>
        <row r="7321">
          <cell r="C7321">
            <v>20130003097</v>
          </cell>
          <cell r="G7321">
            <v>45815.677777777775</v>
          </cell>
          <cell r="I7321" t="str">
            <v>HCD</v>
          </cell>
          <cell r="K7321" t="str">
            <v>AON 4-1/2" MRC LEL Oil Producer L80, AON 4-1/2" PDHG, Alloy 28</v>
          </cell>
          <cell r="L7321">
            <v>0</v>
          </cell>
        </row>
        <row r="7322">
          <cell r="C7322">
            <v>20130003097</v>
          </cell>
          <cell r="G7322">
            <v>45815.677777777775</v>
          </cell>
          <cell r="I7322" t="str">
            <v>HCD</v>
          </cell>
          <cell r="K7322" t="str">
            <v>AON 4-1/2" MRC LEL Oil Producer L80, AON 4-1/2" PDHG, Alloy 28</v>
          </cell>
          <cell r="L7322">
            <v>0</v>
          </cell>
        </row>
        <row r="7323">
          <cell r="C7323">
            <v>20130003097</v>
          </cell>
          <cell r="G7323">
            <v>45815.677777777775</v>
          </cell>
          <cell r="I7323" t="str">
            <v>HCD</v>
          </cell>
          <cell r="K7323" t="str">
            <v>AON 4-1/2" MRC LEL Oil Producer L80, AON 4-1/2" PDHG, Alloy 28</v>
          </cell>
          <cell r="L7323">
            <v>0</v>
          </cell>
        </row>
        <row r="7324">
          <cell r="C7324">
            <v>20130003097</v>
          </cell>
          <cell r="G7324">
            <v>45815.677777777775</v>
          </cell>
          <cell r="I7324" t="str">
            <v>HCD</v>
          </cell>
          <cell r="K7324" t="str">
            <v>AON 4-1/2" MRC LEL Oil Producer L80, AON 4-1/2" PDHG, Alloy 28</v>
          </cell>
          <cell r="L7324">
            <v>0</v>
          </cell>
        </row>
        <row r="7325">
          <cell r="C7325">
            <v>20130003097</v>
          </cell>
          <cell r="G7325">
            <v>45815.677777777775</v>
          </cell>
          <cell r="I7325" t="str">
            <v>HCD</v>
          </cell>
          <cell r="K7325" t="str">
            <v>AON 4-1/2" MRC LEL Oil Producer L80, AON 4-1/2" PDHG, Alloy 28</v>
          </cell>
          <cell r="L7325">
            <v>0</v>
          </cell>
        </row>
        <row r="7326">
          <cell r="C7326">
            <v>20130003097</v>
          </cell>
          <cell r="G7326">
            <v>45815.677777777775</v>
          </cell>
          <cell r="I7326" t="str">
            <v>HCD</v>
          </cell>
          <cell r="K7326" t="str">
            <v>AON 4-1/2" MRC LEL Oil Producer L80, AON 4-1/2" PDHG, Alloy 28</v>
          </cell>
          <cell r="L7326">
            <v>0</v>
          </cell>
        </row>
        <row r="7327">
          <cell r="C7327">
            <v>20130003097</v>
          </cell>
          <cell r="G7327">
            <v>45815.677777777775</v>
          </cell>
          <cell r="I7327" t="str">
            <v>HCD</v>
          </cell>
          <cell r="K7327" t="str">
            <v>AON 4-1/2" MRC LEL Oil Producer L80, AON 4-1/2" PDHG, Alloy 28</v>
          </cell>
          <cell r="L7327">
            <v>0</v>
          </cell>
        </row>
        <row r="7328">
          <cell r="C7328">
            <v>20130003097</v>
          </cell>
          <cell r="G7328">
            <v>45815.677777777775</v>
          </cell>
          <cell r="I7328" t="str">
            <v>HCD</v>
          </cell>
          <cell r="K7328" t="str">
            <v>AON 4-1/2" MRC LEL Oil Producer L80, AON 4-1/2" PDHG, Alloy 28</v>
          </cell>
          <cell r="L7328">
            <v>0</v>
          </cell>
        </row>
        <row r="7329">
          <cell r="C7329">
            <v>20130003097</v>
          </cell>
          <cell r="G7329">
            <v>45815.677777777775</v>
          </cell>
          <cell r="I7329" t="str">
            <v>HCD</v>
          </cell>
          <cell r="K7329" t="str">
            <v>AON 4-1/2" MRC LEL Oil Producer L80, AON 4-1/2" PDHG, Alloy 28</v>
          </cell>
          <cell r="L7329">
            <v>0</v>
          </cell>
        </row>
        <row r="7330">
          <cell r="C7330">
            <v>20130003097</v>
          </cell>
          <cell r="G7330">
            <v>45815.677777777775</v>
          </cell>
          <cell r="I7330" t="str">
            <v>HCD</v>
          </cell>
          <cell r="K7330" t="str">
            <v>AON 4-1/2" MRC LEL Oil Producer L80, AON 4-1/2" PDHG, Alloy 28</v>
          </cell>
          <cell r="L7330">
            <v>0</v>
          </cell>
        </row>
        <row r="7331">
          <cell r="C7331">
            <v>20130003097</v>
          </cell>
          <cell r="G7331">
            <v>45815.677777777775</v>
          </cell>
          <cell r="I7331" t="str">
            <v>HCD</v>
          </cell>
          <cell r="K7331" t="str">
            <v>AON 4-1/2" MRC LEL Oil Producer L80, AON 4-1/2" PDHG, Alloy 28</v>
          </cell>
          <cell r="L7331">
            <v>0</v>
          </cell>
        </row>
        <row r="7332">
          <cell r="C7332">
            <v>20140007420</v>
          </cell>
          <cell r="G7332" t="str"/>
          <cell r="I7332" t="str"/>
          <cell r="K7332" t="str"/>
          <cell r="L7332" t="str"/>
        </row>
        <row r="7333">
          <cell r="C7333">
            <v>20140007420</v>
          </cell>
          <cell r="G7333" t="str"/>
          <cell r="I7333" t="str"/>
          <cell r="K7333" t="str"/>
          <cell r="L7333" t="str"/>
        </row>
        <row r="7334">
          <cell r="C7334">
            <v>20140007420</v>
          </cell>
          <cell r="G7334" t="str"/>
          <cell r="I7334" t="str"/>
          <cell r="K7334" t="str"/>
          <cell r="L7334" t="str"/>
        </row>
        <row r="7335">
          <cell r="C7335">
            <v>20140007420</v>
          </cell>
          <cell r="G7335" t="str"/>
          <cell r="I7335" t="str"/>
          <cell r="K7335" t="str"/>
          <cell r="L7335" t="str"/>
        </row>
        <row r="7336">
          <cell r="C7336">
            <v>20140007420</v>
          </cell>
          <cell r="G7336" t="str"/>
          <cell r="I7336" t="str"/>
          <cell r="K7336" t="str"/>
          <cell r="L7336" t="str"/>
        </row>
        <row r="7337">
          <cell r="C7337">
            <v>20140007420</v>
          </cell>
          <cell r="G7337" t="str"/>
          <cell r="I7337" t="str"/>
          <cell r="K7337" t="str"/>
          <cell r="L7337" t="str"/>
        </row>
        <row r="7338">
          <cell r="C7338">
            <v>20140007420</v>
          </cell>
          <cell r="G7338" t="str"/>
          <cell r="I7338" t="str"/>
          <cell r="K7338" t="str"/>
          <cell r="L7338" t="str"/>
        </row>
        <row r="7339">
          <cell r="C7339">
            <v>20140007420</v>
          </cell>
          <cell r="G7339" t="str"/>
          <cell r="I7339" t="str"/>
          <cell r="K7339" t="str"/>
          <cell r="L7339" t="str"/>
        </row>
        <row r="7340">
          <cell r="C7340">
            <v>20140007420</v>
          </cell>
          <cell r="G7340" t="str"/>
          <cell r="I7340" t="str"/>
          <cell r="K7340" t="str"/>
          <cell r="L7340" t="str"/>
        </row>
        <row r="7341">
          <cell r="C7341">
            <v>20140007420</v>
          </cell>
          <cell r="G7341" t="str"/>
          <cell r="I7341" t="str"/>
          <cell r="K7341" t="str"/>
          <cell r="L7341" t="str"/>
        </row>
        <row r="7342">
          <cell r="C7342">
            <v>20140007420</v>
          </cell>
          <cell r="G7342" t="str"/>
          <cell r="I7342" t="str"/>
          <cell r="K7342" t="str"/>
          <cell r="L7342" t="str"/>
        </row>
        <row r="7343">
          <cell r="C7343">
            <v>20140007420</v>
          </cell>
          <cell r="G7343" t="str"/>
          <cell r="I7343" t="str"/>
          <cell r="K7343" t="str"/>
          <cell r="L7343" t="str"/>
        </row>
        <row r="7344">
          <cell r="C7344">
            <v>20140007420</v>
          </cell>
          <cell r="G7344" t="str"/>
          <cell r="I7344" t="str"/>
          <cell r="K7344" t="str"/>
          <cell r="L7344" t="str"/>
        </row>
        <row r="7345">
          <cell r="C7345">
            <v>20140007420</v>
          </cell>
          <cell r="G7345" t="str"/>
          <cell r="I7345" t="str"/>
          <cell r="K7345" t="str"/>
          <cell r="L7345" t="str"/>
        </row>
        <row r="7346">
          <cell r="C7346">
            <v>20140007420</v>
          </cell>
          <cell r="G7346" t="str"/>
          <cell r="I7346" t="str"/>
          <cell r="K7346" t="str"/>
          <cell r="L7346" t="str"/>
        </row>
        <row r="7347">
          <cell r="C7347">
            <v>20140007420</v>
          </cell>
          <cell r="G7347" t="str"/>
          <cell r="I7347" t="str"/>
          <cell r="K7347" t="str"/>
          <cell r="L7347" t="str"/>
        </row>
        <row r="7348">
          <cell r="C7348">
            <v>20140007420</v>
          </cell>
          <cell r="G7348" t="str"/>
          <cell r="I7348" t="str"/>
          <cell r="K7348" t="str"/>
          <cell r="L7348" t="str"/>
        </row>
        <row r="7349">
          <cell r="C7349">
            <v>20140007420</v>
          </cell>
          <cell r="G7349" t="str"/>
          <cell r="I7349" t="str"/>
          <cell r="K7349" t="str"/>
          <cell r="L7349" t="str"/>
        </row>
        <row r="7350">
          <cell r="C7350">
            <v>20140007420</v>
          </cell>
          <cell r="G7350" t="str"/>
          <cell r="I7350" t="str"/>
          <cell r="K7350" t="str"/>
          <cell r="L7350" t="str"/>
        </row>
        <row r="7351">
          <cell r="C7351">
            <v>20140007420</v>
          </cell>
          <cell r="G7351" t="str"/>
          <cell r="I7351" t="str"/>
          <cell r="K7351" t="str"/>
          <cell r="L7351" t="str"/>
        </row>
        <row r="7352">
          <cell r="C7352">
            <v>20140007420</v>
          </cell>
          <cell r="G7352" t="str"/>
          <cell r="I7352" t="str"/>
          <cell r="K7352" t="str"/>
          <cell r="L7352" t="str"/>
        </row>
        <row r="7353">
          <cell r="C7353">
            <v>20140007420</v>
          </cell>
          <cell r="G7353" t="str"/>
          <cell r="I7353" t="str"/>
          <cell r="K7353" t="str"/>
          <cell r="L7353" t="str"/>
        </row>
        <row r="7354">
          <cell r="C7354">
            <v>20140007420</v>
          </cell>
          <cell r="G7354" t="str"/>
          <cell r="I7354" t="str"/>
          <cell r="K7354" t="str"/>
          <cell r="L7354" t="str"/>
        </row>
        <row r="7355">
          <cell r="C7355">
            <v>20140007420</v>
          </cell>
          <cell r="G7355" t="str"/>
          <cell r="I7355" t="str"/>
          <cell r="K7355" t="str"/>
          <cell r="L7355" t="str"/>
        </row>
        <row r="7356">
          <cell r="C7356">
            <v>20140007420</v>
          </cell>
          <cell r="G7356" t="str"/>
          <cell r="I7356" t="str"/>
          <cell r="K7356" t="str"/>
          <cell r="L7356" t="str"/>
        </row>
        <row r="7357">
          <cell r="C7357">
            <v>20140007420</v>
          </cell>
          <cell r="G7357" t="str"/>
          <cell r="I7357" t="str"/>
          <cell r="K7357" t="str"/>
          <cell r="L7357" t="str"/>
        </row>
        <row r="7358">
          <cell r="C7358">
            <v>20140007420</v>
          </cell>
          <cell r="G7358" t="str"/>
          <cell r="I7358" t="str"/>
          <cell r="K7358" t="str"/>
          <cell r="L7358" t="str"/>
        </row>
        <row r="7359">
          <cell r="C7359">
            <v>20140007420</v>
          </cell>
          <cell r="G7359" t="str"/>
          <cell r="I7359" t="str"/>
          <cell r="K7359" t="str"/>
          <cell r="L7359" t="str"/>
        </row>
        <row r="7360">
          <cell r="C7360">
            <v>20140007420</v>
          </cell>
          <cell r="G7360" t="str"/>
          <cell r="I7360" t="str"/>
          <cell r="K7360" t="str"/>
          <cell r="L7360" t="str"/>
        </row>
        <row r="7361">
          <cell r="C7361">
            <v>20200014366</v>
          </cell>
          <cell r="G7361">
            <v>45725.668055555558</v>
          </cell>
          <cell r="I7361" t="str">
            <v>HCD</v>
          </cell>
          <cell r="K7361" t="str">
            <v>AON 4-1/2" LEL Water Injector L80, AON 3-1/2" PDHG, L80</v>
          </cell>
          <cell r="L7361">
            <v>0</v>
          </cell>
        </row>
        <row r="7362">
          <cell r="C7362">
            <v>20200014366</v>
          </cell>
          <cell r="G7362">
            <v>45725.668055555558</v>
          </cell>
          <cell r="I7362" t="str">
            <v>HCD</v>
          </cell>
          <cell r="K7362" t="str">
            <v>AON 4-1/2" LEL Water Injector L80, AON 3-1/2" PDHG, L80</v>
          </cell>
          <cell r="L7362">
            <v>0</v>
          </cell>
        </row>
        <row r="7363">
          <cell r="C7363">
            <v>20200014366</v>
          </cell>
          <cell r="G7363">
            <v>45725.668055555558</v>
          </cell>
          <cell r="I7363" t="str">
            <v>HCD</v>
          </cell>
          <cell r="K7363" t="str">
            <v>AON 4-1/2" LEL Water Injector L80, AON 3-1/2" PDHG, L80</v>
          </cell>
          <cell r="L7363">
            <v>0</v>
          </cell>
        </row>
        <row r="7364">
          <cell r="C7364">
            <v>20200014366</v>
          </cell>
          <cell r="G7364">
            <v>45725.668055555558</v>
          </cell>
          <cell r="I7364" t="str">
            <v>HCD</v>
          </cell>
          <cell r="K7364" t="str">
            <v>AON 4-1/2" LEL Water Injector L80, AON 3-1/2" PDHG, L80</v>
          </cell>
          <cell r="L7364">
            <v>0</v>
          </cell>
        </row>
        <row r="7365">
          <cell r="C7365">
            <v>20200014366</v>
          </cell>
          <cell r="G7365">
            <v>45725.668055555558</v>
          </cell>
          <cell r="I7365" t="str">
            <v>HCD</v>
          </cell>
          <cell r="K7365" t="str">
            <v>AON 4-1/2" LEL Water Injector L80, AON 3-1/2" PDHG, L80</v>
          </cell>
          <cell r="L7365">
            <v>0</v>
          </cell>
        </row>
        <row r="7366">
          <cell r="C7366">
            <v>20200014366</v>
          </cell>
          <cell r="G7366">
            <v>45725.668055555558</v>
          </cell>
          <cell r="I7366" t="str">
            <v>HCD</v>
          </cell>
          <cell r="K7366" t="str">
            <v>AON 4-1/2" LEL Water Injector L80, AON 3-1/2" PDHG, L80</v>
          </cell>
          <cell r="L7366">
            <v>0</v>
          </cell>
        </row>
        <row r="7367">
          <cell r="C7367">
            <v>20200014366</v>
          </cell>
          <cell r="G7367">
            <v>45725.668055555558</v>
          </cell>
          <cell r="I7367" t="str">
            <v>HCD</v>
          </cell>
          <cell r="K7367" t="str">
            <v>AON 4-1/2" LEL Water Injector L80, AON 3-1/2" PDHG, L80</v>
          </cell>
          <cell r="L7367">
            <v>0</v>
          </cell>
        </row>
        <row r="7368">
          <cell r="C7368">
            <v>20200014366</v>
          </cell>
          <cell r="G7368">
            <v>45725.668055555558</v>
          </cell>
          <cell r="I7368" t="str">
            <v>HCD</v>
          </cell>
          <cell r="K7368" t="str">
            <v>AON 4-1/2" LEL Water Injector L80, AON 3-1/2" PDHG, L80</v>
          </cell>
          <cell r="L7368">
            <v>0</v>
          </cell>
        </row>
        <row r="7369">
          <cell r="C7369">
            <v>20200014366</v>
          </cell>
          <cell r="G7369">
            <v>45725.668055555558</v>
          </cell>
          <cell r="I7369" t="str">
            <v>HCD</v>
          </cell>
          <cell r="K7369" t="str">
            <v>AON 4-1/2" LEL Water Injector L80, AON 3-1/2" PDHG, L80</v>
          </cell>
          <cell r="L7369">
            <v>0</v>
          </cell>
        </row>
        <row r="7370">
          <cell r="C7370">
            <v>20200014366</v>
          </cell>
          <cell r="G7370">
            <v>45725.668055555558</v>
          </cell>
          <cell r="I7370" t="str">
            <v>HCD</v>
          </cell>
          <cell r="K7370" t="str">
            <v>AON 4-1/2" LEL Water Injector L80, AON 3-1/2" PDHG, L80</v>
          </cell>
          <cell r="L7370">
            <v>0</v>
          </cell>
        </row>
        <row r="7371">
          <cell r="C7371">
            <v>20200014366</v>
          </cell>
          <cell r="G7371">
            <v>45725.668055555558</v>
          </cell>
          <cell r="I7371" t="str">
            <v>HCD</v>
          </cell>
          <cell r="K7371" t="str">
            <v>AON 4-1/2" LEL Water Injector L80, AON 3-1/2" PDHG, L80</v>
          </cell>
          <cell r="L7371">
            <v>0</v>
          </cell>
        </row>
        <row r="7372">
          <cell r="C7372">
            <v>20200014366</v>
          </cell>
          <cell r="G7372">
            <v>45725.668055555558</v>
          </cell>
          <cell r="I7372" t="str">
            <v>HCD</v>
          </cell>
          <cell r="K7372" t="str">
            <v>AON 4-1/2" LEL Water Injector L80, AON 3-1/2" PDHG, L80</v>
          </cell>
          <cell r="L7372">
            <v>0</v>
          </cell>
        </row>
        <row r="7373">
          <cell r="C7373">
            <v>20200014366</v>
          </cell>
          <cell r="G7373">
            <v>45725.668055555558</v>
          </cell>
          <cell r="I7373" t="str">
            <v>HCD</v>
          </cell>
          <cell r="K7373" t="str">
            <v>AON 4-1/2" LEL Water Injector L80, AON 3-1/2" PDHG, L80</v>
          </cell>
          <cell r="L7373">
            <v>0</v>
          </cell>
        </row>
        <row r="7374">
          <cell r="C7374">
            <v>20200014366</v>
          </cell>
          <cell r="G7374">
            <v>45725.668055555558</v>
          </cell>
          <cell r="I7374" t="str">
            <v>HCD</v>
          </cell>
          <cell r="K7374" t="str">
            <v>AON 4-1/2" LEL Water Injector L80, AON 3-1/2" PDHG, L80</v>
          </cell>
          <cell r="L7374">
            <v>0</v>
          </cell>
        </row>
        <row r="7375">
          <cell r="C7375">
            <v>20200014366</v>
          </cell>
          <cell r="G7375">
            <v>45725.668055555558</v>
          </cell>
          <cell r="I7375" t="str">
            <v>HCD</v>
          </cell>
          <cell r="K7375" t="str">
            <v>AON 4-1/2" LEL Water Injector L80, AON 3-1/2" PDHG, L80</v>
          </cell>
          <cell r="L7375">
            <v>0</v>
          </cell>
        </row>
        <row r="7376">
          <cell r="C7376">
            <v>20200014366</v>
          </cell>
          <cell r="G7376">
            <v>45725.668055555558</v>
          </cell>
          <cell r="I7376" t="str">
            <v>HCD</v>
          </cell>
          <cell r="K7376" t="str">
            <v>AON 4-1/2" LEL Water Injector L80, AON 3-1/2" PDHG, L80</v>
          </cell>
          <cell r="L7376">
            <v>0</v>
          </cell>
        </row>
        <row r="7377">
          <cell r="C7377">
            <v>20200014366</v>
          </cell>
          <cell r="G7377">
            <v>45725.668055555558</v>
          </cell>
          <cell r="I7377" t="str">
            <v>HCD</v>
          </cell>
          <cell r="K7377" t="str">
            <v>AON 4-1/2" LEL Water Injector L80, AON 3-1/2" PDHG, L80</v>
          </cell>
          <cell r="L7377">
            <v>0</v>
          </cell>
        </row>
        <row r="7378">
          <cell r="C7378">
            <v>20200014366</v>
          </cell>
          <cell r="G7378">
            <v>45725.668055555558</v>
          </cell>
          <cell r="I7378" t="str">
            <v>HCD</v>
          </cell>
          <cell r="K7378" t="str">
            <v>AON 4-1/2" LEL Water Injector L80, AON 3-1/2" PDHG, L80</v>
          </cell>
          <cell r="L7378">
            <v>0</v>
          </cell>
        </row>
        <row r="7379">
          <cell r="C7379">
            <v>20200014366</v>
          </cell>
          <cell r="G7379">
            <v>45725.668055555558</v>
          </cell>
          <cell r="I7379" t="str">
            <v>HCD</v>
          </cell>
          <cell r="K7379" t="str">
            <v>AON 4-1/2" LEL Water Injector L80, AON 3-1/2" PDHG, L80</v>
          </cell>
          <cell r="L7379">
            <v>0</v>
          </cell>
        </row>
        <row r="7380">
          <cell r="C7380">
            <v>20200014366</v>
          </cell>
          <cell r="G7380">
            <v>45725.668055555558</v>
          </cell>
          <cell r="I7380" t="str">
            <v>HCD</v>
          </cell>
          <cell r="K7380" t="str">
            <v>AON 4-1/2" LEL Water Injector L80, AON 3-1/2" PDHG, L80</v>
          </cell>
          <cell r="L7380">
            <v>0</v>
          </cell>
        </row>
        <row r="7381">
          <cell r="C7381">
            <v>20200014366</v>
          </cell>
          <cell r="G7381">
            <v>45725.668055555558</v>
          </cell>
          <cell r="I7381" t="str">
            <v>HCD</v>
          </cell>
          <cell r="K7381" t="str">
            <v>AON 4-1/2" LEL Water Injector L80, AON 3-1/2" PDHG, L80</v>
          </cell>
          <cell r="L7381">
            <v>0</v>
          </cell>
        </row>
        <row r="7382">
          <cell r="C7382">
            <v>20200014366</v>
          </cell>
          <cell r="G7382">
            <v>45725.668055555558</v>
          </cell>
          <cell r="I7382" t="str">
            <v>HCD</v>
          </cell>
          <cell r="K7382" t="str">
            <v>AON 4-1/2" LEL Water Injector L80, AON 3-1/2" PDHG, L80</v>
          </cell>
          <cell r="L7382">
            <v>0</v>
          </cell>
        </row>
        <row r="7383">
          <cell r="C7383">
            <v>20200014366</v>
          </cell>
          <cell r="G7383">
            <v>45725.668055555558</v>
          </cell>
          <cell r="I7383" t="str">
            <v>HCD</v>
          </cell>
          <cell r="K7383" t="str">
            <v>AON 4-1/2" LEL Water Injector L80, AON 3-1/2" PDHG, L80</v>
          </cell>
          <cell r="L7383">
            <v>0</v>
          </cell>
        </row>
        <row r="7384">
          <cell r="C7384">
            <v>20200014366</v>
          </cell>
          <cell r="G7384">
            <v>45725.668055555558</v>
          </cell>
          <cell r="I7384" t="str">
            <v>HCD</v>
          </cell>
          <cell r="K7384" t="str">
            <v>AON 4-1/2" LEL Water Injector L80, AON 3-1/2" PDHG, L80</v>
          </cell>
          <cell r="L7384">
            <v>0</v>
          </cell>
        </row>
        <row r="7385">
          <cell r="C7385">
            <v>20200014366</v>
          </cell>
          <cell r="G7385">
            <v>45725.668055555558</v>
          </cell>
          <cell r="I7385" t="str">
            <v>HCD</v>
          </cell>
          <cell r="K7385" t="str">
            <v>AON 4-1/2" LEL Water Injector L80, AON 3-1/2" PDHG, L80</v>
          </cell>
          <cell r="L7385">
            <v>0</v>
          </cell>
        </row>
        <row r="7386">
          <cell r="C7386">
            <v>20200014366</v>
          </cell>
          <cell r="G7386">
            <v>45725.668055555558</v>
          </cell>
          <cell r="I7386" t="str">
            <v>HCD</v>
          </cell>
          <cell r="K7386" t="str">
            <v>AON 4-1/2" LEL Water Injector L80, AON 3-1/2" PDHG, L80</v>
          </cell>
          <cell r="L7386">
            <v>0</v>
          </cell>
        </row>
        <row r="7387">
          <cell r="C7387">
            <v>20200014366</v>
          </cell>
          <cell r="G7387">
            <v>45725.668055555558</v>
          </cell>
          <cell r="I7387" t="str">
            <v>HCD</v>
          </cell>
          <cell r="K7387" t="str">
            <v>AON 4-1/2" LEL Water Injector L80, AON 3-1/2" PDHG, L80</v>
          </cell>
          <cell r="L7387">
            <v>0</v>
          </cell>
        </row>
        <row r="7388">
          <cell r="C7388">
            <v>20200014366</v>
          </cell>
          <cell r="G7388">
            <v>45725.668055555558</v>
          </cell>
          <cell r="I7388" t="str">
            <v>HCD</v>
          </cell>
          <cell r="K7388" t="str">
            <v>AON 4-1/2" LEL Water Injector L80, AON 3-1/2" PDHG, L80</v>
          </cell>
          <cell r="L7388">
            <v>0</v>
          </cell>
        </row>
        <row r="7389">
          <cell r="C7389">
            <v>20200014366</v>
          </cell>
          <cell r="G7389">
            <v>45725.668055555558</v>
          </cell>
          <cell r="I7389" t="str">
            <v>HCD</v>
          </cell>
          <cell r="K7389" t="str">
            <v>AON 4-1/2" LEL Water Injector L80, AON 3-1/2" PDHG, L80</v>
          </cell>
          <cell r="L7389">
            <v>0</v>
          </cell>
        </row>
        <row r="7390">
          <cell r="C7390">
            <v>20200014366</v>
          </cell>
          <cell r="G7390">
            <v>45725.668055555558</v>
          </cell>
          <cell r="I7390" t="str">
            <v>HCD</v>
          </cell>
          <cell r="K7390" t="str">
            <v>AON 4-1/2" LEL Water Injector L80, AON 3-1/2" PDHG, L80</v>
          </cell>
          <cell r="L7390">
            <v>0</v>
          </cell>
        </row>
        <row r="7391">
          <cell r="C7391">
            <v>20200014366</v>
          </cell>
          <cell r="G7391">
            <v>45725.668055555558</v>
          </cell>
          <cell r="I7391" t="str">
            <v>HCD</v>
          </cell>
          <cell r="K7391" t="str">
            <v>AON 4-1/2" LEL Water Injector L80, AON 3-1/2" PDHG, L80</v>
          </cell>
          <cell r="L7391">
            <v>0</v>
          </cell>
        </row>
        <row r="7392">
          <cell r="C7392">
            <v>20200014366</v>
          </cell>
          <cell r="G7392">
            <v>45725.668055555558</v>
          </cell>
          <cell r="I7392" t="str">
            <v>HCD</v>
          </cell>
          <cell r="K7392" t="str">
            <v>AON 4-1/2" LEL Water Injector L80, AON 3-1/2" PDHG, L80</v>
          </cell>
          <cell r="L7392">
            <v>0</v>
          </cell>
        </row>
        <row r="7393">
          <cell r="C7393">
            <v>20190012820</v>
          </cell>
          <cell r="G7393" t="str"/>
          <cell r="I7393" t="str"/>
          <cell r="K7393" t="str"/>
          <cell r="L7393" t="str"/>
        </row>
        <row r="7394">
          <cell r="C7394">
            <v>20190012820</v>
          </cell>
          <cell r="G7394" t="str"/>
          <cell r="I7394" t="str"/>
          <cell r="K7394" t="str"/>
          <cell r="L7394" t="str"/>
        </row>
        <row r="7395">
          <cell r="C7395">
            <v>20190012820</v>
          </cell>
          <cell r="G7395" t="str"/>
          <cell r="I7395" t="str"/>
          <cell r="K7395" t="str"/>
          <cell r="L7395" t="str"/>
        </row>
        <row r="7396">
          <cell r="C7396">
            <v>20190012820</v>
          </cell>
          <cell r="G7396" t="str"/>
          <cell r="I7396" t="str"/>
          <cell r="K7396" t="str"/>
          <cell r="L7396" t="str"/>
        </row>
        <row r="7397">
          <cell r="C7397">
            <v>20190012820</v>
          </cell>
          <cell r="G7397" t="str"/>
          <cell r="I7397" t="str"/>
          <cell r="K7397" t="str"/>
          <cell r="L7397" t="str"/>
        </row>
        <row r="7398">
          <cell r="C7398">
            <v>20190012820</v>
          </cell>
          <cell r="G7398" t="str"/>
          <cell r="I7398" t="str"/>
          <cell r="K7398" t="str"/>
          <cell r="L7398" t="str"/>
        </row>
        <row r="7399">
          <cell r="C7399">
            <v>20190012820</v>
          </cell>
          <cell r="G7399" t="str"/>
          <cell r="I7399" t="str"/>
          <cell r="K7399" t="str"/>
          <cell r="L7399" t="str"/>
        </row>
        <row r="7400">
          <cell r="C7400">
            <v>20190012820</v>
          </cell>
          <cell r="G7400" t="str"/>
          <cell r="I7400" t="str"/>
          <cell r="K7400" t="str"/>
          <cell r="L7400" t="str"/>
        </row>
        <row r="7401">
          <cell r="C7401">
            <v>20190012820</v>
          </cell>
          <cell r="G7401" t="str"/>
          <cell r="I7401" t="str"/>
          <cell r="K7401" t="str"/>
          <cell r="L7401" t="str"/>
        </row>
        <row r="7402">
          <cell r="C7402">
            <v>20190012820</v>
          </cell>
          <cell r="G7402" t="str"/>
          <cell r="I7402" t="str"/>
          <cell r="K7402" t="str"/>
          <cell r="L7402" t="str"/>
        </row>
        <row r="7403">
          <cell r="C7403">
            <v>20190012820</v>
          </cell>
          <cell r="G7403" t="str"/>
          <cell r="I7403" t="str"/>
          <cell r="K7403" t="str"/>
          <cell r="L7403" t="str"/>
        </row>
        <row r="7404">
          <cell r="C7404">
            <v>20190012820</v>
          </cell>
          <cell r="G7404" t="str"/>
          <cell r="I7404" t="str"/>
          <cell r="K7404" t="str"/>
          <cell r="L7404" t="str"/>
        </row>
        <row r="7405">
          <cell r="C7405">
            <v>20190012820</v>
          </cell>
          <cell r="G7405" t="str"/>
          <cell r="I7405" t="str"/>
          <cell r="K7405" t="str"/>
          <cell r="L7405" t="str"/>
        </row>
        <row r="7406">
          <cell r="C7406">
            <v>20190012820</v>
          </cell>
          <cell r="G7406" t="str"/>
          <cell r="I7406" t="str"/>
          <cell r="K7406" t="str"/>
          <cell r="L7406" t="str"/>
        </row>
        <row r="7407">
          <cell r="C7407">
            <v>20190012820</v>
          </cell>
          <cell r="G7407" t="str"/>
          <cell r="I7407" t="str"/>
          <cell r="K7407" t="str"/>
          <cell r="L7407" t="str"/>
        </row>
        <row r="7408">
          <cell r="C7408">
            <v>20190012820</v>
          </cell>
          <cell r="G7408" t="str"/>
          <cell r="I7408" t="str"/>
          <cell r="K7408" t="str"/>
          <cell r="L7408" t="str"/>
        </row>
        <row r="7409">
          <cell r="C7409">
            <v>20190012820</v>
          </cell>
          <cell r="G7409" t="str"/>
          <cell r="I7409" t="str"/>
          <cell r="K7409" t="str"/>
          <cell r="L7409" t="str"/>
        </row>
        <row r="7410">
          <cell r="C7410">
            <v>20190012820</v>
          </cell>
          <cell r="G7410" t="str"/>
          <cell r="I7410" t="str"/>
          <cell r="K7410" t="str"/>
          <cell r="L7410" t="str"/>
        </row>
        <row r="7411">
          <cell r="C7411">
            <v>20190012820</v>
          </cell>
          <cell r="G7411" t="str"/>
          <cell r="I7411" t="str"/>
          <cell r="K7411" t="str"/>
          <cell r="L7411" t="str"/>
        </row>
        <row r="7412">
          <cell r="C7412">
            <v>20190012820</v>
          </cell>
          <cell r="G7412" t="str"/>
          <cell r="I7412" t="str"/>
          <cell r="K7412" t="str"/>
          <cell r="L7412" t="str"/>
        </row>
        <row r="7413">
          <cell r="C7413">
            <v>20190012820</v>
          </cell>
          <cell r="G7413" t="str"/>
          <cell r="I7413" t="str"/>
          <cell r="K7413" t="str"/>
          <cell r="L7413" t="str"/>
        </row>
        <row r="7414">
          <cell r="C7414">
            <v>20190012820</v>
          </cell>
          <cell r="G7414" t="str"/>
          <cell r="I7414" t="str"/>
          <cell r="K7414" t="str"/>
          <cell r="L7414" t="str"/>
        </row>
        <row r="7415">
          <cell r="C7415">
            <v>20190012820</v>
          </cell>
          <cell r="G7415" t="str"/>
          <cell r="I7415" t="str"/>
          <cell r="K7415" t="str"/>
          <cell r="L7415" t="str"/>
        </row>
        <row r="7416">
          <cell r="C7416">
            <v>20190012820</v>
          </cell>
          <cell r="G7416" t="str"/>
          <cell r="I7416" t="str"/>
          <cell r="K7416" t="str"/>
          <cell r="L7416" t="str"/>
        </row>
        <row r="7417">
          <cell r="C7417">
            <v>20190012820</v>
          </cell>
          <cell r="G7417" t="str"/>
          <cell r="I7417" t="str"/>
          <cell r="K7417" t="str"/>
          <cell r="L7417" t="str"/>
        </row>
        <row r="7418">
          <cell r="C7418">
            <v>20190012820</v>
          </cell>
          <cell r="G7418" t="str"/>
          <cell r="I7418" t="str"/>
          <cell r="K7418" t="str"/>
          <cell r="L7418" t="str"/>
        </row>
        <row r="7419">
          <cell r="C7419">
            <v>20190012820</v>
          </cell>
          <cell r="G7419" t="str"/>
          <cell r="I7419" t="str"/>
          <cell r="K7419" t="str"/>
          <cell r="L7419" t="str"/>
        </row>
        <row r="7420">
          <cell r="C7420">
            <v>20190012820</v>
          </cell>
          <cell r="G7420" t="str"/>
          <cell r="I7420" t="str"/>
          <cell r="K7420" t="str"/>
          <cell r="L7420" t="str"/>
        </row>
        <row r="7421">
          <cell r="C7421">
            <v>20190012820</v>
          </cell>
          <cell r="G7421" t="str"/>
          <cell r="I7421" t="str"/>
          <cell r="K7421" t="str"/>
          <cell r="L7421" t="str"/>
        </row>
        <row r="7422">
          <cell r="C7422">
            <v>20190012820</v>
          </cell>
          <cell r="G7422" t="str"/>
          <cell r="I7422" t="str"/>
          <cell r="K7422" t="str"/>
          <cell r="L7422" t="str"/>
        </row>
        <row r="7423">
          <cell r="C7423">
            <v>20190012820</v>
          </cell>
          <cell r="G7423" t="str"/>
          <cell r="I7423" t="str"/>
          <cell r="K7423" t="str"/>
          <cell r="L7423" t="str"/>
        </row>
        <row r="7424">
          <cell r="C7424">
            <v>20190012820</v>
          </cell>
          <cell r="G7424" t="str"/>
          <cell r="I7424" t="str"/>
          <cell r="K7424" t="str"/>
          <cell r="L7424" t="str"/>
        </row>
        <row r="7425">
          <cell r="C7425">
            <v>20110000324</v>
          </cell>
          <cell r="G7425">
            <v>45815.118750000001</v>
          </cell>
          <cell r="I7425" t="str">
            <v>HCD</v>
          </cell>
          <cell r="K7425" t="str">
            <v>AON 4-1/2" ICD Oil Producer S13Cr, AON 3-1/2" PDHG, S13Cr, AON 3-1/2" Hybrid, S13Cr</v>
          </cell>
          <cell r="L7425">
            <v>0</v>
          </cell>
        </row>
        <row r="7426">
          <cell r="C7426">
            <v>20110000324</v>
          </cell>
          <cell r="G7426">
            <v>45815.118750000001</v>
          </cell>
          <cell r="I7426" t="str">
            <v>HCD</v>
          </cell>
          <cell r="K7426" t="str">
            <v>AON 4-1/2" ICD Oil Producer S13Cr, AON 3-1/2" PDHG, S13Cr, AON 3-1/2" Hybrid, S13Cr</v>
          </cell>
          <cell r="L7426">
            <v>0</v>
          </cell>
        </row>
        <row r="7427">
          <cell r="C7427">
            <v>20110000324</v>
          </cell>
          <cell r="G7427">
            <v>45815.118750000001</v>
          </cell>
          <cell r="I7427" t="str">
            <v>HCD</v>
          </cell>
          <cell r="K7427" t="str">
            <v>AON 4-1/2" ICD Oil Producer S13Cr, AON 3-1/2" PDHG, S13Cr, AON 3-1/2" Hybrid, S13Cr</v>
          </cell>
          <cell r="L7427">
            <v>0</v>
          </cell>
        </row>
        <row r="7428">
          <cell r="C7428">
            <v>20110000324</v>
          </cell>
          <cell r="G7428">
            <v>45815.118750000001</v>
          </cell>
          <cell r="I7428" t="str">
            <v>HCD</v>
          </cell>
          <cell r="K7428" t="str">
            <v>AON 4-1/2" ICD Oil Producer S13Cr, AON 3-1/2" PDHG, S13Cr, AON 3-1/2" Hybrid, S13Cr</v>
          </cell>
          <cell r="L7428">
            <v>0</v>
          </cell>
        </row>
        <row r="7429">
          <cell r="C7429">
            <v>20110000324</v>
          </cell>
          <cell r="G7429">
            <v>45815.118750000001</v>
          </cell>
          <cell r="I7429" t="str">
            <v>HCD</v>
          </cell>
          <cell r="K7429" t="str">
            <v>AON 4-1/2" ICD Oil Producer S13Cr, AON 3-1/2" PDHG, S13Cr, AON 3-1/2" Hybrid, S13Cr</v>
          </cell>
          <cell r="L7429">
            <v>0</v>
          </cell>
        </row>
        <row r="7430">
          <cell r="C7430">
            <v>20110000324</v>
          </cell>
          <cell r="G7430">
            <v>45815.118750000001</v>
          </cell>
          <cell r="I7430" t="str">
            <v>HCD</v>
          </cell>
          <cell r="K7430" t="str">
            <v>AON 4-1/2" ICD Oil Producer S13Cr, AON 3-1/2" PDHG, S13Cr, AON 3-1/2" Hybrid, S13Cr</v>
          </cell>
          <cell r="L7430">
            <v>0</v>
          </cell>
        </row>
        <row r="7431">
          <cell r="C7431">
            <v>20110000324</v>
          </cell>
          <cell r="G7431">
            <v>45815.118750000001</v>
          </cell>
          <cell r="I7431" t="str">
            <v>HCD</v>
          </cell>
          <cell r="K7431" t="str">
            <v>AON 4-1/2" ICD Oil Producer S13Cr, AON 3-1/2" PDHG, S13Cr, AON 3-1/2" Hybrid, S13Cr</v>
          </cell>
          <cell r="L7431">
            <v>0</v>
          </cell>
        </row>
        <row r="7432">
          <cell r="C7432">
            <v>20110000324</v>
          </cell>
          <cell r="G7432">
            <v>45815.118750000001</v>
          </cell>
          <cell r="I7432" t="str">
            <v>HCD</v>
          </cell>
          <cell r="K7432" t="str">
            <v>AON 4-1/2" ICD Oil Producer S13Cr, AON 3-1/2" PDHG, S13Cr, AON 3-1/2" Hybrid, S13Cr</v>
          </cell>
          <cell r="L7432">
            <v>0</v>
          </cell>
        </row>
        <row r="7433">
          <cell r="C7433">
            <v>20110000324</v>
          </cell>
          <cell r="G7433">
            <v>45815.118750000001</v>
          </cell>
          <cell r="I7433" t="str">
            <v>HCD</v>
          </cell>
          <cell r="K7433" t="str">
            <v>AON 4-1/2" ICD Oil Producer S13Cr, AON 3-1/2" PDHG, S13Cr, AON 3-1/2" Hybrid, S13Cr</v>
          </cell>
          <cell r="L7433">
            <v>0</v>
          </cell>
        </row>
        <row r="7434">
          <cell r="C7434">
            <v>20110000324</v>
          </cell>
          <cell r="G7434">
            <v>45815.118750000001</v>
          </cell>
          <cell r="I7434" t="str">
            <v>HCD</v>
          </cell>
          <cell r="K7434" t="str">
            <v>AON 4-1/2" ICD Oil Producer S13Cr, AON 3-1/2" PDHG, S13Cr, AON 3-1/2" Hybrid, S13Cr</v>
          </cell>
          <cell r="L7434">
            <v>0</v>
          </cell>
        </row>
        <row r="7435">
          <cell r="C7435">
            <v>20110000324</v>
          </cell>
          <cell r="G7435">
            <v>45815.118750000001</v>
          </cell>
          <cell r="I7435" t="str">
            <v>HCD</v>
          </cell>
          <cell r="K7435" t="str">
            <v>AON 4-1/2" ICD Oil Producer S13Cr, AON 3-1/2" PDHG, S13Cr, AON 3-1/2" Hybrid, S13Cr</v>
          </cell>
          <cell r="L7435">
            <v>0</v>
          </cell>
        </row>
        <row r="7436">
          <cell r="C7436">
            <v>20110000324</v>
          </cell>
          <cell r="G7436">
            <v>45815.118750000001</v>
          </cell>
          <cell r="I7436" t="str">
            <v>HCD</v>
          </cell>
          <cell r="K7436" t="str">
            <v>AON 4-1/2" ICD Oil Producer S13Cr, AON 3-1/2" PDHG, S13Cr, AON 3-1/2" Hybrid, S13Cr</v>
          </cell>
          <cell r="L7436">
            <v>0</v>
          </cell>
        </row>
        <row r="7437">
          <cell r="C7437">
            <v>20110000324</v>
          </cell>
          <cell r="G7437">
            <v>45815.118750000001</v>
          </cell>
          <cell r="I7437" t="str">
            <v>HCD</v>
          </cell>
          <cell r="K7437" t="str">
            <v>AON 4-1/2" ICD Oil Producer S13Cr, AON 3-1/2" PDHG, S13Cr, AON 3-1/2" Hybrid, S13Cr</v>
          </cell>
          <cell r="L7437">
            <v>0</v>
          </cell>
        </row>
        <row r="7438">
          <cell r="C7438">
            <v>20110000324</v>
          </cell>
          <cell r="G7438">
            <v>45815.118750000001</v>
          </cell>
          <cell r="I7438" t="str">
            <v>HCD</v>
          </cell>
          <cell r="K7438" t="str">
            <v>AON 4-1/2" ICD Oil Producer S13Cr, AON 3-1/2" PDHG, S13Cr, AON 3-1/2" Hybrid, S13Cr</v>
          </cell>
          <cell r="L7438">
            <v>0</v>
          </cell>
        </row>
        <row r="7439">
          <cell r="C7439">
            <v>20110000324</v>
          </cell>
          <cell r="G7439">
            <v>45815.118750000001</v>
          </cell>
          <cell r="I7439" t="str">
            <v>HCD</v>
          </cell>
          <cell r="K7439" t="str">
            <v>AON 4-1/2" ICD Oil Producer S13Cr, AON 3-1/2" PDHG, S13Cr, AON 3-1/2" Hybrid, S13Cr</v>
          </cell>
          <cell r="L7439">
            <v>0</v>
          </cell>
        </row>
        <row r="7440">
          <cell r="C7440">
            <v>20110000324</v>
          </cell>
          <cell r="G7440">
            <v>45815.118750000001</v>
          </cell>
          <cell r="I7440" t="str">
            <v>HCD</v>
          </cell>
          <cell r="K7440" t="str">
            <v>AON 4-1/2" ICD Oil Producer S13Cr, AON 3-1/2" PDHG, S13Cr, AON 3-1/2" Hybrid, S13Cr</v>
          </cell>
          <cell r="L7440">
            <v>0</v>
          </cell>
        </row>
        <row r="7441">
          <cell r="C7441">
            <v>20110000324</v>
          </cell>
          <cell r="G7441">
            <v>45815.118750000001</v>
          </cell>
          <cell r="I7441" t="str">
            <v>HCD</v>
          </cell>
          <cell r="K7441" t="str">
            <v>AON 4-1/2" ICD Oil Producer S13Cr, AON 3-1/2" PDHG, S13Cr, AON 3-1/2" Hybrid, S13Cr</v>
          </cell>
          <cell r="L7441">
            <v>0</v>
          </cell>
        </row>
        <row r="7442">
          <cell r="C7442">
            <v>20110000324</v>
          </cell>
          <cell r="G7442">
            <v>45815.118750000001</v>
          </cell>
          <cell r="I7442" t="str">
            <v>HCD</v>
          </cell>
          <cell r="K7442" t="str">
            <v>AON 4-1/2" ICD Oil Producer S13Cr, AON 3-1/2" PDHG, S13Cr, AON 3-1/2" Hybrid, S13Cr</v>
          </cell>
          <cell r="L7442">
            <v>0</v>
          </cell>
        </row>
        <row r="7443">
          <cell r="C7443">
            <v>20110000324</v>
          </cell>
          <cell r="G7443">
            <v>45815.118750000001</v>
          </cell>
          <cell r="I7443" t="str">
            <v>HCD</v>
          </cell>
          <cell r="K7443" t="str">
            <v>AON 4-1/2" ICD Oil Producer S13Cr, AON 3-1/2" PDHG, S13Cr, AON 3-1/2" Hybrid, S13Cr</v>
          </cell>
          <cell r="L7443">
            <v>0</v>
          </cell>
        </row>
        <row r="7444">
          <cell r="C7444">
            <v>20110000324</v>
          </cell>
          <cell r="G7444">
            <v>45815.118750000001</v>
          </cell>
          <cell r="I7444" t="str">
            <v>HCD</v>
          </cell>
          <cell r="K7444" t="str">
            <v>AON 4-1/2" ICD Oil Producer S13Cr, AON 3-1/2" PDHG, S13Cr, AON 3-1/2" Hybrid, S13Cr</v>
          </cell>
          <cell r="L7444">
            <v>0</v>
          </cell>
        </row>
        <row r="7445">
          <cell r="C7445">
            <v>20110000324</v>
          </cell>
          <cell r="G7445">
            <v>45815.118750000001</v>
          </cell>
          <cell r="I7445" t="str">
            <v>HCD</v>
          </cell>
          <cell r="K7445" t="str">
            <v>AON 4-1/2" ICD Oil Producer S13Cr, AON 3-1/2" PDHG, S13Cr, AON 3-1/2" Hybrid, S13Cr</v>
          </cell>
          <cell r="L7445">
            <v>0</v>
          </cell>
        </row>
        <row r="7446">
          <cell r="C7446">
            <v>20110000324</v>
          </cell>
          <cell r="G7446">
            <v>45815.118750000001</v>
          </cell>
          <cell r="I7446" t="str">
            <v>HCD</v>
          </cell>
          <cell r="K7446" t="str">
            <v>AON 4-1/2" ICD Oil Producer S13Cr, AON 3-1/2" PDHG, S13Cr, AON 3-1/2" Hybrid, S13Cr</v>
          </cell>
          <cell r="L7446">
            <v>0</v>
          </cell>
        </row>
        <row r="7447">
          <cell r="C7447">
            <v>20110000324</v>
          </cell>
          <cell r="G7447">
            <v>45815.118750000001</v>
          </cell>
          <cell r="I7447" t="str">
            <v>HCD</v>
          </cell>
          <cell r="K7447" t="str">
            <v>AON 4-1/2" ICD Oil Producer S13Cr, AON 3-1/2" PDHG, S13Cr, AON 3-1/2" Hybrid, S13Cr</v>
          </cell>
          <cell r="L7447">
            <v>0</v>
          </cell>
        </row>
        <row r="7448">
          <cell r="C7448">
            <v>20110000324</v>
          </cell>
          <cell r="G7448">
            <v>45815.118750000001</v>
          </cell>
          <cell r="I7448" t="str">
            <v>HCD</v>
          </cell>
          <cell r="K7448" t="str">
            <v>AON 4-1/2" ICD Oil Producer S13Cr, AON 3-1/2" PDHG, S13Cr, AON 3-1/2" Hybrid, S13Cr</v>
          </cell>
          <cell r="L7448">
            <v>0</v>
          </cell>
        </row>
        <row r="7449">
          <cell r="C7449">
            <v>20110000324</v>
          </cell>
          <cell r="G7449">
            <v>45815.118750000001</v>
          </cell>
          <cell r="I7449" t="str">
            <v>HCD</v>
          </cell>
          <cell r="K7449" t="str">
            <v>AON 4-1/2" ICD Oil Producer S13Cr, AON 3-1/2" PDHG, S13Cr, AON 3-1/2" Hybrid, S13Cr</v>
          </cell>
          <cell r="L7449">
            <v>0</v>
          </cell>
        </row>
        <row r="7450">
          <cell r="C7450">
            <v>20110000324</v>
          </cell>
          <cell r="G7450">
            <v>45815.118750000001</v>
          </cell>
          <cell r="I7450" t="str">
            <v>HCD</v>
          </cell>
          <cell r="K7450" t="str">
            <v>AON 4-1/2" ICD Oil Producer S13Cr, AON 3-1/2" PDHG, S13Cr, AON 3-1/2" Hybrid, S13Cr</v>
          </cell>
          <cell r="L7450">
            <v>0</v>
          </cell>
        </row>
        <row r="7451">
          <cell r="C7451">
            <v>20110000324</v>
          </cell>
          <cell r="G7451">
            <v>45815.118750000001</v>
          </cell>
          <cell r="I7451" t="str">
            <v>HCD</v>
          </cell>
          <cell r="K7451" t="str">
            <v>AON 4-1/2" ICD Oil Producer S13Cr, AON 3-1/2" PDHG, S13Cr, AON 3-1/2" Hybrid, S13Cr</v>
          </cell>
          <cell r="L7451">
            <v>0</v>
          </cell>
        </row>
        <row r="7452">
          <cell r="C7452">
            <v>20110000324</v>
          </cell>
          <cell r="G7452">
            <v>45815.118750000001</v>
          </cell>
          <cell r="I7452" t="str">
            <v>HCD</v>
          </cell>
          <cell r="K7452" t="str">
            <v>AON 4-1/2" ICD Oil Producer S13Cr, AON 3-1/2" PDHG, S13Cr, AON 3-1/2" Hybrid, S13Cr</v>
          </cell>
          <cell r="L7452">
            <v>0</v>
          </cell>
        </row>
        <row r="7453">
          <cell r="C7453">
            <v>20110000324</v>
          </cell>
          <cell r="G7453">
            <v>45815.118750000001</v>
          </cell>
          <cell r="I7453" t="str">
            <v>HCD</v>
          </cell>
          <cell r="K7453" t="str">
            <v>AON 4-1/2" ICD Oil Producer S13Cr, AON 3-1/2" PDHG, S13Cr, AON 3-1/2" Hybrid, S13Cr</v>
          </cell>
          <cell r="L7453">
            <v>0</v>
          </cell>
        </row>
        <row r="7454">
          <cell r="C7454">
            <v>20110000324</v>
          </cell>
          <cell r="G7454">
            <v>45815.118750000001</v>
          </cell>
          <cell r="I7454" t="str">
            <v>HCD</v>
          </cell>
          <cell r="K7454" t="str">
            <v>AON 4-1/2" ICD Oil Producer S13Cr, AON 3-1/2" PDHG, S13Cr, AON 3-1/2" Hybrid, S13Cr</v>
          </cell>
          <cell r="L7454">
            <v>0</v>
          </cell>
        </row>
        <row r="7455">
          <cell r="C7455">
            <v>20110000324</v>
          </cell>
          <cell r="G7455">
            <v>45815.118750000001</v>
          </cell>
          <cell r="I7455" t="str">
            <v>HCD</v>
          </cell>
          <cell r="K7455" t="str">
            <v>AON 4-1/2" ICD Oil Producer S13Cr, AON 3-1/2" PDHG, S13Cr, AON 3-1/2" Hybrid, S13Cr</v>
          </cell>
          <cell r="L7455">
            <v>0</v>
          </cell>
        </row>
        <row r="7456">
          <cell r="C7456">
            <v>20110000324</v>
          </cell>
          <cell r="G7456">
            <v>45815.118750000001</v>
          </cell>
          <cell r="I7456" t="str">
            <v>HCD</v>
          </cell>
          <cell r="K7456" t="str">
            <v>AON 4-1/2" ICD Oil Producer S13Cr, AON 3-1/2" PDHG, S13Cr, AON 3-1/2" Hybrid, S13Cr</v>
          </cell>
          <cell r="L7456">
            <v>0</v>
          </cell>
        </row>
        <row r="7457">
          <cell r="C7457">
            <v>20140007359</v>
          </cell>
          <cell r="G7457">
            <v>45718.382638888892</v>
          </cell>
          <cell r="I7457" t="str">
            <v>HCD</v>
          </cell>
          <cell r="K7457" t="str">
            <v>NONE</v>
          </cell>
          <cell r="L7457">
            <v>0</v>
          </cell>
        </row>
        <row r="7458">
          <cell r="C7458">
            <v>20140007359</v>
          </cell>
          <cell r="G7458">
            <v>45718.382638888892</v>
          </cell>
          <cell r="I7458" t="str">
            <v>HCD</v>
          </cell>
          <cell r="K7458" t="str">
            <v>NONE</v>
          </cell>
          <cell r="L7458">
            <v>0</v>
          </cell>
        </row>
        <row r="7459">
          <cell r="C7459">
            <v>20140007359</v>
          </cell>
          <cell r="G7459">
            <v>45718.382638888892</v>
          </cell>
          <cell r="I7459" t="str">
            <v>HCD</v>
          </cell>
          <cell r="K7459" t="str">
            <v>NONE</v>
          </cell>
          <cell r="L7459">
            <v>0</v>
          </cell>
        </row>
        <row r="7460">
          <cell r="C7460">
            <v>20140007359</v>
          </cell>
          <cell r="G7460">
            <v>45718.382638888892</v>
          </cell>
          <cell r="I7460" t="str">
            <v>HCD</v>
          </cell>
          <cell r="K7460" t="str">
            <v>NONE</v>
          </cell>
          <cell r="L7460">
            <v>0</v>
          </cell>
        </row>
        <row r="7461">
          <cell r="C7461">
            <v>20140007359</v>
          </cell>
          <cell r="G7461">
            <v>45718.382638888892</v>
          </cell>
          <cell r="I7461" t="str">
            <v>HCD</v>
          </cell>
          <cell r="K7461" t="str">
            <v>NONE</v>
          </cell>
          <cell r="L7461">
            <v>0</v>
          </cell>
        </row>
        <row r="7462">
          <cell r="C7462">
            <v>20140007359</v>
          </cell>
          <cell r="G7462">
            <v>45718.382638888892</v>
          </cell>
          <cell r="I7462" t="str">
            <v>HCD</v>
          </cell>
          <cell r="K7462" t="str">
            <v>NONE</v>
          </cell>
          <cell r="L7462">
            <v>0</v>
          </cell>
        </row>
        <row r="7463">
          <cell r="C7463">
            <v>20140007359</v>
          </cell>
          <cell r="G7463">
            <v>45718.382638888892</v>
          </cell>
          <cell r="I7463" t="str">
            <v>HCD</v>
          </cell>
          <cell r="K7463" t="str">
            <v>NONE</v>
          </cell>
          <cell r="L7463">
            <v>0</v>
          </cell>
        </row>
        <row r="7464">
          <cell r="C7464">
            <v>20140007359</v>
          </cell>
          <cell r="G7464">
            <v>45718.382638888892</v>
          </cell>
          <cell r="I7464" t="str">
            <v>HCD</v>
          </cell>
          <cell r="K7464" t="str">
            <v>NONE</v>
          </cell>
          <cell r="L7464">
            <v>0</v>
          </cell>
        </row>
        <row r="7465">
          <cell r="C7465">
            <v>20140007359</v>
          </cell>
          <cell r="G7465">
            <v>45718.382638888892</v>
          </cell>
          <cell r="I7465" t="str">
            <v>HCD</v>
          </cell>
          <cell r="K7465" t="str">
            <v>NONE</v>
          </cell>
          <cell r="L7465">
            <v>0</v>
          </cell>
        </row>
        <row r="7466">
          <cell r="C7466">
            <v>20140007359</v>
          </cell>
          <cell r="G7466">
            <v>45718.382638888892</v>
          </cell>
          <cell r="I7466" t="str">
            <v>HCD</v>
          </cell>
          <cell r="K7466" t="str">
            <v>NONE</v>
          </cell>
          <cell r="L7466">
            <v>0</v>
          </cell>
        </row>
        <row r="7467">
          <cell r="C7467">
            <v>20140007359</v>
          </cell>
          <cell r="G7467">
            <v>45718.382638888892</v>
          </cell>
          <cell r="I7467" t="str">
            <v>HCD</v>
          </cell>
          <cell r="K7467" t="str">
            <v>NONE</v>
          </cell>
          <cell r="L7467">
            <v>0</v>
          </cell>
        </row>
        <row r="7468">
          <cell r="C7468">
            <v>20140007359</v>
          </cell>
          <cell r="G7468">
            <v>45718.382638888892</v>
          </cell>
          <cell r="I7468" t="str">
            <v>HCD</v>
          </cell>
          <cell r="K7468" t="str">
            <v>NONE</v>
          </cell>
          <cell r="L7468">
            <v>0</v>
          </cell>
        </row>
        <row r="7469">
          <cell r="C7469">
            <v>20140007359</v>
          </cell>
          <cell r="G7469">
            <v>45718.382638888892</v>
          </cell>
          <cell r="I7469" t="str">
            <v>HCD</v>
          </cell>
          <cell r="K7469" t="str">
            <v>NONE</v>
          </cell>
          <cell r="L7469">
            <v>0</v>
          </cell>
        </row>
        <row r="7470">
          <cell r="C7470">
            <v>20140007359</v>
          </cell>
          <cell r="G7470">
            <v>45718.382638888892</v>
          </cell>
          <cell r="I7470" t="str">
            <v>HCD</v>
          </cell>
          <cell r="K7470" t="str">
            <v>NONE</v>
          </cell>
          <cell r="L7470">
            <v>0</v>
          </cell>
        </row>
        <row r="7471">
          <cell r="C7471">
            <v>20140007359</v>
          </cell>
          <cell r="G7471">
            <v>45718.382638888892</v>
          </cell>
          <cell r="I7471" t="str">
            <v>HCD</v>
          </cell>
          <cell r="K7471" t="str">
            <v>NONE</v>
          </cell>
          <cell r="L7471">
            <v>0</v>
          </cell>
        </row>
        <row r="7472">
          <cell r="C7472">
            <v>20140007359</v>
          </cell>
          <cell r="G7472">
            <v>45718.382638888892</v>
          </cell>
          <cell r="I7472" t="str">
            <v>HCD</v>
          </cell>
          <cell r="K7472" t="str">
            <v>NONE</v>
          </cell>
          <cell r="L7472">
            <v>0</v>
          </cell>
        </row>
        <row r="7473">
          <cell r="C7473">
            <v>20140007359</v>
          </cell>
          <cell r="G7473">
            <v>45718.382638888892</v>
          </cell>
          <cell r="I7473" t="str">
            <v>HCD</v>
          </cell>
          <cell r="K7473" t="str">
            <v>NONE</v>
          </cell>
          <cell r="L7473">
            <v>0</v>
          </cell>
        </row>
        <row r="7474">
          <cell r="C7474">
            <v>20140007359</v>
          </cell>
          <cell r="G7474">
            <v>45718.382638888892</v>
          </cell>
          <cell r="I7474" t="str">
            <v>HCD</v>
          </cell>
          <cell r="K7474" t="str">
            <v>NONE</v>
          </cell>
          <cell r="L7474">
            <v>0</v>
          </cell>
        </row>
        <row r="7475">
          <cell r="C7475">
            <v>20140007359</v>
          </cell>
          <cell r="G7475">
            <v>45718.382638888892</v>
          </cell>
          <cell r="I7475" t="str">
            <v>HCD</v>
          </cell>
          <cell r="K7475" t="str">
            <v>NONE</v>
          </cell>
          <cell r="L7475">
            <v>0</v>
          </cell>
        </row>
        <row r="7476">
          <cell r="C7476">
            <v>20140007359</v>
          </cell>
          <cell r="G7476">
            <v>45718.382638888892</v>
          </cell>
          <cell r="I7476" t="str">
            <v>HCD</v>
          </cell>
          <cell r="K7476" t="str">
            <v>NONE</v>
          </cell>
          <cell r="L7476">
            <v>0</v>
          </cell>
        </row>
        <row r="7477">
          <cell r="C7477">
            <v>20140007359</v>
          </cell>
          <cell r="G7477">
            <v>45718.382638888892</v>
          </cell>
          <cell r="I7477" t="str">
            <v>HCD</v>
          </cell>
          <cell r="K7477" t="str">
            <v>NONE</v>
          </cell>
          <cell r="L7477">
            <v>0</v>
          </cell>
        </row>
        <row r="7478">
          <cell r="C7478">
            <v>20140007359</v>
          </cell>
          <cell r="G7478">
            <v>45718.382638888892</v>
          </cell>
          <cell r="I7478" t="str">
            <v>HCD</v>
          </cell>
          <cell r="K7478" t="str">
            <v>NONE</v>
          </cell>
          <cell r="L7478">
            <v>0</v>
          </cell>
        </row>
        <row r="7479">
          <cell r="C7479">
            <v>20140007359</v>
          </cell>
          <cell r="G7479">
            <v>45718.382638888892</v>
          </cell>
          <cell r="I7479" t="str">
            <v>HCD</v>
          </cell>
          <cell r="K7479" t="str">
            <v>NONE</v>
          </cell>
          <cell r="L7479">
            <v>0</v>
          </cell>
        </row>
        <row r="7480">
          <cell r="C7480">
            <v>20140007359</v>
          </cell>
          <cell r="G7480">
            <v>45718.382638888892</v>
          </cell>
          <cell r="I7480" t="str">
            <v>HCD</v>
          </cell>
          <cell r="K7480" t="str">
            <v>NONE</v>
          </cell>
          <cell r="L7480">
            <v>0</v>
          </cell>
        </row>
        <row r="7481">
          <cell r="C7481">
            <v>20140007359</v>
          </cell>
          <cell r="G7481">
            <v>45718.382638888892</v>
          </cell>
          <cell r="I7481" t="str">
            <v>HCD</v>
          </cell>
          <cell r="K7481" t="str">
            <v>NONE</v>
          </cell>
          <cell r="L7481">
            <v>0</v>
          </cell>
        </row>
        <row r="7482">
          <cell r="C7482">
            <v>20140007359</v>
          </cell>
          <cell r="G7482">
            <v>45718.382638888892</v>
          </cell>
          <cell r="I7482" t="str">
            <v>HCD</v>
          </cell>
          <cell r="K7482" t="str">
            <v>NONE</v>
          </cell>
          <cell r="L7482">
            <v>0</v>
          </cell>
        </row>
        <row r="7483">
          <cell r="C7483">
            <v>20140007359</v>
          </cell>
          <cell r="G7483">
            <v>45718.382638888892</v>
          </cell>
          <cell r="I7483" t="str">
            <v>HCD</v>
          </cell>
          <cell r="K7483" t="str">
            <v>NONE</v>
          </cell>
          <cell r="L7483">
            <v>0</v>
          </cell>
        </row>
        <row r="7484">
          <cell r="C7484">
            <v>20140007359</v>
          </cell>
          <cell r="G7484">
            <v>45718.382638888892</v>
          </cell>
          <cell r="I7484" t="str">
            <v>HCD</v>
          </cell>
          <cell r="K7484" t="str">
            <v>NONE</v>
          </cell>
          <cell r="L7484">
            <v>0</v>
          </cell>
        </row>
        <row r="7485">
          <cell r="C7485">
            <v>20140007359</v>
          </cell>
          <cell r="G7485">
            <v>45718.382638888892</v>
          </cell>
          <cell r="I7485" t="str">
            <v>HCD</v>
          </cell>
          <cell r="K7485" t="str">
            <v>NONE</v>
          </cell>
          <cell r="L7485">
            <v>0</v>
          </cell>
        </row>
        <row r="7486">
          <cell r="C7486">
            <v>20190012687</v>
          </cell>
          <cell r="G7486">
            <v>45809.699305555558</v>
          </cell>
          <cell r="I7486" t="str">
            <v>HCD</v>
          </cell>
          <cell r="K7486" t="str">
            <v>AON 6-5/8" MRC LEL Oil Producer L80</v>
          </cell>
          <cell r="L7486">
            <v>0</v>
          </cell>
        </row>
        <row r="7487">
          <cell r="C7487">
            <v>20190012687</v>
          </cell>
          <cell r="G7487">
            <v>45809.699305555558</v>
          </cell>
          <cell r="I7487" t="str">
            <v>HCD</v>
          </cell>
          <cell r="K7487" t="str">
            <v>AON 6-5/8" MRC LEL Oil Producer L80</v>
          </cell>
          <cell r="L7487">
            <v>0</v>
          </cell>
        </row>
        <row r="7488">
          <cell r="C7488">
            <v>20190012687</v>
          </cell>
          <cell r="G7488">
            <v>45809.699305555558</v>
          </cell>
          <cell r="I7488" t="str">
            <v>HCD</v>
          </cell>
          <cell r="K7488" t="str">
            <v>AON 6-5/8" MRC LEL Oil Producer L80</v>
          </cell>
          <cell r="L7488">
            <v>0</v>
          </cell>
        </row>
        <row r="7489">
          <cell r="C7489">
            <v>20190012687</v>
          </cell>
          <cell r="G7489">
            <v>45809.699305555558</v>
          </cell>
          <cell r="I7489" t="str">
            <v>HCD</v>
          </cell>
          <cell r="K7489" t="str">
            <v>AON 6-5/8" MRC LEL Oil Producer L80</v>
          </cell>
          <cell r="L7489">
            <v>0</v>
          </cell>
        </row>
        <row r="7490">
          <cell r="C7490">
            <v>20190012687</v>
          </cell>
          <cell r="G7490">
            <v>45809.699305555558</v>
          </cell>
          <cell r="I7490" t="str">
            <v>HCD</v>
          </cell>
          <cell r="K7490" t="str">
            <v>AON 6-5/8" MRC LEL Oil Producer L80</v>
          </cell>
          <cell r="L7490">
            <v>0</v>
          </cell>
        </row>
        <row r="7491">
          <cell r="C7491">
            <v>20190012687</v>
          </cell>
          <cell r="G7491">
            <v>45809.699305555558</v>
          </cell>
          <cell r="I7491" t="str">
            <v>HCD</v>
          </cell>
          <cell r="K7491" t="str">
            <v>AON 6-5/8" MRC LEL Oil Producer L80</v>
          </cell>
          <cell r="L7491">
            <v>0</v>
          </cell>
        </row>
        <row r="7492">
          <cell r="C7492">
            <v>20190012687</v>
          </cell>
          <cell r="G7492">
            <v>45809.699305555558</v>
          </cell>
          <cell r="I7492" t="str">
            <v>HCD</v>
          </cell>
          <cell r="K7492" t="str">
            <v>AON 6-5/8" MRC LEL Oil Producer L80</v>
          </cell>
          <cell r="L7492">
            <v>0</v>
          </cell>
        </row>
        <row r="7493">
          <cell r="C7493">
            <v>20190012687</v>
          </cell>
          <cell r="G7493">
            <v>45809.699305555558</v>
          </cell>
          <cell r="I7493" t="str">
            <v>HCD</v>
          </cell>
          <cell r="K7493" t="str">
            <v>AON 6-5/8" MRC LEL Oil Producer L80</v>
          </cell>
          <cell r="L7493">
            <v>0</v>
          </cell>
        </row>
        <row r="7494">
          <cell r="C7494">
            <v>20190012687</v>
          </cell>
          <cell r="G7494">
            <v>45809.699305555558</v>
          </cell>
          <cell r="I7494" t="str">
            <v>HCD</v>
          </cell>
          <cell r="K7494" t="str">
            <v>AON 6-5/8" MRC LEL Oil Producer L80</v>
          </cell>
          <cell r="L7494">
            <v>0</v>
          </cell>
        </row>
        <row r="7495">
          <cell r="C7495">
            <v>20190012687</v>
          </cell>
          <cell r="G7495">
            <v>45809.699305555558</v>
          </cell>
          <cell r="I7495" t="str">
            <v>HCD</v>
          </cell>
          <cell r="K7495" t="str">
            <v>AON 6-5/8" MRC LEL Oil Producer L80</v>
          </cell>
          <cell r="L7495">
            <v>0</v>
          </cell>
        </row>
        <row r="7496">
          <cell r="C7496">
            <v>20190012687</v>
          </cell>
          <cell r="G7496">
            <v>45809.699305555558</v>
          </cell>
          <cell r="I7496" t="str">
            <v>HCD</v>
          </cell>
          <cell r="K7496" t="str">
            <v>AON 6-5/8" MRC LEL Oil Producer L80</v>
          </cell>
          <cell r="L7496">
            <v>0</v>
          </cell>
        </row>
        <row r="7497">
          <cell r="C7497">
            <v>20190012687</v>
          </cell>
          <cell r="G7497">
            <v>45809.699305555558</v>
          </cell>
          <cell r="I7497" t="str">
            <v>HCD</v>
          </cell>
          <cell r="K7497" t="str">
            <v>AON 6-5/8" MRC LEL Oil Producer L80</v>
          </cell>
          <cell r="L7497">
            <v>0</v>
          </cell>
        </row>
        <row r="7498">
          <cell r="C7498">
            <v>20190012687</v>
          </cell>
          <cell r="G7498">
            <v>45809.699305555558</v>
          </cell>
          <cell r="I7498" t="str">
            <v>HCD</v>
          </cell>
          <cell r="K7498" t="str">
            <v>AON 6-5/8" MRC LEL Oil Producer L80</v>
          </cell>
          <cell r="L7498">
            <v>0</v>
          </cell>
        </row>
        <row r="7499">
          <cell r="C7499">
            <v>20190012687</v>
          </cell>
          <cell r="G7499">
            <v>45809.699305555558</v>
          </cell>
          <cell r="I7499" t="str">
            <v>HCD</v>
          </cell>
          <cell r="K7499" t="str">
            <v>AON 6-5/8" MRC LEL Oil Producer L80</v>
          </cell>
          <cell r="L7499">
            <v>0</v>
          </cell>
        </row>
        <row r="7500">
          <cell r="C7500">
            <v>20190012687</v>
          </cell>
          <cell r="G7500">
            <v>45809.699305555558</v>
          </cell>
          <cell r="I7500" t="str">
            <v>HCD</v>
          </cell>
          <cell r="K7500" t="str">
            <v>AON 6-5/8" MRC LEL Oil Producer L80</v>
          </cell>
          <cell r="L7500">
            <v>0</v>
          </cell>
        </row>
        <row r="7501">
          <cell r="C7501">
            <v>20190012687</v>
          </cell>
          <cell r="G7501">
            <v>45809.699305555558</v>
          </cell>
          <cell r="I7501" t="str">
            <v>HCD</v>
          </cell>
          <cell r="K7501" t="str">
            <v>AON 6-5/8" MRC LEL Oil Producer L80</v>
          </cell>
          <cell r="L7501">
            <v>0</v>
          </cell>
        </row>
        <row r="7502">
          <cell r="C7502">
            <v>20190012687</v>
          </cell>
          <cell r="G7502">
            <v>45809.699305555558</v>
          </cell>
          <cell r="I7502" t="str">
            <v>HCD</v>
          </cell>
          <cell r="K7502" t="str">
            <v>AON 6-5/8" MRC LEL Oil Producer L80</v>
          </cell>
          <cell r="L7502">
            <v>0</v>
          </cell>
        </row>
        <row r="7503">
          <cell r="C7503">
            <v>20190012687</v>
          </cell>
          <cell r="G7503">
            <v>45809.699305555558</v>
          </cell>
          <cell r="I7503" t="str">
            <v>HCD</v>
          </cell>
          <cell r="K7503" t="str">
            <v>AON 6-5/8" MRC LEL Oil Producer L80</v>
          </cell>
          <cell r="L7503">
            <v>0</v>
          </cell>
        </row>
        <row r="7504">
          <cell r="C7504">
            <v>20190012687</v>
          </cell>
          <cell r="G7504">
            <v>45809.699305555558</v>
          </cell>
          <cell r="I7504" t="str">
            <v>HCD</v>
          </cell>
          <cell r="K7504" t="str">
            <v>AON 6-5/8" MRC LEL Oil Producer L80</v>
          </cell>
          <cell r="L7504">
            <v>0</v>
          </cell>
        </row>
        <row r="7505">
          <cell r="C7505">
            <v>20190012687</v>
          </cell>
          <cell r="G7505">
            <v>45809.699305555558</v>
          </cell>
          <cell r="I7505" t="str">
            <v>HCD</v>
          </cell>
          <cell r="K7505" t="str">
            <v>AON 6-5/8" MRC LEL Oil Producer L80</v>
          </cell>
          <cell r="L7505">
            <v>0</v>
          </cell>
        </row>
        <row r="7506">
          <cell r="C7506">
            <v>20190012687</v>
          </cell>
          <cell r="G7506">
            <v>45809.699305555558</v>
          </cell>
          <cell r="I7506" t="str">
            <v>HCD</v>
          </cell>
          <cell r="K7506" t="str">
            <v>AON 6-5/8" MRC LEL Oil Producer L80</v>
          </cell>
          <cell r="L7506">
            <v>0</v>
          </cell>
        </row>
        <row r="7507">
          <cell r="C7507">
            <v>20190012687</v>
          </cell>
          <cell r="G7507">
            <v>45809.699305555558</v>
          </cell>
          <cell r="I7507" t="str">
            <v>HCD</v>
          </cell>
          <cell r="K7507" t="str">
            <v>AON 6-5/8" MRC LEL Oil Producer L80</v>
          </cell>
          <cell r="L7507">
            <v>0</v>
          </cell>
        </row>
        <row r="7508">
          <cell r="C7508">
            <v>20190012687</v>
          </cell>
          <cell r="G7508">
            <v>45809.699305555558</v>
          </cell>
          <cell r="I7508" t="str">
            <v>HCD</v>
          </cell>
          <cell r="K7508" t="str">
            <v>AON 6-5/8" MRC LEL Oil Producer L80</v>
          </cell>
          <cell r="L7508">
            <v>0</v>
          </cell>
        </row>
        <row r="7509">
          <cell r="C7509">
            <v>20190012687</v>
          </cell>
          <cell r="G7509">
            <v>45809.699305555558</v>
          </cell>
          <cell r="I7509" t="str">
            <v>HCD</v>
          </cell>
          <cell r="K7509" t="str">
            <v>AON 6-5/8" MRC LEL Oil Producer L80</v>
          </cell>
          <cell r="L7509">
            <v>0</v>
          </cell>
        </row>
        <row r="7510">
          <cell r="C7510">
            <v>20190012687</v>
          </cell>
          <cell r="G7510">
            <v>45809.699305555558</v>
          </cell>
          <cell r="I7510" t="str">
            <v>HCD</v>
          </cell>
          <cell r="K7510" t="str">
            <v>AON 6-5/8" MRC LEL Oil Producer L80</v>
          </cell>
          <cell r="L7510">
            <v>0</v>
          </cell>
        </row>
        <row r="7511">
          <cell r="C7511">
            <v>20190012687</v>
          </cell>
          <cell r="G7511">
            <v>45809.699305555558</v>
          </cell>
          <cell r="I7511" t="str">
            <v>HCD</v>
          </cell>
          <cell r="K7511" t="str">
            <v>AON 6-5/8" MRC LEL Oil Producer L80</v>
          </cell>
          <cell r="L7511">
            <v>0</v>
          </cell>
        </row>
        <row r="7512">
          <cell r="C7512">
            <v>20190012687</v>
          </cell>
          <cell r="G7512">
            <v>45809.699305555558</v>
          </cell>
          <cell r="I7512" t="str">
            <v>HCD</v>
          </cell>
          <cell r="K7512" t="str">
            <v>AON 6-5/8" MRC LEL Oil Producer L80</v>
          </cell>
          <cell r="L7512">
            <v>0</v>
          </cell>
        </row>
        <row r="7513">
          <cell r="C7513">
            <v>20190012687</v>
          </cell>
          <cell r="G7513">
            <v>45809.699305555558</v>
          </cell>
          <cell r="I7513" t="str">
            <v>HCD</v>
          </cell>
          <cell r="K7513" t="str">
            <v>AON 6-5/8" MRC LEL Oil Producer L80</v>
          </cell>
          <cell r="L7513">
            <v>0</v>
          </cell>
        </row>
        <row r="7514">
          <cell r="C7514">
            <v>20190012687</v>
          </cell>
          <cell r="G7514">
            <v>45809.699305555558</v>
          </cell>
          <cell r="I7514" t="str">
            <v>HCD</v>
          </cell>
          <cell r="K7514" t="str">
            <v>AON 6-5/8" MRC LEL Oil Producer L80</v>
          </cell>
          <cell r="L7514">
            <v>0</v>
          </cell>
        </row>
        <row r="7515">
          <cell r="C7515">
            <v>20190012687</v>
          </cell>
          <cell r="G7515">
            <v>45809.699305555558</v>
          </cell>
          <cell r="I7515" t="str">
            <v>HCD</v>
          </cell>
          <cell r="K7515" t="str">
            <v>AON 6-5/8" MRC LEL Oil Producer L80</v>
          </cell>
          <cell r="L7515">
            <v>0</v>
          </cell>
        </row>
        <row r="7516">
          <cell r="C7516">
            <v>20190012687</v>
          </cell>
          <cell r="G7516">
            <v>45809.699305555558</v>
          </cell>
          <cell r="I7516" t="str">
            <v>HCD</v>
          </cell>
          <cell r="K7516" t="str">
            <v>AON 6-5/8" MRC LEL Oil Producer L80</v>
          </cell>
          <cell r="L7516">
            <v>0</v>
          </cell>
        </row>
        <row r="7517">
          <cell r="C7517">
            <v>20190012687</v>
          </cell>
          <cell r="G7517">
            <v>45809.699305555558</v>
          </cell>
          <cell r="I7517" t="str">
            <v>HCD</v>
          </cell>
          <cell r="K7517" t="str">
            <v>AON 6-5/8" MRC LEL Oil Producer L80</v>
          </cell>
          <cell r="L7517">
            <v>0</v>
          </cell>
        </row>
        <row r="7518">
          <cell r="C7518">
            <v>20190012687</v>
          </cell>
          <cell r="G7518">
            <v>45809.699305555558</v>
          </cell>
          <cell r="I7518" t="str">
            <v>HCD</v>
          </cell>
          <cell r="K7518" t="str">
            <v>AON 6-5/8" MRC LEL Oil Producer L80</v>
          </cell>
          <cell r="L7518">
            <v>0</v>
          </cell>
        </row>
        <row r="7519">
          <cell r="C7519">
            <v>20190012702</v>
          </cell>
          <cell r="G7519">
            <v>45836.120138888888</v>
          </cell>
          <cell r="I7519" t="str">
            <v>HCD</v>
          </cell>
          <cell r="K7519" t="str">
            <v>NONE</v>
          </cell>
          <cell r="L7519">
            <v>0</v>
          </cell>
        </row>
        <row r="7520">
          <cell r="C7520">
            <v>20190012702</v>
          </cell>
          <cell r="G7520">
            <v>45836.120138888888</v>
          </cell>
          <cell r="I7520" t="str">
            <v>HCD</v>
          </cell>
          <cell r="K7520" t="str">
            <v>NONE</v>
          </cell>
          <cell r="L7520">
            <v>0</v>
          </cell>
        </row>
        <row r="7521">
          <cell r="C7521">
            <v>20190012702</v>
          </cell>
          <cell r="G7521">
            <v>45836.120138888888</v>
          </cell>
          <cell r="I7521" t="str">
            <v>HCD</v>
          </cell>
          <cell r="K7521" t="str">
            <v>NONE</v>
          </cell>
          <cell r="L7521">
            <v>0</v>
          </cell>
        </row>
        <row r="7522">
          <cell r="C7522">
            <v>20190012702</v>
          </cell>
          <cell r="G7522">
            <v>45836.120138888888</v>
          </cell>
          <cell r="I7522" t="str">
            <v>HCD</v>
          </cell>
          <cell r="K7522" t="str">
            <v>NONE</v>
          </cell>
          <cell r="L7522">
            <v>0</v>
          </cell>
        </row>
        <row r="7523">
          <cell r="C7523">
            <v>20190012702</v>
          </cell>
          <cell r="G7523">
            <v>45836.120138888888</v>
          </cell>
          <cell r="I7523" t="str">
            <v>HCD</v>
          </cell>
          <cell r="K7523" t="str">
            <v>NONE</v>
          </cell>
          <cell r="L7523">
            <v>0</v>
          </cell>
        </row>
        <row r="7524">
          <cell r="C7524">
            <v>20190012702</v>
          </cell>
          <cell r="G7524">
            <v>45836.120138888888</v>
          </cell>
          <cell r="I7524" t="str">
            <v>HCD</v>
          </cell>
          <cell r="K7524" t="str">
            <v>NONE</v>
          </cell>
          <cell r="L7524">
            <v>0</v>
          </cell>
        </row>
        <row r="7525">
          <cell r="C7525">
            <v>20190012702</v>
          </cell>
          <cell r="G7525">
            <v>45836.120138888888</v>
          </cell>
          <cell r="I7525" t="str">
            <v>HCD</v>
          </cell>
          <cell r="K7525" t="str">
            <v>NONE</v>
          </cell>
          <cell r="L7525">
            <v>0</v>
          </cell>
        </row>
        <row r="7526">
          <cell r="C7526">
            <v>20190012702</v>
          </cell>
          <cell r="G7526">
            <v>45836.120138888888</v>
          </cell>
          <cell r="I7526" t="str">
            <v>HCD</v>
          </cell>
          <cell r="K7526" t="str">
            <v>NONE</v>
          </cell>
          <cell r="L7526">
            <v>0</v>
          </cell>
        </row>
        <row r="7527">
          <cell r="C7527">
            <v>20190012702</v>
          </cell>
          <cell r="G7527">
            <v>45836.120138888888</v>
          </cell>
          <cell r="I7527" t="str">
            <v>HCD</v>
          </cell>
          <cell r="K7527" t="str">
            <v>NONE</v>
          </cell>
          <cell r="L7527">
            <v>0</v>
          </cell>
        </row>
        <row r="7528">
          <cell r="C7528">
            <v>20190012702</v>
          </cell>
          <cell r="G7528">
            <v>45836.120138888888</v>
          </cell>
          <cell r="I7528" t="str">
            <v>HCD</v>
          </cell>
          <cell r="K7528" t="str">
            <v>NONE</v>
          </cell>
          <cell r="L7528">
            <v>0</v>
          </cell>
        </row>
        <row r="7529">
          <cell r="C7529">
            <v>20190012702</v>
          </cell>
          <cell r="G7529">
            <v>45836.120138888888</v>
          </cell>
          <cell r="I7529" t="str">
            <v>HCD</v>
          </cell>
          <cell r="K7529" t="str">
            <v>NONE</v>
          </cell>
          <cell r="L7529">
            <v>0</v>
          </cell>
        </row>
        <row r="7530">
          <cell r="C7530">
            <v>20190012702</v>
          </cell>
          <cell r="G7530">
            <v>45836.120138888888</v>
          </cell>
          <cell r="I7530" t="str">
            <v>HCD</v>
          </cell>
          <cell r="K7530" t="str">
            <v>NONE</v>
          </cell>
          <cell r="L7530">
            <v>0</v>
          </cell>
        </row>
        <row r="7531">
          <cell r="C7531">
            <v>20190012702</v>
          </cell>
          <cell r="G7531">
            <v>45836.120138888888</v>
          </cell>
          <cell r="I7531" t="str">
            <v>HCD</v>
          </cell>
          <cell r="K7531" t="str">
            <v>NONE</v>
          </cell>
          <cell r="L7531">
            <v>0</v>
          </cell>
        </row>
        <row r="7532">
          <cell r="C7532">
            <v>20190012702</v>
          </cell>
          <cell r="G7532">
            <v>45836.120138888888</v>
          </cell>
          <cell r="I7532" t="str">
            <v>HCD</v>
          </cell>
          <cell r="K7532" t="str">
            <v>NONE</v>
          </cell>
          <cell r="L7532">
            <v>0</v>
          </cell>
        </row>
        <row r="7533">
          <cell r="C7533">
            <v>20190012702</v>
          </cell>
          <cell r="G7533">
            <v>45836.120138888888</v>
          </cell>
          <cell r="I7533" t="str">
            <v>HCD</v>
          </cell>
          <cell r="K7533" t="str">
            <v>NONE</v>
          </cell>
          <cell r="L7533">
            <v>0</v>
          </cell>
        </row>
        <row r="7534">
          <cell r="C7534">
            <v>20190012702</v>
          </cell>
          <cell r="G7534">
            <v>45836.120138888888</v>
          </cell>
          <cell r="I7534" t="str">
            <v>HCD</v>
          </cell>
          <cell r="K7534" t="str">
            <v>NONE</v>
          </cell>
          <cell r="L7534">
            <v>0</v>
          </cell>
        </row>
        <row r="7535">
          <cell r="C7535">
            <v>20190012702</v>
          </cell>
          <cell r="G7535">
            <v>45836.120138888888</v>
          </cell>
          <cell r="I7535" t="str">
            <v>HCD</v>
          </cell>
          <cell r="K7535" t="str">
            <v>NONE</v>
          </cell>
          <cell r="L7535">
            <v>0</v>
          </cell>
        </row>
        <row r="7536">
          <cell r="C7536">
            <v>20190012702</v>
          </cell>
          <cell r="G7536">
            <v>45836.120138888888</v>
          </cell>
          <cell r="I7536" t="str">
            <v>HCD</v>
          </cell>
          <cell r="K7536" t="str">
            <v>NONE</v>
          </cell>
          <cell r="L7536">
            <v>0</v>
          </cell>
        </row>
        <row r="7537">
          <cell r="C7537">
            <v>20190012702</v>
          </cell>
          <cell r="G7537">
            <v>45836.120138888888</v>
          </cell>
          <cell r="I7537" t="str">
            <v>HCD</v>
          </cell>
          <cell r="K7537" t="str">
            <v>NONE</v>
          </cell>
          <cell r="L7537">
            <v>0</v>
          </cell>
        </row>
        <row r="7538">
          <cell r="C7538">
            <v>20190012702</v>
          </cell>
          <cell r="G7538">
            <v>45836.120138888888</v>
          </cell>
          <cell r="I7538" t="str">
            <v>HCD</v>
          </cell>
          <cell r="K7538" t="str">
            <v>NONE</v>
          </cell>
          <cell r="L7538">
            <v>0</v>
          </cell>
        </row>
        <row r="7539">
          <cell r="C7539">
            <v>20190012702</v>
          </cell>
          <cell r="G7539">
            <v>45836.120138888888</v>
          </cell>
          <cell r="I7539" t="str">
            <v>HCD</v>
          </cell>
          <cell r="K7539" t="str">
            <v>NONE</v>
          </cell>
          <cell r="L7539">
            <v>0</v>
          </cell>
        </row>
        <row r="7540">
          <cell r="C7540">
            <v>20190012702</v>
          </cell>
          <cell r="G7540">
            <v>45836.120138888888</v>
          </cell>
          <cell r="I7540" t="str">
            <v>HCD</v>
          </cell>
          <cell r="K7540" t="str">
            <v>NONE</v>
          </cell>
          <cell r="L7540">
            <v>0</v>
          </cell>
        </row>
        <row r="7541">
          <cell r="C7541">
            <v>20190012702</v>
          </cell>
          <cell r="G7541">
            <v>45836.120138888888</v>
          </cell>
          <cell r="I7541" t="str">
            <v>HCD</v>
          </cell>
          <cell r="K7541" t="str">
            <v>NONE</v>
          </cell>
          <cell r="L7541">
            <v>0</v>
          </cell>
        </row>
        <row r="7542">
          <cell r="C7542">
            <v>20190012702</v>
          </cell>
          <cell r="G7542">
            <v>45836.120138888888</v>
          </cell>
          <cell r="I7542" t="str">
            <v>HCD</v>
          </cell>
          <cell r="K7542" t="str">
            <v>NONE</v>
          </cell>
          <cell r="L7542">
            <v>0</v>
          </cell>
        </row>
        <row r="7543">
          <cell r="C7543">
            <v>20190012702</v>
          </cell>
          <cell r="G7543">
            <v>45836.120138888888</v>
          </cell>
          <cell r="I7543" t="str">
            <v>HCD</v>
          </cell>
          <cell r="K7543" t="str">
            <v>NONE</v>
          </cell>
          <cell r="L7543">
            <v>0</v>
          </cell>
        </row>
        <row r="7544">
          <cell r="C7544">
            <v>20190012702</v>
          </cell>
          <cell r="G7544">
            <v>45836.120138888888</v>
          </cell>
          <cell r="I7544" t="str">
            <v>HCD</v>
          </cell>
          <cell r="K7544" t="str">
            <v>NONE</v>
          </cell>
          <cell r="L7544">
            <v>0</v>
          </cell>
        </row>
        <row r="7545">
          <cell r="C7545">
            <v>20190012702</v>
          </cell>
          <cell r="G7545">
            <v>45836.120138888888</v>
          </cell>
          <cell r="I7545" t="str">
            <v>HCD</v>
          </cell>
          <cell r="K7545" t="str">
            <v>NONE</v>
          </cell>
          <cell r="L7545">
            <v>0</v>
          </cell>
        </row>
        <row r="7546">
          <cell r="C7546">
            <v>20190012702</v>
          </cell>
          <cell r="G7546">
            <v>45836.120138888888</v>
          </cell>
          <cell r="I7546" t="str">
            <v>HCD</v>
          </cell>
          <cell r="K7546" t="str">
            <v>NONE</v>
          </cell>
          <cell r="L7546">
            <v>0</v>
          </cell>
        </row>
        <row r="7547">
          <cell r="C7547">
            <v>20190012702</v>
          </cell>
          <cell r="G7547">
            <v>45836.120138888888</v>
          </cell>
          <cell r="I7547" t="str">
            <v>HCD</v>
          </cell>
          <cell r="K7547" t="str">
            <v>NONE</v>
          </cell>
          <cell r="L7547">
            <v>0</v>
          </cell>
        </row>
        <row r="7548">
          <cell r="C7548">
            <v>19990000381</v>
          </cell>
          <cell r="G7548">
            <v>45838.25</v>
          </cell>
          <cell r="I7548" t="str">
            <v>HCD</v>
          </cell>
          <cell r="K7548" t="str">
            <v>NONE</v>
          </cell>
          <cell r="L7548">
            <v>0</v>
          </cell>
        </row>
        <row r="7549">
          <cell r="C7549">
            <v>19990000381</v>
          </cell>
          <cell r="G7549">
            <v>45838.25</v>
          </cell>
          <cell r="I7549" t="str">
            <v>HCD</v>
          </cell>
          <cell r="K7549" t="str">
            <v>NONE</v>
          </cell>
          <cell r="L7549">
            <v>0</v>
          </cell>
        </row>
        <row r="7550">
          <cell r="C7550">
            <v>19990000381</v>
          </cell>
          <cell r="G7550">
            <v>45838.25</v>
          </cell>
          <cell r="I7550" t="str">
            <v>HCD</v>
          </cell>
          <cell r="K7550" t="str">
            <v>NONE</v>
          </cell>
          <cell r="L7550">
            <v>0</v>
          </cell>
        </row>
        <row r="7551">
          <cell r="C7551">
            <v>19990000381</v>
          </cell>
          <cell r="G7551">
            <v>45838.25</v>
          </cell>
          <cell r="I7551" t="str">
            <v>HCD</v>
          </cell>
          <cell r="K7551" t="str">
            <v>NONE</v>
          </cell>
          <cell r="L7551">
            <v>0</v>
          </cell>
        </row>
        <row r="7552">
          <cell r="C7552">
            <v>19990000381</v>
          </cell>
          <cell r="G7552">
            <v>45838.25</v>
          </cell>
          <cell r="I7552" t="str">
            <v>HCD</v>
          </cell>
          <cell r="K7552" t="str">
            <v>NONE</v>
          </cell>
          <cell r="L7552">
            <v>0</v>
          </cell>
        </row>
        <row r="7553">
          <cell r="C7553">
            <v>19990000381</v>
          </cell>
          <cell r="G7553">
            <v>45838.25</v>
          </cell>
          <cell r="I7553" t="str">
            <v>HCD</v>
          </cell>
          <cell r="K7553" t="str">
            <v>NONE</v>
          </cell>
          <cell r="L7553">
            <v>0</v>
          </cell>
        </row>
        <row r="7554">
          <cell r="C7554">
            <v>19990000381</v>
          </cell>
          <cell r="G7554">
            <v>45838.25</v>
          </cell>
          <cell r="I7554" t="str">
            <v>HCD</v>
          </cell>
          <cell r="K7554" t="str">
            <v>NONE</v>
          </cell>
          <cell r="L7554">
            <v>0</v>
          </cell>
        </row>
        <row r="7555">
          <cell r="C7555">
            <v>19990000381</v>
          </cell>
          <cell r="G7555">
            <v>45838.25</v>
          </cell>
          <cell r="I7555" t="str">
            <v>HCD</v>
          </cell>
          <cell r="K7555" t="str">
            <v>NONE</v>
          </cell>
          <cell r="L7555">
            <v>0</v>
          </cell>
        </row>
        <row r="7556">
          <cell r="C7556">
            <v>19990000381</v>
          </cell>
          <cell r="G7556">
            <v>45838.25</v>
          </cell>
          <cell r="I7556" t="str">
            <v>HCD</v>
          </cell>
          <cell r="K7556" t="str">
            <v>NONE</v>
          </cell>
          <cell r="L7556">
            <v>0</v>
          </cell>
        </row>
        <row r="7557">
          <cell r="C7557">
            <v>19990000381</v>
          </cell>
          <cell r="G7557">
            <v>45838.25</v>
          </cell>
          <cell r="I7557" t="str">
            <v>HCD</v>
          </cell>
          <cell r="K7557" t="str">
            <v>NONE</v>
          </cell>
          <cell r="L7557">
            <v>0</v>
          </cell>
        </row>
        <row r="7558">
          <cell r="C7558">
            <v>19990000381</v>
          </cell>
          <cell r="G7558">
            <v>45838.25</v>
          </cell>
          <cell r="I7558" t="str">
            <v>HCD</v>
          </cell>
          <cell r="K7558" t="str">
            <v>NONE</v>
          </cell>
          <cell r="L7558">
            <v>0</v>
          </cell>
        </row>
        <row r="7559">
          <cell r="C7559">
            <v>19990000381</v>
          </cell>
          <cell r="G7559">
            <v>45838.25</v>
          </cell>
          <cell r="I7559" t="str">
            <v>HCD</v>
          </cell>
          <cell r="K7559" t="str">
            <v>NONE</v>
          </cell>
          <cell r="L7559">
            <v>0</v>
          </cell>
        </row>
        <row r="7560">
          <cell r="C7560">
            <v>19990000381</v>
          </cell>
          <cell r="G7560">
            <v>45838.25</v>
          </cell>
          <cell r="I7560" t="str">
            <v>HCD</v>
          </cell>
          <cell r="K7560" t="str">
            <v>NONE</v>
          </cell>
          <cell r="L7560">
            <v>0</v>
          </cell>
        </row>
        <row r="7561">
          <cell r="C7561">
            <v>19990000381</v>
          </cell>
          <cell r="G7561">
            <v>45838.25</v>
          </cell>
          <cell r="I7561" t="str">
            <v>HCD</v>
          </cell>
          <cell r="K7561" t="str">
            <v>NONE</v>
          </cell>
          <cell r="L7561">
            <v>0</v>
          </cell>
        </row>
        <row r="7562">
          <cell r="C7562">
            <v>19990000381</v>
          </cell>
          <cell r="G7562">
            <v>45838.25</v>
          </cell>
          <cell r="I7562" t="str">
            <v>HCD</v>
          </cell>
          <cell r="K7562" t="str">
            <v>NONE</v>
          </cell>
          <cell r="L7562">
            <v>0</v>
          </cell>
        </row>
        <row r="7563">
          <cell r="C7563">
            <v>19990000381</v>
          </cell>
          <cell r="G7563">
            <v>45838.25</v>
          </cell>
          <cell r="I7563" t="str">
            <v>HCD</v>
          </cell>
          <cell r="K7563" t="str">
            <v>NONE</v>
          </cell>
          <cell r="L7563">
            <v>0</v>
          </cell>
        </row>
        <row r="7564">
          <cell r="C7564">
            <v>19990000381</v>
          </cell>
          <cell r="G7564">
            <v>45838.25</v>
          </cell>
          <cell r="I7564" t="str">
            <v>HCD</v>
          </cell>
          <cell r="K7564" t="str">
            <v>NONE</v>
          </cell>
          <cell r="L7564">
            <v>0</v>
          </cell>
        </row>
        <row r="7565">
          <cell r="C7565">
            <v>19990000381</v>
          </cell>
          <cell r="G7565">
            <v>45838.25</v>
          </cell>
          <cell r="I7565" t="str">
            <v>HCD</v>
          </cell>
          <cell r="K7565" t="str">
            <v>NONE</v>
          </cell>
          <cell r="L7565">
            <v>0</v>
          </cell>
        </row>
        <row r="7566">
          <cell r="C7566">
            <v>19990000381</v>
          </cell>
          <cell r="G7566">
            <v>45838.25</v>
          </cell>
          <cell r="I7566" t="str">
            <v>HCD</v>
          </cell>
          <cell r="K7566" t="str">
            <v>NONE</v>
          </cell>
          <cell r="L7566">
            <v>0</v>
          </cell>
        </row>
        <row r="7567">
          <cell r="C7567">
            <v>19990000381</v>
          </cell>
          <cell r="G7567">
            <v>45838.25</v>
          </cell>
          <cell r="I7567" t="str">
            <v>HCD</v>
          </cell>
          <cell r="K7567" t="str">
            <v>NONE</v>
          </cell>
          <cell r="L7567">
            <v>0</v>
          </cell>
        </row>
        <row r="7568">
          <cell r="C7568">
            <v>19990000381</v>
          </cell>
          <cell r="G7568">
            <v>45838.25</v>
          </cell>
          <cell r="I7568" t="str">
            <v>HCD</v>
          </cell>
          <cell r="K7568" t="str">
            <v>NONE</v>
          </cell>
          <cell r="L7568">
            <v>0</v>
          </cell>
        </row>
        <row r="7569">
          <cell r="C7569">
            <v>19990000381</v>
          </cell>
          <cell r="G7569">
            <v>45838.25</v>
          </cell>
          <cell r="I7569" t="str">
            <v>HCD</v>
          </cell>
          <cell r="K7569" t="str">
            <v>NONE</v>
          </cell>
          <cell r="L7569">
            <v>0</v>
          </cell>
        </row>
        <row r="7570">
          <cell r="C7570">
            <v>19990000381</v>
          </cell>
          <cell r="G7570">
            <v>45838.25</v>
          </cell>
          <cell r="I7570" t="str">
            <v>HCD</v>
          </cell>
          <cell r="K7570" t="str">
            <v>NONE</v>
          </cell>
          <cell r="L7570">
            <v>0</v>
          </cell>
        </row>
        <row r="7571">
          <cell r="C7571">
            <v>19990000381</v>
          </cell>
          <cell r="G7571">
            <v>45838.25</v>
          </cell>
          <cell r="I7571" t="str">
            <v>HCD</v>
          </cell>
          <cell r="K7571" t="str">
            <v>NONE</v>
          </cell>
          <cell r="L7571">
            <v>0</v>
          </cell>
        </row>
        <row r="7572">
          <cell r="C7572">
            <v>19990000381</v>
          </cell>
          <cell r="G7572">
            <v>45838.25</v>
          </cell>
          <cell r="I7572" t="str">
            <v>HCD</v>
          </cell>
          <cell r="K7572" t="str">
            <v>NONE</v>
          </cell>
          <cell r="L7572">
            <v>0</v>
          </cell>
        </row>
        <row r="7573">
          <cell r="C7573">
            <v>19990000381</v>
          </cell>
          <cell r="G7573">
            <v>45838.25</v>
          </cell>
          <cell r="I7573" t="str">
            <v>HCD</v>
          </cell>
          <cell r="K7573" t="str">
            <v>NONE</v>
          </cell>
          <cell r="L7573">
            <v>0</v>
          </cell>
        </row>
        <row r="7574">
          <cell r="C7574">
            <v>19990000381</v>
          </cell>
          <cell r="G7574">
            <v>45838.25</v>
          </cell>
          <cell r="I7574" t="str">
            <v>HCD</v>
          </cell>
          <cell r="K7574" t="str">
            <v>NONE</v>
          </cell>
          <cell r="L7574">
            <v>0</v>
          </cell>
        </row>
        <row r="7575">
          <cell r="C7575">
            <v>19990000381</v>
          </cell>
          <cell r="G7575">
            <v>45838.25</v>
          </cell>
          <cell r="I7575" t="str">
            <v>HCD</v>
          </cell>
          <cell r="K7575" t="str">
            <v>NONE</v>
          </cell>
          <cell r="L7575">
            <v>0</v>
          </cell>
        </row>
        <row r="7576">
          <cell r="C7576">
            <v>19990000381</v>
          </cell>
          <cell r="G7576">
            <v>45838.25</v>
          </cell>
          <cell r="I7576" t="str">
            <v>HCD</v>
          </cell>
          <cell r="K7576" t="str">
            <v>NONE</v>
          </cell>
          <cell r="L7576">
            <v>0</v>
          </cell>
        </row>
        <row r="7577">
          <cell r="C7577">
            <v>20140007396</v>
          </cell>
          <cell r="G7577">
            <v>45875.869444444441</v>
          </cell>
          <cell r="I7577" t="str">
            <v>HCD</v>
          </cell>
          <cell r="K7577" t="str">
            <v>NONE</v>
          </cell>
          <cell r="L7577">
            <v>0</v>
          </cell>
        </row>
        <row r="7578">
          <cell r="C7578">
            <v>20140007396</v>
          </cell>
          <cell r="G7578">
            <v>45875.869444444441</v>
          </cell>
          <cell r="I7578" t="str">
            <v>HCD</v>
          </cell>
          <cell r="K7578" t="str">
            <v>NONE</v>
          </cell>
          <cell r="L7578">
            <v>0</v>
          </cell>
        </row>
        <row r="7579">
          <cell r="C7579">
            <v>20140007396</v>
          </cell>
          <cell r="G7579">
            <v>45875.869444444441</v>
          </cell>
          <cell r="I7579" t="str">
            <v>HCD</v>
          </cell>
          <cell r="K7579" t="str">
            <v>NONE</v>
          </cell>
          <cell r="L7579">
            <v>0</v>
          </cell>
        </row>
        <row r="7580">
          <cell r="C7580">
            <v>20140007396</v>
          </cell>
          <cell r="G7580">
            <v>45875.869444444441</v>
          </cell>
          <cell r="I7580" t="str">
            <v>HCD</v>
          </cell>
          <cell r="K7580" t="str">
            <v>NONE</v>
          </cell>
          <cell r="L7580">
            <v>0</v>
          </cell>
        </row>
        <row r="7581">
          <cell r="C7581">
            <v>20140007396</v>
          </cell>
          <cell r="G7581">
            <v>45875.869444444441</v>
          </cell>
          <cell r="I7581" t="str">
            <v>HCD</v>
          </cell>
          <cell r="K7581" t="str">
            <v>NONE</v>
          </cell>
          <cell r="L7581">
            <v>0</v>
          </cell>
        </row>
        <row r="7582">
          <cell r="C7582">
            <v>20140007396</v>
          </cell>
          <cell r="G7582">
            <v>45875.869444444441</v>
          </cell>
          <cell r="I7582" t="str">
            <v>HCD</v>
          </cell>
          <cell r="K7582" t="str">
            <v>NONE</v>
          </cell>
          <cell r="L7582">
            <v>0</v>
          </cell>
        </row>
        <row r="7583">
          <cell r="C7583">
            <v>20140007396</v>
          </cell>
          <cell r="G7583">
            <v>45875.869444444441</v>
          </cell>
          <cell r="I7583" t="str">
            <v>HCD</v>
          </cell>
          <cell r="K7583" t="str">
            <v>NONE</v>
          </cell>
          <cell r="L7583">
            <v>0</v>
          </cell>
        </row>
        <row r="7584">
          <cell r="C7584">
            <v>20140007396</v>
          </cell>
          <cell r="G7584">
            <v>45875.869444444441</v>
          </cell>
          <cell r="I7584" t="str">
            <v>HCD</v>
          </cell>
          <cell r="K7584" t="str">
            <v>NONE</v>
          </cell>
          <cell r="L7584">
            <v>0</v>
          </cell>
        </row>
        <row r="7585">
          <cell r="C7585">
            <v>20140007396</v>
          </cell>
          <cell r="G7585">
            <v>45875.869444444441</v>
          </cell>
          <cell r="I7585" t="str">
            <v>HCD</v>
          </cell>
          <cell r="K7585" t="str">
            <v>NONE</v>
          </cell>
          <cell r="L7585">
            <v>0</v>
          </cell>
        </row>
        <row r="7586">
          <cell r="C7586">
            <v>20140007396</v>
          </cell>
          <cell r="G7586">
            <v>45875.869444444441</v>
          </cell>
          <cell r="I7586" t="str">
            <v>HCD</v>
          </cell>
          <cell r="K7586" t="str">
            <v>NONE</v>
          </cell>
          <cell r="L7586">
            <v>0</v>
          </cell>
        </row>
        <row r="7587">
          <cell r="C7587">
            <v>20140007396</v>
          </cell>
          <cell r="G7587">
            <v>45875.869444444441</v>
          </cell>
          <cell r="I7587" t="str">
            <v>HCD</v>
          </cell>
          <cell r="K7587" t="str">
            <v>NONE</v>
          </cell>
          <cell r="L7587">
            <v>0</v>
          </cell>
        </row>
        <row r="7588">
          <cell r="C7588">
            <v>20140007396</v>
          </cell>
          <cell r="G7588">
            <v>45875.869444444441</v>
          </cell>
          <cell r="I7588" t="str">
            <v>HCD</v>
          </cell>
          <cell r="K7588" t="str">
            <v>NONE</v>
          </cell>
          <cell r="L7588">
            <v>0</v>
          </cell>
        </row>
        <row r="7589">
          <cell r="C7589">
            <v>20140007396</v>
          </cell>
          <cell r="G7589">
            <v>45875.869444444441</v>
          </cell>
          <cell r="I7589" t="str">
            <v>HCD</v>
          </cell>
          <cell r="K7589" t="str">
            <v>NONE</v>
          </cell>
          <cell r="L7589">
            <v>0</v>
          </cell>
        </row>
        <row r="7590">
          <cell r="C7590">
            <v>20140007396</v>
          </cell>
          <cell r="G7590">
            <v>45875.869444444441</v>
          </cell>
          <cell r="I7590" t="str">
            <v>HCD</v>
          </cell>
          <cell r="K7590" t="str">
            <v>NONE</v>
          </cell>
          <cell r="L7590">
            <v>0</v>
          </cell>
        </row>
        <row r="7591">
          <cell r="C7591">
            <v>20140007396</v>
          </cell>
          <cell r="G7591">
            <v>45875.869444444441</v>
          </cell>
          <cell r="I7591" t="str">
            <v>HCD</v>
          </cell>
          <cell r="K7591" t="str">
            <v>NONE</v>
          </cell>
          <cell r="L7591">
            <v>0</v>
          </cell>
        </row>
        <row r="7592">
          <cell r="C7592">
            <v>20140007396</v>
          </cell>
          <cell r="G7592">
            <v>45875.869444444441</v>
          </cell>
          <cell r="I7592" t="str">
            <v>HCD</v>
          </cell>
          <cell r="K7592" t="str">
            <v>NONE</v>
          </cell>
          <cell r="L7592">
            <v>0</v>
          </cell>
        </row>
        <row r="7593">
          <cell r="C7593">
            <v>20140007396</v>
          </cell>
          <cell r="G7593">
            <v>45875.869444444441</v>
          </cell>
          <cell r="I7593" t="str">
            <v>HCD</v>
          </cell>
          <cell r="K7593" t="str">
            <v>NONE</v>
          </cell>
          <cell r="L7593">
            <v>0</v>
          </cell>
        </row>
        <row r="7594">
          <cell r="C7594">
            <v>20140007396</v>
          </cell>
          <cell r="G7594">
            <v>45875.869444444441</v>
          </cell>
          <cell r="I7594" t="str">
            <v>HCD</v>
          </cell>
          <cell r="K7594" t="str">
            <v>NONE</v>
          </cell>
          <cell r="L7594">
            <v>0</v>
          </cell>
        </row>
        <row r="7595">
          <cell r="C7595">
            <v>20140007396</v>
          </cell>
          <cell r="G7595">
            <v>45875.869444444441</v>
          </cell>
          <cell r="I7595" t="str">
            <v>HCD</v>
          </cell>
          <cell r="K7595" t="str">
            <v>NONE</v>
          </cell>
          <cell r="L7595">
            <v>0</v>
          </cell>
        </row>
        <row r="7596">
          <cell r="C7596">
            <v>20140007396</v>
          </cell>
          <cell r="G7596">
            <v>45875.869444444441</v>
          </cell>
          <cell r="I7596" t="str">
            <v>HCD</v>
          </cell>
          <cell r="K7596" t="str">
            <v>NONE</v>
          </cell>
          <cell r="L7596">
            <v>0</v>
          </cell>
        </row>
        <row r="7597">
          <cell r="C7597">
            <v>20140007396</v>
          </cell>
          <cell r="G7597">
            <v>45875.869444444441</v>
          </cell>
          <cell r="I7597" t="str">
            <v>HCD</v>
          </cell>
          <cell r="K7597" t="str">
            <v>NONE</v>
          </cell>
          <cell r="L7597">
            <v>0</v>
          </cell>
        </row>
        <row r="7598">
          <cell r="C7598">
            <v>20140007396</v>
          </cell>
          <cell r="G7598">
            <v>45875.869444444441</v>
          </cell>
          <cell r="I7598" t="str">
            <v>HCD</v>
          </cell>
          <cell r="K7598" t="str">
            <v>NONE</v>
          </cell>
          <cell r="L7598">
            <v>0</v>
          </cell>
        </row>
        <row r="7599">
          <cell r="C7599">
            <v>20140007396</v>
          </cell>
          <cell r="G7599">
            <v>45875.869444444441</v>
          </cell>
          <cell r="I7599" t="str">
            <v>HCD</v>
          </cell>
          <cell r="K7599" t="str">
            <v>NONE</v>
          </cell>
          <cell r="L7599">
            <v>0</v>
          </cell>
        </row>
        <row r="7600">
          <cell r="C7600">
            <v>20140007396</v>
          </cell>
          <cell r="G7600">
            <v>45875.869444444441</v>
          </cell>
          <cell r="I7600" t="str">
            <v>HCD</v>
          </cell>
          <cell r="K7600" t="str">
            <v>NONE</v>
          </cell>
          <cell r="L7600">
            <v>0</v>
          </cell>
        </row>
        <row r="7601">
          <cell r="C7601">
            <v>20140007396</v>
          </cell>
          <cell r="G7601">
            <v>45875.869444444441</v>
          </cell>
          <cell r="I7601" t="str">
            <v>HCD</v>
          </cell>
          <cell r="K7601" t="str">
            <v>NONE</v>
          </cell>
          <cell r="L7601">
            <v>0</v>
          </cell>
        </row>
        <row r="7602">
          <cell r="C7602">
            <v>20140007396</v>
          </cell>
          <cell r="G7602">
            <v>45875.869444444441</v>
          </cell>
          <cell r="I7602" t="str">
            <v>HCD</v>
          </cell>
          <cell r="K7602" t="str">
            <v>NONE</v>
          </cell>
          <cell r="L7602">
            <v>0</v>
          </cell>
        </row>
        <row r="7603">
          <cell r="C7603">
            <v>20140007396</v>
          </cell>
          <cell r="G7603">
            <v>45875.869444444441</v>
          </cell>
          <cell r="I7603" t="str">
            <v>HCD</v>
          </cell>
          <cell r="K7603" t="str">
            <v>NONE</v>
          </cell>
          <cell r="L7603">
            <v>0</v>
          </cell>
        </row>
        <row r="7604">
          <cell r="C7604">
            <v>20140007396</v>
          </cell>
          <cell r="G7604">
            <v>45875.869444444441</v>
          </cell>
          <cell r="I7604" t="str">
            <v>HCD</v>
          </cell>
          <cell r="K7604" t="str">
            <v>NONE</v>
          </cell>
          <cell r="L7604">
            <v>0</v>
          </cell>
        </row>
        <row r="7605">
          <cell r="C7605">
            <v>20140007396</v>
          </cell>
          <cell r="G7605">
            <v>45875.869444444441</v>
          </cell>
          <cell r="I7605" t="str">
            <v>HCD</v>
          </cell>
          <cell r="K7605" t="str">
            <v>NONE</v>
          </cell>
          <cell r="L7605">
            <v>0</v>
          </cell>
        </row>
        <row r="7606">
          <cell r="C7606">
            <v>20190012472</v>
          </cell>
          <cell r="G7606">
            <v>45759.779861111114</v>
          </cell>
          <cell r="I7606" t="str">
            <v>HCD</v>
          </cell>
          <cell r="K7606" t="str">
            <v>AON 4-1/2" AICD Oil Producer S13Cr</v>
          </cell>
          <cell r="L7606">
            <v>0</v>
          </cell>
        </row>
        <row r="7607">
          <cell r="C7607">
            <v>20190012472</v>
          </cell>
          <cell r="G7607">
            <v>45759.779861111114</v>
          </cell>
          <cell r="I7607" t="str">
            <v>HCD</v>
          </cell>
          <cell r="K7607" t="str">
            <v>AON 4-1/2" AICD Oil Producer S13Cr</v>
          </cell>
          <cell r="L7607">
            <v>0</v>
          </cell>
        </row>
        <row r="7608">
          <cell r="C7608">
            <v>20190012472</v>
          </cell>
          <cell r="G7608">
            <v>45759.779861111114</v>
          </cell>
          <cell r="I7608" t="str">
            <v>HCD</v>
          </cell>
          <cell r="K7608" t="str">
            <v>AON 4-1/2" AICD Oil Producer S13Cr</v>
          </cell>
          <cell r="L7608">
            <v>0</v>
          </cell>
        </row>
        <row r="7609">
          <cell r="C7609">
            <v>20190012472</v>
          </cell>
          <cell r="G7609">
            <v>45759.779861111114</v>
          </cell>
          <cell r="I7609" t="str">
            <v>HCD</v>
          </cell>
          <cell r="K7609" t="str">
            <v>AON 4-1/2" AICD Oil Producer S13Cr</v>
          </cell>
          <cell r="L7609">
            <v>0</v>
          </cell>
        </row>
        <row r="7610">
          <cell r="C7610">
            <v>20190012472</v>
          </cell>
          <cell r="G7610">
            <v>45759.779861111114</v>
          </cell>
          <cell r="I7610" t="str">
            <v>HCD</v>
          </cell>
          <cell r="K7610" t="str">
            <v>AON 4-1/2" AICD Oil Producer S13Cr</v>
          </cell>
          <cell r="L7610">
            <v>0</v>
          </cell>
        </row>
        <row r="7611">
          <cell r="C7611">
            <v>20190012472</v>
          </cell>
          <cell r="G7611">
            <v>45759.779861111114</v>
          </cell>
          <cell r="I7611" t="str">
            <v>HCD</v>
          </cell>
          <cell r="K7611" t="str">
            <v>AON 4-1/2" AICD Oil Producer S13Cr</v>
          </cell>
          <cell r="L7611">
            <v>0</v>
          </cell>
        </row>
        <row r="7612">
          <cell r="C7612">
            <v>20190012472</v>
          </cell>
          <cell r="G7612">
            <v>45759.779861111114</v>
          </cell>
          <cell r="I7612" t="str">
            <v>HCD</v>
          </cell>
          <cell r="K7612" t="str">
            <v>AON 4-1/2" AICD Oil Producer S13Cr</v>
          </cell>
          <cell r="L7612">
            <v>0</v>
          </cell>
        </row>
        <row r="7613">
          <cell r="C7613">
            <v>20190012472</v>
          </cell>
          <cell r="G7613">
            <v>45759.779861111114</v>
          </cell>
          <cell r="I7613" t="str">
            <v>HCD</v>
          </cell>
          <cell r="K7613" t="str">
            <v>AON 4-1/2" AICD Oil Producer S13Cr</v>
          </cell>
          <cell r="L7613">
            <v>0</v>
          </cell>
        </row>
        <row r="7614">
          <cell r="C7614">
            <v>20190012472</v>
          </cell>
          <cell r="G7614">
            <v>45759.779861111114</v>
          </cell>
          <cell r="I7614" t="str">
            <v>HCD</v>
          </cell>
          <cell r="K7614" t="str">
            <v>AON 4-1/2" AICD Oil Producer S13Cr</v>
          </cell>
          <cell r="L7614">
            <v>0</v>
          </cell>
        </row>
        <row r="7615">
          <cell r="C7615">
            <v>20190012472</v>
          </cell>
          <cell r="G7615">
            <v>45759.779861111114</v>
          </cell>
          <cell r="I7615" t="str">
            <v>HCD</v>
          </cell>
          <cell r="K7615" t="str">
            <v>AON 4-1/2" AICD Oil Producer S13Cr</v>
          </cell>
          <cell r="L7615">
            <v>0</v>
          </cell>
        </row>
        <row r="7616">
          <cell r="C7616">
            <v>20190012472</v>
          </cell>
          <cell r="G7616">
            <v>45759.779861111114</v>
          </cell>
          <cell r="I7616" t="str">
            <v>HCD</v>
          </cell>
          <cell r="K7616" t="str">
            <v>AON 4-1/2" AICD Oil Producer S13Cr</v>
          </cell>
          <cell r="L7616">
            <v>0</v>
          </cell>
        </row>
        <row r="7617">
          <cell r="C7617">
            <v>20190012472</v>
          </cell>
          <cell r="G7617">
            <v>45759.779861111114</v>
          </cell>
          <cell r="I7617" t="str">
            <v>HCD</v>
          </cell>
          <cell r="K7617" t="str">
            <v>AON 4-1/2" AICD Oil Producer S13Cr</v>
          </cell>
          <cell r="L7617">
            <v>0</v>
          </cell>
        </row>
        <row r="7618">
          <cell r="C7618">
            <v>20190012472</v>
          </cell>
          <cell r="G7618">
            <v>45759.779861111114</v>
          </cell>
          <cell r="I7618" t="str">
            <v>HCD</v>
          </cell>
          <cell r="K7618" t="str">
            <v>AON 4-1/2" AICD Oil Producer S13Cr</v>
          </cell>
          <cell r="L7618">
            <v>0</v>
          </cell>
        </row>
        <row r="7619">
          <cell r="C7619">
            <v>20190012472</v>
          </cell>
          <cell r="G7619">
            <v>45759.779861111114</v>
          </cell>
          <cell r="I7619" t="str">
            <v>HCD</v>
          </cell>
          <cell r="K7619" t="str">
            <v>AON 4-1/2" AICD Oil Producer S13Cr</v>
          </cell>
          <cell r="L7619">
            <v>0</v>
          </cell>
        </row>
        <row r="7620">
          <cell r="C7620">
            <v>20190012472</v>
          </cell>
          <cell r="G7620">
            <v>45759.779861111114</v>
          </cell>
          <cell r="I7620" t="str">
            <v>HCD</v>
          </cell>
          <cell r="K7620" t="str">
            <v>AON 4-1/2" AICD Oil Producer S13Cr</v>
          </cell>
          <cell r="L7620">
            <v>0</v>
          </cell>
        </row>
        <row r="7621">
          <cell r="C7621">
            <v>20190012472</v>
          </cell>
          <cell r="G7621">
            <v>45759.779861111114</v>
          </cell>
          <cell r="I7621" t="str">
            <v>HCD</v>
          </cell>
          <cell r="K7621" t="str">
            <v>AON 4-1/2" AICD Oil Producer S13Cr</v>
          </cell>
          <cell r="L7621">
            <v>0</v>
          </cell>
        </row>
        <row r="7622">
          <cell r="C7622">
            <v>20190012472</v>
          </cell>
          <cell r="G7622">
            <v>45759.779861111114</v>
          </cell>
          <cell r="I7622" t="str">
            <v>HCD</v>
          </cell>
          <cell r="K7622" t="str">
            <v>AON 4-1/2" AICD Oil Producer S13Cr</v>
          </cell>
          <cell r="L7622">
            <v>0</v>
          </cell>
        </row>
        <row r="7623">
          <cell r="C7623">
            <v>20190012472</v>
          </cell>
          <cell r="G7623">
            <v>45759.779861111114</v>
          </cell>
          <cell r="I7623" t="str">
            <v>HCD</v>
          </cell>
          <cell r="K7623" t="str">
            <v>AON 4-1/2" AICD Oil Producer S13Cr</v>
          </cell>
          <cell r="L7623">
            <v>0</v>
          </cell>
        </row>
        <row r="7624">
          <cell r="C7624">
            <v>20190012472</v>
          </cell>
          <cell r="G7624">
            <v>45759.779861111114</v>
          </cell>
          <cell r="I7624" t="str">
            <v>HCD</v>
          </cell>
          <cell r="K7624" t="str">
            <v>AON 4-1/2" AICD Oil Producer S13Cr</v>
          </cell>
          <cell r="L7624">
            <v>0</v>
          </cell>
        </row>
        <row r="7625">
          <cell r="C7625">
            <v>20190012472</v>
          </cell>
          <cell r="G7625">
            <v>45759.779861111114</v>
          </cell>
          <cell r="I7625" t="str">
            <v>HCD</v>
          </cell>
          <cell r="K7625" t="str">
            <v>AON 4-1/2" AICD Oil Producer S13Cr</v>
          </cell>
          <cell r="L7625">
            <v>0</v>
          </cell>
        </row>
        <row r="7626">
          <cell r="C7626">
            <v>20190012472</v>
          </cell>
          <cell r="G7626">
            <v>45759.779861111114</v>
          </cell>
          <cell r="I7626" t="str">
            <v>HCD</v>
          </cell>
          <cell r="K7626" t="str">
            <v>AON 4-1/2" AICD Oil Producer S13Cr</v>
          </cell>
          <cell r="L7626">
            <v>0</v>
          </cell>
        </row>
        <row r="7627">
          <cell r="C7627">
            <v>20190012472</v>
          </cell>
          <cell r="G7627">
            <v>45759.779861111114</v>
          </cell>
          <cell r="I7627" t="str">
            <v>HCD</v>
          </cell>
          <cell r="K7627" t="str">
            <v>AON 4-1/2" AICD Oil Producer S13Cr</v>
          </cell>
          <cell r="L7627">
            <v>0</v>
          </cell>
        </row>
        <row r="7628">
          <cell r="C7628">
            <v>20190012472</v>
          </cell>
          <cell r="G7628">
            <v>45759.779861111114</v>
          </cell>
          <cell r="I7628" t="str">
            <v>HCD</v>
          </cell>
          <cell r="K7628" t="str">
            <v>AON 4-1/2" AICD Oil Producer S13Cr</v>
          </cell>
          <cell r="L7628">
            <v>0</v>
          </cell>
        </row>
        <row r="7629">
          <cell r="C7629">
            <v>20190012472</v>
          </cell>
          <cell r="G7629">
            <v>45759.779861111114</v>
          </cell>
          <cell r="I7629" t="str">
            <v>HCD</v>
          </cell>
          <cell r="K7629" t="str">
            <v>AON 4-1/2" AICD Oil Producer S13Cr</v>
          </cell>
          <cell r="L7629">
            <v>0</v>
          </cell>
        </row>
        <row r="7630">
          <cell r="C7630">
            <v>20190012472</v>
          </cell>
          <cell r="G7630">
            <v>45759.779861111114</v>
          </cell>
          <cell r="I7630" t="str">
            <v>HCD</v>
          </cell>
          <cell r="K7630" t="str">
            <v>AON 4-1/2" AICD Oil Producer S13Cr</v>
          </cell>
          <cell r="L7630">
            <v>0</v>
          </cell>
        </row>
        <row r="7631">
          <cell r="C7631">
            <v>20190012472</v>
          </cell>
          <cell r="G7631">
            <v>45759.779861111114</v>
          </cell>
          <cell r="I7631" t="str">
            <v>HCD</v>
          </cell>
          <cell r="K7631" t="str">
            <v>AON 4-1/2" AICD Oil Producer S13Cr</v>
          </cell>
          <cell r="L7631">
            <v>0</v>
          </cell>
        </row>
        <row r="7632">
          <cell r="C7632">
            <v>20190012472</v>
          </cell>
          <cell r="G7632">
            <v>45759.779861111114</v>
          </cell>
          <cell r="I7632" t="str">
            <v>HCD</v>
          </cell>
          <cell r="K7632" t="str">
            <v>AON 4-1/2" AICD Oil Producer S13Cr</v>
          </cell>
          <cell r="L7632">
            <v>0</v>
          </cell>
        </row>
        <row r="7633">
          <cell r="C7633">
            <v>20190012472</v>
          </cell>
          <cell r="G7633">
            <v>45759.779861111114</v>
          </cell>
          <cell r="I7633" t="str">
            <v>HCD</v>
          </cell>
          <cell r="K7633" t="str">
            <v>AON 4-1/2" AICD Oil Producer S13Cr</v>
          </cell>
          <cell r="L7633">
            <v>0</v>
          </cell>
        </row>
        <row r="7634">
          <cell r="C7634">
            <v>20190012472</v>
          </cell>
          <cell r="G7634">
            <v>45759.779861111114</v>
          </cell>
          <cell r="I7634" t="str">
            <v>HCD</v>
          </cell>
          <cell r="K7634" t="str">
            <v>AON 4-1/2" AICD Oil Producer S13Cr</v>
          </cell>
          <cell r="L7634">
            <v>0</v>
          </cell>
        </row>
        <row r="7635">
          <cell r="C7635">
            <v>20190012472</v>
          </cell>
          <cell r="G7635">
            <v>45759.779861111114</v>
          </cell>
          <cell r="I7635" t="str">
            <v>HCD</v>
          </cell>
          <cell r="K7635" t="str">
            <v>AON 4-1/2" AICD Oil Producer S13Cr</v>
          </cell>
          <cell r="L7635">
            <v>0</v>
          </cell>
        </row>
        <row r="7636">
          <cell r="C7636">
            <v>20190012472</v>
          </cell>
          <cell r="G7636">
            <v>45759.779861111114</v>
          </cell>
          <cell r="I7636" t="str">
            <v>HCD</v>
          </cell>
          <cell r="K7636" t="str">
            <v>AON 4-1/2" AICD Oil Producer S13Cr</v>
          </cell>
          <cell r="L7636">
            <v>0</v>
          </cell>
        </row>
        <row r="7637">
          <cell r="C7637">
            <v>20190012472</v>
          </cell>
          <cell r="G7637">
            <v>45759.779861111114</v>
          </cell>
          <cell r="I7637" t="str">
            <v>HCD</v>
          </cell>
          <cell r="K7637" t="str">
            <v>AON 4-1/2" AICD Oil Producer S13Cr</v>
          </cell>
          <cell r="L7637">
            <v>0</v>
          </cell>
        </row>
        <row r="7638">
          <cell r="C7638">
            <v>20190012472</v>
          </cell>
          <cell r="G7638">
            <v>45759.779861111114</v>
          </cell>
          <cell r="I7638" t="str">
            <v>HCD</v>
          </cell>
          <cell r="K7638" t="str">
            <v>AON 4-1/2" AICD Oil Producer S13Cr</v>
          </cell>
          <cell r="L7638">
            <v>0</v>
          </cell>
        </row>
        <row r="7639">
          <cell r="C7639">
            <v>20060000181</v>
          </cell>
          <cell r="G7639">
            <v>45766.018055555556</v>
          </cell>
          <cell r="I7639" t="str">
            <v>HCD</v>
          </cell>
          <cell r="K7639" t="str">
            <v>AON 4-1/2" MRC LEL Oil Producer L80, AON 3-1/2" PDHG, S13Cr</v>
          </cell>
          <cell r="L7639">
            <v>0</v>
          </cell>
        </row>
        <row r="7640">
          <cell r="C7640">
            <v>20060000181</v>
          </cell>
          <cell r="G7640">
            <v>45766.018055555556</v>
          </cell>
          <cell r="I7640" t="str">
            <v>HCD</v>
          </cell>
          <cell r="K7640" t="str">
            <v>AON 4-1/2" MRC LEL Oil Producer L80, AON 3-1/2" PDHG, S13Cr</v>
          </cell>
          <cell r="L7640">
            <v>0</v>
          </cell>
        </row>
        <row r="7641">
          <cell r="C7641">
            <v>20060000181</v>
          </cell>
          <cell r="G7641">
            <v>45766.018055555556</v>
          </cell>
          <cell r="I7641" t="str">
            <v>HCD</v>
          </cell>
          <cell r="K7641" t="str">
            <v>AON 4-1/2" MRC LEL Oil Producer L80, AON 3-1/2" PDHG, S13Cr</v>
          </cell>
          <cell r="L7641">
            <v>0</v>
          </cell>
        </row>
        <row r="7642">
          <cell r="C7642">
            <v>20060000181</v>
          </cell>
          <cell r="G7642">
            <v>45766.018055555556</v>
          </cell>
          <cell r="I7642" t="str">
            <v>HCD</v>
          </cell>
          <cell r="K7642" t="str">
            <v>AON 4-1/2" MRC LEL Oil Producer L80, AON 3-1/2" PDHG, S13Cr</v>
          </cell>
          <cell r="L7642">
            <v>0</v>
          </cell>
        </row>
        <row r="7643">
          <cell r="C7643">
            <v>20060000181</v>
          </cell>
          <cell r="G7643">
            <v>45766.018055555556</v>
          </cell>
          <cell r="I7643" t="str">
            <v>HCD</v>
          </cell>
          <cell r="K7643" t="str">
            <v>AON 4-1/2" MRC LEL Oil Producer L80, AON 3-1/2" PDHG, S13Cr</v>
          </cell>
          <cell r="L7643">
            <v>0</v>
          </cell>
        </row>
        <row r="7644">
          <cell r="C7644">
            <v>20060000181</v>
          </cell>
          <cell r="G7644">
            <v>45766.018055555556</v>
          </cell>
          <cell r="I7644" t="str">
            <v>HCD</v>
          </cell>
          <cell r="K7644" t="str">
            <v>AON 4-1/2" MRC LEL Oil Producer L80, AON 3-1/2" PDHG, S13Cr</v>
          </cell>
          <cell r="L7644">
            <v>0</v>
          </cell>
        </row>
        <row r="7645">
          <cell r="C7645">
            <v>20060000181</v>
          </cell>
          <cell r="G7645">
            <v>45766.018055555556</v>
          </cell>
          <cell r="I7645" t="str">
            <v>HCD</v>
          </cell>
          <cell r="K7645" t="str">
            <v>AON 4-1/2" MRC LEL Oil Producer L80, AON 3-1/2" PDHG, S13Cr</v>
          </cell>
          <cell r="L7645">
            <v>0</v>
          </cell>
        </row>
        <row r="7646">
          <cell r="C7646">
            <v>20060000181</v>
          </cell>
          <cell r="G7646">
            <v>45766.018055555556</v>
          </cell>
          <cell r="I7646" t="str">
            <v>HCD</v>
          </cell>
          <cell r="K7646" t="str">
            <v>AON 4-1/2" MRC LEL Oil Producer L80, AON 3-1/2" PDHG, S13Cr</v>
          </cell>
          <cell r="L7646">
            <v>0</v>
          </cell>
        </row>
        <row r="7647">
          <cell r="C7647">
            <v>20060000181</v>
          </cell>
          <cell r="G7647">
            <v>45766.018055555556</v>
          </cell>
          <cell r="I7647" t="str">
            <v>HCD</v>
          </cell>
          <cell r="K7647" t="str">
            <v>AON 4-1/2" MRC LEL Oil Producer L80, AON 3-1/2" PDHG, S13Cr</v>
          </cell>
          <cell r="L7647">
            <v>0</v>
          </cell>
        </row>
        <row r="7648">
          <cell r="C7648">
            <v>20060000181</v>
          </cell>
          <cell r="G7648">
            <v>45766.018055555556</v>
          </cell>
          <cell r="I7648" t="str">
            <v>HCD</v>
          </cell>
          <cell r="K7648" t="str">
            <v>AON 4-1/2" MRC LEL Oil Producer L80, AON 3-1/2" PDHG, S13Cr</v>
          </cell>
          <cell r="L7648">
            <v>0</v>
          </cell>
        </row>
        <row r="7649">
          <cell r="C7649">
            <v>20060000181</v>
          </cell>
          <cell r="G7649">
            <v>45766.018055555556</v>
          </cell>
          <cell r="I7649" t="str">
            <v>HCD</v>
          </cell>
          <cell r="K7649" t="str">
            <v>AON 4-1/2" MRC LEL Oil Producer L80, AON 3-1/2" PDHG, S13Cr</v>
          </cell>
          <cell r="L7649">
            <v>0</v>
          </cell>
        </row>
        <row r="7650">
          <cell r="C7650">
            <v>20060000181</v>
          </cell>
          <cell r="G7650">
            <v>45766.018055555556</v>
          </cell>
          <cell r="I7650" t="str">
            <v>HCD</v>
          </cell>
          <cell r="K7650" t="str">
            <v>AON 4-1/2" MRC LEL Oil Producer L80, AON 3-1/2" PDHG, S13Cr</v>
          </cell>
          <cell r="L7650">
            <v>0</v>
          </cell>
        </row>
        <row r="7651">
          <cell r="C7651">
            <v>20060000181</v>
          </cell>
          <cell r="G7651">
            <v>45766.018055555556</v>
          </cell>
          <cell r="I7651" t="str">
            <v>HCD</v>
          </cell>
          <cell r="K7651" t="str">
            <v>AON 4-1/2" MRC LEL Oil Producer L80, AON 3-1/2" PDHG, S13Cr</v>
          </cell>
          <cell r="L7651">
            <v>0</v>
          </cell>
        </row>
        <row r="7652">
          <cell r="C7652">
            <v>20060000181</v>
          </cell>
          <cell r="G7652">
            <v>45766.018055555556</v>
          </cell>
          <cell r="I7652" t="str">
            <v>HCD</v>
          </cell>
          <cell r="K7652" t="str">
            <v>AON 4-1/2" MRC LEL Oil Producer L80, AON 3-1/2" PDHG, S13Cr</v>
          </cell>
          <cell r="L7652">
            <v>0</v>
          </cell>
        </row>
        <row r="7653">
          <cell r="C7653">
            <v>20060000181</v>
          </cell>
          <cell r="G7653">
            <v>45766.018055555556</v>
          </cell>
          <cell r="I7653" t="str">
            <v>HCD</v>
          </cell>
          <cell r="K7653" t="str">
            <v>AON 4-1/2" MRC LEL Oil Producer L80, AON 3-1/2" PDHG, S13Cr</v>
          </cell>
          <cell r="L7653">
            <v>0</v>
          </cell>
        </row>
        <row r="7654">
          <cell r="C7654">
            <v>20060000181</v>
          </cell>
          <cell r="G7654">
            <v>45766.018055555556</v>
          </cell>
          <cell r="I7654" t="str">
            <v>HCD</v>
          </cell>
          <cell r="K7654" t="str">
            <v>AON 4-1/2" MRC LEL Oil Producer L80, AON 3-1/2" PDHG, S13Cr</v>
          </cell>
          <cell r="L7654">
            <v>0</v>
          </cell>
        </row>
        <row r="7655">
          <cell r="C7655">
            <v>20060000181</v>
          </cell>
          <cell r="G7655">
            <v>45766.018055555556</v>
          </cell>
          <cell r="I7655" t="str">
            <v>HCD</v>
          </cell>
          <cell r="K7655" t="str">
            <v>AON 4-1/2" MRC LEL Oil Producer L80, AON 3-1/2" PDHG, S13Cr</v>
          </cell>
          <cell r="L7655">
            <v>0</v>
          </cell>
        </row>
        <row r="7656">
          <cell r="C7656">
            <v>20060000181</v>
          </cell>
          <cell r="G7656">
            <v>45766.018055555556</v>
          </cell>
          <cell r="I7656" t="str">
            <v>HCD</v>
          </cell>
          <cell r="K7656" t="str">
            <v>AON 4-1/2" MRC LEL Oil Producer L80, AON 3-1/2" PDHG, S13Cr</v>
          </cell>
          <cell r="L7656">
            <v>0</v>
          </cell>
        </row>
        <row r="7657">
          <cell r="C7657">
            <v>20060000181</v>
          </cell>
          <cell r="G7657">
            <v>45766.018055555556</v>
          </cell>
          <cell r="I7657" t="str">
            <v>HCD</v>
          </cell>
          <cell r="K7657" t="str">
            <v>AON 4-1/2" MRC LEL Oil Producer L80, AON 3-1/2" PDHG, S13Cr</v>
          </cell>
          <cell r="L7657">
            <v>0</v>
          </cell>
        </row>
        <row r="7658">
          <cell r="C7658">
            <v>20060000181</v>
          </cell>
          <cell r="G7658">
            <v>45766.018055555556</v>
          </cell>
          <cell r="I7658" t="str">
            <v>HCD</v>
          </cell>
          <cell r="K7658" t="str">
            <v>AON 4-1/2" MRC LEL Oil Producer L80, AON 3-1/2" PDHG, S13Cr</v>
          </cell>
          <cell r="L7658">
            <v>0</v>
          </cell>
        </row>
        <row r="7659">
          <cell r="C7659">
            <v>20060000181</v>
          </cell>
          <cell r="G7659">
            <v>45766.018055555556</v>
          </cell>
          <cell r="I7659" t="str">
            <v>HCD</v>
          </cell>
          <cell r="K7659" t="str">
            <v>AON 4-1/2" MRC LEL Oil Producer L80, AON 3-1/2" PDHG, S13Cr</v>
          </cell>
          <cell r="L7659">
            <v>0</v>
          </cell>
        </row>
        <row r="7660">
          <cell r="C7660">
            <v>20060000181</v>
          </cell>
          <cell r="G7660">
            <v>45766.018055555556</v>
          </cell>
          <cell r="I7660" t="str">
            <v>HCD</v>
          </cell>
          <cell r="K7660" t="str">
            <v>AON 4-1/2" MRC LEL Oil Producer L80, AON 3-1/2" PDHG, S13Cr</v>
          </cell>
          <cell r="L7660">
            <v>0</v>
          </cell>
        </row>
        <row r="7661">
          <cell r="C7661">
            <v>20060000181</v>
          </cell>
          <cell r="G7661">
            <v>45766.018055555556</v>
          </cell>
          <cell r="I7661" t="str">
            <v>HCD</v>
          </cell>
          <cell r="K7661" t="str">
            <v>AON 4-1/2" MRC LEL Oil Producer L80, AON 3-1/2" PDHG, S13Cr</v>
          </cell>
          <cell r="L7661">
            <v>0</v>
          </cell>
        </row>
        <row r="7662">
          <cell r="C7662">
            <v>20060000181</v>
          </cell>
          <cell r="G7662">
            <v>45766.018055555556</v>
          </cell>
          <cell r="I7662" t="str">
            <v>HCD</v>
          </cell>
          <cell r="K7662" t="str">
            <v>AON 4-1/2" MRC LEL Oil Producer L80, AON 3-1/2" PDHG, S13Cr</v>
          </cell>
          <cell r="L7662">
            <v>0</v>
          </cell>
        </row>
        <row r="7663">
          <cell r="C7663">
            <v>20060000181</v>
          </cell>
          <cell r="G7663">
            <v>45766.018055555556</v>
          </cell>
          <cell r="I7663" t="str">
            <v>HCD</v>
          </cell>
          <cell r="K7663" t="str">
            <v>AON 4-1/2" MRC LEL Oil Producer L80, AON 3-1/2" PDHG, S13Cr</v>
          </cell>
          <cell r="L7663">
            <v>0</v>
          </cell>
        </row>
        <row r="7664">
          <cell r="C7664">
            <v>20060000181</v>
          </cell>
          <cell r="G7664">
            <v>45766.018055555556</v>
          </cell>
          <cell r="I7664" t="str">
            <v>HCD</v>
          </cell>
          <cell r="K7664" t="str">
            <v>AON 4-1/2" MRC LEL Oil Producer L80, AON 3-1/2" PDHG, S13Cr</v>
          </cell>
          <cell r="L7664">
            <v>0</v>
          </cell>
        </row>
        <row r="7665">
          <cell r="C7665">
            <v>20060000181</v>
          </cell>
          <cell r="G7665">
            <v>45766.018055555556</v>
          </cell>
          <cell r="I7665" t="str">
            <v>HCD</v>
          </cell>
          <cell r="K7665" t="str">
            <v>AON 4-1/2" MRC LEL Oil Producer L80, AON 3-1/2" PDHG, S13Cr</v>
          </cell>
          <cell r="L7665">
            <v>0</v>
          </cell>
        </row>
        <row r="7666">
          <cell r="C7666">
            <v>20060000181</v>
          </cell>
          <cell r="G7666">
            <v>45766.018055555556</v>
          </cell>
          <cell r="I7666" t="str">
            <v>HCD</v>
          </cell>
          <cell r="K7666" t="str">
            <v>AON 4-1/2" MRC LEL Oil Producer L80, AON 3-1/2" PDHG, S13Cr</v>
          </cell>
          <cell r="L7666">
            <v>0</v>
          </cell>
        </row>
        <row r="7667">
          <cell r="C7667">
            <v>20060000181</v>
          </cell>
          <cell r="G7667">
            <v>45766.018055555556</v>
          </cell>
          <cell r="I7667" t="str">
            <v>HCD</v>
          </cell>
          <cell r="K7667" t="str">
            <v>AON 4-1/2" MRC LEL Oil Producer L80, AON 3-1/2" PDHG, S13Cr</v>
          </cell>
          <cell r="L7667">
            <v>0</v>
          </cell>
        </row>
        <row r="7668">
          <cell r="C7668">
            <v>20060000181</v>
          </cell>
          <cell r="G7668">
            <v>45766.018055555556</v>
          </cell>
          <cell r="I7668" t="str">
            <v>HCD</v>
          </cell>
          <cell r="K7668" t="str">
            <v>AON 4-1/2" MRC LEL Oil Producer L80, AON 3-1/2" PDHG, S13Cr</v>
          </cell>
          <cell r="L7668">
            <v>0</v>
          </cell>
        </row>
        <row r="7669">
          <cell r="C7669">
            <v>20060000181</v>
          </cell>
          <cell r="G7669">
            <v>45766.018055555556</v>
          </cell>
          <cell r="I7669" t="str">
            <v>HCD</v>
          </cell>
          <cell r="K7669" t="str">
            <v>AON 4-1/2" MRC LEL Oil Producer L80, AON 3-1/2" PDHG, S13Cr</v>
          </cell>
          <cell r="L7669">
            <v>0</v>
          </cell>
        </row>
        <row r="7670">
          <cell r="C7670">
            <v>20060000181</v>
          </cell>
          <cell r="G7670">
            <v>45766.018055555556</v>
          </cell>
          <cell r="I7670" t="str">
            <v>HCD</v>
          </cell>
          <cell r="K7670" t="str">
            <v>AON 4-1/2" MRC LEL Oil Producer L80, AON 3-1/2" PDHG, S13Cr</v>
          </cell>
          <cell r="L7670">
            <v>0</v>
          </cell>
        </row>
        <row r="7671">
          <cell r="C7671">
            <v>20060000181</v>
          </cell>
          <cell r="G7671">
            <v>45766.018055555556</v>
          </cell>
          <cell r="I7671" t="str">
            <v>HCD</v>
          </cell>
          <cell r="K7671" t="str">
            <v>AON 4-1/2" MRC LEL Oil Producer L80, AON 3-1/2" PDHG, S13Cr</v>
          </cell>
          <cell r="L7671">
            <v>0</v>
          </cell>
        </row>
        <row r="7672">
          <cell r="C7672">
            <v>20190012785</v>
          </cell>
          <cell r="G7672">
            <v>45828.724305555559</v>
          </cell>
          <cell r="I7672" t="str">
            <v>HCD</v>
          </cell>
          <cell r="K7672" t="str">
            <v>AON 6-5/8" MRC LEL Water Injector L80</v>
          </cell>
          <cell r="L7672">
            <v>0</v>
          </cell>
        </row>
        <row r="7673">
          <cell r="C7673">
            <v>20190012785</v>
          </cell>
          <cell r="G7673">
            <v>45828.724305555559</v>
          </cell>
          <cell r="I7673" t="str">
            <v>HCD</v>
          </cell>
          <cell r="K7673" t="str">
            <v>AON 6-5/8" MRC LEL Water Injector L80</v>
          </cell>
          <cell r="L7673">
            <v>0</v>
          </cell>
        </row>
        <row r="7674">
          <cell r="C7674">
            <v>20190012785</v>
          </cell>
          <cell r="G7674">
            <v>45828.724305555559</v>
          </cell>
          <cell r="I7674" t="str">
            <v>HCD</v>
          </cell>
          <cell r="K7674" t="str">
            <v>AON 6-5/8" MRC LEL Water Injector L80</v>
          </cell>
          <cell r="L7674">
            <v>0</v>
          </cell>
        </row>
        <row r="7675">
          <cell r="C7675">
            <v>20190012785</v>
          </cell>
          <cell r="G7675">
            <v>45828.724305555559</v>
          </cell>
          <cell r="I7675" t="str">
            <v>HCD</v>
          </cell>
          <cell r="K7675" t="str">
            <v>AON 6-5/8" MRC LEL Water Injector L80</v>
          </cell>
          <cell r="L7675">
            <v>0</v>
          </cell>
        </row>
        <row r="7676">
          <cell r="C7676">
            <v>20190012785</v>
          </cell>
          <cell r="G7676">
            <v>45828.724305555559</v>
          </cell>
          <cell r="I7676" t="str">
            <v>HCD</v>
          </cell>
          <cell r="K7676" t="str">
            <v>AON 6-5/8" MRC LEL Water Injector L80</v>
          </cell>
          <cell r="L7676">
            <v>0</v>
          </cell>
        </row>
        <row r="7677">
          <cell r="C7677">
            <v>20190012785</v>
          </cell>
          <cell r="G7677">
            <v>45828.724305555559</v>
          </cell>
          <cell r="I7677" t="str">
            <v>HCD</v>
          </cell>
          <cell r="K7677" t="str">
            <v>AON 6-5/8" MRC LEL Water Injector L80</v>
          </cell>
          <cell r="L7677">
            <v>0</v>
          </cell>
        </row>
        <row r="7678">
          <cell r="C7678">
            <v>20190012785</v>
          </cell>
          <cell r="G7678">
            <v>45828.724305555559</v>
          </cell>
          <cell r="I7678" t="str">
            <v>HCD</v>
          </cell>
          <cell r="K7678" t="str">
            <v>AON 6-5/8" MRC LEL Water Injector L80</v>
          </cell>
          <cell r="L7678">
            <v>0</v>
          </cell>
        </row>
        <row r="7679">
          <cell r="C7679">
            <v>20190012785</v>
          </cell>
          <cell r="G7679">
            <v>45828.724305555559</v>
          </cell>
          <cell r="I7679" t="str">
            <v>HCD</v>
          </cell>
          <cell r="K7679" t="str">
            <v>AON 6-5/8" MRC LEL Water Injector L80</v>
          </cell>
          <cell r="L7679">
            <v>0</v>
          </cell>
        </row>
        <row r="7680">
          <cell r="C7680">
            <v>20190012785</v>
          </cell>
          <cell r="G7680">
            <v>45828.724305555559</v>
          </cell>
          <cell r="I7680" t="str">
            <v>HCD</v>
          </cell>
          <cell r="K7680" t="str">
            <v>AON 6-5/8" MRC LEL Water Injector L80</v>
          </cell>
          <cell r="L7680">
            <v>0</v>
          </cell>
        </row>
        <row r="7681">
          <cell r="C7681">
            <v>20190012785</v>
          </cell>
          <cell r="G7681">
            <v>45828.724305555559</v>
          </cell>
          <cell r="I7681" t="str">
            <v>HCD</v>
          </cell>
          <cell r="K7681" t="str">
            <v>AON 6-5/8" MRC LEL Water Injector L80</v>
          </cell>
          <cell r="L7681">
            <v>0</v>
          </cell>
        </row>
        <row r="7682">
          <cell r="C7682">
            <v>20190012785</v>
          </cell>
          <cell r="G7682">
            <v>45828.724305555559</v>
          </cell>
          <cell r="I7682" t="str">
            <v>HCD</v>
          </cell>
          <cell r="K7682" t="str">
            <v>AON 6-5/8" MRC LEL Water Injector L80</v>
          </cell>
          <cell r="L7682">
            <v>0</v>
          </cell>
        </row>
        <row r="7683">
          <cell r="C7683">
            <v>20190012785</v>
          </cell>
          <cell r="G7683">
            <v>45828.724305555559</v>
          </cell>
          <cell r="I7683" t="str">
            <v>HCD</v>
          </cell>
          <cell r="K7683" t="str">
            <v>AON 6-5/8" MRC LEL Water Injector L80</v>
          </cell>
          <cell r="L7683">
            <v>0</v>
          </cell>
        </row>
        <row r="7684">
          <cell r="C7684">
            <v>20190012785</v>
          </cell>
          <cell r="G7684">
            <v>45828.724305555559</v>
          </cell>
          <cell r="I7684" t="str">
            <v>HCD</v>
          </cell>
          <cell r="K7684" t="str">
            <v>AON 6-5/8" MRC LEL Water Injector L80</v>
          </cell>
          <cell r="L7684">
            <v>0</v>
          </cell>
        </row>
        <row r="7685">
          <cell r="C7685">
            <v>20190012785</v>
          </cell>
          <cell r="G7685">
            <v>45828.724305555559</v>
          </cell>
          <cell r="I7685" t="str">
            <v>HCD</v>
          </cell>
          <cell r="K7685" t="str">
            <v>AON 6-5/8" MRC LEL Water Injector L80</v>
          </cell>
          <cell r="L7685">
            <v>0</v>
          </cell>
        </row>
        <row r="7686">
          <cell r="C7686">
            <v>20190012785</v>
          </cell>
          <cell r="G7686">
            <v>45828.724305555559</v>
          </cell>
          <cell r="I7686" t="str">
            <v>HCD</v>
          </cell>
          <cell r="K7686" t="str">
            <v>AON 6-5/8" MRC LEL Water Injector L80</v>
          </cell>
          <cell r="L7686">
            <v>0</v>
          </cell>
        </row>
        <row r="7687">
          <cell r="C7687">
            <v>20190012785</v>
          </cell>
          <cell r="G7687">
            <v>45828.724305555559</v>
          </cell>
          <cell r="I7687" t="str">
            <v>HCD</v>
          </cell>
          <cell r="K7687" t="str">
            <v>AON 6-5/8" MRC LEL Water Injector L80</v>
          </cell>
          <cell r="L7687">
            <v>0</v>
          </cell>
        </row>
        <row r="7688">
          <cell r="C7688">
            <v>20190012785</v>
          </cell>
          <cell r="G7688">
            <v>45828.724305555559</v>
          </cell>
          <cell r="I7688" t="str">
            <v>HCD</v>
          </cell>
          <cell r="K7688" t="str">
            <v>AON 6-5/8" MRC LEL Water Injector L80</v>
          </cell>
          <cell r="L7688">
            <v>0</v>
          </cell>
        </row>
        <row r="7689">
          <cell r="C7689">
            <v>20190012785</v>
          </cell>
          <cell r="G7689">
            <v>45828.724305555559</v>
          </cell>
          <cell r="I7689" t="str">
            <v>HCD</v>
          </cell>
          <cell r="K7689" t="str">
            <v>AON 6-5/8" MRC LEL Water Injector L80</v>
          </cell>
          <cell r="L7689">
            <v>0</v>
          </cell>
        </row>
        <row r="7690">
          <cell r="C7690">
            <v>20190012785</v>
          </cell>
          <cell r="G7690">
            <v>45828.724305555559</v>
          </cell>
          <cell r="I7690" t="str">
            <v>HCD</v>
          </cell>
          <cell r="K7690" t="str">
            <v>AON 6-5/8" MRC LEL Water Injector L80</v>
          </cell>
          <cell r="L7690">
            <v>0</v>
          </cell>
        </row>
        <row r="7691">
          <cell r="C7691">
            <v>20190012785</v>
          </cell>
          <cell r="G7691">
            <v>45828.724305555559</v>
          </cell>
          <cell r="I7691" t="str">
            <v>HCD</v>
          </cell>
          <cell r="K7691" t="str">
            <v>AON 6-5/8" MRC LEL Water Injector L80</v>
          </cell>
          <cell r="L7691">
            <v>0</v>
          </cell>
        </row>
        <row r="7692">
          <cell r="C7692">
            <v>20190012785</v>
          </cell>
          <cell r="G7692">
            <v>45828.724305555559</v>
          </cell>
          <cell r="I7692" t="str">
            <v>HCD</v>
          </cell>
          <cell r="K7692" t="str">
            <v>AON 6-5/8" MRC LEL Water Injector L80</v>
          </cell>
          <cell r="L7692">
            <v>0</v>
          </cell>
        </row>
        <row r="7693">
          <cell r="C7693">
            <v>20190012785</v>
          </cell>
          <cell r="G7693">
            <v>45828.724305555559</v>
          </cell>
          <cell r="I7693" t="str">
            <v>HCD</v>
          </cell>
          <cell r="K7693" t="str">
            <v>AON 6-5/8" MRC LEL Water Injector L80</v>
          </cell>
          <cell r="L7693">
            <v>0</v>
          </cell>
        </row>
        <row r="7694">
          <cell r="C7694">
            <v>20190012785</v>
          </cell>
          <cell r="G7694">
            <v>45828.724305555559</v>
          </cell>
          <cell r="I7694" t="str">
            <v>HCD</v>
          </cell>
          <cell r="K7694" t="str">
            <v>AON 6-5/8" MRC LEL Water Injector L80</v>
          </cell>
          <cell r="L7694">
            <v>0</v>
          </cell>
        </row>
        <row r="7695">
          <cell r="C7695">
            <v>20190012785</v>
          </cell>
          <cell r="G7695">
            <v>45828.724305555559</v>
          </cell>
          <cell r="I7695" t="str">
            <v>HCD</v>
          </cell>
          <cell r="K7695" t="str">
            <v>AON 6-5/8" MRC LEL Water Injector L80</v>
          </cell>
          <cell r="L7695">
            <v>0</v>
          </cell>
        </row>
        <row r="7696">
          <cell r="C7696">
            <v>20190012785</v>
          </cell>
          <cell r="G7696">
            <v>45828.724305555559</v>
          </cell>
          <cell r="I7696" t="str">
            <v>HCD</v>
          </cell>
          <cell r="K7696" t="str">
            <v>AON 6-5/8" MRC LEL Water Injector L80</v>
          </cell>
          <cell r="L7696">
            <v>0</v>
          </cell>
        </row>
        <row r="7697">
          <cell r="C7697">
            <v>20190012785</v>
          </cell>
          <cell r="G7697">
            <v>45828.724305555559</v>
          </cell>
          <cell r="I7697" t="str">
            <v>HCD</v>
          </cell>
          <cell r="K7697" t="str">
            <v>AON 6-5/8" MRC LEL Water Injector L80</v>
          </cell>
          <cell r="L7697">
            <v>0</v>
          </cell>
        </row>
        <row r="7698">
          <cell r="C7698">
            <v>20190012785</v>
          </cell>
          <cell r="G7698">
            <v>45828.724305555559</v>
          </cell>
          <cell r="I7698" t="str">
            <v>HCD</v>
          </cell>
          <cell r="K7698" t="str">
            <v>AON 6-5/8" MRC LEL Water Injector L80</v>
          </cell>
          <cell r="L7698">
            <v>0</v>
          </cell>
        </row>
        <row r="7699">
          <cell r="C7699">
            <v>20190012785</v>
          </cell>
          <cell r="G7699">
            <v>45828.724305555559</v>
          </cell>
          <cell r="I7699" t="str">
            <v>HCD</v>
          </cell>
          <cell r="K7699" t="str">
            <v>AON 6-5/8" MRC LEL Water Injector L80</v>
          </cell>
          <cell r="L7699">
            <v>0</v>
          </cell>
        </row>
        <row r="7700">
          <cell r="C7700">
            <v>20190012785</v>
          </cell>
          <cell r="G7700">
            <v>45828.724305555559</v>
          </cell>
          <cell r="I7700" t="str">
            <v>HCD</v>
          </cell>
          <cell r="K7700" t="str">
            <v>AON 6-5/8" MRC LEL Water Injector L80</v>
          </cell>
          <cell r="L7700">
            <v>0</v>
          </cell>
        </row>
        <row r="7701">
          <cell r="C7701">
            <v>20190012785</v>
          </cell>
          <cell r="G7701">
            <v>45828.724305555559</v>
          </cell>
          <cell r="I7701" t="str">
            <v>HCD</v>
          </cell>
          <cell r="K7701" t="str">
            <v>AON 6-5/8" MRC LEL Water Injector L80</v>
          </cell>
          <cell r="L7701">
            <v>0</v>
          </cell>
        </row>
        <row r="7702">
          <cell r="C7702">
            <v>20190012785</v>
          </cell>
          <cell r="G7702">
            <v>45828.724305555559</v>
          </cell>
          <cell r="I7702" t="str">
            <v>HCD</v>
          </cell>
          <cell r="K7702" t="str">
            <v>AON 6-5/8" MRC LEL Water Injector L80</v>
          </cell>
          <cell r="L7702">
            <v>0</v>
          </cell>
        </row>
        <row r="7703">
          <cell r="C7703">
            <v>20190012785</v>
          </cell>
          <cell r="G7703">
            <v>45828.724305555559</v>
          </cell>
          <cell r="I7703" t="str">
            <v>HCD</v>
          </cell>
          <cell r="K7703" t="str">
            <v>AON 6-5/8" MRC LEL Water Injector L80</v>
          </cell>
          <cell r="L7703">
            <v>0</v>
          </cell>
        </row>
        <row r="7704">
          <cell r="C7704">
            <v>20190012785</v>
          </cell>
          <cell r="G7704">
            <v>45828.724305555559</v>
          </cell>
          <cell r="I7704" t="str">
            <v>HCD</v>
          </cell>
          <cell r="K7704" t="str">
            <v>AON 6-5/8" MRC LEL Water Injector L80</v>
          </cell>
          <cell r="L7704">
            <v>0</v>
          </cell>
        </row>
        <row r="7705">
          <cell r="C7705">
            <v>20100000032</v>
          </cell>
          <cell r="G7705">
            <v>45905.85</v>
          </cell>
          <cell r="I7705" t="str">
            <v>WO</v>
          </cell>
          <cell r="K7705" t="str">
            <v>NONE</v>
          </cell>
          <cell r="L7705">
            <v>0</v>
          </cell>
        </row>
        <row r="7706">
          <cell r="C7706">
            <v>20100000032</v>
          </cell>
          <cell r="G7706">
            <v>45905.85</v>
          </cell>
          <cell r="I7706" t="str">
            <v>WO</v>
          </cell>
          <cell r="K7706" t="str">
            <v>NONE</v>
          </cell>
          <cell r="L7706">
            <v>0</v>
          </cell>
        </row>
        <row r="7707">
          <cell r="C7707">
            <v>20100000032</v>
          </cell>
          <cell r="G7707">
            <v>45905.85</v>
          </cell>
          <cell r="I7707" t="str">
            <v>WO</v>
          </cell>
          <cell r="K7707" t="str">
            <v>NONE</v>
          </cell>
          <cell r="L7707">
            <v>0</v>
          </cell>
        </row>
        <row r="7708">
          <cell r="C7708">
            <v>20100000032</v>
          </cell>
          <cell r="G7708">
            <v>45905.85</v>
          </cell>
          <cell r="I7708" t="str">
            <v>WO</v>
          </cell>
          <cell r="K7708" t="str">
            <v>NONE</v>
          </cell>
          <cell r="L7708">
            <v>0</v>
          </cell>
        </row>
        <row r="7709">
          <cell r="C7709">
            <v>20100000032</v>
          </cell>
          <cell r="G7709">
            <v>45905.85</v>
          </cell>
          <cell r="I7709" t="str">
            <v>WO</v>
          </cell>
          <cell r="K7709" t="str">
            <v>NONE</v>
          </cell>
          <cell r="L7709">
            <v>0</v>
          </cell>
        </row>
        <row r="7710">
          <cell r="C7710">
            <v>20100000032</v>
          </cell>
          <cell r="G7710">
            <v>45905.85</v>
          </cell>
          <cell r="I7710" t="str">
            <v>WO</v>
          </cell>
          <cell r="K7710" t="str">
            <v>NONE</v>
          </cell>
          <cell r="L7710">
            <v>0</v>
          </cell>
        </row>
        <row r="7711">
          <cell r="C7711">
            <v>20100000032</v>
          </cell>
          <cell r="G7711">
            <v>45905.85</v>
          </cell>
          <cell r="I7711" t="str">
            <v>WO</v>
          </cell>
          <cell r="K7711" t="str">
            <v>NONE</v>
          </cell>
          <cell r="L7711">
            <v>0</v>
          </cell>
        </row>
        <row r="7712">
          <cell r="C7712">
            <v>20100000032</v>
          </cell>
          <cell r="G7712">
            <v>45905.85</v>
          </cell>
          <cell r="I7712" t="str">
            <v>WO</v>
          </cell>
          <cell r="K7712" t="str">
            <v>NONE</v>
          </cell>
          <cell r="L7712">
            <v>0</v>
          </cell>
        </row>
        <row r="7713">
          <cell r="C7713">
            <v>20100000032</v>
          </cell>
          <cell r="G7713">
            <v>45905.85</v>
          </cell>
          <cell r="I7713" t="str">
            <v>WO</v>
          </cell>
          <cell r="K7713" t="str">
            <v>NONE</v>
          </cell>
          <cell r="L7713">
            <v>0</v>
          </cell>
        </row>
        <row r="7714">
          <cell r="C7714">
            <v>20100000032</v>
          </cell>
          <cell r="G7714">
            <v>45905.85</v>
          </cell>
          <cell r="I7714" t="str">
            <v>WO</v>
          </cell>
          <cell r="K7714" t="str">
            <v>NONE</v>
          </cell>
          <cell r="L7714">
            <v>0</v>
          </cell>
        </row>
        <row r="7715">
          <cell r="C7715">
            <v>20100000032</v>
          </cell>
          <cell r="G7715">
            <v>45905.85</v>
          </cell>
          <cell r="I7715" t="str">
            <v>WO</v>
          </cell>
          <cell r="K7715" t="str">
            <v>NONE</v>
          </cell>
          <cell r="L7715">
            <v>0</v>
          </cell>
        </row>
        <row r="7716">
          <cell r="C7716">
            <v>20100000032</v>
          </cell>
          <cell r="G7716">
            <v>45905.85</v>
          </cell>
          <cell r="I7716" t="str">
            <v>WO</v>
          </cell>
          <cell r="K7716" t="str">
            <v>NONE</v>
          </cell>
          <cell r="L7716">
            <v>0</v>
          </cell>
        </row>
        <row r="7717">
          <cell r="C7717">
            <v>20100000032</v>
          </cell>
          <cell r="G7717">
            <v>45905.85</v>
          </cell>
          <cell r="I7717" t="str">
            <v>WO</v>
          </cell>
          <cell r="K7717" t="str">
            <v>NONE</v>
          </cell>
          <cell r="L7717">
            <v>0</v>
          </cell>
        </row>
        <row r="7718">
          <cell r="C7718">
            <v>20100000032</v>
          </cell>
          <cell r="G7718">
            <v>45905.85</v>
          </cell>
          <cell r="I7718" t="str">
            <v>WO</v>
          </cell>
          <cell r="K7718" t="str">
            <v>NONE</v>
          </cell>
          <cell r="L7718">
            <v>0</v>
          </cell>
        </row>
        <row r="7719">
          <cell r="C7719">
            <v>20100000032</v>
          </cell>
          <cell r="G7719">
            <v>45905.85</v>
          </cell>
          <cell r="I7719" t="str">
            <v>WO</v>
          </cell>
          <cell r="K7719" t="str">
            <v>NONE</v>
          </cell>
          <cell r="L7719">
            <v>0</v>
          </cell>
        </row>
        <row r="7720">
          <cell r="C7720">
            <v>20100000032</v>
          </cell>
          <cell r="G7720">
            <v>45905.85</v>
          </cell>
          <cell r="I7720" t="str">
            <v>WO</v>
          </cell>
          <cell r="K7720" t="str">
            <v>NONE</v>
          </cell>
          <cell r="L7720">
            <v>0</v>
          </cell>
        </row>
        <row r="7721">
          <cell r="C7721">
            <v>20100000032</v>
          </cell>
          <cell r="G7721">
            <v>45905.85</v>
          </cell>
          <cell r="I7721" t="str">
            <v>WO</v>
          </cell>
          <cell r="K7721" t="str">
            <v>NONE</v>
          </cell>
          <cell r="L7721">
            <v>0</v>
          </cell>
        </row>
        <row r="7722">
          <cell r="C7722">
            <v>20100000032</v>
          </cell>
          <cell r="G7722">
            <v>45905.85</v>
          </cell>
          <cell r="I7722" t="str">
            <v>WO</v>
          </cell>
          <cell r="K7722" t="str">
            <v>NONE</v>
          </cell>
          <cell r="L7722">
            <v>0</v>
          </cell>
        </row>
        <row r="7723">
          <cell r="C7723">
            <v>20100000032</v>
          </cell>
          <cell r="G7723">
            <v>45905.85</v>
          </cell>
          <cell r="I7723" t="str">
            <v>WO</v>
          </cell>
          <cell r="K7723" t="str">
            <v>NONE</v>
          </cell>
          <cell r="L7723">
            <v>0</v>
          </cell>
        </row>
        <row r="7724">
          <cell r="C7724">
            <v>20100000032</v>
          </cell>
          <cell r="G7724">
            <v>45905.85</v>
          </cell>
          <cell r="I7724" t="str">
            <v>WO</v>
          </cell>
          <cell r="K7724" t="str">
            <v>NONE</v>
          </cell>
          <cell r="L7724">
            <v>0</v>
          </cell>
        </row>
        <row r="7725">
          <cell r="C7725">
            <v>20100000032</v>
          </cell>
          <cell r="G7725">
            <v>45905.85</v>
          </cell>
          <cell r="I7725" t="str">
            <v>WO</v>
          </cell>
          <cell r="K7725" t="str">
            <v>NONE</v>
          </cell>
          <cell r="L7725">
            <v>0</v>
          </cell>
        </row>
        <row r="7726">
          <cell r="C7726">
            <v>20100000032</v>
          </cell>
          <cell r="G7726">
            <v>45905.85</v>
          </cell>
          <cell r="I7726" t="str">
            <v>WO</v>
          </cell>
          <cell r="K7726" t="str">
            <v>NONE</v>
          </cell>
          <cell r="L7726">
            <v>0</v>
          </cell>
        </row>
        <row r="7727">
          <cell r="C7727">
            <v>20100000032</v>
          </cell>
          <cell r="G7727">
            <v>45905.85</v>
          </cell>
          <cell r="I7727" t="str">
            <v>WO</v>
          </cell>
          <cell r="K7727" t="str">
            <v>NONE</v>
          </cell>
          <cell r="L7727">
            <v>0</v>
          </cell>
        </row>
        <row r="7728">
          <cell r="C7728">
            <v>20100000032</v>
          </cell>
          <cell r="G7728">
            <v>45905.85</v>
          </cell>
          <cell r="I7728" t="str">
            <v>WO</v>
          </cell>
          <cell r="K7728" t="str">
            <v>NONE</v>
          </cell>
          <cell r="L7728">
            <v>0</v>
          </cell>
        </row>
        <row r="7729">
          <cell r="C7729">
            <v>20100000032</v>
          </cell>
          <cell r="G7729">
            <v>45905.85</v>
          </cell>
          <cell r="I7729" t="str">
            <v>WO</v>
          </cell>
          <cell r="K7729" t="str">
            <v>NONE</v>
          </cell>
          <cell r="L7729">
            <v>0</v>
          </cell>
        </row>
        <row r="7730">
          <cell r="C7730">
            <v>20100000032</v>
          </cell>
          <cell r="G7730">
            <v>45905.85</v>
          </cell>
          <cell r="I7730" t="str">
            <v>WO</v>
          </cell>
          <cell r="K7730" t="str">
            <v>NONE</v>
          </cell>
          <cell r="L7730">
            <v>0</v>
          </cell>
        </row>
        <row r="7731">
          <cell r="C7731">
            <v>20100000032</v>
          </cell>
          <cell r="G7731">
            <v>45905.85</v>
          </cell>
          <cell r="I7731" t="str">
            <v>WO</v>
          </cell>
          <cell r="K7731" t="str">
            <v>NONE</v>
          </cell>
          <cell r="L7731">
            <v>0</v>
          </cell>
        </row>
        <row r="7732">
          <cell r="C7732">
            <v>20100000032</v>
          </cell>
          <cell r="G7732">
            <v>45905.85</v>
          </cell>
          <cell r="I7732" t="str">
            <v>WO</v>
          </cell>
          <cell r="K7732" t="str">
            <v>NONE</v>
          </cell>
          <cell r="L7732">
            <v>0</v>
          </cell>
        </row>
        <row r="7733">
          <cell r="C7733">
            <v>20100000032</v>
          </cell>
          <cell r="G7733">
            <v>45905.85</v>
          </cell>
          <cell r="I7733" t="str">
            <v>WO</v>
          </cell>
          <cell r="K7733" t="str">
            <v>NONE</v>
          </cell>
          <cell r="L7733">
            <v>0</v>
          </cell>
        </row>
        <row r="7734">
          <cell r="C7734">
            <v>20100000032</v>
          </cell>
          <cell r="G7734">
            <v>45905.85</v>
          </cell>
          <cell r="I7734" t="str">
            <v>WO</v>
          </cell>
          <cell r="K7734" t="str">
            <v>NONE</v>
          </cell>
          <cell r="L7734">
            <v>0</v>
          </cell>
        </row>
        <row r="7735">
          <cell r="C7735">
            <v>20100000032</v>
          </cell>
          <cell r="G7735">
            <v>45905.85</v>
          </cell>
          <cell r="I7735" t="str">
            <v>WO</v>
          </cell>
          <cell r="K7735" t="str">
            <v>NONE</v>
          </cell>
          <cell r="L7735">
            <v>0</v>
          </cell>
        </row>
        <row r="7736">
          <cell r="C7736">
            <v>20100000032</v>
          </cell>
          <cell r="G7736">
            <v>45905.85</v>
          </cell>
          <cell r="I7736" t="str">
            <v>WO</v>
          </cell>
          <cell r="K7736" t="str">
            <v>NONE</v>
          </cell>
          <cell r="L7736">
            <v>0</v>
          </cell>
        </row>
        <row r="7737">
          <cell r="C7737">
            <v>20100000032</v>
          </cell>
          <cell r="G7737">
            <v>45905.85</v>
          </cell>
          <cell r="I7737" t="str">
            <v>WO</v>
          </cell>
          <cell r="K7737" t="str">
            <v>NONE</v>
          </cell>
          <cell r="L7737">
            <v>0</v>
          </cell>
        </row>
        <row r="7738">
          <cell r="C7738">
            <v>20130003008</v>
          </cell>
          <cell r="G7738">
            <v>45831.481249999997</v>
          </cell>
          <cell r="I7738" t="str">
            <v>HCD</v>
          </cell>
          <cell r="K7738" t="str">
            <v>AON 4-1/2" MRC LEL Oil Producer L80, AON 3-1/2" PDHG, Alloy 28</v>
          </cell>
          <cell r="L7738">
            <v>0</v>
          </cell>
        </row>
        <row r="7739">
          <cell r="C7739">
            <v>20130003008</v>
          </cell>
          <cell r="G7739">
            <v>45831.481249999997</v>
          </cell>
          <cell r="I7739" t="str">
            <v>HCD</v>
          </cell>
          <cell r="K7739" t="str">
            <v>AON 4-1/2" MRC LEL Oil Producer L80, AON 3-1/2" PDHG, Alloy 28</v>
          </cell>
          <cell r="L7739">
            <v>0</v>
          </cell>
        </row>
        <row r="7740">
          <cell r="C7740">
            <v>20130003008</v>
          </cell>
          <cell r="G7740">
            <v>45831.481249999997</v>
          </cell>
          <cell r="I7740" t="str">
            <v>HCD</v>
          </cell>
          <cell r="K7740" t="str">
            <v>AON 4-1/2" MRC LEL Oil Producer L80, AON 3-1/2" PDHG, Alloy 28</v>
          </cell>
          <cell r="L7740">
            <v>0</v>
          </cell>
        </row>
        <row r="7741">
          <cell r="C7741">
            <v>20130003008</v>
          </cell>
          <cell r="G7741">
            <v>45831.481249999997</v>
          </cell>
          <cell r="I7741" t="str">
            <v>HCD</v>
          </cell>
          <cell r="K7741" t="str">
            <v>AON 4-1/2" MRC LEL Oil Producer L80, AON 3-1/2" PDHG, Alloy 28</v>
          </cell>
          <cell r="L7741">
            <v>0</v>
          </cell>
        </row>
        <row r="7742">
          <cell r="C7742">
            <v>20130003008</v>
          </cell>
          <cell r="G7742">
            <v>45831.481249999997</v>
          </cell>
          <cell r="I7742" t="str">
            <v>HCD</v>
          </cell>
          <cell r="K7742" t="str">
            <v>AON 4-1/2" MRC LEL Oil Producer L80, AON 3-1/2" PDHG, Alloy 28</v>
          </cell>
          <cell r="L7742">
            <v>0</v>
          </cell>
        </row>
        <row r="7743">
          <cell r="C7743">
            <v>20130003008</v>
          </cell>
          <cell r="G7743">
            <v>45831.481249999997</v>
          </cell>
          <cell r="I7743" t="str">
            <v>HCD</v>
          </cell>
          <cell r="K7743" t="str">
            <v>AON 4-1/2" MRC LEL Oil Producer L80, AON 3-1/2" PDHG, Alloy 28</v>
          </cell>
          <cell r="L7743">
            <v>0</v>
          </cell>
        </row>
        <row r="7744">
          <cell r="C7744">
            <v>20130003008</v>
          </cell>
          <cell r="G7744">
            <v>45831.481249999997</v>
          </cell>
          <cell r="I7744" t="str">
            <v>HCD</v>
          </cell>
          <cell r="K7744" t="str">
            <v>AON 4-1/2" MRC LEL Oil Producer L80, AON 3-1/2" PDHG, Alloy 28</v>
          </cell>
          <cell r="L7744">
            <v>0</v>
          </cell>
        </row>
        <row r="7745">
          <cell r="C7745">
            <v>20130003008</v>
          </cell>
          <cell r="G7745">
            <v>45831.481249999997</v>
          </cell>
          <cell r="I7745" t="str">
            <v>HCD</v>
          </cell>
          <cell r="K7745" t="str">
            <v>AON 4-1/2" MRC LEL Oil Producer L80, AON 3-1/2" PDHG, Alloy 28</v>
          </cell>
          <cell r="L7745">
            <v>0</v>
          </cell>
        </row>
        <row r="7746">
          <cell r="C7746">
            <v>20130003008</v>
          </cell>
          <cell r="G7746">
            <v>45831.481249999997</v>
          </cell>
          <cell r="I7746" t="str">
            <v>HCD</v>
          </cell>
          <cell r="K7746" t="str">
            <v>AON 4-1/2" MRC LEL Oil Producer L80, AON 3-1/2" PDHG, Alloy 28</v>
          </cell>
          <cell r="L7746">
            <v>0</v>
          </cell>
        </row>
        <row r="7747">
          <cell r="C7747">
            <v>20130003008</v>
          </cell>
          <cell r="G7747">
            <v>45831.481249999997</v>
          </cell>
          <cell r="I7747" t="str">
            <v>HCD</v>
          </cell>
          <cell r="K7747" t="str">
            <v>AON 4-1/2" MRC LEL Oil Producer L80, AON 3-1/2" PDHG, Alloy 28</v>
          </cell>
          <cell r="L7747">
            <v>0</v>
          </cell>
        </row>
        <row r="7748">
          <cell r="C7748">
            <v>20130003008</v>
          </cell>
          <cell r="G7748">
            <v>45831.481249999997</v>
          </cell>
          <cell r="I7748" t="str">
            <v>HCD</v>
          </cell>
          <cell r="K7748" t="str">
            <v>AON 4-1/2" MRC LEL Oil Producer L80, AON 3-1/2" PDHG, Alloy 28</v>
          </cell>
          <cell r="L7748">
            <v>0</v>
          </cell>
        </row>
        <row r="7749">
          <cell r="C7749">
            <v>20130003008</v>
          </cell>
          <cell r="G7749">
            <v>45831.481249999997</v>
          </cell>
          <cell r="I7749" t="str">
            <v>HCD</v>
          </cell>
          <cell r="K7749" t="str">
            <v>AON 4-1/2" MRC LEL Oil Producer L80, AON 3-1/2" PDHG, Alloy 28</v>
          </cell>
          <cell r="L7749">
            <v>0</v>
          </cell>
        </row>
        <row r="7750">
          <cell r="C7750">
            <v>20130003008</v>
          </cell>
          <cell r="G7750">
            <v>45831.481249999997</v>
          </cell>
          <cell r="I7750" t="str">
            <v>HCD</v>
          </cell>
          <cell r="K7750" t="str">
            <v>AON 4-1/2" MRC LEL Oil Producer L80, AON 3-1/2" PDHG, Alloy 28</v>
          </cell>
          <cell r="L7750">
            <v>0</v>
          </cell>
        </row>
        <row r="7751">
          <cell r="C7751">
            <v>20130003008</v>
          </cell>
          <cell r="G7751">
            <v>45831.481249999997</v>
          </cell>
          <cell r="I7751" t="str">
            <v>HCD</v>
          </cell>
          <cell r="K7751" t="str">
            <v>AON 4-1/2" MRC LEL Oil Producer L80, AON 3-1/2" PDHG, Alloy 28</v>
          </cell>
          <cell r="L7751">
            <v>0</v>
          </cell>
        </row>
        <row r="7752">
          <cell r="C7752">
            <v>20130003008</v>
          </cell>
          <cell r="G7752">
            <v>45831.481249999997</v>
          </cell>
          <cell r="I7752" t="str">
            <v>HCD</v>
          </cell>
          <cell r="K7752" t="str">
            <v>AON 4-1/2" MRC LEL Oil Producer L80, AON 3-1/2" PDHG, Alloy 28</v>
          </cell>
          <cell r="L7752">
            <v>0</v>
          </cell>
        </row>
        <row r="7753">
          <cell r="C7753">
            <v>20130003008</v>
          </cell>
          <cell r="G7753">
            <v>45831.481249999997</v>
          </cell>
          <cell r="I7753" t="str">
            <v>HCD</v>
          </cell>
          <cell r="K7753" t="str">
            <v>AON 4-1/2" MRC LEL Oil Producer L80, AON 3-1/2" PDHG, Alloy 28</v>
          </cell>
          <cell r="L7753">
            <v>0</v>
          </cell>
        </row>
        <row r="7754">
          <cell r="C7754">
            <v>20130003008</v>
          </cell>
          <cell r="G7754">
            <v>45831.481249999997</v>
          </cell>
          <cell r="I7754" t="str">
            <v>HCD</v>
          </cell>
          <cell r="K7754" t="str">
            <v>AON 4-1/2" MRC LEL Oil Producer L80, AON 3-1/2" PDHG, Alloy 28</v>
          </cell>
          <cell r="L7754">
            <v>0</v>
          </cell>
        </row>
        <row r="7755">
          <cell r="C7755">
            <v>20130003008</v>
          </cell>
          <cell r="G7755">
            <v>45831.481249999997</v>
          </cell>
          <cell r="I7755" t="str">
            <v>HCD</v>
          </cell>
          <cell r="K7755" t="str">
            <v>AON 4-1/2" MRC LEL Oil Producer L80, AON 3-1/2" PDHG, Alloy 28</v>
          </cell>
          <cell r="L7755">
            <v>0</v>
          </cell>
        </row>
        <row r="7756">
          <cell r="C7756">
            <v>20130003008</v>
          </cell>
          <cell r="G7756">
            <v>45831.481249999997</v>
          </cell>
          <cell r="I7756" t="str">
            <v>HCD</v>
          </cell>
          <cell r="K7756" t="str">
            <v>AON 4-1/2" MRC LEL Oil Producer L80, AON 3-1/2" PDHG, Alloy 28</v>
          </cell>
          <cell r="L7756">
            <v>0</v>
          </cell>
        </row>
        <row r="7757">
          <cell r="C7757">
            <v>20130003008</v>
          </cell>
          <cell r="G7757">
            <v>45831.481249999997</v>
          </cell>
          <cell r="I7757" t="str">
            <v>HCD</v>
          </cell>
          <cell r="K7757" t="str">
            <v>AON 4-1/2" MRC LEL Oil Producer L80, AON 3-1/2" PDHG, Alloy 28</v>
          </cell>
          <cell r="L7757">
            <v>0</v>
          </cell>
        </row>
        <row r="7758">
          <cell r="C7758">
            <v>20130003008</v>
          </cell>
          <cell r="G7758">
            <v>45831.481249999997</v>
          </cell>
          <cell r="I7758" t="str">
            <v>HCD</v>
          </cell>
          <cell r="K7758" t="str">
            <v>AON 4-1/2" MRC LEL Oil Producer L80, AON 3-1/2" PDHG, Alloy 28</v>
          </cell>
          <cell r="L7758">
            <v>0</v>
          </cell>
        </row>
        <row r="7759">
          <cell r="C7759">
            <v>20130003008</v>
          </cell>
          <cell r="G7759">
            <v>45831.481249999997</v>
          </cell>
          <cell r="I7759" t="str">
            <v>HCD</v>
          </cell>
          <cell r="K7759" t="str">
            <v>AON 4-1/2" MRC LEL Oil Producer L80, AON 3-1/2" PDHG, Alloy 28</v>
          </cell>
          <cell r="L7759">
            <v>0</v>
          </cell>
        </row>
        <row r="7760">
          <cell r="C7760">
            <v>20130003008</v>
          </cell>
          <cell r="G7760">
            <v>45831.481249999997</v>
          </cell>
          <cell r="I7760" t="str">
            <v>HCD</v>
          </cell>
          <cell r="K7760" t="str">
            <v>AON 4-1/2" MRC LEL Oil Producer L80, AON 3-1/2" PDHG, Alloy 28</v>
          </cell>
          <cell r="L7760">
            <v>0</v>
          </cell>
        </row>
        <row r="7761">
          <cell r="C7761">
            <v>20130003008</v>
          </cell>
          <cell r="G7761">
            <v>45831.481249999997</v>
          </cell>
          <cell r="I7761" t="str">
            <v>HCD</v>
          </cell>
          <cell r="K7761" t="str">
            <v>AON 4-1/2" MRC LEL Oil Producer L80, AON 3-1/2" PDHG, Alloy 28</v>
          </cell>
          <cell r="L7761">
            <v>0</v>
          </cell>
        </row>
        <row r="7762">
          <cell r="C7762">
            <v>20130003008</v>
          </cell>
          <cell r="G7762">
            <v>45831.481249999997</v>
          </cell>
          <cell r="I7762" t="str">
            <v>HCD</v>
          </cell>
          <cell r="K7762" t="str">
            <v>AON 4-1/2" MRC LEL Oil Producer L80, AON 3-1/2" PDHG, Alloy 28</v>
          </cell>
          <cell r="L7762">
            <v>0</v>
          </cell>
        </row>
        <row r="7763">
          <cell r="C7763">
            <v>20130003008</v>
          </cell>
          <cell r="G7763">
            <v>45831.481249999997</v>
          </cell>
          <cell r="I7763" t="str">
            <v>HCD</v>
          </cell>
          <cell r="K7763" t="str">
            <v>AON 4-1/2" MRC LEL Oil Producer L80, AON 3-1/2" PDHG, Alloy 28</v>
          </cell>
          <cell r="L7763">
            <v>0</v>
          </cell>
        </row>
        <row r="7764">
          <cell r="C7764">
            <v>20130003008</v>
          </cell>
          <cell r="G7764">
            <v>45831.481249999997</v>
          </cell>
          <cell r="I7764" t="str">
            <v>HCD</v>
          </cell>
          <cell r="K7764" t="str">
            <v>AON 4-1/2" MRC LEL Oil Producer L80, AON 3-1/2" PDHG, Alloy 28</v>
          </cell>
          <cell r="L7764">
            <v>0</v>
          </cell>
        </row>
        <row r="7765">
          <cell r="C7765">
            <v>20130003008</v>
          </cell>
          <cell r="G7765">
            <v>45831.481249999997</v>
          </cell>
          <cell r="I7765" t="str">
            <v>HCD</v>
          </cell>
          <cell r="K7765" t="str">
            <v>AON 4-1/2" MRC LEL Oil Producer L80, AON 3-1/2" PDHG, Alloy 28</v>
          </cell>
          <cell r="L7765">
            <v>0</v>
          </cell>
        </row>
        <row r="7766">
          <cell r="C7766">
            <v>20130003008</v>
          </cell>
          <cell r="G7766">
            <v>45831.481249999997</v>
          </cell>
          <cell r="I7766" t="str">
            <v>HCD</v>
          </cell>
          <cell r="K7766" t="str">
            <v>AON 4-1/2" MRC LEL Oil Producer L80, AON 3-1/2" PDHG, Alloy 28</v>
          </cell>
          <cell r="L7766">
            <v>0</v>
          </cell>
        </row>
        <row r="7767">
          <cell r="C7767">
            <v>20130003008</v>
          </cell>
          <cell r="G7767">
            <v>45831.481249999997</v>
          </cell>
          <cell r="I7767" t="str">
            <v>HCD</v>
          </cell>
          <cell r="K7767" t="str">
            <v>AON 4-1/2" MRC LEL Oil Producer L80, AON 3-1/2" PDHG, Alloy 28</v>
          </cell>
          <cell r="L7767">
            <v>0</v>
          </cell>
        </row>
        <row r="7768">
          <cell r="C7768">
            <v>20130003008</v>
          </cell>
          <cell r="G7768">
            <v>45831.481249999997</v>
          </cell>
          <cell r="I7768" t="str">
            <v>HCD</v>
          </cell>
          <cell r="K7768" t="str">
            <v>AON 4-1/2" MRC LEL Oil Producer L80, AON 3-1/2" PDHG, Alloy 28</v>
          </cell>
          <cell r="L7768">
            <v>0</v>
          </cell>
        </row>
        <row r="7769">
          <cell r="C7769">
            <v>20130003008</v>
          </cell>
          <cell r="G7769">
            <v>45831.481249999997</v>
          </cell>
          <cell r="I7769" t="str">
            <v>HCD</v>
          </cell>
          <cell r="K7769" t="str">
            <v>AON 4-1/2" MRC LEL Oil Producer L80, AON 3-1/2" PDHG, Alloy 28</v>
          </cell>
          <cell r="L7769">
            <v>0</v>
          </cell>
        </row>
        <row r="7770">
          <cell r="C7770">
            <v>20130003008</v>
          </cell>
          <cell r="G7770">
            <v>45831.481249999997</v>
          </cell>
          <cell r="I7770" t="str">
            <v>HCD</v>
          </cell>
          <cell r="K7770" t="str">
            <v>AON 4-1/2" MRC LEL Oil Producer L80, AON 3-1/2" PDHG, Alloy 28</v>
          </cell>
          <cell r="L7770">
            <v>0</v>
          </cell>
        </row>
        <row r="7771">
          <cell r="C7771">
            <v>20170010490</v>
          </cell>
          <cell r="G7771" t="str"/>
          <cell r="I7771" t="str"/>
          <cell r="K7771" t="str"/>
          <cell r="L7771" t="str"/>
        </row>
        <row r="7772">
          <cell r="C7772">
            <v>20170010490</v>
          </cell>
          <cell r="G7772" t="str"/>
          <cell r="I7772" t="str"/>
          <cell r="K7772" t="str"/>
          <cell r="L7772" t="str"/>
        </row>
        <row r="7773">
          <cell r="C7773">
            <v>20170010490</v>
          </cell>
          <cell r="G7773" t="str"/>
          <cell r="I7773" t="str"/>
          <cell r="K7773" t="str"/>
          <cell r="L7773" t="str"/>
        </row>
        <row r="7774">
          <cell r="C7774">
            <v>20170010490</v>
          </cell>
          <cell r="G7774" t="str"/>
          <cell r="I7774" t="str"/>
          <cell r="K7774" t="str"/>
          <cell r="L7774" t="str"/>
        </row>
        <row r="7775">
          <cell r="C7775">
            <v>20170010490</v>
          </cell>
          <cell r="G7775" t="str"/>
          <cell r="I7775" t="str"/>
          <cell r="K7775" t="str"/>
          <cell r="L7775" t="str"/>
        </row>
        <row r="7776">
          <cell r="C7776">
            <v>20170010490</v>
          </cell>
          <cell r="G7776" t="str"/>
          <cell r="I7776" t="str"/>
          <cell r="K7776" t="str"/>
          <cell r="L7776" t="str"/>
        </row>
        <row r="7777">
          <cell r="C7777">
            <v>20170010490</v>
          </cell>
          <cell r="G7777" t="str"/>
          <cell r="I7777" t="str"/>
          <cell r="K7777" t="str"/>
          <cell r="L7777" t="str"/>
        </row>
        <row r="7778">
          <cell r="C7778">
            <v>20170010490</v>
          </cell>
          <cell r="G7778" t="str"/>
          <cell r="I7778" t="str"/>
          <cell r="K7778" t="str"/>
          <cell r="L7778" t="str"/>
        </row>
        <row r="7779">
          <cell r="C7779">
            <v>20170010490</v>
          </cell>
          <cell r="G7779" t="str"/>
          <cell r="I7779" t="str"/>
          <cell r="K7779" t="str"/>
          <cell r="L7779" t="str"/>
        </row>
        <row r="7780">
          <cell r="C7780">
            <v>20170010490</v>
          </cell>
          <cell r="G7780" t="str"/>
          <cell r="I7780" t="str"/>
          <cell r="K7780" t="str"/>
          <cell r="L7780" t="str"/>
        </row>
        <row r="7781">
          <cell r="C7781">
            <v>20170010490</v>
          </cell>
          <cell r="G7781" t="str"/>
          <cell r="I7781" t="str"/>
          <cell r="K7781" t="str"/>
          <cell r="L7781" t="str"/>
        </row>
        <row r="7782">
          <cell r="C7782">
            <v>20170010490</v>
          </cell>
          <cell r="G7782" t="str"/>
          <cell r="I7782" t="str"/>
          <cell r="K7782" t="str"/>
          <cell r="L7782" t="str"/>
        </row>
        <row r="7783">
          <cell r="C7783">
            <v>20170010490</v>
          </cell>
          <cell r="G7783" t="str"/>
          <cell r="I7783" t="str"/>
          <cell r="K7783" t="str"/>
          <cell r="L7783" t="str"/>
        </row>
        <row r="7784">
          <cell r="C7784">
            <v>20170010490</v>
          </cell>
          <cell r="G7784" t="str"/>
          <cell r="I7784" t="str"/>
          <cell r="K7784" t="str"/>
          <cell r="L7784" t="str"/>
        </row>
        <row r="7785">
          <cell r="C7785">
            <v>20170010490</v>
          </cell>
          <cell r="G7785" t="str"/>
          <cell r="I7785" t="str"/>
          <cell r="K7785" t="str"/>
          <cell r="L7785" t="str"/>
        </row>
        <row r="7786">
          <cell r="C7786">
            <v>20170010490</v>
          </cell>
          <cell r="G7786" t="str"/>
          <cell r="I7786" t="str"/>
          <cell r="K7786" t="str"/>
          <cell r="L7786" t="str"/>
        </row>
        <row r="7787">
          <cell r="C7787">
            <v>20170010490</v>
          </cell>
          <cell r="G7787" t="str"/>
          <cell r="I7787" t="str"/>
          <cell r="K7787" t="str"/>
          <cell r="L7787" t="str"/>
        </row>
        <row r="7788">
          <cell r="C7788">
            <v>20170010490</v>
          </cell>
          <cell r="G7788" t="str"/>
          <cell r="I7788" t="str"/>
          <cell r="K7788" t="str"/>
          <cell r="L7788" t="str"/>
        </row>
        <row r="7789">
          <cell r="C7789">
            <v>20170010490</v>
          </cell>
          <cell r="G7789" t="str"/>
          <cell r="I7789" t="str"/>
          <cell r="K7789" t="str"/>
          <cell r="L7789" t="str"/>
        </row>
        <row r="7790">
          <cell r="C7790">
            <v>20170010490</v>
          </cell>
          <cell r="G7790" t="str"/>
          <cell r="I7790" t="str"/>
          <cell r="K7790" t="str"/>
          <cell r="L7790" t="str"/>
        </row>
        <row r="7791">
          <cell r="C7791">
            <v>20170010490</v>
          </cell>
          <cell r="G7791" t="str"/>
          <cell r="I7791" t="str"/>
          <cell r="K7791" t="str"/>
          <cell r="L7791" t="str"/>
        </row>
        <row r="7792">
          <cell r="C7792">
            <v>20170010490</v>
          </cell>
          <cell r="G7792" t="str"/>
          <cell r="I7792" t="str"/>
          <cell r="K7792" t="str"/>
          <cell r="L7792" t="str"/>
        </row>
        <row r="7793">
          <cell r="C7793">
            <v>20170010490</v>
          </cell>
          <cell r="G7793" t="str"/>
          <cell r="I7793" t="str"/>
          <cell r="K7793" t="str"/>
          <cell r="L7793" t="str"/>
        </row>
        <row r="7794">
          <cell r="C7794">
            <v>20170010490</v>
          </cell>
          <cell r="G7794" t="str"/>
          <cell r="I7794" t="str"/>
          <cell r="K7794" t="str"/>
          <cell r="L7794" t="str"/>
        </row>
        <row r="7795">
          <cell r="C7795">
            <v>20170010490</v>
          </cell>
          <cell r="G7795" t="str"/>
          <cell r="I7795" t="str"/>
          <cell r="K7795" t="str"/>
          <cell r="L7795" t="str"/>
        </row>
        <row r="7796">
          <cell r="C7796">
            <v>20170010490</v>
          </cell>
          <cell r="G7796" t="str"/>
          <cell r="I7796" t="str"/>
          <cell r="K7796" t="str"/>
          <cell r="L7796" t="str"/>
        </row>
        <row r="7797">
          <cell r="C7797">
            <v>20170010490</v>
          </cell>
          <cell r="G7797" t="str"/>
          <cell r="I7797" t="str"/>
          <cell r="K7797" t="str"/>
          <cell r="L7797" t="str"/>
        </row>
        <row r="7798">
          <cell r="C7798">
            <v>20170010490</v>
          </cell>
          <cell r="G7798" t="str"/>
          <cell r="I7798" t="str"/>
          <cell r="K7798" t="str"/>
          <cell r="L7798" t="str"/>
        </row>
        <row r="7799">
          <cell r="C7799">
            <v>20170010490</v>
          </cell>
          <cell r="G7799" t="str"/>
          <cell r="I7799" t="str"/>
          <cell r="K7799" t="str"/>
          <cell r="L7799" t="str"/>
        </row>
        <row r="7800">
          <cell r="C7800">
            <v>20170010490</v>
          </cell>
          <cell r="G7800" t="str"/>
          <cell r="I7800" t="str"/>
          <cell r="K7800" t="str"/>
          <cell r="L7800" t="str"/>
        </row>
        <row r="7801">
          <cell r="C7801">
            <v>20130001417</v>
          </cell>
          <cell r="G7801">
            <v>45896.345138888886</v>
          </cell>
          <cell r="I7801" t="str">
            <v>HCD</v>
          </cell>
          <cell r="K7801" t="str">
            <v>AON 5 Zone Smart Completion (Electric) 3-1/2", S13Cr</v>
          </cell>
          <cell r="L7801">
            <v>0</v>
          </cell>
        </row>
        <row r="7802">
          <cell r="C7802">
            <v>20130001417</v>
          </cell>
          <cell r="G7802">
            <v>45896.345138888886</v>
          </cell>
          <cell r="I7802" t="str">
            <v>HCD</v>
          </cell>
          <cell r="K7802" t="str">
            <v>AON 5 Zone Smart Completion (Electric) 3-1/2", S13Cr</v>
          </cell>
          <cell r="L7802">
            <v>0</v>
          </cell>
        </row>
        <row r="7803">
          <cell r="C7803">
            <v>20130001417</v>
          </cell>
          <cell r="G7803">
            <v>45896.345138888886</v>
          </cell>
          <cell r="I7803" t="str">
            <v>HCD</v>
          </cell>
          <cell r="K7803" t="str">
            <v>AON 5 Zone Smart Completion (Electric) 3-1/2", S13Cr</v>
          </cell>
          <cell r="L7803">
            <v>0</v>
          </cell>
        </row>
        <row r="7804">
          <cell r="C7804">
            <v>20130001417</v>
          </cell>
          <cell r="G7804">
            <v>45896.345138888886</v>
          </cell>
          <cell r="I7804" t="str">
            <v>HCD</v>
          </cell>
          <cell r="K7804" t="str">
            <v>AON 5 Zone Smart Completion (Electric) 3-1/2", S13Cr</v>
          </cell>
          <cell r="L7804">
            <v>0</v>
          </cell>
        </row>
        <row r="7805">
          <cell r="C7805">
            <v>20130001417</v>
          </cell>
          <cell r="G7805">
            <v>45896.345138888886</v>
          </cell>
          <cell r="I7805" t="str">
            <v>HCD</v>
          </cell>
          <cell r="K7805" t="str">
            <v>AON 5 Zone Smart Completion (Electric) 3-1/2", S13Cr</v>
          </cell>
          <cell r="L7805">
            <v>0</v>
          </cell>
        </row>
        <row r="7806">
          <cell r="C7806">
            <v>20130001417</v>
          </cell>
          <cell r="G7806">
            <v>45896.345138888886</v>
          </cell>
          <cell r="I7806" t="str">
            <v>HCD</v>
          </cell>
          <cell r="K7806" t="str">
            <v>AON 5 Zone Smart Completion (Electric) 3-1/2", S13Cr</v>
          </cell>
          <cell r="L7806">
            <v>0</v>
          </cell>
        </row>
        <row r="7807">
          <cell r="C7807">
            <v>20130001417</v>
          </cell>
          <cell r="G7807">
            <v>45896.345138888886</v>
          </cell>
          <cell r="I7807" t="str">
            <v>HCD</v>
          </cell>
          <cell r="K7807" t="str">
            <v>AON 5 Zone Smart Completion (Electric) 3-1/2", S13Cr</v>
          </cell>
          <cell r="L7807">
            <v>0</v>
          </cell>
        </row>
        <row r="7808">
          <cell r="C7808">
            <v>20130001417</v>
          </cell>
          <cell r="G7808">
            <v>45896.345138888886</v>
          </cell>
          <cell r="I7808" t="str">
            <v>HCD</v>
          </cell>
          <cell r="K7808" t="str">
            <v>AON 5 Zone Smart Completion (Electric) 3-1/2", S13Cr</v>
          </cell>
          <cell r="L7808">
            <v>0</v>
          </cell>
        </row>
        <row r="7809">
          <cell r="C7809">
            <v>20130001417</v>
          </cell>
          <cell r="G7809">
            <v>45896.345138888886</v>
          </cell>
          <cell r="I7809" t="str">
            <v>HCD</v>
          </cell>
          <cell r="K7809" t="str">
            <v>AON 5 Zone Smart Completion (Electric) 3-1/2", S13Cr</v>
          </cell>
          <cell r="L7809">
            <v>0</v>
          </cell>
        </row>
        <row r="7810">
          <cell r="C7810">
            <v>20130001417</v>
          </cell>
          <cell r="G7810">
            <v>45896.345138888886</v>
          </cell>
          <cell r="I7810" t="str">
            <v>HCD</v>
          </cell>
          <cell r="K7810" t="str">
            <v>AON 5 Zone Smart Completion (Electric) 3-1/2", S13Cr</v>
          </cell>
          <cell r="L7810">
            <v>0</v>
          </cell>
        </row>
        <row r="7811">
          <cell r="C7811">
            <v>20130001417</v>
          </cell>
          <cell r="G7811">
            <v>45896.345138888886</v>
          </cell>
          <cell r="I7811" t="str">
            <v>HCD</v>
          </cell>
          <cell r="K7811" t="str">
            <v>AON 5 Zone Smart Completion (Electric) 3-1/2", S13Cr</v>
          </cell>
          <cell r="L7811">
            <v>0</v>
          </cell>
        </row>
        <row r="7812">
          <cell r="C7812">
            <v>20130001417</v>
          </cell>
          <cell r="G7812">
            <v>45896.345138888886</v>
          </cell>
          <cell r="I7812" t="str">
            <v>HCD</v>
          </cell>
          <cell r="K7812" t="str">
            <v>AON 5 Zone Smart Completion (Electric) 3-1/2", S13Cr</v>
          </cell>
          <cell r="L7812">
            <v>0</v>
          </cell>
        </row>
        <row r="7813">
          <cell r="C7813">
            <v>20130001417</v>
          </cell>
          <cell r="G7813">
            <v>45896.345138888886</v>
          </cell>
          <cell r="I7813" t="str">
            <v>HCD</v>
          </cell>
          <cell r="K7813" t="str">
            <v>AON 5 Zone Smart Completion (Electric) 3-1/2", S13Cr</v>
          </cell>
          <cell r="L7813">
            <v>0</v>
          </cell>
        </row>
        <row r="7814">
          <cell r="C7814">
            <v>20130001417</v>
          </cell>
          <cell r="G7814">
            <v>45896.345138888886</v>
          </cell>
          <cell r="I7814" t="str">
            <v>HCD</v>
          </cell>
          <cell r="K7814" t="str">
            <v>AON 5 Zone Smart Completion (Electric) 3-1/2", S13Cr</v>
          </cell>
          <cell r="L7814">
            <v>0</v>
          </cell>
        </row>
        <row r="7815">
          <cell r="C7815">
            <v>20130001417</v>
          </cell>
          <cell r="G7815">
            <v>45896.345138888886</v>
          </cell>
          <cell r="I7815" t="str">
            <v>HCD</v>
          </cell>
          <cell r="K7815" t="str">
            <v>AON 5 Zone Smart Completion (Electric) 3-1/2", S13Cr</v>
          </cell>
          <cell r="L7815">
            <v>0</v>
          </cell>
        </row>
        <row r="7816">
          <cell r="C7816">
            <v>20130001417</v>
          </cell>
          <cell r="G7816">
            <v>45896.345138888886</v>
          </cell>
          <cell r="I7816" t="str">
            <v>HCD</v>
          </cell>
          <cell r="K7816" t="str">
            <v>AON 5 Zone Smart Completion (Electric) 3-1/2", S13Cr</v>
          </cell>
          <cell r="L7816">
            <v>0</v>
          </cell>
        </row>
        <row r="7817">
          <cell r="C7817">
            <v>20130001417</v>
          </cell>
          <cell r="G7817">
            <v>45896.345138888886</v>
          </cell>
          <cell r="I7817" t="str">
            <v>HCD</v>
          </cell>
          <cell r="K7817" t="str">
            <v>AON 5 Zone Smart Completion (Electric) 3-1/2", S13Cr</v>
          </cell>
          <cell r="L7817">
            <v>0</v>
          </cell>
        </row>
        <row r="7818">
          <cell r="C7818">
            <v>20130001417</v>
          </cell>
          <cell r="G7818">
            <v>45896.345138888886</v>
          </cell>
          <cell r="I7818" t="str">
            <v>HCD</v>
          </cell>
          <cell r="K7818" t="str">
            <v>AON 5 Zone Smart Completion (Electric) 3-1/2", S13Cr</v>
          </cell>
          <cell r="L7818">
            <v>0</v>
          </cell>
        </row>
        <row r="7819">
          <cell r="C7819">
            <v>20130001417</v>
          </cell>
          <cell r="G7819">
            <v>45896.345138888886</v>
          </cell>
          <cell r="I7819" t="str">
            <v>HCD</v>
          </cell>
          <cell r="K7819" t="str">
            <v>AON 5 Zone Smart Completion (Electric) 3-1/2", S13Cr</v>
          </cell>
          <cell r="L7819">
            <v>0</v>
          </cell>
        </row>
        <row r="7820">
          <cell r="C7820">
            <v>20130001417</v>
          </cell>
          <cell r="G7820">
            <v>45896.345138888886</v>
          </cell>
          <cell r="I7820" t="str">
            <v>HCD</v>
          </cell>
          <cell r="K7820" t="str">
            <v>AON 5 Zone Smart Completion (Electric) 3-1/2", S13Cr</v>
          </cell>
          <cell r="L7820">
            <v>0</v>
          </cell>
        </row>
        <row r="7821">
          <cell r="C7821">
            <v>20130001417</v>
          </cell>
          <cell r="G7821">
            <v>45896.345138888886</v>
          </cell>
          <cell r="I7821" t="str">
            <v>HCD</v>
          </cell>
          <cell r="K7821" t="str">
            <v>AON 5 Zone Smart Completion (Electric) 3-1/2", S13Cr</v>
          </cell>
          <cell r="L7821">
            <v>0</v>
          </cell>
        </row>
        <row r="7822">
          <cell r="C7822">
            <v>20130001417</v>
          </cell>
          <cell r="G7822">
            <v>45896.345138888886</v>
          </cell>
          <cell r="I7822" t="str">
            <v>HCD</v>
          </cell>
          <cell r="K7822" t="str">
            <v>AON 5 Zone Smart Completion (Electric) 3-1/2", S13Cr</v>
          </cell>
          <cell r="L7822">
            <v>0</v>
          </cell>
        </row>
        <row r="7823">
          <cell r="C7823">
            <v>20130001417</v>
          </cell>
          <cell r="G7823">
            <v>45896.345138888886</v>
          </cell>
          <cell r="I7823" t="str">
            <v>HCD</v>
          </cell>
          <cell r="K7823" t="str">
            <v>AON 5 Zone Smart Completion (Electric) 3-1/2", S13Cr</v>
          </cell>
          <cell r="L7823">
            <v>0</v>
          </cell>
        </row>
        <row r="7824">
          <cell r="C7824">
            <v>20130001417</v>
          </cell>
          <cell r="G7824">
            <v>45896.345138888886</v>
          </cell>
          <cell r="I7824" t="str">
            <v>HCD</v>
          </cell>
          <cell r="K7824" t="str">
            <v>AON 5 Zone Smart Completion (Electric) 3-1/2", S13Cr</v>
          </cell>
          <cell r="L7824">
            <v>0</v>
          </cell>
        </row>
        <row r="7825">
          <cell r="C7825">
            <v>20130001417</v>
          </cell>
          <cell r="G7825">
            <v>45896.345138888886</v>
          </cell>
          <cell r="I7825" t="str">
            <v>HCD</v>
          </cell>
          <cell r="K7825" t="str">
            <v>AON 5 Zone Smart Completion (Electric) 3-1/2", S13Cr</v>
          </cell>
          <cell r="L7825">
            <v>0</v>
          </cell>
        </row>
        <row r="7826">
          <cell r="C7826">
            <v>20130001417</v>
          </cell>
          <cell r="G7826">
            <v>45896.345138888886</v>
          </cell>
          <cell r="I7826" t="str">
            <v>HCD</v>
          </cell>
          <cell r="K7826" t="str">
            <v>AON 5 Zone Smart Completion (Electric) 3-1/2", S13Cr</v>
          </cell>
          <cell r="L7826">
            <v>0</v>
          </cell>
        </row>
        <row r="7827">
          <cell r="C7827">
            <v>20130001417</v>
          </cell>
          <cell r="G7827">
            <v>45896.345138888886</v>
          </cell>
          <cell r="I7827" t="str">
            <v>HCD</v>
          </cell>
          <cell r="K7827" t="str">
            <v>AON 5 Zone Smart Completion (Electric) 3-1/2", S13Cr</v>
          </cell>
          <cell r="L7827">
            <v>0</v>
          </cell>
        </row>
        <row r="7828">
          <cell r="C7828">
            <v>20130001417</v>
          </cell>
          <cell r="G7828">
            <v>45896.345138888886</v>
          </cell>
          <cell r="I7828" t="str">
            <v>HCD</v>
          </cell>
          <cell r="K7828" t="str">
            <v>AON 5 Zone Smart Completion (Electric) 3-1/2", S13Cr</v>
          </cell>
          <cell r="L7828">
            <v>0</v>
          </cell>
        </row>
        <row r="7829">
          <cell r="C7829">
            <v>20130001417</v>
          </cell>
          <cell r="G7829">
            <v>45896.345138888886</v>
          </cell>
          <cell r="I7829" t="str">
            <v>HCD</v>
          </cell>
          <cell r="K7829" t="str">
            <v>AON 5 Zone Smart Completion (Electric) 3-1/2", S13Cr</v>
          </cell>
          <cell r="L7829">
            <v>0</v>
          </cell>
        </row>
        <row r="7830">
          <cell r="C7830">
            <v>20130001417</v>
          </cell>
          <cell r="G7830">
            <v>45896.345138888886</v>
          </cell>
          <cell r="I7830" t="str">
            <v>HCD</v>
          </cell>
          <cell r="K7830" t="str">
            <v>AON 5 Zone Smart Completion (Electric) 3-1/2", S13Cr</v>
          </cell>
          <cell r="L7830">
            <v>0</v>
          </cell>
        </row>
        <row r="7831">
          <cell r="C7831">
            <v>20160010371</v>
          </cell>
          <cell r="G7831">
            <v>45776.817361111112</v>
          </cell>
          <cell r="I7831" t="str">
            <v>HCD</v>
          </cell>
          <cell r="K7831" t="str">
            <v>AON 4-1/2" LEL Oil Producer L80, AON 3-1/2" PDHG, Alloy 28</v>
          </cell>
          <cell r="L7831">
            <v>0</v>
          </cell>
        </row>
        <row r="7832">
          <cell r="C7832">
            <v>20160010371</v>
          </cell>
          <cell r="G7832">
            <v>45776.817361111112</v>
          </cell>
          <cell r="I7832" t="str">
            <v>HCD</v>
          </cell>
          <cell r="K7832" t="str">
            <v>AON 4-1/2" LEL Oil Producer L80, AON 3-1/2" PDHG, Alloy 28</v>
          </cell>
          <cell r="L7832">
            <v>0</v>
          </cell>
        </row>
        <row r="7833">
          <cell r="C7833">
            <v>20160010371</v>
          </cell>
          <cell r="G7833">
            <v>45776.817361111112</v>
          </cell>
          <cell r="I7833" t="str">
            <v>HCD</v>
          </cell>
          <cell r="K7833" t="str">
            <v>AON 4-1/2" LEL Oil Producer L80, AON 3-1/2" PDHG, Alloy 28</v>
          </cell>
          <cell r="L7833">
            <v>0</v>
          </cell>
        </row>
        <row r="7834">
          <cell r="C7834">
            <v>20160010371</v>
          </cell>
          <cell r="G7834">
            <v>45776.817361111112</v>
          </cell>
          <cell r="I7834" t="str">
            <v>HCD</v>
          </cell>
          <cell r="K7834" t="str">
            <v>AON 4-1/2" LEL Oil Producer L80, AON 3-1/2" PDHG, Alloy 28</v>
          </cell>
          <cell r="L7834">
            <v>0</v>
          </cell>
        </row>
        <row r="7835">
          <cell r="C7835">
            <v>20160010371</v>
          </cell>
          <cell r="G7835">
            <v>45776.817361111112</v>
          </cell>
          <cell r="I7835" t="str">
            <v>HCD</v>
          </cell>
          <cell r="K7835" t="str">
            <v>AON 4-1/2" LEL Oil Producer L80, AON 3-1/2" PDHG, Alloy 28</v>
          </cell>
          <cell r="L7835">
            <v>0</v>
          </cell>
        </row>
        <row r="7836">
          <cell r="C7836">
            <v>20160010371</v>
          </cell>
          <cell r="G7836">
            <v>45776.817361111112</v>
          </cell>
          <cell r="I7836" t="str">
            <v>HCD</v>
          </cell>
          <cell r="K7836" t="str">
            <v>AON 4-1/2" LEL Oil Producer L80, AON 3-1/2" PDHG, Alloy 28</v>
          </cell>
          <cell r="L7836">
            <v>0</v>
          </cell>
        </row>
        <row r="7837">
          <cell r="C7837">
            <v>20160010371</v>
          </cell>
          <cell r="G7837">
            <v>45776.817361111112</v>
          </cell>
          <cell r="I7837" t="str">
            <v>HCD</v>
          </cell>
          <cell r="K7837" t="str">
            <v>AON 4-1/2" LEL Oil Producer L80, AON 3-1/2" PDHG, Alloy 28</v>
          </cell>
          <cell r="L7837">
            <v>0</v>
          </cell>
        </row>
        <row r="7838">
          <cell r="C7838">
            <v>20160010371</v>
          </cell>
          <cell r="G7838">
            <v>45776.817361111112</v>
          </cell>
          <cell r="I7838" t="str">
            <v>HCD</v>
          </cell>
          <cell r="K7838" t="str">
            <v>AON 4-1/2" LEL Oil Producer L80, AON 3-1/2" PDHG, Alloy 28</v>
          </cell>
          <cell r="L7838">
            <v>0</v>
          </cell>
        </row>
        <row r="7839">
          <cell r="C7839">
            <v>20160010371</v>
          </cell>
          <cell r="G7839">
            <v>45776.817361111112</v>
          </cell>
          <cell r="I7839" t="str">
            <v>HCD</v>
          </cell>
          <cell r="K7839" t="str">
            <v>AON 4-1/2" LEL Oil Producer L80, AON 3-1/2" PDHG, Alloy 28</v>
          </cell>
          <cell r="L7839">
            <v>0</v>
          </cell>
        </row>
        <row r="7840">
          <cell r="C7840">
            <v>20160010371</v>
          </cell>
          <cell r="G7840">
            <v>45776.817361111112</v>
          </cell>
          <cell r="I7840" t="str">
            <v>HCD</v>
          </cell>
          <cell r="K7840" t="str">
            <v>AON 4-1/2" LEL Oil Producer L80, AON 3-1/2" PDHG, Alloy 28</v>
          </cell>
          <cell r="L7840">
            <v>0</v>
          </cell>
        </row>
        <row r="7841">
          <cell r="C7841">
            <v>20160010371</v>
          </cell>
          <cell r="G7841">
            <v>45776.817361111112</v>
          </cell>
          <cell r="I7841" t="str">
            <v>HCD</v>
          </cell>
          <cell r="K7841" t="str">
            <v>AON 4-1/2" LEL Oil Producer L80, AON 3-1/2" PDHG, Alloy 28</v>
          </cell>
          <cell r="L7841">
            <v>0</v>
          </cell>
        </row>
        <row r="7842">
          <cell r="C7842">
            <v>20160010371</v>
          </cell>
          <cell r="G7842">
            <v>45776.817361111112</v>
          </cell>
          <cell r="I7842" t="str">
            <v>HCD</v>
          </cell>
          <cell r="K7842" t="str">
            <v>AON 4-1/2" LEL Oil Producer L80, AON 3-1/2" PDHG, Alloy 28</v>
          </cell>
          <cell r="L7842">
            <v>0</v>
          </cell>
        </row>
        <row r="7843">
          <cell r="C7843">
            <v>20160010371</v>
          </cell>
          <cell r="G7843">
            <v>45776.817361111112</v>
          </cell>
          <cell r="I7843" t="str">
            <v>HCD</v>
          </cell>
          <cell r="K7843" t="str">
            <v>AON 4-1/2" LEL Oil Producer L80, AON 3-1/2" PDHG, Alloy 28</v>
          </cell>
          <cell r="L7843">
            <v>0</v>
          </cell>
        </row>
        <row r="7844">
          <cell r="C7844">
            <v>20160010371</v>
          </cell>
          <cell r="G7844">
            <v>45776.817361111112</v>
          </cell>
          <cell r="I7844" t="str">
            <v>HCD</v>
          </cell>
          <cell r="K7844" t="str">
            <v>AON 4-1/2" LEL Oil Producer L80, AON 3-1/2" PDHG, Alloy 28</v>
          </cell>
          <cell r="L7844">
            <v>0</v>
          </cell>
        </row>
        <row r="7845">
          <cell r="C7845">
            <v>20160010371</v>
          </cell>
          <cell r="G7845">
            <v>45776.817361111112</v>
          </cell>
          <cell r="I7845" t="str">
            <v>HCD</v>
          </cell>
          <cell r="K7845" t="str">
            <v>AON 4-1/2" LEL Oil Producer L80, AON 3-1/2" PDHG, Alloy 28</v>
          </cell>
          <cell r="L7845">
            <v>0</v>
          </cell>
        </row>
        <row r="7846">
          <cell r="C7846">
            <v>20160010371</v>
          </cell>
          <cell r="G7846">
            <v>45776.817361111112</v>
          </cell>
          <cell r="I7846" t="str">
            <v>HCD</v>
          </cell>
          <cell r="K7846" t="str">
            <v>AON 4-1/2" LEL Oil Producer L80, AON 3-1/2" PDHG, Alloy 28</v>
          </cell>
          <cell r="L7846">
            <v>0</v>
          </cell>
        </row>
        <row r="7847">
          <cell r="C7847">
            <v>20160010371</v>
          </cell>
          <cell r="G7847">
            <v>45776.817361111112</v>
          </cell>
          <cell r="I7847" t="str">
            <v>HCD</v>
          </cell>
          <cell r="K7847" t="str">
            <v>AON 4-1/2" LEL Oil Producer L80, AON 3-1/2" PDHG, Alloy 28</v>
          </cell>
          <cell r="L7847">
            <v>0</v>
          </cell>
        </row>
        <row r="7848">
          <cell r="C7848">
            <v>20160010371</v>
          </cell>
          <cell r="G7848">
            <v>45776.817361111112</v>
          </cell>
          <cell r="I7848" t="str">
            <v>HCD</v>
          </cell>
          <cell r="K7848" t="str">
            <v>AON 4-1/2" LEL Oil Producer L80, AON 3-1/2" PDHG, Alloy 28</v>
          </cell>
          <cell r="L7848">
            <v>0</v>
          </cell>
        </row>
        <row r="7849">
          <cell r="C7849">
            <v>20160010371</v>
          </cell>
          <cell r="G7849">
            <v>45776.817361111112</v>
          </cell>
          <cell r="I7849" t="str">
            <v>HCD</v>
          </cell>
          <cell r="K7849" t="str">
            <v>AON 4-1/2" LEL Oil Producer L80, AON 3-1/2" PDHG, Alloy 28</v>
          </cell>
          <cell r="L7849">
            <v>0</v>
          </cell>
        </row>
        <row r="7850">
          <cell r="C7850">
            <v>20160010371</v>
          </cell>
          <cell r="G7850">
            <v>45776.817361111112</v>
          </cell>
          <cell r="I7850" t="str">
            <v>HCD</v>
          </cell>
          <cell r="K7850" t="str">
            <v>AON 4-1/2" LEL Oil Producer L80, AON 3-1/2" PDHG, Alloy 28</v>
          </cell>
          <cell r="L7850">
            <v>0</v>
          </cell>
        </row>
        <row r="7851">
          <cell r="C7851">
            <v>20160010371</v>
          </cell>
          <cell r="G7851">
            <v>45776.817361111112</v>
          </cell>
          <cell r="I7851" t="str">
            <v>HCD</v>
          </cell>
          <cell r="K7851" t="str">
            <v>AON 4-1/2" LEL Oil Producer L80, AON 3-1/2" PDHG, Alloy 28</v>
          </cell>
          <cell r="L7851">
            <v>0</v>
          </cell>
        </row>
        <row r="7852">
          <cell r="C7852">
            <v>20160010371</v>
          </cell>
          <cell r="G7852">
            <v>45776.817361111112</v>
          </cell>
          <cell r="I7852" t="str">
            <v>HCD</v>
          </cell>
          <cell r="K7852" t="str">
            <v>AON 4-1/2" LEL Oil Producer L80, AON 3-1/2" PDHG, Alloy 28</v>
          </cell>
          <cell r="L7852">
            <v>0</v>
          </cell>
        </row>
        <row r="7853">
          <cell r="C7853">
            <v>20160010371</v>
          </cell>
          <cell r="G7853">
            <v>45776.817361111112</v>
          </cell>
          <cell r="I7853" t="str">
            <v>HCD</v>
          </cell>
          <cell r="K7853" t="str">
            <v>AON 4-1/2" LEL Oil Producer L80, AON 3-1/2" PDHG, Alloy 28</v>
          </cell>
          <cell r="L7853">
            <v>0</v>
          </cell>
        </row>
        <row r="7854">
          <cell r="C7854">
            <v>20160010371</v>
          </cell>
          <cell r="G7854">
            <v>45776.817361111112</v>
          </cell>
          <cell r="I7854" t="str">
            <v>HCD</v>
          </cell>
          <cell r="K7854" t="str">
            <v>AON 4-1/2" LEL Oil Producer L80, AON 3-1/2" PDHG, Alloy 28</v>
          </cell>
          <cell r="L7854">
            <v>0</v>
          </cell>
        </row>
        <row r="7855">
          <cell r="C7855">
            <v>20160010371</v>
          </cell>
          <cell r="G7855">
            <v>45776.817361111112</v>
          </cell>
          <cell r="I7855" t="str">
            <v>HCD</v>
          </cell>
          <cell r="K7855" t="str">
            <v>AON 4-1/2" LEL Oil Producer L80, AON 3-1/2" PDHG, Alloy 28</v>
          </cell>
          <cell r="L7855">
            <v>0</v>
          </cell>
        </row>
        <row r="7856">
          <cell r="C7856">
            <v>20160010371</v>
          </cell>
          <cell r="G7856">
            <v>45776.817361111112</v>
          </cell>
          <cell r="I7856" t="str">
            <v>HCD</v>
          </cell>
          <cell r="K7856" t="str">
            <v>AON 4-1/2" LEL Oil Producer L80, AON 3-1/2" PDHG, Alloy 28</v>
          </cell>
          <cell r="L7856">
            <v>0</v>
          </cell>
        </row>
        <row r="7857">
          <cell r="C7857">
            <v>20160010371</v>
          </cell>
          <cell r="G7857">
            <v>45776.817361111112</v>
          </cell>
          <cell r="I7857" t="str">
            <v>HCD</v>
          </cell>
          <cell r="K7857" t="str">
            <v>AON 4-1/2" LEL Oil Producer L80, AON 3-1/2" PDHG, Alloy 28</v>
          </cell>
          <cell r="L7857">
            <v>0</v>
          </cell>
        </row>
        <row r="7858">
          <cell r="C7858">
            <v>20160010371</v>
          </cell>
          <cell r="G7858">
            <v>45776.817361111112</v>
          </cell>
          <cell r="I7858" t="str">
            <v>HCD</v>
          </cell>
          <cell r="K7858" t="str">
            <v>AON 4-1/2" LEL Oil Producer L80, AON 3-1/2" PDHG, Alloy 28</v>
          </cell>
          <cell r="L7858">
            <v>0</v>
          </cell>
        </row>
        <row r="7859">
          <cell r="C7859">
            <v>20160010371</v>
          </cell>
          <cell r="G7859">
            <v>45776.817361111112</v>
          </cell>
          <cell r="I7859" t="str">
            <v>HCD</v>
          </cell>
          <cell r="K7859" t="str">
            <v>AON 4-1/2" LEL Oil Producer L80, AON 3-1/2" PDHG, Alloy 28</v>
          </cell>
          <cell r="L7859">
            <v>0</v>
          </cell>
        </row>
        <row r="7860">
          <cell r="C7860">
            <v>20160010371</v>
          </cell>
          <cell r="G7860">
            <v>45776.817361111112</v>
          </cell>
          <cell r="I7860" t="str">
            <v>HCD</v>
          </cell>
          <cell r="K7860" t="str">
            <v>AON 4-1/2" LEL Oil Producer L80, AON 3-1/2" PDHG, Alloy 28</v>
          </cell>
          <cell r="L7860">
            <v>0</v>
          </cell>
        </row>
        <row r="7861">
          <cell r="C7861">
            <v>20160010371</v>
          </cell>
          <cell r="G7861">
            <v>45776.817361111112</v>
          </cell>
          <cell r="I7861" t="str">
            <v>HCD</v>
          </cell>
          <cell r="K7861" t="str">
            <v>AON 4-1/2" LEL Oil Producer L80, AON 3-1/2" PDHG, Alloy 28</v>
          </cell>
          <cell r="L7861">
            <v>0</v>
          </cell>
        </row>
        <row r="7862">
          <cell r="C7862">
            <v>20160010371</v>
          </cell>
          <cell r="G7862">
            <v>45776.817361111112</v>
          </cell>
          <cell r="I7862" t="str">
            <v>HCD</v>
          </cell>
          <cell r="K7862" t="str">
            <v>AON 4-1/2" LEL Oil Producer L80, AON 3-1/2" PDHG, Alloy 28</v>
          </cell>
          <cell r="L7862">
            <v>0</v>
          </cell>
        </row>
        <row r="7863">
          <cell r="C7863">
            <v>20160010371</v>
          </cell>
          <cell r="G7863">
            <v>45776.817361111112</v>
          </cell>
          <cell r="I7863" t="str">
            <v>HCD</v>
          </cell>
          <cell r="K7863" t="str">
            <v>AON 4-1/2" LEL Oil Producer L80, AON 3-1/2" PDHG, Alloy 28</v>
          </cell>
          <cell r="L7863">
            <v>0</v>
          </cell>
        </row>
        <row r="7864">
          <cell r="C7864">
            <v>20150008616</v>
          </cell>
          <cell r="G7864">
            <v>45835.709722222222</v>
          </cell>
          <cell r="I7864" t="str">
            <v>HCD</v>
          </cell>
          <cell r="K7864" t="str">
            <v>AON 4-1/2" LEL Water Injector L80</v>
          </cell>
          <cell r="L7864">
            <v>0</v>
          </cell>
        </row>
        <row r="7865">
          <cell r="C7865">
            <v>20150008616</v>
          </cell>
          <cell r="G7865">
            <v>45835.709722222222</v>
          </cell>
          <cell r="I7865" t="str">
            <v>HCD</v>
          </cell>
          <cell r="K7865" t="str">
            <v>AON 4-1/2" LEL Water Injector L80</v>
          </cell>
          <cell r="L7865">
            <v>0</v>
          </cell>
        </row>
        <row r="7866">
          <cell r="C7866">
            <v>20150008616</v>
          </cell>
          <cell r="G7866">
            <v>45835.709722222222</v>
          </cell>
          <cell r="I7866" t="str">
            <v>HCD</v>
          </cell>
          <cell r="K7866" t="str">
            <v>AON 4-1/2" LEL Water Injector L80</v>
          </cell>
          <cell r="L7866">
            <v>0</v>
          </cell>
        </row>
        <row r="7867">
          <cell r="C7867">
            <v>20150008616</v>
          </cell>
          <cell r="G7867">
            <v>45835.709722222222</v>
          </cell>
          <cell r="I7867" t="str">
            <v>HCD</v>
          </cell>
          <cell r="K7867" t="str">
            <v>AON 4-1/2" LEL Water Injector L80</v>
          </cell>
          <cell r="L7867">
            <v>0</v>
          </cell>
        </row>
        <row r="7868">
          <cell r="C7868">
            <v>20150008616</v>
          </cell>
          <cell r="G7868">
            <v>45835.709722222222</v>
          </cell>
          <cell r="I7868" t="str">
            <v>HCD</v>
          </cell>
          <cell r="K7868" t="str">
            <v>AON 4-1/2" LEL Water Injector L80</v>
          </cell>
          <cell r="L7868">
            <v>0</v>
          </cell>
        </row>
        <row r="7869">
          <cell r="C7869">
            <v>20150008616</v>
          </cell>
          <cell r="G7869">
            <v>45835.709722222222</v>
          </cell>
          <cell r="I7869" t="str">
            <v>HCD</v>
          </cell>
          <cell r="K7869" t="str">
            <v>AON 4-1/2" LEL Water Injector L80</v>
          </cell>
          <cell r="L7869">
            <v>0</v>
          </cell>
        </row>
        <row r="7870">
          <cell r="C7870">
            <v>20150008616</v>
          </cell>
          <cell r="G7870">
            <v>45835.709722222222</v>
          </cell>
          <cell r="I7870" t="str">
            <v>HCD</v>
          </cell>
          <cell r="K7870" t="str">
            <v>AON 4-1/2" LEL Water Injector L80</v>
          </cell>
          <cell r="L7870">
            <v>0</v>
          </cell>
        </row>
        <row r="7871">
          <cell r="C7871">
            <v>20150008616</v>
          </cell>
          <cell r="G7871">
            <v>45835.709722222222</v>
          </cell>
          <cell r="I7871" t="str">
            <v>HCD</v>
          </cell>
          <cell r="K7871" t="str">
            <v>AON 4-1/2" LEL Water Injector L80</v>
          </cell>
          <cell r="L7871">
            <v>0</v>
          </cell>
        </row>
        <row r="7872">
          <cell r="C7872">
            <v>20150008616</v>
          </cell>
          <cell r="G7872">
            <v>45835.709722222222</v>
          </cell>
          <cell r="I7872" t="str">
            <v>HCD</v>
          </cell>
          <cell r="K7872" t="str">
            <v>AON 4-1/2" LEL Water Injector L80</v>
          </cell>
          <cell r="L7872">
            <v>0</v>
          </cell>
        </row>
        <row r="7873">
          <cell r="C7873">
            <v>20150008616</v>
          </cell>
          <cell r="G7873">
            <v>45835.709722222222</v>
          </cell>
          <cell r="I7873" t="str">
            <v>HCD</v>
          </cell>
          <cell r="K7873" t="str">
            <v>AON 4-1/2" LEL Water Injector L80</v>
          </cell>
          <cell r="L7873">
            <v>0</v>
          </cell>
        </row>
        <row r="7874">
          <cell r="C7874">
            <v>20150008616</v>
          </cell>
          <cell r="G7874">
            <v>45835.709722222222</v>
          </cell>
          <cell r="I7874" t="str">
            <v>HCD</v>
          </cell>
          <cell r="K7874" t="str">
            <v>AON 4-1/2" LEL Water Injector L80</v>
          </cell>
          <cell r="L7874">
            <v>0</v>
          </cell>
        </row>
        <row r="7875">
          <cell r="C7875">
            <v>20150008616</v>
          </cell>
          <cell r="G7875">
            <v>45835.709722222222</v>
          </cell>
          <cell r="I7875" t="str">
            <v>HCD</v>
          </cell>
          <cell r="K7875" t="str">
            <v>AON 4-1/2" LEL Water Injector L80</v>
          </cell>
          <cell r="L7875">
            <v>0</v>
          </cell>
        </row>
        <row r="7876">
          <cell r="C7876">
            <v>20150008616</v>
          </cell>
          <cell r="G7876">
            <v>45835.709722222222</v>
          </cell>
          <cell r="I7876" t="str">
            <v>HCD</v>
          </cell>
          <cell r="K7876" t="str">
            <v>AON 4-1/2" LEL Water Injector L80</v>
          </cell>
          <cell r="L7876">
            <v>0</v>
          </cell>
        </row>
        <row r="7877">
          <cell r="C7877">
            <v>20150008616</v>
          </cell>
          <cell r="G7877">
            <v>45835.709722222222</v>
          </cell>
          <cell r="I7877" t="str">
            <v>HCD</v>
          </cell>
          <cell r="K7877" t="str">
            <v>AON 4-1/2" LEL Water Injector L80</v>
          </cell>
          <cell r="L7877">
            <v>0</v>
          </cell>
        </row>
        <row r="7878">
          <cell r="C7878">
            <v>20150008616</v>
          </cell>
          <cell r="G7878">
            <v>45835.709722222222</v>
          </cell>
          <cell r="I7878" t="str">
            <v>HCD</v>
          </cell>
          <cell r="K7878" t="str">
            <v>AON 4-1/2" LEL Water Injector L80</v>
          </cell>
          <cell r="L7878">
            <v>0</v>
          </cell>
        </row>
        <row r="7879">
          <cell r="C7879">
            <v>20150008616</v>
          </cell>
          <cell r="G7879">
            <v>45835.709722222222</v>
          </cell>
          <cell r="I7879" t="str">
            <v>HCD</v>
          </cell>
          <cell r="K7879" t="str">
            <v>AON 4-1/2" LEL Water Injector L80</v>
          </cell>
          <cell r="L7879">
            <v>0</v>
          </cell>
        </row>
        <row r="7880">
          <cell r="C7880">
            <v>20150008616</v>
          </cell>
          <cell r="G7880">
            <v>45835.709722222222</v>
          </cell>
          <cell r="I7880" t="str">
            <v>HCD</v>
          </cell>
          <cell r="K7880" t="str">
            <v>AON 4-1/2" LEL Water Injector L80</v>
          </cell>
          <cell r="L7880">
            <v>0</v>
          </cell>
        </row>
        <row r="7881">
          <cell r="C7881">
            <v>20150008616</v>
          </cell>
          <cell r="G7881">
            <v>45835.709722222222</v>
          </cell>
          <cell r="I7881" t="str">
            <v>HCD</v>
          </cell>
          <cell r="K7881" t="str">
            <v>AON 4-1/2" LEL Water Injector L80</v>
          </cell>
          <cell r="L7881">
            <v>0</v>
          </cell>
        </row>
        <row r="7882">
          <cell r="C7882">
            <v>20150008616</v>
          </cell>
          <cell r="G7882">
            <v>45835.709722222222</v>
          </cell>
          <cell r="I7882" t="str">
            <v>HCD</v>
          </cell>
          <cell r="K7882" t="str">
            <v>AON 4-1/2" LEL Water Injector L80</v>
          </cell>
          <cell r="L7882">
            <v>0</v>
          </cell>
        </row>
        <row r="7883">
          <cell r="C7883">
            <v>20150008616</v>
          </cell>
          <cell r="G7883">
            <v>45835.709722222222</v>
          </cell>
          <cell r="I7883" t="str">
            <v>HCD</v>
          </cell>
          <cell r="K7883" t="str">
            <v>AON 4-1/2" LEL Water Injector L80</v>
          </cell>
          <cell r="L7883">
            <v>0</v>
          </cell>
        </row>
        <row r="7884">
          <cell r="C7884">
            <v>20150008616</v>
          </cell>
          <cell r="G7884">
            <v>45835.709722222222</v>
          </cell>
          <cell r="I7884" t="str">
            <v>HCD</v>
          </cell>
          <cell r="K7884" t="str">
            <v>AON 4-1/2" LEL Water Injector L80</v>
          </cell>
          <cell r="L7884">
            <v>0</v>
          </cell>
        </row>
        <row r="7885">
          <cell r="C7885">
            <v>20150008616</v>
          </cell>
          <cell r="G7885">
            <v>45835.709722222222</v>
          </cell>
          <cell r="I7885" t="str">
            <v>HCD</v>
          </cell>
          <cell r="K7885" t="str">
            <v>AON 4-1/2" LEL Water Injector L80</v>
          </cell>
          <cell r="L7885">
            <v>0</v>
          </cell>
        </row>
        <row r="7886">
          <cell r="C7886">
            <v>20150008616</v>
          </cell>
          <cell r="G7886">
            <v>45835.709722222222</v>
          </cell>
          <cell r="I7886" t="str">
            <v>HCD</v>
          </cell>
          <cell r="K7886" t="str">
            <v>AON 4-1/2" LEL Water Injector L80</v>
          </cell>
          <cell r="L7886">
            <v>0</v>
          </cell>
        </row>
        <row r="7887">
          <cell r="C7887">
            <v>20150008616</v>
          </cell>
          <cell r="G7887">
            <v>45835.709722222222</v>
          </cell>
          <cell r="I7887" t="str">
            <v>HCD</v>
          </cell>
          <cell r="K7887" t="str">
            <v>AON 4-1/2" LEL Water Injector L80</v>
          </cell>
          <cell r="L7887">
            <v>0</v>
          </cell>
        </row>
        <row r="7888">
          <cell r="C7888">
            <v>20150008616</v>
          </cell>
          <cell r="G7888">
            <v>45835.709722222222</v>
          </cell>
          <cell r="I7888" t="str">
            <v>HCD</v>
          </cell>
          <cell r="K7888" t="str">
            <v>AON 4-1/2" LEL Water Injector L80</v>
          </cell>
          <cell r="L7888">
            <v>0</v>
          </cell>
        </row>
        <row r="7889">
          <cell r="C7889">
            <v>20150008616</v>
          </cell>
          <cell r="G7889">
            <v>45835.709722222222</v>
          </cell>
          <cell r="I7889" t="str">
            <v>HCD</v>
          </cell>
          <cell r="K7889" t="str">
            <v>AON 4-1/2" LEL Water Injector L80</v>
          </cell>
          <cell r="L7889">
            <v>0</v>
          </cell>
        </row>
        <row r="7890">
          <cell r="C7890">
            <v>20150008616</v>
          </cell>
          <cell r="G7890">
            <v>45835.709722222222</v>
          </cell>
          <cell r="I7890" t="str">
            <v>HCD</v>
          </cell>
          <cell r="K7890" t="str">
            <v>AON 4-1/2" LEL Water Injector L80</v>
          </cell>
          <cell r="L7890">
            <v>0</v>
          </cell>
        </row>
        <row r="7891">
          <cell r="C7891">
            <v>20150008616</v>
          </cell>
          <cell r="G7891">
            <v>45835.709722222222</v>
          </cell>
          <cell r="I7891" t="str">
            <v>HCD</v>
          </cell>
          <cell r="K7891" t="str">
            <v>AON 4-1/2" LEL Water Injector L80</v>
          </cell>
          <cell r="L7891">
            <v>0</v>
          </cell>
        </row>
        <row r="7892">
          <cell r="C7892">
            <v>20150008616</v>
          </cell>
          <cell r="G7892">
            <v>45835.709722222222</v>
          </cell>
          <cell r="I7892" t="str">
            <v>HCD</v>
          </cell>
          <cell r="K7892" t="str">
            <v>AON 4-1/2" LEL Water Injector L80</v>
          </cell>
          <cell r="L7892">
            <v>0</v>
          </cell>
        </row>
        <row r="7893">
          <cell r="C7893">
            <v>20150008616</v>
          </cell>
          <cell r="G7893">
            <v>45835.709722222222</v>
          </cell>
          <cell r="I7893" t="str">
            <v>HCD</v>
          </cell>
          <cell r="K7893" t="str">
            <v>AON 4-1/2" LEL Water Injector L80</v>
          </cell>
          <cell r="L7893">
            <v>0</v>
          </cell>
        </row>
        <row r="7894">
          <cell r="C7894">
            <v>20150008616</v>
          </cell>
          <cell r="G7894">
            <v>45835.709722222222</v>
          </cell>
          <cell r="I7894" t="str">
            <v>HCD</v>
          </cell>
          <cell r="K7894" t="str">
            <v>AON 4-1/2" LEL Water Injector L80</v>
          </cell>
          <cell r="L7894">
            <v>0</v>
          </cell>
        </row>
        <row r="7895">
          <cell r="C7895">
            <v>20150008616</v>
          </cell>
          <cell r="G7895">
            <v>45835.709722222222</v>
          </cell>
          <cell r="I7895" t="str">
            <v>HCD</v>
          </cell>
          <cell r="K7895" t="str">
            <v>AON 4-1/2" LEL Water Injector L80</v>
          </cell>
          <cell r="L7895">
            <v>0</v>
          </cell>
        </row>
        <row r="7896">
          <cell r="C7896">
            <v>20150008616</v>
          </cell>
          <cell r="G7896">
            <v>45835.709722222222</v>
          </cell>
          <cell r="I7896" t="str">
            <v>HCD</v>
          </cell>
          <cell r="K7896" t="str">
            <v>AON 4-1/2" LEL Water Injector L80</v>
          </cell>
          <cell r="L7896">
            <v>0</v>
          </cell>
        </row>
        <row r="7897">
          <cell r="C7897">
            <v>20150008600</v>
          </cell>
          <cell r="G7897">
            <v>45837.668055555558</v>
          </cell>
          <cell r="I7897" t="str">
            <v>HCD</v>
          </cell>
          <cell r="K7897" t="str">
            <v>AON 4-1/2" MRC LEL Water Injector L80</v>
          </cell>
          <cell r="L7897">
            <v>0</v>
          </cell>
        </row>
        <row r="7898">
          <cell r="C7898">
            <v>20150008600</v>
          </cell>
          <cell r="G7898">
            <v>45837.668055555558</v>
          </cell>
          <cell r="I7898" t="str">
            <v>HCD</v>
          </cell>
          <cell r="K7898" t="str">
            <v>AON 4-1/2" MRC LEL Water Injector L80</v>
          </cell>
          <cell r="L7898">
            <v>0</v>
          </cell>
        </row>
        <row r="7899">
          <cell r="C7899">
            <v>20150008600</v>
          </cell>
          <cell r="G7899">
            <v>45837.668055555558</v>
          </cell>
          <cell r="I7899" t="str">
            <v>HCD</v>
          </cell>
          <cell r="K7899" t="str">
            <v>AON 4-1/2" MRC LEL Water Injector L80</v>
          </cell>
          <cell r="L7899">
            <v>0</v>
          </cell>
        </row>
        <row r="7900">
          <cell r="C7900">
            <v>20150008600</v>
          </cell>
          <cell r="G7900">
            <v>45837.668055555558</v>
          </cell>
          <cell r="I7900" t="str">
            <v>HCD</v>
          </cell>
          <cell r="K7900" t="str">
            <v>AON 4-1/2" MRC LEL Water Injector L80</v>
          </cell>
          <cell r="L7900">
            <v>0</v>
          </cell>
        </row>
        <row r="7901">
          <cell r="C7901">
            <v>20150008600</v>
          </cell>
          <cell r="G7901">
            <v>45837.668055555558</v>
          </cell>
          <cell r="I7901" t="str">
            <v>HCD</v>
          </cell>
          <cell r="K7901" t="str">
            <v>AON 4-1/2" MRC LEL Water Injector L80</v>
          </cell>
          <cell r="L7901">
            <v>0</v>
          </cell>
        </row>
        <row r="7902">
          <cell r="C7902">
            <v>20150008600</v>
          </cell>
          <cell r="G7902">
            <v>45837.668055555558</v>
          </cell>
          <cell r="I7902" t="str">
            <v>HCD</v>
          </cell>
          <cell r="K7902" t="str">
            <v>AON 4-1/2" MRC LEL Water Injector L80</v>
          </cell>
          <cell r="L7902">
            <v>0</v>
          </cell>
        </row>
        <row r="7903">
          <cell r="C7903">
            <v>20150008600</v>
          </cell>
          <cell r="G7903">
            <v>45837.668055555558</v>
          </cell>
          <cell r="I7903" t="str">
            <v>HCD</v>
          </cell>
          <cell r="K7903" t="str">
            <v>AON 4-1/2" MRC LEL Water Injector L80</v>
          </cell>
          <cell r="L7903">
            <v>0</v>
          </cell>
        </row>
        <row r="7904">
          <cell r="C7904">
            <v>20150008600</v>
          </cell>
          <cell r="G7904">
            <v>45837.668055555558</v>
          </cell>
          <cell r="I7904" t="str">
            <v>HCD</v>
          </cell>
          <cell r="K7904" t="str">
            <v>AON 4-1/2" MRC LEL Water Injector L80</v>
          </cell>
          <cell r="L7904">
            <v>0</v>
          </cell>
        </row>
        <row r="7905">
          <cell r="C7905">
            <v>20150008600</v>
          </cell>
          <cell r="G7905">
            <v>45837.668055555558</v>
          </cell>
          <cell r="I7905" t="str">
            <v>HCD</v>
          </cell>
          <cell r="K7905" t="str">
            <v>AON 4-1/2" MRC LEL Water Injector L80</v>
          </cell>
          <cell r="L7905">
            <v>0</v>
          </cell>
        </row>
        <row r="7906">
          <cell r="C7906">
            <v>20150008600</v>
          </cell>
          <cell r="G7906">
            <v>45837.668055555558</v>
          </cell>
          <cell r="I7906" t="str">
            <v>HCD</v>
          </cell>
          <cell r="K7906" t="str">
            <v>AON 4-1/2" MRC LEL Water Injector L80</v>
          </cell>
          <cell r="L7906">
            <v>0</v>
          </cell>
        </row>
        <row r="7907">
          <cell r="C7907">
            <v>20150008600</v>
          </cell>
          <cell r="G7907">
            <v>45837.668055555558</v>
          </cell>
          <cell r="I7907" t="str">
            <v>HCD</v>
          </cell>
          <cell r="K7907" t="str">
            <v>AON 4-1/2" MRC LEL Water Injector L80</v>
          </cell>
          <cell r="L7907">
            <v>0</v>
          </cell>
        </row>
        <row r="7908">
          <cell r="C7908">
            <v>20150008600</v>
          </cell>
          <cell r="G7908">
            <v>45837.668055555558</v>
          </cell>
          <cell r="I7908" t="str">
            <v>HCD</v>
          </cell>
          <cell r="K7908" t="str">
            <v>AON 4-1/2" MRC LEL Water Injector L80</v>
          </cell>
          <cell r="L7908">
            <v>0</v>
          </cell>
        </row>
        <row r="7909">
          <cell r="C7909">
            <v>20150008600</v>
          </cell>
          <cell r="G7909">
            <v>45837.668055555558</v>
          </cell>
          <cell r="I7909" t="str">
            <v>HCD</v>
          </cell>
          <cell r="K7909" t="str">
            <v>AON 4-1/2" MRC LEL Water Injector L80</v>
          </cell>
          <cell r="L7909">
            <v>0</v>
          </cell>
        </row>
        <row r="7910">
          <cell r="C7910">
            <v>20150008600</v>
          </cell>
          <cell r="G7910">
            <v>45837.668055555558</v>
          </cell>
          <cell r="I7910" t="str">
            <v>HCD</v>
          </cell>
          <cell r="K7910" t="str">
            <v>AON 4-1/2" MRC LEL Water Injector L80</v>
          </cell>
          <cell r="L7910">
            <v>0</v>
          </cell>
        </row>
        <row r="7911">
          <cell r="C7911">
            <v>20150008600</v>
          </cell>
          <cell r="G7911">
            <v>45837.668055555558</v>
          </cell>
          <cell r="I7911" t="str">
            <v>HCD</v>
          </cell>
          <cell r="K7911" t="str">
            <v>AON 4-1/2" MRC LEL Water Injector L80</v>
          </cell>
          <cell r="L7911">
            <v>0</v>
          </cell>
        </row>
        <row r="7912">
          <cell r="C7912">
            <v>20150008600</v>
          </cell>
          <cell r="G7912">
            <v>45837.668055555558</v>
          </cell>
          <cell r="I7912" t="str">
            <v>HCD</v>
          </cell>
          <cell r="K7912" t="str">
            <v>AON 4-1/2" MRC LEL Water Injector L80</v>
          </cell>
          <cell r="L7912">
            <v>0</v>
          </cell>
        </row>
        <row r="7913">
          <cell r="C7913">
            <v>20150008600</v>
          </cell>
          <cell r="G7913">
            <v>45837.668055555558</v>
          </cell>
          <cell r="I7913" t="str">
            <v>HCD</v>
          </cell>
          <cell r="K7913" t="str">
            <v>AON 4-1/2" MRC LEL Water Injector L80</v>
          </cell>
          <cell r="L7913">
            <v>0</v>
          </cell>
        </row>
        <row r="7914">
          <cell r="C7914">
            <v>20150008600</v>
          </cell>
          <cell r="G7914">
            <v>45837.668055555558</v>
          </cell>
          <cell r="I7914" t="str">
            <v>HCD</v>
          </cell>
          <cell r="K7914" t="str">
            <v>AON 4-1/2" MRC LEL Water Injector L80</v>
          </cell>
          <cell r="L7914">
            <v>0</v>
          </cell>
        </row>
        <row r="7915">
          <cell r="C7915">
            <v>20150008600</v>
          </cell>
          <cell r="G7915">
            <v>45837.668055555558</v>
          </cell>
          <cell r="I7915" t="str">
            <v>HCD</v>
          </cell>
          <cell r="K7915" t="str">
            <v>AON 4-1/2" MRC LEL Water Injector L80</v>
          </cell>
          <cell r="L7915">
            <v>0</v>
          </cell>
        </row>
        <row r="7916">
          <cell r="C7916">
            <v>20150008600</v>
          </cell>
          <cell r="G7916">
            <v>45837.668055555558</v>
          </cell>
          <cell r="I7916" t="str">
            <v>HCD</v>
          </cell>
          <cell r="K7916" t="str">
            <v>AON 4-1/2" MRC LEL Water Injector L80</v>
          </cell>
          <cell r="L7916">
            <v>0</v>
          </cell>
        </row>
        <row r="7917">
          <cell r="C7917">
            <v>20150008600</v>
          </cell>
          <cell r="G7917">
            <v>45837.668055555558</v>
          </cell>
          <cell r="I7917" t="str">
            <v>HCD</v>
          </cell>
          <cell r="K7917" t="str">
            <v>AON 4-1/2" MRC LEL Water Injector L80</v>
          </cell>
          <cell r="L7917">
            <v>0</v>
          </cell>
        </row>
        <row r="7918">
          <cell r="C7918">
            <v>20150008600</v>
          </cell>
          <cell r="G7918">
            <v>45837.668055555558</v>
          </cell>
          <cell r="I7918" t="str">
            <v>HCD</v>
          </cell>
          <cell r="K7918" t="str">
            <v>AON 4-1/2" MRC LEL Water Injector L80</v>
          </cell>
          <cell r="L7918">
            <v>0</v>
          </cell>
        </row>
        <row r="7919">
          <cell r="C7919">
            <v>20150008600</v>
          </cell>
          <cell r="G7919">
            <v>45837.668055555558</v>
          </cell>
          <cell r="I7919" t="str">
            <v>HCD</v>
          </cell>
          <cell r="K7919" t="str">
            <v>AON 4-1/2" MRC LEL Water Injector L80</v>
          </cell>
          <cell r="L7919">
            <v>0</v>
          </cell>
        </row>
        <row r="7920">
          <cell r="C7920">
            <v>20150008600</v>
          </cell>
          <cell r="G7920">
            <v>45837.668055555558</v>
          </cell>
          <cell r="I7920" t="str">
            <v>HCD</v>
          </cell>
          <cell r="K7920" t="str">
            <v>AON 4-1/2" MRC LEL Water Injector L80</v>
          </cell>
          <cell r="L7920">
            <v>0</v>
          </cell>
        </row>
        <row r="7921">
          <cell r="C7921">
            <v>20150008600</v>
          </cell>
          <cell r="G7921">
            <v>45837.668055555558</v>
          </cell>
          <cell r="I7921" t="str">
            <v>HCD</v>
          </cell>
          <cell r="K7921" t="str">
            <v>AON 4-1/2" MRC LEL Water Injector L80</v>
          </cell>
          <cell r="L7921">
            <v>0</v>
          </cell>
        </row>
        <row r="7922">
          <cell r="C7922">
            <v>20150008600</v>
          </cell>
          <cell r="G7922">
            <v>45837.668055555558</v>
          </cell>
          <cell r="I7922" t="str">
            <v>HCD</v>
          </cell>
          <cell r="K7922" t="str">
            <v>AON 4-1/2" MRC LEL Water Injector L80</v>
          </cell>
          <cell r="L7922">
            <v>0</v>
          </cell>
        </row>
        <row r="7923">
          <cell r="C7923">
            <v>20150008600</v>
          </cell>
          <cell r="G7923">
            <v>45837.668055555558</v>
          </cell>
          <cell r="I7923" t="str">
            <v>HCD</v>
          </cell>
          <cell r="K7923" t="str">
            <v>AON 4-1/2" MRC LEL Water Injector L80</v>
          </cell>
          <cell r="L7923">
            <v>0</v>
          </cell>
        </row>
        <row r="7924">
          <cell r="C7924">
            <v>20150008600</v>
          </cell>
          <cell r="G7924">
            <v>45837.668055555558</v>
          </cell>
          <cell r="I7924" t="str">
            <v>HCD</v>
          </cell>
          <cell r="K7924" t="str">
            <v>AON 4-1/2" MRC LEL Water Injector L80</v>
          </cell>
          <cell r="L7924">
            <v>0</v>
          </cell>
        </row>
        <row r="7925">
          <cell r="C7925">
            <v>20150008600</v>
          </cell>
          <cell r="G7925">
            <v>45837.668055555558</v>
          </cell>
          <cell r="I7925" t="str">
            <v>HCD</v>
          </cell>
          <cell r="K7925" t="str">
            <v>AON 4-1/2" MRC LEL Water Injector L80</v>
          </cell>
          <cell r="L7925">
            <v>0</v>
          </cell>
        </row>
        <row r="7926">
          <cell r="C7926">
            <v>20150008600</v>
          </cell>
          <cell r="G7926">
            <v>45837.668055555558</v>
          </cell>
          <cell r="I7926" t="str">
            <v>HCD</v>
          </cell>
          <cell r="K7926" t="str">
            <v>AON 4-1/2" MRC LEL Water Injector L80</v>
          </cell>
          <cell r="L7926">
            <v>0</v>
          </cell>
        </row>
        <row r="7927">
          <cell r="C7927">
            <v>20150008600</v>
          </cell>
          <cell r="G7927">
            <v>45837.668055555558</v>
          </cell>
          <cell r="I7927" t="str">
            <v>HCD</v>
          </cell>
          <cell r="K7927" t="str">
            <v>AON 4-1/2" MRC LEL Water Injector L80</v>
          </cell>
          <cell r="L7927">
            <v>0</v>
          </cell>
        </row>
        <row r="7928">
          <cell r="C7928">
            <v>20150008600</v>
          </cell>
          <cell r="G7928">
            <v>45837.668055555558</v>
          </cell>
          <cell r="I7928" t="str">
            <v>HCD</v>
          </cell>
          <cell r="K7928" t="str">
            <v>AON 4-1/2" MRC LEL Water Injector L80</v>
          </cell>
          <cell r="L7928">
            <v>0</v>
          </cell>
        </row>
        <row r="7929">
          <cell r="C7929">
            <v>20150008600</v>
          </cell>
          <cell r="G7929">
            <v>45837.668055555558</v>
          </cell>
          <cell r="I7929" t="str">
            <v>HCD</v>
          </cell>
          <cell r="K7929" t="str">
            <v>AON 4-1/2" MRC LEL Water Injector L80</v>
          </cell>
          <cell r="L7929">
            <v>0</v>
          </cell>
        </row>
        <row r="7930">
          <cell r="C7930">
            <v>20140005105</v>
          </cell>
          <cell r="G7930">
            <v>45828.323611111111</v>
          </cell>
          <cell r="I7930" t="str">
            <v>HCD</v>
          </cell>
          <cell r="K7930" t="str">
            <v>AON 4-1/2" MRC LEL Water Injector L80</v>
          </cell>
          <cell r="L7930">
            <v>0</v>
          </cell>
        </row>
        <row r="7931">
          <cell r="C7931">
            <v>20140005105</v>
          </cell>
          <cell r="G7931">
            <v>45828.323611111111</v>
          </cell>
          <cell r="I7931" t="str">
            <v>HCD</v>
          </cell>
          <cell r="K7931" t="str">
            <v>AON 4-1/2" MRC LEL Water Injector L80</v>
          </cell>
          <cell r="L7931">
            <v>0</v>
          </cell>
        </row>
        <row r="7932">
          <cell r="C7932">
            <v>20140005105</v>
          </cell>
          <cell r="G7932">
            <v>45828.323611111111</v>
          </cell>
          <cell r="I7932" t="str">
            <v>HCD</v>
          </cell>
          <cell r="K7932" t="str">
            <v>AON 4-1/2" MRC LEL Water Injector L80</v>
          </cell>
          <cell r="L7932">
            <v>0</v>
          </cell>
        </row>
        <row r="7933">
          <cell r="C7933">
            <v>20140005105</v>
          </cell>
          <cell r="G7933">
            <v>45828.323611111111</v>
          </cell>
          <cell r="I7933" t="str">
            <v>HCD</v>
          </cell>
          <cell r="K7933" t="str">
            <v>AON 4-1/2" MRC LEL Water Injector L80</v>
          </cell>
          <cell r="L7933">
            <v>0</v>
          </cell>
        </row>
        <row r="7934">
          <cell r="C7934">
            <v>20140005105</v>
          </cell>
          <cell r="G7934">
            <v>45828.323611111111</v>
          </cell>
          <cell r="I7934" t="str">
            <v>HCD</v>
          </cell>
          <cell r="K7934" t="str">
            <v>AON 4-1/2" MRC LEL Water Injector L80</v>
          </cell>
          <cell r="L7934">
            <v>0</v>
          </cell>
        </row>
        <row r="7935">
          <cell r="C7935">
            <v>20140005105</v>
          </cell>
          <cell r="G7935">
            <v>45828.323611111111</v>
          </cell>
          <cell r="I7935" t="str">
            <v>HCD</v>
          </cell>
          <cell r="K7935" t="str">
            <v>AON 4-1/2" MRC LEL Water Injector L80</v>
          </cell>
          <cell r="L7935">
            <v>0</v>
          </cell>
        </row>
        <row r="7936">
          <cell r="C7936">
            <v>20140005105</v>
          </cell>
          <cell r="G7936">
            <v>45828.323611111111</v>
          </cell>
          <cell r="I7936" t="str">
            <v>HCD</v>
          </cell>
          <cell r="K7936" t="str">
            <v>AON 4-1/2" MRC LEL Water Injector L80</v>
          </cell>
          <cell r="L7936">
            <v>0</v>
          </cell>
        </row>
        <row r="7937">
          <cell r="C7937">
            <v>20140005105</v>
          </cell>
          <cell r="G7937">
            <v>45828.323611111111</v>
          </cell>
          <cell r="I7937" t="str">
            <v>HCD</v>
          </cell>
          <cell r="K7937" t="str">
            <v>AON 4-1/2" MRC LEL Water Injector L80</v>
          </cell>
          <cell r="L7937">
            <v>0</v>
          </cell>
        </row>
        <row r="7938">
          <cell r="C7938">
            <v>20140005105</v>
          </cell>
          <cell r="G7938">
            <v>45828.323611111111</v>
          </cell>
          <cell r="I7938" t="str">
            <v>HCD</v>
          </cell>
          <cell r="K7938" t="str">
            <v>AON 4-1/2" MRC LEL Water Injector L80</v>
          </cell>
          <cell r="L7938">
            <v>0</v>
          </cell>
        </row>
        <row r="7939">
          <cell r="C7939">
            <v>20140005105</v>
          </cell>
          <cell r="G7939">
            <v>45828.323611111111</v>
          </cell>
          <cell r="I7939" t="str">
            <v>HCD</v>
          </cell>
          <cell r="K7939" t="str">
            <v>AON 4-1/2" MRC LEL Water Injector L80</v>
          </cell>
          <cell r="L7939">
            <v>0</v>
          </cell>
        </row>
        <row r="7940">
          <cell r="C7940">
            <v>20140005105</v>
          </cell>
          <cell r="G7940">
            <v>45828.323611111111</v>
          </cell>
          <cell r="I7940" t="str">
            <v>HCD</v>
          </cell>
          <cell r="K7940" t="str">
            <v>AON 4-1/2" MRC LEL Water Injector L80</v>
          </cell>
          <cell r="L7940">
            <v>0</v>
          </cell>
        </row>
        <row r="7941">
          <cell r="C7941">
            <v>20140005105</v>
          </cell>
          <cell r="G7941">
            <v>45828.323611111111</v>
          </cell>
          <cell r="I7941" t="str">
            <v>HCD</v>
          </cell>
          <cell r="K7941" t="str">
            <v>AON 4-1/2" MRC LEL Water Injector L80</v>
          </cell>
          <cell r="L7941">
            <v>0</v>
          </cell>
        </row>
        <row r="7942">
          <cell r="C7942">
            <v>20140005105</v>
          </cell>
          <cell r="G7942">
            <v>45828.323611111111</v>
          </cell>
          <cell r="I7942" t="str">
            <v>HCD</v>
          </cell>
          <cell r="K7942" t="str">
            <v>AON 4-1/2" MRC LEL Water Injector L80</v>
          </cell>
          <cell r="L7942">
            <v>0</v>
          </cell>
        </row>
        <row r="7943">
          <cell r="C7943">
            <v>20140005105</v>
          </cell>
          <cell r="G7943">
            <v>45828.323611111111</v>
          </cell>
          <cell r="I7943" t="str">
            <v>HCD</v>
          </cell>
          <cell r="K7943" t="str">
            <v>AON 4-1/2" MRC LEL Water Injector L80</v>
          </cell>
          <cell r="L7943">
            <v>0</v>
          </cell>
        </row>
        <row r="7944">
          <cell r="C7944">
            <v>20140005105</v>
          </cell>
          <cell r="G7944">
            <v>45828.323611111111</v>
          </cell>
          <cell r="I7944" t="str">
            <v>HCD</v>
          </cell>
          <cell r="K7944" t="str">
            <v>AON 4-1/2" MRC LEL Water Injector L80</v>
          </cell>
          <cell r="L7944">
            <v>0</v>
          </cell>
        </row>
        <row r="7945">
          <cell r="C7945">
            <v>20140005105</v>
          </cell>
          <cell r="G7945">
            <v>45828.323611111111</v>
          </cell>
          <cell r="I7945" t="str">
            <v>HCD</v>
          </cell>
          <cell r="K7945" t="str">
            <v>AON 4-1/2" MRC LEL Water Injector L80</v>
          </cell>
          <cell r="L7945">
            <v>0</v>
          </cell>
        </row>
        <row r="7946">
          <cell r="C7946">
            <v>20140005105</v>
          </cell>
          <cell r="G7946">
            <v>45828.323611111111</v>
          </cell>
          <cell r="I7946" t="str">
            <v>HCD</v>
          </cell>
          <cell r="K7946" t="str">
            <v>AON 4-1/2" MRC LEL Water Injector L80</v>
          </cell>
          <cell r="L7946">
            <v>0</v>
          </cell>
        </row>
        <row r="7947">
          <cell r="C7947">
            <v>20140005105</v>
          </cell>
          <cell r="G7947">
            <v>45828.323611111111</v>
          </cell>
          <cell r="I7947" t="str">
            <v>HCD</v>
          </cell>
          <cell r="K7947" t="str">
            <v>AON 4-1/2" MRC LEL Water Injector L80</v>
          </cell>
          <cell r="L7947">
            <v>0</v>
          </cell>
        </row>
        <row r="7948">
          <cell r="C7948">
            <v>20140005105</v>
          </cell>
          <cell r="G7948">
            <v>45828.323611111111</v>
          </cell>
          <cell r="I7948" t="str">
            <v>HCD</v>
          </cell>
          <cell r="K7948" t="str">
            <v>AON 4-1/2" MRC LEL Water Injector L80</v>
          </cell>
          <cell r="L7948">
            <v>0</v>
          </cell>
        </row>
        <row r="7949">
          <cell r="C7949">
            <v>20140005105</v>
          </cell>
          <cell r="G7949">
            <v>45828.323611111111</v>
          </cell>
          <cell r="I7949" t="str">
            <v>HCD</v>
          </cell>
          <cell r="K7949" t="str">
            <v>AON 4-1/2" MRC LEL Water Injector L80</v>
          </cell>
          <cell r="L7949">
            <v>0</v>
          </cell>
        </row>
        <row r="7950">
          <cell r="C7950">
            <v>20140005105</v>
          </cell>
          <cell r="G7950">
            <v>45828.323611111111</v>
          </cell>
          <cell r="I7950" t="str">
            <v>HCD</v>
          </cell>
          <cell r="K7950" t="str">
            <v>AON 4-1/2" MRC LEL Water Injector L80</v>
          </cell>
          <cell r="L7950">
            <v>0</v>
          </cell>
        </row>
        <row r="7951">
          <cell r="C7951">
            <v>20140005105</v>
          </cell>
          <cell r="G7951">
            <v>45828.323611111111</v>
          </cell>
          <cell r="I7951" t="str">
            <v>HCD</v>
          </cell>
          <cell r="K7951" t="str">
            <v>AON 4-1/2" MRC LEL Water Injector L80</v>
          </cell>
          <cell r="L7951">
            <v>0</v>
          </cell>
        </row>
        <row r="7952">
          <cell r="C7952">
            <v>20140005105</v>
          </cell>
          <cell r="G7952">
            <v>45828.323611111111</v>
          </cell>
          <cell r="I7952" t="str">
            <v>HCD</v>
          </cell>
          <cell r="K7952" t="str">
            <v>AON 4-1/2" MRC LEL Water Injector L80</v>
          </cell>
          <cell r="L7952">
            <v>0</v>
          </cell>
        </row>
        <row r="7953">
          <cell r="C7953">
            <v>20140005105</v>
          </cell>
          <cell r="G7953">
            <v>45828.323611111111</v>
          </cell>
          <cell r="I7953" t="str">
            <v>HCD</v>
          </cell>
          <cell r="K7953" t="str">
            <v>AON 4-1/2" MRC LEL Water Injector L80</v>
          </cell>
          <cell r="L7953">
            <v>0</v>
          </cell>
        </row>
        <row r="7954">
          <cell r="C7954">
            <v>20140005105</v>
          </cell>
          <cell r="G7954">
            <v>45828.323611111111</v>
          </cell>
          <cell r="I7954" t="str">
            <v>HCD</v>
          </cell>
          <cell r="K7954" t="str">
            <v>AON 4-1/2" MRC LEL Water Injector L80</v>
          </cell>
          <cell r="L7954">
            <v>0</v>
          </cell>
        </row>
        <row r="7955">
          <cell r="C7955">
            <v>20140005105</v>
          </cell>
          <cell r="G7955">
            <v>45828.323611111111</v>
          </cell>
          <cell r="I7955" t="str">
            <v>HCD</v>
          </cell>
          <cell r="K7955" t="str">
            <v>AON 4-1/2" MRC LEL Water Injector L80</v>
          </cell>
          <cell r="L7955">
            <v>0</v>
          </cell>
        </row>
        <row r="7956">
          <cell r="C7956">
            <v>20140005105</v>
          </cell>
          <cell r="G7956">
            <v>45828.323611111111</v>
          </cell>
          <cell r="I7956" t="str">
            <v>HCD</v>
          </cell>
          <cell r="K7956" t="str">
            <v>AON 4-1/2" MRC LEL Water Injector L80</v>
          </cell>
          <cell r="L7956">
            <v>0</v>
          </cell>
        </row>
        <row r="7957">
          <cell r="C7957">
            <v>20140005105</v>
          </cell>
          <cell r="G7957">
            <v>45828.323611111111</v>
          </cell>
          <cell r="I7957" t="str">
            <v>HCD</v>
          </cell>
          <cell r="K7957" t="str">
            <v>AON 4-1/2" MRC LEL Water Injector L80</v>
          </cell>
          <cell r="L7957">
            <v>0</v>
          </cell>
        </row>
        <row r="7958">
          <cell r="C7958">
            <v>20140005105</v>
          </cell>
          <cell r="G7958">
            <v>45828.323611111111</v>
          </cell>
          <cell r="I7958" t="str">
            <v>HCD</v>
          </cell>
          <cell r="K7958" t="str">
            <v>AON 4-1/2" MRC LEL Water Injector L80</v>
          </cell>
          <cell r="L7958">
            <v>0</v>
          </cell>
        </row>
        <row r="7959">
          <cell r="C7959">
            <v>20140005105</v>
          </cell>
          <cell r="G7959">
            <v>45828.323611111111</v>
          </cell>
          <cell r="I7959" t="str">
            <v>HCD</v>
          </cell>
          <cell r="K7959" t="str">
            <v>AON 4-1/2" MRC LEL Water Injector L80</v>
          </cell>
          <cell r="L7959">
            <v>0</v>
          </cell>
        </row>
        <row r="7960">
          <cell r="C7960">
            <v>20140005105</v>
          </cell>
          <cell r="G7960">
            <v>45828.323611111111</v>
          </cell>
          <cell r="I7960" t="str">
            <v>HCD</v>
          </cell>
          <cell r="K7960" t="str">
            <v>AON 4-1/2" MRC LEL Water Injector L80</v>
          </cell>
          <cell r="L7960">
            <v>0</v>
          </cell>
        </row>
        <row r="7961">
          <cell r="C7961">
            <v>20140005105</v>
          </cell>
          <cell r="G7961">
            <v>45828.323611111111</v>
          </cell>
          <cell r="I7961" t="str">
            <v>HCD</v>
          </cell>
          <cell r="K7961" t="str">
            <v>AON 4-1/2" MRC LEL Water Injector L80</v>
          </cell>
          <cell r="L7961">
            <v>0</v>
          </cell>
        </row>
        <row r="7962">
          <cell r="C7962">
            <v>20140005105</v>
          </cell>
          <cell r="G7962">
            <v>45828.323611111111</v>
          </cell>
          <cell r="I7962" t="str">
            <v>HCD</v>
          </cell>
          <cell r="K7962" t="str">
            <v>AON 4-1/2" MRC LEL Water Injector L80</v>
          </cell>
          <cell r="L7962">
            <v>0</v>
          </cell>
        </row>
        <row r="7963">
          <cell r="C7963">
            <v>20140005268</v>
          </cell>
          <cell r="G7963">
            <v>45812.43472222222</v>
          </cell>
          <cell r="I7963" t="str">
            <v>LCD</v>
          </cell>
          <cell r="K7963" t="str">
            <v>AON 4-1/2" LEL Water Injector L80</v>
          </cell>
          <cell r="L7963">
            <v>0</v>
          </cell>
        </row>
        <row r="7964">
          <cell r="C7964">
            <v>20140005268</v>
          </cell>
          <cell r="G7964">
            <v>45812.43472222222</v>
          </cell>
          <cell r="I7964" t="str">
            <v>LCD</v>
          </cell>
          <cell r="K7964" t="str">
            <v>AON 4-1/2" LEL Water Injector L80</v>
          </cell>
          <cell r="L7964">
            <v>0</v>
          </cell>
        </row>
        <row r="7965">
          <cell r="C7965">
            <v>20140005268</v>
          </cell>
          <cell r="G7965">
            <v>45812.43472222222</v>
          </cell>
          <cell r="I7965" t="str">
            <v>LCD</v>
          </cell>
          <cell r="K7965" t="str">
            <v>AON 4-1/2" LEL Water Injector L80</v>
          </cell>
          <cell r="L7965">
            <v>0</v>
          </cell>
        </row>
        <row r="7966">
          <cell r="C7966">
            <v>20140005268</v>
          </cell>
          <cell r="G7966">
            <v>45812.43472222222</v>
          </cell>
          <cell r="I7966" t="str">
            <v>LCD</v>
          </cell>
          <cell r="K7966" t="str">
            <v>AON 4-1/2" LEL Water Injector L80</v>
          </cell>
          <cell r="L7966">
            <v>0</v>
          </cell>
        </row>
        <row r="7967">
          <cell r="C7967">
            <v>20140005268</v>
          </cell>
          <cell r="G7967">
            <v>45812.43472222222</v>
          </cell>
          <cell r="I7967" t="str">
            <v>LCD</v>
          </cell>
          <cell r="K7967" t="str">
            <v>AON 4-1/2" LEL Water Injector L80</v>
          </cell>
          <cell r="L7967">
            <v>0</v>
          </cell>
        </row>
        <row r="7968">
          <cell r="C7968">
            <v>20140005268</v>
          </cell>
          <cell r="G7968">
            <v>45812.43472222222</v>
          </cell>
          <cell r="I7968" t="str">
            <v>LCD</v>
          </cell>
          <cell r="K7968" t="str">
            <v>AON 4-1/2" LEL Water Injector L80</v>
          </cell>
          <cell r="L7968">
            <v>0</v>
          </cell>
        </row>
        <row r="7969">
          <cell r="C7969">
            <v>20140005268</v>
          </cell>
          <cell r="G7969">
            <v>45812.43472222222</v>
          </cell>
          <cell r="I7969" t="str">
            <v>LCD</v>
          </cell>
          <cell r="K7969" t="str">
            <v>AON 4-1/2" LEL Water Injector L80</v>
          </cell>
          <cell r="L7969">
            <v>0</v>
          </cell>
        </row>
        <row r="7970">
          <cell r="C7970">
            <v>20140005268</v>
          </cell>
          <cell r="G7970">
            <v>45812.43472222222</v>
          </cell>
          <cell r="I7970" t="str">
            <v>LCD</v>
          </cell>
          <cell r="K7970" t="str">
            <v>AON 4-1/2" LEL Water Injector L80</v>
          </cell>
          <cell r="L7970">
            <v>0</v>
          </cell>
        </row>
        <row r="7971">
          <cell r="C7971">
            <v>20140005268</v>
          </cell>
          <cell r="G7971">
            <v>45812.43472222222</v>
          </cell>
          <cell r="I7971" t="str">
            <v>LCD</v>
          </cell>
          <cell r="K7971" t="str">
            <v>AON 4-1/2" LEL Water Injector L80</v>
          </cell>
          <cell r="L7971">
            <v>0</v>
          </cell>
        </row>
        <row r="7972">
          <cell r="C7972">
            <v>20140005268</v>
          </cell>
          <cell r="G7972">
            <v>45812.43472222222</v>
          </cell>
          <cell r="I7972" t="str">
            <v>LCD</v>
          </cell>
          <cell r="K7972" t="str">
            <v>AON 4-1/2" LEL Water Injector L80</v>
          </cell>
          <cell r="L7972">
            <v>0</v>
          </cell>
        </row>
        <row r="7973">
          <cell r="C7973">
            <v>20140005268</v>
          </cell>
          <cell r="G7973">
            <v>45812.43472222222</v>
          </cell>
          <cell r="I7973" t="str">
            <v>LCD</v>
          </cell>
          <cell r="K7973" t="str">
            <v>AON 4-1/2" LEL Water Injector L80</v>
          </cell>
          <cell r="L7973">
            <v>0</v>
          </cell>
        </row>
        <row r="7974">
          <cell r="C7974">
            <v>20140005268</v>
          </cell>
          <cell r="G7974">
            <v>45812.43472222222</v>
          </cell>
          <cell r="I7974" t="str">
            <v>LCD</v>
          </cell>
          <cell r="K7974" t="str">
            <v>AON 4-1/2" LEL Water Injector L80</v>
          </cell>
          <cell r="L7974">
            <v>0</v>
          </cell>
        </row>
        <row r="7975">
          <cell r="C7975">
            <v>20140005268</v>
          </cell>
          <cell r="G7975">
            <v>45812.43472222222</v>
          </cell>
          <cell r="I7975" t="str">
            <v>LCD</v>
          </cell>
          <cell r="K7975" t="str">
            <v>AON 4-1/2" LEL Water Injector L80</v>
          </cell>
          <cell r="L7975">
            <v>0</v>
          </cell>
        </row>
        <row r="7976">
          <cell r="C7976">
            <v>20140005268</v>
          </cell>
          <cell r="G7976">
            <v>45812.43472222222</v>
          </cell>
          <cell r="I7976" t="str">
            <v>LCD</v>
          </cell>
          <cell r="K7976" t="str">
            <v>AON 4-1/2" LEL Water Injector L80</v>
          </cell>
          <cell r="L7976">
            <v>0</v>
          </cell>
        </row>
        <row r="7977">
          <cell r="C7977">
            <v>20140005268</v>
          </cell>
          <cell r="G7977">
            <v>45812.43472222222</v>
          </cell>
          <cell r="I7977" t="str">
            <v>LCD</v>
          </cell>
          <cell r="K7977" t="str">
            <v>AON 4-1/2" LEL Water Injector L80</v>
          </cell>
          <cell r="L7977">
            <v>0</v>
          </cell>
        </row>
        <row r="7978">
          <cell r="C7978">
            <v>20140005268</v>
          </cell>
          <cell r="G7978">
            <v>45812.43472222222</v>
          </cell>
          <cell r="I7978" t="str">
            <v>LCD</v>
          </cell>
          <cell r="K7978" t="str">
            <v>AON 4-1/2" LEL Water Injector L80</v>
          </cell>
          <cell r="L7978">
            <v>0</v>
          </cell>
        </row>
        <row r="7979">
          <cell r="C7979">
            <v>20140005268</v>
          </cell>
          <cell r="G7979">
            <v>45812.43472222222</v>
          </cell>
          <cell r="I7979" t="str">
            <v>LCD</v>
          </cell>
          <cell r="K7979" t="str">
            <v>AON 4-1/2" LEL Water Injector L80</v>
          </cell>
          <cell r="L7979">
            <v>0</v>
          </cell>
        </row>
        <row r="7980">
          <cell r="C7980">
            <v>20140005268</v>
          </cell>
          <cell r="G7980">
            <v>45812.43472222222</v>
          </cell>
          <cell r="I7980" t="str">
            <v>LCD</v>
          </cell>
          <cell r="K7980" t="str">
            <v>AON 4-1/2" LEL Water Injector L80</v>
          </cell>
          <cell r="L7980">
            <v>0</v>
          </cell>
        </row>
        <row r="7981">
          <cell r="C7981">
            <v>20140005268</v>
          </cell>
          <cell r="G7981">
            <v>45812.43472222222</v>
          </cell>
          <cell r="I7981" t="str">
            <v>LCD</v>
          </cell>
          <cell r="K7981" t="str">
            <v>AON 4-1/2" LEL Water Injector L80</v>
          </cell>
          <cell r="L7981">
            <v>0</v>
          </cell>
        </row>
        <row r="7982">
          <cell r="C7982">
            <v>20140005268</v>
          </cell>
          <cell r="G7982">
            <v>45812.43472222222</v>
          </cell>
          <cell r="I7982" t="str">
            <v>LCD</v>
          </cell>
          <cell r="K7982" t="str">
            <v>AON 4-1/2" LEL Water Injector L80</v>
          </cell>
          <cell r="L7982">
            <v>0</v>
          </cell>
        </row>
        <row r="7983">
          <cell r="C7983">
            <v>20140005268</v>
          </cell>
          <cell r="G7983">
            <v>45812.43472222222</v>
          </cell>
          <cell r="I7983" t="str">
            <v>LCD</v>
          </cell>
          <cell r="K7983" t="str">
            <v>AON 4-1/2" LEL Water Injector L80</v>
          </cell>
          <cell r="L7983">
            <v>0</v>
          </cell>
        </row>
        <row r="7984">
          <cell r="C7984">
            <v>20140005268</v>
          </cell>
          <cell r="G7984">
            <v>45812.43472222222</v>
          </cell>
          <cell r="I7984" t="str">
            <v>LCD</v>
          </cell>
          <cell r="K7984" t="str">
            <v>AON 4-1/2" LEL Water Injector L80</v>
          </cell>
          <cell r="L7984">
            <v>0</v>
          </cell>
        </row>
        <row r="7985">
          <cell r="C7985">
            <v>20140005268</v>
          </cell>
          <cell r="G7985">
            <v>45812.43472222222</v>
          </cell>
          <cell r="I7985" t="str">
            <v>LCD</v>
          </cell>
          <cell r="K7985" t="str">
            <v>AON 4-1/2" LEL Water Injector L80</v>
          </cell>
          <cell r="L7985">
            <v>0</v>
          </cell>
        </row>
        <row r="7986">
          <cell r="C7986">
            <v>20140005268</v>
          </cell>
          <cell r="G7986">
            <v>45812.43472222222</v>
          </cell>
          <cell r="I7986" t="str">
            <v>LCD</v>
          </cell>
          <cell r="K7986" t="str">
            <v>AON 4-1/2" LEL Water Injector L80</v>
          </cell>
          <cell r="L7986">
            <v>0</v>
          </cell>
        </row>
        <row r="7987">
          <cell r="C7987">
            <v>20140005268</v>
          </cell>
          <cell r="G7987">
            <v>45812.43472222222</v>
          </cell>
          <cell r="I7987" t="str">
            <v>LCD</v>
          </cell>
          <cell r="K7987" t="str">
            <v>AON 4-1/2" LEL Water Injector L80</v>
          </cell>
          <cell r="L7987">
            <v>0</v>
          </cell>
        </row>
        <row r="7988">
          <cell r="C7988">
            <v>20140005268</v>
          </cell>
          <cell r="G7988">
            <v>45812.43472222222</v>
          </cell>
          <cell r="I7988" t="str">
            <v>LCD</v>
          </cell>
          <cell r="K7988" t="str">
            <v>AON 4-1/2" LEL Water Injector L80</v>
          </cell>
          <cell r="L7988">
            <v>0</v>
          </cell>
        </row>
        <row r="7989">
          <cell r="C7989">
            <v>20140005268</v>
          </cell>
          <cell r="G7989">
            <v>45812.43472222222</v>
          </cell>
          <cell r="I7989" t="str">
            <v>LCD</v>
          </cell>
          <cell r="K7989" t="str">
            <v>AON 4-1/2" LEL Water Injector L80</v>
          </cell>
          <cell r="L7989">
            <v>0</v>
          </cell>
        </row>
        <row r="7990">
          <cell r="C7990">
            <v>20140005497</v>
          </cell>
          <cell r="G7990">
            <v>45810.419444444444</v>
          </cell>
          <cell r="I7990" t="str">
            <v>LCD</v>
          </cell>
          <cell r="K7990" t="str">
            <v>AON 4-1/2" LEL Water Injector L80</v>
          </cell>
          <cell r="L7990">
            <v>0</v>
          </cell>
        </row>
        <row r="7991">
          <cell r="C7991">
            <v>20140005497</v>
          </cell>
          <cell r="G7991">
            <v>45810.419444444444</v>
          </cell>
          <cell r="I7991" t="str">
            <v>LCD</v>
          </cell>
          <cell r="K7991" t="str">
            <v>AON 4-1/2" LEL Water Injector L80</v>
          </cell>
          <cell r="L7991">
            <v>0</v>
          </cell>
        </row>
        <row r="7992">
          <cell r="C7992">
            <v>20140005497</v>
          </cell>
          <cell r="G7992">
            <v>45810.419444444444</v>
          </cell>
          <cell r="I7992" t="str">
            <v>LCD</v>
          </cell>
          <cell r="K7992" t="str">
            <v>AON 4-1/2" LEL Water Injector L80</v>
          </cell>
          <cell r="L7992">
            <v>0</v>
          </cell>
        </row>
        <row r="7993">
          <cell r="C7993">
            <v>20140005497</v>
          </cell>
          <cell r="G7993">
            <v>45810.419444444444</v>
          </cell>
          <cell r="I7993" t="str">
            <v>LCD</v>
          </cell>
          <cell r="K7993" t="str">
            <v>AON 4-1/2" LEL Water Injector L80</v>
          </cell>
          <cell r="L7993">
            <v>0</v>
          </cell>
        </row>
        <row r="7994">
          <cell r="C7994">
            <v>20140005497</v>
          </cell>
          <cell r="G7994">
            <v>45810.419444444444</v>
          </cell>
          <cell r="I7994" t="str">
            <v>LCD</v>
          </cell>
          <cell r="K7994" t="str">
            <v>AON 4-1/2" LEL Water Injector L80</v>
          </cell>
          <cell r="L7994">
            <v>0</v>
          </cell>
        </row>
        <row r="7995">
          <cell r="C7995">
            <v>20140005497</v>
          </cell>
          <cell r="G7995">
            <v>45810.419444444444</v>
          </cell>
          <cell r="I7995" t="str">
            <v>LCD</v>
          </cell>
          <cell r="K7995" t="str">
            <v>AON 4-1/2" LEL Water Injector L80</v>
          </cell>
          <cell r="L7995">
            <v>0</v>
          </cell>
        </row>
        <row r="7996">
          <cell r="C7996">
            <v>20140005497</v>
          </cell>
          <cell r="G7996">
            <v>45810.419444444444</v>
          </cell>
          <cell r="I7996" t="str">
            <v>LCD</v>
          </cell>
          <cell r="K7996" t="str">
            <v>AON 4-1/2" LEL Water Injector L80</v>
          </cell>
          <cell r="L7996">
            <v>0</v>
          </cell>
        </row>
        <row r="7997">
          <cell r="C7997">
            <v>20140005497</v>
          </cell>
          <cell r="G7997">
            <v>45810.419444444444</v>
          </cell>
          <cell r="I7997" t="str">
            <v>LCD</v>
          </cell>
          <cell r="K7997" t="str">
            <v>AON 4-1/2" LEL Water Injector L80</v>
          </cell>
          <cell r="L7997">
            <v>0</v>
          </cell>
        </row>
        <row r="7998">
          <cell r="C7998">
            <v>20140005497</v>
          </cell>
          <cell r="G7998">
            <v>45810.419444444444</v>
          </cell>
          <cell r="I7998" t="str">
            <v>LCD</v>
          </cell>
          <cell r="K7998" t="str">
            <v>AON 4-1/2" LEL Water Injector L80</v>
          </cell>
          <cell r="L7998">
            <v>0</v>
          </cell>
        </row>
        <row r="7999">
          <cell r="C7999">
            <v>20140005497</v>
          </cell>
          <cell r="G7999">
            <v>45810.419444444444</v>
          </cell>
          <cell r="I7999" t="str">
            <v>LCD</v>
          </cell>
          <cell r="K7999" t="str">
            <v>AON 4-1/2" LEL Water Injector L80</v>
          </cell>
          <cell r="L7999">
            <v>0</v>
          </cell>
        </row>
        <row r="8000">
          <cell r="C8000">
            <v>20140005497</v>
          </cell>
          <cell r="G8000">
            <v>45810.419444444444</v>
          </cell>
          <cell r="I8000" t="str">
            <v>LCD</v>
          </cell>
          <cell r="K8000" t="str">
            <v>AON 4-1/2" LEL Water Injector L80</v>
          </cell>
          <cell r="L8000">
            <v>0</v>
          </cell>
        </row>
        <row r="8001">
          <cell r="C8001">
            <v>20140005497</v>
          </cell>
          <cell r="G8001">
            <v>45810.419444444444</v>
          </cell>
          <cell r="I8001" t="str">
            <v>LCD</v>
          </cell>
          <cell r="K8001" t="str">
            <v>AON 4-1/2" LEL Water Injector L80</v>
          </cell>
          <cell r="L8001">
            <v>0</v>
          </cell>
        </row>
        <row r="8002">
          <cell r="C8002">
            <v>20140005497</v>
          </cell>
          <cell r="G8002">
            <v>45810.419444444444</v>
          </cell>
          <cell r="I8002" t="str">
            <v>LCD</v>
          </cell>
          <cell r="K8002" t="str">
            <v>AON 4-1/2" LEL Water Injector L80</v>
          </cell>
          <cell r="L8002">
            <v>0</v>
          </cell>
        </row>
        <row r="8003">
          <cell r="C8003">
            <v>20140005497</v>
          </cell>
          <cell r="G8003">
            <v>45810.419444444444</v>
          </cell>
          <cell r="I8003" t="str">
            <v>LCD</v>
          </cell>
          <cell r="K8003" t="str">
            <v>AON 4-1/2" LEL Water Injector L80</v>
          </cell>
          <cell r="L8003">
            <v>0</v>
          </cell>
        </row>
        <row r="8004">
          <cell r="C8004">
            <v>20140005497</v>
          </cell>
          <cell r="G8004">
            <v>45810.419444444444</v>
          </cell>
          <cell r="I8004" t="str">
            <v>LCD</v>
          </cell>
          <cell r="K8004" t="str">
            <v>AON 4-1/2" LEL Water Injector L80</v>
          </cell>
          <cell r="L8004">
            <v>0</v>
          </cell>
        </row>
        <row r="8005">
          <cell r="C8005">
            <v>20140005497</v>
          </cell>
          <cell r="G8005">
            <v>45810.419444444444</v>
          </cell>
          <cell r="I8005" t="str">
            <v>LCD</v>
          </cell>
          <cell r="K8005" t="str">
            <v>AON 4-1/2" LEL Water Injector L80</v>
          </cell>
          <cell r="L8005">
            <v>0</v>
          </cell>
        </row>
        <row r="8006">
          <cell r="C8006">
            <v>20140005497</v>
          </cell>
          <cell r="G8006">
            <v>45810.419444444444</v>
          </cell>
          <cell r="I8006" t="str">
            <v>LCD</v>
          </cell>
          <cell r="K8006" t="str">
            <v>AON 4-1/2" LEL Water Injector L80</v>
          </cell>
          <cell r="L8006">
            <v>0</v>
          </cell>
        </row>
        <row r="8007">
          <cell r="C8007">
            <v>20140005497</v>
          </cell>
          <cell r="G8007">
            <v>45810.419444444444</v>
          </cell>
          <cell r="I8007" t="str">
            <v>LCD</v>
          </cell>
          <cell r="K8007" t="str">
            <v>AON 4-1/2" LEL Water Injector L80</v>
          </cell>
          <cell r="L8007">
            <v>0</v>
          </cell>
        </row>
        <row r="8008">
          <cell r="C8008">
            <v>20140005497</v>
          </cell>
          <cell r="G8008">
            <v>45810.419444444444</v>
          </cell>
          <cell r="I8008" t="str">
            <v>LCD</v>
          </cell>
          <cell r="K8008" t="str">
            <v>AON 4-1/2" LEL Water Injector L80</v>
          </cell>
          <cell r="L8008">
            <v>0</v>
          </cell>
        </row>
        <row r="8009">
          <cell r="C8009">
            <v>20140005497</v>
          </cell>
          <cell r="G8009">
            <v>45810.419444444444</v>
          </cell>
          <cell r="I8009" t="str">
            <v>LCD</v>
          </cell>
          <cell r="K8009" t="str">
            <v>AON 4-1/2" LEL Water Injector L80</v>
          </cell>
          <cell r="L8009">
            <v>0</v>
          </cell>
        </row>
        <row r="8010">
          <cell r="C8010">
            <v>20140005497</v>
          </cell>
          <cell r="G8010">
            <v>45810.419444444444</v>
          </cell>
          <cell r="I8010" t="str">
            <v>LCD</v>
          </cell>
          <cell r="K8010" t="str">
            <v>AON 4-1/2" LEL Water Injector L80</v>
          </cell>
          <cell r="L8010">
            <v>0</v>
          </cell>
        </row>
        <row r="8011">
          <cell r="C8011">
            <v>20140005497</v>
          </cell>
          <cell r="G8011">
            <v>45810.419444444444</v>
          </cell>
          <cell r="I8011" t="str">
            <v>LCD</v>
          </cell>
          <cell r="K8011" t="str">
            <v>AON 4-1/2" LEL Water Injector L80</v>
          </cell>
          <cell r="L8011">
            <v>0</v>
          </cell>
        </row>
        <row r="8012">
          <cell r="C8012">
            <v>20140005497</v>
          </cell>
          <cell r="G8012">
            <v>45810.419444444444</v>
          </cell>
          <cell r="I8012" t="str">
            <v>LCD</v>
          </cell>
          <cell r="K8012" t="str">
            <v>AON 4-1/2" LEL Water Injector L80</v>
          </cell>
          <cell r="L8012">
            <v>0</v>
          </cell>
        </row>
        <row r="8013">
          <cell r="C8013">
            <v>20140005497</v>
          </cell>
          <cell r="G8013">
            <v>45810.419444444444</v>
          </cell>
          <cell r="I8013" t="str">
            <v>LCD</v>
          </cell>
          <cell r="K8013" t="str">
            <v>AON 4-1/2" LEL Water Injector L80</v>
          </cell>
          <cell r="L8013">
            <v>0</v>
          </cell>
        </row>
        <row r="8014">
          <cell r="C8014">
            <v>20140005497</v>
          </cell>
          <cell r="G8014">
            <v>45810.419444444444</v>
          </cell>
          <cell r="I8014" t="str">
            <v>LCD</v>
          </cell>
          <cell r="K8014" t="str">
            <v>AON 4-1/2" LEL Water Injector L80</v>
          </cell>
          <cell r="L8014">
            <v>0</v>
          </cell>
        </row>
        <row r="8015">
          <cell r="C8015">
            <v>20140005497</v>
          </cell>
          <cell r="G8015">
            <v>45810.419444444444</v>
          </cell>
          <cell r="I8015" t="str">
            <v>LCD</v>
          </cell>
          <cell r="K8015" t="str">
            <v>AON 4-1/2" LEL Water Injector L80</v>
          </cell>
          <cell r="L8015">
            <v>0</v>
          </cell>
        </row>
        <row r="8016">
          <cell r="C8016">
            <v>20140005497</v>
          </cell>
          <cell r="G8016">
            <v>45810.419444444444</v>
          </cell>
          <cell r="I8016" t="str">
            <v>LCD</v>
          </cell>
          <cell r="K8016" t="str">
            <v>AON 4-1/2" LEL Water Injector L80</v>
          </cell>
          <cell r="L8016">
            <v>0</v>
          </cell>
        </row>
        <row r="8017">
          <cell r="C8017">
            <v>20130003049</v>
          </cell>
          <cell r="G8017">
            <v>45859.324305555558</v>
          </cell>
          <cell r="I8017" t="str">
            <v>LCD</v>
          </cell>
          <cell r="K8017" t="str">
            <v>NONE</v>
          </cell>
          <cell r="L8017">
            <v>0</v>
          </cell>
        </row>
        <row r="8018">
          <cell r="C8018">
            <v>20130003049</v>
          </cell>
          <cell r="G8018">
            <v>45859.324305555558</v>
          </cell>
          <cell r="I8018" t="str">
            <v>LCD</v>
          </cell>
          <cell r="K8018" t="str">
            <v>NONE</v>
          </cell>
          <cell r="L8018">
            <v>0</v>
          </cell>
        </row>
        <row r="8019">
          <cell r="C8019">
            <v>20130003049</v>
          </cell>
          <cell r="G8019">
            <v>45859.324305555558</v>
          </cell>
          <cell r="I8019" t="str">
            <v>LCD</v>
          </cell>
          <cell r="K8019" t="str">
            <v>NONE</v>
          </cell>
          <cell r="L8019">
            <v>0</v>
          </cell>
        </row>
        <row r="8020">
          <cell r="C8020">
            <v>20130003049</v>
          </cell>
          <cell r="G8020">
            <v>45859.324305555558</v>
          </cell>
          <cell r="I8020" t="str">
            <v>LCD</v>
          </cell>
          <cell r="K8020" t="str">
            <v>NONE</v>
          </cell>
          <cell r="L8020">
            <v>0</v>
          </cell>
        </row>
        <row r="8021">
          <cell r="C8021">
            <v>20130003049</v>
          </cell>
          <cell r="G8021">
            <v>45859.324305555558</v>
          </cell>
          <cell r="I8021" t="str">
            <v>LCD</v>
          </cell>
          <cell r="K8021" t="str">
            <v>NONE</v>
          </cell>
          <cell r="L8021">
            <v>0</v>
          </cell>
        </row>
        <row r="8022">
          <cell r="C8022">
            <v>20130003049</v>
          </cell>
          <cell r="G8022">
            <v>45859.324305555558</v>
          </cell>
          <cell r="I8022" t="str">
            <v>LCD</v>
          </cell>
          <cell r="K8022" t="str">
            <v>NONE</v>
          </cell>
          <cell r="L8022">
            <v>0</v>
          </cell>
        </row>
        <row r="8023">
          <cell r="C8023">
            <v>20130003049</v>
          </cell>
          <cell r="G8023">
            <v>45859.324305555558</v>
          </cell>
          <cell r="I8023" t="str">
            <v>LCD</v>
          </cell>
          <cell r="K8023" t="str">
            <v>NONE</v>
          </cell>
          <cell r="L8023">
            <v>0</v>
          </cell>
        </row>
        <row r="8024">
          <cell r="C8024">
            <v>20130003049</v>
          </cell>
          <cell r="G8024">
            <v>45859.324305555558</v>
          </cell>
          <cell r="I8024" t="str">
            <v>LCD</v>
          </cell>
          <cell r="K8024" t="str">
            <v>NONE</v>
          </cell>
          <cell r="L8024">
            <v>0</v>
          </cell>
        </row>
        <row r="8025">
          <cell r="C8025">
            <v>20130003049</v>
          </cell>
          <cell r="G8025">
            <v>45859.324305555558</v>
          </cell>
          <cell r="I8025" t="str">
            <v>LCD</v>
          </cell>
          <cell r="K8025" t="str">
            <v>NONE</v>
          </cell>
          <cell r="L8025">
            <v>0</v>
          </cell>
        </row>
        <row r="8026">
          <cell r="C8026">
            <v>20130003049</v>
          </cell>
          <cell r="G8026">
            <v>45859.324305555558</v>
          </cell>
          <cell r="I8026" t="str">
            <v>LCD</v>
          </cell>
          <cell r="K8026" t="str">
            <v>NONE</v>
          </cell>
          <cell r="L8026">
            <v>0</v>
          </cell>
        </row>
        <row r="8027">
          <cell r="C8027">
            <v>20130003049</v>
          </cell>
          <cell r="G8027">
            <v>45859.324305555558</v>
          </cell>
          <cell r="I8027" t="str">
            <v>LCD</v>
          </cell>
          <cell r="K8027" t="str">
            <v>NONE</v>
          </cell>
          <cell r="L8027">
            <v>0</v>
          </cell>
        </row>
        <row r="8028">
          <cell r="C8028">
            <v>20130003049</v>
          </cell>
          <cell r="G8028">
            <v>45859.324305555558</v>
          </cell>
          <cell r="I8028" t="str">
            <v>LCD</v>
          </cell>
          <cell r="K8028" t="str">
            <v>NONE</v>
          </cell>
          <cell r="L8028">
            <v>0</v>
          </cell>
        </row>
        <row r="8029">
          <cell r="C8029">
            <v>20130003049</v>
          </cell>
          <cell r="G8029">
            <v>45859.324305555558</v>
          </cell>
          <cell r="I8029" t="str">
            <v>LCD</v>
          </cell>
          <cell r="K8029" t="str">
            <v>NONE</v>
          </cell>
          <cell r="L8029">
            <v>0</v>
          </cell>
        </row>
        <row r="8030">
          <cell r="C8030">
            <v>20130003049</v>
          </cell>
          <cell r="G8030">
            <v>45859.324305555558</v>
          </cell>
          <cell r="I8030" t="str">
            <v>LCD</v>
          </cell>
          <cell r="K8030" t="str">
            <v>NONE</v>
          </cell>
          <cell r="L8030">
            <v>0</v>
          </cell>
        </row>
        <row r="8031">
          <cell r="C8031">
            <v>20130003049</v>
          </cell>
          <cell r="G8031">
            <v>45859.324305555558</v>
          </cell>
          <cell r="I8031" t="str">
            <v>LCD</v>
          </cell>
          <cell r="K8031" t="str">
            <v>NONE</v>
          </cell>
          <cell r="L8031">
            <v>0</v>
          </cell>
        </row>
        <row r="8032">
          <cell r="C8032">
            <v>20130003049</v>
          </cell>
          <cell r="G8032">
            <v>45859.324305555558</v>
          </cell>
          <cell r="I8032" t="str">
            <v>LCD</v>
          </cell>
          <cell r="K8032" t="str">
            <v>NONE</v>
          </cell>
          <cell r="L8032">
            <v>0</v>
          </cell>
        </row>
        <row r="8033">
          <cell r="C8033">
            <v>20130003049</v>
          </cell>
          <cell r="G8033">
            <v>45859.324305555558</v>
          </cell>
          <cell r="I8033" t="str">
            <v>LCD</v>
          </cell>
          <cell r="K8033" t="str">
            <v>NONE</v>
          </cell>
          <cell r="L8033">
            <v>0</v>
          </cell>
        </row>
        <row r="8034">
          <cell r="C8034">
            <v>20130003049</v>
          </cell>
          <cell r="G8034">
            <v>45859.324305555558</v>
          </cell>
          <cell r="I8034" t="str">
            <v>LCD</v>
          </cell>
          <cell r="K8034" t="str">
            <v>NONE</v>
          </cell>
          <cell r="L8034">
            <v>0</v>
          </cell>
        </row>
        <row r="8035">
          <cell r="C8035">
            <v>20130003049</v>
          </cell>
          <cell r="G8035">
            <v>45859.324305555558</v>
          </cell>
          <cell r="I8035" t="str">
            <v>LCD</v>
          </cell>
          <cell r="K8035" t="str">
            <v>NONE</v>
          </cell>
          <cell r="L8035">
            <v>0</v>
          </cell>
        </row>
        <row r="8036">
          <cell r="C8036">
            <v>20130003049</v>
          </cell>
          <cell r="G8036">
            <v>45859.324305555558</v>
          </cell>
          <cell r="I8036" t="str">
            <v>LCD</v>
          </cell>
          <cell r="K8036" t="str">
            <v>NONE</v>
          </cell>
          <cell r="L8036">
            <v>0</v>
          </cell>
        </row>
        <row r="8037">
          <cell r="C8037">
            <v>20130003049</v>
          </cell>
          <cell r="G8037">
            <v>45859.324305555558</v>
          </cell>
          <cell r="I8037" t="str">
            <v>LCD</v>
          </cell>
          <cell r="K8037" t="str">
            <v>NONE</v>
          </cell>
          <cell r="L8037">
            <v>0</v>
          </cell>
        </row>
        <row r="8038">
          <cell r="C8038">
            <v>20130003049</v>
          </cell>
          <cell r="G8038">
            <v>45859.324305555558</v>
          </cell>
          <cell r="I8038" t="str">
            <v>LCD</v>
          </cell>
          <cell r="K8038" t="str">
            <v>NONE</v>
          </cell>
          <cell r="L8038">
            <v>0</v>
          </cell>
        </row>
        <row r="8039">
          <cell r="C8039">
            <v>20130003049</v>
          </cell>
          <cell r="G8039">
            <v>45859.324305555558</v>
          </cell>
          <cell r="I8039" t="str">
            <v>LCD</v>
          </cell>
          <cell r="K8039" t="str">
            <v>NONE</v>
          </cell>
          <cell r="L8039">
            <v>0</v>
          </cell>
        </row>
        <row r="8040">
          <cell r="C8040">
            <v>20130003049</v>
          </cell>
          <cell r="G8040">
            <v>45859.324305555558</v>
          </cell>
          <cell r="I8040" t="str">
            <v>LCD</v>
          </cell>
          <cell r="K8040" t="str">
            <v>NONE</v>
          </cell>
          <cell r="L8040">
            <v>0</v>
          </cell>
        </row>
        <row r="8041">
          <cell r="C8041">
            <v>20230018552</v>
          </cell>
          <cell r="G8041">
            <v>45835.048611111109</v>
          </cell>
          <cell r="I8041" t="str">
            <v>LCD</v>
          </cell>
          <cell r="K8041" t="str">
            <v>NONE</v>
          </cell>
          <cell r="L8041">
            <v>0</v>
          </cell>
        </row>
        <row r="8042">
          <cell r="C8042">
            <v>20230018552</v>
          </cell>
          <cell r="G8042">
            <v>45835.048611111109</v>
          </cell>
          <cell r="I8042" t="str">
            <v>LCD</v>
          </cell>
          <cell r="K8042" t="str">
            <v>NONE</v>
          </cell>
          <cell r="L8042">
            <v>0</v>
          </cell>
        </row>
        <row r="8043">
          <cell r="C8043">
            <v>20230018552</v>
          </cell>
          <cell r="G8043">
            <v>45835.048611111109</v>
          </cell>
          <cell r="I8043" t="str">
            <v>LCD</v>
          </cell>
          <cell r="K8043" t="str">
            <v>NONE</v>
          </cell>
          <cell r="L8043">
            <v>0</v>
          </cell>
        </row>
        <row r="8044">
          <cell r="C8044">
            <v>20230018552</v>
          </cell>
          <cell r="G8044">
            <v>45835.048611111109</v>
          </cell>
          <cell r="I8044" t="str">
            <v>LCD</v>
          </cell>
          <cell r="K8044" t="str">
            <v>NONE</v>
          </cell>
          <cell r="L8044">
            <v>0</v>
          </cell>
        </row>
        <row r="8045">
          <cell r="C8045">
            <v>20230018552</v>
          </cell>
          <cell r="G8045">
            <v>45835.048611111109</v>
          </cell>
          <cell r="I8045" t="str">
            <v>LCD</v>
          </cell>
          <cell r="K8045" t="str">
            <v>NONE</v>
          </cell>
          <cell r="L8045">
            <v>0</v>
          </cell>
        </row>
        <row r="8046">
          <cell r="C8046">
            <v>20230018552</v>
          </cell>
          <cell r="G8046">
            <v>45835.048611111109</v>
          </cell>
          <cell r="I8046" t="str">
            <v>LCD</v>
          </cell>
          <cell r="K8046" t="str">
            <v>NONE</v>
          </cell>
          <cell r="L8046">
            <v>0</v>
          </cell>
        </row>
        <row r="8047">
          <cell r="C8047">
            <v>20230018552</v>
          </cell>
          <cell r="G8047">
            <v>45835.048611111109</v>
          </cell>
          <cell r="I8047" t="str">
            <v>LCD</v>
          </cell>
          <cell r="K8047" t="str">
            <v>NONE</v>
          </cell>
          <cell r="L8047">
            <v>0</v>
          </cell>
        </row>
        <row r="8048">
          <cell r="C8048">
            <v>20230018552</v>
          </cell>
          <cell r="G8048">
            <v>45835.048611111109</v>
          </cell>
          <cell r="I8048" t="str">
            <v>LCD</v>
          </cell>
          <cell r="K8048" t="str">
            <v>NONE</v>
          </cell>
          <cell r="L8048">
            <v>0</v>
          </cell>
        </row>
        <row r="8049">
          <cell r="C8049">
            <v>20230018552</v>
          </cell>
          <cell r="G8049">
            <v>45835.048611111109</v>
          </cell>
          <cell r="I8049" t="str">
            <v>LCD</v>
          </cell>
          <cell r="K8049" t="str">
            <v>NONE</v>
          </cell>
          <cell r="L8049">
            <v>0</v>
          </cell>
        </row>
        <row r="8050">
          <cell r="C8050">
            <v>20230018552</v>
          </cell>
          <cell r="G8050">
            <v>45835.048611111109</v>
          </cell>
          <cell r="I8050" t="str">
            <v>LCD</v>
          </cell>
          <cell r="K8050" t="str">
            <v>NONE</v>
          </cell>
          <cell r="L8050">
            <v>0</v>
          </cell>
        </row>
        <row r="8051">
          <cell r="C8051">
            <v>20230018552</v>
          </cell>
          <cell r="G8051">
            <v>45835.048611111109</v>
          </cell>
          <cell r="I8051" t="str">
            <v>LCD</v>
          </cell>
          <cell r="K8051" t="str">
            <v>NONE</v>
          </cell>
          <cell r="L8051">
            <v>0</v>
          </cell>
        </row>
        <row r="8052">
          <cell r="C8052">
            <v>20230018552</v>
          </cell>
          <cell r="G8052">
            <v>45835.048611111109</v>
          </cell>
          <cell r="I8052" t="str">
            <v>LCD</v>
          </cell>
          <cell r="K8052" t="str">
            <v>NONE</v>
          </cell>
          <cell r="L8052">
            <v>0</v>
          </cell>
        </row>
        <row r="8053">
          <cell r="C8053">
            <v>20230018552</v>
          </cell>
          <cell r="G8053">
            <v>45835.048611111109</v>
          </cell>
          <cell r="I8053" t="str">
            <v>LCD</v>
          </cell>
          <cell r="K8053" t="str">
            <v>NONE</v>
          </cell>
          <cell r="L8053">
            <v>0</v>
          </cell>
        </row>
        <row r="8054">
          <cell r="C8054">
            <v>20230018552</v>
          </cell>
          <cell r="G8054">
            <v>45835.048611111109</v>
          </cell>
          <cell r="I8054" t="str">
            <v>LCD</v>
          </cell>
          <cell r="K8054" t="str">
            <v>NONE</v>
          </cell>
          <cell r="L8054">
            <v>0</v>
          </cell>
        </row>
        <row r="8055">
          <cell r="C8055">
            <v>20230018552</v>
          </cell>
          <cell r="G8055">
            <v>45835.048611111109</v>
          </cell>
          <cell r="I8055" t="str">
            <v>LCD</v>
          </cell>
          <cell r="K8055" t="str">
            <v>NONE</v>
          </cell>
          <cell r="L8055">
            <v>0</v>
          </cell>
        </row>
        <row r="8056">
          <cell r="C8056">
            <v>20230018552</v>
          </cell>
          <cell r="G8056">
            <v>45835.048611111109</v>
          </cell>
          <cell r="I8056" t="str">
            <v>LCD</v>
          </cell>
          <cell r="K8056" t="str">
            <v>NONE</v>
          </cell>
          <cell r="L8056">
            <v>0</v>
          </cell>
        </row>
        <row r="8057">
          <cell r="C8057">
            <v>20230018552</v>
          </cell>
          <cell r="G8057">
            <v>45835.048611111109</v>
          </cell>
          <cell r="I8057" t="str">
            <v>LCD</v>
          </cell>
          <cell r="K8057" t="str">
            <v>NONE</v>
          </cell>
          <cell r="L8057">
            <v>0</v>
          </cell>
        </row>
        <row r="8058">
          <cell r="C8058">
            <v>20230018552</v>
          </cell>
          <cell r="G8058">
            <v>45835.048611111109</v>
          </cell>
          <cell r="I8058" t="str">
            <v>LCD</v>
          </cell>
          <cell r="K8058" t="str">
            <v>NONE</v>
          </cell>
          <cell r="L8058">
            <v>0</v>
          </cell>
        </row>
        <row r="8059">
          <cell r="C8059">
            <v>20230018552</v>
          </cell>
          <cell r="G8059">
            <v>45835.048611111109</v>
          </cell>
          <cell r="I8059" t="str">
            <v>LCD</v>
          </cell>
          <cell r="K8059" t="str">
            <v>NONE</v>
          </cell>
          <cell r="L8059">
            <v>0</v>
          </cell>
        </row>
        <row r="8060">
          <cell r="C8060">
            <v>20230018552</v>
          </cell>
          <cell r="G8060">
            <v>45835.048611111109</v>
          </cell>
          <cell r="I8060" t="str">
            <v>LCD</v>
          </cell>
          <cell r="K8060" t="str">
            <v>NONE</v>
          </cell>
          <cell r="L8060">
            <v>0</v>
          </cell>
        </row>
        <row r="8061">
          <cell r="C8061">
            <v>20230018552</v>
          </cell>
          <cell r="G8061">
            <v>45835.048611111109</v>
          </cell>
          <cell r="I8061" t="str">
            <v>LCD</v>
          </cell>
          <cell r="K8061" t="str">
            <v>NONE</v>
          </cell>
          <cell r="L8061">
            <v>0</v>
          </cell>
        </row>
        <row r="8062">
          <cell r="C8062">
            <v>20230018552</v>
          </cell>
          <cell r="G8062">
            <v>45835.048611111109</v>
          </cell>
          <cell r="I8062" t="str">
            <v>LCD</v>
          </cell>
          <cell r="K8062" t="str">
            <v>NONE</v>
          </cell>
          <cell r="L8062">
            <v>0</v>
          </cell>
        </row>
        <row r="8063">
          <cell r="C8063">
            <v>20230018552</v>
          </cell>
          <cell r="G8063">
            <v>45835.048611111109</v>
          </cell>
          <cell r="I8063" t="str">
            <v>LCD</v>
          </cell>
          <cell r="K8063" t="str">
            <v>NONE</v>
          </cell>
          <cell r="L8063">
            <v>0</v>
          </cell>
        </row>
        <row r="8064">
          <cell r="C8064">
            <v>20230018552</v>
          </cell>
          <cell r="G8064">
            <v>45835.048611111109</v>
          </cell>
          <cell r="I8064" t="str">
            <v>LCD</v>
          </cell>
          <cell r="K8064" t="str">
            <v>NONE</v>
          </cell>
          <cell r="L8064">
            <v>0</v>
          </cell>
        </row>
        <row r="8065">
          <cell r="C8065">
            <v>20060000012</v>
          </cell>
          <cell r="G8065">
            <v>45826.7</v>
          </cell>
          <cell r="I8065" t="str">
            <v>LCD</v>
          </cell>
          <cell r="K8065" t="str">
            <v>NONE</v>
          </cell>
          <cell r="L8065">
            <v>0</v>
          </cell>
        </row>
        <row r="8066">
          <cell r="C8066">
            <v>20060000012</v>
          </cell>
          <cell r="G8066">
            <v>45826.7</v>
          </cell>
          <cell r="I8066" t="str">
            <v>LCD</v>
          </cell>
          <cell r="K8066" t="str">
            <v>NONE</v>
          </cell>
          <cell r="L8066">
            <v>0</v>
          </cell>
        </row>
        <row r="8067">
          <cell r="C8067">
            <v>20060000012</v>
          </cell>
          <cell r="G8067">
            <v>45826.7</v>
          </cell>
          <cell r="I8067" t="str">
            <v>LCD</v>
          </cell>
          <cell r="K8067" t="str">
            <v>NONE</v>
          </cell>
          <cell r="L8067">
            <v>0</v>
          </cell>
        </row>
        <row r="8068">
          <cell r="C8068">
            <v>20060000012</v>
          </cell>
          <cell r="G8068">
            <v>45826.7</v>
          </cell>
          <cell r="I8068" t="str">
            <v>LCD</v>
          </cell>
          <cell r="K8068" t="str">
            <v>NONE</v>
          </cell>
          <cell r="L8068">
            <v>0</v>
          </cell>
        </row>
        <row r="8069">
          <cell r="C8069">
            <v>20060000012</v>
          </cell>
          <cell r="G8069">
            <v>45826.7</v>
          </cell>
          <cell r="I8069" t="str">
            <v>LCD</v>
          </cell>
          <cell r="K8069" t="str">
            <v>NONE</v>
          </cell>
          <cell r="L8069">
            <v>0</v>
          </cell>
        </row>
        <row r="8070">
          <cell r="C8070">
            <v>20060000012</v>
          </cell>
          <cell r="G8070">
            <v>45826.7</v>
          </cell>
          <cell r="I8070" t="str">
            <v>LCD</v>
          </cell>
          <cell r="K8070" t="str">
            <v>NONE</v>
          </cell>
          <cell r="L8070">
            <v>0</v>
          </cell>
        </row>
        <row r="8071">
          <cell r="C8071">
            <v>20060000012</v>
          </cell>
          <cell r="G8071">
            <v>45826.7</v>
          </cell>
          <cell r="I8071" t="str">
            <v>LCD</v>
          </cell>
          <cell r="K8071" t="str">
            <v>NONE</v>
          </cell>
          <cell r="L8071">
            <v>0</v>
          </cell>
        </row>
        <row r="8072">
          <cell r="C8072">
            <v>20060000012</v>
          </cell>
          <cell r="G8072">
            <v>45826.7</v>
          </cell>
          <cell r="I8072" t="str">
            <v>LCD</v>
          </cell>
          <cell r="K8072" t="str">
            <v>NONE</v>
          </cell>
          <cell r="L8072">
            <v>0</v>
          </cell>
        </row>
        <row r="8073">
          <cell r="C8073">
            <v>20060000012</v>
          </cell>
          <cell r="G8073">
            <v>45826.7</v>
          </cell>
          <cell r="I8073" t="str">
            <v>LCD</v>
          </cell>
          <cell r="K8073" t="str">
            <v>NONE</v>
          </cell>
          <cell r="L8073">
            <v>0</v>
          </cell>
        </row>
        <row r="8074">
          <cell r="C8074">
            <v>20060000012</v>
          </cell>
          <cell r="G8074">
            <v>45826.7</v>
          </cell>
          <cell r="I8074" t="str">
            <v>LCD</v>
          </cell>
          <cell r="K8074" t="str">
            <v>NONE</v>
          </cell>
          <cell r="L8074">
            <v>0</v>
          </cell>
        </row>
        <row r="8075">
          <cell r="C8075">
            <v>20060000012</v>
          </cell>
          <cell r="G8075">
            <v>45826.7</v>
          </cell>
          <cell r="I8075" t="str">
            <v>LCD</v>
          </cell>
          <cell r="K8075" t="str">
            <v>NONE</v>
          </cell>
          <cell r="L8075">
            <v>0</v>
          </cell>
        </row>
        <row r="8076">
          <cell r="C8076">
            <v>20060000012</v>
          </cell>
          <cell r="G8076">
            <v>45826.7</v>
          </cell>
          <cell r="I8076" t="str">
            <v>LCD</v>
          </cell>
          <cell r="K8076" t="str">
            <v>NONE</v>
          </cell>
          <cell r="L8076">
            <v>0</v>
          </cell>
        </row>
        <row r="8077">
          <cell r="C8077">
            <v>20060000012</v>
          </cell>
          <cell r="G8077">
            <v>45826.7</v>
          </cell>
          <cell r="I8077" t="str">
            <v>LCD</v>
          </cell>
          <cell r="K8077" t="str">
            <v>NONE</v>
          </cell>
          <cell r="L8077">
            <v>0</v>
          </cell>
        </row>
        <row r="8078">
          <cell r="C8078">
            <v>20060000012</v>
          </cell>
          <cell r="G8078">
            <v>45826.7</v>
          </cell>
          <cell r="I8078" t="str">
            <v>LCD</v>
          </cell>
          <cell r="K8078" t="str">
            <v>NONE</v>
          </cell>
          <cell r="L8078">
            <v>0</v>
          </cell>
        </row>
        <row r="8079">
          <cell r="C8079">
            <v>20060000012</v>
          </cell>
          <cell r="G8079">
            <v>45826.7</v>
          </cell>
          <cell r="I8079" t="str">
            <v>LCD</v>
          </cell>
          <cell r="K8079" t="str">
            <v>NONE</v>
          </cell>
          <cell r="L8079">
            <v>0</v>
          </cell>
        </row>
        <row r="8080">
          <cell r="C8080">
            <v>20060000012</v>
          </cell>
          <cell r="G8080">
            <v>45826.7</v>
          </cell>
          <cell r="I8080" t="str">
            <v>LCD</v>
          </cell>
          <cell r="K8080" t="str">
            <v>NONE</v>
          </cell>
          <cell r="L8080">
            <v>0</v>
          </cell>
        </row>
        <row r="8081">
          <cell r="C8081">
            <v>20060000012</v>
          </cell>
          <cell r="G8081">
            <v>45826.7</v>
          </cell>
          <cell r="I8081" t="str">
            <v>LCD</v>
          </cell>
          <cell r="K8081" t="str">
            <v>NONE</v>
          </cell>
          <cell r="L8081">
            <v>0</v>
          </cell>
        </row>
        <row r="8082">
          <cell r="C8082">
            <v>20060000012</v>
          </cell>
          <cell r="G8082">
            <v>45826.7</v>
          </cell>
          <cell r="I8082" t="str">
            <v>LCD</v>
          </cell>
          <cell r="K8082" t="str">
            <v>NONE</v>
          </cell>
          <cell r="L8082">
            <v>0</v>
          </cell>
        </row>
        <row r="8083">
          <cell r="C8083">
            <v>20060000012</v>
          </cell>
          <cell r="G8083">
            <v>45826.7</v>
          </cell>
          <cell r="I8083" t="str">
            <v>LCD</v>
          </cell>
          <cell r="K8083" t="str">
            <v>NONE</v>
          </cell>
          <cell r="L8083">
            <v>0</v>
          </cell>
        </row>
        <row r="8084">
          <cell r="C8084">
            <v>20060000012</v>
          </cell>
          <cell r="G8084">
            <v>45826.7</v>
          </cell>
          <cell r="I8084" t="str">
            <v>LCD</v>
          </cell>
          <cell r="K8084" t="str">
            <v>NONE</v>
          </cell>
          <cell r="L8084">
            <v>0</v>
          </cell>
        </row>
        <row r="8085">
          <cell r="C8085">
            <v>20060000012</v>
          </cell>
          <cell r="G8085">
            <v>45826.7</v>
          </cell>
          <cell r="I8085" t="str">
            <v>LCD</v>
          </cell>
          <cell r="K8085" t="str">
            <v>NONE</v>
          </cell>
          <cell r="L8085">
            <v>0</v>
          </cell>
        </row>
        <row r="8086">
          <cell r="C8086">
            <v>20060000012</v>
          </cell>
          <cell r="G8086">
            <v>45826.7</v>
          </cell>
          <cell r="I8086" t="str">
            <v>LCD</v>
          </cell>
          <cell r="K8086" t="str">
            <v>NONE</v>
          </cell>
          <cell r="L8086">
            <v>0</v>
          </cell>
        </row>
        <row r="8087">
          <cell r="C8087">
            <v>20060000012</v>
          </cell>
          <cell r="G8087">
            <v>45826.7</v>
          </cell>
          <cell r="I8087" t="str">
            <v>LCD</v>
          </cell>
          <cell r="K8087" t="str">
            <v>NONE</v>
          </cell>
          <cell r="L8087">
            <v>0</v>
          </cell>
        </row>
        <row r="8088">
          <cell r="C8088">
            <v>20060000012</v>
          </cell>
          <cell r="G8088">
            <v>45826.7</v>
          </cell>
          <cell r="I8088" t="str">
            <v>LCD</v>
          </cell>
          <cell r="K8088" t="str">
            <v>NONE</v>
          </cell>
          <cell r="L8088">
            <v>0</v>
          </cell>
        </row>
        <row r="8089">
          <cell r="C8089">
            <v>20140006518</v>
          </cell>
          <cell r="G8089">
            <v>45846.988194444442</v>
          </cell>
          <cell r="I8089" t="str">
            <v>LCD</v>
          </cell>
          <cell r="K8089" t="str">
            <v>NONE</v>
          </cell>
          <cell r="L8089">
            <v>0</v>
          </cell>
        </row>
        <row r="8090">
          <cell r="C8090">
            <v>20140006518</v>
          </cell>
          <cell r="G8090">
            <v>45846.988194444442</v>
          </cell>
          <cell r="I8090" t="str">
            <v>LCD</v>
          </cell>
          <cell r="K8090" t="str">
            <v>NONE</v>
          </cell>
          <cell r="L8090">
            <v>0</v>
          </cell>
        </row>
        <row r="8091">
          <cell r="C8091">
            <v>20140006518</v>
          </cell>
          <cell r="G8091">
            <v>45846.988194444442</v>
          </cell>
          <cell r="I8091" t="str">
            <v>LCD</v>
          </cell>
          <cell r="K8091" t="str">
            <v>NONE</v>
          </cell>
          <cell r="L8091">
            <v>0</v>
          </cell>
        </row>
        <row r="8092">
          <cell r="C8092">
            <v>20140006518</v>
          </cell>
          <cell r="G8092">
            <v>45846.988194444442</v>
          </cell>
          <cell r="I8092" t="str">
            <v>LCD</v>
          </cell>
          <cell r="K8092" t="str">
            <v>NONE</v>
          </cell>
          <cell r="L8092">
            <v>0</v>
          </cell>
        </row>
        <row r="8093">
          <cell r="C8093">
            <v>20140006518</v>
          </cell>
          <cell r="G8093">
            <v>45846.988194444442</v>
          </cell>
          <cell r="I8093" t="str">
            <v>LCD</v>
          </cell>
          <cell r="K8093" t="str">
            <v>NONE</v>
          </cell>
          <cell r="L8093">
            <v>0</v>
          </cell>
        </row>
        <row r="8094">
          <cell r="C8094">
            <v>20140006518</v>
          </cell>
          <cell r="G8094">
            <v>45846.988194444442</v>
          </cell>
          <cell r="I8094" t="str">
            <v>LCD</v>
          </cell>
          <cell r="K8094" t="str">
            <v>NONE</v>
          </cell>
          <cell r="L8094">
            <v>0</v>
          </cell>
        </row>
        <row r="8095">
          <cell r="C8095">
            <v>20140006518</v>
          </cell>
          <cell r="G8095">
            <v>45846.988194444442</v>
          </cell>
          <cell r="I8095" t="str">
            <v>LCD</v>
          </cell>
          <cell r="K8095" t="str">
            <v>NONE</v>
          </cell>
          <cell r="L8095">
            <v>0</v>
          </cell>
        </row>
        <row r="8096">
          <cell r="C8096">
            <v>20140006518</v>
          </cell>
          <cell r="G8096">
            <v>45846.988194444442</v>
          </cell>
          <cell r="I8096" t="str">
            <v>LCD</v>
          </cell>
          <cell r="K8096" t="str">
            <v>NONE</v>
          </cell>
          <cell r="L8096">
            <v>0</v>
          </cell>
        </row>
        <row r="8097">
          <cell r="C8097">
            <v>20140006518</v>
          </cell>
          <cell r="G8097">
            <v>45846.988194444442</v>
          </cell>
          <cell r="I8097" t="str">
            <v>LCD</v>
          </cell>
          <cell r="K8097" t="str">
            <v>NONE</v>
          </cell>
          <cell r="L8097">
            <v>0</v>
          </cell>
        </row>
        <row r="8098">
          <cell r="C8098">
            <v>20140006518</v>
          </cell>
          <cell r="G8098">
            <v>45846.988194444442</v>
          </cell>
          <cell r="I8098" t="str">
            <v>LCD</v>
          </cell>
          <cell r="K8098" t="str">
            <v>NONE</v>
          </cell>
          <cell r="L8098">
            <v>0</v>
          </cell>
        </row>
        <row r="8099">
          <cell r="C8099">
            <v>20140006518</v>
          </cell>
          <cell r="G8099">
            <v>45846.988194444442</v>
          </cell>
          <cell r="I8099" t="str">
            <v>LCD</v>
          </cell>
          <cell r="K8099" t="str">
            <v>NONE</v>
          </cell>
          <cell r="L8099">
            <v>0</v>
          </cell>
        </row>
        <row r="8100">
          <cell r="C8100">
            <v>20140006518</v>
          </cell>
          <cell r="G8100">
            <v>45846.988194444442</v>
          </cell>
          <cell r="I8100" t="str">
            <v>LCD</v>
          </cell>
          <cell r="K8100" t="str">
            <v>NONE</v>
          </cell>
          <cell r="L8100">
            <v>0</v>
          </cell>
        </row>
        <row r="8101">
          <cell r="C8101">
            <v>20140006518</v>
          </cell>
          <cell r="G8101">
            <v>45846.988194444442</v>
          </cell>
          <cell r="I8101" t="str">
            <v>LCD</v>
          </cell>
          <cell r="K8101" t="str">
            <v>NONE</v>
          </cell>
          <cell r="L8101">
            <v>0</v>
          </cell>
        </row>
        <row r="8102">
          <cell r="C8102">
            <v>20140006518</v>
          </cell>
          <cell r="G8102">
            <v>45846.988194444442</v>
          </cell>
          <cell r="I8102" t="str">
            <v>LCD</v>
          </cell>
          <cell r="K8102" t="str">
            <v>NONE</v>
          </cell>
          <cell r="L8102">
            <v>0</v>
          </cell>
        </row>
        <row r="8103">
          <cell r="C8103">
            <v>20140006518</v>
          </cell>
          <cell r="G8103">
            <v>45846.988194444442</v>
          </cell>
          <cell r="I8103" t="str">
            <v>LCD</v>
          </cell>
          <cell r="K8103" t="str">
            <v>NONE</v>
          </cell>
          <cell r="L8103">
            <v>0</v>
          </cell>
        </row>
        <row r="8104">
          <cell r="C8104">
            <v>20140006518</v>
          </cell>
          <cell r="G8104">
            <v>45846.988194444442</v>
          </cell>
          <cell r="I8104" t="str">
            <v>LCD</v>
          </cell>
          <cell r="K8104" t="str">
            <v>NONE</v>
          </cell>
          <cell r="L8104">
            <v>0</v>
          </cell>
        </row>
        <row r="8105">
          <cell r="C8105">
            <v>20140006518</v>
          </cell>
          <cell r="G8105">
            <v>45846.988194444442</v>
          </cell>
          <cell r="I8105" t="str">
            <v>LCD</v>
          </cell>
          <cell r="K8105" t="str">
            <v>NONE</v>
          </cell>
          <cell r="L8105">
            <v>0</v>
          </cell>
        </row>
        <row r="8106">
          <cell r="C8106">
            <v>20140006518</v>
          </cell>
          <cell r="G8106">
            <v>45846.988194444442</v>
          </cell>
          <cell r="I8106" t="str">
            <v>LCD</v>
          </cell>
          <cell r="K8106" t="str">
            <v>NONE</v>
          </cell>
          <cell r="L8106">
            <v>0</v>
          </cell>
        </row>
        <row r="8107">
          <cell r="C8107">
            <v>20140006518</v>
          </cell>
          <cell r="G8107">
            <v>45846.988194444442</v>
          </cell>
          <cell r="I8107" t="str">
            <v>LCD</v>
          </cell>
          <cell r="K8107" t="str">
            <v>NONE</v>
          </cell>
          <cell r="L8107">
            <v>0</v>
          </cell>
        </row>
        <row r="8108">
          <cell r="C8108">
            <v>20140006518</v>
          </cell>
          <cell r="G8108">
            <v>45846.988194444442</v>
          </cell>
          <cell r="I8108" t="str">
            <v>LCD</v>
          </cell>
          <cell r="K8108" t="str">
            <v>NONE</v>
          </cell>
          <cell r="L8108">
            <v>0</v>
          </cell>
        </row>
        <row r="8109">
          <cell r="C8109">
            <v>20140006518</v>
          </cell>
          <cell r="G8109">
            <v>45846.988194444442</v>
          </cell>
          <cell r="I8109" t="str">
            <v>LCD</v>
          </cell>
          <cell r="K8109" t="str">
            <v>NONE</v>
          </cell>
          <cell r="L8109">
            <v>0</v>
          </cell>
        </row>
        <row r="8110">
          <cell r="C8110">
            <v>20140006518</v>
          </cell>
          <cell r="G8110">
            <v>45846.988194444442</v>
          </cell>
          <cell r="I8110" t="str">
            <v>LCD</v>
          </cell>
          <cell r="K8110" t="str">
            <v>NONE</v>
          </cell>
          <cell r="L8110">
            <v>0</v>
          </cell>
        </row>
        <row r="8111">
          <cell r="C8111">
            <v>20140006518</v>
          </cell>
          <cell r="G8111">
            <v>45846.988194444442</v>
          </cell>
          <cell r="I8111" t="str">
            <v>LCD</v>
          </cell>
          <cell r="K8111" t="str">
            <v>NONE</v>
          </cell>
          <cell r="L8111">
            <v>0</v>
          </cell>
        </row>
        <row r="8112">
          <cell r="C8112">
            <v>20140006518</v>
          </cell>
          <cell r="G8112">
            <v>45846.988194444442</v>
          </cell>
          <cell r="I8112" t="str">
            <v>LCD</v>
          </cell>
          <cell r="K8112" t="str">
            <v>NONE</v>
          </cell>
          <cell r="L8112">
            <v>0</v>
          </cell>
        </row>
        <row r="8113">
          <cell r="C8113">
            <v>20200014401</v>
          </cell>
          <cell r="G8113">
            <v>45858.847916666666</v>
          </cell>
          <cell r="I8113" t="str">
            <v>LCD</v>
          </cell>
          <cell r="K8113" t="str">
            <v>NONE</v>
          </cell>
          <cell r="L8113">
            <v>0</v>
          </cell>
        </row>
        <row r="8114">
          <cell r="C8114">
            <v>20200014401</v>
          </cell>
          <cell r="G8114">
            <v>45858.847916666666</v>
          </cell>
          <cell r="I8114" t="str">
            <v>LCD</v>
          </cell>
          <cell r="K8114" t="str">
            <v>NONE</v>
          </cell>
          <cell r="L8114">
            <v>0</v>
          </cell>
        </row>
        <row r="8115">
          <cell r="C8115">
            <v>20200014401</v>
          </cell>
          <cell r="G8115">
            <v>45858.847916666666</v>
          </cell>
          <cell r="I8115" t="str">
            <v>LCD</v>
          </cell>
          <cell r="K8115" t="str">
            <v>NONE</v>
          </cell>
          <cell r="L8115">
            <v>0</v>
          </cell>
        </row>
        <row r="8116">
          <cell r="C8116">
            <v>20200014401</v>
          </cell>
          <cell r="G8116">
            <v>45858.847916666666</v>
          </cell>
          <cell r="I8116" t="str">
            <v>LCD</v>
          </cell>
          <cell r="K8116" t="str">
            <v>NONE</v>
          </cell>
          <cell r="L8116">
            <v>0</v>
          </cell>
        </row>
        <row r="8117">
          <cell r="C8117">
            <v>20200014401</v>
          </cell>
          <cell r="G8117">
            <v>45858.847916666666</v>
          </cell>
          <cell r="I8117" t="str">
            <v>LCD</v>
          </cell>
          <cell r="K8117" t="str">
            <v>NONE</v>
          </cell>
          <cell r="L8117">
            <v>0</v>
          </cell>
        </row>
        <row r="8118">
          <cell r="C8118">
            <v>20200014401</v>
          </cell>
          <cell r="G8118">
            <v>45858.847916666666</v>
          </cell>
          <cell r="I8118" t="str">
            <v>LCD</v>
          </cell>
          <cell r="K8118" t="str">
            <v>NONE</v>
          </cell>
          <cell r="L8118">
            <v>0</v>
          </cell>
        </row>
        <row r="8119">
          <cell r="C8119">
            <v>20200014401</v>
          </cell>
          <cell r="G8119">
            <v>45858.847916666666</v>
          </cell>
          <cell r="I8119" t="str">
            <v>LCD</v>
          </cell>
          <cell r="K8119" t="str">
            <v>NONE</v>
          </cell>
          <cell r="L8119">
            <v>0</v>
          </cell>
        </row>
        <row r="8120">
          <cell r="C8120">
            <v>20200014401</v>
          </cell>
          <cell r="G8120">
            <v>45858.847916666666</v>
          </cell>
          <cell r="I8120" t="str">
            <v>LCD</v>
          </cell>
          <cell r="K8120" t="str">
            <v>NONE</v>
          </cell>
          <cell r="L8120">
            <v>0</v>
          </cell>
        </row>
        <row r="8121">
          <cell r="C8121">
            <v>20200014401</v>
          </cell>
          <cell r="G8121">
            <v>45858.847916666666</v>
          </cell>
          <cell r="I8121" t="str">
            <v>LCD</v>
          </cell>
          <cell r="K8121" t="str">
            <v>NONE</v>
          </cell>
          <cell r="L8121">
            <v>0</v>
          </cell>
        </row>
        <row r="8122">
          <cell r="C8122">
            <v>20200014401</v>
          </cell>
          <cell r="G8122">
            <v>45858.847916666666</v>
          </cell>
          <cell r="I8122" t="str">
            <v>LCD</v>
          </cell>
          <cell r="K8122" t="str">
            <v>NONE</v>
          </cell>
          <cell r="L8122">
            <v>0</v>
          </cell>
        </row>
        <row r="8123">
          <cell r="C8123">
            <v>20200014401</v>
          </cell>
          <cell r="G8123">
            <v>45858.847916666666</v>
          </cell>
          <cell r="I8123" t="str">
            <v>LCD</v>
          </cell>
          <cell r="K8123" t="str">
            <v>NONE</v>
          </cell>
          <cell r="L8123">
            <v>0</v>
          </cell>
        </row>
        <row r="8124">
          <cell r="C8124">
            <v>20200014401</v>
          </cell>
          <cell r="G8124">
            <v>45858.847916666666</v>
          </cell>
          <cell r="I8124" t="str">
            <v>LCD</v>
          </cell>
          <cell r="K8124" t="str">
            <v>NONE</v>
          </cell>
          <cell r="L8124">
            <v>0</v>
          </cell>
        </row>
        <row r="8125">
          <cell r="C8125">
            <v>20200014401</v>
          </cell>
          <cell r="G8125">
            <v>45858.847916666666</v>
          </cell>
          <cell r="I8125" t="str">
            <v>LCD</v>
          </cell>
          <cell r="K8125" t="str">
            <v>NONE</v>
          </cell>
          <cell r="L8125">
            <v>0</v>
          </cell>
        </row>
        <row r="8126">
          <cell r="C8126">
            <v>20200014401</v>
          </cell>
          <cell r="G8126">
            <v>45858.847916666666</v>
          </cell>
          <cell r="I8126" t="str">
            <v>LCD</v>
          </cell>
          <cell r="K8126" t="str">
            <v>NONE</v>
          </cell>
          <cell r="L8126">
            <v>0</v>
          </cell>
        </row>
        <row r="8127">
          <cell r="C8127">
            <v>20200014401</v>
          </cell>
          <cell r="G8127">
            <v>45858.847916666666</v>
          </cell>
          <cell r="I8127" t="str">
            <v>LCD</v>
          </cell>
          <cell r="K8127" t="str">
            <v>NONE</v>
          </cell>
          <cell r="L8127">
            <v>0</v>
          </cell>
        </row>
        <row r="8128">
          <cell r="C8128">
            <v>20200014401</v>
          </cell>
          <cell r="G8128">
            <v>45858.847916666666</v>
          </cell>
          <cell r="I8128" t="str">
            <v>LCD</v>
          </cell>
          <cell r="K8128" t="str">
            <v>NONE</v>
          </cell>
          <cell r="L8128">
            <v>0</v>
          </cell>
        </row>
        <row r="8129">
          <cell r="C8129">
            <v>20200014401</v>
          </cell>
          <cell r="G8129">
            <v>45858.847916666666</v>
          </cell>
          <cell r="I8129" t="str">
            <v>LCD</v>
          </cell>
          <cell r="K8129" t="str">
            <v>NONE</v>
          </cell>
          <cell r="L8129">
            <v>0</v>
          </cell>
        </row>
        <row r="8130">
          <cell r="C8130">
            <v>20200014401</v>
          </cell>
          <cell r="G8130">
            <v>45858.847916666666</v>
          </cell>
          <cell r="I8130" t="str">
            <v>LCD</v>
          </cell>
          <cell r="K8130" t="str">
            <v>NONE</v>
          </cell>
          <cell r="L8130">
            <v>0</v>
          </cell>
        </row>
        <row r="8131">
          <cell r="C8131">
            <v>20200014401</v>
          </cell>
          <cell r="G8131">
            <v>45858.847916666666</v>
          </cell>
          <cell r="I8131" t="str">
            <v>LCD</v>
          </cell>
          <cell r="K8131" t="str">
            <v>NONE</v>
          </cell>
          <cell r="L8131">
            <v>0</v>
          </cell>
        </row>
        <row r="8132">
          <cell r="C8132">
            <v>20200014401</v>
          </cell>
          <cell r="G8132">
            <v>45858.847916666666</v>
          </cell>
          <cell r="I8132" t="str">
            <v>LCD</v>
          </cell>
          <cell r="K8132" t="str">
            <v>NONE</v>
          </cell>
          <cell r="L8132">
            <v>0</v>
          </cell>
        </row>
        <row r="8133">
          <cell r="C8133">
            <v>20200014401</v>
          </cell>
          <cell r="G8133">
            <v>45858.847916666666</v>
          </cell>
          <cell r="I8133" t="str">
            <v>LCD</v>
          </cell>
          <cell r="K8133" t="str">
            <v>NONE</v>
          </cell>
          <cell r="L8133">
            <v>0</v>
          </cell>
        </row>
        <row r="8134">
          <cell r="C8134">
            <v>20200014401</v>
          </cell>
          <cell r="G8134">
            <v>45858.847916666666</v>
          </cell>
          <cell r="I8134" t="str">
            <v>LCD</v>
          </cell>
          <cell r="K8134" t="str">
            <v>NONE</v>
          </cell>
          <cell r="L8134">
            <v>0</v>
          </cell>
        </row>
        <row r="8135">
          <cell r="C8135">
            <v>20200014401</v>
          </cell>
          <cell r="G8135">
            <v>45858.847916666666</v>
          </cell>
          <cell r="I8135" t="str">
            <v>LCD</v>
          </cell>
          <cell r="K8135" t="str">
            <v>NONE</v>
          </cell>
          <cell r="L8135">
            <v>0</v>
          </cell>
        </row>
        <row r="8136">
          <cell r="C8136">
            <v>20200014401</v>
          </cell>
          <cell r="G8136">
            <v>45858.847916666666</v>
          </cell>
          <cell r="I8136" t="str">
            <v>LCD</v>
          </cell>
          <cell r="K8136" t="str">
            <v>NONE</v>
          </cell>
          <cell r="L8136">
            <v>0</v>
          </cell>
        </row>
        <row r="8137">
          <cell r="C8137">
            <v>20130004224</v>
          </cell>
          <cell r="G8137">
            <v>45796.491666666669</v>
          </cell>
          <cell r="I8137" t="str">
            <v>LCD</v>
          </cell>
          <cell r="K8137" t="str">
            <v>AON 4-1/2" ICD Oil Producer L80, AON 4-1/2" AICD Oil Producer L80</v>
          </cell>
          <cell r="L8137">
            <v>0</v>
          </cell>
        </row>
        <row r="8138">
          <cell r="C8138">
            <v>20130004224</v>
          </cell>
          <cell r="G8138">
            <v>45796.491666666669</v>
          </cell>
          <cell r="I8138" t="str">
            <v>LCD</v>
          </cell>
          <cell r="K8138" t="str">
            <v>AON 4-1/2" ICD Oil Producer L80, AON 4-1/2" AICD Oil Producer L80</v>
          </cell>
          <cell r="L8138">
            <v>0</v>
          </cell>
        </row>
        <row r="8139">
          <cell r="C8139">
            <v>20130004224</v>
          </cell>
          <cell r="G8139">
            <v>45796.491666666669</v>
          </cell>
          <cell r="I8139" t="str">
            <v>LCD</v>
          </cell>
          <cell r="K8139" t="str">
            <v>AON 4-1/2" ICD Oil Producer L80, AON 4-1/2" AICD Oil Producer L80</v>
          </cell>
          <cell r="L8139">
            <v>0</v>
          </cell>
        </row>
        <row r="8140">
          <cell r="C8140">
            <v>20130004224</v>
          </cell>
          <cell r="G8140">
            <v>45796.491666666669</v>
          </cell>
          <cell r="I8140" t="str">
            <v>LCD</v>
          </cell>
          <cell r="K8140" t="str">
            <v>AON 4-1/2" ICD Oil Producer L80, AON 4-1/2" AICD Oil Producer L80</v>
          </cell>
          <cell r="L8140">
            <v>0</v>
          </cell>
        </row>
        <row r="8141">
          <cell r="C8141">
            <v>20130004224</v>
          </cell>
          <cell r="G8141">
            <v>45796.491666666669</v>
          </cell>
          <cell r="I8141" t="str">
            <v>LCD</v>
          </cell>
          <cell r="K8141" t="str">
            <v>AON 4-1/2" ICD Oil Producer L80, AON 4-1/2" AICD Oil Producer L80</v>
          </cell>
          <cell r="L8141">
            <v>0</v>
          </cell>
        </row>
        <row r="8142">
          <cell r="C8142">
            <v>20130004224</v>
          </cell>
          <cell r="G8142">
            <v>45796.491666666669</v>
          </cell>
          <cell r="I8142" t="str">
            <v>LCD</v>
          </cell>
          <cell r="K8142" t="str">
            <v>AON 4-1/2" ICD Oil Producer L80, AON 4-1/2" AICD Oil Producer L80</v>
          </cell>
          <cell r="L8142">
            <v>0</v>
          </cell>
        </row>
        <row r="8143">
          <cell r="C8143">
            <v>20130004224</v>
          </cell>
          <cell r="G8143">
            <v>45796.491666666669</v>
          </cell>
          <cell r="I8143" t="str">
            <v>LCD</v>
          </cell>
          <cell r="K8143" t="str">
            <v>AON 4-1/2" ICD Oil Producer L80, AON 4-1/2" AICD Oil Producer L80</v>
          </cell>
          <cell r="L8143">
            <v>0</v>
          </cell>
        </row>
        <row r="8144">
          <cell r="C8144">
            <v>20130004224</v>
          </cell>
          <cell r="G8144">
            <v>45796.491666666669</v>
          </cell>
          <cell r="I8144" t="str">
            <v>LCD</v>
          </cell>
          <cell r="K8144" t="str">
            <v>AON 4-1/2" ICD Oil Producer L80, AON 4-1/2" AICD Oil Producer L80</v>
          </cell>
          <cell r="L8144">
            <v>0</v>
          </cell>
        </row>
        <row r="8145">
          <cell r="C8145">
            <v>20130004224</v>
          </cell>
          <cell r="G8145">
            <v>45796.491666666669</v>
          </cell>
          <cell r="I8145" t="str">
            <v>LCD</v>
          </cell>
          <cell r="K8145" t="str">
            <v>AON 4-1/2" ICD Oil Producer L80, AON 4-1/2" AICD Oil Producer L80</v>
          </cell>
          <cell r="L8145">
            <v>0</v>
          </cell>
        </row>
        <row r="8146">
          <cell r="C8146">
            <v>20130004224</v>
          </cell>
          <cell r="G8146">
            <v>45796.491666666669</v>
          </cell>
          <cell r="I8146" t="str">
            <v>LCD</v>
          </cell>
          <cell r="K8146" t="str">
            <v>AON 4-1/2" ICD Oil Producer L80, AON 4-1/2" AICD Oil Producer L80</v>
          </cell>
          <cell r="L8146">
            <v>0</v>
          </cell>
        </row>
        <row r="8147">
          <cell r="C8147">
            <v>20130004224</v>
          </cell>
          <cell r="G8147">
            <v>45796.491666666669</v>
          </cell>
          <cell r="I8147" t="str">
            <v>LCD</v>
          </cell>
          <cell r="K8147" t="str">
            <v>AON 4-1/2" ICD Oil Producer L80, AON 4-1/2" AICD Oil Producer L80</v>
          </cell>
          <cell r="L8147">
            <v>0</v>
          </cell>
        </row>
        <row r="8148">
          <cell r="C8148">
            <v>20130004224</v>
          </cell>
          <cell r="G8148">
            <v>45796.491666666669</v>
          </cell>
          <cell r="I8148" t="str">
            <v>LCD</v>
          </cell>
          <cell r="K8148" t="str">
            <v>AON 4-1/2" ICD Oil Producer L80, AON 4-1/2" AICD Oil Producer L80</v>
          </cell>
          <cell r="L8148">
            <v>0</v>
          </cell>
        </row>
        <row r="8149">
          <cell r="C8149">
            <v>20130004224</v>
          </cell>
          <cell r="G8149">
            <v>45796.491666666669</v>
          </cell>
          <cell r="I8149" t="str">
            <v>LCD</v>
          </cell>
          <cell r="K8149" t="str">
            <v>AON 4-1/2" ICD Oil Producer L80, AON 4-1/2" AICD Oil Producer L80</v>
          </cell>
          <cell r="L8149">
            <v>0</v>
          </cell>
        </row>
        <row r="8150">
          <cell r="C8150">
            <v>20130004224</v>
          </cell>
          <cell r="G8150">
            <v>45796.491666666669</v>
          </cell>
          <cell r="I8150" t="str">
            <v>LCD</v>
          </cell>
          <cell r="K8150" t="str">
            <v>AON 4-1/2" ICD Oil Producer L80, AON 4-1/2" AICD Oil Producer L80</v>
          </cell>
          <cell r="L8150">
            <v>0</v>
          </cell>
        </row>
        <row r="8151">
          <cell r="C8151">
            <v>20130004224</v>
          </cell>
          <cell r="G8151">
            <v>45796.491666666669</v>
          </cell>
          <cell r="I8151" t="str">
            <v>LCD</v>
          </cell>
          <cell r="K8151" t="str">
            <v>AON 4-1/2" ICD Oil Producer L80, AON 4-1/2" AICD Oil Producer L80</v>
          </cell>
          <cell r="L8151">
            <v>0</v>
          </cell>
        </row>
        <row r="8152">
          <cell r="C8152">
            <v>20130004224</v>
          </cell>
          <cell r="G8152">
            <v>45796.491666666669</v>
          </cell>
          <cell r="I8152" t="str">
            <v>LCD</v>
          </cell>
          <cell r="K8152" t="str">
            <v>AON 4-1/2" ICD Oil Producer L80, AON 4-1/2" AICD Oil Producer L80</v>
          </cell>
          <cell r="L8152">
            <v>0</v>
          </cell>
        </row>
        <row r="8153">
          <cell r="C8153">
            <v>20130004224</v>
          </cell>
          <cell r="G8153">
            <v>45796.491666666669</v>
          </cell>
          <cell r="I8153" t="str">
            <v>LCD</v>
          </cell>
          <cell r="K8153" t="str">
            <v>AON 4-1/2" ICD Oil Producer L80, AON 4-1/2" AICD Oil Producer L80</v>
          </cell>
          <cell r="L8153">
            <v>0</v>
          </cell>
        </row>
        <row r="8154">
          <cell r="C8154">
            <v>20130004224</v>
          </cell>
          <cell r="G8154">
            <v>45796.491666666669</v>
          </cell>
          <cell r="I8154" t="str">
            <v>LCD</v>
          </cell>
          <cell r="K8154" t="str">
            <v>AON 4-1/2" ICD Oil Producer L80, AON 4-1/2" AICD Oil Producer L80</v>
          </cell>
          <cell r="L8154">
            <v>0</v>
          </cell>
        </row>
        <row r="8155">
          <cell r="C8155">
            <v>20130004224</v>
          </cell>
          <cell r="G8155">
            <v>45796.491666666669</v>
          </cell>
          <cell r="I8155" t="str">
            <v>LCD</v>
          </cell>
          <cell r="K8155" t="str">
            <v>AON 4-1/2" ICD Oil Producer L80, AON 4-1/2" AICD Oil Producer L80</v>
          </cell>
          <cell r="L8155">
            <v>0</v>
          </cell>
        </row>
        <row r="8156">
          <cell r="C8156">
            <v>20130004224</v>
          </cell>
          <cell r="G8156">
            <v>45796.491666666669</v>
          </cell>
          <cell r="I8156" t="str">
            <v>LCD</v>
          </cell>
          <cell r="K8156" t="str">
            <v>AON 4-1/2" ICD Oil Producer L80, AON 4-1/2" AICD Oil Producer L80</v>
          </cell>
          <cell r="L8156">
            <v>0</v>
          </cell>
        </row>
        <row r="8157">
          <cell r="C8157">
            <v>20130004224</v>
          </cell>
          <cell r="G8157">
            <v>45796.491666666669</v>
          </cell>
          <cell r="I8157" t="str">
            <v>LCD</v>
          </cell>
          <cell r="K8157" t="str">
            <v>AON 4-1/2" ICD Oil Producer L80, AON 4-1/2" AICD Oil Producer L80</v>
          </cell>
          <cell r="L8157">
            <v>0</v>
          </cell>
        </row>
        <row r="8158">
          <cell r="C8158">
            <v>20130004224</v>
          </cell>
          <cell r="G8158">
            <v>45796.491666666669</v>
          </cell>
          <cell r="I8158" t="str">
            <v>LCD</v>
          </cell>
          <cell r="K8158" t="str">
            <v>AON 4-1/2" ICD Oil Producer L80, AON 4-1/2" AICD Oil Producer L80</v>
          </cell>
          <cell r="L8158">
            <v>0</v>
          </cell>
        </row>
        <row r="8159">
          <cell r="C8159">
            <v>20130004224</v>
          </cell>
          <cell r="G8159">
            <v>45796.491666666669</v>
          </cell>
          <cell r="I8159" t="str">
            <v>LCD</v>
          </cell>
          <cell r="K8159" t="str">
            <v>AON 4-1/2" ICD Oil Producer L80, AON 4-1/2" AICD Oil Producer L80</v>
          </cell>
          <cell r="L8159">
            <v>0</v>
          </cell>
        </row>
        <row r="8160">
          <cell r="C8160">
            <v>20130004224</v>
          </cell>
          <cell r="G8160">
            <v>45796.491666666669</v>
          </cell>
          <cell r="I8160" t="str">
            <v>LCD</v>
          </cell>
          <cell r="K8160" t="str">
            <v>AON 4-1/2" ICD Oil Producer L80, AON 4-1/2" AICD Oil Producer L80</v>
          </cell>
          <cell r="L8160">
            <v>0</v>
          </cell>
        </row>
        <row r="8161">
          <cell r="C8161">
            <v>20130004224</v>
          </cell>
          <cell r="G8161">
            <v>45796.491666666669</v>
          </cell>
          <cell r="I8161" t="str">
            <v>LCD</v>
          </cell>
          <cell r="K8161" t="str">
            <v>AON 4-1/2" ICD Oil Producer L80, AON 4-1/2" AICD Oil Producer L80</v>
          </cell>
          <cell r="L8161">
            <v>0</v>
          </cell>
        </row>
        <row r="8162">
          <cell r="C8162">
            <v>20130004224</v>
          </cell>
          <cell r="G8162">
            <v>45796.491666666669</v>
          </cell>
          <cell r="I8162" t="str">
            <v>LCD</v>
          </cell>
          <cell r="K8162" t="str">
            <v>AON 4-1/2" ICD Oil Producer L80, AON 4-1/2" AICD Oil Producer L80</v>
          </cell>
          <cell r="L8162">
            <v>0</v>
          </cell>
        </row>
        <row r="8163">
          <cell r="C8163">
            <v>20130004224</v>
          </cell>
          <cell r="G8163">
            <v>45796.491666666669</v>
          </cell>
          <cell r="I8163" t="str">
            <v>LCD</v>
          </cell>
          <cell r="K8163" t="str">
            <v>AON 4-1/2" ICD Oil Producer L80, AON 4-1/2" AICD Oil Producer L80</v>
          </cell>
          <cell r="L8163">
            <v>0</v>
          </cell>
        </row>
        <row r="8164">
          <cell r="C8164">
            <v>20070000142</v>
          </cell>
          <cell r="G8164">
            <v>45909.96875</v>
          </cell>
          <cell r="I8164" t="str">
            <v>LCD</v>
          </cell>
          <cell r="K8164" t="str">
            <v>AON 4-1/2" LEL Oil Producer S13Cr</v>
          </cell>
          <cell r="L8164">
            <v>0</v>
          </cell>
        </row>
        <row r="8165">
          <cell r="C8165">
            <v>20070000142</v>
          </cell>
          <cell r="G8165">
            <v>45909.96875</v>
          </cell>
          <cell r="I8165" t="str">
            <v>LCD</v>
          </cell>
          <cell r="K8165" t="str">
            <v>AON 4-1/2" LEL Oil Producer S13Cr</v>
          </cell>
          <cell r="L8165">
            <v>0</v>
          </cell>
        </row>
        <row r="8166">
          <cell r="C8166">
            <v>20070000142</v>
          </cell>
          <cell r="G8166">
            <v>45909.96875</v>
          </cell>
          <cell r="I8166" t="str">
            <v>LCD</v>
          </cell>
          <cell r="K8166" t="str">
            <v>AON 4-1/2" LEL Oil Producer S13Cr</v>
          </cell>
          <cell r="L8166">
            <v>0</v>
          </cell>
        </row>
        <row r="8167">
          <cell r="C8167">
            <v>20070000142</v>
          </cell>
          <cell r="G8167">
            <v>45909.96875</v>
          </cell>
          <cell r="I8167" t="str">
            <v>LCD</v>
          </cell>
          <cell r="K8167" t="str">
            <v>AON 4-1/2" LEL Oil Producer S13Cr</v>
          </cell>
          <cell r="L8167">
            <v>0</v>
          </cell>
        </row>
        <row r="8168">
          <cell r="C8168">
            <v>20070000142</v>
          </cell>
          <cell r="G8168">
            <v>45909.96875</v>
          </cell>
          <cell r="I8168" t="str">
            <v>LCD</v>
          </cell>
          <cell r="K8168" t="str">
            <v>AON 4-1/2" LEL Oil Producer S13Cr</v>
          </cell>
          <cell r="L8168">
            <v>0</v>
          </cell>
        </row>
        <row r="8169">
          <cell r="C8169">
            <v>20070000142</v>
          </cell>
          <cell r="G8169">
            <v>45909.96875</v>
          </cell>
          <cell r="I8169" t="str">
            <v>LCD</v>
          </cell>
          <cell r="K8169" t="str">
            <v>AON 4-1/2" LEL Oil Producer S13Cr</v>
          </cell>
          <cell r="L8169">
            <v>0</v>
          </cell>
        </row>
        <row r="8170">
          <cell r="C8170">
            <v>20070000142</v>
          </cell>
          <cell r="G8170">
            <v>45909.96875</v>
          </cell>
          <cell r="I8170" t="str">
            <v>LCD</v>
          </cell>
          <cell r="K8170" t="str">
            <v>AON 4-1/2" LEL Oil Producer S13Cr</v>
          </cell>
          <cell r="L8170">
            <v>0</v>
          </cell>
        </row>
        <row r="8171">
          <cell r="C8171">
            <v>20070000142</v>
          </cell>
          <cell r="G8171">
            <v>45909.96875</v>
          </cell>
          <cell r="I8171" t="str">
            <v>LCD</v>
          </cell>
          <cell r="K8171" t="str">
            <v>AON 4-1/2" LEL Oil Producer S13Cr</v>
          </cell>
          <cell r="L8171">
            <v>0</v>
          </cell>
        </row>
        <row r="8172">
          <cell r="C8172">
            <v>20070000142</v>
          </cell>
          <cell r="G8172">
            <v>45909.96875</v>
          </cell>
          <cell r="I8172" t="str">
            <v>LCD</v>
          </cell>
          <cell r="K8172" t="str">
            <v>AON 4-1/2" LEL Oil Producer S13Cr</v>
          </cell>
          <cell r="L8172">
            <v>0</v>
          </cell>
        </row>
        <row r="8173">
          <cell r="C8173">
            <v>20070000142</v>
          </cell>
          <cell r="G8173">
            <v>45909.96875</v>
          </cell>
          <cell r="I8173" t="str">
            <v>LCD</v>
          </cell>
          <cell r="K8173" t="str">
            <v>AON 4-1/2" LEL Oil Producer S13Cr</v>
          </cell>
          <cell r="L8173">
            <v>0</v>
          </cell>
        </row>
        <row r="8174">
          <cell r="C8174">
            <v>20070000142</v>
          </cell>
          <cell r="G8174">
            <v>45909.96875</v>
          </cell>
          <cell r="I8174" t="str">
            <v>LCD</v>
          </cell>
          <cell r="K8174" t="str">
            <v>AON 4-1/2" LEL Oil Producer S13Cr</v>
          </cell>
          <cell r="L8174">
            <v>0</v>
          </cell>
        </row>
        <row r="8175">
          <cell r="C8175">
            <v>20070000142</v>
          </cell>
          <cell r="G8175">
            <v>45909.96875</v>
          </cell>
          <cell r="I8175" t="str">
            <v>LCD</v>
          </cell>
          <cell r="K8175" t="str">
            <v>AON 4-1/2" LEL Oil Producer S13Cr</v>
          </cell>
          <cell r="L8175">
            <v>0</v>
          </cell>
        </row>
        <row r="8176">
          <cell r="C8176">
            <v>20070000142</v>
          </cell>
          <cell r="G8176">
            <v>45909.96875</v>
          </cell>
          <cell r="I8176" t="str">
            <v>LCD</v>
          </cell>
          <cell r="K8176" t="str">
            <v>AON 4-1/2" LEL Oil Producer S13Cr</v>
          </cell>
          <cell r="L8176">
            <v>0</v>
          </cell>
        </row>
        <row r="8177">
          <cell r="C8177">
            <v>20070000142</v>
          </cell>
          <cell r="G8177">
            <v>45909.96875</v>
          </cell>
          <cell r="I8177" t="str">
            <v>LCD</v>
          </cell>
          <cell r="K8177" t="str">
            <v>AON 4-1/2" LEL Oil Producer S13Cr</v>
          </cell>
          <cell r="L8177">
            <v>0</v>
          </cell>
        </row>
        <row r="8178">
          <cell r="C8178">
            <v>20070000142</v>
          </cell>
          <cell r="G8178">
            <v>45909.96875</v>
          </cell>
          <cell r="I8178" t="str">
            <v>LCD</v>
          </cell>
          <cell r="K8178" t="str">
            <v>AON 4-1/2" LEL Oil Producer S13Cr</v>
          </cell>
          <cell r="L8178">
            <v>0</v>
          </cell>
        </row>
        <row r="8179">
          <cell r="C8179">
            <v>20070000142</v>
          </cell>
          <cell r="G8179">
            <v>45909.96875</v>
          </cell>
          <cell r="I8179" t="str">
            <v>LCD</v>
          </cell>
          <cell r="K8179" t="str">
            <v>AON 4-1/2" LEL Oil Producer S13Cr</v>
          </cell>
          <cell r="L8179">
            <v>0</v>
          </cell>
        </row>
        <row r="8180">
          <cell r="C8180">
            <v>20070000142</v>
          </cell>
          <cell r="G8180">
            <v>45909.96875</v>
          </cell>
          <cell r="I8180" t="str">
            <v>LCD</v>
          </cell>
          <cell r="K8180" t="str">
            <v>AON 4-1/2" LEL Oil Producer S13Cr</v>
          </cell>
          <cell r="L8180">
            <v>0</v>
          </cell>
        </row>
        <row r="8181">
          <cell r="C8181">
            <v>20070000142</v>
          </cell>
          <cell r="G8181">
            <v>45909.96875</v>
          </cell>
          <cell r="I8181" t="str">
            <v>LCD</v>
          </cell>
          <cell r="K8181" t="str">
            <v>AON 4-1/2" LEL Oil Producer S13Cr</v>
          </cell>
          <cell r="L8181">
            <v>0</v>
          </cell>
        </row>
        <row r="8182">
          <cell r="C8182">
            <v>20070000142</v>
          </cell>
          <cell r="G8182">
            <v>45909.96875</v>
          </cell>
          <cell r="I8182" t="str">
            <v>LCD</v>
          </cell>
          <cell r="K8182" t="str">
            <v>AON 4-1/2" LEL Oil Producer S13Cr</v>
          </cell>
          <cell r="L8182">
            <v>0</v>
          </cell>
        </row>
        <row r="8183">
          <cell r="C8183">
            <v>20070000142</v>
          </cell>
          <cell r="G8183">
            <v>45909.96875</v>
          </cell>
          <cell r="I8183" t="str">
            <v>LCD</v>
          </cell>
          <cell r="K8183" t="str">
            <v>AON 4-1/2" LEL Oil Producer S13Cr</v>
          </cell>
          <cell r="L8183">
            <v>0</v>
          </cell>
        </row>
        <row r="8184">
          <cell r="C8184">
            <v>20070000142</v>
          </cell>
          <cell r="G8184">
            <v>45909.96875</v>
          </cell>
          <cell r="I8184" t="str">
            <v>LCD</v>
          </cell>
          <cell r="K8184" t="str">
            <v>AON 4-1/2" LEL Oil Producer S13Cr</v>
          </cell>
          <cell r="L8184">
            <v>0</v>
          </cell>
        </row>
        <row r="8185">
          <cell r="C8185">
            <v>20070000142</v>
          </cell>
          <cell r="G8185">
            <v>45909.96875</v>
          </cell>
          <cell r="I8185" t="str">
            <v>LCD</v>
          </cell>
          <cell r="K8185" t="str">
            <v>AON 4-1/2" LEL Oil Producer S13Cr</v>
          </cell>
          <cell r="L8185">
            <v>0</v>
          </cell>
        </row>
        <row r="8186">
          <cell r="C8186">
            <v>20070000142</v>
          </cell>
          <cell r="G8186">
            <v>45909.96875</v>
          </cell>
          <cell r="I8186" t="str">
            <v>LCD</v>
          </cell>
          <cell r="K8186" t="str">
            <v>AON 4-1/2" LEL Oil Producer S13Cr</v>
          </cell>
          <cell r="L8186">
            <v>0</v>
          </cell>
        </row>
        <row r="8187">
          <cell r="C8187">
            <v>20070000142</v>
          </cell>
          <cell r="G8187">
            <v>45909.96875</v>
          </cell>
          <cell r="I8187" t="str">
            <v>LCD</v>
          </cell>
          <cell r="K8187" t="str">
            <v>AON 4-1/2" LEL Oil Producer S13Cr</v>
          </cell>
          <cell r="L8187">
            <v>0</v>
          </cell>
        </row>
        <row r="8188">
          <cell r="C8188">
            <v>20070000142</v>
          </cell>
          <cell r="G8188">
            <v>45909.96875</v>
          </cell>
          <cell r="I8188" t="str">
            <v>LCD</v>
          </cell>
          <cell r="K8188" t="str">
            <v>AON 4-1/2" LEL Oil Producer S13Cr</v>
          </cell>
          <cell r="L8188">
            <v>0</v>
          </cell>
        </row>
        <row r="8189">
          <cell r="C8189">
            <v>20070000142</v>
          </cell>
          <cell r="G8189">
            <v>45909.96875</v>
          </cell>
          <cell r="I8189" t="str">
            <v>LCD</v>
          </cell>
          <cell r="K8189" t="str">
            <v>AON 4-1/2" LEL Oil Producer S13Cr</v>
          </cell>
          <cell r="L8189">
            <v>0</v>
          </cell>
        </row>
        <row r="8190">
          <cell r="C8190">
            <v>20070000142</v>
          </cell>
          <cell r="G8190">
            <v>45909.96875</v>
          </cell>
          <cell r="I8190" t="str">
            <v>LCD</v>
          </cell>
          <cell r="K8190" t="str">
            <v>AON 4-1/2" LEL Oil Producer S13Cr</v>
          </cell>
          <cell r="L8190">
            <v>0</v>
          </cell>
        </row>
        <row r="8191">
          <cell r="C8191">
            <v>20190013247</v>
          </cell>
          <cell r="G8191">
            <v>45831.25</v>
          </cell>
          <cell r="I8191" t="str">
            <v>HCD</v>
          </cell>
          <cell r="K8191" t="str">
            <v>AON 4-1/2" MRC ICD Oil Producer L80</v>
          </cell>
          <cell r="L8191">
            <v>0</v>
          </cell>
        </row>
        <row r="8192">
          <cell r="C8192">
            <v>20190013247</v>
          </cell>
          <cell r="G8192">
            <v>45831.25</v>
          </cell>
          <cell r="I8192" t="str">
            <v>HCD</v>
          </cell>
          <cell r="K8192" t="str">
            <v>AON 4-1/2" MRC ICD Oil Producer L80</v>
          </cell>
          <cell r="L8192">
            <v>0</v>
          </cell>
        </row>
        <row r="8193">
          <cell r="C8193">
            <v>20190013247</v>
          </cell>
          <cell r="G8193">
            <v>45831.25</v>
          </cell>
          <cell r="I8193" t="str">
            <v>HCD</v>
          </cell>
          <cell r="K8193" t="str">
            <v>AON 4-1/2" MRC ICD Oil Producer L80</v>
          </cell>
          <cell r="L8193">
            <v>0</v>
          </cell>
        </row>
        <row r="8194">
          <cell r="C8194">
            <v>20190013247</v>
          </cell>
          <cell r="G8194">
            <v>45831.25</v>
          </cell>
          <cell r="I8194" t="str">
            <v>HCD</v>
          </cell>
          <cell r="K8194" t="str">
            <v>AON 4-1/2" MRC ICD Oil Producer L80</v>
          </cell>
          <cell r="L8194">
            <v>0</v>
          </cell>
        </row>
        <row r="8195">
          <cell r="C8195">
            <v>20190013247</v>
          </cell>
          <cell r="G8195">
            <v>45831.25</v>
          </cell>
          <cell r="I8195" t="str">
            <v>HCD</v>
          </cell>
          <cell r="K8195" t="str">
            <v>AON 4-1/2" MRC ICD Oil Producer L80</v>
          </cell>
          <cell r="L8195">
            <v>0</v>
          </cell>
        </row>
        <row r="8196">
          <cell r="C8196">
            <v>20190013247</v>
          </cell>
          <cell r="G8196">
            <v>45831.25</v>
          </cell>
          <cell r="I8196" t="str">
            <v>HCD</v>
          </cell>
          <cell r="K8196" t="str">
            <v>AON 4-1/2" MRC ICD Oil Producer L80</v>
          </cell>
          <cell r="L8196">
            <v>0</v>
          </cell>
        </row>
        <row r="8197">
          <cell r="C8197">
            <v>20190013247</v>
          </cell>
          <cell r="G8197">
            <v>45831.25</v>
          </cell>
          <cell r="I8197" t="str">
            <v>HCD</v>
          </cell>
          <cell r="K8197" t="str">
            <v>AON 4-1/2" MRC ICD Oil Producer L80</v>
          </cell>
          <cell r="L8197">
            <v>0</v>
          </cell>
        </row>
        <row r="8198">
          <cell r="C8198">
            <v>20190013247</v>
          </cell>
          <cell r="G8198">
            <v>45831.25</v>
          </cell>
          <cell r="I8198" t="str">
            <v>HCD</v>
          </cell>
          <cell r="K8198" t="str">
            <v>AON 4-1/2" MRC ICD Oil Producer L80</v>
          </cell>
          <cell r="L8198">
            <v>0</v>
          </cell>
        </row>
        <row r="8199">
          <cell r="C8199">
            <v>20190013247</v>
          </cell>
          <cell r="G8199">
            <v>45831.25</v>
          </cell>
          <cell r="I8199" t="str">
            <v>HCD</v>
          </cell>
          <cell r="K8199" t="str">
            <v>AON 4-1/2" MRC ICD Oil Producer L80</v>
          </cell>
          <cell r="L8199">
            <v>0</v>
          </cell>
        </row>
        <row r="8200">
          <cell r="C8200">
            <v>20190013247</v>
          </cell>
          <cell r="G8200">
            <v>45831.25</v>
          </cell>
          <cell r="I8200" t="str">
            <v>HCD</v>
          </cell>
          <cell r="K8200" t="str">
            <v>AON 4-1/2" MRC ICD Oil Producer L80</v>
          </cell>
          <cell r="L8200">
            <v>0</v>
          </cell>
        </row>
        <row r="8201">
          <cell r="C8201">
            <v>20190013247</v>
          </cell>
          <cell r="G8201">
            <v>45831.25</v>
          </cell>
          <cell r="I8201" t="str">
            <v>HCD</v>
          </cell>
          <cell r="K8201" t="str">
            <v>AON 4-1/2" MRC ICD Oil Producer L80</v>
          </cell>
          <cell r="L8201">
            <v>0</v>
          </cell>
        </row>
        <row r="8202">
          <cell r="C8202">
            <v>20190013247</v>
          </cell>
          <cell r="G8202">
            <v>45831.25</v>
          </cell>
          <cell r="I8202" t="str">
            <v>HCD</v>
          </cell>
          <cell r="K8202" t="str">
            <v>AON 4-1/2" MRC ICD Oil Producer L80</v>
          </cell>
          <cell r="L8202">
            <v>0</v>
          </cell>
        </row>
        <row r="8203">
          <cell r="C8203">
            <v>20190013247</v>
          </cell>
          <cell r="G8203">
            <v>45831.25</v>
          </cell>
          <cell r="I8203" t="str">
            <v>HCD</v>
          </cell>
          <cell r="K8203" t="str">
            <v>AON 4-1/2" MRC ICD Oil Producer L80</v>
          </cell>
          <cell r="L8203">
            <v>0</v>
          </cell>
        </row>
        <row r="8204">
          <cell r="C8204">
            <v>20190013247</v>
          </cell>
          <cell r="G8204">
            <v>45831.25</v>
          </cell>
          <cell r="I8204" t="str">
            <v>HCD</v>
          </cell>
          <cell r="K8204" t="str">
            <v>AON 4-1/2" MRC ICD Oil Producer L80</v>
          </cell>
          <cell r="L8204">
            <v>0</v>
          </cell>
        </row>
        <row r="8205">
          <cell r="C8205">
            <v>20190013247</v>
          </cell>
          <cell r="G8205">
            <v>45831.25</v>
          </cell>
          <cell r="I8205" t="str">
            <v>HCD</v>
          </cell>
          <cell r="K8205" t="str">
            <v>AON 4-1/2" MRC ICD Oil Producer L80</v>
          </cell>
          <cell r="L8205">
            <v>0</v>
          </cell>
        </row>
        <row r="8206">
          <cell r="C8206">
            <v>20190013247</v>
          </cell>
          <cell r="G8206">
            <v>45831.25</v>
          </cell>
          <cell r="I8206" t="str">
            <v>HCD</v>
          </cell>
          <cell r="K8206" t="str">
            <v>AON 4-1/2" MRC ICD Oil Producer L80</v>
          </cell>
          <cell r="L8206">
            <v>0</v>
          </cell>
        </row>
        <row r="8207">
          <cell r="C8207">
            <v>20190013247</v>
          </cell>
          <cell r="G8207">
            <v>45831.25</v>
          </cell>
          <cell r="I8207" t="str">
            <v>HCD</v>
          </cell>
          <cell r="K8207" t="str">
            <v>AON 4-1/2" MRC ICD Oil Producer L80</v>
          </cell>
          <cell r="L8207">
            <v>0</v>
          </cell>
        </row>
        <row r="8208">
          <cell r="C8208">
            <v>20190013247</v>
          </cell>
          <cell r="G8208">
            <v>45831.25</v>
          </cell>
          <cell r="I8208" t="str">
            <v>HCD</v>
          </cell>
          <cell r="K8208" t="str">
            <v>AON 4-1/2" MRC ICD Oil Producer L80</v>
          </cell>
          <cell r="L8208">
            <v>0</v>
          </cell>
        </row>
        <row r="8209">
          <cell r="C8209">
            <v>20190013247</v>
          </cell>
          <cell r="G8209">
            <v>45831.25</v>
          </cell>
          <cell r="I8209" t="str">
            <v>HCD</v>
          </cell>
          <cell r="K8209" t="str">
            <v>AON 4-1/2" MRC ICD Oil Producer L80</v>
          </cell>
          <cell r="L8209">
            <v>0</v>
          </cell>
        </row>
        <row r="8210">
          <cell r="C8210">
            <v>20190013247</v>
          </cell>
          <cell r="G8210">
            <v>45831.25</v>
          </cell>
          <cell r="I8210" t="str">
            <v>HCD</v>
          </cell>
          <cell r="K8210" t="str">
            <v>AON 4-1/2" MRC ICD Oil Producer L80</v>
          </cell>
          <cell r="L8210">
            <v>0</v>
          </cell>
        </row>
        <row r="8211">
          <cell r="C8211">
            <v>20190013247</v>
          </cell>
          <cell r="G8211">
            <v>45831.25</v>
          </cell>
          <cell r="I8211" t="str">
            <v>HCD</v>
          </cell>
          <cell r="K8211" t="str">
            <v>AON 4-1/2" MRC ICD Oil Producer L80</v>
          </cell>
          <cell r="L8211">
            <v>0</v>
          </cell>
        </row>
        <row r="8212">
          <cell r="C8212">
            <v>20190013247</v>
          </cell>
          <cell r="G8212">
            <v>45831.25</v>
          </cell>
          <cell r="I8212" t="str">
            <v>HCD</v>
          </cell>
          <cell r="K8212" t="str">
            <v>AON 4-1/2" MRC ICD Oil Producer L80</v>
          </cell>
          <cell r="L8212">
            <v>0</v>
          </cell>
        </row>
        <row r="8213">
          <cell r="C8213">
            <v>20190013247</v>
          </cell>
          <cell r="G8213">
            <v>45831.25</v>
          </cell>
          <cell r="I8213" t="str">
            <v>HCD</v>
          </cell>
          <cell r="K8213" t="str">
            <v>AON 4-1/2" MRC ICD Oil Producer L80</v>
          </cell>
          <cell r="L8213">
            <v>0</v>
          </cell>
        </row>
        <row r="8214">
          <cell r="C8214">
            <v>20190013247</v>
          </cell>
          <cell r="G8214">
            <v>45831.25</v>
          </cell>
          <cell r="I8214" t="str">
            <v>HCD</v>
          </cell>
          <cell r="K8214" t="str">
            <v>AON 4-1/2" MRC ICD Oil Producer L80</v>
          </cell>
          <cell r="L8214">
            <v>0</v>
          </cell>
        </row>
        <row r="8215">
          <cell r="C8215">
            <v>20190013247</v>
          </cell>
          <cell r="G8215">
            <v>45831.25</v>
          </cell>
          <cell r="I8215" t="str">
            <v>HCD</v>
          </cell>
          <cell r="K8215" t="str">
            <v>AON 4-1/2" MRC ICD Oil Producer L80</v>
          </cell>
          <cell r="L8215">
            <v>0</v>
          </cell>
        </row>
        <row r="8216">
          <cell r="C8216">
            <v>20190013247</v>
          </cell>
          <cell r="G8216">
            <v>45831.25</v>
          </cell>
          <cell r="I8216" t="str">
            <v>HCD</v>
          </cell>
          <cell r="K8216" t="str">
            <v>AON 4-1/2" MRC ICD Oil Producer L80</v>
          </cell>
          <cell r="L8216">
            <v>0</v>
          </cell>
        </row>
        <row r="8217">
          <cell r="C8217">
            <v>20190013247</v>
          </cell>
          <cell r="G8217">
            <v>45831.25</v>
          </cell>
          <cell r="I8217" t="str">
            <v>HCD</v>
          </cell>
          <cell r="K8217" t="str">
            <v>AON 4-1/2" MRC ICD Oil Producer L80</v>
          </cell>
          <cell r="L8217">
            <v>0</v>
          </cell>
        </row>
        <row r="8218">
          <cell r="C8218">
            <v>20240021918</v>
          </cell>
          <cell r="G8218">
            <v>45784.791666666664</v>
          </cell>
          <cell r="I8218" t="str">
            <v>LCD</v>
          </cell>
          <cell r="K8218" t="str">
            <v>NONE</v>
          </cell>
          <cell r="L8218">
            <v>0</v>
          </cell>
        </row>
        <row r="8219">
          <cell r="C8219">
            <v>20240021918</v>
          </cell>
          <cell r="G8219">
            <v>45784.791666666664</v>
          </cell>
          <cell r="I8219" t="str">
            <v>LCD</v>
          </cell>
          <cell r="K8219" t="str">
            <v>NONE</v>
          </cell>
          <cell r="L8219">
            <v>0</v>
          </cell>
        </row>
        <row r="8220">
          <cell r="C8220">
            <v>20240021918</v>
          </cell>
          <cell r="G8220">
            <v>45784.791666666664</v>
          </cell>
          <cell r="I8220" t="str">
            <v>LCD</v>
          </cell>
          <cell r="K8220" t="str">
            <v>NONE</v>
          </cell>
          <cell r="L8220">
            <v>0</v>
          </cell>
        </row>
        <row r="8221">
          <cell r="C8221">
            <v>20240021918</v>
          </cell>
          <cell r="G8221">
            <v>45784.791666666664</v>
          </cell>
          <cell r="I8221" t="str">
            <v>LCD</v>
          </cell>
          <cell r="K8221" t="str">
            <v>NONE</v>
          </cell>
          <cell r="L8221">
            <v>0</v>
          </cell>
        </row>
        <row r="8222">
          <cell r="C8222">
            <v>20240021918</v>
          </cell>
          <cell r="G8222">
            <v>45784.791666666664</v>
          </cell>
          <cell r="I8222" t="str">
            <v>LCD</v>
          </cell>
          <cell r="K8222" t="str">
            <v>NONE</v>
          </cell>
          <cell r="L8222">
            <v>0</v>
          </cell>
        </row>
        <row r="8223">
          <cell r="C8223">
            <v>20240021918</v>
          </cell>
          <cell r="G8223">
            <v>45784.791666666664</v>
          </cell>
          <cell r="I8223" t="str">
            <v>LCD</v>
          </cell>
          <cell r="K8223" t="str">
            <v>NONE</v>
          </cell>
          <cell r="L8223">
            <v>0</v>
          </cell>
        </row>
        <row r="8224">
          <cell r="C8224">
            <v>20240021918</v>
          </cell>
          <cell r="G8224">
            <v>45784.791666666664</v>
          </cell>
          <cell r="I8224" t="str">
            <v>LCD</v>
          </cell>
          <cell r="K8224" t="str">
            <v>NONE</v>
          </cell>
          <cell r="L8224">
            <v>0</v>
          </cell>
        </row>
        <row r="8225">
          <cell r="C8225">
            <v>20240021918</v>
          </cell>
          <cell r="G8225">
            <v>45784.791666666664</v>
          </cell>
          <cell r="I8225" t="str">
            <v>LCD</v>
          </cell>
          <cell r="K8225" t="str">
            <v>NONE</v>
          </cell>
          <cell r="L8225">
            <v>0</v>
          </cell>
        </row>
        <row r="8226">
          <cell r="C8226">
            <v>20240021918</v>
          </cell>
          <cell r="G8226">
            <v>45784.791666666664</v>
          </cell>
          <cell r="I8226" t="str">
            <v>LCD</v>
          </cell>
          <cell r="K8226" t="str">
            <v>NONE</v>
          </cell>
          <cell r="L8226">
            <v>0</v>
          </cell>
        </row>
        <row r="8227">
          <cell r="C8227">
            <v>20240021918</v>
          </cell>
          <cell r="G8227">
            <v>45784.791666666664</v>
          </cell>
          <cell r="I8227" t="str">
            <v>LCD</v>
          </cell>
          <cell r="K8227" t="str">
            <v>NONE</v>
          </cell>
          <cell r="L8227">
            <v>0</v>
          </cell>
        </row>
        <row r="8228">
          <cell r="C8228">
            <v>20240021918</v>
          </cell>
          <cell r="G8228">
            <v>45784.791666666664</v>
          </cell>
          <cell r="I8228" t="str">
            <v>LCD</v>
          </cell>
          <cell r="K8228" t="str">
            <v>NONE</v>
          </cell>
          <cell r="L8228">
            <v>0</v>
          </cell>
        </row>
        <row r="8229">
          <cell r="C8229">
            <v>20240021918</v>
          </cell>
          <cell r="G8229">
            <v>45784.791666666664</v>
          </cell>
          <cell r="I8229" t="str">
            <v>LCD</v>
          </cell>
          <cell r="K8229" t="str">
            <v>NONE</v>
          </cell>
          <cell r="L8229">
            <v>0</v>
          </cell>
        </row>
        <row r="8230">
          <cell r="C8230">
            <v>20240021918</v>
          </cell>
          <cell r="G8230">
            <v>45784.791666666664</v>
          </cell>
          <cell r="I8230" t="str">
            <v>LCD</v>
          </cell>
          <cell r="K8230" t="str">
            <v>NONE</v>
          </cell>
          <cell r="L8230">
            <v>0</v>
          </cell>
        </row>
        <row r="8231">
          <cell r="C8231">
            <v>20240021918</v>
          </cell>
          <cell r="G8231">
            <v>45784.791666666664</v>
          </cell>
          <cell r="I8231" t="str">
            <v>LCD</v>
          </cell>
          <cell r="K8231" t="str">
            <v>NONE</v>
          </cell>
          <cell r="L8231">
            <v>0</v>
          </cell>
        </row>
        <row r="8232">
          <cell r="C8232">
            <v>20240021918</v>
          </cell>
          <cell r="G8232">
            <v>45784.791666666664</v>
          </cell>
          <cell r="I8232" t="str">
            <v>LCD</v>
          </cell>
          <cell r="K8232" t="str">
            <v>NONE</v>
          </cell>
          <cell r="L8232">
            <v>0</v>
          </cell>
        </row>
        <row r="8233">
          <cell r="C8233">
            <v>20240021918</v>
          </cell>
          <cell r="G8233">
            <v>45784.791666666664</v>
          </cell>
          <cell r="I8233" t="str">
            <v>LCD</v>
          </cell>
          <cell r="K8233" t="str">
            <v>NONE</v>
          </cell>
          <cell r="L8233">
            <v>0</v>
          </cell>
        </row>
        <row r="8234">
          <cell r="C8234">
            <v>20240021918</v>
          </cell>
          <cell r="G8234">
            <v>45784.791666666664</v>
          </cell>
          <cell r="I8234" t="str">
            <v>LCD</v>
          </cell>
          <cell r="K8234" t="str">
            <v>NONE</v>
          </cell>
          <cell r="L8234">
            <v>0</v>
          </cell>
        </row>
        <row r="8235">
          <cell r="C8235">
            <v>20240021918</v>
          </cell>
          <cell r="G8235">
            <v>45784.791666666664</v>
          </cell>
          <cell r="I8235" t="str">
            <v>LCD</v>
          </cell>
          <cell r="K8235" t="str">
            <v>NONE</v>
          </cell>
          <cell r="L8235">
            <v>0</v>
          </cell>
        </row>
        <row r="8236">
          <cell r="C8236">
            <v>20240021918</v>
          </cell>
          <cell r="G8236">
            <v>45784.791666666664</v>
          </cell>
          <cell r="I8236" t="str">
            <v>LCD</v>
          </cell>
          <cell r="K8236" t="str">
            <v>NONE</v>
          </cell>
          <cell r="L8236">
            <v>0</v>
          </cell>
        </row>
        <row r="8237">
          <cell r="C8237">
            <v>20240021918</v>
          </cell>
          <cell r="G8237">
            <v>45784.791666666664</v>
          </cell>
          <cell r="I8237" t="str">
            <v>LCD</v>
          </cell>
          <cell r="K8237" t="str">
            <v>NONE</v>
          </cell>
          <cell r="L8237">
            <v>0</v>
          </cell>
        </row>
        <row r="8238">
          <cell r="C8238">
            <v>20240021918</v>
          </cell>
          <cell r="G8238">
            <v>45784.791666666664</v>
          </cell>
          <cell r="I8238" t="str">
            <v>LCD</v>
          </cell>
          <cell r="K8238" t="str">
            <v>NONE</v>
          </cell>
          <cell r="L8238">
            <v>0</v>
          </cell>
        </row>
        <row r="8239">
          <cell r="C8239">
            <v>20240021918</v>
          </cell>
          <cell r="G8239">
            <v>45784.791666666664</v>
          </cell>
          <cell r="I8239" t="str">
            <v>LCD</v>
          </cell>
          <cell r="K8239" t="str">
            <v>NONE</v>
          </cell>
          <cell r="L8239">
            <v>0</v>
          </cell>
        </row>
        <row r="8240">
          <cell r="C8240">
            <v>20240021918</v>
          </cell>
          <cell r="G8240">
            <v>45784.791666666664</v>
          </cell>
          <cell r="I8240" t="str">
            <v>LCD</v>
          </cell>
          <cell r="K8240" t="str">
            <v>NONE</v>
          </cell>
          <cell r="L8240">
            <v>0</v>
          </cell>
        </row>
        <row r="8241">
          <cell r="C8241">
            <v>20240021918</v>
          </cell>
          <cell r="G8241">
            <v>45784.791666666664</v>
          </cell>
          <cell r="I8241" t="str">
            <v>LCD</v>
          </cell>
          <cell r="K8241" t="str">
            <v>NONE</v>
          </cell>
          <cell r="L8241">
            <v>0</v>
          </cell>
        </row>
        <row r="8242">
          <cell r="C8242">
            <v>20240021918</v>
          </cell>
          <cell r="G8242">
            <v>45784.791666666664</v>
          </cell>
          <cell r="I8242" t="str">
            <v>LCD</v>
          </cell>
          <cell r="K8242" t="str">
            <v>NONE</v>
          </cell>
          <cell r="L8242">
            <v>0</v>
          </cell>
        </row>
        <row r="8243">
          <cell r="C8243">
            <v>20240021918</v>
          </cell>
          <cell r="G8243">
            <v>45784.791666666664</v>
          </cell>
          <cell r="I8243" t="str">
            <v>LCD</v>
          </cell>
          <cell r="K8243" t="str">
            <v>NONE</v>
          </cell>
          <cell r="L8243">
            <v>0</v>
          </cell>
        </row>
        <row r="8244">
          <cell r="C8244">
            <v>20240021918</v>
          </cell>
          <cell r="G8244">
            <v>45784.791666666664</v>
          </cell>
          <cell r="I8244" t="str">
            <v>LCD</v>
          </cell>
          <cell r="K8244" t="str">
            <v>NONE</v>
          </cell>
          <cell r="L8244">
            <v>0</v>
          </cell>
        </row>
        <row r="8245">
          <cell r="C8245">
            <v>20240021918</v>
          </cell>
          <cell r="G8245">
            <v>45784.791666666664</v>
          </cell>
          <cell r="I8245" t="str">
            <v>LCD</v>
          </cell>
          <cell r="K8245" t="str">
            <v>NONE</v>
          </cell>
          <cell r="L8245">
            <v>0</v>
          </cell>
        </row>
        <row r="8246">
          <cell r="C8246">
            <v>20240021918</v>
          </cell>
          <cell r="G8246">
            <v>45784.791666666664</v>
          </cell>
          <cell r="I8246" t="str">
            <v>LCD</v>
          </cell>
          <cell r="K8246" t="str">
            <v>NONE</v>
          </cell>
          <cell r="L8246">
            <v>0</v>
          </cell>
        </row>
        <row r="8247">
          <cell r="C8247">
            <v>20240021749</v>
          </cell>
          <cell r="G8247">
            <v>45717</v>
          </cell>
          <cell r="I8247" t="str">
            <v>LCD</v>
          </cell>
          <cell r="K8247" t="str">
            <v>NONE</v>
          </cell>
          <cell r="L8247">
            <v>0</v>
          </cell>
        </row>
        <row r="8248">
          <cell r="C8248">
            <v>20240021749</v>
          </cell>
          <cell r="G8248">
            <v>45717</v>
          </cell>
          <cell r="I8248" t="str">
            <v>LCD</v>
          </cell>
          <cell r="K8248" t="str">
            <v>NONE</v>
          </cell>
          <cell r="L8248">
            <v>0</v>
          </cell>
        </row>
        <row r="8249">
          <cell r="C8249">
            <v>20240021749</v>
          </cell>
          <cell r="G8249">
            <v>45717</v>
          </cell>
          <cell r="I8249" t="str">
            <v>LCD</v>
          </cell>
          <cell r="K8249" t="str">
            <v>NONE</v>
          </cell>
          <cell r="L8249">
            <v>0</v>
          </cell>
        </row>
        <row r="8250">
          <cell r="C8250">
            <v>20240021749</v>
          </cell>
          <cell r="G8250">
            <v>45717</v>
          </cell>
          <cell r="I8250" t="str">
            <v>LCD</v>
          </cell>
          <cell r="K8250" t="str">
            <v>NONE</v>
          </cell>
          <cell r="L8250">
            <v>0</v>
          </cell>
        </row>
        <row r="8251">
          <cell r="C8251">
            <v>20240021749</v>
          </cell>
          <cell r="G8251">
            <v>45717</v>
          </cell>
          <cell r="I8251" t="str">
            <v>LCD</v>
          </cell>
          <cell r="K8251" t="str">
            <v>NONE</v>
          </cell>
          <cell r="L8251">
            <v>0</v>
          </cell>
        </row>
        <row r="8252">
          <cell r="C8252">
            <v>20240021749</v>
          </cell>
          <cell r="G8252">
            <v>45717</v>
          </cell>
          <cell r="I8252" t="str">
            <v>LCD</v>
          </cell>
          <cell r="K8252" t="str">
            <v>NONE</v>
          </cell>
          <cell r="L8252">
            <v>0</v>
          </cell>
        </row>
        <row r="8253">
          <cell r="C8253">
            <v>20240021749</v>
          </cell>
          <cell r="G8253">
            <v>45717</v>
          </cell>
          <cell r="I8253" t="str">
            <v>LCD</v>
          </cell>
          <cell r="K8253" t="str">
            <v>NONE</v>
          </cell>
          <cell r="L8253">
            <v>0</v>
          </cell>
        </row>
        <row r="8254">
          <cell r="C8254">
            <v>20240021749</v>
          </cell>
          <cell r="G8254">
            <v>45717</v>
          </cell>
          <cell r="I8254" t="str">
            <v>LCD</v>
          </cell>
          <cell r="K8254" t="str">
            <v>NONE</v>
          </cell>
          <cell r="L8254">
            <v>0</v>
          </cell>
        </row>
        <row r="8255">
          <cell r="C8255">
            <v>20240021749</v>
          </cell>
          <cell r="G8255">
            <v>45717</v>
          </cell>
          <cell r="I8255" t="str">
            <v>LCD</v>
          </cell>
          <cell r="K8255" t="str">
            <v>NONE</v>
          </cell>
          <cell r="L8255">
            <v>0</v>
          </cell>
        </row>
        <row r="8256">
          <cell r="C8256">
            <v>20240021749</v>
          </cell>
          <cell r="G8256">
            <v>45717</v>
          </cell>
          <cell r="I8256" t="str">
            <v>LCD</v>
          </cell>
          <cell r="K8256" t="str">
            <v>NONE</v>
          </cell>
          <cell r="L8256">
            <v>0</v>
          </cell>
        </row>
        <row r="8257">
          <cell r="C8257">
            <v>20240021749</v>
          </cell>
          <cell r="G8257">
            <v>45717</v>
          </cell>
          <cell r="I8257" t="str">
            <v>LCD</v>
          </cell>
          <cell r="K8257" t="str">
            <v>NONE</v>
          </cell>
          <cell r="L8257">
            <v>0</v>
          </cell>
        </row>
        <row r="8258">
          <cell r="C8258">
            <v>20240021749</v>
          </cell>
          <cell r="G8258">
            <v>45717</v>
          </cell>
          <cell r="I8258" t="str">
            <v>LCD</v>
          </cell>
          <cell r="K8258" t="str">
            <v>NONE</v>
          </cell>
          <cell r="L8258">
            <v>0</v>
          </cell>
        </row>
        <row r="8259">
          <cell r="C8259">
            <v>20240021749</v>
          </cell>
          <cell r="G8259">
            <v>45717</v>
          </cell>
          <cell r="I8259" t="str">
            <v>LCD</v>
          </cell>
          <cell r="K8259" t="str">
            <v>NONE</v>
          </cell>
          <cell r="L8259">
            <v>0</v>
          </cell>
        </row>
        <row r="8260">
          <cell r="C8260">
            <v>20240021749</v>
          </cell>
          <cell r="G8260">
            <v>45717</v>
          </cell>
          <cell r="I8260" t="str">
            <v>LCD</v>
          </cell>
          <cell r="K8260" t="str">
            <v>NONE</v>
          </cell>
          <cell r="L8260">
            <v>0</v>
          </cell>
        </row>
        <row r="8261">
          <cell r="C8261">
            <v>20240021749</v>
          </cell>
          <cell r="G8261">
            <v>45717</v>
          </cell>
          <cell r="I8261" t="str">
            <v>LCD</v>
          </cell>
          <cell r="K8261" t="str">
            <v>NONE</v>
          </cell>
          <cell r="L8261">
            <v>0</v>
          </cell>
        </row>
        <row r="8262">
          <cell r="C8262">
            <v>20240021749</v>
          </cell>
          <cell r="G8262">
            <v>45717</v>
          </cell>
          <cell r="I8262" t="str">
            <v>LCD</v>
          </cell>
          <cell r="K8262" t="str">
            <v>NONE</v>
          </cell>
          <cell r="L8262">
            <v>0</v>
          </cell>
        </row>
        <row r="8263">
          <cell r="C8263">
            <v>20240021749</v>
          </cell>
          <cell r="G8263">
            <v>45717</v>
          </cell>
          <cell r="I8263" t="str">
            <v>LCD</v>
          </cell>
          <cell r="K8263" t="str">
            <v>NONE</v>
          </cell>
          <cell r="L8263">
            <v>0</v>
          </cell>
        </row>
        <row r="8264">
          <cell r="C8264">
            <v>20240021749</v>
          </cell>
          <cell r="G8264">
            <v>45717</v>
          </cell>
          <cell r="I8264" t="str">
            <v>LCD</v>
          </cell>
          <cell r="K8264" t="str">
            <v>NONE</v>
          </cell>
          <cell r="L8264">
            <v>0</v>
          </cell>
        </row>
        <row r="8265">
          <cell r="C8265">
            <v>20240021749</v>
          </cell>
          <cell r="G8265">
            <v>45717</v>
          </cell>
          <cell r="I8265" t="str">
            <v>LCD</v>
          </cell>
          <cell r="K8265" t="str">
            <v>NONE</v>
          </cell>
          <cell r="L8265">
            <v>0</v>
          </cell>
        </row>
        <row r="8266">
          <cell r="C8266">
            <v>20240021749</v>
          </cell>
          <cell r="G8266">
            <v>45717</v>
          </cell>
          <cell r="I8266" t="str">
            <v>LCD</v>
          </cell>
          <cell r="K8266" t="str">
            <v>NONE</v>
          </cell>
          <cell r="L8266">
            <v>0</v>
          </cell>
        </row>
        <row r="8267">
          <cell r="C8267">
            <v>20240021749</v>
          </cell>
          <cell r="G8267">
            <v>45717</v>
          </cell>
          <cell r="I8267" t="str">
            <v>LCD</v>
          </cell>
          <cell r="K8267" t="str">
            <v>NONE</v>
          </cell>
          <cell r="L8267">
            <v>0</v>
          </cell>
        </row>
        <row r="8268">
          <cell r="C8268">
            <v>20240021749</v>
          </cell>
          <cell r="G8268">
            <v>45717</v>
          </cell>
          <cell r="I8268" t="str">
            <v>LCD</v>
          </cell>
          <cell r="K8268" t="str">
            <v>NONE</v>
          </cell>
          <cell r="L8268">
            <v>0</v>
          </cell>
        </row>
        <row r="8269">
          <cell r="C8269">
            <v>20240021749</v>
          </cell>
          <cell r="G8269">
            <v>45717</v>
          </cell>
          <cell r="I8269" t="str">
            <v>LCD</v>
          </cell>
          <cell r="K8269" t="str">
            <v>NONE</v>
          </cell>
          <cell r="L8269">
            <v>0</v>
          </cell>
        </row>
        <row r="8270">
          <cell r="C8270">
            <v>20240021749</v>
          </cell>
          <cell r="G8270">
            <v>45717</v>
          </cell>
          <cell r="I8270" t="str">
            <v>LCD</v>
          </cell>
          <cell r="K8270" t="str">
            <v>NONE</v>
          </cell>
          <cell r="L8270">
            <v>0</v>
          </cell>
        </row>
        <row r="8271">
          <cell r="C8271">
            <v>20240021749</v>
          </cell>
          <cell r="G8271">
            <v>45717</v>
          </cell>
          <cell r="I8271" t="str">
            <v>LCD</v>
          </cell>
          <cell r="K8271" t="str">
            <v>NONE</v>
          </cell>
          <cell r="L8271">
            <v>0</v>
          </cell>
        </row>
        <row r="8272">
          <cell r="C8272">
            <v>20240021749</v>
          </cell>
          <cell r="G8272">
            <v>45717</v>
          </cell>
          <cell r="I8272" t="str">
            <v>LCD</v>
          </cell>
          <cell r="K8272" t="str">
            <v>NONE</v>
          </cell>
          <cell r="L8272">
            <v>0</v>
          </cell>
        </row>
        <row r="8273">
          <cell r="C8273">
            <v>20240021749</v>
          </cell>
          <cell r="G8273">
            <v>45717</v>
          </cell>
          <cell r="I8273" t="str">
            <v>LCD</v>
          </cell>
          <cell r="K8273" t="str">
            <v>NONE</v>
          </cell>
          <cell r="L8273">
            <v>0</v>
          </cell>
        </row>
        <row r="8274">
          <cell r="C8274">
            <v>20240021749</v>
          </cell>
          <cell r="G8274">
            <v>45717</v>
          </cell>
          <cell r="I8274" t="str">
            <v>LCD</v>
          </cell>
          <cell r="K8274" t="str">
            <v>NONE</v>
          </cell>
          <cell r="L8274">
            <v>0</v>
          </cell>
        </row>
        <row r="8275">
          <cell r="C8275">
            <v>20240021749</v>
          </cell>
          <cell r="G8275">
            <v>45717</v>
          </cell>
          <cell r="I8275" t="str">
            <v>LCD</v>
          </cell>
          <cell r="K8275" t="str">
            <v>NONE</v>
          </cell>
          <cell r="L8275">
            <v>0</v>
          </cell>
        </row>
        <row r="8276">
          <cell r="C8276">
            <v>20240021323</v>
          </cell>
          <cell r="G8276">
            <v>45799.291666666664</v>
          </cell>
          <cell r="I8276" t="str">
            <v>LCD</v>
          </cell>
          <cell r="K8276" t="str">
            <v>NONE</v>
          </cell>
          <cell r="L8276">
            <v>0</v>
          </cell>
        </row>
        <row r="8277">
          <cell r="C8277">
            <v>20240021323</v>
          </cell>
          <cell r="G8277">
            <v>45799.291666666664</v>
          </cell>
          <cell r="I8277" t="str">
            <v>LCD</v>
          </cell>
          <cell r="K8277" t="str">
            <v>NONE</v>
          </cell>
          <cell r="L8277">
            <v>0</v>
          </cell>
        </row>
        <row r="8278">
          <cell r="C8278">
            <v>20240021323</v>
          </cell>
          <cell r="G8278">
            <v>45799.291666666664</v>
          </cell>
          <cell r="I8278" t="str">
            <v>LCD</v>
          </cell>
          <cell r="K8278" t="str">
            <v>NONE</v>
          </cell>
          <cell r="L8278">
            <v>0</v>
          </cell>
        </row>
        <row r="8279">
          <cell r="C8279">
            <v>20240021323</v>
          </cell>
          <cell r="G8279">
            <v>45799.291666666664</v>
          </cell>
          <cell r="I8279" t="str">
            <v>LCD</v>
          </cell>
          <cell r="K8279" t="str">
            <v>NONE</v>
          </cell>
          <cell r="L8279">
            <v>0</v>
          </cell>
        </row>
        <row r="8280">
          <cell r="C8280">
            <v>20240021323</v>
          </cell>
          <cell r="G8280">
            <v>45799.291666666664</v>
          </cell>
          <cell r="I8280" t="str">
            <v>LCD</v>
          </cell>
          <cell r="K8280" t="str">
            <v>NONE</v>
          </cell>
          <cell r="L8280">
            <v>0</v>
          </cell>
        </row>
        <row r="8281">
          <cell r="C8281">
            <v>20240021323</v>
          </cell>
          <cell r="G8281">
            <v>45799.291666666664</v>
          </cell>
          <cell r="I8281" t="str">
            <v>LCD</v>
          </cell>
          <cell r="K8281" t="str">
            <v>NONE</v>
          </cell>
          <cell r="L8281">
            <v>0</v>
          </cell>
        </row>
        <row r="8282">
          <cell r="C8282">
            <v>20240021323</v>
          </cell>
          <cell r="G8282">
            <v>45799.291666666664</v>
          </cell>
          <cell r="I8282" t="str">
            <v>LCD</v>
          </cell>
          <cell r="K8282" t="str">
            <v>NONE</v>
          </cell>
          <cell r="L8282">
            <v>0</v>
          </cell>
        </row>
        <row r="8283">
          <cell r="C8283">
            <v>20240021323</v>
          </cell>
          <cell r="G8283">
            <v>45799.291666666664</v>
          </cell>
          <cell r="I8283" t="str">
            <v>LCD</v>
          </cell>
          <cell r="K8283" t="str">
            <v>NONE</v>
          </cell>
          <cell r="L8283">
            <v>0</v>
          </cell>
        </row>
        <row r="8284">
          <cell r="C8284">
            <v>20240021323</v>
          </cell>
          <cell r="G8284">
            <v>45799.291666666664</v>
          </cell>
          <cell r="I8284" t="str">
            <v>LCD</v>
          </cell>
          <cell r="K8284" t="str">
            <v>NONE</v>
          </cell>
          <cell r="L8284">
            <v>0</v>
          </cell>
        </row>
        <row r="8285">
          <cell r="C8285">
            <v>20240021323</v>
          </cell>
          <cell r="G8285">
            <v>45799.291666666664</v>
          </cell>
          <cell r="I8285" t="str">
            <v>LCD</v>
          </cell>
          <cell r="K8285" t="str">
            <v>NONE</v>
          </cell>
          <cell r="L8285">
            <v>0</v>
          </cell>
        </row>
        <row r="8286">
          <cell r="C8286">
            <v>20240021323</v>
          </cell>
          <cell r="G8286">
            <v>45799.291666666664</v>
          </cell>
          <cell r="I8286" t="str">
            <v>LCD</v>
          </cell>
          <cell r="K8286" t="str">
            <v>NONE</v>
          </cell>
          <cell r="L8286">
            <v>0</v>
          </cell>
        </row>
        <row r="8287">
          <cell r="C8287">
            <v>20240021323</v>
          </cell>
          <cell r="G8287">
            <v>45799.291666666664</v>
          </cell>
          <cell r="I8287" t="str">
            <v>LCD</v>
          </cell>
          <cell r="K8287" t="str">
            <v>NONE</v>
          </cell>
          <cell r="L8287">
            <v>0</v>
          </cell>
        </row>
        <row r="8288">
          <cell r="C8288">
            <v>20240021323</v>
          </cell>
          <cell r="G8288">
            <v>45799.291666666664</v>
          </cell>
          <cell r="I8288" t="str">
            <v>LCD</v>
          </cell>
          <cell r="K8288" t="str">
            <v>NONE</v>
          </cell>
          <cell r="L8288">
            <v>0</v>
          </cell>
        </row>
        <row r="8289">
          <cell r="C8289">
            <v>20240021323</v>
          </cell>
          <cell r="G8289">
            <v>45799.291666666664</v>
          </cell>
          <cell r="I8289" t="str">
            <v>LCD</v>
          </cell>
          <cell r="K8289" t="str">
            <v>NONE</v>
          </cell>
          <cell r="L8289">
            <v>0</v>
          </cell>
        </row>
        <row r="8290">
          <cell r="C8290">
            <v>20240021323</v>
          </cell>
          <cell r="G8290">
            <v>45799.291666666664</v>
          </cell>
          <cell r="I8290" t="str">
            <v>LCD</v>
          </cell>
          <cell r="K8290" t="str">
            <v>NONE</v>
          </cell>
          <cell r="L8290">
            <v>0</v>
          </cell>
        </row>
        <row r="8291">
          <cell r="C8291">
            <v>20240021323</v>
          </cell>
          <cell r="G8291">
            <v>45799.291666666664</v>
          </cell>
          <cell r="I8291" t="str">
            <v>LCD</v>
          </cell>
          <cell r="K8291" t="str">
            <v>NONE</v>
          </cell>
          <cell r="L8291">
            <v>0</v>
          </cell>
        </row>
        <row r="8292">
          <cell r="C8292">
            <v>20240021323</v>
          </cell>
          <cell r="G8292">
            <v>45799.291666666664</v>
          </cell>
          <cell r="I8292" t="str">
            <v>LCD</v>
          </cell>
          <cell r="K8292" t="str">
            <v>NONE</v>
          </cell>
          <cell r="L8292">
            <v>0</v>
          </cell>
        </row>
        <row r="8293">
          <cell r="C8293">
            <v>20240021323</v>
          </cell>
          <cell r="G8293">
            <v>45799.291666666664</v>
          </cell>
          <cell r="I8293" t="str">
            <v>LCD</v>
          </cell>
          <cell r="K8293" t="str">
            <v>NONE</v>
          </cell>
          <cell r="L8293">
            <v>0</v>
          </cell>
        </row>
        <row r="8294">
          <cell r="C8294">
            <v>20240021323</v>
          </cell>
          <cell r="G8294">
            <v>45799.291666666664</v>
          </cell>
          <cell r="I8294" t="str">
            <v>LCD</v>
          </cell>
          <cell r="K8294" t="str">
            <v>NONE</v>
          </cell>
          <cell r="L8294">
            <v>0</v>
          </cell>
        </row>
        <row r="8295">
          <cell r="C8295">
            <v>20240021323</v>
          </cell>
          <cell r="G8295">
            <v>45799.291666666664</v>
          </cell>
          <cell r="I8295" t="str">
            <v>LCD</v>
          </cell>
          <cell r="K8295" t="str">
            <v>NONE</v>
          </cell>
          <cell r="L8295">
            <v>0</v>
          </cell>
        </row>
        <row r="8296">
          <cell r="C8296">
            <v>20240021323</v>
          </cell>
          <cell r="G8296">
            <v>45799.291666666664</v>
          </cell>
          <cell r="I8296" t="str">
            <v>LCD</v>
          </cell>
          <cell r="K8296" t="str">
            <v>NONE</v>
          </cell>
          <cell r="L8296">
            <v>0</v>
          </cell>
        </row>
        <row r="8297">
          <cell r="C8297">
            <v>20240021323</v>
          </cell>
          <cell r="G8297">
            <v>45799.291666666664</v>
          </cell>
          <cell r="I8297" t="str">
            <v>LCD</v>
          </cell>
          <cell r="K8297" t="str">
            <v>NONE</v>
          </cell>
          <cell r="L8297">
            <v>0</v>
          </cell>
        </row>
        <row r="8298">
          <cell r="C8298">
            <v>20240021323</v>
          </cell>
          <cell r="G8298">
            <v>45799.291666666664</v>
          </cell>
          <cell r="I8298" t="str">
            <v>LCD</v>
          </cell>
          <cell r="K8298" t="str">
            <v>NONE</v>
          </cell>
          <cell r="L8298">
            <v>0</v>
          </cell>
        </row>
        <row r="8299">
          <cell r="C8299">
            <v>20240021323</v>
          </cell>
          <cell r="G8299">
            <v>45799.291666666664</v>
          </cell>
          <cell r="I8299" t="str">
            <v>LCD</v>
          </cell>
          <cell r="K8299" t="str">
            <v>NONE</v>
          </cell>
          <cell r="L8299">
            <v>0</v>
          </cell>
        </row>
        <row r="8300">
          <cell r="C8300">
            <v>20240021323</v>
          </cell>
          <cell r="G8300">
            <v>45799.291666666664</v>
          </cell>
          <cell r="I8300" t="str">
            <v>LCD</v>
          </cell>
          <cell r="K8300" t="str">
            <v>NONE</v>
          </cell>
          <cell r="L8300">
            <v>0</v>
          </cell>
        </row>
        <row r="8301">
          <cell r="C8301">
            <v>20240021323</v>
          </cell>
          <cell r="G8301">
            <v>45799.291666666664</v>
          </cell>
          <cell r="I8301" t="str">
            <v>LCD</v>
          </cell>
          <cell r="K8301" t="str">
            <v>NONE</v>
          </cell>
          <cell r="L8301">
            <v>0</v>
          </cell>
        </row>
        <row r="8302">
          <cell r="C8302">
            <v>20240021323</v>
          </cell>
          <cell r="G8302">
            <v>45799.291666666664</v>
          </cell>
          <cell r="I8302" t="str">
            <v>LCD</v>
          </cell>
          <cell r="K8302" t="str">
            <v>NONE</v>
          </cell>
          <cell r="L8302">
            <v>0</v>
          </cell>
        </row>
        <row r="8303">
          <cell r="C8303">
            <v>20240021323</v>
          </cell>
          <cell r="G8303">
            <v>45799.291666666664</v>
          </cell>
          <cell r="I8303" t="str">
            <v>LCD</v>
          </cell>
          <cell r="K8303" t="str">
            <v>NONE</v>
          </cell>
          <cell r="L8303">
            <v>0</v>
          </cell>
        </row>
        <row r="8304">
          <cell r="C8304">
            <v>20240021323</v>
          </cell>
          <cell r="G8304">
            <v>45799.291666666664</v>
          </cell>
          <cell r="I8304" t="str">
            <v>LCD</v>
          </cell>
          <cell r="K8304" t="str">
            <v>NONE</v>
          </cell>
          <cell r="L8304">
            <v>0</v>
          </cell>
        </row>
        <row r="8305">
          <cell r="C8305">
            <v>20230018488</v>
          </cell>
          <cell r="G8305">
            <v>45900.97152777778</v>
          </cell>
          <cell r="I8305" t="str">
            <v>LCD</v>
          </cell>
          <cell r="K8305" t="str">
            <v>NONE</v>
          </cell>
          <cell r="L8305">
            <v>0</v>
          </cell>
        </row>
        <row r="8306">
          <cell r="C8306">
            <v>20230018488</v>
          </cell>
          <cell r="G8306">
            <v>45900.97152777778</v>
          </cell>
          <cell r="I8306" t="str">
            <v>LCD</v>
          </cell>
          <cell r="K8306" t="str">
            <v>NONE</v>
          </cell>
          <cell r="L8306">
            <v>0</v>
          </cell>
        </row>
        <row r="8307">
          <cell r="C8307">
            <v>20230018488</v>
          </cell>
          <cell r="G8307">
            <v>45900.97152777778</v>
          </cell>
          <cell r="I8307" t="str">
            <v>LCD</v>
          </cell>
          <cell r="K8307" t="str">
            <v>NONE</v>
          </cell>
          <cell r="L8307">
            <v>0</v>
          </cell>
        </row>
        <row r="8308">
          <cell r="C8308">
            <v>20230018488</v>
          </cell>
          <cell r="G8308">
            <v>45900.97152777778</v>
          </cell>
          <cell r="I8308" t="str">
            <v>LCD</v>
          </cell>
          <cell r="K8308" t="str">
            <v>NONE</v>
          </cell>
          <cell r="L8308">
            <v>0</v>
          </cell>
        </row>
        <row r="8309">
          <cell r="C8309">
            <v>20230018488</v>
          </cell>
          <cell r="G8309">
            <v>45900.97152777778</v>
          </cell>
          <cell r="I8309" t="str">
            <v>LCD</v>
          </cell>
          <cell r="K8309" t="str">
            <v>NONE</v>
          </cell>
          <cell r="L8309">
            <v>0</v>
          </cell>
        </row>
        <row r="8310">
          <cell r="C8310">
            <v>20230018488</v>
          </cell>
          <cell r="G8310">
            <v>45900.97152777778</v>
          </cell>
          <cell r="I8310" t="str">
            <v>LCD</v>
          </cell>
          <cell r="K8310" t="str">
            <v>NONE</v>
          </cell>
          <cell r="L8310">
            <v>0</v>
          </cell>
        </row>
        <row r="8311">
          <cell r="C8311">
            <v>20230018488</v>
          </cell>
          <cell r="G8311">
            <v>45900.97152777778</v>
          </cell>
          <cell r="I8311" t="str">
            <v>LCD</v>
          </cell>
          <cell r="K8311" t="str">
            <v>NONE</v>
          </cell>
          <cell r="L8311">
            <v>0</v>
          </cell>
        </row>
        <row r="8312">
          <cell r="C8312">
            <v>20230018488</v>
          </cell>
          <cell r="G8312">
            <v>45900.97152777778</v>
          </cell>
          <cell r="I8312" t="str">
            <v>LCD</v>
          </cell>
          <cell r="K8312" t="str">
            <v>NONE</v>
          </cell>
          <cell r="L8312">
            <v>0</v>
          </cell>
        </row>
        <row r="8313">
          <cell r="C8313">
            <v>20230018488</v>
          </cell>
          <cell r="G8313">
            <v>45900.97152777778</v>
          </cell>
          <cell r="I8313" t="str">
            <v>LCD</v>
          </cell>
          <cell r="K8313" t="str">
            <v>NONE</v>
          </cell>
          <cell r="L8313">
            <v>0</v>
          </cell>
        </row>
        <row r="8314">
          <cell r="C8314">
            <v>20230018488</v>
          </cell>
          <cell r="G8314">
            <v>45900.97152777778</v>
          </cell>
          <cell r="I8314" t="str">
            <v>LCD</v>
          </cell>
          <cell r="K8314" t="str">
            <v>NONE</v>
          </cell>
          <cell r="L8314">
            <v>0</v>
          </cell>
        </row>
        <row r="8315">
          <cell r="C8315">
            <v>20230018488</v>
          </cell>
          <cell r="G8315">
            <v>45900.97152777778</v>
          </cell>
          <cell r="I8315" t="str">
            <v>LCD</v>
          </cell>
          <cell r="K8315" t="str">
            <v>NONE</v>
          </cell>
          <cell r="L8315">
            <v>0</v>
          </cell>
        </row>
        <row r="8316">
          <cell r="C8316">
            <v>20230018488</v>
          </cell>
          <cell r="G8316">
            <v>45900.97152777778</v>
          </cell>
          <cell r="I8316" t="str">
            <v>LCD</v>
          </cell>
          <cell r="K8316" t="str">
            <v>NONE</v>
          </cell>
          <cell r="L8316">
            <v>0</v>
          </cell>
        </row>
        <row r="8317">
          <cell r="C8317">
            <v>20230018488</v>
          </cell>
          <cell r="G8317">
            <v>45900.97152777778</v>
          </cell>
          <cell r="I8317" t="str">
            <v>LCD</v>
          </cell>
          <cell r="K8317" t="str">
            <v>NONE</v>
          </cell>
          <cell r="L8317">
            <v>0</v>
          </cell>
        </row>
        <row r="8318">
          <cell r="C8318">
            <v>20230018488</v>
          </cell>
          <cell r="G8318">
            <v>45900.97152777778</v>
          </cell>
          <cell r="I8318" t="str">
            <v>LCD</v>
          </cell>
          <cell r="K8318" t="str">
            <v>NONE</v>
          </cell>
          <cell r="L8318">
            <v>0</v>
          </cell>
        </row>
        <row r="8319">
          <cell r="C8319">
            <v>20230018488</v>
          </cell>
          <cell r="G8319">
            <v>45900.97152777778</v>
          </cell>
          <cell r="I8319" t="str">
            <v>LCD</v>
          </cell>
          <cell r="K8319" t="str">
            <v>NONE</v>
          </cell>
          <cell r="L8319">
            <v>0</v>
          </cell>
        </row>
        <row r="8320">
          <cell r="C8320">
            <v>20230018488</v>
          </cell>
          <cell r="G8320">
            <v>45900.97152777778</v>
          </cell>
          <cell r="I8320" t="str">
            <v>LCD</v>
          </cell>
          <cell r="K8320" t="str">
            <v>NONE</v>
          </cell>
          <cell r="L8320">
            <v>0</v>
          </cell>
        </row>
        <row r="8321">
          <cell r="C8321">
            <v>20230018488</v>
          </cell>
          <cell r="G8321">
            <v>45900.97152777778</v>
          </cell>
          <cell r="I8321" t="str">
            <v>LCD</v>
          </cell>
          <cell r="K8321" t="str">
            <v>NONE</v>
          </cell>
          <cell r="L8321">
            <v>0</v>
          </cell>
        </row>
        <row r="8322">
          <cell r="C8322">
            <v>20230018488</v>
          </cell>
          <cell r="G8322">
            <v>45900.97152777778</v>
          </cell>
          <cell r="I8322" t="str">
            <v>LCD</v>
          </cell>
          <cell r="K8322" t="str">
            <v>NONE</v>
          </cell>
          <cell r="L8322">
            <v>0</v>
          </cell>
        </row>
        <row r="8323">
          <cell r="C8323">
            <v>20230018488</v>
          </cell>
          <cell r="G8323">
            <v>45900.97152777778</v>
          </cell>
          <cell r="I8323" t="str">
            <v>LCD</v>
          </cell>
          <cell r="K8323" t="str">
            <v>NONE</v>
          </cell>
          <cell r="L8323">
            <v>0</v>
          </cell>
        </row>
        <row r="8324">
          <cell r="C8324">
            <v>20230018488</v>
          </cell>
          <cell r="G8324">
            <v>45900.97152777778</v>
          </cell>
          <cell r="I8324" t="str">
            <v>LCD</v>
          </cell>
          <cell r="K8324" t="str">
            <v>NONE</v>
          </cell>
          <cell r="L8324">
            <v>0</v>
          </cell>
        </row>
        <row r="8325">
          <cell r="C8325">
            <v>20230018488</v>
          </cell>
          <cell r="G8325">
            <v>45900.97152777778</v>
          </cell>
          <cell r="I8325" t="str">
            <v>LCD</v>
          </cell>
          <cell r="K8325" t="str">
            <v>NONE</v>
          </cell>
          <cell r="L8325">
            <v>0</v>
          </cell>
        </row>
        <row r="8326">
          <cell r="C8326">
            <v>20230018488</v>
          </cell>
          <cell r="G8326">
            <v>45900.97152777778</v>
          </cell>
          <cell r="I8326" t="str">
            <v>LCD</v>
          </cell>
          <cell r="K8326" t="str">
            <v>NONE</v>
          </cell>
          <cell r="L8326">
            <v>0</v>
          </cell>
        </row>
        <row r="8327">
          <cell r="C8327">
            <v>20230018488</v>
          </cell>
          <cell r="G8327">
            <v>45900.97152777778</v>
          </cell>
          <cell r="I8327" t="str">
            <v>LCD</v>
          </cell>
          <cell r="K8327" t="str">
            <v>NONE</v>
          </cell>
          <cell r="L8327">
            <v>0</v>
          </cell>
        </row>
        <row r="8328">
          <cell r="C8328">
            <v>20230018488</v>
          </cell>
          <cell r="G8328">
            <v>45900.97152777778</v>
          </cell>
          <cell r="I8328" t="str">
            <v>LCD</v>
          </cell>
          <cell r="K8328" t="str">
            <v>NONE</v>
          </cell>
          <cell r="L8328">
            <v>0</v>
          </cell>
        </row>
        <row r="8329">
          <cell r="C8329">
            <v>20230018488</v>
          </cell>
          <cell r="G8329">
            <v>45900.97152777778</v>
          </cell>
          <cell r="I8329" t="str">
            <v>LCD</v>
          </cell>
          <cell r="K8329" t="str">
            <v>NONE</v>
          </cell>
          <cell r="L8329">
            <v>0</v>
          </cell>
        </row>
        <row r="8330">
          <cell r="C8330">
            <v>20230018488</v>
          </cell>
          <cell r="G8330">
            <v>45900.97152777778</v>
          </cell>
          <cell r="I8330" t="str">
            <v>LCD</v>
          </cell>
          <cell r="K8330" t="str">
            <v>NONE</v>
          </cell>
          <cell r="L8330">
            <v>0</v>
          </cell>
        </row>
        <row r="8331">
          <cell r="C8331">
            <v>20230018488</v>
          </cell>
          <cell r="G8331">
            <v>45900.97152777778</v>
          </cell>
          <cell r="I8331" t="str">
            <v>LCD</v>
          </cell>
          <cell r="K8331" t="str">
            <v>NONE</v>
          </cell>
          <cell r="L8331">
            <v>0</v>
          </cell>
        </row>
        <row r="8332">
          <cell r="C8332">
            <v>20230018488</v>
          </cell>
          <cell r="G8332">
            <v>45900.97152777778</v>
          </cell>
          <cell r="I8332" t="str">
            <v>LCD</v>
          </cell>
          <cell r="K8332" t="str">
            <v>NONE</v>
          </cell>
          <cell r="L8332">
            <v>0</v>
          </cell>
        </row>
        <row r="8333">
          <cell r="C8333">
            <v>20230018488</v>
          </cell>
          <cell r="G8333">
            <v>45900.97152777778</v>
          </cell>
          <cell r="I8333" t="str">
            <v>LCD</v>
          </cell>
          <cell r="K8333" t="str">
            <v>NONE</v>
          </cell>
          <cell r="L8333">
            <v>0</v>
          </cell>
        </row>
        <row r="8334">
          <cell r="C8334">
            <v>20240021957</v>
          </cell>
          <cell r="G8334">
            <v>45813.791666666664</v>
          </cell>
          <cell r="I8334" t="str">
            <v>LCD</v>
          </cell>
          <cell r="K8334" t="str">
            <v>NONE</v>
          </cell>
          <cell r="L8334">
            <v>0</v>
          </cell>
        </row>
        <row r="8335">
          <cell r="C8335">
            <v>20240021957</v>
          </cell>
          <cell r="G8335">
            <v>45813.791666666664</v>
          </cell>
          <cell r="I8335" t="str">
            <v>LCD</v>
          </cell>
          <cell r="K8335" t="str">
            <v>NONE</v>
          </cell>
          <cell r="L8335">
            <v>0</v>
          </cell>
        </row>
        <row r="8336">
          <cell r="C8336">
            <v>20240021957</v>
          </cell>
          <cell r="G8336">
            <v>45813.791666666664</v>
          </cell>
          <cell r="I8336" t="str">
            <v>LCD</v>
          </cell>
          <cell r="K8336" t="str">
            <v>NONE</v>
          </cell>
          <cell r="L8336">
            <v>0</v>
          </cell>
        </row>
        <row r="8337">
          <cell r="C8337">
            <v>20240021957</v>
          </cell>
          <cell r="G8337">
            <v>45813.791666666664</v>
          </cell>
          <cell r="I8337" t="str">
            <v>LCD</v>
          </cell>
          <cell r="K8337" t="str">
            <v>NONE</v>
          </cell>
          <cell r="L8337">
            <v>0</v>
          </cell>
        </row>
        <row r="8338">
          <cell r="C8338">
            <v>20240021957</v>
          </cell>
          <cell r="G8338">
            <v>45813.791666666664</v>
          </cell>
          <cell r="I8338" t="str">
            <v>LCD</v>
          </cell>
          <cell r="K8338" t="str">
            <v>NONE</v>
          </cell>
          <cell r="L8338">
            <v>0</v>
          </cell>
        </row>
        <row r="8339">
          <cell r="C8339">
            <v>20240021957</v>
          </cell>
          <cell r="G8339">
            <v>45813.791666666664</v>
          </cell>
          <cell r="I8339" t="str">
            <v>LCD</v>
          </cell>
          <cell r="K8339" t="str">
            <v>NONE</v>
          </cell>
          <cell r="L8339">
            <v>0</v>
          </cell>
        </row>
        <row r="8340">
          <cell r="C8340">
            <v>20240021957</v>
          </cell>
          <cell r="G8340">
            <v>45813.791666666664</v>
          </cell>
          <cell r="I8340" t="str">
            <v>LCD</v>
          </cell>
          <cell r="K8340" t="str">
            <v>NONE</v>
          </cell>
          <cell r="L8340">
            <v>0</v>
          </cell>
        </row>
        <row r="8341">
          <cell r="C8341">
            <v>20240021957</v>
          </cell>
          <cell r="G8341">
            <v>45813.791666666664</v>
          </cell>
          <cell r="I8341" t="str">
            <v>LCD</v>
          </cell>
          <cell r="K8341" t="str">
            <v>NONE</v>
          </cell>
          <cell r="L8341">
            <v>0</v>
          </cell>
        </row>
        <row r="8342">
          <cell r="C8342">
            <v>20240021957</v>
          </cell>
          <cell r="G8342">
            <v>45813.791666666664</v>
          </cell>
          <cell r="I8342" t="str">
            <v>LCD</v>
          </cell>
          <cell r="K8342" t="str">
            <v>NONE</v>
          </cell>
          <cell r="L8342">
            <v>0</v>
          </cell>
        </row>
        <row r="8343">
          <cell r="C8343">
            <v>20240021957</v>
          </cell>
          <cell r="G8343">
            <v>45813.791666666664</v>
          </cell>
          <cell r="I8343" t="str">
            <v>LCD</v>
          </cell>
          <cell r="K8343" t="str">
            <v>NONE</v>
          </cell>
          <cell r="L8343">
            <v>0</v>
          </cell>
        </row>
        <row r="8344">
          <cell r="C8344">
            <v>20240021957</v>
          </cell>
          <cell r="G8344">
            <v>45813.791666666664</v>
          </cell>
          <cell r="I8344" t="str">
            <v>LCD</v>
          </cell>
          <cell r="K8344" t="str">
            <v>NONE</v>
          </cell>
          <cell r="L8344">
            <v>0</v>
          </cell>
        </row>
        <row r="8345">
          <cell r="C8345">
            <v>20240021957</v>
          </cell>
          <cell r="G8345">
            <v>45813.791666666664</v>
          </cell>
          <cell r="I8345" t="str">
            <v>LCD</v>
          </cell>
          <cell r="K8345" t="str">
            <v>NONE</v>
          </cell>
          <cell r="L8345">
            <v>0</v>
          </cell>
        </row>
        <row r="8346">
          <cell r="C8346">
            <v>20240021957</v>
          </cell>
          <cell r="G8346">
            <v>45813.791666666664</v>
          </cell>
          <cell r="I8346" t="str">
            <v>LCD</v>
          </cell>
          <cell r="K8346" t="str">
            <v>NONE</v>
          </cell>
          <cell r="L8346">
            <v>0</v>
          </cell>
        </row>
        <row r="8347">
          <cell r="C8347">
            <v>20240021957</v>
          </cell>
          <cell r="G8347">
            <v>45813.791666666664</v>
          </cell>
          <cell r="I8347" t="str">
            <v>LCD</v>
          </cell>
          <cell r="K8347" t="str">
            <v>NONE</v>
          </cell>
          <cell r="L8347">
            <v>0</v>
          </cell>
        </row>
        <row r="8348">
          <cell r="C8348">
            <v>20240021957</v>
          </cell>
          <cell r="G8348">
            <v>45813.791666666664</v>
          </cell>
          <cell r="I8348" t="str">
            <v>LCD</v>
          </cell>
          <cell r="K8348" t="str">
            <v>NONE</v>
          </cell>
          <cell r="L8348">
            <v>0</v>
          </cell>
        </row>
        <row r="8349">
          <cell r="C8349">
            <v>20240021957</v>
          </cell>
          <cell r="G8349">
            <v>45813.791666666664</v>
          </cell>
          <cell r="I8349" t="str">
            <v>LCD</v>
          </cell>
          <cell r="K8349" t="str">
            <v>NONE</v>
          </cell>
          <cell r="L8349">
            <v>0</v>
          </cell>
        </row>
        <row r="8350">
          <cell r="C8350">
            <v>20240021957</v>
          </cell>
          <cell r="G8350">
            <v>45813.791666666664</v>
          </cell>
          <cell r="I8350" t="str">
            <v>LCD</v>
          </cell>
          <cell r="K8350" t="str">
            <v>NONE</v>
          </cell>
          <cell r="L8350">
            <v>0</v>
          </cell>
        </row>
        <row r="8351">
          <cell r="C8351">
            <v>20240021957</v>
          </cell>
          <cell r="G8351">
            <v>45813.791666666664</v>
          </cell>
          <cell r="I8351" t="str">
            <v>LCD</v>
          </cell>
          <cell r="K8351" t="str">
            <v>NONE</v>
          </cell>
          <cell r="L8351">
            <v>0</v>
          </cell>
        </row>
        <row r="8352">
          <cell r="C8352">
            <v>20240021957</v>
          </cell>
          <cell r="G8352">
            <v>45813.791666666664</v>
          </cell>
          <cell r="I8352" t="str">
            <v>LCD</v>
          </cell>
          <cell r="K8352" t="str">
            <v>NONE</v>
          </cell>
          <cell r="L8352">
            <v>0</v>
          </cell>
        </row>
        <row r="8353">
          <cell r="C8353">
            <v>20240021957</v>
          </cell>
          <cell r="G8353">
            <v>45813.791666666664</v>
          </cell>
          <cell r="I8353" t="str">
            <v>LCD</v>
          </cell>
          <cell r="K8353" t="str">
            <v>NONE</v>
          </cell>
          <cell r="L8353">
            <v>0</v>
          </cell>
        </row>
        <row r="8354">
          <cell r="C8354">
            <v>20240021957</v>
          </cell>
          <cell r="G8354">
            <v>45813.791666666664</v>
          </cell>
          <cell r="I8354" t="str">
            <v>LCD</v>
          </cell>
          <cell r="K8354" t="str">
            <v>NONE</v>
          </cell>
          <cell r="L8354">
            <v>0</v>
          </cell>
        </row>
        <row r="8355">
          <cell r="C8355">
            <v>20240021957</v>
          </cell>
          <cell r="G8355">
            <v>45813.791666666664</v>
          </cell>
          <cell r="I8355" t="str">
            <v>LCD</v>
          </cell>
          <cell r="K8355" t="str">
            <v>NONE</v>
          </cell>
          <cell r="L8355">
            <v>0</v>
          </cell>
        </row>
        <row r="8356">
          <cell r="C8356">
            <v>20240021957</v>
          </cell>
          <cell r="G8356">
            <v>45813.791666666664</v>
          </cell>
          <cell r="I8356" t="str">
            <v>LCD</v>
          </cell>
          <cell r="K8356" t="str">
            <v>NONE</v>
          </cell>
          <cell r="L8356">
            <v>0</v>
          </cell>
        </row>
        <row r="8357">
          <cell r="C8357">
            <v>20240021957</v>
          </cell>
          <cell r="G8357">
            <v>45813.791666666664</v>
          </cell>
          <cell r="I8357" t="str">
            <v>LCD</v>
          </cell>
          <cell r="K8357" t="str">
            <v>NONE</v>
          </cell>
          <cell r="L8357">
            <v>0</v>
          </cell>
        </row>
        <row r="8358">
          <cell r="C8358">
            <v>20240021957</v>
          </cell>
          <cell r="G8358">
            <v>45813.791666666664</v>
          </cell>
          <cell r="I8358" t="str">
            <v>LCD</v>
          </cell>
          <cell r="K8358" t="str">
            <v>NONE</v>
          </cell>
          <cell r="L8358">
            <v>0</v>
          </cell>
        </row>
        <row r="8359">
          <cell r="C8359">
            <v>20240021957</v>
          </cell>
          <cell r="G8359">
            <v>45813.791666666664</v>
          </cell>
          <cell r="I8359" t="str">
            <v>LCD</v>
          </cell>
          <cell r="K8359" t="str">
            <v>NONE</v>
          </cell>
          <cell r="L8359">
            <v>0</v>
          </cell>
        </row>
        <row r="8360">
          <cell r="C8360">
            <v>20240021957</v>
          </cell>
          <cell r="G8360">
            <v>45813.791666666664</v>
          </cell>
          <cell r="I8360" t="str">
            <v>LCD</v>
          </cell>
          <cell r="K8360" t="str">
            <v>NONE</v>
          </cell>
          <cell r="L8360">
            <v>0</v>
          </cell>
        </row>
        <row r="8361">
          <cell r="C8361">
            <v>20240021957</v>
          </cell>
          <cell r="G8361">
            <v>45813.791666666664</v>
          </cell>
          <cell r="I8361" t="str">
            <v>LCD</v>
          </cell>
          <cell r="K8361" t="str">
            <v>NONE</v>
          </cell>
          <cell r="L8361">
            <v>0</v>
          </cell>
        </row>
        <row r="8362">
          <cell r="C8362">
            <v>20240021957</v>
          </cell>
          <cell r="G8362">
            <v>45813.791666666664</v>
          </cell>
          <cell r="I8362" t="str">
            <v>LCD</v>
          </cell>
          <cell r="K8362" t="str">
            <v>NONE</v>
          </cell>
          <cell r="L8362">
            <v>0</v>
          </cell>
        </row>
        <row r="8363">
          <cell r="C8363">
            <v>20140007539</v>
          </cell>
          <cell r="G8363">
            <v>45844.87777777778</v>
          </cell>
          <cell r="I8363" t="str">
            <v>LCD</v>
          </cell>
          <cell r="K8363" t="str">
            <v>NONE</v>
          </cell>
          <cell r="L8363">
            <v>0</v>
          </cell>
        </row>
        <row r="8364">
          <cell r="C8364">
            <v>20140007539</v>
          </cell>
          <cell r="G8364">
            <v>45844.87777777778</v>
          </cell>
          <cell r="I8364" t="str">
            <v>LCD</v>
          </cell>
          <cell r="K8364" t="str">
            <v>NONE</v>
          </cell>
          <cell r="L8364">
            <v>0</v>
          </cell>
        </row>
        <row r="8365">
          <cell r="C8365">
            <v>20140007539</v>
          </cell>
          <cell r="G8365">
            <v>45844.87777777778</v>
          </cell>
          <cell r="I8365" t="str">
            <v>LCD</v>
          </cell>
          <cell r="K8365" t="str">
            <v>NONE</v>
          </cell>
          <cell r="L8365">
            <v>0</v>
          </cell>
        </row>
        <row r="8366">
          <cell r="C8366">
            <v>20140007539</v>
          </cell>
          <cell r="G8366">
            <v>45844.87777777778</v>
          </cell>
          <cell r="I8366" t="str">
            <v>LCD</v>
          </cell>
          <cell r="K8366" t="str">
            <v>NONE</v>
          </cell>
          <cell r="L8366">
            <v>0</v>
          </cell>
        </row>
        <row r="8367">
          <cell r="C8367">
            <v>20140007539</v>
          </cell>
          <cell r="G8367">
            <v>45844.87777777778</v>
          </cell>
          <cell r="I8367" t="str">
            <v>LCD</v>
          </cell>
          <cell r="K8367" t="str">
            <v>NONE</v>
          </cell>
          <cell r="L8367">
            <v>0</v>
          </cell>
        </row>
        <row r="8368">
          <cell r="C8368">
            <v>20140007539</v>
          </cell>
          <cell r="G8368">
            <v>45844.87777777778</v>
          </cell>
          <cell r="I8368" t="str">
            <v>LCD</v>
          </cell>
          <cell r="K8368" t="str">
            <v>NONE</v>
          </cell>
          <cell r="L8368">
            <v>0</v>
          </cell>
        </row>
        <row r="8369">
          <cell r="C8369">
            <v>20140007539</v>
          </cell>
          <cell r="G8369">
            <v>45844.87777777778</v>
          </cell>
          <cell r="I8369" t="str">
            <v>LCD</v>
          </cell>
          <cell r="K8369" t="str">
            <v>NONE</v>
          </cell>
          <cell r="L8369">
            <v>0</v>
          </cell>
        </row>
        <row r="8370">
          <cell r="C8370">
            <v>20140007539</v>
          </cell>
          <cell r="G8370">
            <v>45844.87777777778</v>
          </cell>
          <cell r="I8370" t="str">
            <v>LCD</v>
          </cell>
          <cell r="K8370" t="str">
            <v>NONE</v>
          </cell>
          <cell r="L8370">
            <v>0</v>
          </cell>
        </row>
        <row r="8371">
          <cell r="C8371">
            <v>20140007539</v>
          </cell>
          <cell r="G8371">
            <v>45844.87777777778</v>
          </cell>
          <cell r="I8371" t="str">
            <v>LCD</v>
          </cell>
          <cell r="K8371" t="str">
            <v>NONE</v>
          </cell>
          <cell r="L8371">
            <v>0</v>
          </cell>
        </row>
        <row r="8372">
          <cell r="C8372">
            <v>20140007539</v>
          </cell>
          <cell r="G8372">
            <v>45844.87777777778</v>
          </cell>
          <cell r="I8372" t="str">
            <v>LCD</v>
          </cell>
          <cell r="K8372" t="str">
            <v>NONE</v>
          </cell>
          <cell r="L8372">
            <v>0</v>
          </cell>
        </row>
        <row r="8373">
          <cell r="C8373">
            <v>20140007539</v>
          </cell>
          <cell r="G8373">
            <v>45844.87777777778</v>
          </cell>
          <cell r="I8373" t="str">
            <v>LCD</v>
          </cell>
          <cell r="K8373" t="str">
            <v>NONE</v>
          </cell>
          <cell r="L8373">
            <v>0</v>
          </cell>
        </row>
        <row r="8374">
          <cell r="C8374">
            <v>20140007539</v>
          </cell>
          <cell r="G8374">
            <v>45844.87777777778</v>
          </cell>
          <cell r="I8374" t="str">
            <v>LCD</v>
          </cell>
          <cell r="K8374" t="str">
            <v>NONE</v>
          </cell>
          <cell r="L8374">
            <v>0</v>
          </cell>
        </row>
        <row r="8375">
          <cell r="C8375">
            <v>20140007539</v>
          </cell>
          <cell r="G8375">
            <v>45844.87777777778</v>
          </cell>
          <cell r="I8375" t="str">
            <v>LCD</v>
          </cell>
          <cell r="K8375" t="str">
            <v>NONE</v>
          </cell>
          <cell r="L8375">
            <v>0</v>
          </cell>
        </row>
        <row r="8376">
          <cell r="C8376">
            <v>20140007539</v>
          </cell>
          <cell r="G8376">
            <v>45844.87777777778</v>
          </cell>
          <cell r="I8376" t="str">
            <v>LCD</v>
          </cell>
          <cell r="K8376" t="str">
            <v>NONE</v>
          </cell>
          <cell r="L8376">
            <v>0</v>
          </cell>
        </row>
        <row r="8377">
          <cell r="C8377">
            <v>20140007539</v>
          </cell>
          <cell r="G8377">
            <v>45844.87777777778</v>
          </cell>
          <cell r="I8377" t="str">
            <v>LCD</v>
          </cell>
          <cell r="K8377" t="str">
            <v>NONE</v>
          </cell>
          <cell r="L8377">
            <v>0</v>
          </cell>
        </row>
        <row r="8378">
          <cell r="C8378">
            <v>20140007539</v>
          </cell>
          <cell r="G8378">
            <v>45844.87777777778</v>
          </cell>
          <cell r="I8378" t="str">
            <v>LCD</v>
          </cell>
          <cell r="K8378" t="str">
            <v>NONE</v>
          </cell>
          <cell r="L8378">
            <v>0</v>
          </cell>
        </row>
        <row r="8379">
          <cell r="C8379">
            <v>20140007539</v>
          </cell>
          <cell r="G8379">
            <v>45844.87777777778</v>
          </cell>
          <cell r="I8379" t="str">
            <v>LCD</v>
          </cell>
          <cell r="K8379" t="str">
            <v>NONE</v>
          </cell>
          <cell r="L8379">
            <v>0</v>
          </cell>
        </row>
        <row r="8380">
          <cell r="C8380">
            <v>20140007539</v>
          </cell>
          <cell r="G8380">
            <v>45844.87777777778</v>
          </cell>
          <cell r="I8380" t="str">
            <v>LCD</v>
          </cell>
          <cell r="K8380" t="str">
            <v>NONE</v>
          </cell>
          <cell r="L8380">
            <v>0</v>
          </cell>
        </row>
        <row r="8381">
          <cell r="C8381">
            <v>20140007539</v>
          </cell>
          <cell r="G8381">
            <v>45844.87777777778</v>
          </cell>
          <cell r="I8381" t="str">
            <v>LCD</v>
          </cell>
          <cell r="K8381" t="str">
            <v>NONE</v>
          </cell>
          <cell r="L8381">
            <v>0</v>
          </cell>
        </row>
        <row r="8382">
          <cell r="C8382">
            <v>20140007539</v>
          </cell>
          <cell r="G8382">
            <v>45844.87777777778</v>
          </cell>
          <cell r="I8382" t="str">
            <v>LCD</v>
          </cell>
          <cell r="K8382" t="str">
            <v>NONE</v>
          </cell>
          <cell r="L8382">
            <v>0</v>
          </cell>
        </row>
        <row r="8383">
          <cell r="C8383">
            <v>20140007539</v>
          </cell>
          <cell r="G8383">
            <v>45844.87777777778</v>
          </cell>
          <cell r="I8383" t="str">
            <v>LCD</v>
          </cell>
          <cell r="K8383" t="str">
            <v>NONE</v>
          </cell>
          <cell r="L8383">
            <v>0</v>
          </cell>
        </row>
        <row r="8384">
          <cell r="C8384">
            <v>20140007539</v>
          </cell>
          <cell r="G8384">
            <v>45844.87777777778</v>
          </cell>
          <cell r="I8384" t="str">
            <v>LCD</v>
          </cell>
          <cell r="K8384" t="str">
            <v>NONE</v>
          </cell>
          <cell r="L8384">
            <v>0</v>
          </cell>
        </row>
        <row r="8385">
          <cell r="C8385">
            <v>20140007539</v>
          </cell>
          <cell r="G8385">
            <v>45844.87777777778</v>
          </cell>
          <cell r="I8385" t="str">
            <v>LCD</v>
          </cell>
          <cell r="K8385" t="str">
            <v>NONE</v>
          </cell>
          <cell r="L8385">
            <v>0</v>
          </cell>
        </row>
        <row r="8386">
          <cell r="C8386">
            <v>20140007539</v>
          </cell>
          <cell r="G8386">
            <v>45844.87777777778</v>
          </cell>
          <cell r="I8386" t="str">
            <v>LCD</v>
          </cell>
          <cell r="K8386" t="str">
            <v>NONE</v>
          </cell>
          <cell r="L8386">
            <v>0</v>
          </cell>
        </row>
        <row r="8387">
          <cell r="C8387">
            <v>20080000676</v>
          </cell>
          <cell r="G8387">
            <v>45826.197916666664</v>
          </cell>
          <cell r="I8387" t="str">
            <v>LCD</v>
          </cell>
          <cell r="K8387" t="str">
            <v>NONE</v>
          </cell>
          <cell r="L8387">
            <v>0</v>
          </cell>
        </row>
        <row r="8388">
          <cell r="C8388">
            <v>20080000676</v>
          </cell>
          <cell r="G8388">
            <v>45826.197916666664</v>
          </cell>
          <cell r="I8388" t="str">
            <v>LCD</v>
          </cell>
          <cell r="K8388" t="str">
            <v>NONE</v>
          </cell>
          <cell r="L8388">
            <v>0</v>
          </cell>
        </row>
        <row r="8389">
          <cell r="C8389">
            <v>20080000676</v>
          </cell>
          <cell r="G8389">
            <v>45826.197916666664</v>
          </cell>
          <cell r="I8389" t="str">
            <v>LCD</v>
          </cell>
          <cell r="K8389" t="str">
            <v>NONE</v>
          </cell>
          <cell r="L8389">
            <v>0</v>
          </cell>
        </row>
        <row r="8390">
          <cell r="C8390">
            <v>20080000676</v>
          </cell>
          <cell r="G8390">
            <v>45826.197916666664</v>
          </cell>
          <cell r="I8390" t="str">
            <v>LCD</v>
          </cell>
          <cell r="K8390" t="str">
            <v>NONE</v>
          </cell>
          <cell r="L8390">
            <v>0</v>
          </cell>
        </row>
        <row r="8391">
          <cell r="C8391">
            <v>20080000676</v>
          </cell>
          <cell r="G8391">
            <v>45826.197916666664</v>
          </cell>
          <cell r="I8391" t="str">
            <v>LCD</v>
          </cell>
          <cell r="K8391" t="str">
            <v>NONE</v>
          </cell>
          <cell r="L8391">
            <v>0</v>
          </cell>
        </row>
        <row r="8392">
          <cell r="C8392">
            <v>20080000676</v>
          </cell>
          <cell r="G8392">
            <v>45826.197916666664</v>
          </cell>
          <cell r="I8392" t="str">
            <v>LCD</v>
          </cell>
          <cell r="K8392" t="str">
            <v>NONE</v>
          </cell>
          <cell r="L8392">
            <v>0</v>
          </cell>
        </row>
        <row r="8393">
          <cell r="C8393">
            <v>20080000676</v>
          </cell>
          <cell r="G8393">
            <v>45826.197916666664</v>
          </cell>
          <cell r="I8393" t="str">
            <v>LCD</v>
          </cell>
          <cell r="K8393" t="str">
            <v>NONE</v>
          </cell>
          <cell r="L8393">
            <v>0</v>
          </cell>
        </row>
        <row r="8394">
          <cell r="C8394">
            <v>20080000676</v>
          </cell>
          <cell r="G8394">
            <v>45826.197916666664</v>
          </cell>
          <cell r="I8394" t="str">
            <v>LCD</v>
          </cell>
          <cell r="K8394" t="str">
            <v>NONE</v>
          </cell>
          <cell r="L8394">
            <v>0</v>
          </cell>
        </row>
        <row r="8395">
          <cell r="C8395">
            <v>20080000676</v>
          </cell>
          <cell r="G8395">
            <v>45826.197916666664</v>
          </cell>
          <cell r="I8395" t="str">
            <v>LCD</v>
          </cell>
          <cell r="K8395" t="str">
            <v>NONE</v>
          </cell>
          <cell r="L8395">
            <v>0</v>
          </cell>
        </row>
        <row r="8396">
          <cell r="C8396">
            <v>20080000676</v>
          </cell>
          <cell r="G8396">
            <v>45826.197916666664</v>
          </cell>
          <cell r="I8396" t="str">
            <v>LCD</v>
          </cell>
          <cell r="K8396" t="str">
            <v>NONE</v>
          </cell>
          <cell r="L8396">
            <v>0</v>
          </cell>
        </row>
        <row r="8397">
          <cell r="C8397">
            <v>20080000676</v>
          </cell>
          <cell r="G8397">
            <v>45826.197916666664</v>
          </cell>
          <cell r="I8397" t="str">
            <v>LCD</v>
          </cell>
          <cell r="K8397" t="str">
            <v>NONE</v>
          </cell>
          <cell r="L8397">
            <v>0</v>
          </cell>
        </row>
        <row r="8398">
          <cell r="C8398">
            <v>20080000676</v>
          </cell>
          <cell r="G8398">
            <v>45826.197916666664</v>
          </cell>
          <cell r="I8398" t="str">
            <v>LCD</v>
          </cell>
          <cell r="K8398" t="str">
            <v>NONE</v>
          </cell>
          <cell r="L8398">
            <v>0</v>
          </cell>
        </row>
        <row r="8399">
          <cell r="C8399">
            <v>20080000676</v>
          </cell>
          <cell r="G8399">
            <v>45826.197916666664</v>
          </cell>
          <cell r="I8399" t="str">
            <v>LCD</v>
          </cell>
          <cell r="K8399" t="str">
            <v>NONE</v>
          </cell>
          <cell r="L8399">
            <v>0</v>
          </cell>
        </row>
        <row r="8400">
          <cell r="C8400">
            <v>20080000676</v>
          </cell>
          <cell r="G8400">
            <v>45826.197916666664</v>
          </cell>
          <cell r="I8400" t="str">
            <v>LCD</v>
          </cell>
          <cell r="K8400" t="str">
            <v>NONE</v>
          </cell>
          <cell r="L8400">
            <v>0</v>
          </cell>
        </row>
        <row r="8401">
          <cell r="C8401">
            <v>20080000676</v>
          </cell>
          <cell r="G8401">
            <v>45826.197916666664</v>
          </cell>
          <cell r="I8401" t="str">
            <v>LCD</v>
          </cell>
          <cell r="K8401" t="str">
            <v>NONE</v>
          </cell>
          <cell r="L8401">
            <v>0</v>
          </cell>
        </row>
        <row r="8402">
          <cell r="C8402">
            <v>20080000676</v>
          </cell>
          <cell r="G8402">
            <v>45826.197916666664</v>
          </cell>
          <cell r="I8402" t="str">
            <v>LCD</v>
          </cell>
          <cell r="K8402" t="str">
            <v>NONE</v>
          </cell>
          <cell r="L8402">
            <v>0</v>
          </cell>
        </row>
        <row r="8403">
          <cell r="C8403">
            <v>20080000676</v>
          </cell>
          <cell r="G8403">
            <v>45826.197916666664</v>
          </cell>
          <cell r="I8403" t="str">
            <v>LCD</v>
          </cell>
          <cell r="K8403" t="str">
            <v>NONE</v>
          </cell>
          <cell r="L8403">
            <v>0</v>
          </cell>
        </row>
        <row r="8404">
          <cell r="C8404">
            <v>20080000676</v>
          </cell>
          <cell r="G8404">
            <v>45826.197916666664</v>
          </cell>
          <cell r="I8404" t="str">
            <v>LCD</v>
          </cell>
          <cell r="K8404" t="str">
            <v>NONE</v>
          </cell>
          <cell r="L8404">
            <v>0</v>
          </cell>
        </row>
        <row r="8405">
          <cell r="C8405">
            <v>20080000676</v>
          </cell>
          <cell r="G8405">
            <v>45826.197916666664</v>
          </cell>
          <cell r="I8405" t="str">
            <v>LCD</v>
          </cell>
          <cell r="K8405" t="str">
            <v>NONE</v>
          </cell>
          <cell r="L8405">
            <v>0</v>
          </cell>
        </row>
        <row r="8406">
          <cell r="C8406">
            <v>20080000676</v>
          </cell>
          <cell r="G8406">
            <v>45826.197916666664</v>
          </cell>
          <cell r="I8406" t="str">
            <v>LCD</v>
          </cell>
          <cell r="K8406" t="str">
            <v>NONE</v>
          </cell>
          <cell r="L8406">
            <v>0</v>
          </cell>
        </row>
        <row r="8407">
          <cell r="C8407">
            <v>20080000676</v>
          </cell>
          <cell r="G8407">
            <v>45826.197916666664</v>
          </cell>
          <cell r="I8407" t="str">
            <v>LCD</v>
          </cell>
          <cell r="K8407" t="str">
            <v>NONE</v>
          </cell>
          <cell r="L8407">
            <v>0</v>
          </cell>
        </row>
        <row r="8408">
          <cell r="C8408">
            <v>20080000676</v>
          </cell>
          <cell r="G8408">
            <v>45826.197916666664</v>
          </cell>
          <cell r="I8408" t="str">
            <v>LCD</v>
          </cell>
          <cell r="K8408" t="str">
            <v>NONE</v>
          </cell>
          <cell r="L8408">
            <v>0</v>
          </cell>
        </row>
        <row r="8409">
          <cell r="C8409">
            <v>20080000676</v>
          </cell>
          <cell r="G8409">
            <v>45826.197916666664</v>
          </cell>
          <cell r="I8409" t="str">
            <v>LCD</v>
          </cell>
          <cell r="K8409" t="str">
            <v>NONE</v>
          </cell>
          <cell r="L8409">
            <v>0</v>
          </cell>
        </row>
        <row r="8410">
          <cell r="C8410">
            <v>20080000676</v>
          </cell>
          <cell r="G8410">
            <v>45826.197916666664</v>
          </cell>
          <cell r="I8410" t="str">
            <v>LCD</v>
          </cell>
          <cell r="K8410" t="str">
            <v>NONE</v>
          </cell>
          <cell r="L8410">
            <v>0</v>
          </cell>
        </row>
        <row r="8411">
          <cell r="C8411">
            <v>20130004840</v>
          </cell>
          <cell r="G8411">
            <v>45910.144444444442</v>
          </cell>
          <cell r="I8411" t="str">
            <v>LCD</v>
          </cell>
          <cell r="K8411" t="str">
            <v>NONE</v>
          </cell>
          <cell r="L8411">
            <v>0</v>
          </cell>
        </row>
        <row r="8412">
          <cell r="C8412">
            <v>20130004840</v>
          </cell>
          <cell r="G8412">
            <v>45910.144444444442</v>
          </cell>
          <cell r="I8412" t="str">
            <v>LCD</v>
          </cell>
          <cell r="K8412" t="str">
            <v>NONE</v>
          </cell>
          <cell r="L8412">
            <v>0</v>
          </cell>
        </row>
        <row r="8413">
          <cell r="C8413">
            <v>20130004840</v>
          </cell>
          <cell r="G8413">
            <v>45910.144444444442</v>
          </cell>
          <cell r="I8413" t="str">
            <v>LCD</v>
          </cell>
          <cell r="K8413" t="str">
            <v>NONE</v>
          </cell>
          <cell r="L8413">
            <v>0</v>
          </cell>
        </row>
        <row r="8414">
          <cell r="C8414">
            <v>20130004840</v>
          </cell>
          <cell r="G8414">
            <v>45910.144444444442</v>
          </cell>
          <cell r="I8414" t="str">
            <v>LCD</v>
          </cell>
          <cell r="K8414" t="str">
            <v>NONE</v>
          </cell>
          <cell r="L8414">
            <v>0</v>
          </cell>
        </row>
        <row r="8415">
          <cell r="C8415">
            <v>20130004840</v>
          </cell>
          <cell r="G8415">
            <v>45910.144444444442</v>
          </cell>
          <cell r="I8415" t="str">
            <v>LCD</v>
          </cell>
          <cell r="K8415" t="str">
            <v>NONE</v>
          </cell>
          <cell r="L8415">
            <v>0</v>
          </cell>
        </row>
        <row r="8416">
          <cell r="C8416">
            <v>20130004840</v>
          </cell>
          <cell r="G8416">
            <v>45910.144444444442</v>
          </cell>
          <cell r="I8416" t="str">
            <v>LCD</v>
          </cell>
          <cell r="K8416" t="str">
            <v>NONE</v>
          </cell>
          <cell r="L8416">
            <v>0</v>
          </cell>
        </row>
        <row r="8417">
          <cell r="C8417">
            <v>20130004840</v>
          </cell>
          <cell r="G8417">
            <v>45910.144444444442</v>
          </cell>
          <cell r="I8417" t="str">
            <v>LCD</v>
          </cell>
          <cell r="K8417" t="str">
            <v>NONE</v>
          </cell>
          <cell r="L8417">
            <v>0</v>
          </cell>
        </row>
        <row r="8418">
          <cell r="C8418">
            <v>20130004840</v>
          </cell>
          <cell r="G8418">
            <v>45910.144444444442</v>
          </cell>
          <cell r="I8418" t="str">
            <v>LCD</v>
          </cell>
          <cell r="K8418" t="str">
            <v>NONE</v>
          </cell>
          <cell r="L8418">
            <v>0</v>
          </cell>
        </row>
        <row r="8419">
          <cell r="C8419">
            <v>20130004840</v>
          </cell>
          <cell r="G8419">
            <v>45910.144444444442</v>
          </cell>
          <cell r="I8419" t="str">
            <v>LCD</v>
          </cell>
          <cell r="K8419" t="str">
            <v>NONE</v>
          </cell>
          <cell r="L8419">
            <v>0</v>
          </cell>
        </row>
        <row r="8420">
          <cell r="C8420">
            <v>20130004840</v>
          </cell>
          <cell r="G8420">
            <v>45910.144444444442</v>
          </cell>
          <cell r="I8420" t="str">
            <v>LCD</v>
          </cell>
          <cell r="K8420" t="str">
            <v>NONE</v>
          </cell>
          <cell r="L8420">
            <v>0</v>
          </cell>
        </row>
        <row r="8421">
          <cell r="C8421">
            <v>20130004840</v>
          </cell>
          <cell r="G8421">
            <v>45910.144444444442</v>
          </cell>
          <cell r="I8421" t="str">
            <v>LCD</v>
          </cell>
          <cell r="K8421" t="str">
            <v>NONE</v>
          </cell>
          <cell r="L8421">
            <v>0</v>
          </cell>
        </row>
        <row r="8422">
          <cell r="C8422">
            <v>20130004840</v>
          </cell>
          <cell r="G8422">
            <v>45910.144444444442</v>
          </cell>
          <cell r="I8422" t="str">
            <v>LCD</v>
          </cell>
          <cell r="K8422" t="str">
            <v>NONE</v>
          </cell>
          <cell r="L8422">
            <v>0</v>
          </cell>
        </row>
        <row r="8423">
          <cell r="C8423">
            <v>20130004840</v>
          </cell>
          <cell r="G8423">
            <v>45910.144444444442</v>
          </cell>
          <cell r="I8423" t="str">
            <v>LCD</v>
          </cell>
          <cell r="K8423" t="str">
            <v>NONE</v>
          </cell>
          <cell r="L8423">
            <v>0</v>
          </cell>
        </row>
        <row r="8424">
          <cell r="C8424">
            <v>20130004840</v>
          </cell>
          <cell r="G8424">
            <v>45910.144444444442</v>
          </cell>
          <cell r="I8424" t="str">
            <v>LCD</v>
          </cell>
          <cell r="K8424" t="str">
            <v>NONE</v>
          </cell>
          <cell r="L8424">
            <v>0</v>
          </cell>
        </row>
        <row r="8425">
          <cell r="C8425">
            <v>20130004840</v>
          </cell>
          <cell r="G8425">
            <v>45910.144444444442</v>
          </cell>
          <cell r="I8425" t="str">
            <v>LCD</v>
          </cell>
          <cell r="K8425" t="str">
            <v>NONE</v>
          </cell>
          <cell r="L8425">
            <v>0</v>
          </cell>
        </row>
        <row r="8426">
          <cell r="C8426">
            <v>20130004840</v>
          </cell>
          <cell r="G8426">
            <v>45910.144444444442</v>
          </cell>
          <cell r="I8426" t="str">
            <v>LCD</v>
          </cell>
          <cell r="K8426" t="str">
            <v>NONE</v>
          </cell>
          <cell r="L8426">
            <v>0</v>
          </cell>
        </row>
        <row r="8427">
          <cell r="C8427">
            <v>20130004840</v>
          </cell>
          <cell r="G8427">
            <v>45910.144444444442</v>
          </cell>
          <cell r="I8427" t="str">
            <v>LCD</v>
          </cell>
          <cell r="K8427" t="str">
            <v>NONE</v>
          </cell>
          <cell r="L8427">
            <v>0</v>
          </cell>
        </row>
        <row r="8428">
          <cell r="C8428">
            <v>20130004840</v>
          </cell>
          <cell r="G8428">
            <v>45910.144444444442</v>
          </cell>
          <cell r="I8428" t="str">
            <v>LCD</v>
          </cell>
          <cell r="K8428" t="str">
            <v>NONE</v>
          </cell>
          <cell r="L8428">
            <v>0</v>
          </cell>
        </row>
        <row r="8429">
          <cell r="C8429">
            <v>20130004840</v>
          </cell>
          <cell r="G8429">
            <v>45910.144444444442</v>
          </cell>
          <cell r="I8429" t="str">
            <v>LCD</v>
          </cell>
          <cell r="K8429" t="str">
            <v>NONE</v>
          </cell>
          <cell r="L8429">
            <v>0</v>
          </cell>
        </row>
        <row r="8430">
          <cell r="C8430">
            <v>20130004840</v>
          </cell>
          <cell r="G8430">
            <v>45910.144444444442</v>
          </cell>
          <cell r="I8430" t="str">
            <v>LCD</v>
          </cell>
          <cell r="K8430" t="str">
            <v>NONE</v>
          </cell>
          <cell r="L8430">
            <v>0</v>
          </cell>
        </row>
        <row r="8431">
          <cell r="C8431">
            <v>20130004840</v>
          </cell>
          <cell r="G8431">
            <v>45910.144444444442</v>
          </cell>
          <cell r="I8431" t="str">
            <v>LCD</v>
          </cell>
          <cell r="K8431" t="str">
            <v>NONE</v>
          </cell>
          <cell r="L8431">
            <v>0</v>
          </cell>
        </row>
        <row r="8432">
          <cell r="C8432">
            <v>20130004840</v>
          </cell>
          <cell r="G8432">
            <v>45910.144444444442</v>
          </cell>
          <cell r="I8432" t="str">
            <v>LCD</v>
          </cell>
          <cell r="K8432" t="str">
            <v>NONE</v>
          </cell>
          <cell r="L8432">
            <v>0</v>
          </cell>
        </row>
        <row r="8433">
          <cell r="C8433">
            <v>20130004840</v>
          </cell>
          <cell r="G8433">
            <v>45910.144444444442</v>
          </cell>
          <cell r="I8433" t="str">
            <v>LCD</v>
          </cell>
          <cell r="K8433" t="str">
            <v>NONE</v>
          </cell>
          <cell r="L8433">
            <v>0</v>
          </cell>
        </row>
        <row r="8434">
          <cell r="C8434">
            <v>20130004840</v>
          </cell>
          <cell r="G8434">
            <v>45910.144444444442</v>
          </cell>
          <cell r="I8434" t="str">
            <v>LCD</v>
          </cell>
          <cell r="K8434" t="str">
            <v>NONE</v>
          </cell>
          <cell r="L8434">
            <v>0</v>
          </cell>
        </row>
        <row r="8435">
          <cell r="C8435">
            <v>20130001559</v>
          </cell>
          <cell r="G8435">
            <v>45843.354861111111</v>
          </cell>
          <cell r="I8435" t="str">
            <v>LCD</v>
          </cell>
          <cell r="K8435" t="str">
            <v>NONE</v>
          </cell>
        </row>
        <row r="8436">
          <cell r="C8436">
            <v>20130001559</v>
          </cell>
          <cell r="G8436">
            <v>45843.354861111111</v>
          </cell>
          <cell r="I8436" t="str">
            <v>LCD</v>
          </cell>
          <cell r="K8436" t="str">
            <v>NONE</v>
          </cell>
        </row>
        <row r="8437">
          <cell r="C8437">
            <v>20130001559</v>
          </cell>
          <cell r="G8437">
            <v>45843.354861111111</v>
          </cell>
          <cell r="I8437" t="str">
            <v>LCD</v>
          </cell>
          <cell r="K8437" t="str">
            <v>NONE</v>
          </cell>
        </row>
        <row r="8438">
          <cell r="C8438">
            <v>20130001559</v>
          </cell>
          <cell r="G8438">
            <v>45843.354861111111</v>
          </cell>
          <cell r="I8438" t="str">
            <v>LCD</v>
          </cell>
          <cell r="K8438" t="str">
            <v>NONE</v>
          </cell>
        </row>
        <row r="8439">
          <cell r="C8439">
            <v>20130001559</v>
          </cell>
          <cell r="G8439">
            <v>45843.354861111111</v>
          </cell>
          <cell r="I8439" t="str">
            <v>LCD</v>
          </cell>
          <cell r="K8439" t="str">
            <v>NONE</v>
          </cell>
        </row>
        <row r="8440">
          <cell r="C8440">
            <v>20130001559</v>
          </cell>
          <cell r="G8440">
            <v>45843.354861111111</v>
          </cell>
          <cell r="I8440" t="str">
            <v>LCD</v>
          </cell>
          <cell r="K8440" t="str">
            <v>NONE</v>
          </cell>
        </row>
        <row r="8441">
          <cell r="C8441">
            <v>20130001559</v>
          </cell>
          <cell r="G8441">
            <v>45843.354861111111</v>
          </cell>
          <cell r="I8441" t="str">
            <v>LCD</v>
          </cell>
          <cell r="K8441" t="str">
            <v>NONE</v>
          </cell>
        </row>
        <row r="8442">
          <cell r="C8442">
            <v>20130001559</v>
          </cell>
          <cell r="G8442">
            <v>45843.354861111111</v>
          </cell>
          <cell r="I8442" t="str">
            <v>LCD</v>
          </cell>
          <cell r="K8442" t="str">
            <v>NONE</v>
          </cell>
        </row>
        <row r="8443">
          <cell r="C8443">
            <v>20130001559</v>
          </cell>
          <cell r="G8443">
            <v>45843.354861111111</v>
          </cell>
          <cell r="I8443" t="str">
            <v>LCD</v>
          </cell>
          <cell r="K8443" t="str">
            <v>NONE</v>
          </cell>
        </row>
        <row r="8444">
          <cell r="C8444">
            <v>20130001559</v>
          </cell>
          <cell r="G8444">
            <v>45843.354861111111</v>
          </cell>
          <cell r="I8444" t="str">
            <v>LCD</v>
          </cell>
          <cell r="K8444" t="str">
            <v>NONE</v>
          </cell>
        </row>
        <row r="8445">
          <cell r="C8445">
            <v>20010000930</v>
          </cell>
          <cell r="G8445">
            <v>45867.006944444445</v>
          </cell>
          <cell r="I8445" t="str">
            <v>LCD</v>
          </cell>
          <cell r="K8445" t="str">
            <v>NONE</v>
          </cell>
        </row>
        <row r="8446">
          <cell r="C8446">
            <v>20010000930</v>
          </cell>
          <cell r="G8446">
            <v>45867.006944444445</v>
          </cell>
          <cell r="I8446" t="str">
            <v>LCD</v>
          </cell>
          <cell r="K8446" t="str">
            <v>NONE</v>
          </cell>
        </row>
        <row r="8447">
          <cell r="C8447">
            <v>20010000930</v>
          </cell>
          <cell r="G8447">
            <v>45867.006944444445</v>
          </cell>
          <cell r="I8447" t="str">
            <v>LCD</v>
          </cell>
          <cell r="K8447" t="str">
            <v>NONE</v>
          </cell>
        </row>
        <row r="8448">
          <cell r="C8448">
            <v>20010000930</v>
          </cell>
          <cell r="G8448">
            <v>45867.006944444445</v>
          </cell>
          <cell r="I8448" t="str">
            <v>LCD</v>
          </cell>
          <cell r="K8448" t="str">
            <v>NONE</v>
          </cell>
        </row>
        <row r="8449">
          <cell r="C8449">
            <v>20010000930</v>
          </cell>
          <cell r="G8449">
            <v>45867.006944444445</v>
          </cell>
          <cell r="I8449" t="str">
            <v>LCD</v>
          </cell>
          <cell r="K8449" t="str">
            <v>NONE</v>
          </cell>
        </row>
        <row r="8450">
          <cell r="C8450">
            <v>20010000930</v>
          </cell>
          <cell r="G8450">
            <v>45867.006944444445</v>
          </cell>
          <cell r="I8450" t="str">
            <v>LCD</v>
          </cell>
          <cell r="K8450" t="str">
            <v>NONE</v>
          </cell>
        </row>
        <row r="8451">
          <cell r="C8451">
            <v>20010000930</v>
          </cell>
          <cell r="G8451">
            <v>45867.006944444445</v>
          </cell>
          <cell r="I8451" t="str">
            <v>LCD</v>
          </cell>
          <cell r="K8451" t="str">
            <v>NONE</v>
          </cell>
        </row>
        <row r="8452">
          <cell r="C8452">
            <v>20010000930</v>
          </cell>
          <cell r="G8452">
            <v>45867.006944444445</v>
          </cell>
          <cell r="I8452" t="str">
            <v>LCD</v>
          </cell>
          <cell r="K8452" t="str">
            <v>NONE</v>
          </cell>
        </row>
        <row r="8453">
          <cell r="C8453">
            <v>20010000930</v>
          </cell>
          <cell r="G8453">
            <v>45867.006944444445</v>
          </cell>
          <cell r="I8453" t="str">
            <v>LCD</v>
          </cell>
          <cell r="K8453" t="str">
            <v>NONE</v>
          </cell>
        </row>
        <row r="8454">
          <cell r="C8454">
            <v>20010000930</v>
          </cell>
          <cell r="G8454">
            <v>45867.006944444445</v>
          </cell>
          <cell r="I8454" t="str">
            <v>LCD</v>
          </cell>
          <cell r="K8454" t="str">
            <v>NONE</v>
          </cell>
        </row>
        <row r="8455">
          <cell r="C8455">
            <v>20010000930</v>
          </cell>
          <cell r="G8455">
            <v>45867.006944444445</v>
          </cell>
          <cell r="I8455" t="str">
            <v>LCD</v>
          </cell>
          <cell r="K8455" t="str">
            <v>NONE</v>
          </cell>
        </row>
        <row r="8456">
          <cell r="C8456">
            <v>20010000930</v>
          </cell>
          <cell r="G8456">
            <v>45867.006944444445</v>
          </cell>
          <cell r="I8456" t="str">
            <v>LCD</v>
          </cell>
          <cell r="K8456" t="str">
            <v>NONE</v>
          </cell>
        </row>
        <row r="8457">
          <cell r="C8457">
            <v>20010000930</v>
          </cell>
          <cell r="G8457">
            <v>45867.006944444445</v>
          </cell>
          <cell r="I8457" t="str">
            <v>LCD</v>
          </cell>
          <cell r="K8457" t="str">
            <v>NONE</v>
          </cell>
        </row>
        <row r="8458">
          <cell r="C8458">
            <v>20010000930</v>
          </cell>
          <cell r="G8458">
            <v>45867.006944444445</v>
          </cell>
          <cell r="I8458" t="str">
            <v>LCD</v>
          </cell>
          <cell r="K8458" t="str">
            <v>NONE</v>
          </cell>
        </row>
        <row r="8459">
          <cell r="C8459">
            <v>20010000930</v>
          </cell>
          <cell r="G8459">
            <v>45867.006944444445</v>
          </cell>
          <cell r="I8459" t="str">
            <v>LCD</v>
          </cell>
          <cell r="K8459" t="str">
            <v>NONE</v>
          </cell>
        </row>
        <row r="8460">
          <cell r="C8460">
            <v>20010000930</v>
          </cell>
          <cell r="G8460">
            <v>45867.006944444445</v>
          </cell>
          <cell r="I8460" t="str">
            <v>LCD</v>
          </cell>
          <cell r="K8460" t="str">
            <v>NONE</v>
          </cell>
        </row>
        <row r="8461">
          <cell r="C8461">
            <v>20010000930</v>
          </cell>
          <cell r="G8461">
            <v>45867.006944444445</v>
          </cell>
          <cell r="I8461" t="str">
            <v>LCD</v>
          </cell>
          <cell r="K8461" t="str">
            <v>NONE</v>
          </cell>
        </row>
        <row r="8462">
          <cell r="C8462">
            <v>20010000930</v>
          </cell>
          <cell r="G8462">
            <v>45867.006944444445</v>
          </cell>
          <cell r="I8462" t="str">
            <v>LCD</v>
          </cell>
          <cell r="K8462" t="str">
            <v>NONE</v>
          </cell>
        </row>
        <row r="8463">
          <cell r="C8463">
            <v>20010000930</v>
          </cell>
          <cell r="G8463">
            <v>45867.006944444445</v>
          </cell>
          <cell r="I8463" t="str">
            <v>LCD</v>
          </cell>
          <cell r="K8463" t="str">
            <v>NONE</v>
          </cell>
        </row>
        <row r="8464">
          <cell r="C8464">
            <v>20010000930</v>
          </cell>
          <cell r="G8464">
            <v>45867.006944444445</v>
          </cell>
          <cell r="I8464" t="str">
            <v>LCD</v>
          </cell>
          <cell r="K8464" t="str">
            <v>NONE</v>
          </cell>
        </row>
        <row r="8465">
          <cell r="C8465">
            <v>20010000930</v>
          </cell>
          <cell r="G8465">
            <v>45867.006944444445</v>
          </cell>
          <cell r="I8465" t="str">
            <v>LCD</v>
          </cell>
          <cell r="K8465" t="str">
            <v>NONE</v>
          </cell>
        </row>
        <row r="8466">
          <cell r="C8466">
            <v>20010000930</v>
          </cell>
          <cell r="G8466">
            <v>45867.006944444445</v>
          </cell>
          <cell r="I8466" t="str">
            <v>LCD</v>
          </cell>
          <cell r="K8466" t="str">
            <v>NONE</v>
          </cell>
        </row>
        <row r="8467">
          <cell r="C8467">
            <v>20010000930</v>
          </cell>
          <cell r="G8467">
            <v>45867.006944444445</v>
          </cell>
          <cell r="I8467" t="str">
            <v>LCD</v>
          </cell>
          <cell r="K8467" t="str">
            <v>NONE</v>
          </cell>
        </row>
        <row r="8468">
          <cell r="C8468">
            <v>20010000930</v>
          </cell>
          <cell r="G8468">
            <v>45867.006944444445</v>
          </cell>
          <cell r="I8468" t="str">
            <v>LCD</v>
          </cell>
          <cell r="K8468" t="str">
            <v>NONE</v>
          </cell>
        </row>
        <row r="8469">
          <cell r="C8469">
            <v>20150009778</v>
          </cell>
          <cell r="G8469">
            <v>45950.932638888888</v>
          </cell>
          <cell r="I8469" t="str">
            <v>LCD</v>
          </cell>
          <cell r="K8469" t="str">
            <v>NONE</v>
          </cell>
        </row>
        <row r="8470">
          <cell r="C8470">
            <v>20150009778</v>
          </cell>
          <cell r="G8470">
            <v>45950.932638888888</v>
          </cell>
          <cell r="I8470" t="str">
            <v>LCD</v>
          </cell>
          <cell r="K8470" t="str">
            <v>NONE</v>
          </cell>
        </row>
        <row r="8471">
          <cell r="C8471">
            <v>20150009778</v>
          </cell>
          <cell r="G8471">
            <v>45950.932638888888</v>
          </cell>
          <cell r="I8471" t="str">
            <v>LCD</v>
          </cell>
          <cell r="K8471" t="str">
            <v>NONE</v>
          </cell>
        </row>
        <row r="8472">
          <cell r="C8472">
            <v>20150009778</v>
          </cell>
          <cell r="G8472">
            <v>45950.932638888888</v>
          </cell>
          <cell r="I8472" t="str">
            <v>LCD</v>
          </cell>
          <cell r="K8472" t="str">
            <v>NONE</v>
          </cell>
        </row>
        <row r="8473">
          <cell r="C8473">
            <v>20150009778</v>
          </cell>
          <cell r="G8473">
            <v>45950.932638888888</v>
          </cell>
          <cell r="I8473" t="str">
            <v>LCD</v>
          </cell>
          <cell r="K8473" t="str">
            <v>NONE</v>
          </cell>
        </row>
        <row r="8474">
          <cell r="C8474">
            <v>20150009778</v>
          </cell>
          <cell r="G8474">
            <v>45950.932638888888</v>
          </cell>
          <cell r="I8474" t="str">
            <v>LCD</v>
          </cell>
          <cell r="K8474" t="str">
            <v>NONE</v>
          </cell>
        </row>
        <row r="8475">
          <cell r="C8475">
            <v>20150009778</v>
          </cell>
          <cell r="G8475">
            <v>45950.932638888888</v>
          </cell>
          <cell r="I8475" t="str">
            <v>LCD</v>
          </cell>
          <cell r="K8475" t="str">
            <v>NONE</v>
          </cell>
        </row>
        <row r="8476">
          <cell r="C8476">
            <v>20150009778</v>
          </cell>
          <cell r="G8476">
            <v>45950.932638888888</v>
          </cell>
          <cell r="I8476" t="str">
            <v>LCD</v>
          </cell>
          <cell r="K8476" t="str">
            <v>NONE</v>
          </cell>
        </row>
        <row r="8477">
          <cell r="C8477">
            <v>20150009778</v>
          </cell>
          <cell r="G8477">
            <v>45950.932638888888</v>
          </cell>
          <cell r="I8477" t="str">
            <v>LCD</v>
          </cell>
          <cell r="K8477" t="str">
            <v>NONE</v>
          </cell>
        </row>
        <row r="8478">
          <cell r="C8478">
            <v>20150009778</v>
          </cell>
          <cell r="G8478">
            <v>45950.932638888888</v>
          </cell>
          <cell r="I8478" t="str">
            <v>LCD</v>
          </cell>
          <cell r="K8478" t="str">
            <v>NONE</v>
          </cell>
        </row>
        <row r="8479">
          <cell r="C8479">
            <v>20150009778</v>
          </cell>
          <cell r="G8479">
            <v>45950.932638888888</v>
          </cell>
          <cell r="I8479" t="str">
            <v>LCD</v>
          </cell>
          <cell r="K8479" t="str">
            <v>NONE</v>
          </cell>
        </row>
        <row r="8480">
          <cell r="C8480">
            <v>20150009778</v>
          </cell>
          <cell r="G8480">
            <v>45950.932638888888</v>
          </cell>
          <cell r="I8480" t="str">
            <v>LCD</v>
          </cell>
          <cell r="K8480" t="str">
            <v>NONE</v>
          </cell>
        </row>
        <row r="8481">
          <cell r="C8481">
            <v>20150009778</v>
          </cell>
          <cell r="G8481">
            <v>45950.932638888888</v>
          </cell>
          <cell r="I8481" t="str">
            <v>LCD</v>
          </cell>
          <cell r="K8481" t="str">
            <v>NONE</v>
          </cell>
        </row>
        <row r="8482">
          <cell r="C8482">
            <v>20150009778</v>
          </cell>
          <cell r="G8482">
            <v>45950.932638888888</v>
          </cell>
          <cell r="I8482" t="str">
            <v>LCD</v>
          </cell>
          <cell r="K8482" t="str">
            <v>NONE</v>
          </cell>
        </row>
        <row r="8483">
          <cell r="C8483">
            <v>20150009778</v>
          </cell>
          <cell r="G8483">
            <v>45950.932638888888</v>
          </cell>
          <cell r="I8483" t="str">
            <v>LCD</v>
          </cell>
          <cell r="K8483" t="str">
            <v>NONE</v>
          </cell>
        </row>
        <row r="8484">
          <cell r="C8484">
            <v>20150009778</v>
          </cell>
          <cell r="G8484">
            <v>45950.932638888888</v>
          </cell>
          <cell r="I8484" t="str">
            <v>LCD</v>
          </cell>
          <cell r="K8484" t="str">
            <v>NONE</v>
          </cell>
        </row>
        <row r="8485">
          <cell r="C8485">
            <v>20150009778</v>
          </cell>
          <cell r="G8485">
            <v>45950.932638888888</v>
          </cell>
          <cell r="I8485" t="str">
            <v>LCD</v>
          </cell>
          <cell r="K8485" t="str">
            <v>NONE</v>
          </cell>
        </row>
        <row r="8486">
          <cell r="C8486">
            <v>20150009778</v>
          </cell>
          <cell r="G8486">
            <v>45950.932638888888</v>
          </cell>
          <cell r="I8486" t="str">
            <v>LCD</v>
          </cell>
          <cell r="K8486" t="str">
            <v>NONE</v>
          </cell>
        </row>
        <row r="8487">
          <cell r="C8487">
            <v>20150009778</v>
          </cell>
          <cell r="G8487">
            <v>45950.932638888888</v>
          </cell>
          <cell r="I8487" t="str">
            <v>LCD</v>
          </cell>
          <cell r="K8487" t="str">
            <v>NONE</v>
          </cell>
        </row>
        <row r="8488">
          <cell r="C8488">
            <v>20150009778</v>
          </cell>
          <cell r="G8488">
            <v>45950.932638888888</v>
          </cell>
          <cell r="I8488" t="str">
            <v>LCD</v>
          </cell>
          <cell r="K8488" t="str">
            <v>NONE</v>
          </cell>
        </row>
        <row r="8489">
          <cell r="C8489">
            <v>20150009778</v>
          </cell>
          <cell r="G8489">
            <v>45950.932638888888</v>
          </cell>
          <cell r="I8489" t="str">
            <v>LCD</v>
          </cell>
          <cell r="K8489" t="str">
            <v>NONE</v>
          </cell>
        </row>
        <row r="8490">
          <cell r="C8490">
            <v>20150009778</v>
          </cell>
          <cell r="G8490">
            <v>45950.932638888888</v>
          </cell>
          <cell r="I8490" t="str">
            <v>LCD</v>
          </cell>
          <cell r="K8490" t="str">
            <v>NONE</v>
          </cell>
        </row>
        <row r="8491">
          <cell r="C8491">
            <v>20150009778</v>
          </cell>
          <cell r="G8491">
            <v>45950.932638888888</v>
          </cell>
          <cell r="I8491" t="str">
            <v>LCD</v>
          </cell>
          <cell r="K8491" t="str">
            <v>NONE</v>
          </cell>
        </row>
        <row r="8492">
          <cell r="C8492">
            <v>20150009778</v>
          </cell>
          <cell r="G8492">
            <v>45950.932638888888</v>
          </cell>
          <cell r="I8492" t="str">
            <v>LCD</v>
          </cell>
          <cell r="K8492" t="str">
            <v>NONE</v>
          </cell>
        </row>
        <row r="8493">
          <cell r="C8493">
            <v>20010000393</v>
          </cell>
          <cell r="G8493">
            <v>45968.52847222222</v>
          </cell>
          <cell r="I8493" t="str">
            <v>LCD</v>
          </cell>
          <cell r="K8493" t="str">
            <v>NONE</v>
          </cell>
        </row>
        <row r="8494">
          <cell r="C8494">
            <v>20010000393</v>
          </cell>
          <cell r="G8494">
            <v>45968.52847222222</v>
          </cell>
          <cell r="I8494" t="str">
            <v>LCD</v>
          </cell>
          <cell r="K8494" t="str">
            <v>NONE</v>
          </cell>
        </row>
        <row r="8495">
          <cell r="C8495">
            <v>20010000393</v>
          </cell>
          <cell r="G8495">
            <v>45968.52847222222</v>
          </cell>
          <cell r="I8495" t="str">
            <v>LCD</v>
          </cell>
          <cell r="K8495" t="str">
            <v>NONE</v>
          </cell>
        </row>
        <row r="8496">
          <cell r="C8496">
            <v>20010000393</v>
          </cell>
          <cell r="G8496">
            <v>45968.52847222222</v>
          </cell>
          <cell r="I8496" t="str">
            <v>LCD</v>
          </cell>
          <cell r="K8496" t="str">
            <v>NONE</v>
          </cell>
        </row>
        <row r="8497">
          <cell r="C8497">
            <v>20010000393</v>
          </cell>
          <cell r="G8497">
            <v>45968.52847222222</v>
          </cell>
          <cell r="I8497" t="str">
            <v>LCD</v>
          </cell>
          <cell r="K8497" t="str">
            <v>NONE</v>
          </cell>
        </row>
        <row r="8498">
          <cell r="C8498">
            <v>20010000393</v>
          </cell>
          <cell r="G8498">
            <v>45968.52847222222</v>
          </cell>
          <cell r="I8498" t="str">
            <v>LCD</v>
          </cell>
          <cell r="K8498" t="str">
            <v>NONE</v>
          </cell>
        </row>
        <row r="8499">
          <cell r="C8499">
            <v>20010000393</v>
          </cell>
          <cell r="G8499">
            <v>45968.52847222222</v>
          </cell>
          <cell r="I8499" t="str">
            <v>LCD</v>
          </cell>
          <cell r="K8499" t="str">
            <v>NONE</v>
          </cell>
        </row>
        <row r="8500">
          <cell r="C8500">
            <v>20010000393</v>
          </cell>
          <cell r="G8500">
            <v>45968.52847222222</v>
          </cell>
          <cell r="I8500" t="str">
            <v>LCD</v>
          </cell>
          <cell r="K8500" t="str">
            <v>NONE</v>
          </cell>
        </row>
        <row r="8501">
          <cell r="C8501">
            <v>20010000393</v>
          </cell>
          <cell r="G8501">
            <v>45968.52847222222</v>
          </cell>
          <cell r="I8501" t="str">
            <v>LCD</v>
          </cell>
          <cell r="K8501" t="str">
            <v>NONE</v>
          </cell>
        </row>
        <row r="8502">
          <cell r="C8502">
            <v>20010000393</v>
          </cell>
          <cell r="G8502">
            <v>45968.52847222222</v>
          </cell>
          <cell r="I8502" t="str">
            <v>LCD</v>
          </cell>
          <cell r="K8502" t="str">
            <v>NONE</v>
          </cell>
        </row>
        <row r="8503">
          <cell r="C8503">
            <v>20010000393</v>
          </cell>
          <cell r="G8503">
            <v>45968.52847222222</v>
          </cell>
          <cell r="I8503" t="str">
            <v>LCD</v>
          </cell>
          <cell r="K8503" t="str">
            <v>NONE</v>
          </cell>
        </row>
        <row r="8504">
          <cell r="C8504">
            <v>20010000393</v>
          </cell>
          <cell r="G8504">
            <v>45968.52847222222</v>
          </cell>
          <cell r="I8504" t="str">
            <v>LCD</v>
          </cell>
          <cell r="K8504" t="str">
            <v>NONE</v>
          </cell>
        </row>
        <row r="8505">
          <cell r="C8505">
            <v>20010000393</v>
          </cell>
          <cell r="G8505">
            <v>45968.52847222222</v>
          </cell>
          <cell r="I8505" t="str">
            <v>LCD</v>
          </cell>
          <cell r="K8505" t="str">
            <v>NONE</v>
          </cell>
        </row>
        <row r="8506">
          <cell r="C8506">
            <v>20010000393</v>
          </cell>
          <cell r="G8506">
            <v>45968.52847222222</v>
          </cell>
          <cell r="I8506" t="str">
            <v>LCD</v>
          </cell>
          <cell r="K8506" t="str">
            <v>NONE</v>
          </cell>
        </row>
        <row r="8507">
          <cell r="C8507">
            <v>20010000393</v>
          </cell>
          <cell r="G8507">
            <v>45968.52847222222</v>
          </cell>
          <cell r="I8507" t="str">
            <v>LCD</v>
          </cell>
          <cell r="K8507" t="str">
            <v>NONE</v>
          </cell>
        </row>
        <row r="8508">
          <cell r="C8508">
            <v>20010000393</v>
          </cell>
          <cell r="G8508">
            <v>45968.52847222222</v>
          </cell>
          <cell r="I8508" t="str">
            <v>LCD</v>
          </cell>
          <cell r="K8508" t="str">
            <v>NONE</v>
          </cell>
        </row>
        <row r="8509">
          <cell r="C8509">
            <v>20010000393</v>
          </cell>
          <cell r="G8509">
            <v>45968.52847222222</v>
          </cell>
          <cell r="I8509" t="str">
            <v>LCD</v>
          </cell>
          <cell r="K8509" t="str">
            <v>NONE</v>
          </cell>
        </row>
        <row r="8510">
          <cell r="C8510">
            <v>20010000393</v>
          </cell>
          <cell r="G8510">
            <v>45968.52847222222</v>
          </cell>
          <cell r="I8510" t="str">
            <v>LCD</v>
          </cell>
          <cell r="K8510" t="str">
            <v>NONE</v>
          </cell>
        </row>
        <row r="8511">
          <cell r="C8511">
            <v>20010000393</v>
          </cell>
          <cell r="G8511">
            <v>45968.52847222222</v>
          </cell>
          <cell r="I8511" t="str">
            <v>LCD</v>
          </cell>
          <cell r="K8511" t="str">
            <v>NONE</v>
          </cell>
        </row>
        <row r="8512">
          <cell r="C8512">
            <v>20010000393</v>
          </cell>
          <cell r="G8512">
            <v>45968.52847222222</v>
          </cell>
          <cell r="I8512" t="str">
            <v>LCD</v>
          </cell>
          <cell r="K8512" t="str">
            <v>NONE</v>
          </cell>
        </row>
        <row r="8513">
          <cell r="C8513">
            <v>20010000393</v>
          </cell>
          <cell r="G8513">
            <v>45968.52847222222</v>
          </cell>
          <cell r="I8513" t="str">
            <v>LCD</v>
          </cell>
          <cell r="K8513" t="str">
            <v>NONE</v>
          </cell>
        </row>
        <row r="8514">
          <cell r="C8514">
            <v>20010000393</v>
          </cell>
          <cell r="G8514">
            <v>45968.52847222222</v>
          </cell>
          <cell r="I8514" t="str">
            <v>LCD</v>
          </cell>
          <cell r="K8514" t="str">
            <v>NONE</v>
          </cell>
        </row>
        <row r="8515">
          <cell r="C8515">
            <v>20010000393</v>
          </cell>
          <cell r="G8515">
            <v>45968.52847222222</v>
          </cell>
          <cell r="I8515" t="str">
            <v>LCD</v>
          </cell>
          <cell r="K8515" t="str">
            <v>NONE</v>
          </cell>
        </row>
        <row r="8516">
          <cell r="C8516">
            <v>20010000393</v>
          </cell>
          <cell r="G8516">
            <v>45968.52847222222</v>
          </cell>
          <cell r="I8516" t="str">
            <v>LCD</v>
          </cell>
          <cell r="K8516" t="str">
            <v>NONE</v>
          </cell>
        </row>
        <row r="8517">
          <cell r="C8517">
            <v>20080000070</v>
          </cell>
          <cell r="G8517">
            <v>45974.258333333331</v>
          </cell>
          <cell r="I8517" t="str">
            <v>LCD</v>
          </cell>
          <cell r="K8517" t="str">
            <v>NONE</v>
          </cell>
        </row>
        <row r="8518">
          <cell r="C8518">
            <v>20080000070</v>
          </cell>
          <cell r="G8518">
            <v>45974.258333333331</v>
          </cell>
          <cell r="I8518" t="str">
            <v>LCD</v>
          </cell>
          <cell r="K8518" t="str">
            <v>NONE</v>
          </cell>
        </row>
        <row r="8519">
          <cell r="C8519">
            <v>20080000070</v>
          </cell>
          <cell r="G8519">
            <v>45974.258333333331</v>
          </cell>
          <cell r="I8519" t="str">
            <v>LCD</v>
          </cell>
          <cell r="K8519" t="str">
            <v>NONE</v>
          </cell>
        </row>
        <row r="8520">
          <cell r="C8520">
            <v>20080000070</v>
          </cell>
          <cell r="G8520">
            <v>45974.258333333331</v>
          </cell>
          <cell r="I8520" t="str">
            <v>LCD</v>
          </cell>
          <cell r="K8520" t="str">
            <v>NONE</v>
          </cell>
        </row>
        <row r="8521">
          <cell r="C8521">
            <v>20080000070</v>
          </cell>
          <cell r="G8521">
            <v>45974.258333333331</v>
          </cell>
          <cell r="I8521" t="str">
            <v>LCD</v>
          </cell>
          <cell r="K8521" t="str">
            <v>NONE</v>
          </cell>
        </row>
        <row r="8522">
          <cell r="C8522">
            <v>20080000070</v>
          </cell>
          <cell r="G8522">
            <v>45974.258333333331</v>
          </cell>
          <cell r="I8522" t="str">
            <v>LCD</v>
          </cell>
          <cell r="K8522" t="str">
            <v>NONE</v>
          </cell>
        </row>
        <row r="8523">
          <cell r="C8523">
            <v>20080000070</v>
          </cell>
          <cell r="G8523">
            <v>45974.258333333331</v>
          </cell>
          <cell r="I8523" t="str">
            <v>LCD</v>
          </cell>
          <cell r="K8523" t="str">
            <v>NONE</v>
          </cell>
        </row>
        <row r="8524">
          <cell r="C8524">
            <v>20080000070</v>
          </cell>
          <cell r="G8524">
            <v>45974.258333333331</v>
          </cell>
          <cell r="I8524" t="str">
            <v>LCD</v>
          </cell>
          <cell r="K8524" t="str">
            <v>NONE</v>
          </cell>
        </row>
        <row r="8525">
          <cell r="C8525">
            <v>20080000070</v>
          </cell>
          <cell r="G8525">
            <v>45974.258333333331</v>
          </cell>
          <cell r="I8525" t="str">
            <v>LCD</v>
          </cell>
          <cell r="K8525" t="str">
            <v>NONE</v>
          </cell>
        </row>
        <row r="8526">
          <cell r="C8526">
            <v>20080000070</v>
          </cell>
          <cell r="G8526">
            <v>45974.258333333331</v>
          </cell>
          <cell r="I8526" t="str">
            <v>LCD</v>
          </cell>
          <cell r="K8526" t="str">
            <v>NONE</v>
          </cell>
        </row>
        <row r="8527">
          <cell r="C8527">
            <v>20080000070</v>
          </cell>
          <cell r="G8527">
            <v>45974.258333333331</v>
          </cell>
          <cell r="I8527" t="str">
            <v>LCD</v>
          </cell>
          <cell r="K8527" t="str">
            <v>NONE</v>
          </cell>
        </row>
        <row r="8528">
          <cell r="C8528">
            <v>20080000070</v>
          </cell>
          <cell r="G8528">
            <v>45974.258333333331</v>
          </cell>
          <cell r="I8528" t="str">
            <v>LCD</v>
          </cell>
          <cell r="K8528" t="str">
            <v>NONE</v>
          </cell>
        </row>
        <row r="8529">
          <cell r="C8529">
            <v>20080000070</v>
          </cell>
          <cell r="G8529">
            <v>45974.258333333331</v>
          </cell>
          <cell r="I8529" t="str">
            <v>LCD</v>
          </cell>
          <cell r="K8529" t="str">
            <v>NONE</v>
          </cell>
        </row>
        <row r="8530">
          <cell r="C8530">
            <v>20080000070</v>
          </cell>
          <cell r="G8530">
            <v>45974.258333333331</v>
          </cell>
          <cell r="I8530" t="str">
            <v>LCD</v>
          </cell>
          <cell r="K8530" t="str">
            <v>NONE</v>
          </cell>
        </row>
        <row r="8531">
          <cell r="C8531">
            <v>20080000070</v>
          </cell>
          <cell r="G8531">
            <v>45974.258333333331</v>
          </cell>
          <cell r="I8531" t="str">
            <v>LCD</v>
          </cell>
          <cell r="K8531" t="str">
            <v>NONE</v>
          </cell>
        </row>
        <row r="8532">
          <cell r="C8532">
            <v>20080000070</v>
          </cell>
          <cell r="G8532">
            <v>45974.258333333331</v>
          </cell>
          <cell r="I8532" t="str">
            <v>LCD</v>
          </cell>
          <cell r="K8532" t="str">
            <v>NONE</v>
          </cell>
        </row>
        <row r="8533">
          <cell r="C8533">
            <v>20080000070</v>
          </cell>
          <cell r="G8533">
            <v>45974.258333333331</v>
          </cell>
          <cell r="I8533" t="str">
            <v>LCD</v>
          </cell>
          <cell r="K8533" t="str">
            <v>NONE</v>
          </cell>
        </row>
        <row r="8534">
          <cell r="C8534">
            <v>20080000070</v>
          </cell>
          <cell r="G8534">
            <v>45974.258333333331</v>
          </cell>
          <cell r="I8534" t="str">
            <v>LCD</v>
          </cell>
          <cell r="K8534" t="str">
            <v>NONE</v>
          </cell>
        </row>
        <row r="8535">
          <cell r="C8535">
            <v>20080000070</v>
          </cell>
          <cell r="G8535">
            <v>45974.258333333331</v>
          </cell>
          <cell r="I8535" t="str">
            <v>LCD</v>
          </cell>
          <cell r="K8535" t="str">
            <v>NONE</v>
          </cell>
        </row>
        <row r="8536">
          <cell r="C8536">
            <v>20080000070</v>
          </cell>
          <cell r="G8536">
            <v>45974.258333333331</v>
          </cell>
          <cell r="I8536" t="str">
            <v>LCD</v>
          </cell>
          <cell r="K8536" t="str">
            <v>NONE</v>
          </cell>
        </row>
        <row r="8537">
          <cell r="C8537">
            <v>20080000070</v>
          </cell>
          <cell r="G8537">
            <v>45974.258333333331</v>
          </cell>
          <cell r="I8537" t="str">
            <v>LCD</v>
          </cell>
          <cell r="K8537" t="str">
            <v>NONE</v>
          </cell>
        </row>
        <row r="8538">
          <cell r="C8538">
            <v>20080000070</v>
          </cell>
          <cell r="G8538">
            <v>45974.258333333331</v>
          </cell>
          <cell r="I8538" t="str">
            <v>LCD</v>
          </cell>
          <cell r="K8538" t="str">
            <v>NONE</v>
          </cell>
        </row>
        <row r="8539">
          <cell r="C8539">
            <v>20080000070</v>
          </cell>
          <cell r="G8539">
            <v>45974.258333333331</v>
          </cell>
          <cell r="I8539" t="str">
            <v>LCD</v>
          </cell>
          <cell r="K8539" t="str">
            <v>NONE</v>
          </cell>
        </row>
        <row r="8540">
          <cell r="C8540">
            <v>20080000070</v>
          </cell>
          <cell r="G8540">
            <v>45974.258333333331</v>
          </cell>
          <cell r="I8540" t="str">
            <v>LCD</v>
          </cell>
          <cell r="K8540" t="str">
            <v>NONE</v>
          </cell>
        </row>
        <row r="8541">
          <cell r="C8541">
            <v>20130003414</v>
          </cell>
          <cell r="G8541">
            <v>46012.928472222222</v>
          </cell>
          <cell r="I8541" t="str">
            <v>LCD</v>
          </cell>
          <cell r="K8541" t="str">
            <v>NONE</v>
          </cell>
        </row>
        <row r="8542">
          <cell r="C8542">
            <v>20130003414</v>
          </cell>
          <cell r="G8542">
            <v>46012.928472222222</v>
          </cell>
          <cell r="I8542" t="str">
            <v>LCD</v>
          </cell>
          <cell r="K8542" t="str">
            <v>NONE</v>
          </cell>
        </row>
        <row r="8543">
          <cell r="C8543">
            <v>20130003414</v>
          </cell>
          <cell r="G8543">
            <v>46012.928472222222</v>
          </cell>
          <cell r="I8543" t="str">
            <v>LCD</v>
          </cell>
          <cell r="K8543" t="str">
            <v>NONE</v>
          </cell>
        </row>
        <row r="8544">
          <cell r="C8544">
            <v>20130003414</v>
          </cell>
          <cell r="G8544">
            <v>46012.928472222222</v>
          </cell>
          <cell r="I8544" t="str">
            <v>LCD</v>
          </cell>
          <cell r="K8544" t="str">
            <v>NONE</v>
          </cell>
        </row>
        <row r="8545">
          <cell r="C8545">
            <v>20130003414</v>
          </cell>
          <cell r="G8545">
            <v>46012.928472222222</v>
          </cell>
          <cell r="I8545" t="str">
            <v>LCD</v>
          </cell>
          <cell r="K8545" t="str">
            <v>NONE</v>
          </cell>
        </row>
        <row r="8546">
          <cell r="C8546">
            <v>20130003414</v>
          </cell>
          <cell r="G8546">
            <v>46012.928472222222</v>
          </cell>
          <cell r="I8546" t="str">
            <v>LCD</v>
          </cell>
          <cell r="K8546" t="str">
            <v>NONE</v>
          </cell>
        </row>
        <row r="8547">
          <cell r="C8547">
            <v>20130003414</v>
          </cell>
          <cell r="G8547">
            <v>46012.928472222222</v>
          </cell>
          <cell r="I8547" t="str">
            <v>LCD</v>
          </cell>
          <cell r="K8547" t="str">
            <v>NONE</v>
          </cell>
        </row>
        <row r="8548">
          <cell r="C8548">
            <v>20130003414</v>
          </cell>
          <cell r="G8548">
            <v>46012.928472222222</v>
          </cell>
          <cell r="I8548" t="str">
            <v>LCD</v>
          </cell>
          <cell r="K8548" t="str">
            <v>NONE</v>
          </cell>
        </row>
        <row r="8549">
          <cell r="C8549">
            <v>20130003414</v>
          </cell>
          <cell r="G8549">
            <v>46012.928472222222</v>
          </cell>
          <cell r="I8549" t="str">
            <v>LCD</v>
          </cell>
          <cell r="K8549" t="str">
            <v>NONE</v>
          </cell>
        </row>
        <row r="8550">
          <cell r="C8550">
            <v>20130003414</v>
          </cell>
          <cell r="G8550">
            <v>46012.928472222222</v>
          </cell>
          <cell r="I8550" t="str">
            <v>LCD</v>
          </cell>
          <cell r="K8550" t="str">
            <v>NONE</v>
          </cell>
        </row>
        <row r="8551">
          <cell r="C8551">
            <v>20130003414</v>
          </cell>
          <cell r="G8551">
            <v>46012.928472222222</v>
          </cell>
          <cell r="I8551" t="str">
            <v>LCD</v>
          </cell>
          <cell r="K8551" t="str">
            <v>NONE</v>
          </cell>
        </row>
        <row r="8552">
          <cell r="C8552">
            <v>20130003414</v>
          </cell>
          <cell r="G8552">
            <v>46012.928472222222</v>
          </cell>
          <cell r="I8552" t="str">
            <v>LCD</v>
          </cell>
          <cell r="K8552" t="str">
            <v>NONE</v>
          </cell>
        </row>
        <row r="8553">
          <cell r="C8553">
            <v>20130003414</v>
          </cell>
          <cell r="G8553">
            <v>46012.928472222222</v>
          </cell>
          <cell r="I8553" t="str">
            <v>LCD</v>
          </cell>
          <cell r="K8553" t="str">
            <v>NONE</v>
          </cell>
        </row>
        <row r="8554">
          <cell r="C8554">
            <v>20130003414</v>
          </cell>
          <cell r="G8554">
            <v>46012.928472222222</v>
          </cell>
          <cell r="I8554" t="str">
            <v>LCD</v>
          </cell>
          <cell r="K8554" t="str">
            <v>NONE</v>
          </cell>
        </row>
        <row r="8555">
          <cell r="C8555">
            <v>20130003414</v>
          </cell>
          <cell r="G8555">
            <v>46012.928472222222</v>
          </cell>
          <cell r="I8555" t="str">
            <v>LCD</v>
          </cell>
          <cell r="K8555" t="str">
            <v>NONE</v>
          </cell>
        </row>
        <row r="8556">
          <cell r="C8556">
            <v>20130003414</v>
          </cell>
          <cell r="G8556">
            <v>46012.928472222222</v>
          </cell>
          <cell r="I8556" t="str">
            <v>LCD</v>
          </cell>
          <cell r="K8556" t="str">
            <v>NONE</v>
          </cell>
        </row>
        <row r="8557">
          <cell r="C8557">
            <v>20130003414</v>
          </cell>
          <cell r="G8557">
            <v>46012.928472222222</v>
          </cell>
          <cell r="I8557" t="str">
            <v>LCD</v>
          </cell>
          <cell r="K8557" t="str">
            <v>NONE</v>
          </cell>
        </row>
        <row r="8558">
          <cell r="C8558">
            <v>20130003414</v>
          </cell>
          <cell r="G8558">
            <v>46012.928472222222</v>
          </cell>
          <cell r="I8558" t="str">
            <v>LCD</v>
          </cell>
          <cell r="K8558" t="str">
            <v>NONE</v>
          </cell>
        </row>
        <row r="8559">
          <cell r="C8559">
            <v>20130003414</v>
          </cell>
          <cell r="G8559">
            <v>46012.928472222222</v>
          </cell>
          <cell r="I8559" t="str">
            <v>LCD</v>
          </cell>
          <cell r="K8559" t="str">
            <v>NONE</v>
          </cell>
        </row>
        <row r="8560">
          <cell r="C8560">
            <v>20130003414</v>
          </cell>
          <cell r="G8560">
            <v>46012.928472222222</v>
          </cell>
          <cell r="I8560" t="str">
            <v>LCD</v>
          </cell>
          <cell r="K8560" t="str">
            <v>NONE</v>
          </cell>
        </row>
        <row r="8561">
          <cell r="C8561">
            <v>20130003414</v>
          </cell>
          <cell r="G8561">
            <v>46012.928472222222</v>
          </cell>
          <cell r="I8561" t="str">
            <v>LCD</v>
          </cell>
          <cell r="K8561" t="str">
            <v>NONE</v>
          </cell>
        </row>
        <row r="8562">
          <cell r="C8562">
            <v>20130003414</v>
          </cell>
          <cell r="G8562">
            <v>46012.928472222222</v>
          </cell>
          <cell r="I8562" t="str">
            <v>LCD</v>
          </cell>
          <cell r="K8562" t="str">
            <v>NONE</v>
          </cell>
        </row>
        <row r="8563">
          <cell r="C8563">
            <v>20130003414</v>
          </cell>
          <cell r="G8563">
            <v>46012.928472222222</v>
          </cell>
          <cell r="I8563" t="str">
            <v>LCD</v>
          </cell>
          <cell r="K8563" t="str">
            <v>NONE</v>
          </cell>
        </row>
        <row r="8564">
          <cell r="C8564">
            <v>20130003414</v>
          </cell>
          <cell r="G8564">
            <v>46012.928472222222</v>
          </cell>
          <cell r="I8564" t="str">
            <v>LCD</v>
          </cell>
          <cell r="K8564" t="str">
            <v>NONE</v>
          </cell>
        </row>
        <row r="8565">
          <cell r="C8565">
            <v>20130002518</v>
          </cell>
          <cell r="G8565">
            <v>45811.279861111114</v>
          </cell>
          <cell r="I8565" t="str">
            <v>LCD</v>
          </cell>
          <cell r="K8565" t="str">
            <v>AON 4-1/2" LEL Water Injector L80</v>
          </cell>
        </row>
        <row r="8566">
          <cell r="C8566">
            <v>20130002518</v>
          </cell>
          <cell r="G8566">
            <v>45811.279861111114</v>
          </cell>
          <cell r="I8566" t="str">
            <v>LCD</v>
          </cell>
          <cell r="K8566" t="str">
            <v>AON 4-1/2" LEL Water Injector L80</v>
          </cell>
        </row>
        <row r="8567">
          <cell r="C8567">
            <v>20130002518</v>
          </cell>
          <cell r="G8567">
            <v>45811.279861111114</v>
          </cell>
          <cell r="I8567" t="str">
            <v>LCD</v>
          </cell>
          <cell r="K8567" t="str">
            <v>AON 4-1/2" LEL Water Injector L80</v>
          </cell>
        </row>
        <row r="8568">
          <cell r="C8568">
            <v>20130002518</v>
          </cell>
          <cell r="G8568">
            <v>45811.279861111114</v>
          </cell>
          <cell r="I8568" t="str">
            <v>LCD</v>
          </cell>
          <cell r="K8568" t="str">
            <v>AON 4-1/2" LEL Water Injector L80</v>
          </cell>
        </row>
        <row r="8569">
          <cell r="C8569">
            <v>20130002518</v>
          </cell>
          <cell r="G8569">
            <v>45811.279861111114</v>
          </cell>
          <cell r="I8569" t="str">
            <v>LCD</v>
          </cell>
          <cell r="K8569" t="str">
            <v>AON 4-1/2" LEL Water Injector L80</v>
          </cell>
        </row>
        <row r="8570">
          <cell r="C8570">
            <v>20130002518</v>
          </cell>
          <cell r="G8570">
            <v>45811.279861111114</v>
          </cell>
          <cell r="I8570" t="str">
            <v>LCD</v>
          </cell>
          <cell r="K8570" t="str">
            <v>AON 4-1/2" LEL Water Injector L80</v>
          </cell>
        </row>
        <row r="8571">
          <cell r="C8571">
            <v>20130002518</v>
          </cell>
          <cell r="G8571">
            <v>45811.279861111114</v>
          </cell>
          <cell r="I8571" t="str">
            <v>LCD</v>
          </cell>
          <cell r="K8571" t="str">
            <v>AON 4-1/2" LEL Water Injector L80</v>
          </cell>
        </row>
        <row r="8572">
          <cell r="C8572">
            <v>20130002518</v>
          </cell>
          <cell r="G8572">
            <v>45811.279861111114</v>
          </cell>
          <cell r="I8572" t="str">
            <v>LCD</v>
          </cell>
          <cell r="K8572" t="str">
            <v>AON 4-1/2" LEL Water Injector L80</v>
          </cell>
        </row>
        <row r="8573">
          <cell r="C8573">
            <v>20130002518</v>
          </cell>
          <cell r="G8573">
            <v>45811.279861111114</v>
          </cell>
          <cell r="I8573" t="str">
            <v>LCD</v>
          </cell>
          <cell r="K8573" t="str">
            <v>AON 4-1/2" LEL Water Injector L80</v>
          </cell>
        </row>
        <row r="8574">
          <cell r="C8574">
            <v>20130002518</v>
          </cell>
          <cell r="G8574">
            <v>45811.279861111114</v>
          </cell>
          <cell r="I8574" t="str">
            <v>LCD</v>
          </cell>
          <cell r="K8574" t="str">
            <v>AON 4-1/2" LEL Water Injector L80</v>
          </cell>
        </row>
        <row r="8575">
          <cell r="C8575">
            <v>20130002518</v>
          </cell>
          <cell r="G8575">
            <v>45811.279861111114</v>
          </cell>
          <cell r="I8575" t="str">
            <v>LCD</v>
          </cell>
          <cell r="K8575" t="str">
            <v>AON 4-1/2" LEL Water Injector L80</v>
          </cell>
        </row>
        <row r="8576">
          <cell r="C8576">
            <v>20130002518</v>
          </cell>
          <cell r="G8576">
            <v>45811.279861111114</v>
          </cell>
          <cell r="I8576" t="str">
            <v>LCD</v>
          </cell>
          <cell r="K8576" t="str">
            <v>AON 4-1/2" LEL Water Injector L80</v>
          </cell>
        </row>
        <row r="8577">
          <cell r="C8577">
            <v>20130002518</v>
          </cell>
          <cell r="G8577">
            <v>45811.279861111114</v>
          </cell>
          <cell r="I8577" t="str">
            <v>LCD</v>
          </cell>
          <cell r="K8577" t="str">
            <v>AON 4-1/2" LEL Water Injector L80</v>
          </cell>
        </row>
        <row r="8578">
          <cell r="C8578">
            <v>20130002518</v>
          </cell>
          <cell r="G8578">
            <v>45811.279861111114</v>
          </cell>
          <cell r="I8578" t="str">
            <v>LCD</v>
          </cell>
          <cell r="K8578" t="str">
            <v>AON 4-1/2" LEL Water Injector L80</v>
          </cell>
        </row>
        <row r="8579">
          <cell r="C8579">
            <v>20130002518</v>
          </cell>
          <cell r="G8579">
            <v>45811.279861111114</v>
          </cell>
          <cell r="I8579" t="str">
            <v>LCD</v>
          </cell>
          <cell r="K8579" t="str">
            <v>AON 4-1/2" LEL Water Injector L80</v>
          </cell>
        </row>
        <row r="8580">
          <cell r="C8580">
            <v>20130002518</v>
          </cell>
          <cell r="G8580">
            <v>45811.279861111114</v>
          </cell>
          <cell r="I8580" t="str">
            <v>LCD</v>
          </cell>
          <cell r="K8580" t="str">
            <v>AON 4-1/2" LEL Water Injector L80</v>
          </cell>
        </row>
        <row r="8581">
          <cell r="C8581">
            <v>20130002518</v>
          </cell>
          <cell r="G8581">
            <v>45811.279861111114</v>
          </cell>
          <cell r="I8581" t="str">
            <v>LCD</v>
          </cell>
          <cell r="K8581" t="str">
            <v>AON 4-1/2" LEL Water Injector L80</v>
          </cell>
        </row>
        <row r="8582">
          <cell r="C8582">
            <v>20130002518</v>
          </cell>
          <cell r="G8582">
            <v>45811.279861111114</v>
          </cell>
          <cell r="I8582" t="str">
            <v>LCD</v>
          </cell>
          <cell r="K8582" t="str">
            <v>AON 4-1/2" LEL Water Injector L80</v>
          </cell>
        </row>
        <row r="8583">
          <cell r="C8583">
            <v>20130002518</v>
          </cell>
          <cell r="G8583">
            <v>45811.279861111114</v>
          </cell>
          <cell r="I8583" t="str">
            <v>LCD</v>
          </cell>
          <cell r="K8583" t="str">
            <v>AON 4-1/2" LEL Water Injector L80</v>
          </cell>
        </row>
        <row r="8584">
          <cell r="C8584">
            <v>20130002518</v>
          </cell>
          <cell r="G8584">
            <v>45811.279861111114</v>
          </cell>
          <cell r="I8584" t="str">
            <v>LCD</v>
          </cell>
          <cell r="K8584" t="str">
            <v>AON 4-1/2" LEL Water Injector L80</v>
          </cell>
        </row>
        <row r="8585">
          <cell r="C8585">
            <v>20130002518</v>
          </cell>
          <cell r="G8585">
            <v>45811.279861111114</v>
          </cell>
          <cell r="I8585" t="str">
            <v>LCD</v>
          </cell>
          <cell r="K8585" t="str">
            <v>AON 4-1/2" LEL Water Injector L80</v>
          </cell>
        </row>
        <row r="8586">
          <cell r="C8586">
            <v>20130002518</v>
          </cell>
          <cell r="G8586">
            <v>45811.279861111114</v>
          </cell>
          <cell r="I8586" t="str">
            <v>LCD</v>
          </cell>
          <cell r="K8586" t="str">
            <v>AON 4-1/2" LEL Water Injector L80</v>
          </cell>
        </row>
        <row r="8587">
          <cell r="C8587">
            <v>20130002518</v>
          </cell>
          <cell r="G8587">
            <v>45811.279861111114</v>
          </cell>
          <cell r="I8587" t="str">
            <v>LCD</v>
          </cell>
          <cell r="K8587" t="str">
            <v>AON 4-1/2" LEL Water Injector L80</v>
          </cell>
        </row>
        <row r="8588">
          <cell r="C8588">
            <v>20130002518</v>
          </cell>
          <cell r="G8588">
            <v>45811.279861111114</v>
          </cell>
          <cell r="I8588" t="str">
            <v>LCD</v>
          </cell>
          <cell r="K8588" t="str">
            <v>AON 4-1/2" LEL Water Injector L80</v>
          </cell>
        </row>
        <row r="8589">
          <cell r="C8589">
            <v>20130002518</v>
          </cell>
          <cell r="G8589">
            <v>45811.279861111114</v>
          </cell>
          <cell r="I8589" t="str">
            <v>LCD</v>
          </cell>
          <cell r="K8589" t="str">
            <v>AON 4-1/2" LEL Water Injector L80</v>
          </cell>
        </row>
        <row r="8590">
          <cell r="C8590">
            <v>20130002518</v>
          </cell>
          <cell r="G8590">
            <v>45811.279861111114</v>
          </cell>
          <cell r="I8590" t="str">
            <v>LCD</v>
          </cell>
          <cell r="K8590" t="str">
            <v>AON 4-1/2" LEL Water Injector L80</v>
          </cell>
        </row>
        <row r="8591">
          <cell r="C8591">
            <v>20130002518</v>
          </cell>
          <cell r="G8591">
            <v>45811.279861111114</v>
          </cell>
          <cell r="I8591" t="str">
            <v>LCD</v>
          </cell>
          <cell r="K8591" t="str">
            <v>AON 4-1/2" LEL Water Injector L80</v>
          </cell>
        </row>
        <row r="8592">
          <cell r="C8592">
            <v>20160010306</v>
          </cell>
          <cell r="G8592">
            <v>45935.519444444442</v>
          </cell>
          <cell r="I8592" t="str">
            <v>LCD</v>
          </cell>
          <cell r="K8592" t="str">
            <v>AON 4-1/2" LEL Water Injector L80</v>
          </cell>
        </row>
        <row r="8593">
          <cell r="C8593">
            <v>20160010306</v>
          </cell>
          <cell r="G8593">
            <v>45935.519444444442</v>
          </cell>
          <cell r="I8593" t="str">
            <v>LCD</v>
          </cell>
          <cell r="K8593" t="str">
            <v>AON 4-1/2" LEL Water Injector L80</v>
          </cell>
        </row>
        <row r="8594">
          <cell r="C8594">
            <v>20160010306</v>
          </cell>
          <cell r="G8594">
            <v>45935.519444444442</v>
          </cell>
          <cell r="I8594" t="str">
            <v>LCD</v>
          </cell>
          <cell r="K8594" t="str">
            <v>AON 4-1/2" LEL Water Injector L80</v>
          </cell>
        </row>
        <row r="8595">
          <cell r="C8595">
            <v>20160010306</v>
          </cell>
          <cell r="G8595">
            <v>45935.519444444442</v>
          </cell>
          <cell r="I8595" t="str">
            <v>LCD</v>
          </cell>
          <cell r="K8595" t="str">
            <v>AON 4-1/2" LEL Water Injector L80</v>
          </cell>
        </row>
        <row r="8596">
          <cell r="C8596">
            <v>20160010306</v>
          </cell>
          <cell r="G8596">
            <v>45935.519444444442</v>
          </cell>
          <cell r="I8596" t="str">
            <v>LCD</v>
          </cell>
          <cell r="K8596" t="str">
            <v>AON 4-1/2" LEL Water Injector L80</v>
          </cell>
        </row>
        <row r="8597">
          <cell r="C8597">
            <v>20160010306</v>
          </cell>
          <cell r="G8597">
            <v>45935.519444444442</v>
          </cell>
          <cell r="I8597" t="str">
            <v>LCD</v>
          </cell>
          <cell r="K8597" t="str">
            <v>AON 4-1/2" LEL Water Injector L80</v>
          </cell>
        </row>
        <row r="8598">
          <cell r="C8598">
            <v>20160010306</v>
          </cell>
          <cell r="G8598">
            <v>45935.519444444442</v>
          </cell>
          <cell r="I8598" t="str">
            <v>LCD</v>
          </cell>
          <cell r="K8598" t="str">
            <v>AON 4-1/2" LEL Water Injector L80</v>
          </cell>
        </row>
        <row r="8599">
          <cell r="C8599">
            <v>20160010306</v>
          </cell>
          <cell r="G8599">
            <v>45935.519444444442</v>
          </cell>
          <cell r="I8599" t="str">
            <v>LCD</v>
          </cell>
          <cell r="K8599" t="str">
            <v>AON 4-1/2" LEL Water Injector L80</v>
          </cell>
        </row>
        <row r="8600">
          <cell r="C8600">
            <v>20160010306</v>
          </cell>
          <cell r="G8600">
            <v>45935.519444444442</v>
          </cell>
          <cell r="I8600" t="str">
            <v>LCD</v>
          </cell>
          <cell r="K8600" t="str">
            <v>AON 4-1/2" LEL Water Injector L80</v>
          </cell>
        </row>
        <row r="8601">
          <cell r="C8601">
            <v>20160010306</v>
          </cell>
          <cell r="G8601">
            <v>45935.519444444442</v>
          </cell>
          <cell r="I8601" t="str">
            <v>LCD</v>
          </cell>
          <cell r="K8601" t="str">
            <v>AON 4-1/2" LEL Water Injector L80</v>
          </cell>
        </row>
        <row r="8602">
          <cell r="C8602">
            <v>20160010306</v>
          </cell>
          <cell r="G8602">
            <v>45935.519444444442</v>
          </cell>
          <cell r="I8602" t="str">
            <v>LCD</v>
          </cell>
          <cell r="K8602" t="str">
            <v>AON 4-1/2" LEL Water Injector L80</v>
          </cell>
        </row>
        <row r="8603">
          <cell r="C8603">
            <v>20160010306</v>
          </cell>
          <cell r="G8603">
            <v>45935.519444444442</v>
          </cell>
          <cell r="I8603" t="str">
            <v>LCD</v>
          </cell>
          <cell r="K8603" t="str">
            <v>AON 4-1/2" LEL Water Injector L80</v>
          </cell>
        </row>
        <row r="8604">
          <cell r="C8604">
            <v>20160010306</v>
          </cell>
          <cell r="G8604">
            <v>45935.519444444442</v>
          </cell>
          <cell r="I8604" t="str">
            <v>LCD</v>
          </cell>
          <cell r="K8604" t="str">
            <v>AON 4-1/2" LEL Water Injector L80</v>
          </cell>
        </row>
        <row r="8605">
          <cell r="C8605">
            <v>20160010306</v>
          </cell>
          <cell r="G8605">
            <v>45935.519444444442</v>
          </cell>
          <cell r="I8605" t="str">
            <v>LCD</v>
          </cell>
          <cell r="K8605" t="str">
            <v>AON 4-1/2" LEL Water Injector L80</v>
          </cell>
        </row>
        <row r="8606">
          <cell r="C8606">
            <v>20160010306</v>
          </cell>
          <cell r="G8606">
            <v>45935.519444444442</v>
          </cell>
          <cell r="I8606" t="str">
            <v>LCD</v>
          </cell>
          <cell r="K8606" t="str">
            <v>AON 4-1/2" LEL Water Injector L80</v>
          </cell>
        </row>
        <row r="8607">
          <cell r="C8607">
            <v>20160010306</v>
          </cell>
          <cell r="G8607">
            <v>45935.519444444442</v>
          </cell>
          <cell r="I8607" t="str">
            <v>LCD</v>
          </cell>
          <cell r="K8607" t="str">
            <v>AON 4-1/2" LEL Water Injector L80</v>
          </cell>
        </row>
        <row r="8608">
          <cell r="C8608">
            <v>20160010306</v>
          </cell>
          <cell r="G8608">
            <v>45935.519444444442</v>
          </cell>
          <cell r="I8608" t="str">
            <v>LCD</v>
          </cell>
          <cell r="K8608" t="str">
            <v>AON 4-1/2" LEL Water Injector L80</v>
          </cell>
        </row>
        <row r="8609">
          <cell r="C8609">
            <v>20160010306</v>
          </cell>
          <cell r="G8609">
            <v>45935.519444444442</v>
          </cell>
          <cell r="I8609" t="str">
            <v>LCD</v>
          </cell>
          <cell r="K8609" t="str">
            <v>AON 4-1/2" LEL Water Injector L80</v>
          </cell>
        </row>
        <row r="8610">
          <cell r="C8610">
            <v>20160010306</v>
          </cell>
          <cell r="G8610">
            <v>45935.519444444442</v>
          </cell>
          <cell r="I8610" t="str">
            <v>LCD</v>
          </cell>
          <cell r="K8610" t="str">
            <v>AON 4-1/2" LEL Water Injector L80</v>
          </cell>
        </row>
        <row r="8611">
          <cell r="C8611">
            <v>20160010306</v>
          </cell>
          <cell r="G8611">
            <v>45935.519444444442</v>
          </cell>
          <cell r="I8611" t="str">
            <v>LCD</v>
          </cell>
          <cell r="K8611" t="str">
            <v>AON 4-1/2" LEL Water Injector L80</v>
          </cell>
        </row>
        <row r="8612">
          <cell r="C8612">
            <v>20160010306</v>
          </cell>
          <cell r="G8612">
            <v>45935.519444444442</v>
          </cell>
          <cell r="I8612" t="str">
            <v>LCD</v>
          </cell>
          <cell r="K8612" t="str">
            <v>AON 4-1/2" LEL Water Injector L80</v>
          </cell>
        </row>
        <row r="8613">
          <cell r="C8613">
            <v>20160010306</v>
          </cell>
          <cell r="G8613">
            <v>45935.519444444442</v>
          </cell>
          <cell r="I8613" t="str">
            <v>LCD</v>
          </cell>
          <cell r="K8613" t="str">
            <v>AON 4-1/2" LEL Water Injector L80</v>
          </cell>
        </row>
        <row r="8614">
          <cell r="C8614">
            <v>20160010306</v>
          </cell>
          <cell r="G8614">
            <v>45935.519444444442</v>
          </cell>
          <cell r="I8614" t="str">
            <v>LCD</v>
          </cell>
          <cell r="K8614" t="str">
            <v>AON 4-1/2" LEL Water Injector L80</v>
          </cell>
        </row>
        <row r="8615">
          <cell r="C8615">
            <v>20160010306</v>
          </cell>
          <cell r="G8615">
            <v>45935.519444444442</v>
          </cell>
          <cell r="I8615" t="str">
            <v>LCD</v>
          </cell>
          <cell r="K8615" t="str">
            <v>AON 4-1/2" LEL Water Injector L80</v>
          </cell>
        </row>
        <row r="8616">
          <cell r="C8616">
            <v>20160010306</v>
          </cell>
          <cell r="G8616">
            <v>45935.519444444442</v>
          </cell>
          <cell r="I8616" t="str">
            <v>LCD</v>
          </cell>
          <cell r="K8616" t="str">
            <v>AON 4-1/2" LEL Water Injector L80</v>
          </cell>
        </row>
        <row r="8617">
          <cell r="C8617">
            <v>20160010306</v>
          </cell>
          <cell r="G8617">
            <v>45935.519444444442</v>
          </cell>
          <cell r="I8617" t="str">
            <v>LCD</v>
          </cell>
          <cell r="K8617" t="str">
            <v>AON 4-1/2" LEL Water Injector L80</v>
          </cell>
        </row>
        <row r="8618">
          <cell r="C8618">
            <v>20160010306</v>
          </cell>
          <cell r="G8618">
            <v>45935.519444444442</v>
          </cell>
          <cell r="I8618" t="str">
            <v>LCD</v>
          </cell>
          <cell r="K8618" t="str">
            <v>AON 4-1/2" LEL Water Injector L80</v>
          </cell>
        </row>
        <row r="8619">
          <cell r="C8619">
            <v>20140005496</v>
          </cell>
          <cell r="G8619">
            <v>45971.259722222225</v>
          </cell>
          <cell r="I8619" t="str">
            <v>LCD</v>
          </cell>
          <cell r="K8619" t="str">
            <v>AON 4-1/2" LEL Water Injector L80</v>
          </cell>
        </row>
        <row r="8620">
          <cell r="C8620">
            <v>20140005496</v>
          </cell>
          <cell r="G8620">
            <v>45971.259722222225</v>
          </cell>
          <cell r="I8620" t="str">
            <v>LCD</v>
          </cell>
          <cell r="K8620" t="str">
            <v>AON 4-1/2" LEL Water Injector L80</v>
          </cell>
        </row>
        <row r="8621">
          <cell r="C8621">
            <v>20140005496</v>
          </cell>
          <cell r="G8621">
            <v>45971.259722222225</v>
          </cell>
          <cell r="I8621" t="str">
            <v>LCD</v>
          </cell>
          <cell r="K8621" t="str">
            <v>AON 4-1/2" LEL Water Injector L80</v>
          </cell>
        </row>
        <row r="8622">
          <cell r="C8622">
            <v>20140005496</v>
          </cell>
          <cell r="G8622">
            <v>45971.259722222225</v>
          </cell>
          <cell r="I8622" t="str">
            <v>LCD</v>
          </cell>
          <cell r="K8622" t="str">
            <v>AON 4-1/2" LEL Water Injector L80</v>
          </cell>
        </row>
        <row r="8623">
          <cell r="C8623">
            <v>20140005496</v>
          </cell>
          <cell r="G8623">
            <v>45971.259722222225</v>
          </cell>
          <cell r="I8623" t="str">
            <v>LCD</v>
          </cell>
          <cell r="K8623" t="str">
            <v>AON 4-1/2" LEL Water Injector L80</v>
          </cell>
        </row>
        <row r="8624">
          <cell r="C8624">
            <v>20140005496</v>
          </cell>
          <cell r="G8624">
            <v>45971.259722222225</v>
          </cell>
          <cell r="I8624" t="str">
            <v>LCD</v>
          </cell>
          <cell r="K8624" t="str">
            <v>AON 4-1/2" LEL Water Injector L80</v>
          </cell>
        </row>
        <row r="8625">
          <cell r="C8625">
            <v>20140005496</v>
          </cell>
          <cell r="G8625">
            <v>45971.259722222225</v>
          </cell>
          <cell r="I8625" t="str">
            <v>LCD</v>
          </cell>
          <cell r="K8625" t="str">
            <v>AON 4-1/2" LEL Water Injector L80</v>
          </cell>
        </row>
        <row r="8626">
          <cell r="C8626">
            <v>20140005496</v>
          </cell>
          <cell r="G8626">
            <v>45971.259722222225</v>
          </cell>
          <cell r="I8626" t="str">
            <v>LCD</v>
          </cell>
          <cell r="K8626" t="str">
            <v>AON 4-1/2" LEL Water Injector L80</v>
          </cell>
        </row>
        <row r="8627">
          <cell r="C8627">
            <v>20140005496</v>
          </cell>
          <cell r="G8627">
            <v>45971.259722222225</v>
          </cell>
          <cell r="I8627" t="str">
            <v>LCD</v>
          </cell>
          <cell r="K8627" t="str">
            <v>AON 4-1/2" LEL Water Injector L80</v>
          </cell>
        </row>
        <row r="8628">
          <cell r="C8628">
            <v>20140005496</v>
          </cell>
          <cell r="G8628">
            <v>45971.259722222225</v>
          </cell>
          <cell r="I8628" t="str">
            <v>LCD</v>
          </cell>
          <cell r="K8628" t="str">
            <v>AON 4-1/2" LEL Water Injector L80</v>
          </cell>
        </row>
        <row r="8629">
          <cell r="C8629">
            <v>20140005496</v>
          </cell>
          <cell r="G8629">
            <v>45971.259722222225</v>
          </cell>
          <cell r="I8629" t="str">
            <v>LCD</v>
          </cell>
          <cell r="K8629" t="str">
            <v>AON 4-1/2" LEL Water Injector L80</v>
          </cell>
        </row>
        <row r="8630">
          <cell r="C8630">
            <v>20140005496</v>
          </cell>
          <cell r="G8630">
            <v>45971.259722222225</v>
          </cell>
          <cell r="I8630" t="str">
            <v>LCD</v>
          </cell>
          <cell r="K8630" t="str">
            <v>AON 4-1/2" LEL Water Injector L80</v>
          </cell>
        </row>
        <row r="8631">
          <cell r="C8631">
            <v>20140005496</v>
          </cell>
          <cell r="G8631">
            <v>45971.259722222225</v>
          </cell>
          <cell r="I8631" t="str">
            <v>LCD</v>
          </cell>
          <cell r="K8631" t="str">
            <v>AON 4-1/2" LEL Water Injector L80</v>
          </cell>
        </row>
        <row r="8632">
          <cell r="C8632">
            <v>20140005496</v>
          </cell>
          <cell r="G8632">
            <v>45971.259722222225</v>
          </cell>
          <cell r="I8632" t="str">
            <v>LCD</v>
          </cell>
          <cell r="K8632" t="str">
            <v>AON 4-1/2" LEL Water Injector L80</v>
          </cell>
        </row>
        <row r="8633">
          <cell r="C8633">
            <v>20140005496</v>
          </cell>
          <cell r="G8633">
            <v>45971.259722222225</v>
          </cell>
          <cell r="I8633" t="str">
            <v>LCD</v>
          </cell>
          <cell r="K8633" t="str">
            <v>AON 4-1/2" LEL Water Injector L80</v>
          </cell>
        </row>
        <row r="8634">
          <cell r="C8634">
            <v>20140005496</v>
          </cell>
          <cell r="G8634">
            <v>45971.259722222225</v>
          </cell>
          <cell r="I8634" t="str">
            <v>LCD</v>
          </cell>
          <cell r="K8634" t="str">
            <v>AON 4-1/2" LEL Water Injector L80</v>
          </cell>
        </row>
        <row r="8635">
          <cell r="C8635">
            <v>20140005496</v>
          </cell>
          <cell r="G8635">
            <v>45971.259722222225</v>
          </cell>
          <cell r="I8635" t="str">
            <v>LCD</v>
          </cell>
          <cell r="K8635" t="str">
            <v>AON 4-1/2" LEL Water Injector L80</v>
          </cell>
        </row>
        <row r="8636">
          <cell r="C8636">
            <v>20140005496</v>
          </cell>
          <cell r="G8636">
            <v>45971.259722222225</v>
          </cell>
          <cell r="I8636" t="str">
            <v>LCD</v>
          </cell>
          <cell r="K8636" t="str">
            <v>AON 4-1/2" LEL Water Injector L80</v>
          </cell>
        </row>
        <row r="8637">
          <cell r="C8637">
            <v>20140005496</v>
          </cell>
          <cell r="G8637">
            <v>45971.259722222225</v>
          </cell>
          <cell r="I8637" t="str">
            <v>LCD</v>
          </cell>
          <cell r="K8637" t="str">
            <v>AON 4-1/2" LEL Water Injector L80</v>
          </cell>
        </row>
        <row r="8638">
          <cell r="C8638">
            <v>20140005496</v>
          </cell>
          <cell r="G8638">
            <v>45971.259722222225</v>
          </cell>
          <cell r="I8638" t="str">
            <v>LCD</v>
          </cell>
          <cell r="K8638" t="str">
            <v>AON 4-1/2" LEL Water Injector L80</v>
          </cell>
        </row>
        <row r="8639">
          <cell r="C8639">
            <v>20140005496</v>
          </cell>
          <cell r="G8639">
            <v>45971.259722222225</v>
          </cell>
          <cell r="I8639" t="str">
            <v>LCD</v>
          </cell>
          <cell r="K8639" t="str">
            <v>AON 4-1/2" LEL Water Injector L80</v>
          </cell>
        </row>
        <row r="8640">
          <cell r="C8640">
            <v>20140005496</v>
          </cell>
          <cell r="G8640">
            <v>45971.259722222225</v>
          </cell>
          <cell r="I8640" t="str">
            <v>LCD</v>
          </cell>
          <cell r="K8640" t="str">
            <v>AON 4-1/2" LEL Water Injector L80</v>
          </cell>
        </row>
        <row r="8641">
          <cell r="C8641">
            <v>20140005496</v>
          </cell>
          <cell r="G8641">
            <v>45971.259722222225</v>
          </cell>
          <cell r="I8641" t="str">
            <v>LCD</v>
          </cell>
          <cell r="K8641" t="str">
            <v>AON 4-1/2" LEL Water Injector L80</v>
          </cell>
        </row>
        <row r="8642">
          <cell r="C8642">
            <v>20140005496</v>
          </cell>
          <cell r="G8642">
            <v>45971.259722222225</v>
          </cell>
          <cell r="I8642" t="str">
            <v>LCD</v>
          </cell>
          <cell r="K8642" t="str">
            <v>AON 4-1/2" LEL Water Injector L80</v>
          </cell>
        </row>
        <row r="8643">
          <cell r="C8643">
            <v>20140005496</v>
          </cell>
          <cell r="G8643">
            <v>45971.259722222225</v>
          </cell>
          <cell r="I8643" t="str">
            <v>LCD</v>
          </cell>
          <cell r="K8643" t="str">
            <v>AON 4-1/2" LEL Water Injector L80</v>
          </cell>
        </row>
        <row r="8644">
          <cell r="C8644">
            <v>20140005496</v>
          </cell>
          <cell r="G8644">
            <v>45971.259722222225</v>
          </cell>
          <cell r="I8644" t="str">
            <v>LCD</v>
          </cell>
          <cell r="K8644" t="str">
            <v>AON 4-1/2" LEL Water Injector L80</v>
          </cell>
        </row>
        <row r="8645">
          <cell r="C8645">
            <v>20140005496</v>
          </cell>
          <cell r="G8645">
            <v>45971.259722222225</v>
          </cell>
          <cell r="I8645" t="str">
            <v>LCD</v>
          </cell>
          <cell r="K8645" t="str">
            <v>AON 4-1/2" LEL Water Injector L80</v>
          </cell>
        </row>
        <row r="8646">
          <cell r="C8646">
            <v>20140005634</v>
          </cell>
          <cell r="G8646">
            <v>45928.518750000003</v>
          </cell>
          <cell r="I8646" t="str">
            <v>LCD</v>
          </cell>
          <cell r="K8646" t="str">
            <v>NONE</v>
          </cell>
        </row>
        <row r="8647">
          <cell r="C8647">
            <v>20140005634</v>
          </cell>
          <cell r="G8647">
            <v>45928.518750000003</v>
          </cell>
          <cell r="I8647" t="str">
            <v>LCD</v>
          </cell>
          <cell r="K8647" t="str">
            <v>NONE</v>
          </cell>
        </row>
        <row r="8648">
          <cell r="C8648">
            <v>20140005634</v>
          </cell>
          <cell r="G8648">
            <v>45928.518750000003</v>
          </cell>
          <cell r="I8648" t="str">
            <v>LCD</v>
          </cell>
          <cell r="K8648" t="str">
            <v>NONE</v>
          </cell>
        </row>
        <row r="8649">
          <cell r="C8649">
            <v>20140005634</v>
          </cell>
          <cell r="G8649">
            <v>45928.518750000003</v>
          </cell>
          <cell r="I8649" t="str">
            <v>LCD</v>
          </cell>
          <cell r="K8649" t="str">
            <v>NONE</v>
          </cell>
        </row>
        <row r="8650">
          <cell r="C8650">
            <v>20140005634</v>
          </cell>
          <cell r="G8650">
            <v>45928.518750000003</v>
          </cell>
          <cell r="I8650" t="str">
            <v>LCD</v>
          </cell>
          <cell r="K8650" t="str">
            <v>NONE</v>
          </cell>
        </row>
        <row r="8651">
          <cell r="C8651">
            <v>20140005634</v>
          </cell>
          <cell r="G8651">
            <v>45928.518750000003</v>
          </cell>
          <cell r="I8651" t="str">
            <v>LCD</v>
          </cell>
          <cell r="K8651" t="str">
            <v>NONE</v>
          </cell>
        </row>
        <row r="8652">
          <cell r="C8652">
            <v>20140005634</v>
          </cell>
          <cell r="G8652">
            <v>45928.518750000003</v>
          </cell>
          <cell r="I8652" t="str">
            <v>LCD</v>
          </cell>
          <cell r="K8652" t="str">
            <v>NONE</v>
          </cell>
        </row>
        <row r="8653">
          <cell r="C8653">
            <v>20140005634</v>
          </cell>
          <cell r="G8653">
            <v>45928.518750000003</v>
          </cell>
          <cell r="I8653" t="str">
            <v>LCD</v>
          </cell>
          <cell r="K8653" t="str">
            <v>NONE</v>
          </cell>
        </row>
        <row r="8654">
          <cell r="C8654">
            <v>20140005634</v>
          </cell>
          <cell r="G8654">
            <v>45928.518750000003</v>
          </cell>
          <cell r="I8654" t="str">
            <v>LCD</v>
          </cell>
          <cell r="K8654" t="str">
            <v>NONE</v>
          </cell>
        </row>
        <row r="8655">
          <cell r="C8655">
            <v>20140005634</v>
          </cell>
          <cell r="G8655">
            <v>45928.518750000003</v>
          </cell>
          <cell r="I8655" t="str">
            <v>LCD</v>
          </cell>
          <cell r="K8655" t="str">
            <v>NONE</v>
          </cell>
        </row>
        <row r="8656">
          <cell r="C8656">
            <v>20140005634</v>
          </cell>
          <cell r="G8656">
            <v>45928.518750000003</v>
          </cell>
          <cell r="I8656" t="str">
            <v>LCD</v>
          </cell>
          <cell r="K8656" t="str">
            <v>NONE</v>
          </cell>
        </row>
        <row r="8657">
          <cell r="C8657">
            <v>20140005634</v>
          </cell>
          <cell r="G8657">
            <v>45928.518750000003</v>
          </cell>
          <cell r="I8657" t="str">
            <v>LCD</v>
          </cell>
          <cell r="K8657" t="str">
            <v>NONE</v>
          </cell>
        </row>
        <row r="8658">
          <cell r="C8658">
            <v>20140005634</v>
          </cell>
          <cell r="G8658">
            <v>45928.518750000003</v>
          </cell>
          <cell r="I8658" t="str">
            <v>LCD</v>
          </cell>
          <cell r="K8658" t="str">
            <v>NONE</v>
          </cell>
        </row>
        <row r="8659">
          <cell r="C8659">
            <v>20140005634</v>
          </cell>
          <cell r="G8659">
            <v>45928.518750000003</v>
          </cell>
          <cell r="I8659" t="str">
            <v>LCD</v>
          </cell>
          <cell r="K8659" t="str">
            <v>NONE</v>
          </cell>
        </row>
        <row r="8660">
          <cell r="C8660">
            <v>20140005634</v>
          </cell>
          <cell r="G8660">
            <v>45928.518750000003</v>
          </cell>
          <cell r="I8660" t="str">
            <v>LCD</v>
          </cell>
          <cell r="K8660" t="str">
            <v>NONE</v>
          </cell>
        </row>
        <row r="8661">
          <cell r="C8661">
            <v>20140005634</v>
          </cell>
          <cell r="G8661">
            <v>45928.518750000003</v>
          </cell>
          <cell r="I8661" t="str">
            <v>LCD</v>
          </cell>
          <cell r="K8661" t="str">
            <v>NONE</v>
          </cell>
        </row>
        <row r="8662">
          <cell r="C8662">
            <v>20140005634</v>
          </cell>
          <cell r="G8662">
            <v>45928.518750000003</v>
          </cell>
          <cell r="I8662" t="str">
            <v>LCD</v>
          </cell>
          <cell r="K8662" t="str">
            <v>NONE</v>
          </cell>
        </row>
        <row r="8663">
          <cell r="C8663">
            <v>20140005634</v>
          </cell>
          <cell r="G8663">
            <v>45928.518750000003</v>
          </cell>
          <cell r="I8663" t="str">
            <v>LCD</v>
          </cell>
          <cell r="K8663" t="str">
            <v>NONE</v>
          </cell>
        </row>
        <row r="8664">
          <cell r="C8664">
            <v>20140005634</v>
          </cell>
          <cell r="G8664">
            <v>45928.518750000003</v>
          </cell>
          <cell r="I8664" t="str">
            <v>LCD</v>
          </cell>
          <cell r="K8664" t="str">
            <v>NONE</v>
          </cell>
        </row>
        <row r="8665">
          <cell r="C8665">
            <v>20140005634</v>
          </cell>
          <cell r="G8665">
            <v>45928.518750000003</v>
          </cell>
          <cell r="I8665" t="str">
            <v>LCD</v>
          </cell>
          <cell r="K8665" t="str">
            <v>NONE</v>
          </cell>
        </row>
        <row r="8666">
          <cell r="C8666">
            <v>20140005634</v>
          </cell>
          <cell r="G8666">
            <v>45928.518750000003</v>
          </cell>
          <cell r="I8666" t="str">
            <v>LCD</v>
          </cell>
          <cell r="K8666" t="str">
            <v>NONE</v>
          </cell>
        </row>
        <row r="8667">
          <cell r="C8667">
            <v>20140005634</v>
          </cell>
          <cell r="G8667">
            <v>45928.518750000003</v>
          </cell>
          <cell r="I8667" t="str">
            <v>LCD</v>
          </cell>
          <cell r="K8667" t="str">
            <v>NONE</v>
          </cell>
        </row>
        <row r="8668">
          <cell r="C8668">
            <v>20140005634</v>
          </cell>
          <cell r="G8668">
            <v>45928.518750000003</v>
          </cell>
          <cell r="I8668" t="str">
            <v>LCD</v>
          </cell>
          <cell r="K8668" t="str">
            <v>NONE</v>
          </cell>
        </row>
        <row r="8669">
          <cell r="C8669">
            <v>20140005634</v>
          </cell>
          <cell r="G8669">
            <v>45928.518750000003</v>
          </cell>
          <cell r="I8669" t="str">
            <v>LCD</v>
          </cell>
          <cell r="K8669" t="str">
            <v>NONE</v>
          </cell>
        </row>
        <row r="8670">
          <cell r="C8670">
            <v>20140005634</v>
          </cell>
          <cell r="G8670">
            <v>45928.518750000003</v>
          </cell>
          <cell r="I8670" t="str">
            <v>LCD</v>
          </cell>
          <cell r="K8670" t="str">
            <v>NONE</v>
          </cell>
        </row>
        <row r="8671">
          <cell r="C8671">
            <v>20140005634</v>
          </cell>
          <cell r="G8671">
            <v>45928.518750000003</v>
          </cell>
          <cell r="I8671" t="str">
            <v>LCD</v>
          </cell>
          <cell r="K8671" t="str">
            <v>NONE</v>
          </cell>
        </row>
        <row r="8672">
          <cell r="C8672">
            <v>20140005634</v>
          </cell>
          <cell r="G8672">
            <v>45928.518750000003</v>
          </cell>
          <cell r="I8672" t="str">
            <v>LCD</v>
          </cell>
          <cell r="K8672" t="str">
            <v>NONE</v>
          </cell>
        </row>
        <row r="8673">
          <cell r="C8673">
            <v>20130004744</v>
          </cell>
          <cell r="G8673">
            <v>45819.699305555558</v>
          </cell>
          <cell r="I8673" t="str">
            <v>LCD</v>
          </cell>
          <cell r="K8673" t="str">
            <v>AON 3-1/2" PDHG, S13Cr</v>
          </cell>
        </row>
        <row r="8674">
          <cell r="C8674">
            <v>20130004744</v>
          </cell>
          <cell r="G8674">
            <v>45819.699305555558</v>
          </cell>
          <cell r="I8674" t="str">
            <v>LCD</v>
          </cell>
          <cell r="K8674" t="str">
            <v>AON 3-1/2" PDHG, S13Cr</v>
          </cell>
        </row>
        <row r="8675">
          <cell r="C8675">
            <v>20130004744</v>
          </cell>
          <cell r="G8675">
            <v>45819.699305555558</v>
          </cell>
          <cell r="I8675" t="str">
            <v>LCD</v>
          </cell>
          <cell r="K8675" t="str">
            <v>AON 3-1/2" PDHG, S13Cr</v>
          </cell>
        </row>
        <row r="8676">
          <cell r="C8676">
            <v>20130004744</v>
          </cell>
          <cell r="G8676">
            <v>45819.699305555558</v>
          </cell>
          <cell r="I8676" t="str">
            <v>LCD</v>
          </cell>
          <cell r="K8676" t="str">
            <v>AON 3-1/2" PDHG, S13Cr</v>
          </cell>
        </row>
        <row r="8677">
          <cell r="C8677">
            <v>20130004744</v>
          </cell>
          <cell r="G8677">
            <v>45819.699305555558</v>
          </cell>
          <cell r="I8677" t="str">
            <v>LCD</v>
          </cell>
          <cell r="K8677" t="str">
            <v>AON 3-1/2" PDHG, S13Cr</v>
          </cell>
        </row>
        <row r="8678">
          <cell r="C8678">
            <v>20130004744</v>
          </cell>
          <cell r="G8678">
            <v>45819.699305555558</v>
          </cell>
          <cell r="I8678" t="str">
            <v>LCD</v>
          </cell>
          <cell r="K8678" t="str">
            <v>AON 3-1/2" PDHG, S13Cr</v>
          </cell>
        </row>
        <row r="8679">
          <cell r="C8679">
            <v>20130004744</v>
          </cell>
          <cell r="G8679">
            <v>45819.699305555558</v>
          </cell>
          <cell r="I8679" t="str">
            <v>LCD</v>
          </cell>
          <cell r="K8679" t="str">
            <v>AON 3-1/2" PDHG, S13Cr</v>
          </cell>
        </row>
        <row r="8680">
          <cell r="C8680">
            <v>20130004744</v>
          </cell>
          <cell r="G8680">
            <v>45819.699305555558</v>
          </cell>
          <cell r="I8680" t="str">
            <v>LCD</v>
          </cell>
          <cell r="K8680" t="str">
            <v>AON 3-1/2" PDHG, S13Cr</v>
          </cell>
        </row>
        <row r="8681">
          <cell r="C8681">
            <v>20130004744</v>
          </cell>
          <cell r="G8681">
            <v>45819.699305555558</v>
          </cell>
          <cell r="I8681" t="str">
            <v>LCD</v>
          </cell>
          <cell r="K8681" t="str">
            <v>AON 3-1/2" PDHG, S13Cr</v>
          </cell>
        </row>
        <row r="8682">
          <cell r="C8682">
            <v>20130004744</v>
          </cell>
          <cell r="G8682">
            <v>45819.699305555558</v>
          </cell>
          <cell r="I8682" t="str">
            <v>LCD</v>
          </cell>
          <cell r="K8682" t="str">
            <v>AON 3-1/2" PDHG, S13Cr</v>
          </cell>
        </row>
        <row r="8683">
          <cell r="C8683">
            <v>20130004744</v>
          </cell>
          <cell r="G8683">
            <v>45819.699305555558</v>
          </cell>
          <cell r="I8683" t="str">
            <v>LCD</v>
          </cell>
          <cell r="K8683" t="str">
            <v>AON 3-1/2" PDHG, S13Cr</v>
          </cell>
        </row>
        <row r="8684">
          <cell r="C8684">
            <v>20130004744</v>
          </cell>
          <cell r="G8684">
            <v>45819.699305555558</v>
          </cell>
          <cell r="I8684" t="str">
            <v>LCD</v>
          </cell>
          <cell r="K8684" t="str">
            <v>AON 3-1/2" PDHG, S13Cr</v>
          </cell>
        </row>
        <row r="8685">
          <cell r="C8685">
            <v>20130004744</v>
          </cell>
          <cell r="G8685">
            <v>45819.699305555558</v>
          </cell>
          <cell r="I8685" t="str">
            <v>LCD</v>
          </cell>
          <cell r="K8685" t="str">
            <v>AON 3-1/2" PDHG, S13Cr</v>
          </cell>
        </row>
        <row r="8686">
          <cell r="C8686">
            <v>20130004744</v>
          </cell>
          <cell r="G8686">
            <v>45819.699305555558</v>
          </cell>
          <cell r="I8686" t="str">
            <v>LCD</v>
          </cell>
          <cell r="K8686" t="str">
            <v>AON 3-1/2" PDHG, S13Cr</v>
          </cell>
        </row>
        <row r="8687">
          <cell r="C8687">
            <v>20130004744</v>
          </cell>
          <cell r="G8687">
            <v>45819.699305555558</v>
          </cell>
          <cell r="I8687" t="str">
            <v>LCD</v>
          </cell>
          <cell r="K8687" t="str">
            <v>AON 3-1/2" PDHG, S13Cr</v>
          </cell>
        </row>
        <row r="8688">
          <cell r="C8688">
            <v>20130004744</v>
          </cell>
          <cell r="G8688">
            <v>45819.699305555558</v>
          </cell>
          <cell r="I8688" t="str">
            <v>LCD</v>
          </cell>
          <cell r="K8688" t="str">
            <v>AON 3-1/2" PDHG, S13Cr</v>
          </cell>
        </row>
        <row r="8689">
          <cell r="C8689">
            <v>20130004744</v>
          </cell>
          <cell r="G8689">
            <v>45819.699305555558</v>
          </cell>
          <cell r="I8689" t="str">
            <v>LCD</v>
          </cell>
          <cell r="K8689" t="str">
            <v>AON 3-1/2" PDHG, S13Cr</v>
          </cell>
        </row>
        <row r="8690">
          <cell r="C8690">
            <v>20130004744</v>
          </cell>
          <cell r="G8690">
            <v>45819.699305555558</v>
          </cell>
          <cell r="I8690" t="str">
            <v>LCD</v>
          </cell>
          <cell r="K8690" t="str">
            <v>AON 3-1/2" PDHG, S13Cr</v>
          </cell>
        </row>
        <row r="8691">
          <cell r="C8691">
            <v>20130004744</v>
          </cell>
          <cell r="G8691">
            <v>45819.699305555558</v>
          </cell>
          <cell r="I8691" t="str">
            <v>LCD</v>
          </cell>
          <cell r="K8691" t="str">
            <v>AON 3-1/2" PDHG, S13Cr</v>
          </cell>
        </row>
        <row r="8692">
          <cell r="C8692">
            <v>20130004744</v>
          </cell>
          <cell r="G8692">
            <v>45819.699305555558</v>
          </cell>
          <cell r="I8692" t="str">
            <v>LCD</v>
          </cell>
          <cell r="K8692" t="str">
            <v>AON 3-1/2" PDHG, S13Cr</v>
          </cell>
        </row>
        <row r="8693">
          <cell r="C8693">
            <v>20130004744</v>
          </cell>
          <cell r="G8693">
            <v>45819.699305555558</v>
          </cell>
          <cell r="I8693" t="str">
            <v>LCD</v>
          </cell>
          <cell r="K8693" t="str">
            <v>AON 3-1/2" PDHG, S13Cr</v>
          </cell>
        </row>
        <row r="8694">
          <cell r="C8694">
            <v>20130004744</v>
          </cell>
          <cell r="G8694">
            <v>45819.699305555558</v>
          </cell>
          <cell r="I8694" t="str">
            <v>LCD</v>
          </cell>
          <cell r="K8694" t="str">
            <v>AON 3-1/2" PDHG, S13Cr</v>
          </cell>
        </row>
        <row r="8695">
          <cell r="C8695">
            <v>20130004744</v>
          </cell>
          <cell r="G8695">
            <v>45819.699305555558</v>
          </cell>
          <cell r="I8695" t="str">
            <v>LCD</v>
          </cell>
          <cell r="K8695" t="str">
            <v>AON 3-1/2" PDHG, S13Cr</v>
          </cell>
        </row>
        <row r="8696">
          <cell r="C8696">
            <v>20130004744</v>
          </cell>
          <cell r="G8696">
            <v>45819.699305555558</v>
          </cell>
          <cell r="I8696" t="str">
            <v>LCD</v>
          </cell>
          <cell r="K8696" t="str">
            <v>AON 3-1/2" PDHG, S13Cr</v>
          </cell>
        </row>
        <row r="8697">
          <cell r="C8697">
            <v>20190012702</v>
          </cell>
          <cell r="G8697">
            <v>45830.195833333331</v>
          </cell>
          <cell r="I8697" t="str">
            <v>LCD</v>
          </cell>
          <cell r="K8697" t="str">
            <v>NONE</v>
          </cell>
        </row>
        <row r="8698">
          <cell r="C8698">
            <v>20190012702</v>
          </cell>
          <cell r="G8698">
            <v>45830.195833333331</v>
          </cell>
          <cell r="I8698" t="str">
            <v>LCD</v>
          </cell>
          <cell r="K8698" t="str">
            <v>NONE</v>
          </cell>
        </row>
        <row r="8699">
          <cell r="C8699">
            <v>20190012702</v>
          </cell>
          <cell r="G8699">
            <v>45830.195833333331</v>
          </cell>
          <cell r="I8699" t="str">
            <v>LCD</v>
          </cell>
          <cell r="K8699" t="str">
            <v>NONE</v>
          </cell>
        </row>
        <row r="8700">
          <cell r="C8700">
            <v>20190012702</v>
          </cell>
          <cell r="G8700">
            <v>45830.195833333331</v>
          </cell>
          <cell r="I8700" t="str">
            <v>LCD</v>
          </cell>
          <cell r="K8700" t="str">
            <v>NONE</v>
          </cell>
        </row>
        <row r="8701">
          <cell r="C8701">
            <v>20190012702</v>
          </cell>
          <cell r="G8701">
            <v>45830.195833333331</v>
          </cell>
          <cell r="I8701" t="str">
            <v>LCD</v>
          </cell>
          <cell r="K8701" t="str">
            <v>NONE</v>
          </cell>
        </row>
        <row r="8702">
          <cell r="C8702">
            <v>20190012702</v>
          </cell>
          <cell r="G8702">
            <v>45830.195833333331</v>
          </cell>
          <cell r="I8702" t="str">
            <v>LCD</v>
          </cell>
          <cell r="K8702" t="str">
            <v>NONE</v>
          </cell>
        </row>
        <row r="8703">
          <cell r="C8703">
            <v>20190012702</v>
          </cell>
          <cell r="G8703">
            <v>45830.195833333331</v>
          </cell>
          <cell r="I8703" t="str">
            <v>LCD</v>
          </cell>
          <cell r="K8703" t="str">
            <v>NONE</v>
          </cell>
        </row>
        <row r="8704">
          <cell r="C8704">
            <v>20190012702</v>
          </cell>
          <cell r="G8704">
            <v>45830.195833333331</v>
          </cell>
          <cell r="I8704" t="str">
            <v>LCD</v>
          </cell>
          <cell r="K8704" t="str">
            <v>NONE</v>
          </cell>
        </row>
        <row r="8705">
          <cell r="C8705">
            <v>20190012702</v>
          </cell>
          <cell r="G8705">
            <v>45830.195833333331</v>
          </cell>
          <cell r="I8705" t="str">
            <v>LCD</v>
          </cell>
          <cell r="K8705" t="str">
            <v>NONE</v>
          </cell>
        </row>
        <row r="8706">
          <cell r="C8706">
            <v>20190012702</v>
          </cell>
          <cell r="G8706">
            <v>45830.195833333331</v>
          </cell>
          <cell r="I8706" t="str">
            <v>LCD</v>
          </cell>
          <cell r="K8706" t="str">
            <v>NONE</v>
          </cell>
        </row>
        <row r="8707">
          <cell r="C8707">
            <v>20190012702</v>
          </cell>
          <cell r="G8707">
            <v>45830.195833333331</v>
          </cell>
          <cell r="I8707" t="str">
            <v>LCD</v>
          </cell>
          <cell r="K8707" t="str">
            <v>NONE</v>
          </cell>
        </row>
        <row r="8708">
          <cell r="C8708">
            <v>20190012702</v>
          </cell>
          <cell r="G8708">
            <v>45830.195833333331</v>
          </cell>
          <cell r="I8708" t="str">
            <v>LCD</v>
          </cell>
          <cell r="K8708" t="str">
            <v>NONE</v>
          </cell>
        </row>
        <row r="8709">
          <cell r="C8709">
            <v>20190012702</v>
          </cell>
          <cell r="G8709">
            <v>45830.195833333331</v>
          </cell>
          <cell r="I8709" t="str">
            <v>LCD</v>
          </cell>
          <cell r="K8709" t="str">
            <v>NONE</v>
          </cell>
        </row>
        <row r="8710">
          <cell r="C8710">
            <v>20190012702</v>
          </cell>
          <cell r="G8710">
            <v>45830.195833333331</v>
          </cell>
          <cell r="I8710" t="str">
            <v>LCD</v>
          </cell>
          <cell r="K8710" t="str">
            <v>NONE</v>
          </cell>
        </row>
        <row r="8711">
          <cell r="C8711">
            <v>20190012702</v>
          </cell>
          <cell r="G8711">
            <v>45830.195833333331</v>
          </cell>
          <cell r="I8711" t="str">
            <v>LCD</v>
          </cell>
          <cell r="K8711" t="str">
            <v>NONE</v>
          </cell>
        </row>
        <row r="8712">
          <cell r="C8712">
            <v>20190012702</v>
          </cell>
          <cell r="G8712">
            <v>45830.195833333331</v>
          </cell>
          <cell r="I8712" t="str">
            <v>LCD</v>
          </cell>
          <cell r="K8712" t="str">
            <v>NONE</v>
          </cell>
        </row>
        <row r="8713">
          <cell r="C8713">
            <v>20190012702</v>
          </cell>
          <cell r="G8713">
            <v>45830.195833333331</v>
          </cell>
          <cell r="I8713" t="str">
            <v>LCD</v>
          </cell>
          <cell r="K8713" t="str">
            <v>NONE</v>
          </cell>
        </row>
        <row r="8714">
          <cell r="C8714">
            <v>20190012702</v>
          </cell>
          <cell r="G8714">
            <v>45830.195833333331</v>
          </cell>
          <cell r="I8714" t="str">
            <v>LCD</v>
          </cell>
          <cell r="K8714" t="str">
            <v>NONE</v>
          </cell>
        </row>
        <row r="8715">
          <cell r="C8715">
            <v>20190012702</v>
          </cell>
          <cell r="G8715">
            <v>45830.195833333331</v>
          </cell>
          <cell r="I8715" t="str">
            <v>LCD</v>
          </cell>
          <cell r="K8715" t="str">
            <v>NONE</v>
          </cell>
        </row>
        <row r="8716">
          <cell r="C8716">
            <v>20190012702</v>
          </cell>
          <cell r="G8716">
            <v>45830.195833333331</v>
          </cell>
          <cell r="I8716" t="str">
            <v>LCD</v>
          </cell>
          <cell r="K8716" t="str">
            <v>NONE</v>
          </cell>
        </row>
        <row r="8717">
          <cell r="C8717">
            <v>20190012702</v>
          </cell>
          <cell r="G8717">
            <v>45830.195833333331</v>
          </cell>
          <cell r="I8717" t="str">
            <v>LCD</v>
          </cell>
          <cell r="K8717" t="str">
            <v>NONE</v>
          </cell>
        </row>
        <row r="8718">
          <cell r="C8718">
            <v>20190012702</v>
          </cell>
          <cell r="G8718">
            <v>45830.195833333331</v>
          </cell>
          <cell r="I8718" t="str">
            <v>LCD</v>
          </cell>
          <cell r="K8718" t="str">
            <v>NONE</v>
          </cell>
        </row>
        <row r="8719">
          <cell r="C8719">
            <v>20190012702</v>
          </cell>
          <cell r="G8719">
            <v>45830.195833333331</v>
          </cell>
          <cell r="I8719" t="str">
            <v>LCD</v>
          </cell>
          <cell r="K8719" t="str">
            <v>NONE</v>
          </cell>
        </row>
        <row r="8720">
          <cell r="C8720">
            <v>20190012702</v>
          </cell>
          <cell r="G8720">
            <v>45830.195833333331</v>
          </cell>
          <cell r="I8720" t="str">
            <v>LCD</v>
          </cell>
          <cell r="K8720" t="str">
            <v>NONE</v>
          </cell>
        </row>
        <row r="8721">
          <cell r="C8721">
            <v>20140006518</v>
          </cell>
          <cell r="G8721">
            <v>45853.631249999999</v>
          </cell>
          <cell r="I8721" t="str">
            <v>LCD</v>
          </cell>
          <cell r="K8721" t="str">
            <v>NONE</v>
          </cell>
        </row>
        <row r="8722">
          <cell r="C8722">
            <v>20140006518</v>
          </cell>
          <cell r="G8722">
            <v>45853.631249999999</v>
          </cell>
          <cell r="I8722" t="str">
            <v>LCD</v>
          </cell>
          <cell r="K8722" t="str">
            <v>NONE</v>
          </cell>
        </row>
        <row r="8723">
          <cell r="C8723">
            <v>20140006518</v>
          </cell>
          <cell r="G8723">
            <v>45853.631249999999</v>
          </cell>
          <cell r="I8723" t="str">
            <v>LCD</v>
          </cell>
          <cell r="K8723" t="str">
            <v>NONE</v>
          </cell>
        </row>
        <row r="8724">
          <cell r="C8724">
            <v>20140006518</v>
          </cell>
          <cell r="G8724">
            <v>45853.631249999999</v>
          </cell>
          <cell r="I8724" t="str">
            <v>LCD</v>
          </cell>
          <cell r="K8724" t="str">
            <v>NONE</v>
          </cell>
        </row>
        <row r="8725">
          <cell r="C8725">
            <v>20140006518</v>
          </cell>
          <cell r="G8725">
            <v>45853.631249999999</v>
          </cell>
          <cell r="I8725" t="str">
            <v>LCD</v>
          </cell>
          <cell r="K8725" t="str">
            <v>NONE</v>
          </cell>
        </row>
        <row r="8726">
          <cell r="C8726">
            <v>20140006518</v>
          </cell>
          <cell r="G8726">
            <v>45853.631249999999</v>
          </cell>
          <cell r="I8726" t="str">
            <v>LCD</v>
          </cell>
          <cell r="K8726" t="str">
            <v>NONE</v>
          </cell>
        </row>
        <row r="8727">
          <cell r="C8727">
            <v>20140006518</v>
          </cell>
          <cell r="G8727">
            <v>45853.631249999999</v>
          </cell>
          <cell r="I8727" t="str">
            <v>LCD</v>
          </cell>
          <cell r="K8727" t="str">
            <v>NONE</v>
          </cell>
        </row>
        <row r="8728">
          <cell r="C8728">
            <v>20140006518</v>
          </cell>
          <cell r="G8728">
            <v>45853.631249999999</v>
          </cell>
          <cell r="I8728" t="str">
            <v>LCD</v>
          </cell>
          <cell r="K8728" t="str">
            <v>NONE</v>
          </cell>
        </row>
        <row r="8729">
          <cell r="C8729">
            <v>20140006518</v>
          </cell>
          <cell r="G8729">
            <v>45853.631249999999</v>
          </cell>
          <cell r="I8729" t="str">
            <v>LCD</v>
          </cell>
          <cell r="K8729" t="str">
            <v>NONE</v>
          </cell>
        </row>
        <row r="8730">
          <cell r="C8730">
            <v>20140006518</v>
          </cell>
          <cell r="G8730">
            <v>45853.631249999999</v>
          </cell>
          <cell r="I8730" t="str">
            <v>LCD</v>
          </cell>
          <cell r="K8730" t="str">
            <v>NONE</v>
          </cell>
        </row>
        <row r="8731">
          <cell r="C8731">
            <v>20140006518</v>
          </cell>
          <cell r="G8731">
            <v>45853.631249999999</v>
          </cell>
          <cell r="I8731" t="str">
            <v>LCD</v>
          </cell>
          <cell r="K8731" t="str">
            <v>NONE</v>
          </cell>
        </row>
        <row r="8732">
          <cell r="C8732">
            <v>20140006518</v>
          </cell>
          <cell r="G8732">
            <v>45853.631249999999</v>
          </cell>
          <cell r="I8732" t="str">
            <v>LCD</v>
          </cell>
          <cell r="K8732" t="str">
            <v>NONE</v>
          </cell>
        </row>
        <row r="8733">
          <cell r="C8733">
            <v>20140006518</v>
          </cell>
          <cell r="G8733">
            <v>45853.631249999999</v>
          </cell>
          <cell r="I8733" t="str">
            <v>LCD</v>
          </cell>
          <cell r="K8733" t="str">
            <v>NONE</v>
          </cell>
        </row>
        <row r="8734">
          <cell r="C8734">
            <v>20140006518</v>
          </cell>
          <cell r="G8734">
            <v>45853.631249999999</v>
          </cell>
          <cell r="I8734" t="str">
            <v>LCD</v>
          </cell>
          <cell r="K8734" t="str">
            <v>NONE</v>
          </cell>
        </row>
        <row r="8735">
          <cell r="C8735">
            <v>20140006518</v>
          </cell>
          <cell r="G8735">
            <v>45853.631249999999</v>
          </cell>
          <cell r="I8735" t="str">
            <v>LCD</v>
          </cell>
          <cell r="K8735" t="str">
            <v>NONE</v>
          </cell>
        </row>
        <row r="8736">
          <cell r="C8736">
            <v>20140006518</v>
          </cell>
          <cell r="G8736">
            <v>45853.631249999999</v>
          </cell>
          <cell r="I8736" t="str">
            <v>LCD</v>
          </cell>
          <cell r="K8736" t="str">
            <v>NONE</v>
          </cell>
        </row>
        <row r="8737">
          <cell r="C8737">
            <v>20140006518</v>
          </cell>
          <cell r="G8737">
            <v>45853.631249999999</v>
          </cell>
          <cell r="I8737" t="str">
            <v>LCD</v>
          </cell>
          <cell r="K8737" t="str">
            <v>NONE</v>
          </cell>
        </row>
        <row r="8738">
          <cell r="C8738">
            <v>20140006518</v>
          </cell>
          <cell r="G8738">
            <v>45853.631249999999</v>
          </cell>
          <cell r="I8738" t="str">
            <v>LCD</v>
          </cell>
          <cell r="K8738" t="str">
            <v>NONE</v>
          </cell>
        </row>
        <row r="8739">
          <cell r="C8739">
            <v>20140006518</v>
          </cell>
          <cell r="G8739">
            <v>45853.631249999999</v>
          </cell>
          <cell r="I8739" t="str">
            <v>LCD</v>
          </cell>
          <cell r="K8739" t="str">
            <v>NONE</v>
          </cell>
        </row>
        <row r="8740">
          <cell r="C8740">
            <v>20140006518</v>
          </cell>
          <cell r="G8740">
            <v>45853.631249999999</v>
          </cell>
          <cell r="I8740" t="str">
            <v>LCD</v>
          </cell>
          <cell r="K8740" t="str">
            <v>NONE</v>
          </cell>
        </row>
        <row r="8741">
          <cell r="C8741">
            <v>20140006518</v>
          </cell>
          <cell r="G8741">
            <v>45853.631249999999</v>
          </cell>
          <cell r="I8741" t="str">
            <v>LCD</v>
          </cell>
          <cell r="K8741" t="str">
            <v>NONE</v>
          </cell>
        </row>
        <row r="8742">
          <cell r="C8742">
            <v>20140006518</v>
          </cell>
          <cell r="G8742">
            <v>45853.631249999999</v>
          </cell>
          <cell r="I8742" t="str">
            <v>LCD</v>
          </cell>
          <cell r="K8742" t="str">
            <v>NONE</v>
          </cell>
        </row>
        <row r="8743">
          <cell r="C8743">
            <v>20140006518</v>
          </cell>
          <cell r="G8743">
            <v>45853.631249999999</v>
          </cell>
          <cell r="I8743" t="str">
            <v>LCD</v>
          </cell>
          <cell r="K8743" t="str">
            <v>NONE</v>
          </cell>
        </row>
        <row r="8744">
          <cell r="C8744">
            <v>20140006518</v>
          </cell>
          <cell r="G8744">
            <v>45853.631249999999</v>
          </cell>
          <cell r="I8744" t="str">
            <v>LCD</v>
          </cell>
          <cell r="K8744" t="str">
            <v>NONE</v>
          </cell>
        </row>
        <row r="8745">
          <cell r="C8745">
            <v>20130004840</v>
          </cell>
          <cell r="G8745">
            <v>45887.004861111112</v>
          </cell>
          <cell r="I8745" t="str">
            <v>LCD</v>
          </cell>
          <cell r="K8745" t="str">
            <v>NONE</v>
          </cell>
        </row>
        <row r="8746">
          <cell r="C8746">
            <v>20130004840</v>
          </cell>
          <cell r="G8746">
            <v>45887.004861111112</v>
          </cell>
          <cell r="I8746" t="str">
            <v>LCD</v>
          </cell>
          <cell r="K8746" t="str">
            <v>NONE</v>
          </cell>
        </row>
        <row r="8747">
          <cell r="C8747">
            <v>20130004840</v>
          </cell>
          <cell r="G8747">
            <v>45887.004861111112</v>
          </cell>
          <cell r="I8747" t="str">
            <v>LCD</v>
          </cell>
          <cell r="K8747" t="str">
            <v>NONE</v>
          </cell>
        </row>
        <row r="8748">
          <cell r="C8748">
            <v>20130004840</v>
          </cell>
          <cell r="G8748">
            <v>45887.004861111112</v>
          </cell>
          <cell r="I8748" t="str">
            <v>LCD</v>
          </cell>
          <cell r="K8748" t="str">
            <v>NONE</v>
          </cell>
        </row>
        <row r="8749">
          <cell r="C8749">
            <v>20130004840</v>
          </cell>
          <cell r="G8749">
            <v>45887.004861111112</v>
          </cell>
          <cell r="I8749" t="str">
            <v>LCD</v>
          </cell>
          <cell r="K8749" t="str">
            <v>NONE</v>
          </cell>
        </row>
        <row r="8750">
          <cell r="C8750">
            <v>20130004840</v>
          </cell>
          <cell r="G8750">
            <v>45887.004861111112</v>
          </cell>
          <cell r="I8750" t="str">
            <v>LCD</v>
          </cell>
          <cell r="K8750" t="str">
            <v>NONE</v>
          </cell>
        </row>
        <row r="8751">
          <cell r="C8751">
            <v>20130004840</v>
          </cell>
          <cell r="G8751">
            <v>45887.004861111112</v>
          </cell>
          <cell r="I8751" t="str">
            <v>LCD</v>
          </cell>
          <cell r="K8751" t="str">
            <v>NONE</v>
          </cell>
        </row>
        <row r="8752">
          <cell r="C8752">
            <v>20130004840</v>
          </cell>
          <cell r="G8752">
            <v>45887.004861111112</v>
          </cell>
          <cell r="I8752" t="str">
            <v>LCD</v>
          </cell>
          <cell r="K8752" t="str">
            <v>NONE</v>
          </cell>
        </row>
        <row r="8753">
          <cell r="C8753">
            <v>20130004840</v>
          </cell>
          <cell r="G8753">
            <v>45887.004861111112</v>
          </cell>
          <cell r="I8753" t="str">
            <v>LCD</v>
          </cell>
          <cell r="K8753" t="str">
            <v>NONE</v>
          </cell>
        </row>
        <row r="8754">
          <cell r="C8754">
            <v>20130004840</v>
          </cell>
          <cell r="G8754">
            <v>45887.004861111112</v>
          </cell>
          <cell r="I8754" t="str">
            <v>LCD</v>
          </cell>
          <cell r="K8754" t="str">
            <v>NONE</v>
          </cell>
        </row>
        <row r="8755">
          <cell r="C8755">
            <v>20130004840</v>
          </cell>
          <cell r="G8755">
            <v>45887.004861111112</v>
          </cell>
          <cell r="I8755" t="str">
            <v>LCD</v>
          </cell>
          <cell r="K8755" t="str">
            <v>NONE</v>
          </cell>
        </row>
        <row r="8756">
          <cell r="C8756">
            <v>20130004840</v>
          </cell>
          <cell r="G8756">
            <v>45887.004861111112</v>
          </cell>
          <cell r="I8756" t="str">
            <v>LCD</v>
          </cell>
          <cell r="K8756" t="str">
            <v>NONE</v>
          </cell>
        </row>
        <row r="8757">
          <cell r="C8757">
            <v>20130004840</v>
          </cell>
          <cell r="G8757">
            <v>45887.004861111112</v>
          </cell>
          <cell r="I8757" t="str">
            <v>LCD</v>
          </cell>
          <cell r="K8757" t="str">
            <v>NONE</v>
          </cell>
        </row>
        <row r="8758">
          <cell r="C8758">
            <v>20130004840</v>
          </cell>
          <cell r="G8758">
            <v>45887.004861111112</v>
          </cell>
          <cell r="I8758" t="str">
            <v>LCD</v>
          </cell>
          <cell r="K8758" t="str">
            <v>NONE</v>
          </cell>
        </row>
        <row r="8759">
          <cell r="C8759">
            <v>20130004840</v>
          </cell>
          <cell r="G8759">
            <v>45887.004861111112</v>
          </cell>
          <cell r="I8759" t="str">
            <v>LCD</v>
          </cell>
          <cell r="K8759" t="str">
            <v>NONE</v>
          </cell>
        </row>
        <row r="8760">
          <cell r="C8760">
            <v>20130004840</v>
          </cell>
          <cell r="G8760">
            <v>45887.004861111112</v>
          </cell>
          <cell r="I8760" t="str">
            <v>LCD</v>
          </cell>
          <cell r="K8760" t="str">
            <v>NONE</v>
          </cell>
        </row>
        <row r="8761">
          <cell r="C8761">
            <v>20130004840</v>
          </cell>
          <cell r="G8761">
            <v>45887.004861111112</v>
          </cell>
          <cell r="I8761" t="str">
            <v>LCD</v>
          </cell>
          <cell r="K8761" t="str">
            <v>NONE</v>
          </cell>
        </row>
        <row r="8762">
          <cell r="C8762">
            <v>20130004840</v>
          </cell>
          <cell r="G8762">
            <v>45887.004861111112</v>
          </cell>
          <cell r="I8762" t="str">
            <v>LCD</v>
          </cell>
          <cell r="K8762" t="str">
            <v>NONE</v>
          </cell>
        </row>
        <row r="8763">
          <cell r="C8763">
            <v>20130004840</v>
          </cell>
          <cell r="G8763">
            <v>45887.004861111112</v>
          </cell>
          <cell r="I8763" t="str">
            <v>LCD</v>
          </cell>
          <cell r="K8763" t="str">
            <v>NONE</v>
          </cell>
        </row>
        <row r="8764">
          <cell r="C8764">
            <v>20130004840</v>
          </cell>
          <cell r="G8764">
            <v>45887.004861111112</v>
          </cell>
          <cell r="I8764" t="str">
            <v>LCD</v>
          </cell>
          <cell r="K8764" t="str">
            <v>NONE</v>
          </cell>
        </row>
        <row r="8765">
          <cell r="C8765">
            <v>20130004840</v>
          </cell>
          <cell r="G8765">
            <v>45887.004861111112</v>
          </cell>
          <cell r="I8765" t="str">
            <v>LCD</v>
          </cell>
          <cell r="K8765" t="str">
            <v>NONE</v>
          </cell>
        </row>
        <row r="8766">
          <cell r="C8766">
            <v>20130004840</v>
          </cell>
          <cell r="G8766">
            <v>45887.004861111112</v>
          </cell>
          <cell r="I8766" t="str">
            <v>LCD</v>
          </cell>
          <cell r="K8766" t="str">
            <v>NONE</v>
          </cell>
        </row>
        <row r="8767">
          <cell r="C8767">
            <v>20130004840</v>
          </cell>
          <cell r="G8767">
            <v>45887.004861111112</v>
          </cell>
          <cell r="I8767" t="str">
            <v>LCD</v>
          </cell>
          <cell r="K8767" t="str">
            <v>NONE</v>
          </cell>
        </row>
        <row r="8768">
          <cell r="C8768">
            <v>20130004840</v>
          </cell>
          <cell r="G8768">
            <v>45887.004861111112</v>
          </cell>
          <cell r="I8768" t="str">
            <v>LCD</v>
          </cell>
          <cell r="K8768" t="str">
            <v>NONE</v>
          </cell>
        </row>
        <row r="8769">
          <cell r="C8769">
            <v>20080000347</v>
          </cell>
          <cell r="G8769">
            <v>45922.947916666664</v>
          </cell>
          <cell r="I8769" t="str">
            <v>LCD</v>
          </cell>
          <cell r="K8769" t="str">
            <v>NONE</v>
          </cell>
        </row>
        <row r="8770">
          <cell r="C8770">
            <v>20080000347</v>
          </cell>
          <cell r="G8770">
            <v>45922.947916666664</v>
          </cell>
          <cell r="I8770" t="str">
            <v>LCD</v>
          </cell>
          <cell r="K8770" t="str">
            <v>NONE</v>
          </cell>
        </row>
        <row r="8771">
          <cell r="C8771">
            <v>20080000347</v>
          </cell>
          <cell r="G8771">
            <v>45922.947916666664</v>
          </cell>
          <cell r="I8771" t="str">
            <v>LCD</v>
          </cell>
          <cell r="K8771" t="str">
            <v>NONE</v>
          </cell>
        </row>
        <row r="8772">
          <cell r="C8772">
            <v>20080000347</v>
          </cell>
          <cell r="G8772">
            <v>45922.947916666664</v>
          </cell>
          <cell r="I8772" t="str">
            <v>LCD</v>
          </cell>
          <cell r="K8772" t="str">
            <v>NONE</v>
          </cell>
        </row>
        <row r="8773">
          <cell r="C8773">
            <v>20080000347</v>
          </cell>
          <cell r="G8773">
            <v>45922.947916666664</v>
          </cell>
          <cell r="I8773" t="str">
            <v>LCD</v>
          </cell>
          <cell r="K8773" t="str">
            <v>NONE</v>
          </cell>
        </row>
        <row r="8774">
          <cell r="C8774">
            <v>20080000347</v>
          </cell>
          <cell r="G8774">
            <v>45922.947916666664</v>
          </cell>
          <cell r="I8774" t="str">
            <v>LCD</v>
          </cell>
          <cell r="K8774" t="str">
            <v>NONE</v>
          </cell>
        </row>
        <row r="8775">
          <cell r="C8775">
            <v>20080000347</v>
          </cell>
          <cell r="G8775">
            <v>45922.947916666664</v>
          </cell>
          <cell r="I8775" t="str">
            <v>LCD</v>
          </cell>
          <cell r="K8775" t="str">
            <v>NONE</v>
          </cell>
        </row>
        <row r="8776">
          <cell r="C8776">
            <v>20080000347</v>
          </cell>
          <cell r="G8776">
            <v>45922.947916666664</v>
          </cell>
          <cell r="I8776" t="str">
            <v>LCD</v>
          </cell>
          <cell r="K8776" t="str">
            <v>NONE</v>
          </cell>
        </row>
        <row r="8777">
          <cell r="C8777">
            <v>20080000347</v>
          </cell>
          <cell r="G8777">
            <v>45922.947916666664</v>
          </cell>
          <cell r="I8777" t="str">
            <v>LCD</v>
          </cell>
          <cell r="K8777" t="str">
            <v>NONE</v>
          </cell>
        </row>
        <row r="8778">
          <cell r="C8778">
            <v>20080000347</v>
          </cell>
          <cell r="G8778">
            <v>45922.947916666664</v>
          </cell>
          <cell r="I8778" t="str">
            <v>LCD</v>
          </cell>
          <cell r="K8778" t="str">
            <v>NONE</v>
          </cell>
        </row>
        <row r="8779">
          <cell r="C8779">
            <v>20080000347</v>
          </cell>
          <cell r="G8779">
            <v>45922.947916666664</v>
          </cell>
          <cell r="I8779" t="str">
            <v>LCD</v>
          </cell>
          <cell r="K8779" t="str">
            <v>NONE</v>
          </cell>
        </row>
        <row r="8780">
          <cell r="C8780">
            <v>20080000347</v>
          </cell>
          <cell r="G8780">
            <v>45922.947916666664</v>
          </cell>
          <cell r="I8780" t="str">
            <v>LCD</v>
          </cell>
          <cell r="K8780" t="str">
            <v>NONE</v>
          </cell>
        </row>
        <row r="8781">
          <cell r="C8781">
            <v>20080000347</v>
          </cell>
          <cell r="G8781">
            <v>45922.947916666664</v>
          </cell>
          <cell r="I8781" t="str">
            <v>LCD</v>
          </cell>
          <cell r="K8781" t="str">
            <v>NONE</v>
          </cell>
        </row>
        <row r="8782">
          <cell r="C8782">
            <v>20080000347</v>
          </cell>
          <cell r="G8782">
            <v>45922.947916666664</v>
          </cell>
          <cell r="I8782" t="str">
            <v>LCD</v>
          </cell>
          <cell r="K8782" t="str">
            <v>NONE</v>
          </cell>
        </row>
        <row r="8783">
          <cell r="C8783">
            <v>20080000347</v>
          </cell>
          <cell r="G8783">
            <v>45922.947916666664</v>
          </cell>
          <cell r="I8783" t="str">
            <v>LCD</v>
          </cell>
          <cell r="K8783" t="str">
            <v>NONE</v>
          </cell>
        </row>
        <row r="8784">
          <cell r="C8784">
            <v>20080000347</v>
          </cell>
          <cell r="G8784">
            <v>45922.947916666664</v>
          </cell>
          <cell r="I8784" t="str">
            <v>LCD</v>
          </cell>
          <cell r="K8784" t="str">
            <v>NONE</v>
          </cell>
        </row>
        <row r="8785">
          <cell r="C8785">
            <v>20080000347</v>
          </cell>
          <cell r="G8785">
            <v>45922.947916666664</v>
          </cell>
          <cell r="I8785" t="str">
            <v>LCD</v>
          </cell>
          <cell r="K8785" t="str">
            <v>NONE</v>
          </cell>
        </row>
        <row r="8786">
          <cell r="C8786">
            <v>20080000347</v>
          </cell>
          <cell r="G8786">
            <v>45922.947916666664</v>
          </cell>
          <cell r="I8786" t="str">
            <v>LCD</v>
          </cell>
          <cell r="K8786" t="str">
            <v>NONE</v>
          </cell>
        </row>
        <row r="8787">
          <cell r="C8787">
            <v>20080000347</v>
          </cell>
          <cell r="G8787">
            <v>45922.947916666664</v>
          </cell>
          <cell r="I8787" t="str">
            <v>LCD</v>
          </cell>
          <cell r="K8787" t="str">
            <v>NONE</v>
          </cell>
        </row>
        <row r="8788">
          <cell r="C8788">
            <v>20080000347</v>
          </cell>
          <cell r="G8788">
            <v>45922.947916666664</v>
          </cell>
          <cell r="I8788" t="str">
            <v>LCD</v>
          </cell>
          <cell r="K8788" t="str">
            <v>NONE</v>
          </cell>
        </row>
        <row r="8789">
          <cell r="C8789">
            <v>20080000347</v>
          </cell>
          <cell r="G8789">
            <v>45922.947916666664</v>
          </cell>
          <cell r="I8789" t="str">
            <v>LCD</v>
          </cell>
          <cell r="K8789" t="str">
            <v>NONE</v>
          </cell>
        </row>
        <row r="8790">
          <cell r="C8790">
            <v>20080000347</v>
          </cell>
          <cell r="G8790">
            <v>45922.947916666664</v>
          </cell>
          <cell r="I8790" t="str">
            <v>LCD</v>
          </cell>
          <cell r="K8790" t="str">
            <v>NONE</v>
          </cell>
        </row>
        <row r="8791">
          <cell r="C8791">
            <v>20080000347</v>
          </cell>
          <cell r="G8791">
            <v>45922.947916666664</v>
          </cell>
          <cell r="I8791" t="str">
            <v>LCD</v>
          </cell>
          <cell r="K8791" t="str">
            <v>NONE</v>
          </cell>
        </row>
        <row r="8792">
          <cell r="C8792">
            <v>20080000347</v>
          </cell>
          <cell r="G8792">
            <v>45922.947916666664</v>
          </cell>
          <cell r="I8792" t="str">
            <v>LCD</v>
          </cell>
          <cell r="K8792" t="str">
            <v>NONE</v>
          </cell>
        </row>
        <row r="8793">
          <cell r="C8793">
            <v>20130003571</v>
          </cell>
          <cell r="G8793">
            <v>45986.029166666667</v>
          </cell>
          <cell r="I8793" t="str">
            <v>LCD</v>
          </cell>
          <cell r="K8793" t="str">
            <v>NONE</v>
          </cell>
        </row>
        <row r="8794">
          <cell r="C8794">
            <v>20130003571</v>
          </cell>
          <cell r="G8794">
            <v>45986.029166666667</v>
          </cell>
          <cell r="I8794" t="str">
            <v>LCD</v>
          </cell>
          <cell r="K8794" t="str">
            <v>NONE</v>
          </cell>
        </row>
        <row r="8795">
          <cell r="C8795">
            <v>20130003571</v>
          </cell>
          <cell r="G8795">
            <v>45986.029166666667</v>
          </cell>
          <cell r="I8795" t="str">
            <v>LCD</v>
          </cell>
          <cell r="K8795" t="str">
            <v>NONE</v>
          </cell>
        </row>
        <row r="8796">
          <cell r="C8796">
            <v>20130003571</v>
          </cell>
          <cell r="G8796">
            <v>45986.029166666667</v>
          </cell>
          <cell r="I8796" t="str">
            <v>LCD</v>
          </cell>
          <cell r="K8796" t="str">
            <v>NONE</v>
          </cell>
        </row>
        <row r="8797">
          <cell r="C8797">
            <v>20130003571</v>
          </cell>
          <cell r="G8797">
            <v>45986.029166666667</v>
          </cell>
          <cell r="I8797" t="str">
            <v>LCD</v>
          </cell>
          <cell r="K8797" t="str">
            <v>NONE</v>
          </cell>
        </row>
        <row r="8798">
          <cell r="C8798">
            <v>20130003571</v>
          </cell>
          <cell r="G8798">
            <v>45986.029166666667</v>
          </cell>
          <cell r="I8798" t="str">
            <v>LCD</v>
          </cell>
          <cell r="K8798" t="str">
            <v>NONE</v>
          </cell>
        </row>
        <row r="8799">
          <cell r="C8799">
            <v>20130003571</v>
          </cell>
          <cell r="G8799">
            <v>45986.029166666667</v>
          </cell>
          <cell r="I8799" t="str">
            <v>LCD</v>
          </cell>
          <cell r="K8799" t="str">
            <v>NONE</v>
          </cell>
        </row>
        <row r="8800">
          <cell r="C8800">
            <v>20130003571</v>
          </cell>
          <cell r="G8800">
            <v>45986.029166666667</v>
          </cell>
          <cell r="I8800" t="str">
            <v>LCD</v>
          </cell>
          <cell r="K8800" t="str">
            <v>NONE</v>
          </cell>
        </row>
        <row r="8801">
          <cell r="C8801">
            <v>20130003571</v>
          </cell>
          <cell r="G8801">
            <v>45986.029166666667</v>
          </cell>
          <cell r="I8801" t="str">
            <v>LCD</v>
          </cell>
          <cell r="K8801" t="str">
            <v>NONE</v>
          </cell>
        </row>
        <row r="8802">
          <cell r="C8802">
            <v>20130003571</v>
          </cell>
          <cell r="G8802">
            <v>45986.029166666667</v>
          </cell>
          <cell r="I8802" t="str">
            <v>LCD</v>
          </cell>
          <cell r="K8802" t="str">
            <v>NONE</v>
          </cell>
        </row>
        <row r="8803">
          <cell r="C8803">
            <v>20130003571</v>
          </cell>
          <cell r="G8803">
            <v>45986.029166666667</v>
          </cell>
          <cell r="I8803" t="str">
            <v>LCD</v>
          </cell>
          <cell r="K8803" t="str">
            <v>NONE</v>
          </cell>
        </row>
        <row r="8804">
          <cell r="C8804">
            <v>20130003571</v>
          </cell>
          <cell r="G8804">
            <v>45986.029166666667</v>
          </cell>
          <cell r="I8804" t="str">
            <v>LCD</v>
          </cell>
          <cell r="K8804" t="str">
            <v>NONE</v>
          </cell>
        </row>
        <row r="8805">
          <cell r="C8805">
            <v>20130003571</v>
          </cell>
          <cell r="G8805">
            <v>45986.029166666667</v>
          </cell>
          <cell r="I8805" t="str">
            <v>LCD</v>
          </cell>
          <cell r="K8805" t="str">
            <v>NONE</v>
          </cell>
        </row>
        <row r="8806">
          <cell r="C8806">
            <v>20130003571</v>
          </cell>
          <cell r="G8806">
            <v>45986.029166666667</v>
          </cell>
          <cell r="I8806" t="str">
            <v>LCD</v>
          </cell>
          <cell r="K8806" t="str">
            <v>NONE</v>
          </cell>
        </row>
        <row r="8807">
          <cell r="C8807">
            <v>20130003571</v>
          </cell>
          <cell r="G8807">
            <v>45986.029166666667</v>
          </cell>
          <cell r="I8807" t="str">
            <v>LCD</v>
          </cell>
          <cell r="K8807" t="str">
            <v>NONE</v>
          </cell>
        </row>
        <row r="8808">
          <cell r="C8808">
            <v>20130003571</v>
          </cell>
          <cell r="G8808">
            <v>45986.029166666667</v>
          </cell>
          <cell r="I8808" t="str">
            <v>LCD</v>
          </cell>
          <cell r="K8808" t="str">
            <v>NONE</v>
          </cell>
        </row>
        <row r="8809">
          <cell r="C8809">
            <v>20130003571</v>
          </cell>
          <cell r="G8809">
            <v>45986.029166666667</v>
          </cell>
          <cell r="I8809" t="str">
            <v>LCD</v>
          </cell>
          <cell r="K8809" t="str">
            <v>NONE</v>
          </cell>
        </row>
        <row r="8810">
          <cell r="C8810">
            <v>20130003571</v>
          </cell>
          <cell r="G8810">
            <v>45986.029166666667</v>
          </cell>
          <cell r="I8810" t="str">
            <v>LCD</v>
          </cell>
          <cell r="K8810" t="str">
            <v>NONE</v>
          </cell>
        </row>
        <row r="8811">
          <cell r="C8811">
            <v>20130003571</v>
          </cell>
          <cell r="G8811">
            <v>45986.029166666667</v>
          </cell>
          <cell r="I8811" t="str">
            <v>LCD</v>
          </cell>
          <cell r="K8811" t="str">
            <v>NONE</v>
          </cell>
        </row>
        <row r="8812">
          <cell r="C8812">
            <v>20130003571</v>
          </cell>
          <cell r="G8812">
            <v>45986.029166666667</v>
          </cell>
          <cell r="I8812" t="str">
            <v>LCD</v>
          </cell>
          <cell r="K8812" t="str">
            <v>NONE</v>
          </cell>
        </row>
        <row r="8813">
          <cell r="C8813">
            <v>20130003571</v>
          </cell>
          <cell r="G8813">
            <v>45986.029166666667</v>
          </cell>
          <cell r="I8813" t="str">
            <v>LCD</v>
          </cell>
          <cell r="K8813" t="str">
            <v>NONE</v>
          </cell>
        </row>
        <row r="8814">
          <cell r="C8814">
            <v>20130003571</v>
          </cell>
          <cell r="G8814">
            <v>45986.029166666667</v>
          </cell>
          <cell r="I8814" t="str">
            <v>LCD</v>
          </cell>
          <cell r="K8814" t="str">
            <v>NONE</v>
          </cell>
        </row>
        <row r="8815">
          <cell r="C8815">
            <v>20130003571</v>
          </cell>
          <cell r="G8815">
            <v>45986.029166666667</v>
          </cell>
          <cell r="I8815" t="str">
            <v>LCD</v>
          </cell>
          <cell r="K8815" t="str">
            <v>NONE</v>
          </cell>
        </row>
        <row r="8816">
          <cell r="C8816">
            <v>20130003571</v>
          </cell>
          <cell r="G8816">
            <v>45986.029166666667</v>
          </cell>
          <cell r="I8816" t="str">
            <v>LCD</v>
          </cell>
          <cell r="K8816" t="str">
            <v>NONE</v>
          </cell>
        </row>
        <row r="8817">
          <cell r="C8817">
            <v>20080000312</v>
          </cell>
          <cell r="G8817">
            <v>46009.74722222222</v>
          </cell>
          <cell r="I8817" t="str">
            <v>LCD</v>
          </cell>
          <cell r="K8817" t="str">
            <v>NONE</v>
          </cell>
        </row>
        <row r="8818">
          <cell r="C8818">
            <v>20080000312</v>
          </cell>
          <cell r="G8818">
            <v>46009.74722222222</v>
          </cell>
          <cell r="I8818" t="str">
            <v>LCD</v>
          </cell>
          <cell r="K8818" t="str">
            <v>NONE</v>
          </cell>
        </row>
        <row r="8819">
          <cell r="C8819">
            <v>20080000312</v>
          </cell>
          <cell r="G8819">
            <v>46009.74722222222</v>
          </cell>
          <cell r="I8819" t="str">
            <v>LCD</v>
          </cell>
          <cell r="K8819" t="str">
            <v>NONE</v>
          </cell>
        </row>
        <row r="8820">
          <cell r="C8820">
            <v>20080000312</v>
          </cell>
          <cell r="G8820">
            <v>46009.74722222222</v>
          </cell>
          <cell r="I8820" t="str">
            <v>LCD</v>
          </cell>
          <cell r="K8820" t="str">
            <v>NONE</v>
          </cell>
        </row>
        <row r="8821">
          <cell r="C8821">
            <v>20080000312</v>
          </cell>
          <cell r="G8821">
            <v>46009.74722222222</v>
          </cell>
          <cell r="I8821" t="str">
            <v>LCD</v>
          </cell>
          <cell r="K8821" t="str">
            <v>NONE</v>
          </cell>
        </row>
        <row r="8822">
          <cell r="C8822">
            <v>20080000312</v>
          </cell>
          <cell r="G8822">
            <v>46009.74722222222</v>
          </cell>
          <cell r="I8822" t="str">
            <v>LCD</v>
          </cell>
          <cell r="K8822" t="str">
            <v>NONE</v>
          </cell>
        </row>
        <row r="8823">
          <cell r="C8823">
            <v>20080000312</v>
          </cell>
          <cell r="G8823">
            <v>46009.74722222222</v>
          </cell>
          <cell r="I8823" t="str">
            <v>LCD</v>
          </cell>
          <cell r="K8823" t="str">
            <v>NONE</v>
          </cell>
        </row>
        <row r="8824">
          <cell r="C8824">
            <v>20080000312</v>
          </cell>
          <cell r="G8824">
            <v>46009.74722222222</v>
          </cell>
          <cell r="I8824" t="str">
            <v>LCD</v>
          </cell>
          <cell r="K8824" t="str">
            <v>NONE</v>
          </cell>
        </row>
        <row r="8825">
          <cell r="C8825">
            <v>20080000312</v>
          </cell>
          <cell r="G8825">
            <v>46009.74722222222</v>
          </cell>
          <cell r="I8825" t="str">
            <v>LCD</v>
          </cell>
          <cell r="K8825" t="str">
            <v>NONE</v>
          </cell>
        </row>
        <row r="8826">
          <cell r="C8826">
            <v>20080000312</v>
          </cell>
          <cell r="G8826">
            <v>46009.74722222222</v>
          </cell>
          <cell r="I8826" t="str">
            <v>LCD</v>
          </cell>
          <cell r="K8826" t="str">
            <v>NONE</v>
          </cell>
        </row>
        <row r="8827">
          <cell r="C8827">
            <v>20080000312</v>
          </cell>
          <cell r="G8827">
            <v>46009.74722222222</v>
          </cell>
          <cell r="I8827" t="str">
            <v>LCD</v>
          </cell>
          <cell r="K8827" t="str">
            <v>NONE</v>
          </cell>
        </row>
        <row r="8828">
          <cell r="C8828">
            <v>20080000312</v>
          </cell>
          <cell r="G8828">
            <v>46009.74722222222</v>
          </cell>
          <cell r="I8828" t="str">
            <v>LCD</v>
          </cell>
          <cell r="K8828" t="str">
            <v>NONE</v>
          </cell>
        </row>
        <row r="8829">
          <cell r="C8829">
            <v>20080000312</v>
          </cell>
          <cell r="G8829">
            <v>46009.74722222222</v>
          </cell>
          <cell r="I8829" t="str">
            <v>LCD</v>
          </cell>
          <cell r="K8829" t="str">
            <v>NONE</v>
          </cell>
        </row>
        <row r="8830">
          <cell r="C8830">
            <v>20080000312</v>
          </cell>
          <cell r="G8830">
            <v>46009.74722222222</v>
          </cell>
          <cell r="I8830" t="str">
            <v>LCD</v>
          </cell>
          <cell r="K8830" t="str">
            <v>NONE</v>
          </cell>
        </row>
        <row r="8831">
          <cell r="C8831">
            <v>20080000312</v>
          </cell>
          <cell r="G8831">
            <v>46009.74722222222</v>
          </cell>
          <cell r="I8831" t="str">
            <v>LCD</v>
          </cell>
          <cell r="K8831" t="str">
            <v>NONE</v>
          </cell>
        </row>
        <row r="8832">
          <cell r="C8832">
            <v>20080000312</v>
          </cell>
          <cell r="G8832">
            <v>46009.74722222222</v>
          </cell>
          <cell r="I8832" t="str">
            <v>LCD</v>
          </cell>
          <cell r="K8832" t="str">
            <v>NONE</v>
          </cell>
        </row>
        <row r="8833">
          <cell r="C8833">
            <v>20080000312</v>
          </cell>
          <cell r="G8833">
            <v>46009.74722222222</v>
          </cell>
          <cell r="I8833" t="str">
            <v>LCD</v>
          </cell>
          <cell r="K8833" t="str">
            <v>NONE</v>
          </cell>
        </row>
        <row r="8834">
          <cell r="C8834">
            <v>20080000312</v>
          </cell>
          <cell r="G8834">
            <v>46009.74722222222</v>
          </cell>
          <cell r="I8834" t="str">
            <v>LCD</v>
          </cell>
          <cell r="K8834" t="str">
            <v>NONE</v>
          </cell>
        </row>
        <row r="8835">
          <cell r="C8835">
            <v>20080000312</v>
          </cell>
          <cell r="G8835">
            <v>46009.74722222222</v>
          </cell>
          <cell r="I8835" t="str">
            <v>LCD</v>
          </cell>
          <cell r="K8835" t="str">
            <v>NONE</v>
          </cell>
        </row>
        <row r="8836">
          <cell r="C8836">
            <v>20080000312</v>
          </cell>
          <cell r="G8836">
            <v>46009.74722222222</v>
          </cell>
          <cell r="I8836" t="str">
            <v>LCD</v>
          </cell>
          <cell r="K8836" t="str">
            <v>NONE</v>
          </cell>
        </row>
        <row r="8837">
          <cell r="C8837">
            <v>20080000312</v>
          </cell>
          <cell r="G8837">
            <v>46009.74722222222</v>
          </cell>
          <cell r="I8837" t="str">
            <v>LCD</v>
          </cell>
          <cell r="K8837" t="str">
            <v>NONE</v>
          </cell>
        </row>
        <row r="8838">
          <cell r="C8838">
            <v>20080000312</v>
          </cell>
          <cell r="G8838">
            <v>46009.74722222222</v>
          </cell>
          <cell r="I8838" t="str">
            <v>LCD</v>
          </cell>
          <cell r="K8838" t="str">
            <v>NONE</v>
          </cell>
        </row>
        <row r="8839">
          <cell r="C8839">
            <v>20080000312</v>
          </cell>
          <cell r="G8839">
            <v>46009.74722222222</v>
          </cell>
          <cell r="I8839" t="str">
            <v>LCD</v>
          </cell>
          <cell r="K8839" t="str">
            <v>NONE</v>
          </cell>
        </row>
        <row r="8840">
          <cell r="C8840">
            <v>20080000312</v>
          </cell>
          <cell r="G8840">
            <v>46009.74722222222</v>
          </cell>
          <cell r="I8840" t="str">
            <v>LCD</v>
          </cell>
          <cell r="K8840" t="str">
            <v>NONE</v>
          </cell>
        </row>
        <row r="8841">
          <cell r="C8841">
            <v>20080001360</v>
          </cell>
          <cell r="G8841">
            <v>46016.87777777778</v>
          </cell>
          <cell r="I8841" t="str">
            <v>LCD</v>
          </cell>
          <cell r="K8841" t="str">
            <v>NONE</v>
          </cell>
        </row>
        <row r="8842">
          <cell r="C8842">
            <v>20080001360</v>
          </cell>
          <cell r="G8842">
            <v>46016.87777777778</v>
          </cell>
          <cell r="I8842" t="str">
            <v>LCD</v>
          </cell>
          <cell r="K8842" t="str">
            <v>NONE</v>
          </cell>
        </row>
        <row r="8843">
          <cell r="C8843">
            <v>20080001360</v>
          </cell>
          <cell r="G8843">
            <v>46016.87777777778</v>
          </cell>
          <cell r="I8843" t="str">
            <v>LCD</v>
          </cell>
          <cell r="K8843" t="str">
            <v>NONE</v>
          </cell>
        </row>
        <row r="8844">
          <cell r="C8844">
            <v>20080001360</v>
          </cell>
          <cell r="G8844">
            <v>46016.87777777778</v>
          </cell>
          <cell r="I8844" t="str">
            <v>LCD</v>
          </cell>
          <cell r="K8844" t="str">
            <v>NONE</v>
          </cell>
        </row>
        <row r="8845">
          <cell r="C8845">
            <v>20080001360</v>
          </cell>
          <cell r="G8845">
            <v>46016.87777777778</v>
          </cell>
          <cell r="I8845" t="str">
            <v>LCD</v>
          </cell>
          <cell r="K8845" t="str">
            <v>NONE</v>
          </cell>
        </row>
        <row r="8846">
          <cell r="C8846">
            <v>20080001360</v>
          </cell>
          <cell r="G8846">
            <v>46016.87777777778</v>
          </cell>
          <cell r="I8846" t="str">
            <v>LCD</v>
          </cell>
          <cell r="K8846" t="str">
            <v>NONE</v>
          </cell>
        </row>
        <row r="8847">
          <cell r="C8847">
            <v>20080001360</v>
          </cell>
          <cell r="G8847">
            <v>46016.87777777778</v>
          </cell>
          <cell r="I8847" t="str">
            <v>LCD</v>
          </cell>
          <cell r="K8847" t="str">
            <v>NONE</v>
          </cell>
        </row>
        <row r="8848">
          <cell r="C8848">
            <v>20080001360</v>
          </cell>
          <cell r="G8848">
            <v>46016.87777777778</v>
          </cell>
          <cell r="I8848" t="str">
            <v>LCD</v>
          </cell>
          <cell r="K8848" t="str">
            <v>NONE</v>
          </cell>
        </row>
        <row r="8849">
          <cell r="C8849">
            <v>20080001360</v>
          </cell>
          <cell r="G8849">
            <v>46016.87777777778</v>
          </cell>
          <cell r="I8849" t="str">
            <v>LCD</v>
          </cell>
          <cell r="K8849" t="str">
            <v>NONE</v>
          </cell>
        </row>
        <row r="8850">
          <cell r="C8850">
            <v>20080001360</v>
          </cell>
          <cell r="G8850">
            <v>46016.87777777778</v>
          </cell>
          <cell r="I8850" t="str">
            <v>LCD</v>
          </cell>
          <cell r="K8850" t="str">
            <v>NONE</v>
          </cell>
        </row>
        <row r="8851">
          <cell r="C8851">
            <v>20080001360</v>
          </cell>
          <cell r="G8851">
            <v>46016.87777777778</v>
          </cell>
          <cell r="I8851" t="str">
            <v>LCD</v>
          </cell>
          <cell r="K8851" t="str">
            <v>NONE</v>
          </cell>
        </row>
        <row r="8852">
          <cell r="C8852">
            <v>20080001360</v>
          </cell>
          <cell r="G8852">
            <v>46016.87777777778</v>
          </cell>
          <cell r="I8852" t="str">
            <v>LCD</v>
          </cell>
          <cell r="K8852" t="str">
            <v>NONE</v>
          </cell>
        </row>
        <row r="8853">
          <cell r="C8853">
            <v>20080001360</v>
          </cell>
          <cell r="G8853">
            <v>46016.87777777778</v>
          </cell>
          <cell r="I8853" t="str">
            <v>LCD</v>
          </cell>
          <cell r="K8853" t="str">
            <v>NONE</v>
          </cell>
        </row>
        <row r="8854">
          <cell r="C8854">
            <v>20080001360</v>
          </cell>
          <cell r="G8854">
            <v>46016.87777777778</v>
          </cell>
          <cell r="I8854" t="str">
            <v>LCD</v>
          </cell>
          <cell r="K8854" t="str">
            <v>NONE</v>
          </cell>
        </row>
        <row r="8855">
          <cell r="C8855">
            <v>20080001360</v>
          </cell>
          <cell r="G8855">
            <v>46016.87777777778</v>
          </cell>
          <cell r="I8855" t="str">
            <v>LCD</v>
          </cell>
          <cell r="K8855" t="str">
            <v>NONE</v>
          </cell>
        </row>
        <row r="8856">
          <cell r="C8856">
            <v>20080001360</v>
          </cell>
          <cell r="G8856">
            <v>46016.87777777778</v>
          </cell>
          <cell r="I8856" t="str">
            <v>LCD</v>
          </cell>
          <cell r="K8856" t="str">
            <v>NONE</v>
          </cell>
        </row>
        <row r="8857">
          <cell r="C8857">
            <v>20080001360</v>
          </cell>
          <cell r="G8857">
            <v>46016.87777777778</v>
          </cell>
          <cell r="I8857" t="str">
            <v>LCD</v>
          </cell>
          <cell r="K8857" t="str">
            <v>NONE</v>
          </cell>
        </row>
        <row r="8858">
          <cell r="C8858">
            <v>20080001360</v>
          </cell>
          <cell r="G8858">
            <v>46016.87777777778</v>
          </cell>
          <cell r="I8858" t="str">
            <v>LCD</v>
          </cell>
          <cell r="K8858" t="str">
            <v>NONE</v>
          </cell>
        </row>
        <row r="8859">
          <cell r="C8859">
            <v>20080001360</v>
          </cell>
          <cell r="G8859">
            <v>46016.87777777778</v>
          </cell>
          <cell r="I8859" t="str">
            <v>LCD</v>
          </cell>
          <cell r="K8859" t="str">
            <v>NONE</v>
          </cell>
        </row>
        <row r="8860">
          <cell r="C8860">
            <v>20080001360</v>
          </cell>
          <cell r="G8860">
            <v>46016.87777777778</v>
          </cell>
          <cell r="I8860" t="str">
            <v>LCD</v>
          </cell>
          <cell r="K8860" t="str">
            <v>NONE</v>
          </cell>
        </row>
        <row r="8861">
          <cell r="C8861">
            <v>20080001360</v>
          </cell>
          <cell r="G8861">
            <v>46016.87777777778</v>
          </cell>
          <cell r="I8861" t="str">
            <v>LCD</v>
          </cell>
          <cell r="K8861" t="str">
            <v>NONE</v>
          </cell>
        </row>
        <row r="8862">
          <cell r="C8862">
            <v>20080001360</v>
          </cell>
          <cell r="G8862">
            <v>46016.87777777778</v>
          </cell>
          <cell r="I8862" t="str">
            <v>LCD</v>
          </cell>
          <cell r="K8862" t="str">
            <v>NONE</v>
          </cell>
        </row>
        <row r="8863">
          <cell r="C8863">
            <v>20080001360</v>
          </cell>
          <cell r="G8863">
            <v>46016.87777777778</v>
          </cell>
          <cell r="I8863" t="str">
            <v>LCD</v>
          </cell>
          <cell r="K8863" t="str">
            <v>NONE</v>
          </cell>
        </row>
        <row r="8864">
          <cell r="C8864">
            <v>20080001360</v>
          </cell>
          <cell r="G8864">
            <v>46016.87777777778</v>
          </cell>
          <cell r="I8864" t="str">
            <v>LCD</v>
          </cell>
          <cell r="K8864" t="str">
            <v>NONE</v>
          </cell>
        </row>
        <row r="8865">
          <cell r="C8865">
            <v>20050000303</v>
          </cell>
          <cell r="G8865">
            <v>45826.579861111109</v>
          </cell>
          <cell r="I8865" t="str">
            <v>LCD</v>
          </cell>
        </row>
        <row r="8866">
          <cell r="C8866">
            <v>20050000303</v>
          </cell>
          <cell r="G8866">
            <v>45826.579861111109</v>
          </cell>
          <cell r="I8866" t="str">
            <v>LCD</v>
          </cell>
        </row>
        <row r="8867">
          <cell r="C8867">
            <v>20050000303</v>
          </cell>
          <cell r="G8867">
            <v>45826.579861111109</v>
          </cell>
          <cell r="I8867" t="str">
            <v>LCD</v>
          </cell>
        </row>
        <row r="8868">
          <cell r="C8868">
            <v>20050000303</v>
          </cell>
          <cell r="G8868">
            <v>45826.579861111109</v>
          </cell>
          <cell r="I8868" t="str">
            <v>LCD</v>
          </cell>
        </row>
        <row r="8869">
          <cell r="C8869">
            <v>20050000303</v>
          </cell>
          <cell r="G8869">
            <v>45826.579861111109</v>
          </cell>
          <cell r="I8869" t="str">
            <v>LCD</v>
          </cell>
        </row>
        <row r="8870">
          <cell r="C8870">
            <v>20050000303</v>
          </cell>
          <cell r="G8870">
            <v>45826.579861111109</v>
          </cell>
          <cell r="I8870" t="str">
            <v>LCD</v>
          </cell>
        </row>
        <row r="8871">
          <cell r="C8871">
            <v>20050000303</v>
          </cell>
          <cell r="G8871">
            <v>45826.579861111109</v>
          </cell>
          <cell r="I8871" t="str">
            <v>LCD</v>
          </cell>
        </row>
        <row r="8872">
          <cell r="C8872">
            <v>20050000303</v>
          </cell>
          <cell r="G8872">
            <v>45826.579861111109</v>
          </cell>
          <cell r="I8872" t="str">
            <v>LCD</v>
          </cell>
        </row>
        <row r="8873">
          <cell r="C8873">
            <v>20050000303</v>
          </cell>
          <cell r="G8873">
            <v>45826.579861111109</v>
          </cell>
          <cell r="I8873" t="str">
            <v>LCD</v>
          </cell>
        </row>
        <row r="8874">
          <cell r="C8874">
            <v>20050000303</v>
          </cell>
          <cell r="G8874">
            <v>45826.579861111109</v>
          </cell>
          <cell r="I8874" t="str">
            <v>LCD</v>
          </cell>
        </row>
        <row r="8875">
          <cell r="C8875">
            <v>20050000303</v>
          </cell>
          <cell r="G8875">
            <v>45826.579861111109</v>
          </cell>
          <cell r="I8875" t="str">
            <v>LCD</v>
          </cell>
        </row>
        <row r="8876">
          <cell r="C8876">
            <v>20050000303</v>
          </cell>
          <cell r="G8876">
            <v>45826.579861111109</v>
          </cell>
          <cell r="I8876" t="str">
            <v>LCD</v>
          </cell>
        </row>
        <row r="8877">
          <cell r="C8877">
            <v>20050000303</v>
          </cell>
          <cell r="G8877">
            <v>45826.579861111109</v>
          </cell>
          <cell r="I8877" t="str">
            <v>LCD</v>
          </cell>
        </row>
        <row r="8878">
          <cell r="C8878">
            <v>20050000303</v>
          </cell>
          <cell r="G8878">
            <v>45826.579861111109</v>
          </cell>
          <cell r="I8878" t="str">
            <v>LCD</v>
          </cell>
        </row>
        <row r="8879">
          <cell r="C8879">
            <v>20050000303</v>
          </cell>
          <cell r="G8879">
            <v>45826.579861111109</v>
          </cell>
          <cell r="I8879" t="str">
            <v>LCD</v>
          </cell>
        </row>
        <row r="8880">
          <cell r="C8880">
            <v>20050000303</v>
          </cell>
          <cell r="G8880">
            <v>45826.579861111109</v>
          </cell>
          <cell r="I8880" t="str">
            <v>LCD</v>
          </cell>
        </row>
        <row r="8881">
          <cell r="C8881">
            <v>20050000303</v>
          </cell>
          <cell r="G8881">
            <v>45826.579861111109</v>
          </cell>
          <cell r="I8881" t="str">
            <v>LCD</v>
          </cell>
        </row>
        <row r="8882">
          <cell r="C8882">
            <v>20050000303</v>
          </cell>
          <cell r="G8882">
            <v>45826.579861111109</v>
          </cell>
          <cell r="I8882" t="str">
            <v>LCD</v>
          </cell>
        </row>
        <row r="8883">
          <cell r="C8883">
            <v>20050000303</v>
          </cell>
          <cell r="G8883">
            <v>45826.579861111109</v>
          </cell>
          <cell r="I8883" t="str">
            <v>LCD</v>
          </cell>
        </row>
        <row r="8884">
          <cell r="C8884">
            <v>20050000303</v>
          </cell>
          <cell r="G8884">
            <v>45826.579861111109</v>
          </cell>
          <cell r="I8884" t="str">
            <v>LCD</v>
          </cell>
        </row>
        <row r="8885">
          <cell r="C8885">
            <v>20050000303</v>
          </cell>
          <cell r="G8885">
            <v>45826.579861111109</v>
          </cell>
          <cell r="I8885" t="str">
            <v>LCD</v>
          </cell>
        </row>
        <row r="8886">
          <cell r="C8886">
            <v>20050000303</v>
          </cell>
          <cell r="G8886">
            <v>45826.579861111109</v>
          </cell>
          <cell r="I8886" t="str">
            <v>LCD</v>
          </cell>
        </row>
        <row r="8887">
          <cell r="C8887">
            <v>20050000303</v>
          </cell>
          <cell r="G8887">
            <v>45826.579861111109</v>
          </cell>
          <cell r="I8887" t="str">
            <v>LCD</v>
          </cell>
        </row>
        <row r="8888">
          <cell r="C8888">
            <v>20050000303</v>
          </cell>
          <cell r="G8888">
            <v>45826.579861111109</v>
          </cell>
          <cell r="I8888" t="str">
            <v>LCD</v>
          </cell>
        </row>
        <row r="8889">
          <cell r="C8889">
            <v>20050000303</v>
          </cell>
          <cell r="G8889">
            <v>45826.579861111109</v>
          </cell>
          <cell r="I8889" t="str">
            <v>LCD</v>
          </cell>
        </row>
        <row r="8890">
          <cell r="C8890">
            <v>20050000303</v>
          </cell>
          <cell r="G8890">
            <v>45826.579861111109</v>
          </cell>
          <cell r="I8890" t="str">
            <v>LCD</v>
          </cell>
        </row>
        <row r="8891">
          <cell r="C8891">
            <v>20050000303</v>
          </cell>
          <cell r="G8891">
            <v>45826.579861111109</v>
          </cell>
          <cell r="I8891" t="str">
            <v>LCD</v>
          </cell>
        </row>
        <row r="8892">
          <cell r="C8892">
            <v>20120000269</v>
          </cell>
          <cell r="G8892">
            <v>45862.318749999999</v>
          </cell>
          <cell r="I8892" t="str">
            <v>LCD</v>
          </cell>
          <cell r="K8892" t="str">
            <v>AON 4-1/2" AICD Oil Producer L80</v>
          </cell>
        </row>
        <row r="8893">
          <cell r="C8893">
            <v>20120000269</v>
          </cell>
          <cell r="G8893">
            <v>45862.318749999999</v>
          </cell>
          <cell r="I8893" t="str">
            <v>LCD</v>
          </cell>
          <cell r="K8893" t="str">
            <v>AON 4-1/2" AICD Oil Producer L80</v>
          </cell>
        </row>
        <row r="8894">
          <cell r="C8894">
            <v>20120000269</v>
          </cell>
          <cell r="G8894">
            <v>45862.318749999999</v>
          </cell>
          <cell r="I8894" t="str">
            <v>LCD</v>
          </cell>
          <cell r="K8894" t="str">
            <v>AON 4-1/2" AICD Oil Producer L80</v>
          </cell>
        </row>
        <row r="8895">
          <cell r="C8895">
            <v>20120000269</v>
          </cell>
          <cell r="G8895">
            <v>45862.318749999999</v>
          </cell>
          <cell r="I8895" t="str">
            <v>LCD</v>
          </cell>
          <cell r="K8895" t="str">
            <v>AON 4-1/2" AICD Oil Producer L80</v>
          </cell>
        </row>
        <row r="8896">
          <cell r="C8896">
            <v>20120000269</v>
          </cell>
          <cell r="G8896">
            <v>45862.318749999999</v>
          </cell>
          <cell r="I8896" t="str">
            <v>LCD</v>
          </cell>
          <cell r="K8896" t="str">
            <v>AON 4-1/2" AICD Oil Producer L80</v>
          </cell>
        </row>
        <row r="8897">
          <cell r="C8897">
            <v>20120000269</v>
          </cell>
          <cell r="G8897">
            <v>45862.318749999999</v>
          </cell>
          <cell r="I8897" t="str">
            <v>LCD</v>
          </cell>
          <cell r="K8897" t="str">
            <v>AON 4-1/2" AICD Oil Producer L80</v>
          </cell>
        </row>
        <row r="8898">
          <cell r="C8898">
            <v>20120000269</v>
          </cell>
          <cell r="G8898">
            <v>45862.318749999999</v>
          </cell>
          <cell r="I8898" t="str">
            <v>LCD</v>
          </cell>
          <cell r="K8898" t="str">
            <v>AON 4-1/2" AICD Oil Producer L80</v>
          </cell>
        </row>
        <row r="8899">
          <cell r="C8899">
            <v>20120000269</v>
          </cell>
          <cell r="G8899">
            <v>45862.318749999999</v>
          </cell>
          <cell r="I8899" t="str">
            <v>LCD</v>
          </cell>
          <cell r="K8899" t="str">
            <v>AON 4-1/2" AICD Oil Producer L80</v>
          </cell>
        </row>
        <row r="8900">
          <cell r="C8900">
            <v>20120000269</v>
          </cell>
          <cell r="G8900">
            <v>45862.318749999999</v>
          </cell>
          <cell r="I8900" t="str">
            <v>LCD</v>
          </cell>
          <cell r="K8900" t="str">
            <v>AON 4-1/2" AICD Oil Producer L80</v>
          </cell>
        </row>
        <row r="8901">
          <cell r="C8901">
            <v>20120000269</v>
          </cell>
          <cell r="G8901">
            <v>45862.318749999999</v>
          </cell>
          <cell r="I8901" t="str">
            <v>LCD</v>
          </cell>
          <cell r="K8901" t="str">
            <v>AON 4-1/2" AICD Oil Producer L80</v>
          </cell>
        </row>
        <row r="8902">
          <cell r="C8902">
            <v>20120000269</v>
          </cell>
          <cell r="G8902">
            <v>45862.318749999999</v>
          </cell>
          <cell r="I8902" t="str">
            <v>LCD</v>
          </cell>
          <cell r="K8902" t="str">
            <v>AON 4-1/2" AICD Oil Producer L80</v>
          </cell>
        </row>
        <row r="8903">
          <cell r="C8903">
            <v>20120000269</v>
          </cell>
          <cell r="G8903">
            <v>45862.318749999999</v>
          </cell>
          <cell r="I8903" t="str">
            <v>LCD</v>
          </cell>
          <cell r="K8903" t="str">
            <v>AON 4-1/2" AICD Oil Producer L80</v>
          </cell>
        </row>
        <row r="8904">
          <cell r="C8904">
            <v>20120000269</v>
          </cell>
          <cell r="G8904">
            <v>45862.318749999999</v>
          </cell>
          <cell r="I8904" t="str">
            <v>LCD</v>
          </cell>
          <cell r="K8904" t="str">
            <v>AON 4-1/2" AICD Oil Producer L80</v>
          </cell>
        </row>
        <row r="8905">
          <cell r="C8905">
            <v>20120000269</v>
          </cell>
          <cell r="G8905">
            <v>45862.318749999999</v>
          </cell>
          <cell r="I8905" t="str">
            <v>LCD</v>
          </cell>
          <cell r="K8905" t="str">
            <v>AON 4-1/2" AICD Oil Producer L80</v>
          </cell>
        </row>
        <row r="8906">
          <cell r="C8906">
            <v>20120000269</v>
          </cell>
          <cell r="G8906">
            <v>45862.318749999999</v>
          </cell>
          <cell r="I8906" t="str">
            <v>LCD</v>
          </cell>
          <cell r="K8906" t="str">
            <v>AON 4-1/2" AICD Oil Producer L80</v>
          </cell>
        </row>
        <row r="8907">
          <cell r="C8907">
            <v>20120000269</v>
          </cell>
          <cell r="G8907">
            <v>45862.318749999999</v>
          </cell>
          <cell r="I8907" t="str">
            <v>LCD</v>
          </cell>
          <cell r="K8907" t="str">
            <v>AON 4-1/2" AICD Oil Producer L80</v>
          </cell>
        </row>
        <row r="8908">
          <cell r="C8908">
            <v>20120000269</v>
          </cell>
          <cell r="G8908">
            <v>45862.318749999999</v>
          </cell>
          <cell r="I8908" t="str">
            <v>LCD</v>
          </cell>
          <cell r="K8908" t="str">
            <v>AON 4-1/2" AICD Oil Producer L80</v>
          </cell>
        </row>
        <row r="8909">
          <cell r="C8909">
            <v>20120000269</v>
          </cell>
          <cell r="G8909">
            <v>45862.318749999999</v>
          </cell>
          <cell r="I8909" t="str">
            <v>LCD</v>
          </cell>
          <cell r="K8909" t="str">
            <v>AON 4-1/2" AICD Oil Producer L80</v>
          </cell>
        </row>
        <row r="8910">
          <cell r="C8910">
            <v>20120000269</v>
          </cell>
          <cell r="G8910">
            <v>45862.318749999999</v>
          </cell>
          <cell r="I8910" t="str">
            <v>LCD</v>
          </cell>
          <cell r="K8910" t="str">
            <v>AON 4-1/2" AICD Oil Producer L80</v>
          </cell>
        </row>
        <row r="8911">
          <cell r="C8911">
            <v>20120000269</v>
          </cell>
          <cell r="G8911">
            <v>45862.318749999999</v>
          </cell>
          <cell r="I8911" t="str">
            <v>LCD</v>
          </cell>
          <cell r="K8911" t="str">
            <v>AON 4-1/2" AICD Oil Producer L80</v>
          </cell>
        </row>
        <row r="8912">
          <cell r="C8912">
            <v>20120000269</v>
          </cell>
          <cell r="G8912">
            <v>45862.318749999999</v>
          </cell>
          <cell r="I8912" t="str">
            <v>LCD</v>
          </cell>
          <cell r="K8912" t="str">
            <v>AON 4-1/2" AICD Oil Producer L80</v>
          </cell>
        </row>
        <row r="8913">
          <cell r="C8913">
            <v>20120000269</v>
          </cell>
          <cell r="G8913">
            <v>45862.318749999999</v>
          </cell>
          <cell r="I8913" t="str">
            <v>LCD</v>
          </cell>
          <cell r="K8913" t="str">
            <v>AON 4-1/2" AICD Oil Producer L80</v>
          </cell>
        </row>
        <row r="8914">
          <cell r="C8914">
            <v>20120000269</v>
          </cell>
          <cell r="G8914">
            <v>45862.318749999999</v>
          </cell>
          <cell r="I8914" t="str">
            <v>LCD</v>
          </cell>
          <cell r="K8914" t="str">
            <v>AON 4-1/2" AICD Oil Producer L80</v>
          </cell>
        </row>
        <row r="8915">
          <cell r="C8915">
            <v>20120000269</v>
          </cell>
          <cell r="G8915">
            <v>45862.318749999999</v>
          </cell>
          <cell r="I8915" t="str">
            <v>LCD</v>
          </cell>
          <cell r="K8915" t="str">
            <v>AON 4-1/2" AICD Oil Producer L80</v>
          </cell>
        </row>
        <row r="8916">
          <cell r="C8916">
            <v>20120000269</v>
          </cell>
          <cell r="G8916">
            <v>45862.318749999999</v>
          </cell>
          <cell r="I8916" t="str">
            <v>LCD</v>
          </cell>
          <cell r="K8916" t="str">
            <v>AON 4-1/2" AICD Oil Producer L80</v>
          </cell>
        </row>
        <row r="8917">
          <cell r="C8917">
            <v>20120000269</v>
          </cell>
          <cell r="G8917">
            <v>45862.318749999999</v>
          </cell>
          <cell r="I8917" t="str">
            <v>LCD</v>
          </cell>
          <cell r="K8917" t="str">
            <v>AON 4-1/2" AICD Oil Producer L80</v>
          </cell>
        </row>
        <row r="8918">
          <cell r="C8918">
            <v>20120000269</v>
          </cell>
          <cell r="G8918">
            <v>45862.318749999999</v>
          </cell>
          <cell r="I8918" t="str">
            <v>LCD</v>
          </cell>
          <cell r="K8918" t="str">
            <v>AON 4-1/2" AICD Oil Producer L80</v>
          </cell>
        </row>
        <row r="8919">
          <cell r="C8919">
            <v>20230018782</v>
          </cell>
          <cell r="G8919">
            <v>45875.024305555555</v>
          </cell>
          <cell r="I8919" t="str">
            <v>LCD</v>
          </cell>
          <cell r="K8919" t="str">
            <v>NONE</v>
          </cell>
        </row>
        <row r="8920">
          <cell r="C8920">
            <v>20230018782</v>
          </cell>
          <cell r="G8920">
            <v>45875.024305555555</v>
          </cell>
          <cell r="I8920" t="str">
            <v>LCD</v>
          </cell>
          <cell r="K8920" t="str">
            <v>NONE</v>
          </cell>
        </row>
        <row r="8921">
          <cell r="C8921">
            <v>20230018782</v>
          </cell>
          <cell r="G8921">
            <v>45875.024305555555</v>
          </cell>
          <cell r="I8921" t="str">
            <v>LCD</v>
          </cell>
          <cell r="K8921" t="str">
            <v>NONE</v>
          </cell>
        </row>
        <row r="8922">
          <cell r="C8922">
            <v>20230018782</v>
          </cell>
          <cell r="G8922">
            <v>45875.024305555555</v>
          </cell>
          <cell r="I8922" t="str">
            <v>LCD</v>
          </cell>
          <cell r="K8922" t="str">
            <v>NONE</v>
          </cell>
        </row>
        <row r="8923">
          <cell r="C8923">
            <v>20230018782</v>
          </cell>
          <cell r="G8923">
            <v>45875.024305555555</v>
          </cell>
          <cell r="I8923" t="str">
            <v>LCD</v>
          </cell>
          <cell r="K8923" t="str">
            <v>NONE</v>
          </cell>
        </row>
        <row r="8924">
          <cell r="C8924">
            <v>20230018782</v>
          </cell>
          <cell r="G8924">
            <v>45875.024305555555</v>
          </cell>
          <cell r="I8924" t="str">
            <v>LCD</v>
          </cell>
          <cell r="K8924" t="str">
            <v>NONE</v>
          </cell>
        </row>
        <row r="8925">
          <cell r="C8925">
            <v>20230018782</v>
          </cell>
          <cell r="G8925">
            <v>45875.024305555555</v>
          </cell>
          <cell r="I8925" t="str">
            <v>LCD</v>
          </cell>
          <cell r="K8925" t="str">
            <v>NONE</v>
          </cell>
        </row>
        <row r="8926">
          <cell r="C8926">
            <v>20230018782</v>
          </cell>
          <cell r="G8926">
            <v>45875.024305555555</v>
          </cell>
          <cell r="I8926" t="str">
            <v>LCD</v>
          </cell>
          <cell r="K8926" t="str">
            <v>NONE</v>
          </cell>
        </row>
        <row r="8927">
          <cell r="C8927">
            <v>20230018782</v>
          </cell>
          <cell r="G8927">
            <v>45875.024305555555</v>
          </cell>
          <cell r="I8927" t="str">
            <v>LCD</v>
          </cell>
          <cell r="K8927" t="str">
            <v>NONE</v>
          </cell>
        </row>
        <row r="8928">
          <cell r="C8928">
            <v>20230018782</v>
          </cell>
          <cell r="G8928">
            <v>45875.024305555555</v>
          </cell>
          <cell r="I8928" t="str">
            <v>LCD</v>
          </cell>
          <cell r="K8928" t="str">
            <v>NONE</v>
          </cell>
        </row>
        <row r="8929">
          <cell r="C8929">
            <v>20230018782</v>
          </cell>
          <cell r="G8929">
            <v>45875.024305555555</v>
          </cell>
          <cell r="I8929" t="str">
            <v>LCD</v>
          </cell>
          <cell r="K8929" t="str">
            <v>NONE</v>
          </cell>
        </row>
        <row r="8930">
          <cell r="C8930">
            <v>20230018782</v>
          </cell>
          <cell r="G8930">
            <v>45875.024305555555</v>
          </cell>
          <cell r="I8930" t="str">
            <v>LCD</v>
          </cell>
          <cell r="K8930" t="str">
            <v>NONE</v>
          </cell>
        </row>
        <row r="8931">
          <cell r="C8931">
            <v>20230018782</v>
          </cell>
          <cell r="G8931">
            <v>45875.024305555555</v>
          </cell>
          <cell r="I8931" t="str">
            <v>LCD</v>
          </cell>
          <cell r="K8931" t="str">
            <v>NONE</v>
          </cell>
        </row>
        <row r="8932">
          <cell r="C8932">
            <v>20230018782</v>
          </cell>
          <cell r="G8932">
            <v>45875.024305555555</v>
          </cell>
          <cell r="I8932" t="str">
            <v>LCD</v>
          </cell>
          <cell r="K8932" t="str">
            <v>NONE</v>
          </cell>
        </row>
        <row r="8933">
          <cell r="C8933">
            <v>20230018782</v>
          </cell>
          <cell r="G8933">
            <v>45875.024305555555</v>
          </cell>
          <cell r="I8933" t="str">
            <v>LCD</v>
          </cell>
          <cell r="K8933" t="str">
            <v>NONE</v>
          </cell>
        </row>
        <row r="8934">
          <cell r="C8934">
            <v>20230018782</v>
          </cell>
          <cell r="G8934">
            <v>45875.024305555555</v>
          </cell>
          <cell r="I8934" t="str">
            <v>LCD</v>
          </cell>
          <cell r="K8934" t="str">
            <v>NONE</v>
          </cell>
        </row>
        <row r="8935">
          <cell r="C8935">
            <v>20230018782</v>
          </cell>
          <cell r="G8935">
            <v>45875.024305555555</v>
          </cell>
          <cell r="I8935" t="str">
            <v>LCD</v>
          </cell>
          <cell r="K8935" t="str">
            <v>NONE</v>
          </cell>
        </row>
        <row r="8936">
          <cell r="C8936">
            <v>20230018782</v>
          </cell>
          <cell r="G8936">
            <v>45875.024305555555</v>
          </cell>
          <cell r="I8936" t="str">
            <v>LCD</v>
          </cell>
          <cell r="K8936" t="str">
            <v>NONE</v>
          </cell>
        </row>
        <row r="8937">
          <cell r="C8937">
            <v>20230018782</v>
          </cell>
          <cell r="G8937">
            <v>45875.024305555555</v>
          </cell>
          <cell r="I8937" t="str">
            <v>LCD</v>
          </cell>
          <cell r="K8937" t="str">
            <v>NONE</v>
          </cell>
        </row>
        <row r="8938">
          <cell r="C8938">
            <v>20230018782</v>
          </cell>
          <cell r="G8938">
            <v>45875.024305555555</v>
          </cell>
          <cell r="I8938" t="str">
            <v>LCD</v>
          </cell>
          <cell r="K8938" t="str">
            <v>NONE</v>
          </cell>
        </row>
        <row r="8939">
          <cell r="C8939">
            <v>20230018782</v>
          </cell>
          <cell r="G8939">
            <v>45875.024305555555</v>
          </cell>
          <cell r="I8939" t="str">
            <v>LCD</v>
          </cell>
          <cell r="K8939" t="str">
            <v>NONE</v>
          </cell>
        </row>
        <row r="8940">
          <cell r="C8940">
            <v>20230018782</v>
          </cell>
          <cell r="G8940">
            <v>45875.024305555555</v>
          </cell>
          <cell r="I8940" t="str">
            <v>LCD</v>
          </cell>
          <cell r="K8940" t="str">
            <v>NONE</v>
          </cell>
        </row>
        <row r="8941">
          <cell r="C8941">
            <v>20230018782</v>
          </cell>
          <cell r="G8941">
            <v>45875.024305555555</v>
          </cell>
          <cell r="I8941" t="str">
            <v>LCD</v>
          </cell>
          <cell r="K8941" t="str">
            <v>NONE</v>
          </cell>
        </row>
        <row r="8942">
          <cell r="C8942">
            <v>20230018782</v>
          </cell>
          <cell r="G8942">
            <v>45875.024305555555</v>
          </cell>
          <cell r="I8942" t="str">
            <v>LCD</v>
          </cell>
          <cell r="K8942" t="str">
            <v>NONE</v>
          </cell>
        </row>
        <row r="8943">
          <cell r="C8943">
            <v>20230018782</v>
          </cell>
          <cell r="G8943">
            <v>45875.024305555555</v>
          </cell>
          <cell r="I8943" t="str">
            <v>LCD</v>
          </cell>
          <cell r="K8943" t="str">
            <v>NONE</v>
          </cell>
        </row>
        <row r="8944">
          <cell r="C8944">
            <v>20230018782</v>
          </cell>
          <cell r="G8944">
            <v>45875.024305555555</v>
          </cell>
          <cell r="I8944" t="str">
            <v>LCD</v>
          </cell>
          <cell r="K8944" t="str">
            <v>NONE</v>
          </cell>
        </row>
        <row r="8945">
          <cell r="C8945">
            <v>20230018782</v>
          </cell>
          <cell r="G8945">
            <v>45875.024305555555</v>
          </cell>
          <cell r="I8945" t="str">
            <v>LCD</v>
          </cell>
          <cell r="K8945" t="str">
            <v>NONE</v>
          </cell>
        </row>
        <row r="8946">
          <cell r="C8946">
            <v>20090000480</v>
          </cell>
          <cell r="G8946">
            <v>45820.668749999997</v>
          </cell>
          <cell r="I8946" t="str">
            <v>LCD</v>
          </cell>
          <cell r="K8946" t="str">
            <v>NONE</v>
          </cell>
        </row>
        <row r="8947">
          <cell r="C8947">
            <v>20090000480</v>
          </cell>
          <cell r="G8947">
            <v>45820.668749999997</v>
          </cell>
          <cell r="I8947" t="str">
            <v>LCD</v>
          </cell>
          <cell r="K8947" t="str">
            <v>NONE</v>
          </cell>
        </row>
        <row r="8948">
          <cell r="C8948">
            <v>20090000480</v>
          </cell>
          <cell r="G8948">
            <v>45820.668749999997</v>
          </cell>
          <cell r="I8948" t="str">
            <v>LCD</v>
          </cell>
          <cell r="K8948" t="str">
            <v>NONE</v>
          </cell>
        </row>
        <row r="8949">
          <cell r="C8949">
            <v>20090000480</v>
          </cell>
          <cell r="G8949">
            <v>45820.668749999997</v>
          </cell>
          <cell r="I8949" t="str">
            <v>LCD</v>
          </cell>
          <cell r="K8949" t="str">
            <v>NONE</v>
          </cell>
        </row>
        <row r="8950">
          <cell r="C8950">
            <v>20090000480</v>
          </cell>
          <cell r="G8950">
            <v>45820.668749999997</v>
          </cell>
          <cell r="I8950" t="str">
            <v>LCD</v>
          </cell>
          <cell r="K8950" t="str">
            <v>NONE</v>
          </cell>
        </row>
        <row r="8951">
          <cell r="C8951">
            <v>20090000480</v>
          </cell>
          <cell r="G8951">
            <v>45820.668749999997</v>
          </cell>
          <cell r="I8951" t="str">
            <v>LCD</v>
          </cell>
          <cell r="K8951" t="str">
            <v>NONE</v>
          </cell>
        </row>
        <row r="8952">
          <cell r="C8952">
            <v>20090000480</v>
          </cell>
          <cell r="G8952">
            <v>45820.668749999997</v>
          </cell>
          <cell r="I8952" t="str">
            <v>LCD</v>
          </cell>
          <cell r="K8952" t="str">
            <v>NONE</v>
          </cell>
        </row>
        <row r="8953">
          <cell r="C8953">
            <v>20090000480</v>
          </cell>
          <cell r="G8953">
            <v>45820.668749999997</v>
          </cell>
          <cell r="I8953" t="str">
            <v>LCD</v>
          </cell>
          <cell r="K8953" t="str">
            <v>NONE</v>
          </cell>
        </row>
        <row r="8954">
          <cell r="C8954">
            <v>20090000480</v>
          </cell>
          <cell r="G8954">
            <v>45820.668749999997</v>
          </cell>
          <cell r="I8954" t="str">
            <v>LCD</v>
          </cell>
          <cell r="K8954" t="str">
            <v>NONE</v>
          </cell>
        </row>
        <row r="8955">
          <cell r="C8955">
            <v>20090000480</v>
          </cell>
          <cell r="G8955">
            <v>45820.668749999997</v>
          </cell>
          <cell r="I8955" t="str">
            <v>LCD</v>
          </cell>
          <cell r="K8955" t="str">
            <v>NONE</v>
          </cell>
        </row>
        <row r="8956">
          <cell r="C8956">
            <v>20090000480</v>
          </cell>
          <cell r="G8956">
            <v>45820.668749999997</v>
          </cell>
          <cell r="I8956" t="str">
            <v>LCD</v>
          </cell>
          <cell r="K8956" t="str">
            <v>NONE</v>
          </cell>
        </row>
        <row r="8957">
          <cell r="C8957">
            <v>20090000480</v>
          </cell>
          <cell r="G8957">
            <v>45820.668749999997</v>
          </cell>
          <cell r="I8957" t="str">
            <v>LCD</v>
          </cell>
          <cell r="K8957" t="str">
            <v>NONE</v>
          </cell>
        </row>
        <row r="8958">
          <cell r="C8958">
            <v>20090000480</v>
          </cell>
          <cell r="G8958">
            <v>45820.668749999997</v>
          </cell>
          <cell r="I8958" t="str">
            <v>LCD</v>
          </cell>
          <cell r="K8958" t="str">
            <v>NONE</v>
          </cell>
        </row>
        <row r="8959">
          <cell r="C8959">
            <v>20090000480</v>
          </cell>
          <cell r="G8959">
            <v>45820.668749999997</v>
          </cell>
          <cell r="I8959" t="str">
            <v>LCD</v>
          </cell>
          <cell r="K8959" t="str">
            <v>NONE</v>
          </cell>
        </row>
        <row r="8960">
          <cell r="C8960">
            <v>20090000480</v>
          </cell>
          <cell r="G8960">
            <v>45820.668749999997</v>
          </cell>
          <cell r="I8960" t="str">
            <v>LCD</v>
          </cell>
          <cell r="K8960" t="str">
            <v>NONE</v>
          </cell>
        </row>
        <row r="8961">
          <cell r="C8961">
            <v>20090000480</v>
          </cell>
          <cell r="G8961">
            <v>45820.668749999997</v>
          </cell>
          <cell r="I8961" t="str">
            <v>LCD</v>
          </cell>
          <cell r="K8961" t="str">
            <v>NONE</v>
          </cell>
        </row>
        <row r="8962">
          <cell r="C8962">
            <v>20090000480</v>
          </cell>
          <cell r="G8962">
            <v>45820.668749999997</v>
          </cell>
          <cell r="I8962" t="str">
            <v>LCD</v>
          </cell>
          <cell r="K8962" t="str">
            <v>NONE</v>
          </cell>
        </row>
        <row r="8963">
          <cell r="C8963">
            <v>20090000480</v>
          </cell>
          <cell r="G8963">
            <v>45820.668749999997</v>
          </cell>
          <cell r="I8963" t="str">
            <v>LCD</v>
          </cell>
          <cell r="K8963" t="str">
            <v>NONE</v>
          </cell>
        </row>
        <row r="8964">
          <cell r="C8964">
            <v>20090000480</v>
          </cell>
          <cell r="G8964">
            <v>45820.668749999997</v>
          </cell>
          <cell r="I8964" t="str">
            <v>LCD</v>
          </cell>
          <cell r="K8964" t="str">
            <v>NONE</v>
          </cell>
        </row>
        <row r="8965">
          <cell r="C8965">
            <v>20090000480</v>
          </cell>
          <cell r="G8965">
            <v>45820.668749999997</v>
          </cell>
          <cell r="I8965" t="str">
            <v>LCD</v>
          </cell>
          <cell r="K8965" t="str">
            <v>NONE</v>
          </cell>
        </row>
        <row r="8966">
          <cell r="C8966">
            <v>20090000480</v>
          </cell>
          <cell r="G8966">
            <v>45820.668749999997</v>
          </cell>
          <cell r="I8966" t="str">
            <v>LCD</v>
          </cell>
          <cell r="K8966" t="str">
            <v>NONE</v>
          </cell>
        </row>
        <row r="8967">
          <cell r="C8967">
            <v>20090000480</v>
          </cell>
          <cell r="G8967">
            <v>45820.668749999997</v>
          </cell>
          <cell r="I8967" t="str">
            <v>LCD</v>
          </cell>
          <cell r="K8967" t="str">
            <v>NONE</v>
          </cell>
        </row>
        <row r="8968">
          <cell r="C8968">
            <v>20090000480</v>
          </cell>
          <cell r="G8968">
            <v>45820.668749999997</v>
          </cell>
          <cell r="I8968" t="str">
            <v>LCD</v>
          </cell>
          <cell r="K8968" t="str">
            <v>NONE</v>
          </cell>
        </row>
        <row r="8969">
          <cell r="C8969">
            <v>20090000480</v>
          </cell>
          <cell r="G8969">
            <v>45820.668749999997</v>
          </cell>
          <cell r="I8969" t="str">
            <v>LCD</v>
          </cell>
          <cell r="K8969" t="str">
            <v>NONE</v>
          </cell>
        </row>
        <row r="8970">
          <cell r="C8970">
            <v>20190012688</v>
          </cell>
          <cell r="G8970">
            <v>45833.038888888892</v>
          </cell>
          <cell r="I8970" t="str">
            <v>LCD</v>
          </cell>
          <cell r="K8970" t="str">
            <v>NONE</v>
          </cell>
        </row>
        <row r="8971">
          <cell r="C8971">
            <v>20190012688</v>
          </cell>
          <cell r="G8971">
            <v>45833.038888888892</v>
          </cell>
          <cell r="I8971" t="str">
            <v>LCD</v>
          </cell>
          <cell r="K8971" t="str">
            <v>NONE</v>
          </cell>
        </row>
        <row r="8972">
          <cell r="C8972">
            <v>20190012688</v>
          </cell>
          <cell r="G8972">
            <v>45833.038888888892</v>
          </cell>
          <cell r="I8972" t="str">
            <v>LCD</v>
          </cell>
          <cell r="K8972" t="str">
            <v>NONE</v>
          </cell>
        </row>
        <row r="8973">
          <cell r="C8973">
            <v>20190012688</v>
          </cell>
          <cell r="G8973">
            <v>45833.038888888892</v>
          </cell>
          <cell r="I8973" t="str">
            <v>LCD</v>
          </cell>
          <cell r="K8973" t="str">
            <v>NONE</v>
          </cell>
        </row>
        <row r="8974">
          <cell r="C8974">
            <v>20190012688</v>
          </cell>
          <cell r="G8974">
            <v>45833.038888888892</v>
          </cell>
          <cell r="I8974" t="str">
            <v>LCD</v>
          </cell>
          <cell r="K8974" t="str">
            <v>NONE</v>
          </cell>
        </row>
        <row r="8975">
          <cell r="C8975">
            <v>20190012688</v>
          </cell>
          <cell r="G8975">
            <v>45833.038888888892</v>
          </cell>
          <cell r="I8975" t="str">
            <v>LCD</v>
          </cell>
          <cell r="K8975" t="str">
            <v>NONE</v>
          </cell>
        </row>
        <row r="8976">
          <cell r="C8976">
            <v>20190012688</v>
          </cell>
          <cell r="G8976">
            <v>45833.038888888892</v>
          </cell>
          <cell r="I8976" t="str">
            <v>LCD</v>
          </cell>
          <cell r="K8976" t="str">
            <v>NONE</v>
          </cell>
        </row>
        <row r="8977">
          <cell r="C8977">
            <v>20190012688</v>
          </cell>
          <cell r="G8977">
            <v>45833.038888888892</v>
          </cell>
          <cell r="I8977" t="str">
            <v>LCD</v>
          </cell>
          <cell r="K8977" t="str">
            <v>NONE</v>
          </cell>
        </row>
        <row r="8978">
          <cell r="C8978">
            <v>20190012688</v>
          </cell>
          <cell r="G8978">
            <v>45833.038888888892</v>
          </cell>
          <cell r="I8978" t="str">
            <v>LCD</v>
          </cell>
          <cell r="K8978" t="str">
            <v>NONE</v>
          </cell>
        </row>
        <row r="8979">
          <cell r="C8979">
            <v>20190012688</v>
          </cell>
          <cell r="G8979">
            <v>45833.038888888892</v>
          </cell>
          <cell r="I8979" t="str">
            <v>LCD</v>
          </cell>
          <cell r="K8979" t="str">
            <v>NONE</v>
          </cell>
        </row>
        <row r="8980">
          <cell r="C8980">
            <v>20190012688</v>
          </cell>
          <cell r="G8980">
            <v>45833.038888888892</v>
          </cell>
          <cell r="I8980" t="str">
            <v>LCD</v>
          </cell>
          <cell r="K8980" t="str">
            <v>NONE</v>
          </cell>
        </row>
        <row r="8981">
          <cell r="C8981">
            <v>20190012688</v>
          </cell>
          <cell r="G8981">
            <v>45833.038888888892</v>
          </cell>
          <cell r="I8981" t="str">
            <v>LCD</v>
          </cell>
          <cell r="K8981" t="str">
            <v>NONE</v>
          </cell>
        </row>
        <row r="8982">
          <cell r="C8982">
            <v>20190012688</v>
          </cell>
          <cell r="G8982">
            <v>45833.038888888892</v>
          </cell>
          <cell r="I8982" t="str">
            <v>LCD</v>
          </cell>
          <cell r="K8982" t="str">
            <v>NONE</v>
          </cell>
        </row>
        <row r="8983">
          <cell r="C8983">
            <v>20190012688</v>
          </cell>
          <cell r="G8983">
            <v>45833.038888888892</v>
          </cell>
          <cell r="I8983" t="str">
            <v>LCD</v>
          </cell>
          <cell r="K8983" t="str">
            <v>NONE</v>
          </cell>
        </row>
        <row r="8984">
          <cell r="C8984">
            <v>20190012688</v>
          </cell>
          <cell r="G8984">
            <v>45833.038888888892</v>
          </cell>
          <cell r="I8984" t="str">
            <v>LCD</v>
          </cell>
          <cell r="K8984" t="str">
            <v>NONE</v>
          </cell>
        </row>
        <row r="8985">
          <cell r="C8985">
            <v>20190012688</v>
          </cell>
          <cell r="G8985">
            <v>45833.038888888892</v>
          </cell>
          <cell r="I8985" t="str">
            <v>LCD</v>
          </cell>
          <cell r="K8985" t="str">
            <v>NONE</v>
          </cell>
        </row>
        <row r="8986">
          <cell r="C8986">
            <v>20190012688</v>
          </cell>
          <cell r="G8986">
            <v>45833.038888888892</v>
          </cell>
          <cell r="I8986" t="str">
            <v>LCD</v>
          </cell>
          <cell r="K8986" t="str">
            <v>NONE</v>
          </cell>
        </row>
        <row r="8987">
          <cell r="C8987">
            <v>20190012688</v>
          </cell>
          <cell r="G8987">
            <v>45833.038888888892</v>
          </cell>
          <cell r="I8987" t="str">
            <v>LCD</v>
          </cell>
          <cell r="K8987" t="str">
            <v>NONE</v>
          </cell>
        </row>
        <row r="8988">
          <cell r="C8988">
            <v>20190012688</v>
          </cell>
          <cell r="G8988">
            <v>45833.038888888892</v>
          </cell>
          <cell r="I8988" t="str">
            <v>LCD</v>
          </cell>
          <cell r="K8988" t="str">
            <v>NONE</v>
          </cell>
        </row>
        <row r="8989">
          <cell r="C8989">
            <v>20190012688</v>
          </cell>
          <cell r="G8989">
            <v>45833.038888888892</v>
          </cell>
          <cell r="I8989" t="str">
            <v>LCD</v>
          </cell>
          <cell r="K8989" t="str">
            <v>NONE</v>
          </cell>
        </row>
        <row r="8990">
          <cell r="C8990">
            <v>20190012688</v>
          </cell>
          <cell r="G8990">
            <v>45833.038888888892</v>
          </cell>
          <cell r="I8990" t="str">
            <v>LCD</v>
          </cell>
          <cell r="K8990" t="str">
            <v>NONE</v>
          </cell>
        </row>
        <row r="8991">
          <cell r="C8991">
            <v>20190012688</v>
          </cell>
          <cell r="G8991">
            <v>45833.038888888892</v>
          </cell>
          <cell r="I8991" t="str">
            <v>LCD</v>
          </cell>
          <cell r="K8991" t="str">
            <v>NONE</v>
          </cell>
        </row>
        <row r="8992">
          <cell r="C8992">
            <v>20190012688</v>
          </cell>
          <cell r="G8992">
            <v>45833.038888888892</v>
          </cell>
          <cell r="I8992" t="str">
            <v>LCD</v>
          </cell>
          <cell r="K8992" t="str">
            <v>NONE</v>
          </cell>
        </row>
        <row r="8993">
          <cell r="C8993">
            <v>20190012688</v>
          </cell>
          <cell r="G8993">
            <v>45833.038888888892</v>
          </cell>
          <cell r="I8993" t="str">
            <v>LCD</v>
          </cell>
          <cell r="K8993" t="str">
            <v>NONE</v>
          </cell>
        </row>
        <row r="8994">
          <cell r="C8994">
            <v>20210015307</v>
          </cell>
          <cell r="G8994">
            <v>45859.393750000003</v>
          </cell>
          <cell r="I8994" t="str">
            <v>LCD</v>
          </cell>
          <cell r="K8994" t="str">
            <v>NONE</v>
          </cell>
        </row>
        <row r="8995">
          <cell r="C8995">
            <v>20210015307</v>
          </cell>
          <cell r="G8995">
            <v>45859.393750000003</v>
          </cell>
          <cell r="I8995" t="str">
            <v>LCD</v>
          </cell>
          <cell r="K8995" t="str">
            <v>NONE</v>
          </cell>
        </row>
        <row r="8996">
          <cell r="C8996">
            <v>20210015307</v>
          </cell>
          <cell r="G8996">
            <v>45859.393750000003</v>
          </cell>
          <cell r="I8996" t="str">
            <v>LCD</v>
          </cell>
          <cell r="K8996" t="str">
            <v>NONE</v>
          </cell>
        </row>
        <row r="8997">
          <cell r="C8997">
            <v>20210015307</v>
          </cell>
          <cell r="G8997">
            <v>45859.393750000003</v>
          </cell>
          <cell r="I8997" t="str">
            <v>LCD</v>
          </cell>
          <cell r="K8997" t="str">
            <v>NONE</v>
          </cell>
        </row>
        <row r="8998">
          <cell r="C8998">
            <v>20210015307</v>
          </cell>
          <cell r="G8998">
            <v>45859.393750000003</v>
          </cell>
          <cell r="I8998" t="str">
            <v>LCD</v>
          </cell>
          <cell r="K8998" t="str">
            <v>NONE</v>
          </cell>
        </row>
        <row r="8999">
          <cell r="C8999">
            <v>20210015307</v>
          </cell>
          <cell r="G8999">
            <v>45859.393750000003</v>
          </cell>
          <cell r="I8999" t="str">
            <v>LCD</v>
          </cell>
          <cell r="K8999" t="str">
            <v>NONE</v>
          </cell>
        </row>
        <row r="9000">
          <cell r="C9000">
            <v>20210015307</v>
          </cell>
          <cell r="G9000">
            <v>45859.393750000003</v>
          </cell>
          <cell r="I9000" t="str">
            <v>LCD</v>
          </cell>
          <cell r="K9000" t="str">
            <v>NONE</v>
          </cell>
        </row>
        <row r="9001">
          <cell r="C9001">
            <v>20210015307</v>
          </cell>
          <cell r="G9001">
            <v>45859.393750000003</v>
          </cell>
          <cell r="I9001" t="str">
            <v>LCD</v>
          </cell>
          <cell r="K9001" t="str">
            <v>NONE</v>
          </cell>
        </row>
        <row r="9002">
          <cell r="C9002">
            <v>20210015307</v>
          </cell>
          <cell r="G9002">
            <v>45859.393750000003</v>
          </cell>
          <cell r="I9002" t="str">
            <v>LCD</v>
          </cell>
          <cell r="K9002" t="str">
            <v>NONE</v>
          </cell>
        </row>
        <row r="9003">
          <cell r="C9003">
            <v>20210015307</v>
          </cell>
          <cell r="G9003">
            <v>45859.393750000003</v>
          </cell>
          <cell r="I9003" t="str">
            <v>LCD</v>
          </cell>
          <cell r="K9003" t="str">
            <v>NONE</v>
          </cell>
        </row>
        <row r="9004">
          <cell r="C9004">
            <v>20210015307</v>
          </cell>
          <cell r="G9004">
            <v>45859.393750000003</v>
          </cell>
          <cell r="I9004" t="str">
            <v>LCD</v>
          </cell>
          <cell r="K9004" t="str">
            <v>NONE</v>
          </cell>
        </row>
        <row r="9005">
          <cell r="C9005">
            <v>20210015307</v>
          </cell>
          <cell r="G9005">
            <v>45859.393750000003</v>
          </cell>
          <cell r="I9005" t="str">
            <v>LCD</v>
          </cell>
          <cell r="K9005" t="str">
            <v>NONE</v>
          </cell>
        </row>
        <row r="9006">
          <cell r="C9006">
            <v>20210015307</v>
          </cell>
          <cell r="G9006">
            <v>45859.393750000003</v>
          </cell>
          <cell r="I9006" t="str">
            <v>LCD</v>
          </cell>
          <cell r="K9006" t="str">
            <v>NONE</v>
          </cell>
        </row>
        <row r="9007">
          <cell r="C9007">
            <v>20210015307</v>
          </cell>
          <cell r="G9007">
            <v>45859.393750000003</v>
          </cell>
          <cell r="I9007" t="str">
            <v>LCD</v>
          </cell>
          <cell r="K9007" t="str">
            <v>NONE</v>
          </cell>
        </row>
        <row r="9008">
          <cell r="C9008">
            <v>20210015307</v>
          </cell>
          <cell r="G9008">
            <v>45859.393750000003</v>
          </cell>
          <cell r="I9008" t="str">
            <v>LCD</v>
          </cell>
          <cell r="K9008" t="str">
            <v>NONE</v>
          </cell>
        </row>
        <row r="9009">
          <cell r="C9009">
            <v>20210015307</v>
          </cell>
          <cell r="G9009">
            <v>45859.393750000003</v>
          </cell>
          <cell r="I9009" t="str">
            <v>LCD</v>
          </cell>
          <cell r="K9009" t="str">
            <v>NONE</v>
          </cell>
        </row>
        <row r="9010">
          <cell r="C9010">
            <v>20210015307</v>
          </cell>
          <cell r="G9010">
            <v>45859.393750000003</v>
          </cell>
          <cell r="I9010" t="str">
            <v>LCD</v>
          </cell>
          <cell r="K9010" t="str">
            <v>NONE</v>
          </cell>
        </row>
        <row r="9011">
          <cell r="C9011">
            <v>20210015307</v>
          </cell>
          <cell r="G9011">
            <v>45859.393750000003</v>
          </cell>
          <cell r="I9011" t="str">
            <v>LCD</v>
          </cell>
          <cell r="K9011" t="str">
            <v>NONE</v>
          </cell>
        </row>
        <row r="9012">
          <cell r="C9012">
            <v>20210015307</v>
          </cell>
          <cell r="G9012">
            <v>45859.393750000003</v>
          </cell>
          <cell r="I9012" t="str">
            <v>LCD</v>
          </cell>
          <cell r="K9012" t="str">
            <v>NONE</v>
          </cell>
        </row>
        <row r="9013">
          <cell r="C9013">
            <v>20210015307</v>
          </cell>
          <cell r="G9013">
            <v>45859.393750000003</v>
          </cell>
          <cell r="I9013" t="str">
            <v>LCD</v>
          </cell>
          <cell r="K9013" t="str">
            <v>NONE</v>
          </cell>
        </row>
        <row r="9014">
          <cell r="C9014">
            <v>20210015307</v>
          </cell>
          <cell r="G9014">
            <v>45859.393750000003</v>
          </cell>
          <cell r="I9014" t="str">
            <v>LCD</v>
          </cell>
          <cell r="K9014" t="str">
            <v>NONE</v>
          </cell>
        </row>
        <row r="9015">
          <cell r="C9015">
            <v>20210015307</v>
          </cell>
          <cell r="G9015">
            <v>45859.393750000003</v>
          </cell>
          <cell r="I9015" t="str">
            <v>LCD</v>
          </cell>
          <cell r="K9015" t="str">
            <v>NONE</v>
          </cell>
        </row>
        <row r="9016">
          <cell r="C9016">
            <v>20210015307</v>
          </cell>
          <cell r="G9016">
            <v>45859.393750000003</v>
          </cell>
          <cell r="I9016" t="str">
            <v>LCD</v>
          </cell>
          <cell r="K9016" t="str">
            <v>NONE</v>
          </cell>
        </row>
        <row r="9017">
          <cell r="C9017">
            <v>20210015307</v>
          </cell>
          <cell r="G9017">
            <v>45859.393750000003</v>
          </cell>
          <cell r="I9017" t="str">
            <v>LCD</v>
          </cell>
          <cell r="K9017" t="str">
            <v>NONE</v>
          </cell>
        </row>
        <row r="9018">
          <cell r="C9018">
            <v>20040000076</v>
          </cell>
          <cell r="G9018">
            <v>45876.522916666669</v>
          </cell>
          <cell r="I9018" t="str">
            <v>LCD</v>
          </cell>
          <cell r="K9018" t="str">
            <v>NONE</v>
          </cell>
        </row>
        <row r="9019">
          <cell r="C9019">
            <v>20040000076</v>
          </cell>
          <cell r="G9019">
            <v>45876.522916666669</v>
          </cell>
          <cell r="I9019" t="str">
            <v>LCD</v>
          </cell>
          <cell r="K9019" t="str">
            <v>NONE</v>
          </cell>
        </row>
        <row r="9020">
          <cell r="C9020">
            <v>20040000076</v>
          </cell>
          <cell r="G9020">
            <v>45876.522916666669</v>
          </cell>
          <cell r="I9020" t="str">
            <v>LCD</v>
          </cell>
          <cell r="K9020" t="str">
            <v>NONE</v>
          </cell>
        </row>
        <row r="9021">
          <cell r="C9021">
            <v>20040000076</v>
          </cell>
          <cell r="G9021">
            <v>45876.522916666669</v>
          </cell>
          <cell r="I9021" t="str">
            <v>LCD</v>
          </cell>
          <cell r="K9021" t="str">
            <v>NONE</v>
          </cell>
        </row>
        <row r="9022">
          <cell r="C9022">
            <v>20040000076</v>
          </cell>
          <cell r="G9022">
            <v>45876.522916666669</v>
          </cell>
          <cell r="I9022" t="str">
            <v>LCD</v>
          </cell>
          <cell r="K9022" t="str">
            <v>NONE</v>
          </cell>
        </row>
        <row r="9023">
          <cell r="C9023">
            <v>20040000076</v>
          </cell>
          <cell r="G9023">
            <v>45876.522916666669</v>
          </cell>
          <cell r="I9023" t="str">
            <v>LCD</v>
          </cell>
          <cell r="K9023" t="str">
            <v>NONE</v>
          </cell>
        </row>
        <row r="9024">
          <cell r="C9024">
            <v>20040000076</v>
          </cell>
          <cell r="G9024">
            <v>45876.522916666669</v>
          </cell>
          <cell r="I9024" t="str">
            <v>LCD</v>
          </cell>
          <cell r="K9024" t="str">
            <v>NONE</v>
          </cell>
        </row>
        <row r="9025">
          <cell r="C9025">
            <v>20040000076</v>
          </cell>
          <cell r="G9025">
            <v>45876.522916666669</v>
          </cell>
          <cell r="I9025" t="str">
            <v>LCD</v>
          </cell>
          <cell r="K9025" t="str">
            <v>NONE</v>
          </cell>
        </row>
        <row r="9026">
          <cell r="C9026">
            <v>20040000076</v>
          </cell>
          <cell r="G9026">
            <v>45876.522916666669</v>
          </cell>
          <cell r="I9026" t="str">
            <v>LCD</v>
          </cell>
          <cell r="K9026" t="str">
            <v>NONE</v>
          </cell>
        </row>
        <row r="9027">
          <cell r="C9027">
            <v>20040000076</v>
          </cell>
          <cell r="G9027">
            <v>45876.522916666669</v>
          </cell>
          <cell r="I9027" t="str">
            <v>LCD</v>
          </cell>
          <cell r="K9027" t="str">
            <v>NONE</v>
          </cell>
        </row>
        <row r="9028">
          <cell r="C9028">
            <v>20040000076</v>
          </cell>
          <cell r="G9028">
            <v>45876.522916666669</v>
          </cell>
          <cell r="I9028" t="str">
            <v>LCD</v>
          </cell>
          <cell r="K9028" t="str">
            <v>NONE</v>
          </cell>
        </row>
        <row r="9029">
          <cell r="C9029">
            <v>20040000076</v>
          </cell>
          <cell r="G9029">
            <v>45876.522916666669</v>
          </cell>
          <cell r="I9029" t="str">
            <v>LCD</v>
          </cell>
          <cell r="K9029" t="str">
            <v>NONE</v>
          </cell>
        </row>
        <row r="9030">
          <cell r="C9030">
            <v>20040000076</v>
          </cell>
          <cell r="G9030">
            <v>45876.522916666669</v>
          </cell>
          <cell r="I9030" t="str">
            <v>LCD</v>
          </cell>
          <cell r="K9030" t="str">
            <v>NONE</v>
          </cell>
        </row>
        <row r="9031">
          <cell r="C9031">
            <v>20040000076</v>
          </cell>
          <cell r="G9031">
            <v>45876.522916666669</v>
          </cell>
          <cell r="I9031" t="str">
            <v>LCD</v>
          </cell>
          <cell r="K9031" t="str">
            <v>NONE</v>
          </cell>
        </row>
        <row r="9032">
          <cell r="C9032">
            <v>20040000076</v>
          </cell>
          <cell r="G9032">
            <v>45876.522916666669</v>
          </cell>
          <cell r="I9032" t="str">
            <v>LCD</v>
          </cell>
          <cell r="K9032" t="str">
            <v>NONE</v>
          </cell>
        </row>
        <row r="9033">
          <cell r="C9033">
            <v>20040000076</v>
          </cell>
          <cell r="G9033">
            <v>45876.522916666669</v>
          </cell>
          <cell r="I9033" t="str">
            <v>LCD</v>
          </cell>
          <cell r="K9033" t="str">
            <v>NONE</v>
          </cell>
        </row>
        <row r="9034">
          <cell r="C9034">
            <v>20040000076</v>
          </cell>
          <cell r="G9034">
            <v>45876.522916666669</v>
          </cell>
          <cell r="I9034" t="str">
            <v>LCD</v>
          </cell>
          <cell r="K9034" t="str">
            <v>NONE</v>
          </cell>
        </row>
        <row r="9035">
          <cell r="C9035">
            <v>20040000076</v>
          </cell>
          <cell r="G9035">
            <v>45876.522916666669</v>
          </cell>
          <cell r="I9035" t="str">
            <v>LCD</v>
          </cell>
          <cell r="K9035" t="str">
            <v>NONE</v>
          </cell>
        </row>
        <row r="9036">
          <cell r="C9036">
            <v>20040000076</v>
          </cell>
          <cell r="G9036">
            <v>45876.522916666669</v>
          </cell>
          <cell r="I9036" t="str">
            <v>LCD</v>
          </cell>
          <cell r="K9036" t="str">
            <v>NONE</v>
          </cell>
        </row>
        <row r="9037">
          <cell r="C9037">
            <v>20040000076</v>
          </cell>
          <cell r="G9037">
            <v>45876.522916666669</v>
          </cell>
          <cell r="I9037" t="str">
            <v>LCD</v>
          </cell>
          <cell r="K9037" t="str">
            <v>NONE</v>
          </cell>
        </row>
        <row r="9038">
          <cell r="C9038">
            <v>20040000076</v>
          </cell>
          <cell r="G9038">
            <v>45876.522916666669</v>
          </cell>
          <cell r="I9038" t="str">
            <v>LCD</v>
          </cell>
          <cell r="K9038" t="str">
            <v>NONE</v>
          </cell>
        </row>
        <row r="9039">
          <cell r="C9039">
            <v>20040000076</v>
          </cell>
          <cell r="G9039">
            <v>45876.522916666669</v>
          </cell>
          <cell r="I9039" t="str">
            <v>LCD</v>
          </cell>
          <cell r="K9039" t="str">
            <v>NONE</v>
          </cell>
        </row>
        <row r="9040">
          <cell r="C9040">
            <v>20040000076</v>
          </cell>
          <cell r="G9040">
            <v>45876.522916666669</v>
          </cell>
          <cell r="I9040" t="str">
            <v>LCD</v>
          </cell>
          <cell r="K9040" t="str">
            <v>NONE</v>
          </cell>
        </row>
        <row r="9041">
          <cell r="C9041">
            <v>20040000076</v>
          </cell>
          <cell r="G9041">
            <v>45876.522916666669</v>
          </cell>
          <cell r="I9041" t="str">
            <v>LCD</v>
          </cell>
          <cell r="K9041" t="str">
            <v>NONE</v>
          </cell>
        </row>
        <row r="9042">
          <cell r="C9042">
            <v>20130002482</v>
          </cell>
          <cell r="G9042">
            <v>45906.863194444442</v>
          </cell>
          <cell r="I9042" t="str">
            <v>LCD</v>
          </cell>
          <cell r="K9042" t="str">
            <v>NONE</v>
          </cell>
        </row>
        <row r="9043">
          <cell r="C9043">
            <v>20130002482</v>
          </cell>
          <cell r="G9043">
            <v>45906.863194444442</v>
          </cell>
          <cell r="I9043" t="str">
            <v>LCD</v>
          </cell>
          <cell r="K9043" t="str">
            <v>NONE</v>
          </cell>
        </row>
        <row r="9044">
          <cell r="C9044">
            <v>20130002482</v>
          </cell>
          <cell r="G9044">
            <v>45906.863194444442</v>
          </cell>
          <cell r="I9044" t="str">
            <v>LCD</v>
          </cell>
          <cell r="K9044" t="str">
            <v>NONE</v>
          </cell>
        </row>
        <row r="9045">
          <cell r="C9045">
            <v>20130002482</v>
          </cell>
          <cell r="G9045">
            <v>45906.863194444442</v>
          </cell>
          <cell r="I9045" t="str">
            <v>LCD</v>
          </cell>
          <cell r="K9045" t="str">
            <v>NONE</v>
          </cell>
        </row>
        <row r="9046">
          <cell r="C9046">
            <v>20130002482</v>
          </cell>
          <cell r="G9046">
            <v>45906.863194444442</v>
          </cell>
          <cell r="I9046" t="str">
            <v>LCD</v>
          </cell>
          <cell r="K9046" t="str">
            <v>NONE</v>
          </cell>
        </row>
        <row r="9047">
          <cell r="C9047">
            <v>20130002482</v>
          </cell>
          <cell r="G9047">
            <v>45906.863194444442</v>
          </cell>
          <cell r="I9047" t="str">
            <v>LCD</v>
          </cell>
          <cell r="K9047" t="str">
            <v>NONE</v>
          </cell>
        </row>
        <row r="9048">
          <cell r="C9048">
            <v>20130002482</v>
          </cell>
          <cell r="G9048">
            <v>45906.863194444442</v>
          </cell>
          <cell r="I9048" t="str">
            <v>LCD</v>
          </cell>
          <cell r="K9048" t="str">
            <v>NONE</v>
          </cell>
        </row>
        <row r="9049">
          <cell r="C9049">
            <v>20130002482</v>
          </cell>
          <cell r="G9049">
            <v>45906.863194444442</v>
          </cell>
          <cell r="I9049" t="str">
            <v>LCD</v>
          </cell>
          <cell r="K9049" t="str">
            <v>NONE</v>
          </cell>
        </row>
        <row r="9050">
          <cell r="C9050">
            <v>20130002482</v>
          </cell>
          <cell r="G9050">
            <v>45906.863194444442</v>
          </cell>
          <cell r="I9050" t="str">
            <v>LCD</v>
          </cell>
          <cell r="K9050" t="str">
            <v>NONE</v>
          </cell>
        </row>
        <row r="9051">
          <cell r="C9051">
            <v>20130002482</v>
          </cell>
          <cell r="G9051">
            <v>45906.863194444442</v>
          </cell>
          <cell r="I9051" t="str">
            <v>LCD</v>
          </cell>
          <cell r="K9051" t="str">
            <v>NONE</v>
          </cell>
        </row>
        <row r="9052">
          <cell r="C9052">
            <v>20130002482</v>
          </cell>
          <cell r="G9052">
            <v>45906.863194444442</v>
          </cell>
          <cell r="I9052" t="str">
            <v>LCD</v>
          </cell>
          <cell r="K9052" t="str">
            <v>NONE</v>
          </cell>
        </row>
        <row r="9053">
          <cell r="C9053">
            <v>20130002482</v>
          </cell>
          <cell r="G9053">
            <v>45906.863194444442</v>
          </cell>
          <cell r="I9053" t="str">
            <v>LCD</v>
          </cell>
          <cell r="K9053" t="str">
            <v>NONE</v>
          </cell>
        </row>
        <row r="9054">
          <cell r="C9054">
            <v>20130002482</v>
          </cell>
          <cell r="G9054">
            <v>45906.863194444442</v>
          </cell>
          <cell r="I9054" t="str">
            <v>LCD</v>
          </cell>
          <cell r="K9054" t="str">
            <v>NONE</v>
          </cell>
        </row>
        <row r="9055">
          <cell r="C9055">
            <v>20130002482</v>
          </cell>
          <cell r="G9055">
            <v>45906.863194444442</v>
          </cell>
          <cell r="I9055" t="str">
            <v>LCD</v>
          </cell>
          <cell r="K9055" t="str">
            <v>NONE</v>
          </cell>
        </row>
        <row r="9056">
          <cell r="C9056">
            <v>20130002482</v>
          </cell>
          <cell r="G9056">
            <v>45906.863194444442</v>
          </cell>
          <cell r="I9056" t="str">
            <v>LCD</v>
          </cell>
          <cell r="K9056" t="str">
            <v>NONE</v>
          </cell>
        </row>
        <row r="9057">
          <cell r="C9057">
            <v>20130002482</v>
          </cell>
          <cell r="G9057">
            <v>45906.863194444442</v>
          </cell>
          <cell r="I9057" t="str">
            <v>LCD</v>
          </cell>
          <cell r="K9057" t="str">
            <v>NONE</v>
          </cell>
        </row>
        <row r="9058">
          <cell r="C9058">
            <v>20130002482</v>
          </cell>
          <cell r="G9058">
            <v>45906.863194444442</v>
          </cell>
          <cell r="I9058" t="str">
            <v>LCD</v>
          </cell>
          <cell r="K9058" t="str">
            <v>NONE</v>
          </cell>
        </row>
        <row r="9059">
          <cell r="C9059">
            <v>20130002482</v>
          </cell>
          <cell r="G9059">
            <v>45906.863194444442</v>
          </cell>
          <cell r="I9059" t="str">
            <v>LCD</v>
          </cell>
          <cell r="K9059" t="str">
            <v>NONE</v>
          </cell>
        </row>
        <row r="9060">
          <cell r="C9060">
            <v>20130002482</v>
          </cell>
          <cell r="G9060">
            <v>45906.863194444442</v>
          </cell>
          <cell r="I9060" t="str">
            <v>LCD</v>
          </cell>
          <cell r="K9060" t="str">
            <v>NONE</v>
          </cell>
        </row>
        <row r="9061">
          <cell r="C9061">
            <v>20130002482</v>
          </cell>
          <cell r="G9061">
            <v>45906.863194444442</v>
          </cell>
          <cell r="I9061" t="str">
            <v>LCD</v>
          </cell>
          <cell r="K9061" t="str">
            <v>NONE</v>
          </cell>
        </row>
        <row r="9062">
          <cell r="C9062">
            <v>20130002482</v>
          </cell>
          <cell r="G9062">
            <v>45906.863194444442</v>
          </cell>
          <cell r="I9062" t="str">
            <v>LCD</v>
          </cell>
          <cell r="K9062" t="str">
            <v>NONE</v>
          </cell>
        </row>
        <row r="9063">
          <cell r="C9063">
            <v>20130002482</v>
          </cell>
          <cell r="G9063">
            <v>45906.863194444442</v>
          </cell>
          <cell r="I9063" t="str">
            <v>LCD</v>
          </cell>
          <cell r="K9063" t="str">
            <v>NONE</v>
          </cell>
        </row>
        <row r="9064">
          <cell r="C9064">
            <v>20130002482</v>
          </cell>
          <cell r="G9064">
            <v>45906.863194444442</v>
          </cell>
          <cell r="I9064" t="str">
            <v>LCD</v>
          </cell>
          <cell r="K9064" t="str">
            <v>NONE</v>
          </cell>
        </row>
        <row r="9065">
          <cell r="C9065">
            <v>20130002482</v>
          </cell>
          <cell r="G9065">
            <v>45906.863194444442</v>
          </cell>
          <cell r="I9065" t="str">
            <v>LCD</v>
          </cell>
          <cell r="K9065" t="str">
            <v>NONE</v>
          </cell>
        </row>
        <row r="9066">
          <cell r="C9066">
            <v>20130004870</v>
          </cell>
          <cell r="G9066">
            <v>45929.463194444441</v>
          </cell>
          <cell r="I9066" t="str">
            <v>LCD</v>
          </cell>
          <cell r="K9066" t="str">
            <v>NONE</v>
          </cell>
        </row>
        <row r="9067">
          <cell r="C9067">
            <v>20130004870</v>
          </cell>
          <cell r="G9067">
            <v>45929.463194444441</v>
          </cell>
          <cell r="I9067" t="str">
            <v>LCD</v>
          </cell>
          <cell r="K9067" t="str">
            <v>NONE</v>
          </cell>
        </row>
        <row r="9068">
          <cell r="C9068">
            <v>20130004870</v>
          </cell>
          <cell r="G9068">
            <v>45929.463194444441</v>
          </cell>
          <cell r="I9068" t="str">
            <v>LCD</v>
          </cell>
          <cell r="K9068" t="str">
            <v>NONE</v>
          </cell>
        </row>
        <row r="9069">
          <cell r="C9069">
            <v>20130004870</v>
          </cell>
          <cell r="G9069">
            <v>45929.463194444441</v>
          </cell>
          <cell r="I9069" t="str">
            <v>LCD</v>
          </cell>
          <cell r="K9069" t="str">
            <v>NONE</v>
          </cell>
        </row>
        <row r="9070">
          <cell r="C9070">
            <v>20130004870</v>
          </cell>
          <cell r="G9070">
            <v>45929.463194444441</v>
          </cell>
          <cell r="I9070" t="str">
            <v>LCD</v>
          </cell>
          <cell r="K9070" t="str">
            <v>NONE</v>
          </cell>
        </row>
        <row r="9071">
          <cell r="C9071">
            <v>20130004870</v>
          </cell>
          <cell r="G9071">
            <v>45929.463194444441</v>
          </cell>
          <cell r="I9071" t="str">
            <v>LCD</v>
          </cell>
          <cell r="K9071" t="str">
            <v>NONE</v>
          </cell>
        </row>
        <row r="9072">
          <cell r="C9072">
            <v>20130004870</v>
          </cell>
          <cell r="G9072">
            <v>45929.463194444441</v>
          </cell>
          <cell r="I9072" t="str">
            <v>LCD</v>
          </cell>
          <cell r="K9072" t="str">
            <v>NONE</v>
          </cell>
        </row>
        <row r="9073">
          <cell r="C9073">
            <v>20130004870</v>
          </cell>
          <cell r="G9073">
            <v>45929.463194444441</v>
          </cell>
          <cell r="I9073" t="str">
            <v>LCD</v>
          </cell>
          <cell r="K9073" t="str">
            <v>NONE</v>
          </cell>
        </row>
        <row r="9074">
          <cell r="C9074">
            <v>20130004870</v>
          </cell>
          <cell r="G9074">
            <v>45929.463194444441</v>
          </cell>
          <cell r="I9074" t="str">
            <v>LCD</v>
          </cell>
          <cell r="K9074" t="str">
            <v>NONE</v>
          </cell>
        </row>
        <row r="9075">
          <cell r="C9075">
            <v>20130004870</v>
          </cell>
          <cell r="G9075">
            <v>45929.463194444441</v>
          </cell>
          <cell r="I9075" t="str">
            <v>LCD</v>
          </cell>
          <cell r="K9075" t="str">
            <v>NONE</v>
          </cell>
        </row>
        <row r="9076">
          <cell r="C9076">
            <v>20130004870</v>
          </cell>
          <cell r="G9076">
            <v>45929.463194444441</v>
          </cell>
          <cell r="I9076" t="str">
            <v>LCD</v>
          </cell>
          <cell r="K9076" t="str">
            <v>NONE</v>
          </cell>
        </row>
        <row r="9077">
          <cell r="C9077">
            <v>20130004870</v>
          </cell>
          <cell r="G9077">
            <v>45929.463194444441</v>
          </cell>
          <cell r="I9077" t="str">
            <v>LCD</v>
          </cell>
          <cell r="K9077" t="str">
            <v>NONE</v>
          </cell>
        </row>
        <row r="9078">
          <cell r="C9078">
            <v>20130004870</v>
          </cell>
          <cell r="G9078">
            <v>45929.463194444441</v>
          </cell>
          <cell r="I9078" t="str">
            <v>LCD</v>
          </cell>
          <cell r="K9078" t="str">
            <v>NONE</v>
          </cell>
        </row>
        <row r="9079">
          <cell r="C9079">
            <v>20130004870</v>
          </cell>
          <cell r="G9079">
            <v>45929.463194444441</v>
          </cell>
          <cell r="I9079" t="str">
            <v>LCD</v>
          </cell>
          <cell r="K9079" t="str">
            <v>NONE</v>
          </cell>
        </row>
        <row r="9080">
          <cell r="C9080">
            <v>20130004870</v>
          </cell>
          <cell r="G9080">
            <v>45929.463194444441</v>
          </cell>
          <cell r="I9080" t="str">
            <v>LCD</v>
          </cell>
          <cell r="K9080" t="str">
            <v>NONE</v>
          </cell>
        </row>
        <row r="9081">
          <cell r="C9081">
            <v>20130004870</v>
          </cell>
          <cell r="G9081">
            <v>45929.463194444441</v>
          </cell>
          <cell r="I9081" t="str">
            <v>LCD</v>
          </cell>
          <cell r="K9081" t="str">
            <v>NONE</v>
          </cell>
        </row>
        <row r="9082">
          <cell r="C9082">
            <v>20130004870</v>
          </cell>
          <cell r="G9082">
            <v>45929.463194444441</v>
          </cell>
          <cell r="I9082" t="str">
            <v>LCD</v>
          </cell>
          <cell r="K9082" t="str">
            <v>NONE</v>
          </cell>
        </row>
        <row r="9083">
          <cell r="C9083">
            <v>20130004870</v>
          </cell>
          <cell r="G9083">
            <v>45929.463194444441</v>
          </cell>
          <cell r="I9083" t="str">
            <v>LCD</v>
          </cell>
          <cell r="K9083" t="str">
            <v>NONE</v>
          </cell>
        </row>
        <row r="9084">
          <cell r="C9084">
            <v>20130004870</v>
          </cell>
          <cell r="G9084">
            <v>45929.463194444441</v>
          </cell>
          <cell r="I9084" t="str">
            <v>LCD</v>
          </cell>
          <cell r="K9084" t="str">
            <v>NONE</v>
          </cell>
        </row>
        <row r="9085">
          <cell r="C9085">
            <v>20130004870</v>
          </cell>
          <cell r="G9085">
            <v>45929.463194444441</v>
          </cell>
          <cell r="I9085" t="str">
            <v>LCD</v>
          </cell>
          <cell r="K9085" t="str">
            <v>NONE</v>
          </cell>
        </row>
        <row r="9086">
          <cell r="C9086">
            <v>20130004870</v>
          </cell>
          <cell r="G9086">
            <v>45929.463194444441</v>
          </cell>
          <cell r="I9086" t="str">
            <v>LCD</v>
          </cell>
          <cell r="K9086" t="str">
            <v>NONE</v>
          </cell>
        </row>
        <row r="9087">
          <cell r="C9087">
            <v>20130004870</v>
          </cell>
          <cell r="G9087">
            <v>45929.463194444441</v>
          </cell>
          <cell r="I9087" t="str">
            <v>LCD</v>
          </cell>
          <cell r="K9087" t="str">
            <v>NONE</v>
          </cell>
        </row>
        <row r="9088">
          <cell r="C9088">
            <v>20130004870</v>
          </cell>
          <cell r="G9088">
            <v>45929.463194444441</v>
          </cell>
          <cell r="I9088" t="str">
            <v>LCD</v>
          </cell>
          <cell r="K9088" t="str">
            <v>NONE</v>
          </cell>
        </row>
        <row r="9089">
          <cell r="C9089">
            <v>20130004870</v>
          </cell>
          <cell r="G9089">
            <v>45929.463194444441</v>
          </cell>
          <cell r="I9089" t="str">
            <v>LCD</v>
          </cell>
          <cell r="K9089" t="str">
            <v>NONE</v>
          </cell>
        </row>
        <row r="9090">
          <cell r="C9090">
            <v>20190013060</v>
          </cell>
          <cell r="G9090">
            <v>45816</v>
          </cell>
          <cell r="I9090" t="str">
            <v>LCD</v>
          </cell>
        </row>
        <row r="9091">
          <cell r="C9091">
            <v>20190013060</v>
          </cell>
          <cell r="G9091">
            <v>45816</v>
          </cell>
          <cell r="I9091" t="str">
            <v>LCD</v>
          </cell>
        </row>
        <row r="9092">
          <cell r="C9092">
            <v>20190013060</v>
          </cell>
          <cell r="G9092">
            <v>45816</v>
          </cell>
          <cell r="I9092" t="str">
            <v>LCD</v>
          </cell>
        </row>
        <row r="9093">
          <cell r="C9093">
            <v>20190013060</v>
          </cell>
          <cell r="G9093">
            <v>45816</v>
          </cell>
          <cell r="I9093" t="str">
            <v>LCD</v>
          </cell>
        </row>
        <row r="9094">
          <cell r="C9094">
            <v>20190013060</v>
          </cell>
          <cell r="G9094">
            <v>45816</v>
          </cell>
          <cell r="I9094" t="str">
            <v>LCD</v>
          </cell>
        </row>
        <row r="9095">
          <cell r="C9095">
            <v>20190013060</v>
          </cell>
          <cell r="G9095">
            <v>45816</v>
          </cell>
          <cell r="I9095" t="str">
            <v>LCD</v>
          </cell>
        </row>
        <row r="9096">
          <cell r="C9096">
            <v>20190013060</v>
          </cell>
          <cell r="G9096">
            <v>45816</v>
          </cell>
          <cell r="I9096" t="str">
            <v>LCD</v>
          </cell>
        </row>
        <row r="9097">
          <cell r="C9097">
            <v>20190013060</v>
          </cell>
          <cell r="G9097">
            <v>45816</v>
          </cell>
          <cell r="I9097" t="str">
            <v>LCD</v>
          </cell>
        </row>
        <row r="9098">
          <cell r="C9098">
            <v>20190013060</v>
          </cell>
          <cell r="G9098">
            <v>45816</v>
          </cell>
          <cell r="I9098" t="str">
            <v>LCD</v>
          </cell>
        </row>
        <row r="9099">
          <cell r="C9099">
            <v>20190013060</v>
          </cell>
          <cell r="G9099">
            <v>45816</v>
          </cell>
          <cell r="I9099" t="str">
            <v>LCD</v>
          </cell>
        </row>
        <row r="9100">
          <cell r="C9100">
            <v>20190013060</v>
          </cell>
          <cell r="G9100">
            <v>45816</v>
          </cell>
          <cell r="I9100" t="str">
            <v>LCD</v>
          </cell>
        </row>
        <row r="9101">
          <cell r="C9101">
            <v>20190013060</v>
          </cell>
          <cell r="G9101">
            <v>45816</v>
          </cell>
          <cell r="I9101" t="str">
            <v>LCD</v>
          </cell>
        </row>
        <row r="9102">
          <cell r="C9102">
            <v>20190013060</v>
          </cell>
          <cell r="G9102">
            <v>45816</v>
          </cell>
          <cell r="I9102" t="str">
            <v>LCD</v>
          </cell>
        </row>
        <row r="9103">
          <cell r="C9103">
            <v>20190013060</v>
          </cell>
          <cell r="G9103">
            <v>45816</v>
          </cell>
          <cell r="I9103" t="str">
            <v>LCD</v>
          </cell>
        </row>
        <row r="9104">
          <cell r="C9104">
            <v>20190013060</v>
          </cell>
          <cell r="G9104">
            <v>45816</v>
          </cell>
          <cell r="I9104" t="str">
            <v>LCD</v>
          </cell>
        </row>
        <row r="9105">
          <cell r="C9105">
            <v>20190013060</v>
          </cell>
          <cell r="G9105">
            <v>45816</v>
          </cell>
          <cell r="I9105" t="str">
            <v>LCD</v>
          </cell>
        </row>
        <row r="9106">
          <cell r="C9106">
            <v>20190013060</v>
          </cell>
          <cell r="G9106">
            <v>45816</v>
          </cell>
          <cell r="I9106" t="str">
            <v>LCD</v>
          </cell>
        </row>
        <row r="9107">
          <cell r="C9107">
            <v>20190013060</v>
          </cell>
          <cell r="G9107">
            <v>45816</v>
          </cell>
          <cell r="I9107" t="str">
            <v>LCD</v>
          </cell>
        </row>
        <row r="9108">
          <cell r="C9108">
            <v>20190013060</v>
          </cell>
          <cell r="G9108">
            <v>45816</v>
          </cell>
          <cell r="I9108" t="str">
            <v>LCD</v>
          </cell>
        </row>
        <row r="9109">
          <cell r="C9109">
            <v>20190013060</v>
          </cell>
          <cell r="G9109">
            <v>45816</v>
          </cell>
          <cell r="I9109" t="str">
            <v>LCD</v>
          </cell>
        </row>
        <row r="9110">
          <cell r="C9110">
            <v>20190013060</v>
          </cell>
          <cell r="G9110">
            <v>45816</v>
          </cell>
          <cell r="I9110" t="str">
            <v>LCD</v>
          </cell>
        </row>
        <row r="9111">
          <cell r="C9111">
            <v>20190013060</v>
          </cell>
          <cell r="G9111">
            <v>45816</v>
          </cell>
          <cell r="I9111" t="str">
            <v>LCD</v>
          </cell>
        </row>
        <row r="9112">
          <cell r="C9112">
            <v>20190013060</v>
          </cell>
          <cell r="G9112">
            <v>45816</v>
          </cell>
          <cell r="I9112" t="str">
            <v>LCD</v>
          </cell>
        </row>
        <row r="9113">
          <cell r="C9113">
            <v>20190013060</v>
          </cell>
          <cell r="G9113">
            <v>45816</v>
          </cell>
          <cell r="I9113" t="str">
            <v>LCD</v>
          </cell>
        </row>
        <row r="9114">
          <cell r="C9114">
            <v>20190013060</v>
          </cell>
          <cell r="G9114">
            <v>45816</v>
          </cell>
          <cell r="I9114" t="str">
            <v>LCD</v>
          </cell>
        </row>
        <row r="9115">
          <cell r="C9115">
            <v>20190013060</v>
          </cell>
          <cell r="G9115">
            <v>45816</v>
          </cell>
          <cell r="I9115" t="str">
            <v>LCD</v>
          </cell>
        </row>
        <row r="9116">
          <cell r="C9116">
            <v>20190013060</v>
          </cell>
          <cell r="G9116">
            <v>45816</v>
          </cell>
          <cell r="I9116" t="str">
            <v>LCD</v>
          </cell>
        </row>
        <row r="9117">
          <cell r="C9117">
            <v>20190013060</v>
          </cell>
          <cell r="G9117">
            <v>45816</v>
          </cell>
          <cell r="I9117" t="str">
            <v>LCD</v>
          </cell>
        </row>
        <row r="9118">
          <cell r="C9118">
            <v>20190013060</v>
          </cell>
          <cell r="G9118">
            <v>45816</v>
          </cell>
          <cell r="I9118" t="str">
            <v>LCD</v>
          </cell>
        </row>
        <row r="9119">
          <cell r="C9119">
            <v>20130004375</v>
          </cell>
          <cell r="G9119">
            <v>45856.579861111109</v>
          </cell>
          <cell r="I9119" t="str">
            <v>LCD</v>
          </cell>
        </row>
        <row r="9120">
          <cell r="C9120">
            <v>20130004375</v>
          </cell>
          <cell r="G9120">
            <v>45856.579861111109</v>
          </cell>
          <cell r="I9120" t="str">
            <v>LCD</v>
          </cell>
        </row>
        <row r="9121">
          <cell r="C9121">
            <v>20130004375</v>
          </cell>
          <cell r="G9121">
            <v>45856.579861111109</v>
          </cell>
          <cell r="I9121" t="str">
            <v>LCD</v>
          </cell>
        </row>
        <row r="9122">
          <cell r="C9122">
            <v>20130004375</v>
          </cell>
          <cell r="G9122">
            <v>45856.579861111109</v>
          </cell>
          <cell r="I9122" t="str">
            <v>LCD</v>
          </cell>
        </row>
        <row r="9123">
          <cell r="C9123">
            <v>20130004375</v>
          </cell>
          <cell r="G9123">
            <v>45856.579861111109</v>
          </cell>
          <cell r="I9123" t="str">
            <v>LCD</v>
          </cell>
        </row>
        <row r="9124">
          <cell r="C9124">
            <v>20130004375</v>
          </cell>
          <cell r="G9124">
            <v>45856.579861111109</v>
          </cell>
          <cell r="I9124" t="str">
            <v>LCD</v>
          </cell>
        </row>
        <row r="9125">
          <cell r="C9125">
            <v>20130004375</v>
          </cell>
          <cell r="G9125">
            <v>45856.579861111109</v>
          </cell>
          <cell r="I9125" t="str">
            <v>LCD</v>
          </cell>
        </row>
        <row r="9126">
          <cell r="C9126">
            <v>20130004375</v>
          </cell>
          <cell r="G9126">
            <v>45856.579861111109</v>
          </cell>
          <cell r="I9126" t="str">
            <v>LCD</v>
          </cell>
        </row>
        <row r="9127">
          <cell r="C9127">
            <v>20130004375</v>
          </cell>
          <cell r="G9127">
            <v>45856.579861111109</v>
          </cell>
          <cell r="I9127" t="str">
            <v>LCD</v>
          </cell>
        </row>
        <row r="9128">
          <cell r="C9128">
            <v>20130004375</v>
          </cell>
          <cell r="G9128">
            <v>45856.579861111109</v>
          </cell>
          <cell r="I9128" t="str">
            <v>LCD</v>
          </cell>
        </row>
        <row r="9129">
          <cell r="C9129">
            <v>20130004375</v>
          </cell>
          <cell r="G9129">
            <v>45856.579861111109</v>
          </cell>
          <cell r="I9129" t="str">
            <v>LCD</v>
          </cell>
        </row>
        <row r="9130">
          <cell r="C9130">
            <v>20130004375</v>
          </cell>
          <cell r="G9130">
            <v>45856.579861111109</v>
          </cell>
          <cell r="I9130" t="str">
            <v>LCD</v>
          </cell>
        </row>
        <row r="9131">
          <cell r="C9131">
            <v>20130004375</v>
          </cell>
          <cell r="G9131">
            <v>45856.579861111109</v>
          </cell>
          <cell r="I9131" t="str">
            <v>LCD</v>
          </cell>
        </row>
        <row r="9132">
          <cell r="C9132">
            <v>20130004375</v>
          </cell>
          <cell r="G9132">
            <v>45856.579861111109</v>
          </cell>
          <cell r="I9132" t="str">
            <v>LCD</v>
          </cell>
        </row>
        <row r="9133">
          <cell r="C9133">
            <v>20130004375</v>
          </cell>
          <cell r="G9133">
            <v>45856.579861111109</v>
          </cell>
          <cell r="I9133" t="str">
            <v>LCD</v>
          </cell>
        </row>
        <row r="9134">
          <cell r="C9134">
            <v>20130004375</v>
          </cell>
          <cell r="G9134">
            <v>45856.579861111109</v>
          </cell>
          <cell r="I9134" t="str">
            <v>LCD</v>
          </cell>
        </row>
        <row r="9135">
          <cell r="C9135">
            <v>20130004375</v>
          </cell>
          <cell r="G9135">
            <v>45856.579861111109</v>
          </cell>
          <cell r="I9135" t="str">
            <v>LCD</v>
          </cell>
        </row>
        <row r="9136">
          <cell r="C9136">
            <v>20130004375</v>
          </cell>
          <cell r="G9136">
            <v>45856.579861111109</v>
          </cell>
          <cell r="I9136" t="str">
            <v>LCD</v>
          </cell>
        </row>
        <row r="9137">
          <cell r="C9137">
            <v>20130004375</v>
          </cell>
          <cell r="G9137">
            <v>45856.579861111109</v>
          </cell>
          <cell r="I9137" t="str">
            <v>LCD</v>
          </cell>
        </row>
        <row r="9138">
          <cell r="C9138">
            <v>20130004375</v>
          </cell>
          <cell r="G9138">
            <v>45856.579861111109</v>
          </cell>
          <cell r="I9138" t="str">
            <v>LCD</v>
          </cell>
        </row>
        <row r="9139">
          <cell r="C9139">
            <v>20130004375</v>
          </cell>
          <cell r="G9139">
            <v>45856.579861111109</v>
          </cell>
          <cell r="I9139" t="str">
            <v>LCD</v>
          </cell>
        </row>
        <row r="9140">
          <cell r="C9140">
            <v>20130004375</v>
          </cell>
          <cell r="G9140">
            <v>45856.579861111109</v>
          </cell>
          <cell r="I9140" t="str">
            <v>LCD</v>
          </cell>
        </row>
        <row r="9141">
          <cell r="C9141">
            <v>20130004375</v>
          </cell>
          <cell r="G9141">
            <v>45856.579861111109</v>
          </cell>
          <cell r="I9141" t="str">
            <v>LCD</v>
          </cell>
        </row>
        <row r="9142">
          <cell r="C9142">
            <v>20130004375</v>
          </cell>
          <cell r="G9142">
            <v>45856.579861111109</v>
          </cell>
          <cell r="I9142" t="str">
            <v>LCD</v>
          </cell>
        </row>
        <row r="9143">
          <cell r="C9143">
            <v>20130004375</v>
          </cell>
          <cell r="G9143">
            <v>45856.579861111109</v>
          </cell>
          <cell r="I9143" t="str">
            <v>LCD</v>
          </cell>
        </row>
        <row r="9144">
          <cell r="C9144">
            <v>20130004375</v>
          </cell>
          <cell r="G9144">
            <v>45856.579861111109</v>
          </cell>
          <cell r="I9144" t="str">
            <v>LCD</v>
          </cell>
        </row>
        <row r="9145">
          <cell r="C9145">
            <v>20130004375</v>
          </cell>
          <cell r="G9145">
            <v>45856.579861111109</v>
          </cell>
          <cell r="I9145" t="str">
            <v>LCD</v>
          </cell>
        </row>
        <row r="9146">
          <cell r="C9146">
            <v>20130004375</v>
          </cell>
          <cell r="G9146">
            <v>45856.579861111109</v>
          </cell>
          <cell r="I9146" t="str">
            <v>LCD</v>
          </cell>
        </row>
        <row r="9147">
          <cell r="C9147">
            <v>20130004375</v>
          </cell>
          <cell r="G9147">
            <v>45856.579861111109</v>
          </cell>
          <cell r="I9147" t="str">
            <v>LCD</v>
          </cell>
        </row>
        <row r="9148">
          <cell r="C9148">
            <v>20130004375</v>
          </cell>
          <cell r="G9148">
            <v>45856.579861111109</v>
          </cell>
          <cell r="I9148" t="str">
            <v>LCD</v>
          </cell>
        </row>
        <row r="9149">
          <cell r="C9149">
            <v>20130004375</v>
          </cell>
          <cell r="G9149">
            <v>45856.579861111109</v>
          </cell>
          <cell r="I9149" t="str">
            <v>LCD</v>
          </cell>
        </row>
        <row r="9150">
          <cell r="C9150">
            <v>20130004375</v>
          </cell>
          <cell r="G9150">
            <v>45856.579861111109</v>
          </cell>
          <cell r="I9150" t="str">
            <v>LCD</v>
          </cell>
        </row>
        <row r="9151">
          <cell r="C9151">
            <v>20130004375</v>
          </cell>
          <cell r="G9151">
            <v>45856.579861111109</v>
          </cell>
          <cell r="I9151" t="str">
            <v>LCD</v>
          </cell>
        </row>
        <row r="9152">
          <cell r="C9152">
            <v>20130004375</v>
          </cell>
          <cell r="G9152">
            <v>45856.579861111109</v>
          </cell>
          <cell r="I9152" t="str">
            <v>LCD</v>
          </cell>
        </row>
        <row r="9153">
          <cell r="C9153">
            <v>20130004375</v>
          </cell>
          <cell r="G9153">
            <v>45856.579861111109</v>
          </cell>
          <cell r="I9153" t="str">
            <v>LCD</v>
          </cell>
        </row>
      </sheetData>
      <sheetData sheetId="5"/>
      <sheetData sheetId="6"/>
      <sheetData sheetId="7"/>
      <sheetData sheetId="8"/>
      <sheetData sheetId="9"/>
      <sheetData sheetId="10"/>
      <sheetData sheetId="11"/>
      <sheetData sheetId="12"/>
      <sheetData sheetId="13"/>
      <sheetData sheetId="14">
        <row r="1">
          <cell r="B1" t="str">
            <v>Field</v>
          </cell>
        </row>
      </sheetData>
      <sheetData sheetId="15"/>
      <sheetData sheetId="16"/>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 xml:space="preserve">  2.3 Assembly of Compl Eqp (Singl/Dual Compl)</v>
          </cell>
        </row>
        <row r="2">
          <cell r="A2" t="str">
            <v xml:space="preserve">Assy. of Single Completion Equipment-Up to 7" </v>
          </cell>
          <cell r="B2">
            <v>10</v>
          </cell>
          <cell r="C2" t="str">
            <v>C-2.3</v>
          </cell>
          <cell r="E2" t="str">
            <v>EA</v>
          </cell>
          <cell r="F2" t="str">
            <v>EA</v>
          </cell>
          <cell r="G2">
            <v>3000</v>
          </cell>
        </row>
        <row r="3">
          <cell r="A3" t="str">
            <v xml:space="preserve">Assy of Single Completion Equipment-Over 7" up to 9 5/8" </v>
          </cell>
          <cell r="B3">
            <v>20</v>
          </cell>
          <cell r="C3" t="str">
            <v>C-2.3</v>
          </cell>
          <cell r="E3" t="str">
            <v>EA</v>
          </cell>
          <cell r="F3" t="str">
            <v>EA</v>
          </cell>
          <cell r="G3">
            <v>3100</v>
          </cell>
        </row>
        <row r="4">
          <cell r="A4" t="str">
            <v xml:space="preserve">Assy of Dual Completion Equipment-Up to 7" </v>
          </cell>
          <cell r="B4">
            <v>30</v>
          </cell>
          <cell r="C4" t="str">
            <v>C-2.3</v>
          </cell>
          <cell r="E4" t="str">
            <v>EA</v>
          </cell>
          <cell r="F4" t="str">
            <v>EA</v>
          </cell>
          <cell r="G4">
            <v>4500</v>
          </cell>
        </row>
        <row r="5">
          <cell r="A5" t="str">
            <v xml:space="preserve">Assy of Dual Completion Equipment-Over 7" up to 9 5/8" </v>
          </cell>
          <cell r="B5">
            <v>40</v>
          </cell>
          <cell r="C5" t="str">
            <v>C-2.3</v>
          </cell>
          <cell r="E5" t="str">
            <v>EA</v>
          </cell>
          <cell r="F5" t="str">
            <v>EA</v>
          </cell>
          <cell r="G5">
            <v>4900</v>
          </cell>
        </row>
        <row r="6">
          <cell r="A6" t="str">
            <v>5. Transportation</v>
          </cell>
        </row>
        <row r="7">
          <cell r="A7" t="str">
            <v>Sedan or Crew Vehicle, Per Kilometer</v>
          </cell>
          <cell r="B7">
            <v>10</v>
          </cell>
          <cell r="C7" t="str">
            <v>C-5</v>
          </cell>
          <cell r="E7" t="str">
            <v>KM</v>
          </cell>
          <cell r="F7" t="str">
            <v>EA</v>
          </cell>
          <cell r="G7">
            <v>1.46</v>
          </cell>
        </row>
        <row r="8">
          <cell r="A8" t="str">
            <v>Mast/Delivery Truck, &gt;1 to &lt;2 tons/km</v>
          </cell>
          <cell r="B8">
            <v>20</v>
          </cell>
          <cell r="C8" t="str">
            <v>C-5</v>
          </cell>
          <cell r="E8" t="str">
            <v>KM</v>
          </cell>
          <cell r="F8" t="str">
            <v>EA</v>
          </cell>
          <cell r="G8">
            <v>2.86</v>
          </cell>
        </row>
        <row r="9">
          <cell r="A9" t="str">
            <v>Delivery Truck w/40' Trailer, &gt;2 tons/km</v>
          </cell>
          <cell r="B9">
            <v>30</v>
          </cell>
          <cell r="C9" t="str">
            <v>C-5</v>
          </cell>
          <cell r="E9" t="str">
            <v>KM</v>
          </cell>
          <cell r="F9" t="str">
            <v>EA</v>
          </cell>
          <cell r="G9">
            <v>3.4</v>
          </cell>
        </row>
        <row r="10">
          <cell r="A10" t="str">
            <v>Mast/Delivery Truck, &gt;1 ton, Desert RS</v>
          </cell>
          <cell r="B10">
            <v>40</v>
          </cell>
          <cell r="C10" t="str">
            <v>C-5</v>
          </cell>
          <cell r="E10" t="str">
            <v>KM</v>
          </cell>
          <cell r="F10" t="str">
            <v>EA</v>
          </cell>
          <cell r="G10">
            <v>4.62</v>
          </cell>
        </row>
        <row r="12">
          <cell r="A12" t="str">
            <v xml:space="preserve">  2.5 Personnel Charges</v>
          </cell>
        </row>
        <row r="13">
          <cell r="A13" t="str">
            <v>Service Supervisor/Sr. Service Engineer,</v>
          </cell>
          <cell r="B13">
            <v>40</v>
          </cell>
          <cell r="C13" t="str">
            <v>C-2.5</v>
          </cell>
          <cell r="E13" t="str">
            <v>HR</v>
          </cell>
          <cell r="F13" t="str">
            <v>EA</v>
          </cell>
          <cell r="G13">
            <v>125</v>
          </cell>
        </row>
        <row r="14">
          <cell r="A14" t="str">
            <v>Service Engineer/Specialist, Per Hour</v>
          </cell>
          <cell r="B14">
            <v>60</v>
          </cell>
          <cell r="C14" t="str">
            <v>C-2.5</v>
          </cell>
          <cell r="E14" t="str">
            <v>HR</v>
          </cell>
          <cell r="F14" t="str">
            <v>EA</v>
          </cell>
          <cell r="G14">
            <v>110</v>
          </cell>
        </row>
        <row r="15">
          <cell r="A15" t="str">
            <v>Service Assistant, Per Hour</v>
          </cell>
          <cell r="B15">
            <v>80</v>
          </cell>
          <cell r="C15" t="str">
            <v>C-2.5</v>
          </cell>
          <cell r="E15" t="str">
            <v>HR</v>
          </cell>
          <cell r="F15" t="str">
            <v>EA</v>
          </cell>
          <cell r="G15">
            <v>50</v>
          </cell>
        </row>
        <row r="16">
          <cell r="A16" t="str">
            <v>Service Assistant,  disassemble, inspect and reassemble equipt</v>
          </cell>
          <cell r="B16">
            <v>80</v>
          </cell>
          <cell r="C16" t="str">
            <v>C-2.5</v>
          </cell>
          <cell r="E16" t="str">
            <v>HR</v>
          </cell>
          <cell r="F16" t="str">
            <v>EA</v>
          </cell>
          <cell r="G16">
            <v>50</v>
          </cell>
        </row>
        <row r="18">
          <cell r="A18" t="str">
            <v xml:space="preserve">    2.4.02 Setting Tools</v>
          </cell>
        </row>
        <row r="19">
          <cell r="A19" t="str">
            <v>Packer Hyd Setting Tool 5-1/2" thru 7-5/8", Per Day</v>
          </cell>
          <cell r="B19">
            <v>20</v>
          </cell>
          <cell r="C19" t="str">
            <v>C-2.4.02</v>
          </cell>
          <cell r="E19" t="str">
            <v>DAY</v>
          </cell>
          <cell r="F19" t="str">
            <v>EA</v>
          </cell>
          <cell r="G19">
            <v>1569</v>
          </cell>
        </row>
        <row r="20">
          <cell r="A20" t="str">
            <v>Packer Hyd Setting Tool 5-1/2" thru 7-5/8",Stdby Per Day</v>
          </cell>
          <cell r="B20">
            <v>20</v>
          </cell>
          <cell r="C20" t="str">
            <v>C-2.4.02</v>
          </cell>
          <cell r="E20" t="str">
            <v>DAY</v>
          </cell>
          <cell r="F20" t="str">
            <v>EA</v>
          </cell>
          <cell r="G20">
            <v>1098.3</v>
          </cell>
        </row>
        <row r="21">
          <cell r="A21" t="str">
            <v>5½" thru 7-5/8" Redress, Per Run</v>
          </cell>
          <cell r="B21">
            <v>50</v>
          </cell>
          <cell r="C21" t="str">
            <v>C-2.4.02</v>
          </cell>
          <cell r="E21" t="str">
            <v>EA</v>
          </cell>
          <cell r="F21" t="str">
            <v>EA</v>
          </cell>
          <cell r="G21">
            <v>600</v>
          </cell>
        </row>
        <row r="22">
          <cell r="A22" t="str">
            <v>Packer Hyd Setting Tool &gt;7-5/8 thru 9-5/8", Per Day</v>
          </cell>
          <cell r="B22">
            <v>30</v>
          </cell>
          <cell r="C22" t="str">
            <v>C-2.4.02</v>
          </cell>
          <cell r="E22" t="str">
            <v>DAY</v>
          </cell>
          <cell r="F22" t="str">
            <v>EA</v>
          </cell>
          <cell r="G22">
            <v>1069</v>
          </cell>
        </row>
        <row r="23">
          <cell r="A23" t="str">
            <v>Packer Hyd Setting Tool &gt;7-5/8 thru 9-5/8",Stdby Per Day</v>
          </cell>
          <cell r="B23">
            <v>30</v>
          </cell>
          <cell r="C23" t="str">
            <v>C-2.4.02</v>
          </cell>
          <cell r="E23" t="str">
            <v>DAY</v>
          </cell>
          <cell r="F23" t="str">
            <v>EA</v>
          </cell>
          <cell r="G23">
            <v>748.3</v>
          </cell>
        </row>
        <row r="24">
          <cell r="A24" t="str">
            <v>&gt;7-5/8" thru 9-5/8" Redress, Per Run</v>
          </cell>
          <cell r="B24">
            <v>60</v>
          </cell>
          <cell r="C24" t="str">
            <v>C-2.4.02</v>
          </cell>
          <cell r="E24" t="str">
            <v>EA</v>
          </cell>
          <cell r="F24" t="str">
            <v>EA</v>
          </cell>
          <cell r="G24">
            <v>700</v>
          </cell>
        </row>
        <row r="25">
          <cell r="A25" t="str">
            <v>Packer Hyd Setting Tool 4½ "&amp; 5", Per Day</v>
          </cell>
          <cell r="B25">
            <v>10</v>
          </cell>
          <cell r="C25" t="str">
            <v>C-2.4.02</v>
          </cell>
          <cell r="E25" t="str">
            <v>DAY</v>
          </cell>
          <cell r="F25" t="str">
            <v>EA</v>
          </cell>
          <cell r="G25">
            <v>865</v>
          </cell>
        </row>
        <row r="26">
          <cell r="A26" t="str">
            <v>Packer Hyd Setting Tool 4½ "&amp; 5", Stdby Per Day</v>
          </cell>
          <cell r="B26">
            <v>10</v>
          </cell>
          <cell r="C26" t="str">
            <v>C-2.4.02</v>
          </cell>
          <cell r="E26" t="str">
            <v>DAY</v>
          </cell>
          <cell r="F26" t="str">
            <v>EA</v>
          </cell>
          <cell r="G26">
            <v>605.5</v>
          </cell>
        </row>
        <row r="27">
          <cell r="A27" t="str">
            <v>4½ "&amp; 5" Redress, Per Run</v>
          </cell>
          <cell r="B27">
            <v>40</v>
          </cell>
          <cell r="C27" t="str">
            <v>C-2.4.02</v>
          </cell>
          <cell r="E27" t="str">
            <v>EA</v>
          </cell>
          <cell r="F27" t="str">
            <v>EA</v>
          </cell>
          <cell r="G27">
            <v>500</v>
          </cell>
        </row>
        <row r="29">
          <cell r="A29" t="str">
            <v xml:space="preserve">    2.4.01 Packer Plugs</v>
          </cell>
        </row>
        <row r="30">
          <cell r="A30" t="str">
            <v>XPO Plug 2.75" - 3.813": 1st day</v>
          </cell>
          <cell r="B30">
            <v>70</v>
          </cell>
          <cell r="C30" t="str">
            <v>C-2.4.01</v>
          </cell>
          <cell r="E30" t="str">
            <v>DAY</v>
          </cell>
          <cell r="F30" t="str">
            <v>EA</v>
          </cell>
          <cell r="G30">
            <v>673</v>
          </cell>
        </row>
        <row r="31">
          <cell r="A31" t="str">
            <v>XPO Plug 2.75" - 3.813": 1st Day Stdby</v>
          </cell>
          <cell r="B31">
            <v>70</v>
          </cell>
          <cell r="C31" t="str">
            <v>C-2.4.01</v>
          </cell>
          <cell r="E31" t="str">
            <v>DAY</v>
          </cell>
          <cell r="F31" t="str">
            <v>EA</v>
          </cell>
          <cell r="G31">
            <v>471.09999999999997</v>
          </cell>
        </row>
        <row r="32">
          <cell r="A32" t="str">
            <v>XPO Plug 2.75"-3.813": Add day</v>
          </cell>
          <cell r="B32">
            <v>80</v>
          </cell>
          <cell r="C32" t="str">
            <v>C-2.4.01</v>
          </cell>
          <cell r="E32" t="str">
            <v>DAY</v>
          </cell>
          <cell r="F32" t="str">
            <v>EA</v>
          </cell>
          <cell r="G32">
            <v>210</v>
          </cell>
        </row>
        <row r="33">
          <cell r="A33" t="str">
            <v>XPO Plug 2.75"-3.813": Add day Stdby</v>
          </cell>
          <cell r="B33">
            <v>80</v>
          </cell>
          <cell r="C33" t="str">
            <v>C-2.4.01</v>
          </cell>
          <cell r="E33" t="str">
            <v>DAY</v>
          </cell>
          <cell r="F33" t="str">
            <v>EA</v>
          </cell>
          <cell r="G33">
            <v>147</v>
          </cell>
        </row>
        <row r="34">
          <cell r="A34" t="str">
            <v>XPO Plug 1.875" - 2.313": 1st day</v>
          </cell>
          <cell r="B34">
            <v>50</v>
          </cell>
          <cell r="C34" t="str">
            <v>C-2.4.01</v>
          </cell>
          <cell r="E34" t="str">
            <v>DAY</v>
          </cell>
          <cell r="F34" t="str">
            <v>EA</v>
          </cell>
          <cell r="G34">
            <v>504</v>
          </cell>
        </row>
        <row r="35">
          <cell r="A35" t="str">
            <v>XPO Plug 1.875" - 2.313": 1st Day Stdby</v>
          </cell>
          <cell r="B35">
            <v>50</v>
          </cell>
          <cell r="C35" t="str">
            <v>C-2.4.01</v>
          </cell>
          <cell r="E35" t="str">
            <v>DAY</v>
          </cell>
          <cell r="F35" t="str">
            <v>EA</v>
          </cell>
          <cell r="G35">
            <v>352.79999999999995</v>
          </cell>
        </row>
        <row r="36">
          <cell r="A36" t="str">
            <v>XPO Plug 1.875"-2.313": Add day</v>
          </cell>
          <cell r="B36">
            <v>60</v>
          </cell>
          <cell r="C36" t="str">
            <v>C-2.4.01</v>
          </cell>
          <cell r="E36" t="str">
            <v>DAY</v>
          </cell>
          <cell r="F36" t="str">
            <v>EA</v>
          </cell>
          <cell r="G36">
            <v>202</v>
          </cell>
        </row>
        <row r="37">
          <cell r="A37" t="str">
            <v>XPO Plug 1.875"-2.313": Add day Stdby</v>
          </cell>
          <cell r="B37">
            <v>60</v>
          </cell>
          <cell r="C37" t="str">
            <v>C-2.4.01</v>
          </cell>
          <cell r="E37" t="str">
            <v>DAY</v>
          </cell>
          <cell r="F37" t="str">
            <v>EA</v>
          </cell>
          <cell r="G37">
            <v>141.39999999999998</v>
          </cell>
        </row>
        <row r="39">
          <cell r="A39" t="str">
            <v>XR PLUGS</v>
          </cell>
        </row>
        <row r="40">
          <cell r="A40" t="str">
            <v>XR Pump-Thru Plug,2.75 - 3.81":  1st Day</v>
          </cell>
          <cell r="B40">
            <v>1320</v>
          </cell>
          <cell r="C40" t="str">
            <v>C-1.2</v>
          </cell>
          <cell r="E40" t="str">
            <v>DAY</v>
          </cell>
          <cell r="F40" t="str">
            <v>EA</v>
          </cell>
          <cell r="G40">
            <v>275</v>
          </cell>
        </row>
        <row r="41">
          <cell r="A41" t="str">
            <v>XR Pump-Thru Plug,2.75 - 3.81":  1st Day Stdby</v>
          </cell>
          <cell r="B41">
            <v>1320</v>
          </cell>
          <cell r="C41" t="str">
            <v>C-1.2</v>
          </cell>
          <cell r="E41" t="str">
            <v>DAY</v>
          </cell>
          <cell r="F41" t="str">
            <v>EA</v>
          </cell>
          <cell r="G41">
            <v>192.5</v>
          </cell>
        </row>
        <row r="42">
          <cell r="A42" t="str">
            <v>XR Pump-Thru Plug,2.75"-3.81" Addl Day</v>
          </cell>
          <cell r="B42">
            <v>1330</v>
          </cell>
          <cell r="C42" t="str">
            <v>C-1.2</v>
          </cell>
          <cell r="E42" t="str">
            <v>DAY</v>
          </cell>
          <cell r="F42" t="str">
            <v>EA</v>
          </cell>
          <cell r="G42">
            <v>170</v>
          </cell>
        </row>
        <row r="43">
          <cell r="A43" t="str">
            <v>XR Pump-Thru Plug,2.75"-3.81" Addl Day Stdby</v>
          </cell>
          <cell r="B43">
            <v>1330</v>
          </cell>
          <cell r="C43" t="str">
            <v>C-1.2</v>
          </cell>
          <cell r="E43" t="str">
            <v>DAY</v>
          </cell>
          <cell r="F43" t="str">
            <v>EA</v>
          </cell>
          <cell r="G43">
            <v>118.99999999999999</v>
          </cell>
        </row>
        <row r="44">
          <cell r="A44" t="str">
            <v>XR Pump-Thru Plug, 2.75"-3.81"Weekly</v>
          </cell>
          <cell r="B44">
            <v>1340</v>
          </cell>
          <cell r="C44" t="str">
            <v>C-1.2</v>
          </cell>
          <cell r="E44" t="str">
            <v>WK</v>
          </cell>
          <cell r="F44" t="str">
            <v>EA</v>
          </cell>
          <cell r="G44">
            <v>675</v>
          </cell>
        </row>
        <row r="45">
          <cell r="A45" t="str">
            <v>XR Pump-Thru Plug, &gt;3.81":First Day</v>
          </cell>
          <cell r="B45">
            <v>1350</v>
          </cell>
          <cell r="C45" t="str">
            <v>C-1.2</v>
          </cell>
          <cell r="E45" t="str">
            <v>DAY</v>
          </cell>
          <cell r="F45" t="str">
            <v>EA</v>
          </cell>
          <cell r="G45">
            <v>585</v>
          </cell>
        </row>
        <row r="46">
          <cell r="A46" t="str">
            <v>XR Pump-Thru Plug, &gt;3.81": 1st Day Stdby</v>
          </cell>
          <cell r="B46">
            <v>1350</v>
          </cell>
          <cell r="C46" t="str">
            <v>C-1.2</v>
          </cell>
          <cell r="E46" t="str">
            <v>DAY</v>
          </cell>
          <cell r="F46" t="str">
            <v>EA</v>
          </cell>
          <cell r="G46">
            <v>409.5</v>
          </cell>
        </row>
        <row r="47">
          <cell r="A47" t="str">
            <v>XR Pump-Thru Plug, &gt;3.81"Addl Day</v>
          </cell>
          <cell r="B47">
            <v>1360</v>
          </cell>
          <cell r="C47" t="str">
            <v>C-1.2</v>
          </cell>
          <cell r="E47" t="str">
            <v>DAY</v>
          </cell>
          <cell r="F47" t="str">
            <v>EA</v>
          </cell>
          <cell r="G47">
            <v>210</v>
          </cell>
        </row>
        <row r="48">
          <cell r="A48" t="str">
            <v xml:space="preserve">XR Pump-Thru Plug, &gt;3.81"Addl Day Stdby </v>
          </cell>
          <cell r="B48">
            <v>1360</v>
          </cell>
          <cell r="C48" t="str">
            <v>C-1.2</v>
          </cell>
          <cell r="E48" t="str">
            <v>DAY</v>
          </cell>
          <cell r="F48" t="str">
            <v>EA</v>
          </cell>
          <cell r="G48">
            <v>147</v>
          </cell>
        </row>
        <row r="49">
          <cell r="A49" t="str">
            <v>XR Pump-Thru Plug, &gt;3.81" Weekly</v>
          </cell>
          <cell r="B49">
            <v>1370</v>
          </cell>
          <cell r="C49" t="str">
            <v>C-1.2</v>
          </cell>
          <cell r="E49" t="str">
            <v>WK</v>
          </cell>
          <cell r="F49" t="str">
            <v>EA</v>
          </cell>
          <cell r="G49">
            <v>1105</v>
          </cell>
        </row>
        <row r="50">
          <cell r="A50" t="str">
            <v>XR Pump-Thru Plug, &lt;2.75": First Day</v>
          </cell>
          <cell r="B50">
            <v>1290</v>
          </cell>
          <cell r="C50" t="str">
            <v>C-1.2</v>
          </cell>
          <cell r="E50" t="str">
            <v>DAY</v>
          </cell>
          <cell r="F50" t="str">
            <v>EA</v>
          </cell>
          <cell r="G50">
            <v>392</v>
          </cell>
        </row>
        <row r="51">
          <cell r="A51" t="str">
            <v>XR Pump-Thru Plug, &lt;2.75": 1st Day Stdby</v>
          </cell>
          <cell r="B51">
            <v>1290</v>
          </cell>
          <cell r="C51" t="str">
            <v>C-1.2</v>
          </cell>
          <cell r="E51" t="str">
            <v>DAY</v>
          </cell>
          <cell r="F51" t="str">
            <v>EA</v>
          </cell>
          <cell r="G51">
            <v>274.39999999999998</v>
          </cell>
        </row>
        <row r="52">
          <cell r="A52" t="str">
            <v>XR Pump-Thru Plug, &lt;2.75": Addl Day</v>
          </cell>
          <cell r="B52">
            <v>1300</v>
          </cell>
          <cell r="C52" t="str">
            <v>C-1.2</v>
          </cell>
          <cell r="E52" t="str">
            <v>DAY</v>
          </cell>
          <cell r="F52" t="str">
            <v>EA</v>
          </cell>
          <cell r="G52">
            <v>145</v>
          </cell>
        </row>
        <row r="53">
          <cell r="A53" t="str">
            <v>XR Pump-Thru Plug, &lt;2.75": Addl Day Stdby</v>
          </cell>
          <cell r="B53">
            <v>1300</v>
          </cell>
          <cell r="C53" t="str">
            <v>C-1.2</v>
          </cell>
          <cell r="E53" t="str">
            <v>DAY</v>
          </cell>
          <cell r="F53" t="str">
            <v>EA</v>
          </cell>
          <cell r="G53">
            <v>101.5</v>
          </cell>
        </row>
        <row r="54">
          <cell r="A54" t="str">
            <v>XR Pump-Thru Plug, &lt;2.75": Weekly</v>
          </cell>
          <cell r="B54">
            <v>1310</v>
          </cell>
          <cell r="C54" t="str">
            <v>C-1.2</v>
          </cell>
          <cell r="E54" t="str">
            <v>WK</v>
          </cell>
          <cell r="F54" t="str">
            <v>EA</v>
          </cell>
          <cell r="G54">
            <v>760</v>
          </cell>
        </row>
        <row r="55">
          <cell r="A55" t="str">
            <v>X Plug Redress Kit - All sizes</v>
          </cell>
          <cell r="B55">
            <v>360</v>
          </cell>
          <cell r="C55" t="str">
            <v>C-1.2</v>
          </cell>
          <cell r="E55" t="str">
            <v>EA</v>
          </cell>
          <cell r="F55" t="str">
            <v>EA</v>
          </cell>
          <cell r="G55">
            <v>915</v>
          </cell>
        </row>
        <row r="57">
          <cell r="A57" t="str">
            <v xml:space="preserve">    2.2.06 Lock Mandrel</v>
          </cell>
        </row>
        <row r="58">
          <cell r="A58" t="str">
            <v>Disassemble and Inspect, Per Unit</v>
          </cell>
          <cell r="B58">
            <v>10</v>
          </cell>
          <cell r="C58" t="str">
            <v>C-2.2.06</v>
          </cell>
          <cell r="E58" t="str">
            <v>EA</v>
          </cell>
          <cell r="F58" t="str">
            <v>EA</v>
          </cell>
          <cell r="G58">
            <v>61</v>
          </cell>
        </row>
        <row r="59">
          <cell r="A59" t="str">
            <v>Disassemble,Inspect &amp; Reassy, Per Unit</v>
          </cell>
          <cell r="B59">
            <v>20</v>
          </cell>
          <cell r="C59" t="str">
            <v>C-2.2.06</v>
          </cell>
          <cell r="E59" t="str">
            <v>EA</v>
          </cell>
          <cell r="F59" t="str">
            <v>EA</v>
          </cell>
          <cell r="G59">
            <v>90</v>
          </cell>
        </row>
        <row r="61">
          <cell r="A61" t="str">
            <v xml:space="preserve">    2.2.02 Surface Control Subsurface Safety Valves</v>
          </cell>
        </row>
        <row r="62">
          <cell r="A62" t="str">
            <v>Wireline Retr., Disassmbly &amp; Insp/Unit</v>
          </cell>
          <cell r="B62">
            <v>10</v>
          </cell>
          <cell r="C62" t="str">
            <v>C-2.2.02</v>
          </cell>
          <cell r="E62" t="str">
            <v>EA</v>
          </cell>
          <cell r="F62" t="str">
            <v>EA</v>
          </cell>
          <cell r="G62">
            <v>280</v>
          </cell>
        </row>
        <row r="63">
          <cell r="A63" t="str">
            <v>Wireline Retr., Dismbly, Insp &amp; Re-Assm</v>
          </cell>
          <cell r="B63">
            <v>20</v>
          </cell>
          <cell r="C63" t="str">
            <v>C-2.2.02</v>
          </cell>
          <cell r="E63" t="str">
            <v>EA</v>
          </cell>
          <cell r="F63" t="str">
            <v>EA</v>
          </cell>
          <cell r="G63">
            <v>516</v>
          </cell>
        </row>
        <row r="64">
          <cell r="A64" t="str">
            <v>All types &amp; sizes, Pressure Testing/Unit</v>
          </cell>
          <cell r="B64">
            <v>30</v>
          </cell>
          <cell r="C64" t="str">
            <v>C-2.2.02</v>
          </cell>
          <cell r="E64" t="str">
            <v>EA</v>
          </cell>
          <cell r="F64" t="str">
            <v>EA</v>
          </cell>
          <cell r="G64">
            <v>155</v>
          </cell>
        </row>
        <row r="65">
          <cell r="A65" t="str">
            <v>Temp hold open flapper valve use 1st day</v>
          </cell>
          <cell r="B65">
            <v>40</v>
          </cell>
          <cell r="C65" t="str">
            <v>C-2.2.02</v>
          </cell>
          <cell r="E65" t="str">
            <v>DAY</v>
          </cell>
          <cell r="F65" t="str">
            <v>EA</v>
          </cell>
          <cell r="G65">
            <v>160</v>
          </cell>
        </row>
        <row r="66">
          <cell r="A66" t="str">
            <v>Temp hold open flapper valve Stdby</v>
          </cell>
          <cell r="B66">
            <v>40</v>
          </cell>
          <cell r="C66" t="str">
            <v>C-2.2.02</v>
          </cell>
          <cell r="E66" t="str">
            <v>DAY</v>
          </cell>
          <cell r="F66" t="str">
            <v>EA</v>
          </cell>
          <cell r="G66">
            <v>112</v>
          </cell>
        </row>
        <row r="67">
          <cell r="A67" t="str">
            <v>Temp hold open flapper valve use add day</v>
          </cell>
          <cell r="B67">
            <v>50</v>
          </cell>
          <cell r="C67" t="str">
            <v>C-2.2.02</v>
          </cell>
          <cell r="E67" t="str">
            <v>DAY</v>
          </cell>
          <cell r="F67" t="str">
            <v>EA</v>
          </cell>
          <cell r="G67">
            <v>32</v>
          </cell>
        </row>
        <row r="68">
          <cell r="A68" t="str">
            <v>Perm. Lock out service tool 1st day</v>
          </cell>
          <cell r="B68">
            <v>60</v>
          </cell>
          <cell r="C68" t="str">
            <v>C-2.2.02</v>
          </cell>
          <cell r="E68" t="str">
            <v>DAY</v>
          </cell>
          <cell r="F68" t="str">
            <v>EA</v>
          </cell>
          <cell r="G68">
            <v>570</v>
          </cell>
        </row>
        <row r="69">
          <cell r="A69" t="str">
            <v>Perm. Lock out service tool Stdby</v>
          </cell>
          <cell r="B69">
            <v>60</v>
          </cell>
          <cell r="C69" t="str">
            <v>C-2.2.02</v>
          </cell>
          <cell r="E69" t="str">
            <v>DAY</v>
          </cell>
          <cell r="F69" t="str">
            <v>EA</v>
          </cell>
          <cell r="G69">
            <v>399</v>
          </cell>
        </row>
        <row r="70">
          <cell r="A70" t="str">
            <v>Perm. Lock out service tool Add day</v>
          </cell>
          <cell r="B70">
            <v>70</v>
          </cell>
          <cell r="C70" t="str">
            <v>C-2.2.02</v>
          </cell>
          <cell r="E70" t="str">
            <v>DAY</v>
          </cell>
          <cell r="F70" t="str">
            <v>EA</v>
          </cell>
          <cell r="G70">
            <v>155</v>
          </cell>
        </row>
        <row r="71">
          <cell r="A71" t="str">
            <v>Temp Lock out service tool 1st day</v>
          </cell>
          <cell r="B71">
            <v>80</v>
          </cell>
          <cell r="C71" t="str">
            <v>C-2.2.02</v>
          </cell>
          <cell r="E71" t="str">
            <v>DAY</v>
          </cell>
          <cell r="F71" t="str">
            <v>EA</v>
          </cell>
          <cell r="G71">
            <v>450</v>
          </cell>
        </row>
        <row r="72">
          <cell r="A72" t="str">
            <v>Temp Lock out service tool Stdby</v>
          </cell>
          <cell r="B72">
            <v>80</v>
          </cell>
          <cell r="C72" t="str">
            <v>C-2.2.02</v>
          </cell>
          <cell r="E72" t="str">
            <v>DAY</v>
          </cell>
          <cell r="F72" t="str">
            <v>EA</v>
          </cell>
          <cell r="G72">
            <v>315</v>
          </cell>
        </row>
        <row r="73">
          <cell r="A73" t="str">
            <v>Temp Lock out service tool Add day</v>
          </cell>
          <cell r="B73">
            <v>90</v>
          </cell>
          <cell r="C73" t="str">
            <v>C-2.2.02</v>
          </cell>
          <cell r="E73" t="str">
            <v>DAY</v>
          </cell>
          <cell r="F73" t="str">
            <v>EA</v>
          </cell>
          <cell r="G73">
            <v>115</v>
          </cell>
        </row>
        <row r="75">
          <cell r="A75" t="str">
            <v xml:space="preserve">  2.1 Torque Services</v>
          </cell>
        </row>
        <row r="76">
          <cell r="A76" t="str">
            <v>Torque Services 0- 4 1/2"</v>
          </cell>
          <cell r="B76">
            <v>10</v>
          </cell>
          <cell r="C76" t="str">
            <v>C-2.1</v>
          </cell>
          <cell r="E76" t="str">
            <v>EA</v>
          </cell>
          <cell r="F76" t="str">
            <v>EA</v>
          </cell>
          <cell r="G76">
            <v>55</v>
          </cell>
        </row>
        <row r="77">
          <cell r="A77" t="str">
            <v>Torque Services 5"-6"</v>
          </cell>
          <cell r="B77">
            <v>20</v>
          </cell>
          <cell r="C77" t="str">
            <v>C-2.1</v>
          </cell>
          <cell r="E77" t="str">
            <v>EA</v>
          </cell>
          <cell r="F77" t="str">
            <v>EA</v>
          </cell>
          <cell r="G77">
            <v>58</v>
          </cell>
        </row>
        <row r="78">
          <cell r="A78" t="str">
            <v>Torque Services 6 5/8"-8"</v>
          </cell>
          <cell r="B78">
            <v>30</v>
          </cell>
          <cell r="C78" t="str">
            <v>C-2.1</v>
          </cell>
          <cell r="E78" t="str">
            <v>EA</v>
          </cell>
          <cell r="F78" t="str">
            <v>EA</v>
          </cell>
          <cell r="G78">
            <v>79</v>
          </cell>
        </row>
        <row r="79">
          <cell r="A79" t="str">
            <v>Torque Services 9 5/8"-10 3/4"</v>
          </cell>
          <cell r="B79">
            <v>40</v>
          </cell>
          <cell r="C79" t="str">
            <v>C-2.1</v>
          </cell>
          <cell r="E79" t="str">
            <v>EA</v>
          </cell>
          <cell r="F79" t="str">
            <v>EA</v>
          </cell>
          <cell r="G79">
            <v>85</v>
          </cell>
        </row>
        <row r="81">
          <cell r="A81" t="str">
            <v xml:space="preserve">      2.4.02J Packer Retrieving Tool (PH Pkr)</v>
          </cell>
        </row>
        <row r="82">
          <cell r="A82" t="str">
            <v>Packer PH Retrieving Tool 4½ to 7", Per Day</v>
          </cell>
          <cell r="B82">
            <v>10</v>
          </cell>
          <cell r="C82" t="str">
            <v>C-2.4.02J</v>
          </cell>
          <cell r="E82" t="str">
            <v>DAY</v>
          </cell>
          <cell r="F82" t="str">
            <v>EA</v>
          </cell>
          <cell r="G82">
            <v>639</v>
          </cell>
        </row>
        <row r="83">
          <cell r="A83" t="str">
            <v>Packer PH Retrieving Tool 4½ to 7", Stdby Per Day</v>
          </cell>
          <cell r="B83">
            <v>10</v>
          </cell>
          <cell r="C83" t="str">
            <v>C-2.4.02J</v>
          </cell>
          <cell r="E83" t="str">
            <v>DAY</v>
          </cell>
          <cell r="F83" t="str">
            <v>EA</v>
          </cell>
          <cell r="G83">
            <v>447.29999999999995</v>
          </cell>
        </row>
        <row r="84">
          <cell r="A84" t="str">
            <v>Packer PH Retrieving Tool  7-5/8" to 9-5/8", Per Day</v>
          </cell>
          <cell r="B84">
            <v>20</v>
          </cell>
          <cell r="C84" t="str">
            <v>C-2.4.02J</v>
          </cell>
          <cell r="E84" t="str">
            <v>DAY</v>
          </cell>
          <cell r="F84" t="str">
            <v>EA</v>
          </cell>
          <cell r="G84">
            <v>798</v>
          </cell>
        </row>
        <row r="85">
          <cell r="A85" t="str">
            <v>Packer PH Retrieving Tool  7-5/8" to 9-5/8", Stdby Per Day</v>
          </cell>
          <cell r="B85">
            <v>20</v>
          </cell>
          <cell r="C85" t="str">
            <v>C-2.4.02J</v>
          </cell>
          <cell r="E85" t="str">
            <v>DAY</v>
          </cell>
          <cell r="F85" t="str">
            <v>EA</v>
          </cell>
          <cell r="G85">
            <v>558.59999999999991</v>
          </cell>
        </row>
        <row r="87">
          <cell r="A87" t="str">
            <v xml:space="preserve">  4.3 PBR Retrieving Tool</v>
          </cell>
        </row>
        <row r="88">
          <cell r="A88" t="str">
            <v>PBR Retrv Tool Use, 7" Csg, 1st Day</v>
          </cell>
          <cell r="B88">
            <v>70</v>
          </cell>
          <cell r="C88" t="str">
            <v>C-4.3</v>
          </cell>
          <cell r="E88" t="str">
            <v>DAY</v>
          </cell>
          <cell r="F88" t="str">
            <v>EA</v>
          </cell>
          <cell r="G88">
            <v>726</v>
          </cell>
        </row>
        <row r="89">
          <cell r="A89" t="str">
            <v>PBR Retrv Tool Use, 7" Csg, Stdby</v>
          </cell>
          <cell r="B89">
            <v>70</v>
          </cell>
          <cell r="C89" t="str">
            <v>C-4.3</v>
          </cell>
          <cell r="E89" t="str">
            <v>DAY</v>
          </cell>
          <cell r="F89" t="str">
            <v>EA</v>
          </cell>
          <cell r="G89">
            <v>508.2</v>
          </cell>
        </row>
        <row r="90">
          <cell r="A90" t="str">
            <v>PBR Retrv Tool Use, 7" Csg, Addl Day</v>
          </cell>
          <cell r="B90">
            <v>80</v>
          </cell>
          <cell r="C90" t="str">
            <v>C-4.3</v>
          </cell>
          <cell r="E90" t="str">
            <v>DAY</v>
          </cell>
          <cell r="F90" t="str">
            <v>EA</v>
          </cell>
          <cell r="G90">
            <v>109</v>
          </cell>
        </row>
        <row r="91">
          <cell r="A91" t="str">
            <v>PBR Retrv Tool Use, 4½" Csg, 1st Day</v>
          </cell>
          <cell r="B91">
            <v>10</v>
          </cell>
          <cell r="C91" t="str">
            <v>C-4.3</v>
          </cell>
          <cell r="E91" t="str">
            <v>DAY</v>
          </cell>
          <cell r="F91" t="str">
            <v>EA</v>
          </cell>
          <cell r="G91">
            <v>515</v>
          </cell>
        </row>
        <row r="92">
          <cell r="A92" t="str">
            <v>PBR Retrv Tool Use, 4½" Csg, Stdby</v>
          </cell>
          <cell r="B92">
            <v>10</v>
          </cell>
          <cell r="C92" t="str">
            <v>C-4.3</v>
          </cell>
          <cell r="E92" t="str">
            <v>DAY</v>
          </cell>
          <cell r="F92" t="str">
            <v>EA</v>
          </cell>
          <cell r="G92">
            <v>360.5</v>
          </cell>
        </row>
        <row r="93">
          <cell r="A93" t="str">
            <v>PBR Retrv Tool Use, 4½" Csg, Addl Day</v>
          </cell>
          <cell r="B93">
            <v>20</v>
          </cell>
          <cell r="C93" t="str">
            <v>C-4.3</v>
          </cell>
          <cell r="E93" t="str">
            <v>DAY</v>
          </cell>
          <cell r="F93" t="str">
            <v>EA</v>
          </cell>
          <cell r="G93">
            <v>77</v>
          </cell>
        </row>
        <row r="94">
          <cell r="A94" t="str">
            <v>PBR Retrv Tool Use, 5" Csg, 1st Day</v>
          </cell>
          <cell r="B94">
            <v>30</v>
          </cell>
          <cell r="C94" t="str">
            <v>C-4.3</v>
          </cell>
          <cell r="E94" t="str">
            <v>DAY</v>
          </cell>
          <cell r="F94" t="str">
            <v>EA</v>
          </cell>
          <cell r="G94">
            <v>572</v>
          </cell>
        </row>
        <row r="95">
          <cell r="A95" t="str">
            <v>PBR Retrv Tool Use, 5" Csg, Stdby</v>
          </cell>
          <cell r="B95">
            <v>30</v>
          </cell>
          <cell r="C95" t="str">
            <v>C-4.3</v>
          </cell>
          <cell r="E95" t="str">
            <v>DAY</v>
          </cell>
          <cell r="F95" t="str">
            <v>EA</v>
          </cell>
          <cell r="G95">
            <v>400.4</v>
          </cell>
        </row>
        <row r="96">
          <cell r="A96" t="str">
            <v>PBR Retrv Tool Use, 5" Csg, Addl Day</v>
          </cell>
          <cell r="B96">
            <v>40</v>
          </cell>
          <cell r="C96" t="str">
            <v>C-4.3</v>
          </cell>
          <cell r="E96" t="str">
            <v>DAY</v>
          </cell>
          <cell r="F96" t="str">
            <v>EA</v>
          </cell>
          <cell r="G96">
            <v>86</v>
          </cell>
        </row>
        <row r="97">
          <cell r="A97" t="str">
            <v>PBR Retrv Tool Use, 5½" Csg, 1st Day</v>
          </cell>
          <cell r="B97">
            <v>50</v>
          </cell>
          <cell r="C97" t="str">
            <v>C-4.3</v>
          </cell>
          <cell r="E97" t="str">
            <v>DAY</v>
          </cell>
          <cell r="F97" t="str">
            <v>EA</v>
          </cell>
          <cell r="G97">
            <v>635</v>
          </cell>
        </row>
        <row r="98">
          <cell r="A98" t="str">
            <v>PBR Retrv Tool Use, 5½" Csg, Stdby</v>
          </cell>
          <cell r="B98">
            <v>50</v>
          </cell>
          <cell r="C98" t="str">
            <v>C-4.3</v>
          </cell>
          <cell r="E98" t="str">
            <v>DAY</v>
          </cell>
          <cell r="F98" t="str">
            <v>EA</v>
          </cell>
          <cell r="G98">
            <v>444.5</v>
          </cell>
        </row>
        <row r="99">
          <cell r="A99" t="str">
            <v>PBR Retrv Tool Use, 5½" Csg, Addl Day</v>
          </cell>
          <cell r="B99">
            <v>60</v>
          </cell>
          <cell r="C99" t="str">
            <v>C-4.3</v>
          </cell>
          <cell r="E99" t="str">
            <v>DAY</v>
          </cell>
          <cell r="F99" t="str">
            <v>EA</v>
          </cell>
          <cell r="G99">
            <v>95</v>
          </cell>
        </row>
        <row r="100">
          <cell r="A100" t="str">
            <v>PBR Retrv Tool Use, 9-5/8" Csg, 1st Day</v>
          </cell>
          <cell r="B100">
            <v>90</v>
          </cell>
          <cell r="C100" t="str">
            <v>C-4.3</v>
          </cell>
          <cell r="E100" t="str">
            <v>DAY</v>
          </cell>
          <cell r="F100" t="str">
            <v>EA</v>
          </cell>
          <cell r="G100">
            <v>850</v>
          </cell>
        </row>
        <row r="101">
          <cell r="A101" t="str">
            <v>PBR Retrv Tool Use, 9-5/8" Csg, Stdby</v>
          </cell>
          <cell r="B101">
            <v>90</v>
          </cell>
          <cell r="C101" t="str">
            <v>C-4.3</v>
          </cell>
          <cell r="E101" t="str">
            <v>DAY</v>
          </cell>
          <cell r="F101" t="str">
            <v>EA</v>
          </cell>
          <cell r="G101">
            <v>595</v>
          </cell>
        </row>
        <row r="102">
          <cell r="A102" t="str">
            <v>PBR Retrv Tool Use, 9-5/8" Csg, Addl Day</v>
          </cell>
          <cell r="B102">
            <v>100</v>
          </cell>
          <cell r="C102" t="str">
            <v>C-4.3</v>
          </cell>
          <cell r="E102" t="str">
            <v>DAY</v>
          </cell>
          <cell r="F102" t="str">
            <v>EA</v>
          </cell>
          <cell r="G102">
            <v>128</v>
          </cell>
        </row>
        <row r="103">
          <cell r="A103" t="str">
            <v>PBR Retrv Tool Use, Other Sizes, 1st Day</v>
          </cell>
          <cell r="B103">
            <v>110</v>
          </cell>
          <cell r="C103" t="str">
            <v>C-4.3</v>
          </cell>
          <cell r="E103" t="str">
            <v>DAY</v>
          </cell>
          <cell r="F103" t="str">
            <v>EA</v>
          </cell>
          <cell r="G103">
            <v>967</v>
          </cell>
        </row>
        <row r="104">
          <cell r="A104" t="str">
            <v>PBR Retrv Tool Use, Other Sizes, Stdby</v>
          </cell>
          <cell r="B104">
            <v>110</v>
          </cell>
          <cell r="C104" t="str">
            <v>C-4.3</v>
          </cell>
          <cell r="E104" t="str">
            <v>DAY</v>
          </cell>
          <cell r="F104" t="str">
            <v>EA</v>
          </cell>
          <cell r="G104">
            <v>676.9</v>
          </cell>
        </row>
        <row r="105">
          <cell r="A105" t="str">
            <v>PBR Retrv Tool Use, O/Siz  Csg, Addl Day</v>
          </cell>
          <cell r="B105">
            <v>120</v>
          </cell>
          <cell r="C105" t="str">
            <v>C-4.3</v>
          </cell>
          <cell r="E105" t="str">
            <v>DAY</v>
          </cell>
          <cell r="F105" t="str">
            <v>EA</v>
          </cell>
          <cell r="G105">
            <v>145</v>
          </cell>
        </row>
        <row r="107">
          <cell r="A107" t="str">
            <v xml:space="preserve">  4.4 VersaTrieve Packer Retrieving Tool</v>
          </cell>
        </row>
        <row r="108">
          <cell r="A108" t="str">
            <v>VHR/VSR Retrv Tool, 7" Csg, 1st Day</v>
          </cell>
          <cell r="B108">
            <v>10</v>
          </cell>
          <cell r="C108" t="str">
            <v>C-4.4</v>
          </cell>
          <cell r="E108" t="str">
            <v>DAY</v>
          </cell>
          <cell r="F108" t="str">
            <v>EA</v>
          </cell>
          <cell r="G108">
            <v>1350</v>
          </cell>
        </row>
        <row r="109">
          <cell r="A109" t="str">
            <v>VHR/VSR Retrv Tool, 7" Csg, Stdby</v>
          </cell>
          <cell r="B109">
            <v>10</v>
          </cell>
          <cell r="C109" t="str">
            <v>C-4.4</v>
          </cell>
          <cell r="E109" t="str">
            <v>DAY</v>
          </cell>
          <cell r="F109" t="str">
            <v>EA</v>
          </cell>
          <cell r="G109">
            <v>944.99999999999989</v>
          </cell>
        </row>
        <row r="110">
          <cell r="A110" t="str">
            <v>VHR/VSR Retrv Tool, 7" Csg, Addl Day</v>
          </cell>
          <cell r="B110">
            <v>20</v>
          </cell>
          <cell r="C110" t="str">
            <v>C-4.4</v>
          </cell>
          <cell r="E110" t="str">
            <v>DAY</v>
          </cell>
          <cell r="F110" t="str">
            <v>EA</v>
          </cell>
          <cell r="G110">
            <v>235</v>
          </cell>
        </row>
        <row r="111">
          <cell r="A111" t="str">
            <v>7" Retrv Tool Redress, Per Run</v>
          </cell>
          <cell r="B111">
            <v>30</v>
          </cell>
          <cell r="C111" t="str">
            <v>C-4.4</v>
          </cell>
          <cell r="E111" t="str">
            <v>EA</v>
          </cell>
          <cell r="F111" t="str">
            <v>EA</v>
          </cell>
          <cell r="G111">
            <v>865</v>
          </cell>
        </row>
        <row r="112">
          <cell r="A112" t="str">
            <v>VHR/VSR Retrv Tool, 9-5/8" Csg, 1st Day</v>
          </cell>
          <cell r="B112">
            <v>40</v>
          </cell>
          <cell r="C112" t="str">
            <v>C-4.4</v>
          </cell>
          <cell r="E112" t="str">
            <v>DAY</v>
          </cell>
          <cell r="F112" t="str">
            <v>EA</v>
          </cell>
          <cell r="G112">
            <v>1475</v>
          </cell>
        </row>
        <row r="113">
          <cell r="A113" t="str">
            <v>VHR/VSR Retrv Tool, 9-5/8" Csg, Stdby</v>
          </cell>
          <cell r="B113">
            <v>40</v>
          </cell>
          <cell r="C113" t="str">
            <v>C-4.4</v>
          </cell>
          <cell r="E113" t="str">
            <v>DAY</v>
          </cell>
          <cell r="F113" t="str">
            <v>EA</v>
          </cell>
          <cell r="G113">
            <v>1032.5</v>
          </cell>
        </row>
        <row r="114">
          <cell r="A114" t="str">
            <v>VHR/VSR Retrv Tool, 9-5/8" Csg, Addl Day</v>
          </cell>
          <cell r="B114">
            <v>50</v>
          </cell>
          <cell r="C114" t="str">
            <v>C-4.4</v>
          </cell>
          <cell r="E114" t="str">
            <v>DAY</v>
          </cell>
          <cell r="F114" t="str">
            <v>EA</v>
          </cell>
          <cell r="G114">
            <v>295</v>
          </cell>
        </row>
        <row r="115">
          <cell r="A115" t="str">
            <v>9-5/8" Retrv Tool Redress, Per Run</v>
          </cell>
          <cell r="B115">
            <v>60</v>
          </cell>
          <cell r="C115" t="str">
            <v>C-4.4</v>
          </cell>
          <cell r="E115" t="str">
            <v>EA</v>
          </cell>
          <cell r="F115" t="str">
            <v>EA</v>
          </cell>
          <cell r="G115">
            <v>890</v>
          </cell>
        </row>
        <row r="116">
          <cell r="A116" t="str">
            <v>VHR/VSR Retrv Tol, Other Csg Sz, 1st Day</v>
          </cell>
          <cell r="B116">
            <v>70</v>
          </cell>
          <cell r="C116" t="str">
            <v>C-4.4</v>
          </cell>
          <cell r="E116" t="str">
            <v>DAY</v>
          </cell>
          <cell r="F116" t="str">
            <v>EA</v>
          </cell>
          <cell r="G116">
            <v>1590</v>
          </cell>
        </row>
        <row r="117">
          <cell r="A117" t="str">
            <v>VHR/VSR Retrv Tol, Other Csg Sz,Stdby</v>
          </cell>
          <cell r="B117">
            <v>70</v>
          </cell>
          <cell r="C117" t="str">
            <v>C-4.4</v>
          </cell>
          <cell r="E117" t="str">
            <v>DAY</v>
          </cell>
          <cell r="F117" t="str">
            <v>EA</v>
          </cell>
          <cell r="G117">
            <v>1113</v>
          </cell>
        </row>
        <row r="118">
          <cell r="A118" t="str">
            <v>VHR/VSR Retrv Tol, Other Csg Sz, Add Day</v>
          </cell>
          <cell r="B118">
            <v>80</v>
          </cell>
          <cell r="C118" t="str">
            <v>C-4.4</v>
          </cell>
          <cell r="E118" t="str">
            <v>DAY</v>
          </cell>
          <cell r="F118" t="str">
            <v>EA</v>
          </cell>
          <cell r="G118">
            <v>395</v>
          </cell>
        </row>
        <row r="119">
          <cell r="A119" t="str">
            <v>Other Sizes, Retrv Tool Redress, Per Run</v>
          </cell>
          <cell r="B119">
            <v>90</v>
          </cell>
          <cell r="C119" t="str">
            <v>C-4.4</v>
          </cell>
          <cell r="E119" t="str">
            <v>EA</v>
          </cell>
          <cell r="F119" t="str">
            <v>EA</v>
          </cell>
          <cell r="G119">
            <v>900</v>
          </cell>
        </row>
        <row r="121">
          <cell r="A121" t="str">
            <v>Modification/Fabrication/Rental Work</v>
          </cell>
          <cell r="B121">
            <v>40</v>
          </cell>
          <cell r="E121" t="str">
            <v>VAL</v>
          </cell>
        </row>
        <row r="122">
          <cell r="A122" t="str">
            <v>Cancellation charges for Workshop</v>
          </cell>
          <cell r="B122">
            <v>100</v>
          </cell>
          <cell r="E122" t="str">
            <v>VAL</v>
          </cell>
        </row>
        <row r="123">
          <cell r="A123" t="str">
            <v>Set Off</v>
          </cell>
          <cell r="B123">
            <v>10</v>
          </cell>
          <cell r="E123" t="str">
            <v>VAL</v>
          </cell>
        </row>
        <row r="124">
          <cell r="A124" t="str">
            <v>Purchase of Eqp &amp; Spare Parts</v>
          </cell>
          <cell r="B124">
            <v>20</v>
          </cell>
          <cell r="E124" t="str">
            <v>VAL</v>
          </cell>
        </row>
        <row r="125">
          <cell r="A125" t="str">
            <v>Other Services</v>
          </cell>
          <cell r="B125">
            <v>30</v>
          </cell>
          <cell r="E125" t="str">
            <v>VAL</v>
          </cell>
        </row>
        <row r="126">
          <cell r="A126" t="str">
            <v>Actual Repairable Cost</v>
          </cell>
          <cell r="B126">
            <v>50</v>
          </cell>
          <cell r="E126" t="str">
            <v>VAL</v>
          </cell>
        </row>
        <row r="127">
          <cell r="A127" t="str">
            <v>Cost of Slickline Damaged/ Lost in Hole</v>
          </cell>
          <cell r="B127">
            <v>60</v>
          </cell>
          <cell r="E127" t="str">
            <v>VAL</v>
          </cell>
        </row>
        <row r="128">
          <cell r="A128" t="str">
            <v>Eqp. Lost in Hole or Damgd Beynd Repair</v>
          </cell>
          <cell r="B128">
            <v>70</v>
          </cell>
          <cell r="E128" t="str">
            <v>VAL</v>
          </cell>
        </row>
        <row r="129">
          <cell r="A129" t="str">
            <v>Rig Lost Time</v>
          </cell>
          <cell r="B129">
            <v>90</v>
          </cell>
          <cell r="E129" t="str">
            <v>VAL</v>
          </cell>
        </row>
        <row r="131">
          <cell r="A131" t="str">
            <v xml:space="preserve">    2.2.04 Sealing and Setting Unit</v>
          </cell>
        </row>
        <row r="132">
          <cell r="A132" t="str">
            <v>Seal Assy Incl Rdrs 1 S-Unit,D&amp;I/Unit</v>
          </cell>
          <cell r="B132">
            <v>10</v>
          </cell>
          <cell r="C132" t="str">
            <v>C-2.2.04</v>
          </cell>
          <cell r="E132" t="str">
            <v>EA</v>
          </cell>
          <cell r="F132" t="str">
            <v>EA</v>
          </cell>
          <cell r="G132">
            <v>108</v>
          </cell>
        </row>
        <row r="133">
          <cell r="A133" t="str">
            <v>Seal Assy Incl Rdrs 1 S-Unit,DI&amp;R/Unit</v>
          </cell>
          <cell r="B133">
            <v>20</v>
          </cell>
          <cell r="C133" t="str">
            <v>C-2.2.04</v>
          </cell>
          <cell r="E133" t="str">
            <v>EA</v>
          </cell>
          <cell r="F133" t="str">
            <v>EA</v>
          </cell>
          <cell r="G133">
            <v>209</v>
          </cell>
        </row>
        <row r="134">
          <cell r="A134" t="str">
            <v>Seal Assy w/Addl S-Unit, D&amp;I/Unit</v>
          </cell>
          <cell r="B134">
            <v>30</v>
          </cell>
          <cell r="C134" t="str">
            <v>C-2.2.04</v>
          </cell>
          <cell r="E134" t="str">
            <v>EA</v>
          </cell>
          <cell r="F134" t="str">
            <v>EA</v>
          </cell>
          <cell r="G134">
            <v>35</v>
          </cell>
        </row>
        <row r="135">
          <cell r="A135" t="str">
            <v>Seal Assy w/Addl S-Unit, DI&amp;R/Unit</v>
          </cell>
          <cell r="B135">
            <v>40</v>
          </cell>
          <cell r="C135" t="str">
            <v>C-2.2.04</v>
          </cell>
          <cell r="E135" t="str">
            <v>EA</v>
          </cell>
          <cell r="F135" t="str">
            <v>EA</v>
          </cell>
          <cell r="G135">
            <v>73</v>
          </cell>
        </row>
        <row r="137">
          <cell r="A137" t="str">
            <v xml:space="preserve">    2.2.03 Packer</v>
          </cell>
        </row>
        <row r="138">
          <cell r="A138" t="str">
            <v>Sngl Compl, Disassemble &amp; Inspect/Unit</v>
          </cell>
          <cell r="B138">
            <v>10</v>
          </cell>
          <cell r="C138" t="str">
            <v>C-2.2.03</v>
          </cell>
          <cell r="E138" t="str">
            <v>EA</v>
          </cell>
          <cell r="F138" t="str">
            <v>EA</v>
          </cell>
          <cell r="G138">
            <v>458</v>
          </cell>
        </row>
        <row r="139">
          <cell r="A139" t="str">
            <v>Sngl Compl, Dis/Insp/Reassemble/Unit</v>
          </cell>
          <cell r="B139">
            <v>20</v>
          </cell>
          <cell r="C139" t="str">
            <v>C-2.2.03</v>
          </cell>
          <cell r="E139" t="str">
            <v>EA</v>
          </cell>
          <cell r="F139" t="str">
            <v>EA</v>
          </cell>
          <cell r="G139">
            <v>776</v>
          </cell>
        </row>
        <row r="140">
          <cell r="A140" t="str">
            <v>Dual Compl, Disassemble &amp; Inspect/Unit</v>
          </cell>
          <cell r="B140">
            <v>30</v>
          </cell>
          <cell r="C140" t="str">
            <v>C-2.2.03</v>
          </cell>
          <cell r="E140" t="str">
            <v>EA</v>
          </cell>
          <cell r="F140" t="str">
            <v>EA</v>
          </cell>
          <cell r="G140">
            <v>458</v>
          </cell>
        </row>
        <row r="141">
          <cell r="A141" t="str">
            <v>Dual Compl, Dis/Insp/Reassemble/Unit</v>
          </cell>
          <cell r="B141">
            <v>40</v>
          </cell>
          <cell r="C141" t="str">
            <v>C-2.2.03</v>
          </cell>
          <cell r="E141" t="str">
            <v>EA</v>
          </cell>
          <cell r="F141" t="str">
            <v>EA</v>
          </cell>
          <cell r="G141">
            <v>776</v>
          </cell>
        </row>
        <row r="143">
          <cell r="A143" t="str">
            <v xml:space="preserve">      2.4.02D PH Packer Setting Tool</v>
          </cell>
        </row>
        <row r="144">
          <cell r="A144" t="str">
            <v>Packer PH Setting Tool 4.50 to 7", Per Day</v>
          </cell>
          <cell r="B144">
            <v>10</v>
          </cell>
          <cell r="C144" t="str">
            <v>C-2.4.02D</v>
          </cell>
          <cell r="E144" t="str">
            <v>DAY</v>
          </cell>
          <cell r="F144" t="str">
            <v>EA</v>
          </cell>
          <cell r="G144">
            <v>1000</v>
          </cell>
        </row>
        <row r="145">
          <cell r="A145" t="str">
            <v>Packer PH Setting Tool 4.50 to 7", Stdby Per Day</v>
          </cell>
          <cell r="B145">
            <v>10</v>
          </cell>
          <cell r="C145" t="str">
            <v>C-2.4.02D</v>
          </cell>
          <cell r="E145" t="str">
            <v>DAY</v>
          </cell>
          <cell r="F145" t="str">
            <v>EA</v>
          </cell>
          <cell r="G145">
            <v>700</v>
          </cell>
        </row>
        <row r="146">
          <cell r="A146" t="str">
            <v>Packer PH Setting Tool 7-5/8" to 9-5/8", Per Day</v>
          </cell>
          <cell r="B146">
            <v>20</v>
          </cell>
          <cell r="C146" t="str">
            <v>C-2.4.02D</v>
          </cell>
          <cell r="E146" t="str">
            <v>DAY</v>
          </cell>
          <cell r="F146" t="str">
            <v>EA</v>
          </cell>
          <cell r="G146">
            <v>1168</v>
          </cell>
        </row>
        <row r="147">
          <cell r="A147" t="str">
            <v>Packer PH Setting Tool 7-5/8" to 9-5/8",Stdby Per Day</v>
          </cell>
          <cell r="B147">
            <v>20</v>
          </cell>
          <cell r="C147" t="str">
            <v>C-2.4.02D</v>
          </cell>
          <cell r="E147" t="str">
            <v>DAY</v>
          </cell>
          <cell r="F147" t="str">
            <v>EA</v>
          </cell>
          <cell r="G147">
            <v>817.59999999999991</v>
          </cell>
        </row>
        <row r="149">
          <cell r="A149" t="str">
            <v xml:space="preserve">      2.4.02N Gate Valve Drilling Tools</v>
          </cell>
        </row>
        <row r="150">
          <cell r="A150" t="str">
            <v>Gate-Valve Drilling Unit,3":  Per Valve</v>
          </cell>
          <cell r="B150">
            <v>10</v>
          </cell>
          <cell r="C150" t="str">
            <v>C-2.4.02N</v>
          </cell>
          <cell r="E150" t="str">
            <v>EA</v>
          </cell>
          <cell r="F150" t="str">
            <v>EA</v>
          </cell>
          <cell r="G150">
            <v>9720</v>
          </cell>
        </row>
        <row r="151">
          <cell r="A151" t="str">
            <v>Gate-Valve Driling Unit,&gt;3 to 4": Per Valve</v>
          </cell>
          <cell r="B151">
            <v>20</v>
          </cell>
          <cell r="C151" t="str">
            <v>C-2.4.02N</v>
          </cell>
          <cell r="E151" t="str">
            <v>EA</v>
          </cell>
          <cell r="F151" t="str">
            <v>EA</v>
          </cell>
          <cell r="G151">
            <v>12960</v>
          </cell>
        </row>
        <row r="152">
          <cell r="A152" t="str">
            <v>Gate-Valve Drlng Unit, &gt;4 to 6": Per Valve</v>
          </cell>
          <cell r="B152">
            <v>30</v>
          </cell>
          <cell r="C152" t="str">
            <v>C-2.4.02N</v>
          </cell>
          <cell r="E152" t="str">
            <v>EA</v>
          </cell>
          <cell r="F152" t="str">
            <v>EA</v>
          </cell>
          <cell r="G152">
            <v>16200</v>
          </cell>
        </row>
        <row r="154">
          <cell r="A154" t="str">
            <v>Sales Items - 6339 Form - Fittings</v>
          </cell>
        </row>
        <row r="155">
          <cell r="A155" t="str">
            <v xml:space="preserve">1/4 Tube x 3/8 NPT Male , Monel-400 M-400-1-4-BT, Bored Thru </v>
          </cell>
          <cell r="C155">
            <v>6339</v>
          </cell>
          <cell r="D155">
            <v>101448708</v>
          </cell>
          <cell r="E155" t="str">
            <v>EA</v>
          </cell>
          <cell r="F155" t="str">
            <v>EA</v>
          </cell>
        </row>
        <row r="156">
          <cell r="A156" t="str">
            <v xml:space="preserve">1/4 Tube x 1/4 NPT Male , Monel-400 M-400-1-4-BT, Bored Thru </v>
          </cell>
          <cell r="C156">
            <v>6339</v>
          </cell>
          <cell r="D156">
            <v>101448706</v>
          </cell>
          <cell r="E156" t="str">
            <v>EA</v>
          </cell>
          <cell r="F156" t="str">
            <v>EA</v>
          </cell>
        </row>
        <row r="157">
          <cell r="A157" t="str">
            <v>Needle Valve 1/4" NPT, 6000 psi 316 Stnls. Stl.</v>
          </cell>
          <cell r="C157">
            <v>6339</v>
          </cell>
          <cell r="D157">
            <v>101085124</v>
          </cell>
          <cell r="E157" t="str">
            <v>EA</v>
          </cell>
          <cell r="F157" t="str">
            <v>EA</v>
          </cell>
        </row>
        <row r="158">
          <cell r="A158" t="str">
            <v>Nipple Connection, 1/4" NPT, FF-SS , 4MP-4MP</v>
          </cell>
          <cell r="C158">
            <v>6339</v>
          </cell>
          <cell r="D158">
            <v>101085932</v>
          </cell>
          <cell r="E158" t="str">
            <v>EA</v>
          </cell>
          <cell r="F158" t="str">
            <v>EA</v>
          </cell>
        </row>
        <row r="159">
          <cell r="A159" t="str">
            <v>Union 1/4" Tube x 1/4" Tube ,4T-4T, ST M-400-6 Monel</v>
          </cell>
          <cell r="C159">
            <v>6339</v>
          </cell>
          <cell r="D159">
            <v>101085953</v>
          </cell>
          <cell r="E159" t="str">
            <v>EA</v>
          </cell>
          <cell r="F159" t="str">
            <v>EA</v>
          </cell>
        </row>
        <row r="160">
          <cell r="A160" t="str">
            <v>7/16" HEX F/HIF FITTING, ANK 925 INCONEL, KIT</v>
          </cell>
          <cell r="C160">
            <v>6339</v>
          </cell>
          <cell r="D160">
            <v>101366978</v>
          </cell>
          <cell r="E160" t="str">
            <v>EA</v>
          </cell>
          <cell r="F160" t="str">
            <v>EA</v>
          </cell>
        </row>
        <row r="161">
          <cell r="A161" t="str">
            <v>Bushing, 1/4" NPT Female x 3/8" NPT Male, Stnls. Stl.</v>
          </cell>
          <cell r="C161">
            <v>6339</v>
          </cell>
          <cell r="D161">
            <v>101085938</v>
          </cell>
          <cell r="E161" t="str">
            <v>EA</v>
          </cell>
          <cell r="F161" t="str">
            <v>EA</v>
          </cell>
        </row>
        <row r="162">
          <cell r="A162" t="str">
            <v>Bushing, 1/4" NPT Female x 1/2" NPT Male, Stnls. Stl.</v>
          </cell>
          <cell r="C162">
            <v>6339</v>
          </cell>
          <cell r="D162">
            <v>120134085</v>
          </cell>
          <cell r="E162" t="str">
            <v>EA</v>
          </cell>
          <cell r="F162" t="str">
            <v>EA</v>
          </cell>
        </row>
        <row r="163">
          <cell r="A163" t="str">
            <v>Coupling, 1/4" NPT S.S. 4FP-4FP 316 STNLS STL PK-4-4</v>
          </cell>
          <cell r="C163">
            <v>6339</v>
          </cell>
          <cell r="D163">
            <v>101085934</v>
          </cell>
          <cell r="E163" t="str">
            <v>EA</v>
          </cell>
          <cell r="F163" t="str">
            <v>EA</v>
          </cell>
        </row>
        <row r="164">
          <cell r="A164" t="str">
            <v>Connection 1/8" NPT x 1/4" Tube, Swagelok Monel 4T-2MP SK M-400 - 1-2 ML NACE</v>
          </cell>
          <cell r="C164">
            <v>6339</v>
          </cell>
          <cell r="D164">
            <v>101085925</v>
          </cell>
          <cell r="E164" t="str">
            <v>EA</v>
          </cell>
          <cell r="F164" t="str">
            <v>EA</v>
          </cell>
        </row>
        <row r="165">
          <cell r="A165" t="str">
            <v>Connection 1/4 NPT x 1/4 Tube, Swagelok 4T-4MP SK M-400 1-4 Monel</v>
          </cell>
          <cell r="C165">
            <v>6339</v>
          </cell>
          <cell r="D165">
            <v>101010291</v>
          </cell>
          <cell r="E165" t="str">
            <v>EA</v>
          </cell>
          <cell r="F165" t="str">
            <v>EA</v>
          </cell>
        </row>
        <row r="171">
          <cell r="A171" t="str">
            <v xml:space="preserve">      2.4.02K Packer Retrieving Tool f/All Packers</v>
          </cell>
        </row>
        <row r="172">
          <cell r="A172" t="str">
            <v>Packer Retrieving Tool (except PH) 4½ to 7", Per Day</v>
          </cell>
          <cell r="B172">
            <v>10</v>
          </cell>
          <cell r="C172" t="str">
            <v>C-2.4.02K</v>
          </cell>
          <cell r="E172" t="str">
            <v>DAY</v>
          </cell>
          <cell r="G172">
            <v>1120</v>
          </cell>
        </row>
        <row r="173">
          <cell r="A173" t="str">
            <v>Packer Retrieving Tool (except PH) 4½ to 7", Stdby</v>
          </cell>
          <cell r="B173">
            <v>10</v>
          </cell>
          <cell r="C173" t="str">
            <v>C-2.4.02K</v>
          </cell>
          <cell r="E173" t="str">
            <v>DAY</v>
          </cell>
          <cell r="G173">
            <v>784</v>
          </cell>
        </row>
        <row r="174">
          <cell r="A174" t="str">
            <v>Packer Retrieving Tool (except PH) 7-5/8" to 9-5/8", Per Day</v>
          </cell>
          <cell r="B174">
            <v>20</v>
          </cell>
          <cell r="C174" t="str">
            <v>C-2.4.02K</v>
          </cell>
          <cell r="E174" t="str">
            <v>DAY</v>
          </cell>
          <cell r="G174">
            <v>1336</v>
          </cell>
        </row>
        <row r="175">
          <cell r="A175" t="str">
            <v>Packer Retrieving Tool (except PH) 7-5/8" to 9-5/8", Stdby</v>
          </cell>
          <cell r="B175">
            <v>20</v>
          </cell>
          <cell r="C175" t="str">
            <v>C-2.4.02K</v>
          </cell>
          <cell r="E175" t="str">
            <v>DAY</v>
          </cell>
          <cell r="G175">
            <v>935.19999999999993</v>
          </cell>
        </row>
        <row r="177">
          <cell r="A177" t="str">
            <v xml:space="preserve">    2.2.07 Sliding Door</v>
          </cell>
        </row>
        <row r="178">
          <cell r="A178" t="str">
            <v>Disassemble and Inspect, Per Unit</v>
          </cell>
          <cell r="B178">
            <v>10</v>
          </cell>
          <cell r="C178" t="str">
            <v>C-2.2.07</v>
          </cell>
          <cell r="E178" t="str">
            <v>EA</v>
          </cell>
          <cell r="G178">
            <v>165</v>
          </cell>
        </row>
        <row r="179">
          <cell r="A179" t="str">
            <v>Disassemble,Inspect &amp; Reassy, Per Unit</v>
          </cell>
          <cell r="B179">
            <v>20</v>
          </cell>
          <cell r="C179" t="str">
            <v>C-2.2.07</v>
          </cell>
          <cell r="E179" t="str">
            <v>EA</v>
          </cell>
          <cell r="G179">
            <v>230</v>
          </cell>
        </row>
        <row r="181">
          <cell r="A181" t="str">
            <v xml:space="preserve">    2.4.01 Packer Plugs</v>
          </cell>
        </row>
        <row r="182">
          <cell r="A182" t="str">
            <v>JP Pkr Plg/Tbg Retr.4½" -9-5/8": 1stday</v>
          </cell>
          <cell r="B182">
            <v>10</v>
          </cell>
          <cell r="C182" t="str">
            <v>C-2.4.01</v>
          </cell>
          <cell r="E182" t="str">
            <v>DAY</v>
          </cell>
          <cell r="G182">
            <v>843</v>
          </cell>
        </row>
        <row r="183">
          <cell r="A183" t="str">
            <v>JP Pkr Plg/Tbg Retr.4½" -9-5/8": Stdby</v>
          </cell>
          <cell r="B183">
            <v>10</v>
          </cell>
          <cell r="C183" t="str">
            <v>C-2.4.01</v>
          </cell>
          <cell r="E183" t="str">
            <v>DAY</v>
          </cell>
          <cell r="G183">
            <v>590.09999999999991</v>
          </cell>
        </row>
        <row r="184">
          <cell r="A184" t="str">
            <v>JP Plug/Tbg 4½" -9-5/8": Retrv Add day</v>
          </cell>
          <cell r="B184">
            <v>20</v>
          </cell>
          <cell r="C184" t="str">
            <v>C-2.4.01</v>
          </cell>
          <cell r="E184" t="str">
            <v>DAY</v>
          </cell>
          <cell r="G184">
            <v>278</v>
          </cell>
        </row>
        <row r="185">
          <cell r="A185" t="str">
            <v>JP Plug Rning Tool 4½" - 9-5/8": 1stDay</v>
          </cell>
          <cell r="B185">
            <v>30</v>
          </cell>
          <cell r="C185" t="str">
            <v>C-2.4.01</v>
          </cell>
          <cell r="E185" t="str">
            <v>DAY</v>
          </cell>
          <cell r="G185">
            <v>430</v>
          </cell>
        </row>
        <row r="186">
          <cell r="A186" t="str">
            <v>JP Plug Rning Tool 4½" - 9-5/8": Stdby</v>
          </cell>
          <cell r="B186">
            <v>30</v>
          </cell>
          <cell r="C186" t="str">
            <v>C-2.4.01</v>
          </cell>
          <cell r="E186" t="str">
            <v>DAY</v>
          </cell>
          <cell r="G186">
            <v>301</v>
          </cell>
        </row>
        <row r="187">
          <cell r="A187" t="str">
            <v>JP Plug Rning Tool 4½"- 9-5/8" Add day</v>
          </cell>
          <cell r="B187">
            <v>40</v>
          </cell>
          <cell r="C187" t="str">
            <v>C-2.4.01</v>
          </cell>
          <cell r="E187" t="str">
            <v>DAY</v>
          </cell>
          <cell r="G187">
            <v>147</v>
          </cell>
        </row>
        <row r="189">
          <cell r="A189" t="str">
            <v xml:space="preserve">      2.4.02F Gravel Pack Equipment</v>
          </cell>
        </row>
        <row r="190">
          <cell r="A190" t="str">
            <v>Ball check valve for circ. pack, per job</v>
          </cell>
          <cell r="B190">
            <v>10</v>
          </cell>
          <cell r="C190" t="str">
            <v>C-2.4.02F</v>
          </cell>
          <cell r="E190" t="str">
            <v>EA</v>
          </cell>
          <cell r="G190">
            <v>250</v>
          </cell>
        </row>
        <row r="191">
          <cell r="A191" t="str">
            <v>Ball Dropper Service Assembly, per job</v>
          </cell>
          <cell r="B191">
            <v>20</v>
          </cell>
          <cell r="C191" t="str">
            <v>C-2.4.02F</v>
          </cell>
          <cell r="E191" t="str">
            <v>EA</v>
          </cell>
          <cell r="G191">
            <v>572</v>
          </cell>
        </row>
        <row r="192">
          <cell r="A192" t="str">
            <v>Collet Position indicator, per job</v>
          </cell>
          <cell r="B192">
            <v>30</v>
          </cell>
          <cell r="C192" t="str">
            <v>C-2.4.02F</v>
          </cell>
          <cell r="E192" t="str">
            <v>EA</v>
          </cell>
          <cell r="G192">
            <v>985</v>
          </cell>
        </row>
        <row r="193">
          <cell r="A193" t="str">
            <v>MCS Closing Sleeve shifter, per job</v>
          </cell>
          <cell r="B193">
            <v>40</v>
          </cell>
          <cell r="C193" t="str">
            <v>C-2.4.02F</v>
          </cell>
          <cell r="E193" t="str">
            <v>EA</v>
          </cell>
          <cell r="G193">
            <v>720</v>
          </cell>
        </row>
        <row r="194">
          <cell r="A194" t="str">
            <v>MPT Crossover Tool (special) per job</v>
          </cell>
          <cell r="B194">
            <v>50</v>
          </cell>
          <cell r="C194" t="str">
            <v>C-2.4.02F</v>
          </cell>
          <cell r="E194" t="str">
            <v>EA</v>
          </cell>
          <cell r="G194">
            <v>4395</v>
          </cell>
        </row>
        <row r="195">
          <cell r="A195" t="str">
            <v>MPT Crossover Tool per job</v>
          </cell>
          <cell r="B195">
            <v>60</v>
          </cell>
          <cell r="C195" t="str">
            <v>C-2.4.02F</v>
          </cell>
          <cell r="E195" t="str">
            <v>EA</v>
          </cell>
          <cell r="G195">
            <v>3826</v>
          </cell>
        </row>
        <row r="196">
          <cell r="A196" t="str">
            <v>Perforated Seal Unit, per job</v>
          </cell>
          <cell r="B196">
            <v>70</v>
          </cell>
          <cell r="C196" t="str">
            <v>C-2.4.02F</v>
          </cell>
          <cell r="E196" t="str">
            <v>EA</v>
          </cell>
          <cell r="G196">
            <v>754</v>
          </cell>
        </row>
        <row r="197">
          <cell r="A197" t="str">
            <v>Perf Seal Unit w/Upper seals, per job</v>
          </cell>
          <cell r="B197">
            <v>80</v>
          </cell>
          <cell r="C197" t="str">
            <v>C-2.4.02F</v>
          </cell>
          <cell r="E197" t="str">
            <v>EA</v>
          </cell>
          <cell r="G197">
            <v>985</v>
          </cell>
        </row>
        <row r="198">
          <cell r="A198" t="str">
            <v>Polished rod or O-ring stinger, per job</v>
          </cell>
          <cell r="B198">
            <v>90</v>
          </cell>
          <cell r="C198" t="str">
            <v>C-2.4.02F</v>
          </cell>
          <cell r="E198" t="str">
            <v>EA</v>
          </cell>
          <cell r="G198">
            <v>390</v>
          </cell>
        </row>
        <row r="199">
          <cell r="A199" t="str">
            <v>Positive Position indicator, per job</v>
          </cell>
          <cell r="B199">
            <v>100</v>
          </cell>
          <cell r="C199" t="str">
            <v>C-2.4.02F</v>
          </cell>
          <cell r="E199" t="str">
            <v>EA</v>
          </cell>
          <cell r="G199">
            <v>754</v>
          </cell>
        </row>
        <row r="200">
          <cell r="A200" t="str">
            <v>3.88" Rev ind ball chk assembly</v>
          </cell>
          <cell r="B200">
            <v>110</v>
          </cell>
          <cell r="C200" t="str">
            <v>C-2.4.02F</v>
          </cell>
          <cell r="E200" t="str">
            <v>DAY</v>
          </cell>
          <cell r="G200">
            <v>779</v>
          </cell>
        </row>
        <row r="201">
          <cell r="A201" t="str">
            <v>5.00" Rev ind ball chk assembly</v>
          </cell>
          <cell r="B201">
            <v>120</v>
          </cell>
          <cell r="C201" t="str">
            <v>C-2.4.02F</v>
          </cell>
          <cell r="E201" t="str">
            <v>DAY</v>
          </cell>
          <cell r="G201">
            <v>1150</v>
          </cell>
        </row>
        <row r="202">
          <cell r="A202" t="str">
            <v>EGF Flapper Prop/Tool, per run</v>
          </cell>
          <cell r="B202">
            <v>130</v>
          </cell>
          <cell r="C202" t="str">
            <v>C-2.4.02F</v>
          </cell>
          <cell r="E202" t="str">
            <v>EA</v>
          </cell>
          <cell r="G202">
            <v>342</v>
          </cell>
        </row>
        <row r="203">
          <cell r="A203" t="str">
            <v>EGF Prop Retrieving Tool, per run</v>
          </cell>
          <cell r="B203">
            <v>140</v>
          </cell>
          <cell r="C203" t="str">
            <v>C-2.4.02F</v>
          </cell>
          <cell r="E203" t="str">
            <v>EA</v>
          </cell>
          <cell r="G203">
            <v>309</v>
          </cell>
        </row>
        <row r="204">
          <cell r="A204" t="str">
            <v>Lift Sub for Screen &amp; Blank use, per job</v>
          </cell>
          <cell r="B204">
            <v>150</v>
          </cell>
          <cell r="C204" t="str">
            <v>C-2.4.02F</v>
          </cell>
          <cell r="E204" t="str">
            <v>EA</v>
          </cell>
          <cell r="G204">
            <v>285</v>
          </cell>
        </row>
        <row r="205">
          <cell r="A205" t="str">
            <v>SCT Retr. Sealing Plug, 1st 5 days</v>
          </cell>
          <cell r="B205">
            <v>160</v>
          </cell>
          <cell r="C205" t="str">
            <v>C-2.4.02F</v>
          </cell>
          <cell r="E205" t="str">
            <v>DAY</v>
          </cell>
          <cell r="G205">
            <v>1242</v>
          </cell>
        </row>
        <row r="206">
          <cell r="A206" t="str">
            <v>SCT Retr. Sealing Plug, Add days</v>
          </cell>
          <cell r="B206">
            <v>170</v>
          </cell>
          <cell r="C206" t="str">
            <v>C-2.4.02F</v>
          </cell>
          <cell r="E206" t="str">
            <v>DAY</v>
          </cell>
          <cell r="G206">
            <v>166</v>
          </cell>
        </row>
        <row r="207">
          <cell r="A207" t="str">
            <v>SCT Ovrsht for Stnd. Retr.Plug 1st 5days</v>
          </cell>
          <cell r="B207">
            <v>180</v>
          </cell>
          <cell r="C207" t="str">
            <v>C-2.4.02F</v>
          </cell>
          <cell r="E207" t="str">
            <v>DAY</v>
          </cell>
          <cell r="G207">
            <v>674</v>
          </cell>
        </row>
        <row r="208">
          <cell r="A208" t="str">
            <v>SCT Ovrsht for Stnd. Retr.Plug Add day</v>
          </cell>
          <cell r="B208">
            <v>190</v>
          </cell>
          <cell r="C208" t="str">
            <v>C-2.4.02F</v>
          </cell>
          <cell r="E208" t="str">
            <v>DAY</v>
          </cell>
          <cell r="G208">
            <v>86</v>
          </cell>
        </row>
        <row r="209">
          <cell r="A209" t="str">
            <v>SCT Rning Tool for Retr. Plug 1st 5 days</v>
          </cell>
          <cell r="B209">
            <v>200</v>
          </cell>
          <cell r="C209" t="str">
            <v>C-2.4.02F</v>
          </cell>
          <cell r="E209" t="str">
            <v>DAY</v>
          </cell>
          <cell r="G209">
            <v>1146</v>
          </cell>
        </row>
        <row r="210">
          <cell r="A210" t="str">
            <v>SCT Rning Tool for Retr. Plug Add days</v>
          </cell>
          <cell r="B210">
            <v>210</v>
          </cell>
          <cell r="C210" t="str">
            <v>C-2.4.02F</v>
          </cell>
          <cell r="E210" t="str">
            <v>DAY</v>
          </cell>
          <cell r="G210">
            <v>86</v>
          </cell>
        </row>
        <row r="211">
          <cell r="A211" t="str">
            <v>Lug shifter - Per tool, Per run</v>
          </cell>
          <cell r="B211">
            <v>220</v>
          </cell>
          <cell r="C211" t="str">
            <v>C-2.4.02F</v>
          </cell>
          <cell r="E211" t="str">
            <v>EA</v>
          </cell>
          <cell r="G211">
            <v>824</v>
          </cell>
        </row>
        <row r="212">
          <cell r="A212" t="str">
            <v>Polished Stinger - First day</v>
          </cell>
          <cell r="B212">
            <v>230</v>
          </cell>
          <cell r="C212" t="str">
            <v>C-2.4.02F</v>
          </cell>
          <cell r="E212" t="str">
            <v>DAY</v>
          </cell>
          <cell r="G212">
            <v>120</v>
          </cell>
        </row>
        <row r="213">
          <cell r="A213" t="str">
            <v>Polished Stinger - Stdby</v>
          </cell>
          <cell r="B213">
            <v>230</v>
          </cell>
          <cell r="C213" t="str">
            <v>C-2.4.02F</v>
          </cell>
          <cell r="E213" t="str">
            <v>DAY</v>
          </cell>
          <cell r="G213">
            <v>84</v>
          </cell>
        </row>
        <row r="214">
          <cell r="A214" t="str">
            <v>Polished Stinger - Add days</v>
          </cell>
          <cell r="B214">
            <v>240</v>
          </cell>
          <cell r="C214" t="str">
            <v>C-2.4.02F</v>
          </cell>
          <cell r="E214" t="str">
            <v>DAY</v>
          </cell>
          <cell r="G214">
            <v>15</v>
          </cell>
        </row>
        <row r="215">
          <cell r="A215" t="str">
            <v>Perforating Indicator Use, per job</v>
          </cell>
          <cell r="B215">
            <v>250</v>
          </cell>
          <cell r="C215" t="str">
            <v>C-2.4.02F</v>
          </cell>
          <cell r="E215" t="str">
            <v>EA</v>
          </cell>
          <cell r="G215">
            <v>482</v>
          </cell>
        </row>
        <row r="216">
          <cell r="A216" t="str">
            <v>Special SCT equipment</v>
          </cell>
          <cell r="B216">
            <v>260</v>
          </cell>
          <cell r="C216" t="str">
            <v>C-2.4.02F</v>
          </cell>
          <cell r="E216" t="str">
            <v>DAY</v>
          </cell>
        </row>
        <row r="217">
          <cell r="A217" t="str">
            <v>Wash Pipe &lt;= 2", Per Joint/day</v>
          </cell>
          <cell r="B217">
            <v>270</v>
          </cell>
          <cell r="C217" t="str">
            <v>C-2.4.02F</v>
          </cell>
          <cell r="E217" t="str">
            <v>DAY</v>
          </cell>
          <cell r="G217">
            <v>59</v>
          </cell>
        </row>
        <row r="218">
          <cell r="A218" t="str">
            <v>Wash Pipe &gt;2", Per Joint/day</v>
          </cell>
          <cell r="B218">
            <v>280</v>
          </cell>
          <cell r="C218" t="str">
            <v>C-2.4.02F</v>
          </cell>
          <cell r="E218" t="str">
            <v>DAY</v>
          </cell>
          <cell r="G218">
            <v>70</v>
          </cell>
        </row>
        <row r="219">
          <cell r="A219" t="str">
            <v>Wash Pipe or screen clamps - 1st day</v>
          </cell>
          <cell r="B219">
            <v>290</v>
          </cell>
          <cell r="C219" t="str">
            <v>C-2.4.02F</v>
          </cell>
          <cell r="E219" t="str">
            <v>DAY</v>
          </cell>
          <cell r="G219">
            <v>162</v>
          </cell>
        </row>
        <row r="220">
          <cell r="A220" t="str">
            <v>Wash Pipe or screen clamps - Add day</v>
          </cell>
          <cell r="B220">
            <v>300</v>
          </cell>
          <cell r="C220" t="str">
            <v>C-2.4.02F</v>
          </cell>
          <cell r="E220" t="str">
            <v>DAY</v>
          </cell>
          <cell r="G220">
            <v>27</v>
          </cell>
        </row>
        <row r="222">
          <cell r="A222" t="str">
            <v xml:space="preserve">  2.5 Personnel Charges - addl</v>
          </cell>
        </row>
        <row r="223">
          <cell r="A223" t="str">
            <v>Wireline Crew, Per Hour</v>
          </cell>
          <cell r="B223">
            <v>50</v>
          </cell>
          <cell r="C223" t="str">
            <v>C-2.5</v>
          </cell>
          <cell r="E223" t="str">
            <v>HR</v>
          </cell>
          <cell r="G223">
            <v>205</v>
          </cell>
        </row>
        <row r="224">
          <cell r="A224" t="str">
            <v>Project Engineer/Product Service Expert</v>
          </cell>
          <cell r="B224">
            <v>10</v>
          </cell>
          <cell r="C224" t="str">
            <v>C-2.5</v>
          </cell>
          <cell r="E224" t="str">
            <v>HR</v>
          </cell>
          <cell r="G224">
            <v>2750</v>
          </cell>
        </row>
        <row r="225">
          <cell r="A225" t="str">
            <v>Project Engineer/Product Service Expert</v>
          </cell>
          <cell r="B225">
            <v>20</v>
          </cell>
          <cell r="C225" t="str">
            <v>C-2.5</v>
          </cell>
          <cell r="E225" t="str">
            <v>MON</v>
          </cell>
          <cell r="G225">
            <v>50000</v>
          </cell>
        </row>
        <row r="226">
          <cell r="A226" t="str">
            <v>DAS/Controls Engineer</v>
          </cell>
          <cell r="B226">
            <v>30</v>
          </cell>
          <cell r="C226" t="str">
            <v>C-2.5</v>
          </cell>
          <cell r="E226" t="str">
            <v>HR</v>
          </cell>
          <cell r="G226">
            <v>155</v>
          </cell>
        </row>
        <row r="227">
          <cell r="A227" t="str">
            <v>Service Operator, Per Hour</v>
          </cell>
          <cell r="B227">
            <v>70</v>
          </cell>
          <cell r="C227" t="str">
            <v>C-2.5</v>
          </cell>
          <cell r="E227" t="str">
            <v>HR</v>
          </cell>
          <cell r="G227">
            <v>69</v>
          </cell>
        </row>
        <row r="228">
          <cell r="A228" t="str">
            <v>Service Assistant, Per Hour</v>
          </cell>
          <cell r="B228">
            <v>80</v>
          </cell>
          <cell r="C228" t="str">
            <v>C-2.5</v>
          </cell>
          <cell r="E228" t="str">
            <v>HR</v>
          </cell>
          <cell r="G228">
            <v>50</v>
          </cell>
        </row>
        <row r="229">
          <cell r="A229" t="str">
            <v>Mechanic</v>
          </cell>
          <cell r="B229">
            <v>90</v>
          </cell>
          <cell r="C229" t="str">
            <v>C-2.5</v>
          </cell>
          <cell r="E229" t="str">
            <v>HR</v>
          </cell>
          <cell r="G229">
            <v>56</v>
          </cell>
        </row>
        <row r="230">
          <cell r="A230" t="str">
            <v>Trainer</v>
          </cell>
          <cell r="B230">
            <v>100</v>
          </cell>
          <cell r="C230" t="str">
            <v>C-2.5</v>
          </cell>
          <cell r="E230" t="str">
            <v>HR</v>
          </cell>
          <cell r="G230">
            <v>139</v>
          </cell>
        </row>
        <row r="232">
          <cell r="A232" t="str">
            <v xml:space="preserve">  4.6 Smart Well Completions/PDMS Services</v>
          </cell>
        </row>
        <row r="234">
          <cell r="A234" t="str">
            <v xml:space="preserve">    4.6.2 Personnel</v>
          </cell>
        </row>
        <row r="235">
          <cell r="A235" t="str">
            <v>Project Engineer/Product Service Expert,</v>
          </cell>
          <cell r="B235">
            <v>10</v>
          </cell>
          <cell r="C235" t="str">
            <v>C-4.6.2</v>
          </cell>
          <cell r="E235" t="str">
            <v>HR</v>
          </cell>
          <cell r="G235">
            <v>2750</v>
          </cell>
        </row>
        <row r="236">
          <cell r="A236" t="str">
            <v>Project Engineer/Product Service Expert</v>
          </cell>
          <cell r="B236">
            <v>20</v>
          </cell>
          <cell r="C236" t="str">
            <v>C-4.6.2</v>
          </cell>
          <cell r="E236" t="str">
            <v>MON</v>
          </cell>
          <cell r="G236">
            <v>50000</v>
          </cell>
        </row>
        <row r="237">
          <cell r="A237" t="str">
            <v>DAS/Controls Engineer</v>
          </cell>
          <cell r="B237">
            <v>30</v>
          </cell>
          <cell r="C237" t="str">
            <v>C-4.6.2</v>
          </cell>
          <cell r="E237" t="str">
            <v>HR</v>
          </cell>
          <cell r="G237">
            <v>155</v>
          </cell>
        </row>
        <row r="238">
          <cell r="A238" t="str">
            <v>Service Supervisor/Sr. Service Engineer,</v>
          </cell>
          <cell r="B238">
            <v>40</v>
          </cell>
          <cell r="C238" t="str">
            <v>C-4.6.2</v>
          </cell>
          <cell r="E238" t="str">
            <v>HR</v>
          </cell>
          <cell r="G238">
            <v>125</v>
          </cell>
        </row>
        <row r="239">
          <cell r="A239" t="str">
            <v>Wireline Crew, Per Hour</v>
          </cell>
          <cell r="B239">
            <v>50</v>
          </cell>
          <cell r="C239" t="str">
            <v>C-4.6.2</v>
          </cell>
          <cell r="E239" t="str">
            <v>HR</v>
          </cell>
          <cell r="G239">
            <v>205</v>
          </cell>
        </row>
        <row r="240">
          <cell r="A240" t="str">
            <v>Service Engineer/Specialist, Per Hour</v>
          </cell>
          <cell r="B240">
            <v>60</v>
          </cell>
          <cell r="C240" t="str">
            <v>C-4.6.2</v>
          </cell>
          <cell r="E240" t="str">
            <v>HR</v>
          </cell>
          <cell r="G240">
            <v>110</v>
          </cell>
        </row>
        <row r="241">
          <cell r="A241" t="str">
            <v>Service Operator, Per Hour</v>
          </cell>
          <cell r="B241">
            <v>70</v>
          </cell>
          <cell r="C241" t="str">
            <v>C-4.6.2</v>
          </cell>
          <cell r="E241" t="str">
            <v>HR</v>
          </cell>
          <cell r="G241">
            <v>69</v>
          </cell>
        </row>
        <row r="242">
          <cell r="A242" t="str">
            <v>Service Assistant, Per Hour</v>
          </cell>
          <cell r="B242">
            <v>80</v>
          </cell>
          <cell r="C242" t="str">
            <v>C-4.6.2</v>
          </cell>
          <cell r="E242" t="str">
            <v>HR</v>
          </cell>
          <cell r="G242">
            <v>50</v>
          </cell>
        </row>
        <row r="243">
          <cell r="A243" t="str">
            <v>Mechanic</v>
          </cell>
          <cell r="B243">
            <v>90</v>
          </cell>
          <cell r="C243" t="str">
            <v>C-4.6.2</v>
          </cell>
          <cell r="E243" t="str">
            <v>HR</v>
          </cell>
          <cell r="G243">
            <v>56</v>
          </cell>
        </row>
        <row r="244">
          <cell r="A244" t="str">
            <v>Trainer</v>
          </cell>
          <cell r="B244">
            <v>100</v>
          </cell>
          <cell r="C244" t="str">
            <v>C-4.6.2</v>
          </cell>
          <cell r="E244" t="str">
            <v>HR</v>
          </cell>
          <cell r="G244">
            <v>139</v>
          </cell>
        </row>
        <row r="246">
          <cell r="A246" t="str">
            <v xml:space="preserve">    4.6.1 Equipment</v>
          </cell>
        </row>
        <row r="247">
          <cell r="A247" t="str">
            <v>Installation equipment - kit</v>
          </cell>
          <cell r="B247">
            <v>10</v>
          </cell>
          <cell r="C247" t="str">
            <v>C-4.6.1</v>
          </cell>
          <cell r="E247" t="str">
            <v>DAY</v>
          </cell>
          <cell r="G247">
            <v>7750</v>
          </cell>
        </row>
        <row r="248">
          <cell r="A248" t="str">
            <v>Equipment stack up, calibration and shop</v>
          </cell>
          <cell r="B248">
            <v>20</v>
          </cell>
          <cell r="C248" t="str">
            <v>C-4.6.1</v>
          </cell>
          <cell r="E248" t="str">
            <v>EA</v>
          </cell>
          <cell r="G248">
            <v>13000</v>
          </cell>
        </row>
        <row r="249">
          <cell r="A249" t="str">
            <v>Manual Surface Control unit</v>
          </cell>
          <cell r="B249">
            <v>30</v>
          </cell>
          <cell r="C249" t="str">
            <v>C-4.6.1</v>
          </cell>
          <cell r="E249" t="str">
            <v>DAY</v>
          </cell>
          <cell r="G249">
            <v>1500</v>
          </cell>
        </row>
        <row r="250">
          <cell r="A250" t="str">
            <v>Packer retrieving tool</v>
          </cell>
          <cell r="B250">
            <v>40</v>
          </cell>
          <cell r="C250" t="str">
            <v>C-4.6.1</v>
          </cell>
          <cell r="E250" t="str">
            <v>DAY</v>
          </cell>
          <cell r="G250">
            <v>725</v>
          </cell>
        </row>
        <row r="251">
          <cell r="A251" t="str">
            <v>ICV Over ride tool</v>
          </cell>
          <cell r="B251">
            <v>50</v>
          </cell>
          <cell r="C251" t="str">
            <v>C-4.6.1</v>
          </cell>
          <cell r="E251" t="str">
            <v>DAY</v>
          </cell>
          <cell r="G251">
            <v>725</v>
          </cell>
        </row>
        <row r="252">
          <cell r="A252" t="str">
            <v xml:space="preserve">    4.6.3 Transportation</v>
          </cell>
        </row>
        <row r="253">
          <cell r="A253" t="str">
            <v>Sedan or Crew vehicle</v>
          </cell>
          <cell r="B253">
            <v>10</v>
          </cell>
          <cell r="C253" t="str">
            <v>C-4.6.3</v>
          </cell>
          <cell r="E253" t="str">
            <v>KM</v>
          </cell>
          <cell r="G253">
            <v>1.46</v>
          </cell>
        </row>
        <row r="254">
          <cell r="A254" t="str">
            <v>Delivery truck up to 40 long</v>
          </cell>
          <cell r="B254">
            <v>20</v>
          </cell>
          <cell r="C254" t="str">
            <v>C-4.6.3</v>
          </cell>
          <cell r="E254" t="str">
            <v>KM</v>
          </cell>
          <cell r="G254">
            <v>3.4</v>
          </cell>
        </row>
        <row r="255">
          <cell r="A255" t="str">
            <v>Delivery truck 40 ft to 60ft long</v>
          </cell>
          <cell r="B255">
            <v>30</v>
          </cell>
          <cell r="C255" t="str">
            <v>C-4.6.3</v>
          </cell>
          <cell r="E255" t="str">
            <v>KM</v>
          </cell>
          <cell r="G255">
            <v>4.62</v>
          </cell>
        </row>
        <row r="257">
          <cell r="A257" t="str">
            <v>5. Transportation</v>
          </cell>
        </row>
        <row r="258">
          <cell r="A258" t="str">
            <v>Sedan or Crew Vehicle, Per Kilometer</v>
          </cell>
          <cell r="B258">
            <v>10</v>
          </cell>
          <cell r="C258" t="str">
            <v>C-5</v>
          </cell>
          <cell r="E258" t="str">
            <v>KM</v>
          </cell>
          <cell r="G258">
            <v>1.46</v>
          </cell>
        </row>
        <row r="259">
          <cell r="A259" t="str">
            <v>Mast/Delivery Truck, &gt;1 to &lt;2 tons/km</v>
          </cell>
          <cell r="B259">
            <v>20</v>
          </cell>
          <cell r="C259" t="str">
            <v>C-5</v>
          </cell>
          <cell r="E259" t="str">
            <v>KM</v>
          </cell>
          <cell r="G259">
            <v>2.86</v>
          </cell>
        </row>
        <row r="260">
          <cell r="A260" t="str">
            <v>Delivery Truck w/40' Trailer, &gt;2 tons/km</v>
          </cell>
          <cell r="B260">
            <v>30</v>
          </cell>
          <cell r="C260" t="str">
            <v>C-5</v>
          </cell>
          <cell r="E260" t="str">
            <v>KM</v>
          </cell>
          <cell r="G260">
            <v>3.4</v>
          </cell>
        </row>
        <row r="261">
          <cell r="A261" t="str">
            <v>Mast/Delivery Truck, &gt;1 ton, Desert RS</v>
          </cell>
          <cell r="B261">
            <v>40</v>
          </cell>
          <cell r="C261" t="str">
            <v>C-5</v>
          </cell>
          <cell r="E261" t="str">
            <v>KM</v>
          </cell>
          <cell r="G261">
            <v>4.62</v>
          </cell>
        </row>
        <row r="263">
          <cell r="A263" t="str">
            <v xml:space="preserve">  3.1 VersaFlex Expandable Liner Hangr S-Tools</v>
          </cell>
        </row>
        <row r="264">
          <cell r="A264" t="str">
            <v>VersaFlex Plug Head, 4½"-7" Csg, 1st Day</v>
          </cell>
          <cell r="B264">
            <v>10</v>
          </cell>
          <cell r="C264" t="str">
            <v>C-3.1</v>
          </cell>
          <cell r="E264" t="str">
            <v>DAY</v>
          </cell>
          <cell r="G264">
            <v>1600</v>
          </cell>
        </row>
        <row r="265">
          <cell r="A265" t="str">
            <v>VersaFlex Plug Hd,4½"-7" Csg, Addl Day</v>
          </cell>
          <cell r="B265">
            <v>20</v>
          </cell>
          <cell r="C265" t="str">
            <v>C-3.1</v>
          </cell>
          <cell r="E265" t="str">
            <v>DAY</v>
          </cell>
          <cell r="G265">
            <v>600</v>
          </cell>
        </row>
        <row r="266">
          <cell r="A266" t="str">
            <v>VersaFlex Plug Head, &gt;7" Csg, 1st Day</v>
          </cell>
          <cell r="B266">
            <v>30</v>
          </cell>
          <cell r="C266" t="str">
            <v>C-3.1</v>
          </cell>
          <cell r="E266" t="str">
            <v>DAY</v>
          </cell>
          <cell r="G266">
            <v>1700</v>
          </cell>
        </row>
        <row r="267">
          <cell r="A267" t="str">
            <v>VersaFlex Plug Head, &gt;7" Csg,Addl Day</v>
          </cell>
          <cell r="B267">
            <v>40</v>
          </cell>
          <cell r="C267" t="str">
            <v>C-3.1</v>
          </cell>
          <cell r="E267" t="str">
            <v>DAY</v>
          </cell>
          <cell r="G267">
            <v>675</v>
          </cell>
        </row>
        <row r="268">
          <cell r="A268" t="str">
            <v>VersaFlex Swivel, 4½"-7" Csg, 1st Day</v>
          </cell>
          <cell r="B268">
            <v>50</v>
          </cell>
          <cell r="C268" t="str">
            <v>C-3.1</v>
          </cell>
          <cell r="E268" t="str">
            <v>DAY</v>
          </cell>
          <cell r="G268">
            <v>2500</v>
          </cell>
        </row>
        <row r="269">
          <cell r="A269" t="str">
            <v>VersaFlex Swivel, 4½"-7" Csg,Addl Day</v>
          </cell>
          <cell r="B269">
            <v>60</v>
          </cell>
          <cell r="C269" t="str">
            <v>C-3.1</v>
          </cell>
          <cell r="E269" t="str">
            <v>DAY</v>
          </cell>
          <cell r="G269">
            <v>930</v>
          </cell>
        </row>
        <row r="270">
          <cell r="A270" t="str">
            <v>VersaFlex Swivel, &gt;7" Csg, 1st Day</v>
          </cell>
          <cell r="B270">
            <v>70</v>
          </cell>
          <cell r="C270" t="str">
            <v>C-3.1</v>
          </cell>
          <cell r="E270" t="str">
            <v>DAY</v>
          </cell>
          <cell r="G270">
            <v>2800</v>
          </cell>
        </row>
        <row r="271">
          <cell r="A271" t="str">
            <v>VersaFlex Swivel, &gt;7" Csg,Addl Day</v>
          </cell>
          <cell r="B271">
            <v>80</v>
          </cell>
          <cell r="C271" t="str">
            <v>C-3.1</v>
          </cell>
          <cell r="E271" t="str">
            <v>DAY</v>
          </cell>
          <cell r="G271">
            <v>1028</v>
          </cell>
        </row>
        <row r="272">
          <cell r="A272" t="str">
            <v>VersaFlex SSR PL, 4½"-7" Csg, 1st Day</v>
          </cell>
          <cell r="B272">
            <v>90</v>
          </cell>
          <cell r="C272" t="str">
            <v>C-3.1</v>
          </cell>
          <cell r="E272" t="str">
            <v>DAY</v>
          </cell>
        </row>
        <row r="273">
          <cell r="A273" t="str">
            <v>VersaFlex SSR PL, 4½"-7" Csg, Addl Day</v>
          </cell>
          <cell r="B273">
            <v>100</v>
          </cell>
          <cell r="C273" t="str">
            <v>C-3.1</v>
          </cell>
          <cell r="E273" t="str">
            <v>DAY</v>
          </cell>
        </row>
        <row r="274">
          <cell r="A274" t="str">
            <v>VersaFlex SSR PL, &gt;7" Csg, 1st Day</v>
          </cell>
          <cell r="B274">
            <v>110</v>
          </cell>
          <cell r="C274" t="str">
            <v>C-3.1</v>
          </cell>
          <cell r="E274" t="str">
            <v>DAY</v>
          </cell>
        </row>
        <row r="275">
          <cell r="A275" t="str">
            <v>VersaFlex SSR PL, &gt;7" Csg, Addl Day</v>
          </cell>
          <cell r="B275">
            <v>120</v>
          </cell>
          <cell r="C275" t="str">
            <v>C-3.1</v>
          </cell>
          <cell r="E275" t="str">
            <v>DAY</v>
          </cell>
        </row>
        <row r="276">
          <cell r="A276" t="str">
            <v>VersaFlex SSR PL, 4½"-7" Csg, 1st Day</v>
          </cell>
          <cell r="B276">
            <v>130</v>
          </cell>
          <cell r="C276" t="str">
            <v>C-3.1</v>
          </cell>
          <cell r="E276" t="str">
            <v>DAY</v>
          </cell>
        </row>
        <row r="277">
          <cell r="A277" t="str">
            <v>VersaFlex SSR PL, 4½"-7" Csg, Addl Day</v>
          </cell>
          <cell r="B277">
            <v>140</v>
          </cell>
          <cell r="C277" t="str">
            <v>C-3.1</v>
          </cell>
          <cell r="E277" t="str">
            <v>DAY</v>
          </cell>
        </row>
        <row r="278">
          <cell r="A278" t="str">
            <v>VersaFlex SSR PL, &gt;7" Csg, 1st Day</v>
          </cell>
          <cell r="B278">
            <v>150</v>
          </cell>
          <cell r="C278" t="str">
            <v>C-3.1</v>
          </cell>
          <cell r="E278" t="str">
            <v>DAY</v>
          </cell>
        </row>
        <row r="279">
          <cell r="A279" t="str">
            <v>VersaFlex SSR PL, &gt;7" Csg, Addl Day</v>
          </cell>
          <cell r="B279">
            <v>160</v>
          </cell>
          <cell r="C279" t="str">
            <v>C-3.1</v>
          </cell>
          <cell r="E279" t="str">
            <v>DAY</v>
          </cell>
        </row>
        <row r="280">
          <cell r="A280" t="str">
            <v>VersaFlex Exp Tool, 4½"-7"Csg, 1st 5Days</v>
          </cell>
          <cell r="B280">
            <v>170</v>
          </cell>
          <cell r="C280" t="str">
            <v>C-3.1</v>
          </cell>
          <cell r="E280" t="str">
            <v>EA</v>
          </cell>
          <cell r="G280">
            <v>5200</v>
          </cell>
        </row>
        <row r="281">
          <cell r="A281" t="str">
            <v>VersaFlex Exp Tool, 4½"-7" Csg, Addl Day</v>
          </cell>
          <cell r="B281">
            <v>180</v>
          </cell>
          <cell r="C281" t="str">
            <v>C-3.1</v>
          </cell>
          <cell r="E281" t="str">
            <v>DAY</v>
          </cell>
          <cell r="G281">
            <v>547</v>
          </cell>
        </row>
        <row r="282">
          <cell r="A282" t="str">
            <v>VersaFlex Exp Tool, &gt;7" Csg,1st 5 Days</v>
          </cell>
          <cell r="B282">
            <v>190</v>
          </cell>
          <cell r="C282" t="str">
            <v>C-3.1</v>
          </cell>
          <cell r="E282" t="str">
            <v>EA</v>
          </cell>
          <cell r="G282">
            <v>8515</v>
          </cell>
        </row>
        <row r="283">
          <cell r="A283" t="str">
            <v>VersaFlex Exp Tool, &gt;7" Csg, Addl Day</v>
          </cell>
          <cell r="B283">
            <v>200</v>
          </cell>
          <cell r="C283" t="str">
            <v>C-3.1</v>
          </cell>
          <cell r="E283" t="str">
            <v>DAY</v>
          </cell>
          <cell r="G283">
            <v>701</v>
          </cell>
        </row>
        <row r="284">
          <cell r="A284" t="str">
            <v xml:space="preserve">  3.2 Redress Charges - VersaFlex ELHS Tools</v>
          </cell>
        </row>
        <row r="285">
          <cell r="A285" t="str">
            <v>VersaFlex Exp Tool Redress 4½"-7"</v>
          </cell>
          <cell r="B285">
            <v>10</v>
          </cell>
          <cell r="C285" t="str">
            <v>C-3.2</v>
          </cell>
          <cell r="E285" t="str">
            <v>EA</v>
          </cell>
          <cell r="G285">
            <v>3125</v>
          </cell>
        </row>
        <row r="286">
          <cell r="A286" t="str">
            <v>VersaFlex Exp Tool Redress &gt;7"</v>
          </cell>
          <cell r="B286">
            <v>20</v>
          </cell>
          <cell r="C286" t="str">
            <v>C-3.2</v>
          </cell>
          <cell r="E286" t="str">
            <v>EA</v>
          </cell>
          <cell r="G286">
            <v>4200</v>
          </cell>
        </row>
        <row r="287">
          <cell r="A287" t="str">
            <v>VersaFlex Surge Tool Use, Per Run</v>
          </cell>
          <cell r="B287">
            <v>30</v>
          </cell>
          <cell r="C287" t="str">
            <v>C-3.2</v>
          </cell>
          <cell r="E287" t="str">
            <v>EA</v>
          </cell>
          <cell r="G287">
            <v>1670</v>
          </cell>
        </row>
        <row r="288">
          <cell r="A288" t="str">
            <v>VersaFlex Handling Subs/Adapters</v>
          </cell>
          <cell r="B288">
            <v>40</v>
          </cell>
          <cell r="C288" t="str">
            <v>C-3.2</v>
          </cell>
          <cell r="E288" t="str">
            <v>DAY</v>
          </cell>
          <cell r="G288">
            <v>50</v>
          </cell>
        </row>
        <row r="289">
          <cell r="A289" t="str">
            <v>VersaFlex Liner Hanger Assy &amp; Pres-Test</v>
          </cell>
          <cell r="B289">
            <v>50</v>
          </cell>
          <cell r="C289" t="str">
            <v>C-3.2</v>
          </cell>
          <cell r="E289" t="str">
            <v>EA</v>
          </cell>
          <cell r="G289">
            <v>2500</v>
          </cell>
        </row>
        <row r="290">
          <cell r="A290" t="str">
            <v>Tool Basket Rental, Per Basket Per Job</v>
          </cell>
          <cell r="B290">
            <v>60</v>
          </cell>
          <cell r="C290" t="str">
            <v>C-3.2</v>
          </cell>
          <cell r="E290" t="str">
            <v>EA</v>
          </cell>
          <cell r="G290">
            <v>750</v>
          </cell>
        </row>
        <row r="291">
          <cell r="A291" t="str">
            <v xml:space="preserve">  3.3 PoroFlex Expandable Sand Screen S-Tools</v>
          </cell>
        </row>
        <row r="292">
          <cell r="A292" t="str">
            <v>PoroFlex Exp Tool Rent, 6-1/8",1st 5Days</v>
          </cell>
          <cell r="B292">
            <v>10</v>
          </cell>
          <cell r="C292" t="str">
            <v>C-3.3</v>
          </cell>
          <cell r="E292" t="str">
            <v>EA</v>
          </cell>
          <cell r="G292">
            <v>7400</v>
          </cell>
        </row>
        <row r="293">
          <cell r="A293" t="str">
            <v>PoroFlex Exp Tool Rent, 6-1/8", Addl Day</v>
          </cell>
          <cell r="B293">
            <v>20</v>
          </cell>
          <cell r="C293" t="str">
            <v>C-3.3</v>
          </cell>
          <cell r="E293" t="str">
            <v>DAY</v>
          </cell>
          <cell r="G293">
            <v>426</v>
          </cell>
        </row>
        <row r="294">
          <cell r="A294" t="str">
            <v>PoroFlex Exp Tool Rent, 8", 1st 5 Days</v>
          </cell>
          <cell r="B294">
            <v>30</v>
          </cell>
          <cell r="C294" t="str">
            <v>C-3.3</v>
          </cell>
          <cell r="E294" t="str">
            <v>EA</v>
          </cell>
          <cell r="G294">
            <v>13500</v>
          </cell>
        </row>
        <row r="295">
          <cell r="A295" t="str">
            <v>PoroFlex Exp Tool Rent, 8", Addl Day</v>
          </cell>
          <cell r="B295">
            <v>40</v>
          </cell>
          <cell r="C295" t="str">
            <v>C-3.3</v>
          </cell>
          <cell r="E295" t="str">
            <v>DAY</v>
          </cell>
          <cell r="G295">
            <v>806</v>
          </cell>
        </row>
        <row r="296">
          <cell r="A296" t="str">
            <v>PoroFlex Exp Tool Use, 6-1/8" p/ft exp.</v>
          </cell>
          <cell r="B296">
            <v>50</v>
          </cell>
          <cell r="C296" t="str">
            <v>C-3.3</v>
          </cell>
          <cell r="E296" t="str">
            <v>FT</v>
          </cell>
          <cell r="G296">
            <v>13</v>
          </cell>
        </row>
        <row r="297">
          <cell r="A297" t="str">
            <v>PoroFlex Exp Tool Use, 8", p/ft exp.</v>
          </cell>
          <cell r="B297">
            <v>60</v>
          </cell>
          <cell r="C297" t="str">
            <v>C-3.3</v>
          </cell>
          <cell r="E297" t="str">
            <v>FT</v>
          </cell>
          <cell r="G297">
            <v>16</v>
          </cell>
        </row>
        <row r="298">
          <cell r="A298" t="str">
            <v>PoroFlex Screen JH Sub Rental, 6-1/8"</v>
          </cell>
          <cell r="B298">
            <v>70</v>
          </cell>
          <cell r="C298" t="str">
            <v>C-3.3</v>
          </cell>
          <cell r="E298" t="str">
            <v>EA</v>
          </cell>
          <cell r="G298">
            <v>338</v>
          </cell>
        </row>
        <row r="299">
          <cell r="A299" t="str">
            <v>PoroFlex Screen JH Sub Rental, 8"</v>
          </cell>
          <cell r="B299">
            <v>80</v>
          </cell>
          <cell r="C299" t="str">
            <v>C-3.3</v>
          </cell>
          <cell r="E299" t="str">
            <v>EA</v>
          </cell>
          <cell r="G299">
            <v>379</v>
          </cell>
        </row>
        <row r="300">
          <cell r="A300" t="str">
            <v>PoroFlex Spacer PH Sub Rental, 6-1/8"</v>
          </cell>
          <cell r="B300">
            <v>90</v>
          </cell>
          <cell r="C300" t="str">
            <v>C-3.3</v>
          </cell>
          <cell r="E300" t="str">
            <v>EA</v>
          </cell>
          <cell r="G300">
            <v>433</v>
          </cell>
        </row>
        <row r="301">
          <cell r="A301" t="str">
            <v>PoroFlex Spacer PH Sub Rental, 8"</v>
          </cell>
          <cell r="B301">
            <v>100</v>
          </cell>
          <cell r="C301" t="str">
            <v>C-3.3</v>
          </cell>
          <cell r="E301" t="str">
            <v>EA</v>
          </cell>
          <cell r="G301">
            <v>650</v>
          </cell>
        </row>
        <row r="302">
          <cell r="A302" t="str">
            <v>PoroFlex W/Dn Seal Assy Rental,All Sizes</v>
          </cell>
          <cell r="B302">
            <v>110</v>
          </cell>
          <cell r="C302" t="str">
            <v>C-3.3</v>
          </cell>
          <cell r="E302" t="str">
            <v>EA</v>
          </cell>
          <cell r="G302">
            <v>2000</v>
          </cell>
        </row>
        <row r="303">
          <cell r="A303" t="str">
            <v>PoroFlex Kill Sub Rental, All Sizes</v>
          </cell>
          <cell r="B303">
            <v>120</v>
          </cell>
          <cell r="C303" t="str">
            <v>C-3.3</v>
          </cell>
          <cell r="E303" t="str">
            <v>EA</v>
          </cell>
          <cell r="G303">
            <v>1000</v>
          </cell>
        </row>
        <row r="304">
          <cell r="A304" t="str">
            <v>PoroFlex FFC Valve Rental, All Sizes</v>
          </cell>
          <cell r="B304">
            <v>130</v>
          </cell>
          <cell r="C304" t="str">
            <v>C-3.3</v>
          </cell>
          <cell r="E304" t="str">
            <v>EA</v>
          </cell>
          <cell r="G304">
            <v>4000</v>
          </cell>
        </row>
        <row r="305">
          <cell r="A305" t="str">
            <v xml:space="preserve">  3.4 Redress Charges - PoroFlex ESS S-Tools</v>
          </cell>
        </row>
        <row r="306">
          <cell r="A306" t="str">
            <v>PoroFlex Exp Tool Redress, 6-1/8" Size</v>
          </cell>
          <cell r="B306">
            <v>10</v>
          </cell>
          <cell r="C306" t="str">
            <v>C-3.4</v>
          </cell>
          <cell r="E306" t="str">
            <v>EA</v>
          </cell>
          <cell r="G306">
            <v>7132</v>
          </cell>
        </row>
        <row r="307">
          <cell r="A307" t="str">
            <v>PoroFlex Exp Tool Redress, 8" Size</v>
          </cell>
          <cell r="B307">
            <v>20</v>
          </cell>
          <cell r="C307" t="str">
            <v>C-3.4</v>
          </cell>
          <cell r="E307" t="str">
            <v>EA</v>
          </cell>
          <cell r="G307">
            <v>9055</v>
          </cell>
        </row>
        <row r="308">
          <cell r="A308" t="str">
            <v xml:space="preserve">  3.5 Expandable Products Personnel</v>
          </cell>
        </row>
        <row r="309">
          <cell r="A309" t="str">
            <v>Project Engineer/Product Service Expert,</v>
          </cell>
          <cell r="B309">
            <v>10</v>
          </cell>
          <cell r="C309" t="str">
            <v>C-3.5</v>
          </cell>
          <cell r="E309" t="str">
            <v>HR</v>
          </cell>
          <cell r="G309">
            <v>2750</v>
          </cell>
        </row>
        <row r="310">
          <cell r="A310" t="str">
            <v>Project Engineer/Product Service Expert,</v>
          </cell>
          <cell r="B310">
            <v>20</v>
          </cell>
          <cell r="C310" t="str">
            <v>C-3.5</v>
          </cell>
          <cell r="E310" t="str">
            <v>MON</v>
          </cell>
          <cell r="G310">
            <v>50000</v>
          </cell>
        </row>
        <row r="311">
          <cell r="A311" t="str">
            <v>DAS/Controls Engineer</v>
          </cell>
          <cell r="B311">
            <v>30</v>
          </cell>
          <cell r="C311" t="str">
            <v>C-3.5</v>
          </cell>
          <cell r="E311" t="str">
            <v>HR</v>
          </cell>
          <cell r="G311">
            <v>155</v>
          </cell>
        </row>
        <row r="312">
          <cell r="A312" t="str">
            <v>Service Supervisor/Sr. Service Engineer,</v>
          </cell>
          <cell r="B312">
            <v>40</v>
          </cell>
          <cell r="C312" t="str">
            <v>C-3.5</v>
          </cell>
          <cell r="E312" t="str">
            <v>HR</v>
          </cell>
          <cell r="G312">
            <v>125</v>
          </cell>
        </row>
        <row r="313">
          <cell r="A313" t="str">
            <v>Wireline Crew, Per Hour</v>
          </cell>
          <cell r="B313">
            <v>50</v>
          </cell>
          <cell r="C313" t="str">
            <v>C-3.5</v>
          </cell>
          <cell r="E313" t="str">
            <v>HR</v>
          </cell>
          <cell r="G313">
            <v>205</v>
          </cell>
        </row>
        <row r="314">
          <cell r="A314" t="str">
            <v>Service Engineer/Specialist, Per Hour</v>
          </cell>
          <cell r="B314">
            <v>60</v>
          </cell>
          <cell r="C314" t="str">
            <v>C-3.5</v>
          </cell>
          <cell r="E314" t="str">
            <v>HR</v>
          </cell>
          <cell r="G314">
            <v>110</v>
          </cell>
        </row>
        <row r="315">
          <cell r="A315" t="str">
            <v>Service Operator, Per Hour</v>
          </cell>
          <cell r="B315">
            <v>70</v>
          </cell>
          <cell r="C315" t="str">
            <v>C-3.5</v>
          </cell>
          <cell r="E315" t="str">
            <v>HR</v>
          </cell>
          <cell r="G315">
            <v>69</v>
          </cell>
        </row>
        <row r="316">
          <cell r="A316" t="str">
            <v>Service Assistant, Per Hour</v>
          </cell>
          <cell r="B316">
            <v>80</v>
          </cell>
          <cell r="C316" t="str">
            <v>C-3.5</v>
          </cell>
          <cell r="E316" t="str">
            <v>HR</v>
          </cell>
          <cell r="G316">
            <v>50</v>
          </cell>
        </row>
        <row r="317">
          <cell r="A317" t="str">
            <v>Mechanic</v>
          </cell>
          <cell r="B317">
            <v>90</v>
          </cell>
          <cell r="C317" t="str">
            <v>C-3.5</v>
          </cell>
          <cell r="E317" t="str">
            <v>HR</v>
          </cell>
          <cell r="G317">
            <v>56</v>
          </cell>
        </row>
        <row r="318">
          <cell r="A318" t="str">
            <v>Trainer</v>
          </cell>
          <cell r="B318">
            <v>100</v>
          </cell>
          <cell r="C318" t="str">
            <v>C-3.5</v>
          </cell>
          <cell r="E318" t="str">
            <v>HR</v>
          </cell>
          <cell r="G318">
            <v>139</v>
          </cell>
        </row>
        <row r="320">
          <cell r="A320" t="str">
            <v xml:space="preserve">      2.4.02L Wireline Adapter Kit</v>
          </cell>
        </row>
        <row r="321">
          <cell r="A321" t="str">
            <v>Wireline Adapter Kit 4½" to 9-5/8", Per Run</v>
          </cell>
          <cell r="B321">
            <v>10</v>
          </cell>
          <cell r="C321" t="str">
            <v>C-2.4.02L</v>
          </cell>
          <cell r="E321" t="str">
            <v>EA</v>
          </cell>
          <cell r="G321">
            <v>394</v>
          </cell>
        </row>
        <row r="322">
          <cell r="A322" t="str">
            <v xml:space="preserve">      2.4.02M Miscellaneous Tools</v>
          </cell>
        </row>
        <row r="323">
          <cell r="A323" t="str">
            <v>Gravel Pack Surface Screen Table, P/Job</v>
          </cell>
          <cell r="B323">
            <v>10</v>
          </cell>
          <cell r="C323" t="str">
            <v>C-2.4.02M</v>
          </cell>
          <cell r="E323" t="str">
            <v>EA</v>
          </cell>
          <cell r="G323">
            <v>266</v>
          </cell>
        </row>
        <row r="324">
          <cell r="A324" t="str">
            <v>GPWPHT, Lift Subs for Wash Pipe, P/Job</v>
          </cell>
          <cell r="B324">
            <v>20</v>
          </cell>
          <cell r="C324" t="str">
            <v>C-2.4.02M</v>
          </cell>
          <cell r="E324" t="str">
            <v>EA</v>
          </cell>
          <cell r="G324">
            <v>55</v>
          </cell>
        </row>
        <row r="325">
          <cell r="A325" t="str">
            <v>GPWPHT, Safety Clamps, Per Job</v>
          </cell>
          <cell r="B325">
            <v>30</v>
          </cell>
          <cell r="C325" t="str">
            <v>C-2.4.02M</v>
          </cell>
          <cell r="E325" t="str">
            <v>EA</v>
          </cell>
          <cell r="G325">
            <v>135</v>
          </cell>
        </row>
        <row r="326">
          <cell r="A326" t="str">
            <v>GPWPHT, Short Grab Type SB for WP, P/Job</v>
          </cell>
          <cell r="B326">
            <v>40</v>
          </cell>
          <cell r="C326" t="str">
            <v>C-2.4.02M</v>
          </cell>
          <cell r="E326" t="str">
            <v>EA</v>
          </cell>
          <cell r="G326">
            <v>190</v>
          </cell>
        </row>
        <row r="327">
          <cell r="A327" t="str">
            <v>GPBP&amp;SHT: Liftsubs f/NU BP, Per Job</v>
          </cell>
          <cell r="B327">
            <v>50</v>
          </cell>
          <cell r="C327" t="str">
            <v>C-2.4.02M</v>
          </cell>
          <cell r="E327" t="str">
            <v>EA</v>
          </cell>
          <cell r="G327">
            <v>55</v>
          </cell>
        </row>
        <row r="328">
          <cell r="A328" t="str">
            <v>GPBP&amp;SHT: Safety Clamps for BP, Per Job</v>
          </cell>
          <cell r="B328">
            <v>60</v>
          </cell>
          <cell r="C328" t="str">
            <v>C-2.4.02M</v>
          </cell>
          <cell r="E328" t="str">
            <v>EA</v>
          </cell>
          <cell r="G328">
            <v>170</v>
          </cell>
        </row>
        <row r="329">
          <cell r="A329" t="str">
            <v>GPBP&amp;SHT: Short Grab T-SB for NU BP/Job</v>
          </cell>
          <cell r="B329">
            <v>70</v>
          </cell>
          <cell r="C329" t="str">
            <v>C-2.4.02M</v>
          </cell>
          <cell r="E329" t="str">
            <v>EA</v>
          </cell>
          <cell r="G329">
            <v>285</v>
          </cell>
        </row>
        <row r="331">
          <cell r="A331" t="str">
            <v xml:space="preserve">    2.2.02 Surface Control Subsurface Safety Valves</v>
          </cell>
        </row>
        <row r="332">
          <cell r="A332" t="str">
            <v>Slickline Assist Exercise tool 1st day</v>
          </cell>
          <cell r="B332">
            <v>100</v>
          </cell>
          <cell r="C332" t="str">
            <v>C-2.2.02</v>
          </cell>
          <cell r="E332" t="str">
            <v>DAY</v>
          </cell>
          <cell r="G332">
            <v>380</v>
          </cell>
        </row>
        <row r="333">
          <cell r="A333" t="str">
            <v>Slickline Assist Exercise tool Add day</v>
          </cell>
          <cell r="B333">
            <v>110</v>
          </cell>
          <cell r="C333" t="str">
            <v>C-2.2.02</v>
          </cell>
          <cell r="E333" t="str">
            <v>DAY</v>
          </cell>
          <cell r="G333">
            <v>90</v>
          </cell>
        </row>
        <row r="334">
          <cell r="A334" t="str">
            <v xml:space="preserve">      2.2.01A SSV Actuators</v>
          </cell>
        </row>
        <row r="335">
          <cell r="A335" t="str">
            <v>Disassembly &amp; Inspection, Per Unit</v>
          </cell>
          <cell r="B335">
            <v>10</v>
          </cell>
          <cell r="C335" t="str">
            <v>C-2.2.01A</v>
          </cell>
          <cell r="E335" t="str">
            <v>EA</v>
          </cell>
          <cell r="G335">
            <v>268</v>
          </cell>
        </row>
        <row r="336">
          <cell r="A336" t="str">
            <v>Disassembly, Insp &amp; Re-Assembly/Unit</v>
          </cell>
          <cell r="B336">
            <v>20</v>
          </cell>
          <cell r="C336" t="str">
            <v>C-2.2.01A</v>
          </cell>
          <cell r="E336" t="str">
            <v>EA</v>
          </cell>
          <cell r="G336">
            <v>518</v>
          </cell>
        </row>
        <row r="337">
          <cell r="A337" t="str">
            <v>Pressure Testing, Per Unit</v>
          </cell>
          <cell r="B337">
            <v>30</v>
          </cell>
          <cell r="C337" t="str">
            <v>C-2.2.01A</v>
          </cell>
          <cell r="E337" t="str">
            <v>EA</v>
          </cell>
          <cell r="G337">
            <v>192</v>
          </cell>
        </row>
        <row r="338">
          <cell r="A338" t="str">
            <v xml:space="preserve">      2.2.01B Hydraulic Panel (Module/Standard)</v>
          </cell>
        </row>
        <row r="339">
          <cell r="A339" t="str">
            <v>Disassembly &amp; Inspection, Per Unit</v>
          </cell>
          <cell r="B339">
            <v>10</v>
          </cell>
          <cell r="C339" t="str">
            <v>C-2.2.01B</v>
          </cell>
          <cell r="E339" t="str">
            <v>EA</v>
          </cell>
          <cell r="G339">
            <v>282</v>
          </cell>
        </row>
        <row r="340">
          <cell r="A340" t="str">
            <v>Disassembly, Insp &amp; Re-Assembly/Unit</v>
          </cell>
          <cell r="B340">
            <v>20</v>
          </cell>
          <cell r="C340" t="str">
            <v>C-2.2.01B</v>
          </cell>
          <cell r="E340" t="str">
            <v>EA</v>
          </cell>
          <cell r="G340">
            <v>561</v>
          </cell>
        </row>
        <row r="341">
          <cell r="A341" t="str">
            <v>Pressure Testing, Per Unit</v>
          </cell>
          <cell r="B341">
            <v>30</v>
          </cell>
          <cell r="C341" t="str">
            <v>C-2.2.01B</v>
          </cell>
          <cell r="E341" t="str">
            <v>EA</v>
          </cell>
          <cell r="G341">
            <v>98</v>
          </cell>
        </row>
        <row r="342">
          <cell r="A342" t="str">
            <v xml:space="preserve">      2.2.01C Hyd Pumps (Haskell,Stonebore or Equival)</v>
          </cell>
        </row>
        <row r="343">
          <cell r="A343" t="str">
            <v>Disassembly &amp; Inspection, Per Unit</v>
          </cell>
          <cell r="B343">
            <v>10</v>
          </cell>
          <cell r="C343" t="str">
            <v>C-2.2.01C</v>
          </cell>
          <cell r="E343" t="str">
            <v>EA</v>
          </cell>
          <cell r="G343">
            <v>197</v>
          </cell>
        </row>
        <row r="344">
          <cell r="A344" t="str">
            <v>Disassembly, Insp &amp; Re-Assembly/Unit</v>
          </cell>
          <cell r="B344">
            <v>20</v>
          </cell>
          <cell r="C344" t="str">
            <v>C-2.2.01C</v>
          </cell>
          <cell r="E344" t="str">
            <v>EA</v>
          </cell>
          <cell r="G344">
            <v>394</v>
          </cell>
        </row>
        <row r="345">
          <cell r="A345" t="str">
            <v>Pressure Testing, Per Unit</v>
          </cell>
          <cell r="B345">
            <v>30</v>
          </cell>
          <cell r="C345" t="str">
            <v>C-2.2.01C</v>
          </cell>
          <cell r="E345" t="str">
            <v>EA</v>
          </cell>
          <cell r="G345">
            <v>98</v>
          </cell>
        </row>
        <row r="346">
          <cell r="A346" t="str">
            <v xml:space="preserve">      2.2.01D Hydraulic Panel (Khuff System)</v>
          </cell>
        </row>
        <row r="347">
          <cell r="A347" t="str">
            <v>Disassembly &amp; Inspection, Per Unit</v>
          </cell>
          <cell r="B347">
            <v>10</v>
          </cell>
          <cell r="C347" t="str">
            <v>C-2.2.01D</v>
          </cell>
          <cell r="E347" t="str">
            <v>EA</v>
          </cell>
          <cell r="G347">
            <v>402</v>
          </cell>
        </row>
        <row r="348">
          <cell r="A348" t="str">
            <v>Disassembly, Insp &amp; Re-Assembly/Unit</v>
          </cell>
          <cell r="B348">
            <v>20</v>
          </cell>
          <cell r="C348" t="str">
            <v>C-2.2.01D</v>
          </cell>
          <cell r="E348" t="str">
            <v>EA</v>
          </cell>
          <cell r="G348">
            <v>2488</v>
          </cell>
        </row>
        <row r="349">
          <cell r="A349" t="str">
            <v>Pressure Testing, Per Unit</v>
          </cell>
          <cell r="B349">
            <v>30</v>
          </cell>
          <cell r="C349" t="str">
            <v>C-2.2.01D</v>
          </cell>
          <cell r="E349" t="str">
            <v>EA</v>
          </cell>
          <cell r="G349">
            <v>149</v>
          </cell>
        </row>
        <row r="350">
          <cell r="A350" t="str">
            <v xml:space="preserve">    2.2.05 Expansion (or Travel) Joint</v>
          </cell>
        </row>
        <row r="351">
          <cell r="A351" t="str">
            <v>Disassemble and Inspect, Per Unit</v>
          </cell>
          <cell r="B351">
            <v>10</v>
          </cell>
          <cell r="C351" t="str">
            <v>C-2.2.05</v>
          </cell>
          <cell r="E351" t="str">
            <v>EA</v>
          </cell>
          <cell r="G351">
            <v>150</v>
          </cell>
        </row>
        <row r="352">
          <cell r="A352" t="str">
            <v>Disassemble,Inspect &amp; Reassy, Per Unit</v>
          </cell>
          <cell r="B352">
            <v>20</v>
          </cell>
          <cell r="C352" t="str">
            <v>C-2.2.05</v>
          </cell>
          <cell r="E352" t="str">
            <v>EA</v>
          </cell>
          <cell r="G352">
            <v>300</v>
          </cell>
        </row>
        <row r="353">
          <cell r="A353" t="str">
            <v>ORIGINAL</v>
          </cell>
        </row>
        <row r="354">
          <cell r="A354" t="str">
            <v>COPY</v>
          </cell>
        </row>
      </sheetData>
      <sheetData sheetId="9" refreshError="1"/>
      <sheetData sheetId="10">
        <row r="1">
          <cell r="A1" t="str">
            <v>Customer</v>
          </cell>
          <cell r="B1" t="str">
            <v xml:space="preserve">Customer Address </v>
          </cell>
          <cell r="E1" t="str">
            <v>Rig Name</v>
          </cell>
          <cell r="G1" t="str">
            <v>Rig Contractor</v>
          </cell>
          <cell r="I1" t="str">
            <v>profit center</v>
          </cell>
          <cell r="K1" t="str">
            <v>Well Category</v>
          </cell>
          <cell r="L1" t="str">
            <v>Job Purpose</v>
          </cell>
          <cell r="M1" t="str">
            <v>well location</v>
          </cell>
          <cell r="N1" t="str">
            <v>Job Type</v>
          </cell>
          <cell r="P1" t="str">
            <v>Personnel</v>
          </cell>
        </row>
        <row r="2">
          <cell r="A2" t="str">
            <v xml:space="preserve">Saudi Aramco </v>
          </cell>
          <cell r="B2" t="str">
            <v>Dhahran</v>
          </cell>
          <cell r="E2" t="str">
            <v>Rigless</v>
          </cell>
          <cell r="G2" t="str">
            <v>NA</v>
          </cell>
          <cell r="I2">
            <v>8041010005</v>
          </cell>
          <cell r="K2" t="str">
            <v>Oil</v>
          </cell>
          <cell r="L2" t="str">
            <v>Pull Plug</v>
          </cell>
          <cell r="M2" t="str">
            <v>Abqaiq</v>
          </cell>
          <cell r="N2" t="str">
            <v>Completion</v>
          </cell>
          <cell r="P2" t="str">
            <v>MIKE ATKINS</v>
          </cell>
        </row>
        <row r="3">
          <cell r="A3" t="str">
            <v>AGOC / AOC</v>
          </cell>
          <cell r="B3" t="str">
            <v>Khafji</v>
          </cell>
          <cell r="E3" t="str">
            <v>ADC-12</v>
          </cell>
          <cell r="G3" t="str">
            <v>Transocean</v>
          </cell>
          <cell r="I3">
            <v>8041010006</v>
          </cell>
          <cell r="K3" t="str">
            <v>Gas</v>
          </cell>
          <cell r="L3" t="str">
            <v>Set Plug</v>
          </cell>
          <cell r="M3" t="str">
            <v>Ain Dar</v>
          </cell>
          <cell r="N3" t="str">
            <v>Slickline</v>
          </cell>
          <cell r="P3" t="str">
            <v>DWAYNE HALL</v>
          </cell>
        </row>
        <row r="4">
          <cell r="E4" t="str">
            <v>ADC-14</v>
          </cell>
          <cell r="G4" t="str">
            <v>Nadrico</v>
          </cell>
          <cell r="K4" t="str">
            <v>Water</v>
          </cell>
          <cell r="L4" t="str">
            <v>Drift</v>
          </cell>
          <cell r="M4" t="str">
            <v>Abu Hadriya</v>
          </cell>
          <cell r="N4" t="str">
            <v>Surface Safety</v>
          </cell>
          <cell r="P4" t="str">
            <v>DOUG HADLOCK</v>
          </cell>
        </row>
        <row r="5">
          <cell r="E5" t="str">
            <v>ADC-15</v>
          </cell>
          <cell r="G5" t="str">
            <v>Arabian Drilling Comp.</v>
          </cell>
          <cell r="L5" t="str">
            <v>Gauge Cutter</v>
          </cell>
          <cell r="M5" t="str">
            <v>Abu Safah</v>
          </cell>
          <cell r="P5" t="str">
            <v>JOHN BLACK</v>
          </cell>
        </row>
        <row r="6">
          <cell r="E6" t="str">
            <v>ADC-16</v>
          </cell>
          <cell r="G6" t="str">
            <v>Poole Arabia</v>
          </cell>
          <cell r="L6" t="str">
            <v>AC/DC</v>
          </cell>
          <cell r="M6" t="str">
            <v>Berri</v>
          </cell>
          <cell r="P6" t="str">
            <v>NELSON MONROY</v>
          </cell>
        </row>
        <row r="7">
          <cell r="E7" t="str">
            <v>ADC-17</v>
          </cell>
          <cell r="G7" t="str">
            <v>SAR</v>
          </cell>
          <cell r="L7" t="str">
            <v>Monolock</v>
          </cell>
          <cell r="M7" t="str">
            <v>Dammam</v>
          </cell>
          <cell r="P7" t="str">
            <v>TONY MONTGOMERY</v>
          </cell>
        </row>
        <row r="8">
          <cell r="E8" t="str">
            <v>ADC-21</v>
          </cell>
          <cell r="G8" t="str">
            <v>Pride</v>
          </cell>
          <cell r="L8" t="str">
            <v>Punch Tubing</v>
          </cell>
          <cell r="M8" t="str">
            <v>Hasbah</v>
          </cell>
          <cell r="P8" t="str">
            <v>ARLAN PENAGOS</v>
          </cell>
        </row>
        <row r="9">
          <cell r="E9" t="str">
            <v>ADC-22</v>
          </cell>
          <cell r="G9" t="str">
            <v>Sino</v>
          </cell>
          <cell r="L9" t="str">
            <v>Set gauges</v>
          </cell>
          <cell r="M9" t="str">
            <v>Hawiyah</v>
          </cell>
          <cell r="P9" t="str">
            <v>CARL NEWTON</v>
          </cell>
        </row>
        <row r="10">
          <cell r="E10" t="str">
            <v>ADC-28</v>
          </cell>
          <cell r="G10" t="str">
            <v>Seipem</v>
          </cell>
          <cell r="L10" t="str">
            <v>Pull Gauges</v>
          </cell>
          <cell r="M10" t="str">
            <v>Hawtah</v>
          </cell>
          <cell r="P10" t="str">
            <v>CHESTER MCDONALD</v>
          </cell>
        </row>
        <row r="11">
          <cell r="E11" t="str">
            <v>ADC-3</v>
          </cell>
          <cell r="G11" t="str">
            <v>DPS</v>
          </cell>
          <cell r="L11" t="str">
            <v>Fishing</v>
          </cell>
          <cell r="M11" t="str">
            <v>Haradh</v>
          </cell>
          <cell r="P11" t="str">
            <v>CRISTO RANGLE</v>
          </cell>
        </row>
        <row r="12">
          <cell r="E12" t="str">
            <v>ADC-36</v>
          </cell>
          <cell r="G12" t="str">
            <v>Essar</v>
          </cell>
          <cell r="L12" t="str">
            <v>Bailing</v>
          </cell>
          <cell r="M12" t="str">
            <v>Harmaliyah</v>
          </cell>
          <cell r="P12" t="str">
            <v>FELIPE RIOS</v>
          </cell>
        </row>
        <row r="13">
          <cell r="E13" t="str">
            <v>ADC-38</v>
          </cell>
          <cell r="M13" t="str">
            <v>Khurais</v>
          </cell>
          <cell r="P13" t="str">
            <v>GARETH PRICKETT</v>
          </cell>
        </row>
        <row r="14">
          <cell r="E14" t="str">
            <v>ADC-4</v>
          </cell>
          <cell r="L14" t="str">
            <v>Run TWB</v>
          </cell>
          <cell r="M14" t="str">
            <v>Marjan</v>
          </cell>
          <cell r="P14" t="str">
            <v>GENNADIY YERMOLCHEV</v>
          </cell>
        </row>
        <row r="15">
          <cell r="E15" t="str">
            <v>ADC-8</v>
          </cell>
          <cell r="L15" t="str">
            <v>Run magnum</v>
          </cell>
          <cell r="M15" t="str">
            <v>Maharah</v>
          </cell>
          <cell r="P15" t="str">
            <v>JASON FELL</v>
          </cell>
        </row>
        <row r="16">
          <cell r="E16" t="str">
            <v>CR-36</v>
          </cell>
          <cell r="L16" t="str">
            <v>Run TWR</v>
          </cell>
          <cell r="M16" t="str">
            <v>Qatif</v>
          </cell>
          <cell r="P16" t="str">
            <v>JOHN SCHAIBLE</v>
          </cell>
        </row>
        <row r="17">
          <cell r="E17" t="str">
            <v>DALMA-1</v>
          </cell>
          <cell r="L17" t="str">
            <v>Run PPH</v>
          </cell>
          <cell r="M17" t="str">
            <v>Safaniya</v>
          </cell>
          <cell r="P17" t="str">
            <v>KRISTEN MAY</v>
          </cell>
        </row>
        <row r="18">
          <cell r="E18" t="str">
            <v>DALMA-2</v>
          </cell>
          <cell r="L18" t="str">
            <v>Run RSB</v>
          </cell>
          <cell r="M18" t="str">
            <v>Shaybah</v>
          </cell>
          <cell r="P18" t="str">
            <v>MARIO MOGOLLON</v>
          </cell>
        </row>
        <row r="19">
          <cell r="E19" t="str">
            <v>DPS-4</v>
          </cell>
          <cell r="L19" t="str">
            <v>Run VHR</v>
          </cell>
          <cell r="M19" t="str">
            <v>Shedgum</v>
          </cell>
          <cell r="P19" t="str">
            <v>PAUL EVERITT</v>
          </cell>
        </row>
        <row r="20">
          <cell r="E20" t="str">
            <v>DPS-43</v>
          </cell>
          <cell r="L20" t="str">
            <v>De-Completion</v>
          </cell>
          <cell r="M20" t="str">
            <v>Tinat</v>
          </cell>
          <cell r="P20" t="str">
            <v>PETER AUCKLAND</v>
          </cell>
        </row>
        <row r="21">
          <cell r="E21" t="str">
            <v>DPS-44</v>
          </cell>
          <cell r="L21" t="str">
            <v>Act. Redress</v>
          </cell>
          <cell r="M21" t="str">
            <v>Zuluf</v>
          </cell>
          <cell r="P21" t="str">
            <v>RALF BROSCHK</v>
          </cell>
        </row>
        <row r="22">
          <cell r="E22" t="str">
            <v>DPS-45</v>
          </cell>
          <cell r="L22" t="str">
            <v>Panel Commisoning</v>
          </cell>
          <cell r="P22" t="str">
            <v>RICHARD WHITE</v>
          </cell>
        </row>
        <row r="23">
          <cell r="E23" t="str">
            <v>DPS-46</v>
          </cell>
          <cell r="L23" t="str">
            <v>Panel Modifications</v>
          </cell>
          <cell r="M23" t="str">
            <v>Khafji</v>
          </cell>
          <cell r="P23" t="str">
            <v>RICK BASKIN</v>
          </cell>
        </row>
        <row r="24">
          <cell r="E24" t="str">
            <v>ENS-76</v>
          </cell>
          <cell r="L24" t="str">
            <v>Actuator Installation</v>
          </cell>
          <cell r="P24" t="str">
            <v>VALENTINO VITAL</v>
          </cell>
        </row>
        <row r="25">
          <cell r="E25" t="str">
            <v>HI-2</v>
          </cell>
          <cell r="L25" t="str">
            <v>Run VSR</v>
          </cell>
          <cell r="P25" t="str">
            <v>Fabien Tortora</v>
          </cell>
        </row>
        <row r="26">
          <cell r="E26" t="str">
            <v>HI-4</v>
          </cell>
        </row>
        <row r="27">
          <cell r="E27" t="str">
            <v>MP-1</v>
          </cell>
        </row>
        <row r="28">
          <cell r="E28" t="str">
            <v>NBR-656</v>
          </cell>
        </row>
        <row r="29">
          <cell r="E29" t="str">
            <v>OS-655</v>
          </cell>
        </row>
        <row r="30">
          <cell r="E30" t="str">
            <v>PA-115</v>
          </cell>
        </row>
        <row r="31">
          <cell r="E31" t="str">
            <v>PA--117</v>
          </cell>
        </row>
        <row r="32">
          <cell r="E32" t="str">
            <v>PA--125</v>
          </cell>
        </row>
        <row r="33">
          <cell r="E33" t="str">
            <v>PA-128</v>
          </cell>
        </row>
        <row r="34">
          <cell r="E34" t="str">
            <v>PA-145</v>
          </cell>
        </row>
        <row r="35">
          <cell r="E35" t="str">
            <v>PA-203</v>
          </cell>
        </row>
        <row r="36">
          <cell r="E36" t="str">
            <v>PA-207</v>
          </cell>
        </row>
        <row r="37">
          <cell r="E37" t="str">
            <v>PA-210</v>
          </cell>
        </row>
        <row r="38">
          <cell r="E38" t="str">
            <v>PA--212</v>
          </cell>
        </row>
        <row r="39">
          <cell r="E39" t="str">
            <v>PA-263</v>
          </cell>
        </row>
        <row r="40">
          <cell r="E40" t="str">
            <v>PA-295</v>
          </cell>
        </row>
        <row r="41">
          <cell r="E41" t="str">
            <v>PA-312</v>
          </cell>
        </row>
        <row r="42">
          <cell r="E42" t="str">
            <v>PA-393</v>
          </cell>
        </row>
        <row r="43">
          <cell r="E43" t="str">
            <v>PA-575</v>
          </cell>
        </row>
        <row r="44">
          <cell r="E44" t="str">
            <v>PA-654</v>
          </cell>
        </row>
        <row r="45">
          <cell r="E45" t="str">
            <v>PA--70</v>
          </cell>
        </row>
        <row r="46">
          <cell r="E46" t="str">
            <v>PA-718</v>
          </cell>
        </row>
        <row r="47">
          <cell r="E47" t="str">
            <v>PA-77</v>
          </cell>
        </row>
        <row r="48">
          <cell r="E48" t="str">
            <v>PA-785</v>
          </cell>
        </row>
        <row r="49">
          <cell r="E49" t="str">
            <v>PA-854</v>
          </cell>
        </row>
        <row r="50">
          <cell r="E50" t="str">
            <v>PA-858</v>
          </cell>
        </row>
        <row r="51">
          <cell r="E51" t="str">
            <v>PA-859</v>
          </cell>
        </row>
        <row r="52">
          <cell r="E52" t="str">
            <v>PA-860</v>
          </cell>
        </row>
        <row r="53">
          <cell r="E53" t="str">
            <v>PA-866</v>
          </cell>
        </row>
        <row r="54">
          <cell r="E54" t="str">
            <v>PD-144</v>
          </cell>
        </row>
        <row r="55">
          <cell r="E55" t="str">
            <v>PD-157</v>
          </cell>
        </row>
        <row r="56">
          <cell r="E56" t="str">
            <v>PD-173</v>
          </cell>
        </row>
        <row r="57">
          <cell r="E57" t="str">
            <v>PD-174</v>
          </cell>
        </row>
        <row r="58">
          <cell r="E58" t="str">
            <v>PM-1</v>
          </cell>
        </row>
        <row r="59">
          <cell r="E59" t="str">
            <v>PN-2</v>
          </cell>
        </row>
        <row r="60">
          <cell r="E60" t="str">
            <v>PN-5</v>
          </cell>
        </row>
        <row r="61">
          <cell r="E61" t="str">
            <v>PND-1</v>
          </cell>
        </row>
        <row r="62">
          <cell r="E62" t="str">
            <v>RSY-55</v>
          </cell>
        </row>
        <row r="63">
          <cell r="E63" t="str">
            <v>SAR-102</v>
          </cell>
        </row>
        <row r="64">
          <cell r="E64" t="str">
            <v>SAR-103</v>
          </cell>
        </row>
        <row r="65">
          <cell r="E65" t="str">
            <v>SAR-151</v>
          </cell>
        </row>
        <row r="66">
          <cell r="E66" t="str">
            <v>SAR-153</v>
          </cell>
        </row>
        <row r="67">
          <cell r="E67" t="str">
            <v>SAR-201</v>
          </cell>
        </row>
        <row r="68">
          <cell r="E68" t="str">
            <v>SINO-1</v>
          </cell>
        </row>
        <row r="69">
          <cell r="E69" t="str">
            <v>SINO-10</v>
          </cell>
        </row>
        <row r="70">
          <cell r="E70" t="str">
            <v>SINO-11</v>
          </cell>
        </row>
        <row r="71">
          <cell r="E71" t="str">
            <v>SINO-12</v>
          </cell>
        </row>
        <row r="72">
          <cell r="E72" t="str">
            <v>SINO-15</v>
          </cell>
        </row>
        <row r="73">
          <cell r="E73" t="str">
            <v>SINO-16</v>
          </cell>
        </row>
        <row r="74">
          <cell r="E74" t="str">
            <v>SINO-18</v>
          </cell>
        </row>
        <row r="75">
          <cell r="E75" t="str">
            <v>SINO-5</v>
          </cell>
        </row>
        <row r="76">
          <cell r="E76" t="str">
            <v>SINO-6</v>
          </cell>
        </row>
        <row r="77">
          <cell r="E77" t="str">
            <v>SINO-7</v>
          </cell>
        </row>
        <row r="78">
          <cell r="E78" t="str">
            <v>SINO-8</v>
          </cell>
        </row>
        <row r="79">
          <cell r="E79" t="str">
            <v>SINO-9</v>
          </cell>
        </row>
        <row r="80">
          <cell r="E80" t="str">
            <v>SSA-101</v>
          </cell>
        </row>
        <row r="81">
          <cell r="E81" t="str">
            <v>SSA-102</v>
          </cell>
          <cell r="P81" t="str">
            <v>GOPALAN MURALI</v>
          </cell>
        </row>
        <row r="82">
          <cell r="E82" t="str">
            <v>SSA-201</v>
          </cell>
        </row>
        <row r="83">
          <cell r="E83" t="str">
            <v>SSA-202</v>
          </cell>
        </row>
        <row r="84">
          <cell r="E84" t="str">
            <v>SSA-29</v>
          </cell>
        </row>
        <row r="85">
          <cell r="E85" t="str">
            <v>SSA-46</v>
          </cell>
        </row>
        <row r="86">
          <cell r="E86" t="str">
            <v>SSA-91</v>
          </cell>
        </row>
        <row r="87">
          <cell r="E87" t="str">
            <v>SSA-95</v>
          </cell>
        </row>
      </sheetData>
      <sheetData sheetId="11" refreshError="1"/>
      <sheetData sheetId="12" refreshError="1"/>
      <sheetData sheetId="13" refreshError="1"/>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 xml:space="preserve">  2.3 Assembly of Compl Eqp (Singl/Dual Compl)</v>
          </cell>
        </row>
        <row r="2">
          <cell r="A2" t="str">
            <v xml:space="preserve">Assy. of Single Completion Equipment-Up to 7" </v>
          </cell>
          <cell r="B2">
            <v>10</v>
          </cell>
          <cell r="C2" t="str">
            <v>C-2.3</v>
          </cell>
          <cell r="E2" t="str">
            <v>EA</v>
          </cell>
          <cell r="F2" t="str">
            <v>EA</v>
          </cell>
          <cell r="G2">
            <v>3000</v>
          </cell>
        </row>
        <row r="3">
          <cell r="A3" t="str">
            <v xml:space="preserve">Assy of Single Completion Equipment-Over 7" up to 9 5/8" </v>
          </cell>
          <cell r="B3">
            <v>20</v>
          </cell>
          <cell r="C3" t="str">
            <v>C-2.3</v>
          </cell>
          <cell r="E3" t="str">
            <v>EA</v>
          </cell>
          <cell r="F3" t="str">
            <v>EA</v>
          </cell>
          <cell r="G3">
            <v>3100</v>
          </cell>
        </row>
        <row r="4">
          <cell r="A4" t="str">
            <v xml:space="preserve">Assy of Dual Completion Equipment-Up to 7" </v>
          </cell>
          <cell r="B4">
            <v>30</v>
          </cell>
          <cell r="C4" t="str">
            <v>C-2.3</v>
          </cell>
          <cell r="E4" t="str">
            <v>EA</v>
          </cell>
          <cell r="F4" t="str">
            <v>EA</v>
          </cell>
          <cell r="G4">
            <v>4500</v>
          </cell>
        </row>
        <row r="5">
          <cell r="A5" t="str">
            <v xml:space="preserve">Assy of Dual Completion Equipment-Over 7" up to 9 5/8" </v>
          </cell>
          <cell r="B5">
            <v>40</v>
          </cell>
          <cell r="C5" t="str">
            <v>C-2.3</v>
          </cell>
          <cell r="E5" t="str">
            <v>EA</v>
          </cell>
          <cell r="F5" t="str">
            <v>EA</v>
          </cell>
          <cell r="G5">
            <v>4900</v>
          </cell>
        </row>
        <row r="6">
          <cell r="A6" t="str">
            <v>5. Transportation</v>
          </cell>
        </row>
        <row r="7">
          <cell r="A7" t="str">
            <v>Sedan or Crew Vehicle, Per Kilometer</v>
          </cell>
          <cell r="B7">
            <v>10</v>
          </cell>
          <cell r="C7" t="str">
            <v>C-5</v>
          </cell>
          <cell r="E7" t="str">
            <v>KM</v>
          </cell>
          <cell r="F7" t="str">
            <v>EA</v>
          </cell>
          <cell r="G7">
            <v>1.46</v>
          </cell>
        </row>
        <row r="8">
          <cell r="A8" t="str">
            <v>Mast/Delivery Truck, &gt;1 to &lt;2 tons/km</v>
          </cell>
          <cell r="B8">
            <v>20</v>
          </cell>
          <cell r="C8" t="str">
            <v>C-5</v>
          </cell>
          <cell r="E8" t="str">
            <v>KM</v>
          </cell>
          <cell r="F8" t="str">
            <v>EA</v>
          </cell>
          <cell r="G8">
            <v>2.86</v>
          </cell>
        </row>
        <row r="9">
          <cell r="A9" t="str">
            <v>Delivery Truck w/40' Trailer, &gt;2 tons/km</v>
          </cell>
          <cell r="B9">
            <v>30</v>
          </cell>
          <cell r="C9" t="str">
            <v>C-5</v>
          </cell>
          <cell r="E9" t="str">
            <v>KM</v>
          </cell>
          <cell r="F9" t="str">
            <v>EA</v>
          </cell>
          <cell r="G9">
            <v>3.4</v>
          </cell>
        </row>
        <row r="10">
          <cell r="A10" t="str">
            <v>Mast/Delivery Truck, &gt;1 ton, Desert RS</v>
          </cell>
          <cell r="B10">
            <v>40</v>
          </cell>
          <cell r="C10" t="str">
            <v>C-5</v>
          </cell>
          <cell r="E10" t="str">
            <v>KM</v>
          </cell>
          <cell r="F10" t="str">
            <v>EA</v>
          </cell>
          <cell r="G10">
            <v>4.62</v>
          </cell>
        </row>
        <row r="12">
          <cell r="A12" t="str">
            <v xml:space="preserve">  2.5 Personnel Charges</v>
          </cell>
        </row>
        <row r="13">
          <cell r="A13" t="str">
            <v>Service Supervisor/Sr. Service Engineer,</v>
          </cell>
          <cell r="B13">
            <v>40</v>
          </cell>
          <cell r="C13" t="str">
            <v>C-2.5</v>
          </cell>
          <cell r="E13" t="str">
            <v>HR</v>
          </cell>
          <cell r="F13" t="str">
            <v>EA</v>
          </cell>
          <cell r="G13">
            <v>125</v>
          </cell>
        </row>
        <row r="14">
          <cell r="A14" t="str">
            <v>Service Engineer/Specialist, Per Hour</v>
          </cell>
          <cell r="B14">
            <v>60</v>
          </cell>
          <cell r="C14" t="str">
            <v>C-2.5</v>
          </cell>
          <cell r="E14" t="str">
            <v>HR</v>
          </cell>
          <cell r="F14" t="str">
            <v>EA</v>
          </cell>
          <cell r="G14">
            <v>110</v>
          </cell>
        </row>
        <row r="15">
          <cell r="A15" t="str">
            <v>Service Assistant, Per Hour</v>
          </cell>
          <cell r="B15">
            <v>80</v>
          </cell>
          <cell r="C15" t="str">
            <v>C-2.5</v>
          </cell>
          <cell r="E15" t="str">
            <v>HR</v>
          </cell>
          <cell r="F15" t="str">
            <v>EA</v>
          </cell>
          <cell r="G15">
            <v>50</v>
          </cell>
        </row>
        <row r="16">
          <cell r="A16" t="str">
            <v>Service Assistant,  disassemble, inspect and reassemble equipt</v>
          </cell>
          <cell r="B16">
            <v>80</v>
          </cell>
          <cell r="C16" t="str">
            <v>C-2.5</v>
          </cell>
          <cell r="E16" t="str">
            <v>HR</v>
          </cell>
          <cell r="F16" t="str">
            <v>EA</v>
          </cell>
          <cell r="G16">
            <v>50</v>
          </cell>
        </row>
        <row r="18">
          <cell r="A18" t="str">
            <v xml:space="preserve">    2.4.02 Setting Tools</v>
          </cell>
        </row>
        <row r="19">
          <cell r="A19" t="str">
            <v>Packer Hyd Setting Tool 5-1/2" thru 7-5/8", Per Day</v>
          </cell>
          <cell r="B19">
            <v>20</v>
          </cell>
          <cell r="C19" t="str">
            <v>C-2.4.02</v>
          </cell>
          <cell r="E19" t="str">
            <v>DAY</v>
          </cell>
          <cell r="F19" t="str">
            <v>EA</v>
          </cell>
          <cell r="G19">
            <v>1569</v>
          </cell>
        </row>
        <row r="20">
          <cell r="A20" t="str">
            <v>Packer Hyd Setting Tool 5-1/2" thru 7-5/8",Stdby Per Day</v>
          </cell>
          <cell r="B20">
            <v>20</v>
          </cell>
          <cell r="C20" t="str">
            <v>C-2.4.02</v>
          </cell>
          <cell r="E20" t="str">
            <v>DAY</v>
          </cell>
          <cell r="F20" t="str">
            <v>EA</v>
          </cell>
          <cell r="G20">
            <v>1098.3</v>
          </cell>
        </row>
        <row r="21">
          <cell r="A21" t="str">
            <v>5½" thru 7-5/8" Redress, Per Run</v>
          </cell>
          <cell r="B21">
            <v>50</v>
          </cell>
          <cell r="C21" t="str">
            <v>C-2.4.02</v>
          </cell>
          <cell r="E21" t="str">
            <v>EA</v>
          </cell>
          <cell r="F21" t="str">
            <v>EA</v>
          </cell>
          <cell r="G21">
            <v>600</v>
          </cell>
        </row>
        <row r="22">
          <cell r="A22" t="str">
            <v>Packer Hyd Setting Tool &gt;7-5/8 thru 9-5/8", Per Day</v>
          </cell>
          <cell r="B22">
            <v>30</v>
          </cell>
          <cell r="C22" t="str">
            <v>C-2.4.02</v>
          </cell>
          <cell r="E22" t="str">
            <v>DAY</v>
          </cell>
          <cell r="F22" t="str">
            <v>EA</v>
          </cell>
          <cell r="G22">
            <v>1069</v>
          </cell>
        </row>
        <row r="23">
          <cell r="A23" t="str">
            <v>Packer Hyd Setting Tool &gt;7-5/8 thru 9-5/8",Stdby Per Day</v>
          </cell>
          <cell r="B23">
            <v>30</v>
          </cell>
          <cell r="C23" t="str">
            <v>C-2.4.02</v>
          </cell>
          <cell r="E23" t="str">
            <v>DAY</v>
          </cell>
          <cell r="F23" t="str">
            <v>EA</v>
          </cell>
          <cell r="G23">
            <v>748.3</v>
          </cell>
        </row>
        <row r="24">
          <cell r="A24" t="str">
            <v>&gt;7-5/8" thru 9-5/8" Redress, Per Run</v>
          </cell>
          <cell r="B24">
            <v>60</v>
          </cell>
          <cell r="C24" t="str">
            <v>C-2.4.02</v>
          </cell>
          <cell r="E24" t="str">
            <v>EA</v>
          </cell>
          <cell r="F24" t="str">
            <v>EA</v>
          </cell>
          <cell r="G24">
            <v>700</v>
          </cell>
        </row>
        <row r="25">
          <cell r="A25" t="str">
            <v>Packer Hyd Setting Tool 4½ "&amp; 5", Per Day</v>
          </cell>
          <cell r="B25">
            <v>10</v>
          </cell>
          <cell r="C25" t="str">
            <v>C-2.4.02</v>
          </cell>
          <cell r="E25" t="str">
            <v>DAY</v>
          </cell>
          <cell r="F25" t="str">
            <v>EA</v>
          </cell>
          <cell r="G25">
            <v>865</v>
          </cell>
        </row>
        <row r="26">
          <cell r="A26" t="str">
            <v>Packer Hyd Setting Tool 4½ "&amp; 5", Stdby Per Day</v>
          </cell>
          <cell r="B26">
            <v>10</v>
          </cell>
          <cell r="C26" t="str">
            <v>C-2.4.02</v>
          </cell>
          <cell r="E26" t="str">
            <v>DAY</v>
          </cell>
          <cell r="F26" t="str">
            <v>EA</v>
          </cell>
          <cell r="G26">
            <v>605.5</v>
          </cell>
        </row>
        <row r="27">
          <cell r="A27" t="str">
            <v>4½ "&amp; 5" Redress, Per Run</v>
          </cell>
          <cell r="B27">
            <v>40</v>
          </cell>
          <cell r="C27" t="str">
            <v>C-2.4.02</v>
          </cell>
          <cell r="E27" t="str">
            <v>EA</v>
          </cell>
          <cell r="F27" t="str">
            <v>EA</v>
          </cell>
          <cell r="G27">
            <v>500</v>
          </cell>
        </row>
        <row r="29">
          <cell r="A29" t="str">
            <v xml:space="preserve">    2.4.01 Packer Plugs</v>
          </cell>
        </row>
        <row r="30">
          <cell r="A30" t="str">
            <v>XPO Plug 2.75" - 3.813": 1st day</v>
          </cell>
          <cell r="B30">
            <v>70</v>
          </cell>
          <cell r="C30" t="str">
            <v>C-2.4.01</v>
          </cell>
          <cell r="E30" t="str">
            <v>DAY</v>
          </cell>
          <cell r="F30" t="str">
            <v>EA</v>
          </cell>
          <cell r="G30">
            <v>673</v>
          </cell>
        </row>
        <row r="31">
          <cell r="A31" t="str">
            <v>XPO Plug 2.75" - 3.813": 1st Day Stdby</v>
          </cell>
          <cell r="B31">
            <v>70</v>
          </cell>
          <cell r="C31" t="str">
            <v>C-2.4.01</v>
          </cell>
          <cell r="E31" t="str">
            <v>DAY</v>
          </cell>
          <cell r="F31" t="str">
            <v>EA</v>
          </cell>
          <cell r="G31">
            <v>471.09999999999997</v>
          </cell>
        </row>
        <row r="32">
          <cell r="A32" t="str">
            <v>XPO Plug 2.75"-3.813": Add day</v>
          </cell>
          <cell r="B32">
            <v>80</v>
          </cell>
          <cell r="C32" t="str">
            <v>C-2.4.01</v>
          </cell>
          <cell r="E32" t="str">
            <v>DAY</v>
          </cell>
          <cell r="F32" t="str">
            <v>EA</v>
          </cell>
          <cell r="G32">
            <v>210</v>
          </cell>
        </row>
        <row r="33">
          <cell r="A33" t="str">
            <v>XPO Plug 2.75"-3.813": Add day Stdby</v>
          </cell>
          <cell r="B33">
            <v>80</v>
          </cell>
          <cell r="C33" t="str">
            <v>C-2.4.01</v>
          </cell>
          <cell r="E33" t="str">
            <v>DAY</v>
          </cell>
          <cell r="F33" t="str">
            <v>EA</v>
          </cell>
          <cell r="G33">
            <v>147</v>
          </cell>
        </row>
        <row r="34">
          <cell r="A34" t="str">
            <v>XPO Plug 1.875" - 2.313": 1st day</v>
          </cell>
          <cell r="B34">
            <v>50</v>
          </cell>
          <cell r="C34" t="str">
            <v>C-2.4.01</v>
          </cell>
          <cell r="E34" t="str">
            <v>DAY</v>
          </cell>
          <cell r="F34" t="str">
            <v>EA</v>
          </cell>
          <cell r="G34">
            <v>504</v>
          </cell>
        </row>
        <row r="35">
          <cell r="A35" t="str">
            <v>XPO Plug 1.875" - 2.313": 1st Day Stdby</v>
          </cell>
          <cell r="B35">
            <v>50</v>
          </cell>
          <cell r="C35" t="str">
            <v>C-2.4.01</v>
          </cell>
          <cell r="E35" t="str">
            <v>DAY</v>
          </cell>
          <cell r="F35" t="str">
            <v>EA</v>
          </cell>
          <cell r="G35">
            <v>352.79999999999995</v>
          </cell>
        </row>
        <row r="36">
          <cell r="A36" t="str">
            <v>XPO Plug 1.875"-2.313": Add day</v>
          </cell>
          <cell r="B36">
            <v>60</v>
          </cell>
          <cell r="C36" t="str">
            <v>C-2.4.01</v>
          </cell>
          <cell r="E36" t="str">
            <v>DAY</v>
          </cell>
          <cell r="F36" t="str">
            <v>EA</v>
          </cell>
          <cell r="G36">
            <v>202</v>
          </cell>
        </row>
        <row r="37">
          <cell r="A37" t="str">
            <v>XPO Plug 1.875"-2.313": Add day Stdby</v>
          </cell>
          <cell r="B37">
            <v>60</v>
          </cell>
          <cell r="C37" t="str">
            <v>C-2.4.01</v>
          </cell>
          <cell r="E37" t="str">
            <v>DAY</v>
          </cell>
          <cell r="F37" t="str">
            <v>EA</v>
          </cell>
          <cell r="G37">
            <v>141.39999999999998</v>
          </cell>
        </row>
        <row r="39">
          <cell r="A39" t="str">
            <v>XR PLUGS</v>
          </cell>
        </row>
        <row r="40">
          <cell r="A40" t="str">
            <v>XR Pump-Thru Plug,2.75 - 3.81":  1st Day</v>
          </cell>
          <cell r="B40">
            <v>1320</v>
          </cell>
          <cell r="C40" t="str">
            <v>C-1.2</v>
          </cell>
          <cell r="E40" t="str">
            <v>DAY</v>
          </cell>
          <cell r="F40" t="str">
            <v>EA</v>
          </cell>
          <cell r="G40">
            <v>275</v>
          </cell>
        </row>
        <row r="41">
          <cell r="A41" t="str">
            <v>XR Pump-Thru Plug,2.75 - 3.81":  1st Day Stdby</v>
          </cell>
          <cell r="B41">
            <v>1320</v>
          </cell>
          <cell r="C41" t="str">
            <v>C-1.2</v>
          </cell>
          <cell r="E41" t="str">
            <v>DAY</v>
          </cell>
          <cell r="F41" t="str">
            <v>EA</v>
          </cell>
          <cell r="G41">
            <v>192.5</v>
          </cell>
        </row>
        <row r="42">
          <cell r="A42" t="str">
            <v>XR Pump-Thru Plug,2.75"-3.81" Addl Day</v>
          </cell>
          <cell r="B42">
            <v>1330</v>
          </cell>
          <cell r="C42" t="str">
            <v>C-1.2</v>
          </cell>
          <cell r="E42" t="str">
            <v>DAY</v>
          </cell>
          <cell r="F42" t="str">
            <v>EA</v>
          </cell>
          <cell r="G42">
            <v>170</v>
          </cell>
        </row>
        <row r="43">
          <cell r="A43" t="str">
            <v>XR Pump-Thru Plug,2.75"-3.81" Addl Day Stdby</v>
          </cell>
          <cell r="B43">
            <v>1330</v>
          </cell>
          <cell r="C43" t="str">
            <v>C-1.2</v>
          </cell>
          <cell r="E43" t="str">
            <v>DAY</v>
          </cell>
          <cell r="F43" t="str">
            <v>EA</v>
          </cell>
          <cell r="G43">
            <v>118.99999999999999</v>
          </cell>
        </row>
        <row r="44">
          <cell r="A44" t="str">
            <v>XR Pump-Thru Plug, 2.75"-3.81"Weekly</v>
          </cell>
          <cell r="B44">
            <v>1340</v>
          </cell>
          <cell r="C44" t="str">
            <v>C-1.2</v>
          </cell>
          <cell r="E44" t="str">
            <v>WK</v>
          </cell>
          <cell r="F44" t="str">
            <v>EA</v>
          </cell>
          <cell r="G44">
            <v>675</v>
          </cell>
        </row>
        <row r="45">
          <cell r="A45" t="str">
            <v>XR Pump-Thru Plug, &gt;3.81":First Day</v>
          </cell>
          <cell r="B45">
            <v>1350</v>
          </cell>
          <cell r="C45" t="str">
            <v>C-1.2</v>
          </cell>
          <cell r="E45" t="str">
            <v>DAY</v>
          </cell>
          <cell r="F45" t="str">
            <v>EA</v>
          </cell>
          <cell r="G45">
            <v>585</v>
          </cell>
        </row>
        <row r="46">
          <cell r="A46" t="str">
            <v>XR Pump-Thru Plug, &gt;3.81": 1st Day Stdby</v>
          </cell>
          <cell r="B46">
            <v>1350</v>
          </cell>
          <cell r="C46" t="str">
            <v>C-1.2</v>
          </cell>
          <cell r="E46" t="str">
            <v>DAY</v>
          </cell>
          <cell r="F46" t="str">
            <v>EA</v>
          </cell>
          <cell r="G46">
            <v>409.5</v>
          </cell>
        </row>
        <row r="47">
          <cell r="A47" t="str">
            <v>XR Pump-Thru Plug, &gt;3.81"Addl Day</v>
          </cell>
          <cell r="B47">
            <v>1360</v>
          </cell>
          <cell r="C47" t="str">
            <v>C-1.2</v>
          </cell>
          <cell r="E47" t="str">
            <v>DAY</v>
          </cell>
          <cell r="F47" t="str">
            <v>EA</v>
          </cell>
          <cell r="G47">
            <v>210</v>
          </cell>
        </row>
        <row r="48">
          <cell r="A48" t="str">
            <v xml:space="preserve">XR Pump-Thru Plug, &gt;3.81"Addl Day Stdby </v>
          </cell>
          <cell r="B48">
            <v>1360</v>
          </cell>
          <cell r="C48" t="str">
            <v>C-1.2</v>
          </cell>
          <cell r="E48" t="str">
            <v>DAY</v>
          </cell>
          <cell r="F48" t="str">
            <v>EA</v>
          </cell>
          <cell r="G48">
            <v>147</v>
          </cell>
        </row>
        <row r="49">
          <cell r="A49" t="str">
            <v>XR Pump-Thru Plug, &gt;3.81" Weekly</v>
          </cell>
          <cell r="B49">
            <v>1370</v>
          </cell>
          <cell r="C49" t="str">
            <v>C-1.2</v>
          </cell>
          <cell r="E49" t="str">
            <v>WK</v>
          </cell>
          <cell r="F49" t="str">
            <v>EA</v>
          </cell>
          <cell r="G49">
            <v>1105</v>
          </cell>
        </row>
        <row r="50">
          <cell r="A50" t="str">
            <v>XR Pump-Thru Plug, &lt;2.75": First Day</v>
          </cell>
          <cell r="B50">
            <v>1290</v>
          </cell>
          <cell r="C50" t="str">
            <v>C-1.2</v>
          </cell>
          <cell r="E50" t="str">
            <v>DAY</v>
          </cell>
          <cell r="F50" t="str">
            <v>EA</v>
          </cell>
          <cell r="G50">
            <v>392</v>
          </cell>
        </row>
        <row r="51">
          <cell r="A51" t="str">
            <v>XR Pump-Thru Plug, &lt;2.75": 1st Day Stdby</v>
          </cell>
          <cell r="B51">
            <v>1290</v>
          </cell>
          <cell r="C51" t="str">
            <v>C-1.2</v>
          </cell>
          <cell r="E51" t="str">
            <v>DAY</v>
          </cell>
          <cell r="F51" t="str">
            <v>EA</v>
          </cell>
          <cell r="G51">
            <v>274.39999999999998</v>
          </cell>
        </row>
        <row r="52">
          <cell r="A52" t="str">
            <v>XR Pump-Thru Plug, &lt;2.75": Addl Day</v>
          </cell>
          <cell r="B52">
            <v>1300</v>
          </cell>
          <cell r="C52" t="str">
            <v>C-1.2</v>
          </cell>
          <cell r="E52" t="str">
            <v>DAY</v>
          </cell>
          <cell r="F52" t="str">
            <v>EA</v>
          </cell>
          <cell r="G52">
            <v>145</v>
          </cell>
        </row>
        <row r="53">
          <cell r="A53" t="str">
            <v>XR Pump-Thru Plug, &lt;2.75": Addl Day Stdby</v>
          </cell>
          <cell r="B53">
            <v>1300</v>
          </cell>
          <cell r="C53" t="str">
            <v>C-1.2</v>
          </cell>
          <cell r="E53" t="str">
            <v>DAY</v>
          </cell>
          <cell r="F53" t="str">
            <v>EA</v>
          </cell>
          <cell r="G53">
            <v>101.5</v>
          </cell>
        </row>
        <row r="54">
          <cell r="A54" t="str">
            <v>XR Pump-Thru Plug, &lt;2.75": Weekly</v>
          </cell>
          <cell r="B54">
            <v>1310</v>
          </cell>
          <cell r="C54" t="str">
            <v>C-1.2</v>
          </cell>
          <cell r="E54" t="str">
            <v>WK</v>
          </cell>
          <cell r="F54" t="str">
            <v>EA</v>
          </cell>
          <cell r="G54">
            <v>760</v>
          </cell>
        </row>
        <row r="55">
          <cell r="A55" t="str">
            <v>X Plug Redress Kit - All sizes</v>
          </cell>
          <cell r="B55">
            <v>360</v>
          </cell>
          <cell r="C55" t="str">
            <v>C-1.2</v>
          </cell>
          <cell r="E55" t="str">
            <v>EA</v>
          </cell>
          <cell r="F55" t="str">
            <v>EA</v>
          </cell>
          <cell r="G55">
            <v>915</v>
          </cell>
        </row>
        <row r="57">
          <cell r="A57" t="str">
            <v xml:space="preserve">    2.2.06 Lock Mandrel</v>
          </cell>
        </row>
        <row r="58">
          <cell r="A58" t="str">
            <v>Disassemble and Inspect, Per Unit</v>
          </cell>
          <cell r="B58">
            <v>10</v>
          </cell>
          <cell r="C58" t="str">
            <v>C-2.2.06</v>
          </cell>
          <cell r="E58" t="str">
            <v>EA</v>
          </cell>
          <cell r="F58" t="str">
            <v>EA</v>
          </cell>
          <cell r="G58">
            <v>61</v>
          </cell>
        </row>
        <row r="59">
          <cell r="A59" t="str">
            <v>Disassemble,Inspect &amp; Reassy, Per Unit</v>
          </cell>
          <cell r="B59">
            <v>20</v>
          </cell>
          <cell r="C59" t="str">
            <v>C-2.2.06</v>
          </cell>
          <cell r="E59" t="str">
            <v>EA</v>
          </cell>
          <cell r="F59" t="str">
            <v>EA</v>
          </cell>
          <cell r="G59">
            <v>90</v>
          </cell>
        </row>
        <row r="61">
          <cell r="A61" t="str">
            <v xml:space="preserve">    2.2.02 Surface Control Subsurface Safety Valves</v>
          </cell>
        </row>
        <row r="62">
          <cell r="A62" t="str">
            <v>Wireline Retr., Disassmbly &amp; Insp/Unit</v>
          </cell>
          <cell r="B62">
            <v>10</v>
          </cell>
          <cell r="C62" t="str">
            <v>C-2.2.02</v>
          </cell>
          <cell r="E62" t="str">
            <v>EA</v>
          </cell>
          <cell r="F62" t="str">
            <v>EA</v>
          </cell>
          <cell r="G62">
            <v>280</v>
          </cell>
        </row>
        <row r="63">
          <cell r="A63" t="str">
            <v>Wireline Retr., Dismbly, Insp &amp; Re-Assm</v>
          </cell>
          <cell r="B63">
            <v>20</v>
          </cell>
          <cell r="C63" t="str">
            <v>C-2.2.02</v>
          </cell>
          <cell r="E63" t="str">
            <v>EA</v>
          </cell>
          <cell r="F63" t="str">
            <v>EA</v>
          </cell>
          <cell r="G63">
            <v>516</v>
          </cell>
        </row>
        <row r="64">
          <cell r="A64" t="str">
            <v>All types &amp; sizes, Pressure Testing/Unit</v>
          </cell>
          <cell r="B64">
            <v>30</v>
          </cell>
          <cell r="C64" t="str">
            <v>C-2.2.02</v>
          </cell>
          <cell r="E64" t="str">
            <v>EA</v>
          </cell>
          <cell r="F64" t="str">
            <v>EA</v>
          </cell>
          <cell r="G64">
            <v>155</v>
          </cell>
        </row>
        <row r="65">
          <cell r="A65" t="str">
            <v>Temp hold open flapper valve use 1st day</v>
          </cell>
          <cell r="B65">
            <v>40</v>
          </cell>
          <cell r="C65" t="str">
            <v>C-2.2.02</v>
          </cell>
          <cell r="E65" t="str">
            <v>DAY</v>
          </cell>
          <cell r="F65" t="str">
            <v>EA</v>
          </cell>
          <cell r="G65">
            <v>160</v>
          </cell>
        </row>
        <row r="66">
          <cell r="A66" t="str">
            <v>Temp hold open flapper valve Stdby</v>
          </cell>
          <cell r="B66">
            <v>40</v>
          </cell>
          <cell r="C66" t="str">
            <v>C-2.2.02</v>
          </cell>
          <cell r="E66" t="str">
            <v>DAY</v>
          </cell>
          <cell r="F66" t="str">
            <v>EA</v>
          </cell>
          <cell r="G66">
            <v>112</v>
          </cell>
        </row>
        <row r="67">
          <cell r="A67" t="str">
            <v>Temp hold open flapper valve use add day</v>
          </cell>
          <cell r="B67">
            <v>50</v>
          </cell>
          <cell r="C67" t="str">
            <v>C-2.2.02</v>
          </cell>
          <cell r="E67" t="str">
            <v>DAY</v>
          </cell>
          <cell r="F67" t="str">
            <v>EA</v>
          </cell>
          <cell r="G67">
            <v>32</v>
          </cell>
        </row>
        <row r="68">
          <cell r="A68" t="str">
            <v>Perm. Lock out service tool 1st day</v>
          </cell>
          <cell r="B68">
            <v>60</v>
          </cell>
          <cell r="C68" t="str">
            <v>C-2.2.02</v>
          </cell>
          <cell r="E68" t="str">
            <v>DAY</v>
          </cell>
          <cell r="F68" t="str">
            <v>EA</v>
          </cell>
          <cell r="G68">
            <v>570</v>
          </cell>
        </row>
        <row r="69">
          <cell r="A69" t="str">
            <v>Perm. Lock out service tool Stdby</v>
          </cell>
          <cell r="B69">
            <v>60</v>
          </cell>
          <cell r="C69" t="str">
            <v>C-2.2.02</v>
          </cell>
          <cell r="E69" t="str">
            <v>DAY</v>
          </cell>
          <cell r="F69" t="str">
            <v>EA</v>
          </cell>
          <cell r="G69">
            <v>399</v>
          </cell>
        </row>
        <row r="70">
          <cell r="A70" t="str">
            <v>Perm. Lock out service tool Add day</v>
          </cell>
          <cell r="B70">
            <v>70</v>
          </cell>
          <cell r="C70" t="str">
            <v>C-2.2.02</v>
          </cell>
          <cell r="E70" t="str">
            <v>DAY</v>
          </cell>
          <cell r="F70" t="str">
            <v>EA</v>
          </cell>
          <cell r="G70">
            <v>155</v>
          </cell>
        </row>
        <row r="71">
          <cell r="A71" t="str">
            <v>Temp Lock out service tool 1st day</v>
          </cell>
          <cell r="B71">
            <v>80</v>
          </cell>
          <cell r="C71" t="str">
            <v>C-2.2.02</v>
          </cell>
          <cell r="E71" t="str">
            <v>DAY</v>
          </cell>
          <cell r="F71" t="str">
            <v>EA</v>
          </cell>
          <cell r="G71">
            <v>450</v>
          </cell>
        </row>
        <row r="72">
          <cell r="A72" t="str">
            <v>Temp Lock out service tool Stdby</v>
          </cell>
          <cell r="B72">
            <v>80</v>
          </cell>
          <cell r="C72" t="str">
            <v>C-2.2.02</v>
          </cell>
          <cell r="E72" t="str">
            <v>DAY</v>
          </cell>
          <cell r="F72" t="str">
            <v>EA</v>
          </cell>
          <cell r="G72">
            <v>315</v>
          </cell>
        </row>
        <row r="73">
          <cell r="A73" t="str">
            <v>Temp Lock out service tool Add day</v>
          </cell>
          <cell r="B73">
            <v>90</v>
          </cell>
          <cell r="C73" t="str">
            <v>C-2.2.02</v>
          </cell>
          <cell r="E73" t="str">
            <v>DAY</v>
          </cell>
          <cell r="F73" t="str">
            <v>EA</v>
          </cell>
          <cell r="G73">
            <v>115</v>
          </cell>
        </row>
        <row r="75">
          <cell r="A75" t="str">
            <v xml:space="preserve">  2.1 Torque Services</v>
          </cell>
        </row>
        <row r="76">
          <cell r="A76" t="str">
            <v>Torque Services 0- 4 1/2"</v>
          </cell>
          <cell r="B76">
            <v>10</v>
          </cell>
          <cell r="C76" t="str">
            <v>C-2.1</v>
          </cell>
          <cell r="E76" t="str">
            <v>EA</v>
          </cell>
          <cell r="F76" t="str">
            <v>EA</v>
          </cell>
          <cell r="G76">
            <v>55</v>
          </cell>
        </row>
        <row r="77">
          <cell r="A77" t="str">
            <v>Torque Services 5"-6"</v>
          </cell>
          <cell r="B77">
            <v>20</v>
          </cell>
          <cell r="C77" t="str">
            <v>C-2.1</v>
          </cell>
          <cell r="E77" t="str">
            <v>EA</v>
          </cell>
          <cell r="F77" t="str">
            <v>EA</v>
          </cell>
          <cell r="G77">
            <v>58</v>
          </cell>
        </row>
        <row r="78">
          <cell r="A78" t="str">
            <v>Torque Services 6 5/8"-8"</v>
          </cell>
          <cell r="B78">
            <v>30</v>
          </cell>
          <cell r="C78" t="str">
            <v>C-2.1</v>
          </cell>
          <cell r="E78" t="str">
            <v>EA</v>
          </cell>
          <cell r="F78" t="str">
            <v>EA</v>
          </cell>
          <cell r="G78">
            <v>79</v>
          </cell>
        </row>
        <row r="79">
          <cell r="A79" t="str">
            <v>Torque Services 9 5/8"-10 3/4"</v>
          </cell>
          <cell r="B79">
            <v>40</v>
          </cell>
          <cell r="C79" t="str">
            <v>C-2.1</v>
          </cell>
          <cell r="E79" t="str">
            <v>EA</v>
          </cell>
          <cell r="F79" t="str">
            <v>EA</v>
          </cell>
          <cell r="G79">
            <v>85</v>
          </cell>
        </row>
        <row r="81">
          <cell r="A81" t="str">
            <v xml:space="preserve">      2.4.02J Packer Retrieving Tool (PH Pkr)</v>
          </cell>
        </row>
        <row r="82">
          <cell r="A82" t="str">
            <v>Packer PH Retrieving Tool 4½ to 7", Per Day</v>
          </cell>
          <cell r="B82">
            <v>10</v>
          </cell>
          <cell r="C82" t="str">
            <v>C-2.4.02J</v>
          </cell>
          <cell r="E82" t="str">
            <v>DAY</v>
          </cell>
          <cell r="F82" t="str">
            <v>EA</v>
          </cell>
          <cell r="G82">
            <v>639</v>
          </cell>
        </row>
        <row r="83">
          <cell r="A83" t="str">
            <v>Packer PH Retrieving Tool 4½ to 7", Stdby Per Day</v>
          </cell>
          <cell r="B83">
            <v>10</v>
          </cell>
          <cell r="C83" t="str">
            <v>C-2.4.02J</v>
          </cell>
          <cell r="E83" t="str">
            <v>DAY</v>
          </cell>
          <cell r="F83" t="str">
            <v>EA</v>
          </cell>
          <cell r="G83">
            <v>447.29999999999995</v>
          </cell>
        </row>
        <row r="84">
          <cell r="A84" t="str">
            <v>Packer PH Retrieving Tool  7-5/8" to 9-5/8", Per Day</v>
          </cell>
          <cell r="B84">
            <v>20</v>
          </cell>
          <cell r="C84" t="str">
            <v>C-2.4.02J</v>
          </cell>
          <cell r="E84" t="str">
            <v>DAY</v>
          </cell>
          <cell r="F84" t="str">
            <v>EA</v>
          </cell>
          <cell r="G84">
            <v>798</v>
          </cell>
        </row>
        <row r="85">
          <cell r="A85" t="str">
            <v>Packer PH Retrieving Tool  7-5/8" to 9-5/8", Stdby Per Day</v>
          </cell>
          <cell r="B85">
            <v>20</v>
          </cell>
          <cell r="C85" t="str">
            <v>C-2.4.02J</v>
          </cell>
          <cell r="E85" t="str">
            <v>DAY</v>
          </cell>
          <cell r="F85" t="str">
            <v>EA</v>
          </cell>
          <cell r="G85">
            <v>558.59999999999991</v>
          </cell>
        </row>
        <row r="87">
          <cell r="A87" t="str">
            <v xml:space="preserve">  4.3 PBR Retrieving Tool</v>
          </cell>
        </row>
        <row r="88">
          <cell r="A88" t="str">
            <v>PBR Retrv Tool Use, 7" Csg, 1st Day</v>
          </cell>
          <cell r="B88">
            <v>70</v>
          </cell>
          <cell r="C88" t="str">
            <v>C-4.3</v>
          </cell>
          <cell r="E88" t="str">
            <v>DAY</v>
          </cell>
          <cell r="F88" t="str">
            <v>EA</v>
          </cell>
          <cell r="G88">
            <v>726</v>
          </cell>
        </row>
        <row r="89">
          <cell r="A89" t="str">
            <v>PBR Retrv Tool Use, 7" Csg, Stdby</v>
          </cell>
          <cell r="B89">
            <v>70</v>
          </cell>
          <cell r="C89" t="str">
            <v>C-4.3</v>
          </cell>
          <cell r="E89" t="str">
            <v>DAY</v>
          </cell>
          <cell r="F89" t="str">
            <v>EA</v>
          </cell>
          <cell r="G89">
            <v>508.2</v>
          </cell>
        </row>
        <row r="90">
          <cell r="A90" t="str">
            <v>PBR Retrv Tool Use, 7" Csg, Addl Day</v>
          </cell>
          <cell r="B90">
            <v>80</v>
          </cell>
          <cell r="C90" t="str">
            <v>C-4.3</v>
          </cell>
          <cell r="E90" t="str">
            <v>DAY</v>
          </cell>
          <cell r="F90" t="str">
            <v>EA</v>
          </cell>
          <cell r="G90">
            <v>109</v>
          </cell>
        </row>
        <row r="91">
          <cell r="A91" t="str">
            <v>PBR Retrv Tool Use, 4½" Csg, 1st Day</v>
          </cell>
          <cell r="B91">
            <v>10</v>
          </cell>
          <cell r="C91" t="str">
            <v>C-4.3</v>
          </cell>
          <cell r="E91" t="str">
            <v>DAY</v>
          </cell>
          <cell r="F91" t="str">
            <v>EA</v>
          </cell>
          <cell r="G91">
            <v>515</v>
          </cell>
        </row>
        <row r="92">
          <cell r="A92" t="str">
            <v>PBR Retrv Tool Use, 4½" Csg, Stdby</v>
          </cell>
          <cell r="B92">
            <v>10</v>
          </cell>
          <cell r="C92" t="str">
            <v>C-4.3</v>
          </cell>
          <cell r="E92" t="str">
            <v>DAY</v>
          </cell>
          <cell r="F92" t="str">
            <v>EA</v>
          </cell>
          <cell r="G92">
            <v>360.5</v>
          </cell>
        </row>
        <row r="93">
          <cell r="A93" t="str">
            <v>PBR Retrv Tool Use, 4½" Csg, Addl Day</v>
          </cell>
          <cell r="B93">
            <v>20</v>
          </cell>
          <cell r="C93" t="str">
            <v>C-4.3</v>
          </cell>
          <cell r="E93" t="str">
            <v>DAY</v>
          </cell>
          <cell r="F93" t="str">
            <v>EA</v>
          </cell>
          <cell r="G93">
            <v>77</v>
          </cell>
        </row>
        <row r="94">
          <cell r="A94" t="str">
            <v>PBR Retrv Tool Use, 5" Csg, 1st Day</v>
          </cell>
          <cell r="B94">
            <v>30</v>
          </cell>
          <cell r="C94" t="str">
            <v>C-4.3</v>
          </cell>
          <cell r="E94" t="str">
            <v>DAY</v>
          </cell>
          <cell r="F94" t="str">
            <v>EA</v>
          </cell>
          <cell r="G94">
            <v>572</v>
          </cell>
        </row>
        <row r="95">
          <cell r="A95" t="str">
            <v>PBR Retrv Tool Use, 5" Csg, Stdby</v>
          </cell>
          <cell r="B95">
            <v>30</v>
          </cell>
          <cell r="C95" t="str">
            <v>C-4.3</v>
          </cell>
          <cell r="E95" t="str">
            <v>DAY</v>
          </cell>
          <cell r="F95" t="str">
            <v>EA</v>
          </cell>
          <cell r="G95">
            <v>400.4</v>
          </cell>
        </row>
        <row r="96">
          <cell r="A96" t="str">
            <v>PBR Retrv Tool Use, 5" Csg, Addl Day</v>
          </cell>
          <cell r="B96">
            <v>40</v>
          </cell>
          <cell r="C96" t="str">
            <v>C-4.3</v>
          </cell>
          <cell r="E96" t="str">
            <v>DAY</v>
          </cell>
          <cell r="F96" t="str">
            <v>EA</v>
          </cell>
          <cell r="G96">
            <v>86</v>
          </cell>
        </row>
        <row r="97">
          <cell r="A97" t="str">
            <v>PBR Retrv Tool Use, 5½" Csg, 1st Day</v>
          </cell>
          <cell r="B97">
            <v>50</v>
          </cell>
          <cell r="C97" t="str">
            <v>C-4.3</v>
          </cell>
          <cell r="E97" t="str">
            <v>DAY</v>
          </cell>
          <cell r="F97" t="str">
            <v>EA</v>
          </cell>
          <cell r="G97">
            <v>635</v>
          </cell>
        </row>
        <row r="98">
          <cell r="A98" t="str">
            <v>PBR Retrv Tool Use, 5½" Csg, Stdby</v>
          </cell>
          <cell r="B98">
            <v>50</v>
          </cell>
          <cell r="C98" t="str">
            <v>C-4.3</v>
          </cell>
          <cell r="E98" t="str">
            <v>DAY</v>
          </cell>
          <cell r="F98" t="str">
            <v>EA</v>
          </cell>
          <cell r="G98">
            <v>444.5</v>
          </cell>
        </row>
        <row r="99">
          <cell r="A99" t="str">
            <v>PBR Retrv Tool Use, 5½" Csg, Addl Day</v>
          </cell>
          <cell r="B99">
            <v>60</v>
          </cell>
          <cell r="C99" t="str">
            <v>C-4.3</v>
          </cell>
          <cell r="E99" t="str">
            <v>DAY</v>
          </cell>
          <cell r="F99" t="str">
            <v>EA</v>
          </cell>
          <cell r="G99">
            <v>95</v>
          </cell>
        </row>
        <row r="100">
          <cell r="A100" t="str">
            <v>PBR Retrv Tool Use, 9-5/8" Csg, 1st Day</v>
          </cell>
          <cell r="B100">
            <v>90</v>
          </cell>
          <cell r="C100" t="str">
            <v>C-4.3</v>
          </cell>
          <cell r="E100" t="str">
            <v>DAY</v>
          </cell>
          <cell r="F100" t="str">
            <v>EA</v>
          </cell>
          <cell r="G100">
            <v>850</v>
          </cell>
        </row>
        <row r="101">
          <cell r="A101" t="str">
            <v>PBR Retrv Tool Use, 9-5/8" Csg, Stdby</v>
          </cell>
          <cell r="B101">
            <v>90</v>
          </cell>
          <cell r="C101" t="str">
            <v>C-4.3</v>
          </cell>
          <cell r="E101" t="str">
            <v>DAY</v>
          </cell>
          <cell r="F101" t="str">
            <v>EA</v>
          </cell>
          <cell r="G101">
            <v>595</v>
          </cell>
        </row>
        <row r="102">
          <cell r="A102" t="str">
            <v>PBR Retrv Tool Use, 9-5/8" Csg, Addl Day</v>
          </cell>
          <cell r="B102">
            <v>100</v>
          </cell>
          <cell r="C102" t="str">
            <v>C-4.3</v>
          </cell>
          <cell r="E102" t="str">
            <v>DAY</v>
          </cell>
          <cell r="F102" t="str">
            <v>EA</v>
          </cell>
          <cell r="G102">
            <v>128</v>
          </cell>
        </row>
        <row r="103">
          <cell r="A103" t="str">
            <v>PBR Retrv Tool Use, Other Sizes, 1st Day</v>
          </cell>
          <cell r="B103">
            <v>110</v>
          </cell>
          <cell r="C103" t="str">
            <v>C-4.3</v>
          </cell>
          <cell r="E103" t="str">
            <v>DAY</v>
          </cell>
          <cell r="F103" t="str">
            <v>EA</v>
          </cell>
          <cell r="G103">
            <v>967</v>
          </cell>
        </row>
        <row r="104">
          <cell r="A104" t="str">
            <v>PBR Retrv Tool Use, Other Sizes, Stdby</v>
          </cell>
          <cell r="B104">
            <v>110</v>
          </cell>
          <cell r="C104" t="str">
            <v>C-4.3</v>
          </cell>
          <cell r="E104" t="str">
            <v>DAY</v>
          </cell>
          <cell r="F104" t="str">
            <v>EA</v>
          </cell>
          <cell r="G104">
            <v>676.9</v>
          </cell>
        </row>
        <row r="105">
          <cell r="A105" t="str">
            <v>PBR Retrv Tool Use, O/Siz  Csg, Addl Day</v>
          </cell>
          <cell r="B105">
            <v>120</v>
          </cell>
          <cell r="C105" t="str">
            <v>C-4.3</v>
          </cell>
          <cell r="E105" t="str">
            <v>DAY</v>
          </cell>
          <cell r="F105" t="str">
            <v>EA</v>
          </cell>
          <cell r="G105">
            <v>145</v>
          </cell>
        </row>
        <row r="107">
          <cell r="A107" t="str">
            <v xml:space="preserve">  4.4 VersaTrieve Packer Retrieving Tool</v>
          </cell>
        </row>
        <row r="108">
          <cell r="A108" t="str">
            <v>VHR/VSR Retrv Tool, 7" Csg, 1st Day</v>
          </cell>
          <cell r="B108">
            <v>10</v>
          </cell>
          <cell r="C108" t="str">
            <v>C-4.4</v>
          </cell>
          <cell r="E108" t="str">
            <v>DAY</v>
          </cell>
          <cell r="F108" t="str">
            <v>EA</v>
          </cell>
          <cell r="G108">
            <v>1350</v>
          </cell>
        </row>
        <row r="109">
          <cell r="A109" t="str">
            <v>VHR/VSR Retrv Tool, 7" Csg, Stdby</v>
          </cell>
          <cell r="B109">
            <v>10</v>
          </cell>
          <cell r="C109" t="str">
            <v>C-4.4</v>
          </cell>
          <cell r="E109" t="str">
            <v>DAY</v>
          </cell>
          <cell r="F109" t="str">
            <v>EA</v>
          </cell>
          <cell r="G109">
            <v>944.99999999999989</v>
          </cell>
        </row>
        <row r="110">
          <cell r="A110" t="str">
            <v>VHR/VSR Retrv Tool, 7" Csg, Addl Day</v>
          </cell>
          <cell r="B110">
            <v>20</v>
          </cell>
          <cell r="C110" t="str">
            <v>C-4.4</v>
          </cell>
          <cell r="E110" t="str">
            <v>DAY</v>
          </cell>
          <cell r="F110" t="str">
            <v>EA</v>
          </cell>
          <cell r="G110">
            <v>235</v>
          </cell>
        </row>
        <row r="111">
          <cell r="A111" t="str">
            <v>7" Retrv Tool Redress, Per Run</v>
          </cell>
          <cell r="B111">
            <v>30</v>
          </cell>
          <cell r="C111" t="str">
            <v>C-4.4</v>
          </cell>
          <cell r="E111" t="str">
            <v>EA</v>
          </cell>
          <cell r="F111" t="str">
            <v>EA</v>
          </cell>
          <cell r="G111">
            <v>865</v>
          </cell>
        </row>
        <row r="112">
          <cell r="A112" t="str">
            <v>VHR/VSR Retrv Tool, 9-5/8" Csg, 1st Day</v>
          </cell>
          <cell r="B112">
            <v>40</v>
          </cell>
          <cell r="C112" t="str">
            <v>C-4.4</v>
          </cell>
          <cell r="E112" t="str">
            <v>DAY</v>
          </cell>
          <cell r="F112" t="str">
            <v>EA</v>
          </cell>
          <cell r="G112">
            <v>1475</v>
          </cell>
        </row>
        <row r="113">
          <cell r="A113" t="str">
            <v>VHR/VSR Retrv Tool, 9-5/8" Csg, Stdby</v>
          </cell>
          <cell r="B113">
            <v>40</v>
          </cell>
          <cell r="C113" t="str">
            <v>C-4.4</v>
          </cell>
          <cell r="E113" t="str">
            <v>DAY</v>
          </cell>
          <cell r="F113" t="str">
            <v>EA</v>
          </cell>
          <cell r="G113">
            <v>1032.5</v>
          </cell>
        </row>
        <row r="114">
          <cell r="A114" t="str">
            <v>VHR/VSR Retrv Tool, 9-5/8" Csg, Addl Day</v>
          </cell>
          <cell r="B114">
            <v>50</v>
          </cell>
          <cell r="C114" t="str">
            <v>C-4.4</v>
          </cell>
          <cell r="E114" t="str">
            <v>DAY</v>
          </cell>
          <cell r="F114" t="str">
            <v>EA</v>
          </cell>
          <cell r="G114">
            <v>295</v>
          </cell>
        </row>
        <row r="115">
          <cell r="A115" t="str">
            <v>9-5/8" Retrv Tool Redress, Per Run</v>
          </cell>
          <cell r="B115">
            <v>60</v>
          </cell>
          <cell r="C115" t="str">
            <v>C-4.4</v>
          </cell>
          <cell r="E115" t="str">
            <v>EA</v>
          </cell>
          <cell r="F115" t="str">
            <v>EA</v>
          </cell>
          <cell r="G115">
            <v>890</v>
          </cell>
        </row>
        <row r="116">
          <cell r="A116" t="str">
            <v>VHR/VSR Retrv Tol, Other Csg Sz, 1st Day</v>
          </cell>
          <cell r="B116">
            <v>70</v>
          </cell>
          <cell r="C116" t="str">
            <v>C-4.4</v>
          </cell>
          <cell r="E116" t="str">
            <v>DAY</v>
          </cell>
          <cell r="F116" t="str">
            <v>EA</v>
          </cell>
          <cell r="G116">
            <v>1590</v>
          </cell>
        </row>
        <row r="117">
          <cell r="A117" t="str">
            <v>VHR/VSR Retrv Tol, Other Csg Sz,Stdby</v>
          </cell>
          <cell r="B117">
            <v>70</v>
          </cell>
          <cell r="C117" t="str">
            <v>C-4.4</v>
          </cell>
          <cell r="E117" t="str">
            <v>DAY</v>
          </cell>
          <cell r="F117" t="str">
            <v>EA</v>
          </cell>
          <cell r="G117">
            <v>1113</v>
          </cell>
        </row>
        <row r="118">
          <cell r="A118" t="str">
            <v>VHR/VSR Retrv Tol, Other Csg Sz, Add Day</v>
          </cell>
          <cell r="B118">
            <v>80</v>
          </cell>
          <cell r="C118" t="str">
            <v>C-4.4</v>
          </cell>
          <cell r="E118" t="str">
            <v>DAY</v>
          </cell>
          <cell r="F118" t="str">
            <v>EA</v>
          </cell>
          <cell r="G118">
            <v>395</v>
          </cell>
        </row>
        <row r="119">
          <cell r="A119" t="str">
            <v>Other Sizes, Retrv Tool Redress, Per Run</v>
          </cell>
          <cell r="B119">
            <v>90</v>
          </cell>
          <cell r="C119" t="str">
            <v>C-4.4</v>
          </cell>
          <cell r="E119" t="str">
            <v>EA</v>
          </cell>
          <cell r="F119" t="str">
            <v>EA</v>
          </cell>
          <cell r="G119">
            <v>900</v>
          </cell>
        </row>
        <row r="121">
          <cell r="A121" t="str">
            <v>Modification/Fabrication/Rental Work</v>
          </cell>
          <cell r="B121">
            <v>40</v>
          </cell>
          <cell r="E121" t="str">
            <v>VAL</v>
          </cell>
        </row>
        <row r="122">
          <cell r="A122" t="str">
            <v>Cancellation charges for Workshop</v>
          </cell>
          <cell r="B122">
            <v>100</v>
          </cell>
          <cell r="E122" t="str">
            <v>VAL</v>
          </cell>
        </row>
        <row r="123">
          <cell r="A123" t="str">
            <v>Set Off</v>
          </cell>
          <cell r="B123">
            <v>10</v>
          </cell>
          <cell r="E123" t="str">
            <v>VAL</v>
          </cell>
        </row>
        <row r="124">
          <cell r="A124" t="str">
            <v>Purchase of Eqp &amp; Spare Parts</v>
          </cell>
          <cell r="B124">
            <v>20</v>
          </cell>
          <cell r="E124" t="str">
            <v>VAL</v>
          </cell>
        </row>
        <row r="125">
          <cell r="A125" t="str">
            <v>Other Services</v>
          </cell>
          <cell r="B125">
            <v>30</v>
          </cell>
          <cell r="E125" t="str">
            <v>VAL</v>
          </cell>
        </row>
        <row r="126">
          <cell r="A126" t="str">
            <v>Actual Repairable Cost</v>
          </cell>
          <cell r="B126">
            <v>50</v>
          </cell>
          <cell r="E126" t="str">
            <v>VAL</v>
          </cell>
        </row>
        <row r="127">
          <cell r="A127" t="str">
            <v>Cost of Slickline Damaged/ Lost in Hole</v>
          </cell>
          <cell r="B127">
            <v>60</v>
          </cell>
          <cell r="E127" t="str">
            <v>VAL</v>
          </cell>
        </row>
        <row r="128">
          <cell r="A128" t="str">
            <v>Eqp. Lost in Hole or Damgd Beynd Repair</v>
          </cell>
          <cell r="B128">
            <v>70</v>
          </cell>
          <cell r="E128" t="str">
            <v>VAL</v>
          </cell>
        </row>
        <row r="129">
          <cell r="A129" t="str">
            <v>Rig Lost Time</v>
          </cell>
          <cell r="B129">
            <v>90</v>
          </cell>
          <cell r="E129" t="str">
            <v>VAL</v>
          </cell>
        </row>
        <row r="131">
          <cell r="A131" t="str">
            <v xml:space="preserve">    2.2.04 Sealing and Setting Unit</v>
          </cell>
        </row>
        <row r="132">
          <cell r="A132" t="str">
            <v>Seal Assy Incl Rdrs 1 S-Unit,D&amp;I/Unit</v>
          </cell>
          <cell r="B132">
            <v>10</v>
          </cell>
          <cell r="C132" t="str">
            <v>C-2.2.04</v>
          </cell>
          <cell r="E132" t="str">
            <v>EA</v>
          </cell>
          <cell r="F132" t="str">
            <v>EA</v>
          </cell>
          <cell r="G132">
            <v>108</v>
          </cell>
        </row>
        <row r="133">
          <cell r="A133" t="str">
            <v>Seal Assy Incl Rdrs 1 S-Unit,DI&amp;R/Unit</v>
          </cell>
          <cell r="B133">
            <v>20</v>
          </cell>
          <cell r="C133" t="str">
            <v>C-2.2.04</v>
          </cell>
          <cell r="E133" t="str">
            <v>EA</v>
          </cell>
          <cell r="F133" t="str">
            <v>EA</v>
          </cell>
          <cell r="G133">
            <v>209</v>
          </cell>
        </row>
        <row r="134">
          <cell r="A134" t="str">
            <v>Seal Assy w/Addl S-Unit, D&amp;I/Unit</v>
          </cell>
          <cell r="B134">
            <v>30</v>
          </cell>
          <cell r="C134" t="str">
            <v>C-2.2.04</v>
          </cell>
          <cell r="E134" t="str">
            <v>EA</v>
          </cell>
          <cell r="F134" t="str">
            <v>EA</v>
          </cell>
          <cell r="G134">
            <v>35</v>
          </cell>
        </row>
        <row r="135">
          <cell r="A135" t="str">
            <v>Seal Assy w/Addl S-Unit, DI&amp;R/Unit</v>
          </cell>
          <cell r="B135">
            <v>40</v>
          </cell>
          <cell r="C135" t="str">
            <v>C-2.2.04</v>
          </cell>
          <cell r="E135" t="str">
            <v>EA</v>
          </cell>
          <cell r="F135" t="str">
            <v>EA</v>
          </cell>
          <cell r="G135">
            <v>73</v>
          </cell>
        </row>
        <row r="137">
          <cell r="A137" t="str">
            <v xml:space="preserve">    2.2.03 Packer</v>
          </cell>
        </row>
        <row r="138">
          <cell r="A138" t="str">
            <v>Sngl Compl, Disassemble &amp; Inspect/Unit</v>
          </cell>
          <cell r="B138">
            <v>10</v>
          </cell>
          <cell r="C138" t="str">
            <v>C-2.2.03</v>
          </cell>
          <cell r="E138" t="str">
            <v>EA</v>
          </cell>
          <cell r="F138" t="str">
            <v>EA</v>
          </cell>
          <cell r="G138">
            <v>458</v>
          </cell>
        </row>
        <row r="139">
          <cell r="A139" t="str">
            <v>Sngl Compl, Dis/Insp/Reassemble/Unit</v>
          </cell>
          <cell r="B139">
            <v>20</v>
          </cell>
          <cell r="C139" t="str">
            <v>C-2.2.03</v>
          </cell>
          <cell r="E139" t="str">
            <v>EA</v>
          </cell>
          <cell r="F139" t="str">
            <v>EA</v>
          </cell>
          <cell r="G139">
            <v>776</v>
          </cell>
        </row>
        <row r="140">
          <cell r="A140" t="str">
            <v>Dual Compl, Disassemble &amp; Inspect/Unit</v>
          </cell>
          <cell r="B140">
            <v>30</v>
          </cell>
          <cell r="C140" t="str">
            <v>C-2.2.03</v>
          </cell>
          <cell r="E140" t="str">
            <v>EA</v>
          </cell>
          <cell r="F140" t="str">
            <v>EA</v>
          </cell>
          <cell r="G140">
            <v>458</v>
          </cell>
        </row>
        <row r="141">
          <cell r="A141" t="str">
            <v>Dual Compl, Dis/Insp/Reassemble/Unit</v>
          </cell>
          <cell r="B141">
            <v>40</v>
          </cell>
          <cell r="C141" t="str">
            <v>C-2.2.03</v>
          </cell>
          <cell r="E141" t="str">
            <v>EA</v>
          </cell>
          <cell r="F141" t="str">
            <v>EA</v>
          </cell>
          <cell r="G141">
            <v>776</v>
          </cell>
        </row>
        <row r="143">
          <cell r="A143" t="str">
            <v xml:space="preserve">      2.4.02D PH Packer Setting Tool</v>
          </cell>
        </row>
        <row r="144">
          <cell r="A144" t="str">
            <v>Packer PH Setting Tool 4.50 to 7", Per Day</v>
          </cell>
          <cell r="B144">
            <v>10</v>
          </cell>
          <cell r="C144" t="str">
            <v>C-2.4.02D</v>
          </cell>
          <cell r="E144" t="str">
            <v>DAY</v>
          </cell>
          <cell r="F144" t="str">
            <v>EA</v>
          </cell>
          <cell r="G144">
            <v>1000</v>
          </cell>
        </row>
        <row r="145">
          <cell r="A145" t="str">
            <v>Packer PH Setting Tool 4.50 to 7", Stdby Per Day</v>
          </cell>
          <cell r="B145">
            <v>10</v>
          </cell>
          <cell r="C145" t="str">
            <v>C-2.4.02D</v>
          </cell>
          <cell r="E145" t="str">
            <v>DAY</v>
          </cell>
          <cell r="F145" t="str">
            <v>EA</v>
          </cell>
          <cell r="G145">
            <v>700</v>
          </cell>
        </row>
        <row r="146">
          <cell r="A146" t="str">
            <v>Packer PH Setting Tool 7-5/8" to 9-5/8", Per Day</v>
          </cell>
          <cell r="B146">
            <v>20</v>
          </cell>
          <cell r="C146" t="str">
            <v>C-2.4.02D</v>
          </cell>
          <cell r="E146" t="str">
            <v>DAY</v>
          </cell>
          <cell r="F146" t="str">
            <v>EA</v>
          </cell>
          <cell r="G146">
            <v>1168</v>
          </cell>
        </row>
        <row r="147">
          <cell r="A147" t="str">
            <v>Packer PH Setting Tool 7-5/8" to 9-5/8",Stdby Per Day</v>
          </cell>
          <cell r="B147">
            <v>20</v>
          </cell>
          <cell r="C147" t="str">
            <v>C-2.4.02D</v>
          </cell>
          <cell r="E147" t="str">
            <v>DAY</v>
          </cell>
          <cell r="F147" t="str">
            <v>EA</v>
          </cell>
          <cell r="G147">
            <v>817.59999999999991</v>
          </cell>
        </row>
        <row r="149">
          <cell r="A149" t="str">
            <v xml:space="preserve">      2.4.02N Gate Valve Drilling Tools</v>
          </cell>
        </row>
        <row r="150">
          <cell r="A150" t="str">
            <v>Gate-Valve Drilling Unit,3":  Per Valve</v>
          </cell>
          <cell r="B150">
            <v>10</v>
          </cell>
          <cell r="C150" t="str">
            <v>C-2.4.02N</v>
          </cell>
          <cell r="E150" t="str">
            <v>EA</v>
          </cell>
          <cell r="F150" t="str">
            <v>EA</v>
          </cell>
          <cell r="G150">
            <v>9720</v>
          </cell>
        </row>
        <row r="151">
          <cell r="A151" t="str">
            <v>Gate-Valve Driling Unit,&gt;3 to 4": Per Valve</v>
          </cell>
          <cell r="B151">
            <v>20</v>
          </cell>
          <cell r="C151" t="str">
            <v>C-2.4.02N</v>
          </cell>
          <cell r="E151" t="str">
            <v>EA</v>
          </cell>
          <cell r="F151" t="str">
            <v>EA</v>
          </cell>
          <cell r="G151">
            <v>12960</v>
          </cell>
        </row>
        <row r="152">
          <cell r="A152" t="str">
            <v>Gate-Valve Drlng Unit, &gt;4 to 6": Per Valve</v>
          </cell>
          <cell r="B152">
            <v>30</v>
          </cell>
          <cell r="C152" t="str">
            <v>C-2.4.02N</v>
          </cell>
          <cell r="E152" t="str">
            <v>EA</v>
          </cell>
          <cell r="F152" t="str">
            <v>EA</v>
          </cell>
          <cell r="G152">
            <v>16200</v>
          </cell>
        </row>
        <row r="154">
          <cell r="A154" t="str">
            <v>Sales Items - 6339 Form - Fittings</v>
          </cell>
        </row>
        <row r="155">
          <cell r="A155" t="str">
            <v xml:space="preserve">1/4 Tube x 3/8 NPT Male , Monel-400 M-400-1-4-BT, Bored Thru </v>
          </cell>
          <cell r="C155">
            <v>6339</v>
          </cell>
          <cell r="D155">
            <v>101448708</v>
          </cell>
          <cell r="E155" t="str">
            <v>EA</v>
          </cell>
          <cell r="F155" t="str">
            <v>EA</v>
          </cell>
        </row>
        <row r="156">
          <cell r="A156" t="str">
            <v xml:space="preserve">1/4 Tube x 1/4 NPT Male , Monel-400 M-400-1-4-BT, Bored Thru </v>
          </cell>
          <cell r="C156">
            <v>6339</v>
          </cell>
          <cell r="D156">
            <v>101448706</v>
          </cell>
          <cell r="E156" t="str">
            <v>EA</v>
          </cell>
          <cell r="F156" t="str">
            <v>EA</v>
          </cell>
        </row>
        <row r="157">
          <cell r="A157" t="str">
            <v>Needle Valve 1/4" NPT, 6000 psi 316 Stnls. Stl.</v>
          </cell>
          <cell r="C157">
            <v>6339</v>
          </cell>
          <cell r="D157">
            <v>101085124</v>
          </cell>
          <cell r="E157" t="str">
            <v>EA</v>
          </cell>
          <cell r="F157" t="str">
            <v>EA</v>
          </cell>
        </row>
        <row r="158">
          <cell r="A158" t="str">
            <v>Nipple Connection, 1/4" NPT, FF-SS , 4MP-4MP</v>
          </cell>
          <cell r="C158">
            <v>6339</v>
          </cell>
          <cell r="D158">
            <v>101085932</v>
          </cell>
          <cell r="E158" t="str">
            <v>EA</v>
          </cell>
          <cell r="F158" t="str">
            <v>EA</v>
          </cell>
        </row>
        <row r="159">
          <cell r="A159" t="str">
            <v>Union 1/4" Tube x 1/4" Tube ,4T-4T, ST M-400-6 Monel</v>
          </cell>
          <cell r="C159">
            <v>6339</v>
          </cell>
          <cell r="D159">
            <v>101085953</v>
          </cell>
          <cell r="E159" t="str">
            <v>EA</v>
          </cell>
          <cell r="F159" t="str">
            <v>EA</v>
          </cell>
        </row>
        <row r="160">
          <cell r="A160" t="str">
            <v>7/16" HEX F/HIF FITTING, ANK 925 INCONEL, KIT</v>
          </cell>
          <cell r="C160">
            <v>6339</v>
          </cell>
          <cell r="D160">
            <v>101366978</v>
          </cell>
          <cell r="E160" t="str">
            <v>EA</v>
          </cell>
          <cell r="F160" t="str">
            <v>EA</v>
          </cell>
        </row>
        <row r="161">
          <cell r="A161" t="str">
            <v>Bushing, 1/4" NPT Female x 3/8" NPT Male, Stnls. Stl.</v>
          </cell>
          <cell r="C161">
            <v>6339</v>
          </cell>
          <cell r="D161">
            <v>101085938</v>
          </cell>
          <cell r="E161" t="str">
            <v>EA</v>
          </cell>
          <cell r="F161" t="str">
            <v>EA</v>
          </cell>
        </row>
        <row r="162">
          <cell r="A162" t="str">
            <v>Bushing, 1/4" NPT Female x 1/2" NPT Male, Stnls. Stl.</v>
          </cell>
          <cell r="C162">
            <v>6339</v>
          </cell>
          <cell r="D162">
            <v>120134085</v>
          </cell>
          <cell r="E162" t="str">
            <v>EA</v>
          </cell>
          <cell r="F162" t="str">
            <v>EA</v>
          </cell>
        </row>
        <row r="163">
          <cell r="A163" t="str">
            <v>Coupling, 1/4" NPT S.S. 4FP-4FP 316 STNLS STL PK-4-4</v>
          </cell>
          <cell r="C163">
            <v>6339</v>
          </cell>
          <cell r="D163">
            <v>101085934</v>
          </cell>
          <cell r="E163" t="str">
            <v>EA</v>
          </cell>
          <cell r="F163" t="str">
            <v>EA</v>
          </cell>
        </row>
        <row r="164">
          <cell r="A164" t="str">
            <v>Connection 1/8" NPT x 1/4" Tube, Swagelok Monel 4T-2MP SK M-400 - 1-2 ML NACE</v>
          </cell>
          <cell r="C164">
            <v>6339</v>
          </cell>
          <cell r="D164">
            <v>101085925</v>
          </cell>
          <cell r="E164" t="str">
            <v>EA</v>
          </cell>
          <cell r="F164" t="str">
            <v>EA</v>
          </cell>
        </row>
        <row r="165">
          <cell r="A165" t="str">
            <v>Connection 1/4 NPT x 1/4 Tube, Swagelok 4T-4MP SK M-400 1-4 Monel</v>
          </cell>
          <cell r="C165">
            <v>6339</v>
          </cell>
          <cell r="D165">
            <v>101010291</v>
          </cell>
          <cell r="E165" t="str">
            <v>EA</v>
          </cell>
          <cell r="F165" t="str">
            <v>EA</v>
          </cell>
        </row>
        <row r="171">
          <cell r="A171" t="str">
            <v xml:space="preserve">      2.4.02K Packer Retrieving Tool f/All Packers</v>
          </cell>
        </row>
        <row r="172">
          <cell r="A172" t="str">
            <v>Packer Retrieving Tool (except PH) 4½ to 7", Per Day</v>
          </cell>
          <cell r="B172">
            <v>10</v>
          </cell>
          <cell r="C172" t="str">
            <v>C-2.4.02K</v>
          </cell>
          <cell r="E172" t="str">
            <v>DAY</v>
          </cell>
          <cell r="G172">
            <v>1120</v>
          </cell>
        </row>
        <row r="173">
          <cell r="A173" t="str">
            <v>Packer Retrieving Tool (except PH) 4½ to 7", Stdby</v>
          </cell>
          <cell r="B173">
            <v>10</v>
          </cell>
          <cell r="C173" t="str">
            <v>C-2.4.02K</v>
          </cell>
          <cell r="E173" t="str">
            <v>DAY</v>
          </cell>
          <cell r="G173">
            <v>784</v>
          </cell>
        </row>
        <row r="174">
          <cell r="A174" t="str">
            <v>Packer Retrieving Tool (except PH) 7-5/8" to 9-5/8", Per Day</v>
          </cell>
          <cell r="B174">
            <v>20</v>
          </cell>
          <cell r="C174" t="str">
            <v>C-2.4.02K</v>
          </cell>
          <cell r="E174" t="str">
            <v>DAY</v>
          </cell>
          <cell r="G174">
            <v>1336</v>
          </cell>
        </row>
        <row r="175">
          <cell r="A175" t="str">
            <v>Packer Retrieving Tool (except PH) 7-5/8" to 9-5/8", Stdby</v>
          </cell>
          <cell r="B175">
            <v>20</v>
          </cell>
          <cell r="C175" t="str">
            <v>C-2.4.02K</v>
          </cell>
          <cell r="E175" t="str">
            <v>DAY</v>
          </cell>
          <cell r="G175">
            <v>935.19999999999993</v>
          </cell>
        </row>
        <row r="177">
          <cell r="A177" t="str">
            <v xml:space="preserve">    2.2.07 Sliding Door</v>
          </cell>
        </row>
        <row r="178">
          <cell r="A178" t="str">
            <v>Disassemble and Inspect, Per Unit</v>
          </cell>
          <cell r="B178">
            <v>10</v>
          </cell>
          <cell r="C178" t="str">
            <v>C-2.2.07</v>
          </cell>
          <cell r="E178" t="str">
            <v>EA</v>
          </cell>
          <cell r="G178">
            <v>165</v>
          </cell>
        </row>
        <row r="179">
          <cell r="A179" t="str">
            <v>Disassemble,Inspect &amp; Reassy, Per Unit</v>
          </cell>
          <cell r="B179">
            <v>20</v>
          </cell>
          <cell r="C179" t="str">
            <v>C-2.2.07</v>
          </cell>
          <cell r="E179" t="str">
            <v>EA</v>
          </cell>
          <cell r="G179">
            <v>230</v>
          </cell>
        </row>
        <row r="181">
          <cell r="A181" t="str">
            <v xml:space="preserve">    2.4.01 Packer Plugs</v>
          </cell>
        </row>
        <row r="182">
          <cell r="A182" t="str">
            <v>JP Pkr Plg/Tbg Retr.4½" -9-5/8": 1stday</v>
          </cell>
          <cell r="B182">
            <v>10</v>
          </cell>
          <cell r="C182" t="str">
            <v>C-2.4.01</v>
          </cell>
          <cell r="E182" t="str">
            <v>DAY</v>
          </cell>
          <cell r="G182">
            <v>843</v>
          </cell>
        </row>
        <row r="183">
          <cell r="A183" t="str">
            <v>JP Pkr Plg/Tbg Retr.4½" -9-5/8": Stdby</v>
          </cell>
          <cell r="B183">
            <v>10</v>
          </cell>
          <cell r="C183" t="str">
            <v>C-2.4.01</v>
          </cell>
          <cell r="E183" t="str">
            <v>DAY</v>
          </cell>
          <cell r="G183">
            <v>590.09999999999991</v>
          </cell>
        </row>
        <row r="184">
          <cell r="A184" t="str">
            <v>JP Plug/Tbg 4½" -9-5/8": Retrv Add day</v>
          </cell>
          <cell r="B184">
            <v>20</v>
          </cell>
          <cell r="C184" t="str">
            <v>C-2.4.01</v>
          </cell>
          <cell r="E184" t="str">
            <v>DAY</v>
          </cell>
          <cell r="G184">
            <v>278</v>
          </cell>
        </row>
        <row r="185">
          <cell r="A185" t="str">
            <v>JP Plug Rning Tool 4½" - 9-5/8": 1stDay</v>
          </cell>
          <cell r="B185">
            <v>30</v>
          </cell>
          <cell r="C185" t="str">
            <v>C-2.4.01</v>
          </cell>
          <cell r="E185" t="str">
            <v>DAY</v>
          </cell>
          <cell r="G185">
            <v>430</v>
          </cell>
        </row>
        <row r="186">
          <cell r="A186" t="str">
            <v>JP Plug Rning Tool 4½" - 9-5/8": Stdby</v>
          </cell>
          <cell r="B186">
            <v>30</v>
          </cell>
          <cell r="C186" t="str">
            <v>C-2.4.01</v>
          </cell>
          <cell r="E186" t="str">
            <v>DAY</v>
          </cell>
          <cell r="G186">
            <v>301</v>
          </cell>
        </row>
        <row r="187">
          <cell r="A187" t="str">
            <v>JP Plug Rning Tool 4½"- 9-5/8" Add day</v>
          </cell>
          <cell r="B187">
            <v>40</v>
          </cell>
          <cell r="C187" t="str">
            <v>C-2.4.01</v>
          </cell>
          <cell r="E187" t="str">
            <v>DAY</v>
          </cell>
          <cell r="G187">
            <v>147</v>
          </cell>
        </row>
        <row r="189">
          <cell r="A189" t="str">
            <v xml:space="preserve">      2.4.02F Gravel Pack Equipment</v>
          </cell>
        </row>
        <row r="190">
          <cell r="A190" t="str">
            <v>Ball check valve for circ. pack, per job</v>
          </cell>
          <cell r="B190">
            <v>10</v>
          </cell>
          <cell r="C190" t="str">
            <v>C-2.4.02F</v>
          </cell>
          <cell r="E190" t="str">
            <v>EA</v>
          </cell>
          <cell r="G190">
            <v>250</v>
          </cell>
        </row>
        <row r="191">
          <cell r="A191" t="str">
            <v>Ball Dropper Service Assembly, per job</v>
          </cell>
          <cell r="B191">
            <v>20</v>
          </cell>
          <cell r="C191" t="str">
            <v>C-2.4.02F</v>
          </cell>
          <cell r="E191" t="str">
            <v>EA</v>
          </cell>
          <cell r="G191">
            <v>572</v>
          </cell>
        </row>
        <row r="192">
          <cell r="A192" t="str">
            <v>Collet Position indicator, per job</v>
          </cell>
          <cell r="B192">
            <v>30</v>
          </cell>
          <cell r="C192" t="str">
            <v>C-2.4.02F</v>
          </cell>
          <cell r="E192" t="str">
            <v>EA</v>
          </cell>
          <cell r="G192">
            <v>985</v>
          </cell>
        </row>
        <row r="193">
          <cell r="A193" t="str">
            <v>MCS Closing Sleeve shifter, per job</v>
          </cell>
          <cell r="B193">
            <v>40</v>
          </cell>
          <cell r="C193" t="str">
            <v>C-2.4.02F</v>
          </cell>
          <cell r="E193" t="str">
            <v>EA</v>
          </cell>
          <cell r="G193">
            <v>720</v>
          </cell>
        </row>
        <row r="194">
          <cell r="A194" t="str">
            <v>MPT Crossover Tool (special) per job</v>
          </cell>
          <cell r="B194">
            <v>50</v>
          </cell>
          <cell r="C194" t="str">
            <v>C-2.4.02F</v>
          </cell>
          <cell r="E194" t="str">
            <v>EA</v>
          </cell>
          <cell r="G194">
            <v>4395</v>
          </cell>
        </row>
        <row r="195">
          <cell r="A195" t="str">
            <v>MPT Crossover Tool per job</v>
          </cell>
          <cell r="B195">
            <v>60</v>
          </cell>
          <cell r="C195" t="str">
            <v>C-2.4.02F</v>
          </cell>
          <cell r="E195" t="str">
            <v>EA</v>
          </cell>
          <cell r="G195">
            <v>3826</v>
          </cell>
        </row>
        <row r="196">
          <cell r="A196" t="str">
            <v>Perforated Seal Unit, per job</v>
          </cell>
          <cell r="B196">
            <v>70</v>
          </cell>
          <cell r="C196" t="str">
            <v>C-2.4.02F</v>
          </cell>
          <cell r="E196" t="str">
            <v>EA</v>
          </cell>
          <cell r="G196">
            <v>754</v>
          </cell>
        </row>
        <row r="197">
          <cell r="A197" t="str">
            <v>Perf Seal Unit w/Upper seals, per job</v>
          </cell>
          <cell r="B197">
            <v>80</v>
          </cell>
          <cell r="C197" t="str">
            <v>C-2.4.02F</v>
          </cell>
          <cell r="E197" t="str">
            <v>EA</v>
          </cell>
          <cell r="G197">
            <v>985</v>
          </cell>
        </row>
        <row r="198">
          <cell r="A198" t="str">
            <v>Polished rod or O-ring stinger, per job</v>
          </cell>
          <cell r="B198">
            <v>90</v>
          </cell>
          <cell r="C198" t="str">
            <v>C-2.4.02F</v>
          </cell>
          <cell r="E198" t="str">
            <v>EA</v>
          </cell>
          <cell r="G198">
            <v>390</v>
          </cell>
        </row>
        <row r="199">
          <cell r="A199" t="str">
            <v>Positive Position indicator, per job</v>
          </cell>
          <cell r="B199">
            <v>100</v>
          </cell>
          <cell r="C199" t="str">
            <v>C-2.4.02F</v>
          </cell>
          <cell r="E199" t="str">
            <v>EA</v>
          </cell>
          <cell r="G199">
            <v>754</v>
          </cell>
        </row>
        <row r="200">
          <cell r="A200" t="str">
            <v>3.88" Rev ind ball chk assembly</v>
          </cell>
          <cell r="B200">
            <v>110</v>
          </cell>
          <cell r="C200" t="str">
            <v>C-2.4.02F</v>
          </cell>
          <cell r="E200" t="str">
            <v>DAY</v>
          </cell>
          <cell r="G200">
            <v>779</v>
          </cell>
        </row>
        <row r="201">
          <cell r="A201" t="str">
            <v>5.00" Rev ind ball chk assembly</v>
          </cell>
          <cell r="B201">
            <v>120</v>
          </cell>
          <cell r="C201" t="str">
            <v>C-2.4.02F</v>
          </cell>
          <cell r="E201" t="str">
            <v>DAY</v>
          </cell>
          <cell r="G201">
            <v>1150</v>
          </cell>
        </row>
        <row r="202">
          <cell r="A202" t="str">
            <v>EGF Flapper Prop/Tool, per run</v>
          </cell>
          <cell r="B202">
            <v>130</v>
          </cell>
          <cell r="C202" t="str">
            <v>C-2.4.02F</v>
          </cell>
          <cell r="E202" t="str">
            <v>EA</v>
          </cell>
          <cell r="G202">
            <v>342</v>
          </cell>
        </row>
        <row r="203">
          <cell r="A203" t="str">
            <v>EGF Prop Retrieving Tool, per run</v>
          </cell>
          <cell r="B203">
            <v>140</v>
          </cell>
          <cell r="C203" t="str">
            <v>C-2.4.02F</v>
          </cell>
          <cell r="E203" t="str">
            <v>EA</v>
          </cell>
          <cell r="G203">
            <v>309</v>
          </cell>
        </row>
        <row r="204">
          <cell r="A204" t="str">
            <v>Lift Sub for Screen &amp; Blank use, per job</v>
          </cell>
          <cell r="B204">
            <v>150</v>
          </cell>
          <cell r="C204" t="str">
            <v>C-2.4.02F</v>
          </cell>
          <cell r="E204" t="str">
            <v>EA</v>
          </cell>
          <cell r="G204">
            <v>285</v>
          </cell>
        </row>
        <row r="205">
          <cell r="A205" t="str">
            <v>SCT Retr. Sealing Plug, 1st 5 days</v>
          </cell>
          <cell r="B205">
            <v>160</v>
          </cell>
          <cell r="C205" t="str">
            <v>C-2.4.02F</v>
          </cell>
          <cell r="E205" t="str">
            <v>DAY</v>
          </cell>
          <cell r="G205">
            <v>1242</v>
          </cell>
        </row>
        <row r="206">
          <cell r="A206" t="str">
            <v>SCT Retr. Sealing Plug, Add days</v>
          </cell>
          <cell r="B206">
            <v>170</v>
          </cell>
          <cell r="C206" t="str">
            <v>C-2.4.02F</v>
          </cell>
          <cell r="E206" t="str">
            <v>DAY</v>
          </cell>
          <cell r="G206">
            <v>166</v>
          </cell>
        </row>
        <row r="207">
          <cell r="A207" t="str">
            <v>SCT Ovrsht for Stnd. Retr.Plug 1st 5days</v>
          </cell>
          <cell r="B207">
            <v>180</v>
          </cell>
          <cell r="C207" t="str">
            <v>C-2.4.02F</v>
          </cell>
          <cell r="E207" t="str">
            <v>DAY</v>
          </cell>
          <cell r="G207">
            <v>674</v>
          </cell>
        </row>
        <row r="208">
          <cell r="A208" t="str">
            <v>SCT Ovrsht for Stnd. Retr.Plug Add day</v>
          </cell>
          <cell r="B208">
            <v>190</v>
          </cell>
          <cell r="C208" t="str">
            <v>C-2.4.02F</v>
          </cell>
          <cell r="E208" t="str">
            <v>DAY</v>
          </cell>
          <cell r="G208">
            <v>86</v>
          </cell>
        </row>
        <row r="209">
          <cell r="A209" t="str">
            <v>SCT Rning Tool for Retr. Plug 1st 5 days</v>
          </cell>
          <cell r="B209">
            <v>200</v>
          </cell>
          <cell r="C209" t="str">
            <v>C-2.4.02F</v>
          </cell>
          <cell r="E209" t="str">
            <v>DAY</v>
          </cell>
          <cell r="G209">
            <v>1146</v>
          </cell>
        </row>
        <row r="210">
          <cell r="A210" t="str">
            <v>SCT Rning Tool for Retr. Plug Add days</v>
          </cell>
          <cell r="B210">
            <v>210</v>
          </cell>
          <cell r="C210" t="str">
            <v>C-2.4.02F</v>
          </cell>
          <cell r="E210" t="str">
            <v>DAY</v>
          </cell>
          <cell r="G210">
            <v>86</v>
          </cell>
        </row>
        <row r="211">
          <cell r="A211" t="str">
            <v>Lug shifter - Per tool, Per run</v>
          </cell>
          <cell r="B211">
            <v>220</v>
          </cell>
          <cell r="C211" t="str">
            <v>C-2.4.02F</v>
          </cell>
          <cell r="E211" t="str">
            <v>EA</v>
          </cell>
          <cell r="G211">
            <v>824</v>
          </cell>
        </row>
        <row r="212">
          <cell r="A212" t="str">
            <v>Polished Stinger - First day</v>
          </cell>
          <cell r="B212">
            <v>230</v>
          </cell>
          <cell r="C212" t="str">
            <v>C-2.4.02F</v>
          </cell>
          <cell r="E212" t="str">
            <v>DAY</v>
          </cell>
          <cell r="G212">
            <v>120</v>
          </cell>
        </row>
        <row r="213">
          <cell r="A213" t="str">
            <v>Polished Stinger - Stdby</v>
          </cell>
          <cell r="B213">
            <v>230</v>
          </cell>
          <cell r="C213" t="str">
            <v>C-2.4.02F</v>
          </cell>
          <cell r="E213" t="str">
            <v>DAY</v>
          </cell>
          <cell r="G213">
            <v>84</v>
          </cell>
        </row>
        <row r="214">
          <cell r="A214" t="str">
            <v>Polished Stinger - Add days</v>
          </cell>
          <cell r="B214">
            <v>240</v>
          </cell>
          <cell r="C214" t="str">
            <v>C-2.4.02F</v>
          </cell>
          <cell r="E214" t="str">
            <v>DAY</v>
          </cell>
          <cell r="G214">
            <v>15</v>
          </cell>
        </row>
        <row r="215">
          <cell r="A215" t="str">
            <v>Perforating Indicator Use, per job</v>
          </cell>
          <cell r="B215">
            <v>250</v>
          </cell>
          <cell r="C215" t="str">
            <v>C-2.4.02F</v>
          </cell>
          <cell r="E215" t="str">
            <v>EA</v>
          </cell>
          <cell r="G215">
            <v>482</v>
          </cell>
        </row>
        <row r="216">
          <cell r="A216" t="str">
            <v>Special SCT equipment</v>
          </cell>
          <cell r="B216">
            <v>260</v>
          </cell>
          <cell r="C216" t="str">
            <v>C-2.4.02F</v>
          </cell>
          <cell r="E216" t="str">
            <v>DAY</v>
          </cell>
        </row>
        <row r="217">
          <cell r="A217" t="str">
            <v>Wash Pipe &lt;= 2", Per Joint/day</v>
          </cell>
          <cell r="B217">
            <v>270</v>
          </cell>
          <cell r="C217" t="str">
            <v>C-2.4.02F</v>
          </cell>
          <cell r="E217" t="str">
            <v>DAY</v>
          </cell>
          <cell r="G217">
            <v>59</v>
          </cell>
        </row>
        <row r="218">
          <cell r="A218" t="str">
            <v>Wash Pipe &gt;2", Per Joint/day</v>
          </cell>
          <cell r="B218">
            <v>280</v>
          </cell>
          <cell r="C218" t="str">
            <v>C-2.4.02F</v>
          </cell>
          <cell r="E218" t="str">
            <v>DAY</v>
          </cell>
          <cell r="G218">
            <v>70</v>
          </cell>
        </row>
        <row r="219">
          <cell r="A219" t="str">
            <v>Wash Pipe or screen clamps - 1st day</v>
          </cell>
          <cell r="B219">
            <v>290</v>
          </cell>
          <cell r="C219" t="str">
            <v>C-2.4.02F</v>
          </cell>
          <cell r="E219" t="str">
            <v>DAY</v>
          </cell>
          <cell r="G219">
            <v>162</v>
          </cell>
        </row>
        <row r="220">
          <cell r="A220" t="str">
            <v>Wash Pipe or screen clamps - Add day</v>
          </cell>
          <cell r="B220">
            <v>300</v>
          </cell>
          <cell r="C220" t="str">
            <v>C-2.4.02F</v>
          </cell>
          <cell r="E220" t="str">
            <v>DAY</v>
          </cell>
          <cell r="G220">
            <v>27</v>
          </cell>
        </row>
        <row r="222">
          <cell r="A222" t="str">
            <v xml:space="preserve">  2.5 Personnel Charges - addl</v>
          </cell>
        </row>
        <row r="223">
          <cell r="A223" t="str">
            <v>Wireline Crew, Per Hour</v>
          </cell>
          <cell r="B223">
            <v>50</v>
          </cell>
          <cell r="C223" t="str">
            <v>C-2.5</v>
          </cell>
          <cell r="E223" t="str">
            <v>HR</v>
          </cell>
          <cell r="G223">
            <v>205</v>
          </cell>
        </row>
        <row r="224">
          <cell r="A224" t="str">
            <v>Project Engineer/Product Service Expert</v>
          </cell>
          <cell r="B224">
            <v>10</v>
          </cell>
          <cell r="C224" t="str">
            <v>C-2.5</v>
          </cell>
          <cell r="E224" t="str">
            <v>HR</v>
          </cell>
          <cell r="G224">
            <v>2750</v>
          </cell>
        </row>
        <row r="225">
          <cell r="A225" t="str">
            <v>Project Engineer/Product Service Expert</v>
          </cell>
          <cell r="B225">
            <v>20</v>
          </cell>
          <cell r="C225" t="str">
            <v>C-2.5</v>
          </cell>
          <cell r="E225" t="str">
            <v>MON</v>
          </cell>
          <cell r="G225">
            <v>50000</v>
          </cell>
        </row>
        <row r="226">
          <cell r="A226" t="str">
            <v>DAS/Controls Engineer</v>
          </cell>
          <cell r="B226">
            <v>30</v>
          </cell>
          <cell r="C226" t="str">
            <v>C-2.5</v>
          </cell>
          <cell r="E226" t="str">
            <v>HR</v>
          </cell>
          <cell r="G226">
            <v>155</v>
          </cell>
        </row>
        <row r="227">
          <cell r="A227" t="str">
            <v>Service Operator, Per Hour</v>
          </cell>
          <cell r="B227">
            <v>70</v>
          </cell>
          <cell r="C227" t="str">
            <v>C-2.5</v>
          </cell>
          <cell r="E227" t="str">
            <v>HR</v>
          </cell>
          <cell r="G227">
            <v>69</v>
          </cell>
        </row>
        <row r="228">
          <cell r="A228" t="str">
            <v>Service Assistant, Per Hour</v>
          </cell>
          <cell r="B228">
            <v>80</v>
          </cell>
          <cell r="C228" t="str">
            <v>C-2.5</v>
          </cell>
          <cell r="E228" t="str">
            <v>HR</v>
          </cell>
          <cell r="G228">
            <v>50</v>
          </cell>
        </row>
        <row r="229">
          <cell r="A229" t="str">
            <v>Mechanic</v>
          </cell>
          <cell r="B229">
            <v>90</v>
          </cell>
          <cell r="C229" t="str">
            <v>C-2.5</v>
          </cell>
          <cell r="E229" t="str">
            <v>HR</v>
          </cell>
          <cell r="G229">
            <v>56</v>
          </cell>
        </row>
        <row r="230">
          <cell r="A230" t="str">
            <v>Trainer</v>
          </cell>
          <cell r="B230">
            <v>100</v>
          </cell>
          <cell r="C230" t="str">
            <v>C-2.5</v>
          </cell>
          <cell r="E230" t="str">
            <v>HR</v>
          </cell>
          <cell r="G230">
            <v>139</v>
          </cell>
        </row>
        <row r="232">
          <cell r="A232" t="str">
            <v xml:space="preserve">  4.6 Smart Well Completions/PDMS Services</v>
          </cell>
        </row>
        <row r="234">
          <cell r="A234" t="str">
            <v xml:space="preserve">    4.6.2 Personnel</v>
          </cell>
        </row>
        <row r="235">
          <cell r="A235" t="str">
            <v>Project Engineer/Product Service Expert,</v>
          </cell>
          <cell r="B235">
            <v>10</v>
          </cell>
          <cell r="C235" t="str">
            <v>C-4.6.2</v>
          </cell>
          <cell r="E235" t="str">
            <v>HR</v>
          </cell>
          <cell r="G235">
            <v>2750</v>
          </cell>
        </row>
        <row r="236">
          <cell r="A236" t="str">
            <v>Project Engineer/Product Service Expert</v>
          </cell>
          <cell r="B236">
            <v>20</v>
          </cell>
          <cell r="C236" t="str">
            <v>C-4.6.2</v>
          </cell>
          <cell r="E236" t="str">
            <v>MON</v>
          </cell>
          <cell r="G236">
            <v>50000</v>
          </cell>
        </row>
        <row r="237">
          <cell r="A237" t="str">
            <v>DAS/Controls Engineer</v>
          </cell>
          <cell r="B237">
            <v>30</v>
          </cell>
          <cell r="C237" t="str">
            <v>C-4.6.2</v>
          </cell>
          <cell r="E237" t="str">
            <v>HR</v>
          </cell>
          <cell r="G237">
            <v>155</v>
          </cell>
        </row>
        <row r="238">
          <cell r="A238" t="str">
            <v>Service Supervisor/Sr. Service Engineer,</v>
          </cell>
          <cell r="B238">
            <v>40</v>
          </cell>
          <cell r="C238" t="str">
            <v>C-4.6.2</v>
          </cell>
          <cell r="E238" t="str">
            <v>HR</v>
          </cell>
          <cell r="G238">
            <v>125</v>
          </cell>
        </row>
        <row r="239">
          <cell r="A239" t="str">
            <v>Wireline Crew, Per Hour</v>
          </cell>
          <cell r="B239">
            <v>50</v>
          </cell>
          <cell r="C239" t="str">
            <v>C-4.6.2</v>
          </cell>
          <cell r="E239" t="str">
            <v>HR</v>
          </cell>
          <cell r="G239">
            <v>205</v>
          </cell>
        </row>
        <row r="240">
          <cell r="A240" t="str">
            <v>Service Engineer/Specialist, Per Hour</v>
          </cell>
          <cell r="B240">
            <v>60</v>
          </cell>
          <cell r="C240" t="str">
            <v>C-4.6.2</v>
          </cell>
          <cell r="E240" t="str">
            <v>HR</v>
          </cell>
          <cell r="G240">
            <v>110</v>
          </cell>
        </row>
        <row r="241">
          <cell r="A241" t="str">
            <v>Service Operator, Per Hour</v>
          </cell>
          <cell r="B241">
            <v>70</v>
          </cell>
          <cell r="C241" t="str">
            <v>C-4.6.2</v>
          </cell>
          <cell r="E241" t="str">
            <v>HR</v>
          </cell>
          <cell r="G241">
            <v>69</v>
          </cell>
        </row>
        <row r="242">
          <cell r="A242" t="str">
            <v>Service Assistant, Per Hour</v>
          </cell>
          <cell r="B242">
            <v>80</v>
          </cell>
          <cell r="C242" t="str">
            <v>C-4.6.2</v>
          </cell>
          <cell r="E242" t="str">
            <v>HR</v>
          </cell>
          <cell r="G242">
            <v>50</v>
          </cell>
        </row>
        <row r="243">
          <cell r="A243" t="str">
            <v>Mechanic</v>
          </cell>
          <cell r="B243">
            <v>90</v>
          </cell>
          <cell r="C243" t="str">
            <v>C-4.6.2</v>
          </cell>
          <cell r="E243" t="str">
            <v>HR</v>
          </cell>
          <cell r="G243">
            <v>56</v>
          </cell>
        </row>
        <row r="244">
          <cell r="A244" t="str">
            <v>Trainer</v>
          </cell>
          <cell r="B244">
            <v>100</v>
          </cell>
          <cell r="C244" t="str">
            <v>C-4.6.2</v>
          </cell>
          <cell r="E244" t="str">
            <v>HR</v>
          </cell>
          <cell r="G244">
            <v>139</v>
          </cell>
        </row>
        <row r="246">
          <cell r="A246" t="str">
            <v xml:space="preserve">    4.6.1 Equipment</v>
          </cell>
        </row>
        <row r="247">
          <cell r="A247" t="str">
            <v>Installation equipment - kit</v>
          </cell>
          <cell r="B247">
            <v>10</v>
          </cell>
          <cell r="C247" t="str">
            <v>C-4.6.1</v>
          </cell>
          <cell r="E247" t="str">
            <v>DAY</v>
          </cell>
          <cell r="G247">
            <v>7750</v>
          </cell>
        </row>
        <row r="248">
          <cell r="A248" t="str">
            <v>Equipment stack up, calibration and shop</v>
          </cell>
          <cell r="B248">
            <v>20</v>
          </cell>
          <cell r="C248" t="str">
            <v>C-4.6.1</v>
          </cell>
          <cell r="E248" t="str">
            <v>EA</v>
          </cell>
          <cell r="G248">
            <v>13000</v>
          </cell>
        </row>
        <row r="249">
          <cell r="A249" t="str">
            <v>Manual Surface Control unit</v>
          </cell>
          <cell r="B249">
            <v>30</v>
          </cell>
          <cell r="C249" t="str">
            <v>C-4.6.1</v>
          </cell>
          <cell r="E249" t="str">
            <v>DAY</v>
          </cell>
          <cell r="G249">
            <v>1500</v>
          </cell>
        </row>
        <row r="250">
          <cell r="A250" t="str">
            <v>Packer retrieving tool</v>
          </cell>
          <cell r="B250">
            <v>40</v>
          </cell>
          <cell r="C250" t="str">
            <v>C-4.6.1</v>
          </cell>
          <cell r="E250" t="str">
            <v>DAY</v>
          </cell>
          <cell r="G250">
            <v>725</v>
          </cell>
        </row>
        <row r="251">
          <cell r="A251" t="str">
            <v>ICV Over ride tool</v>
          </cell>
          <cell r="B251">
            <v>50</v>
          </cell>
          <cell r="C251" t="str">
            <v>C-4.6.1</v>
          </cell>
          <cell r="E251" t="str">
            <v>DAY</v>
          </cell>
          <cell r="G251">
            <v>725</v>
          </cell>
        </row>
        <row r="252">
          <cell r="A252" t="str">
            <v xml:space="preserve">    4.6.3 Transportation</v>
          </cell>
        </row>
        <row r="253">
          <cell r="A253" t="str">
            <v>Sedan or Crew vehicle</v>
          </cell>
          <cell r="B253">
            <v>10</v>
          </cell>
          <cell r="C253" t="str">
            <v>C-4.6.3</v>
          </cell>
          <cell r="E253" t="str">
            <v>KM</v>
          </cell>
          <cell r="G253">
            <v>1.46</v>
          </cell>
        </row>
        <row r="254">
          <cell r="A254" t="str">
            <v>Delivery truck up to 40 long</v>
          </cell>
          <cell r="B254">
            <v>20</v>
          </cell>
          <cell r="C254" t="str">
            <v>C-4.6.3</v>
          </cell>
          <cell r="E254" t="str">
            <v>KM</v>
          </cell>
          <cell r="G254">
            <v>3.4</v>
          </cell>
        </row>
        <row r="255">
          <cell r="A255" t="str">
            <v>Delivery truck 40 ft to 60ft long</v>
          </cell>
          <cell r="B255">
            <v>30</v>
          </cell>
          <cell r="C255" t="str">
            <v>C-4.6.3</v>
          </cell>
          <cell r="E255" t="str">
            <v>KM</v>
          </cell>
          <cell r="G255">
            <v>4.62</v>
          </cell>
        </row>
        <row r="257">
          <cell r="A257" t="str">
            <v>5. Transportation</v>
          </cell>
        </row>
        <row r="258">
          <cell r="A258" t="str">
            <v>Sedan or Crew Vehicle, Per Kilometer</v>
          </cell>
          <cell r="B258">
            <v>10</v>
          </cell>
          <cell r="C258" t="str">
            <v>C-5</v>
          </cell>
          <cell r="E258" t="str">
            <v>KM</v>
          </cell>
          <cell r="G258">
            <v>1.46</v>
          </cell>
        </row>
        <row r="259">
          <cell r="A259" t="str">
            <v>Mast/Delivery Truck, &gt;1 to &lt;2 tons/km</v>
          </cell>
          <cell r="B259">
            <v>20</v>
          </cell>
          <cell r="C259" t="str">
            <v>C-5</v>
          </cell>
          <cell r="E259" t="str">
            <v>KM</v>
          </cell>
          <cell r="G259">
            <v>2.86</v>
          </cell>
        </row>
        <row r="260">
          <cell r="A260" t="str">
            <v>Delivery Truck w/40' Trailer, &gt;2 tons/km</v>
          </cell>
          <cell r="B260">
            <v>30</v>
          </cell>
          <cell r="C260" t="str">
            <v>C-5</v>
          </cell>
          <cell r="E260" t="str">
            <v>KM</v>
          </cell>
          <cell r="G260">
            <v>3.4</v>
          </cell>
        </row>
        <row r="261">
          <cell r="A261" t="str">
            <v>Mast/Delivery Truck, &gt;1 ton, Desert RS</v>
          </cell>
          <cell r="B261">
            <v>40</v>
          </cell>
          <cell r="C261" t="str">
            <v>C-5</v>
          </cell>
          <cell r="E261" t="str">
            <v>KM</v>
          </cell>
          <cell r="G261">
            <v>4.62</v>
          </cell>
        </row>
        <row r="263">
          <cell r="A263" t="str">
            <v xml:space="preserve">  3.1 VersaFlex Expandable Liner Hangr S-Tools</v>
          </cell>
        </row>
        <row r="264">
          <cell r="A264" t="str">
            <v>VersaFlex Plug Head, 4½"-7" Csg, 1st Day</v>
          </cell>
          <cell r="B264">
            <v>10</v>
          </cell>
          <cell r="C264" t="str">
            <v>C-3.1</v>
          </cell>
          <cell r="E264" t="str">
            <v>DAY</v>
          </cell>
          <cell r="G264">
            <v>1600</v>
          </cell>
        </row>
        <row r="265">
          <cell r="A265" t="str">
            <v>VersaFlex Plug Hd,4½"-7" Csg, Addl Day</v>
          </cell>
          <cell r="B265">
            <v>20</v>
          </cell>
          <cell r="C265" t="str">
            <v>C-3.1</v>
          </cell>
          <cell r="E265" t="str">
            <v>DAY</v>
          </cell>
          <cell r="G265">
            <v>600</v>
          </cell>
        </row>
        <row r="266">
          <cell r="A266" t="str">
            <v>VersaFlex Plug Head, &gt;7" Csg, 1st Day</v>
          </cell>
          <cell r="B266">
            <v>30</v>
          </cell>
          <cell r="C266" t="str">
            <v>C-3.1</v>
          </cell>
          <cell r="E266" t="str">
            <v>DAY</v>
          </cell>
          <cell r="G266">
            <v>1700</v>
          </cell>
        </row>
        <row r="267">
          <cell r="A267" t="str">
            <v>VersaFlex Plug Head, &gt;7" Csg,Addl Day</v>
          </cell>
          <cell r="B267">
            <v>40</v>
          </cell>
          <cell r="C267" t="str">
            <v>C-3.1</v>
          </cell>
          <cell r="E267" t="str">
            <v>DAY</v>
          </cell>
          <cell r="G267">
            <v>675</v>
          </cell>
        </row>
        <row r="268">
          <cell r="A268" t="str">
            <v>VersaFlex Swivel, 4½"-7" Csg, 1st Day</v>
          </cell>
          <cell r="B268">
            <v>50</v>
          </cell>
          <cell r="C268" t="str">
            <v>C-3.1</v>
          </cell>
          <cell r="E268" t="str">
            <v>DAY</v>
          </cell>
          <cell r="G268">
            <v>2500</v>
          </cell>
        </row>
        <row r="269">
          <cell r="A269" t="str">
            <v>VersaFlex Swivel, 4½"-7" Csg,Addl Day</v>
          </cell>
          <cell r="B269">
            <v>60</v>
          </cell>
          <cell r="C269" t="str">
            <v>C-3.1</v>
          </cell>
          <cell r="E269" t="str">
            <v>DAY</v>
          </cell>
          <cell r="G269">
            <v>930</v>
          </cell>
        </row>
        <row r="270">
          <cell r="A270" t="str">
            <v>VersaFlex Swivel, &gt;7" Csg, 1st Day</v>
          </cell>
          <cell r="B270">
            <v>70</v>
          </cell>
          <cell r="C270" t="str">
            <v>C-3.1</v>
          </cell>
          <cell r="E270" t="str">
            <v>DAY</v>
          </cell>
          <cell r="G270">
            <v>2800</v>
          </cell>
        </row>
        <row r="271">
          <cell r="A271" t="str">
            <v>VersaFlex Swivel, &gt;7" Csg,Addl Day</v>
          </cell>
          <cell r="B271">
            <v>80</v>
          </cell>
          <cell r="C271" t="str">
            <v>C-3.1</v>
          </cell>
          <cell r="E271" t="str">
            <v>DAY</v>
          </cell>
          <cell r="G271">
            <v>1028</v>
          </cell>
        </row>
        <row r="272">
          <cell r="A272" t="str">
            <v>VersaFlex SSR PL, 4½"-7" Csg, 1st Day</v>
          </cell>
          <cell r="B272">
            <v>90</v>
          </cell>
          <cell r="C272" t="str">
            <v>C-3.1</v>
          </cell>
          <cell r="E272" t="str">
            <v>DAY</v>
          </cell>
        </row>
        <row r="273">
          <cell r="A273" t="str">
            <v>VersaFlex SSR PL, 4½"-7" Csg, Addl Day</v>
          </cell>
          <cell r="B273">
            <v>100</v>
          </cell>
          <cell r="C273" t="str">
            <v>C-3.1</v>
          </cell>
          <cell r="E273" t="str">
            <v>DAY</v>
          </cell>
        </row>
        <row r="274">
          <cell r="A274" t="str">
            <v>VersaFlex SSR PL, &gt;7" Csg, 1st Day</v>
          </cell>
          <cell r="B274">
            <v>110</v>
          </cell>
          <cell r="C274" t="str">
            <v>C-3.1</v>
          </cell>
          <cell r="E274" t="str">
            <v>DAY</v>
          </cell>
        </row>
        <row r="275">
          <cell r="A275" t="str">
            <v>VersaFlex SSR PL, &gt;7" Csg, Addl Day</v>
          </cell>
          <cell r="B275">
            <v>120</v>
          </cell>
          <cell r="C275" t="str">
            <v>C-3.1</v>
          </cell>
          <cell r="E275" t="str">
            <v>DAY</v>
          </cell>
        </row>
        <row r="276">
          <cell r="A276" t="str">
            <v>VersaFlex SSR PL, 4½"-7" Csg, 1st Day</v>
          </cell>
          <cell r="B276">
            <v>130</v>
          </cell>
          <cell r="C276" t="str">
            <v>C-3.1</v>
          </cell>
          <cell r="E276" t="str">
            <v>DAY</v>
          </cell>
        </row>
        <row r="277">
          <cell r="A277" t="str">
            <v>VersaFlex SSR PL, 4½"-7" Csg, Addl Day</v>
          </cell>
          <cell r="B277">
            <v>140</v>
          </cell>
          <cell r="C277" t="str">
            <v>C-3.1</v>
          </cell>
          <cell r="E277" t="str">
            <v>DAY</v>
          </cell>
        </row>
        <row r="278">
          <cell r="A278" t="str">
            <v>VersaFlex SSR PL, &gt;7" Csg, 1st Day</v>
          </cell>
          <cell r="B278">
            <v>150</v>
          </cell>
          <cell r="C278" t="str">
            <v>C-3.1</v>
          </cell>
          <cell r="E278" t="str">
            <v>DAY</v>
          </cell>
        </row>
        <row r="279">
          <cell r="A279" t="str">
            <v>VersaFlex SSR PL, &gt;7" Csg, Addl Day</v>
          </cell>
          <cell r="B279">
            <v>160</v>
          </cell>
          <cell r="C279" t="str">
            <v>C-3.1</v>
          </cell>
          <cell r="E279" t="str">
            <v>DAY</v>
          </cell>
        </row>
        <row r="280">
          <cell r="A280" t="str">
            <v>VersaFlex Exp Tool, 4½"-7"Csg, 1st 5Days</v>
          </cell>
          <cell r="B280">
            <v>170</v>
          </cell>
          <cell r="C280" t="str">
            <v>C-3.1</v>
          </cell>
          <cell r="E280" t="str">
            <v>EA</v>
          </cell>
          <cell r="G280">
            <v>5200</v>
          </cell>
        </row>
        <row r="281">
          <cell r="A281" t="str">
            <v>VersaFlex Exp Tool, 4½"-7" Csg, Addl Day</v>
          </cell>
          <cell r="B281">
            <v>180</v>
          </cell>
          <cell r="C281" t="str">
            <v>C-3.1</v>
          </cell>
          <cell r="E281" t="str">
            <v>DAY</v>
          </cell>
          <cell r="G281">
            <v>547</v>
          </cell>
        </row>
        <row r="282">
          <cell r="A282" t="str">
            <v>VersaFlex Exp Tool, &gt;7" Csg,1st 5 Days</v>
          </cell>
          <cell r="B282">
            <v>190</v>
          </cell>
          <cell r="C282" t="str">
            <v>C-3.1</v>
          </cell>
          <cell r="E282" t="str">
            <v>EA</v>
          </cell>
          <cell r="G282">
            <v>8515</v>
          </cell>
        </row>
        <row r="283">
          <cell r="A283" t="str">
            <v>VersaFlex Exp Tool, &gt;7" Csg, Addl Day</v>
          </cell>
          <cell r="B283">
            <v>200</v>
          </cell>
          <cell r="C283" t="str">
            <v>C-3.1</v>
          </cell>
          <cell r="E283" t="str">
            <v>DAY</v>
          </cell>
          <cell r="G283">
            <v>701</v>
          </cell>
        </row>
        <row r="284">
          <cell r="A284" t="str">
            <v xml:space="preserve">  3.2 Redress Charges - VersaFlex ELHS Tools</v>
          </cell>
        </row>
        <row r="285">
          <cell r="A285" t="str">
            <v>VersaFlex Exp Tool Redress 4½"-7"</v>
          </cell>
          <cell r="B285">
            <v>10</v>
          </cell>
          <cell r="C285" t="str">
            <v>C-3.2</v>
          </cell>
          <cell r="E285" t="str">
            <v>EA</v>
          </cell>
          <cell r="G285">
            <v>3125</v>
          </cell>
        </row>
        <row r="286">
          <cell r="A286" t="str">
            <v>VersaFlex Exp Tool Redress &gt;7"</v>
          </cell>
          <cell r="B286">
            <v>20</v>
          </cell>
          <cell r="C286" t="str">
            <v>C-3.2</v>
          </cell>
          <cell r="E286" t="str">
            <v>EA</v>
          </cell>
          <cell r="G286">
            <v>4200</v>
          </cell>
        </row>
        <row r="287">
          <cell r="A287" t="str">
            <v>VersaFlex Surge Tool Use, Per Run</v>
          </cell>
          <cell r="B287">
            <v>30</v>
          </cell>
          <cell r="C287" t="str">
            <v>C-3.2</v>
          </cell>
          <cell r="E287" t="str">
            <v>EA</v>
          </cell>
          <cell r="G287">
            <v>1670</v>
          </cell>
        </row>
        <row r="288">
          <cell r="A288" t="str">
            <v>VersaFlex Handling Subs/Adapters</v>
          </cell>
          <cell r="B288">
            <v>40</v>
          </cell>
          <cell r="C288" t="str">
            <v>C-3.2</v>
          </cell>
          <cell r="E288" t="str">
            <v>DAY</v>
          </cell>
          <cell r="G288">
            <v>50</v>
          </cell>
        </row>
        <row r="289">
          <cell r="A289" t="str">
            <v>VersaFlex Liner Hanger Assy &amp; Pres-Test</v>
          </cell>
          <cell r="B289">
            <v>50</v>
          </cell>
          <cell r="C289" t="str">
            <v>C-3.2</v>
          </cell>
          <cell r="E289" t="str">
            <v>EA</v>
          </cell>
          <cell r="G289">
            <v>2500</v>
          </cell>
        </row>
        <row r="290">
          <cell r="A290" t="str">
            <v>Tool Basket Rental, Per Basket Per Job</v>
          </cell>
          <cell r="B290">
            <v>60</v>
          </cell>
          <cell r="C290" t="str">
            <v>C-3.2</v>
          </cell>
          <cell r="E290" t="str">
            <v>EA</v>
          </cell>
          <cell r="G290">
            <v>750</v>
          </cell>
        </row>
        <row r="291">
          <cell r="A291" t="str">
            <v xml:space="preserve">  3.3 PoroFlex Expandable Sand Screen S-Tools</v>
          </cell>
        </row>
        <row r="292">
          <cell r="A292" t="str">
            <v>PoroFlex Exp Tool Rent, 6-1/8",1st 5Days</v>
          </cell>
          <cell r="B292">
            <v>10</v>
          </cell>
          <cell r="C292" t="str">
            <v>C-3.3</v>
          </cell>
          <cell r="E292" t="str">
            <v>EA</v>
          </cell>
          <cell r="G292">
            <v>7400</v>
          </cell>
        </row>
        <row r="293">
          <cell r="A293" t="str">
            <v>PoroFlex Exp Tool Rent, 6-1/8", Addl Day</v>
          </cell>
          <cell r="B293">
            <v>20</v>
          </cell>
          <cell r="C293" t="str">
            <v>C-3.3</v>
          </cell>
          <cell r="E293" t="str">
            <v>DAY</v>
          </cell>
          <cell r="G293">
            <v>426</v>
          </cell>
        </row>
        <row r="294">
          <cell r="A294" t="str">
            <v>PoroFlex Exp Tool Rent, 8", 1st 5 Days</v>
          </cell>
          <cell r="B294">
            <v>30</v>
          </cell>
          <cell r="C294" t="str">
            <v>C-3.3</v>
          </cell>
          <cell r="E294" t="str">
            <v>EA</v>
          </cell>
          <cell r="G294">
            <v>13500</v>
          </cell>
        </row>
        <row r="295">
          <cell r="A295" t="str">
            <v>PoroFlex Exp Tool Rent, 8", Addl Day</v>
          </cell>
          <cell r="B295">
            <v>40</v>
          </cell>
          <cell r="C295" t="str">
            <v>C-3.3</v>
          </cell>
          <cell r="E295" t="str">
            <v>DAY</v>
          </cell>
          <cell r="G295">
            <v>806</v>
          </cell>
        </row>
        <row r="296">
          <cell r="A296" t="str">
            <v>PoroFlex Exp Tool Use, 6-1/8" p/ft exp.</v>
          </cell>
          <cell r="B296">
            <v>50</v>
          </cell>
          <cell r="C296" t="str">
            <v>C-3.3</v>
          </cell>
          <cell r="E296" t="str">
            <v>FT</v>
          </cell>
          <cell r="G296">
            <v>13</v>
          </cell>
        </row>
        <row r="297">
          <cell r="A297" t="str">
            <v>PoroFlex Exp Tool Use, 8", p/ft exp.</v>
          </cell>
          <cell r="B297">
            <v>60</v>
          </cell>
          <cell r="C297" t="str">
            <v>C-3.3</v>
          </cell>
          <cell r="E297" t="str">
            <v>FT</v>
          </cell>
          <cell r="G297">
            <v>16</v>
          </cell>
        </row>
        <row r="298">
          <cell r="A298" t="str">
            <v>PoroFlex Screen JH Sub Rental, 6-1/8"</v>
          </cell>
          <cell r="B298">
            <v>70</v>
          </cell>
          <cell r="C298" t="str">
            <v>C-3.3</v>
          </cell>
          <cell r="E298" t="str">
            <v>EA</v>
          </cell>
          <cell r="G298">
            <v>338</v>
          </cell>
        </row>
        <row r="299">
          <cell r="A299" t="str">
            <v>PoroFlex Screen JH Sub Rental, 8"</v>
          </cell>
          <cell r="B299">
            <v>80</v>
          </cell>
          <cell r="C299" t="str">
            <v>C-3.3</v>
          </cell>
          <cell r="E299" t="str">
            <v>EA</v>
          </cell>
          <cell r="G299">
            <v>379</v>
          </cell>
        </row>
        <row r="300">
          <cell r="A300" t="str">
            <v>PoroFlex Spacer PH Sub Rental, 6-1/8"</v>
          </cell>
          <cell r="B300">
            <v>90</v>
          </cell>
          <cell r="C300" t="str">
            <v>C-3.3</v>
          </cell>
          <cell r="E300" t="str">
            <v>EA</v>
          </cell>
          <cell r="G300">
            <v>433</v>
          </cell>
        </row>
        <row r="301">
          <cell r="A301" t="str">
            <v>PoroFlex Spacer PH Sub Rental, 8"</v>
          </cell>
          <cell r="B301">
            <v>100</v>
          </cell>
          <cell r="C301" t="str">
            <v>C-3.3</v>
          </cell>
          <cell r="E301" t="str">
            <v>EA</v>
          </cell>
          <cell r="G301">
            <v>650</v>
          </cell>
        </row>
        <row r="302">
          <cell r="A302" t="str">
            <v>PoroFlex W/Dn Seal Assy Rental,All Sizes</v>
          </cell>
          <cell r="B302">
            <v>110</v>
          </cell>
          <cell r="C302" t="str">
            <v>C-3.3</v>
          </cell>
          <cell r="E302" t="str">
            <v>EA</v>
          </cell>
          <cell r="G302">
            <v>2000</v>
          </cell>
        </row>
        <row r="303">
          <cell r="A303" t="str">
            <v>PoroFlex Kill Sub Rental, All Sizes</v>
          </cell>
          <cell r="B303">
            <v>120</v>
          </cell>
          <cell r="C303" t="str">
            <v>C-3.3</v>
          </cell>
          <cell r="E303" t="str">
            <v>EA</v>
          </cell>
          <cell r="G303">
            <v>1000</v>
          </cell>
        </row>
        <row r="304">
          <cell r="A304" t="str">
            <v>PoroFlex FFC Valve Rental, All Sizes</v>
          </cell>
          <cell r="B304">
            <v>130</v>
          </cell>
          <cell r="C304" t="str">
            <v>C-3.3</v>
          </cell>
          <cell r="E304" t="str">
            <v>EA</v>
          </cell>
          <cell r="G304">
            <v>4000</v>
          </cell>
        </row>
        <row r="305">
          <cell r="A305" t="str">
            <v xml:space="preserve">  3.4 Redress Charges - PoroFlex ESS S-Tools</v>
          </cell>
        </row>
        <row r="306">
          <cell r="A306" t="str">
            <v>PoroFlex Exp Tool Redress, 6-1/8" Size</v>
          </cell>
          <cell r="B306">
            <v>10</v>
          </cell>
          <cell r="C306" t="str">
            <v>C-3.4</v>
          </cell>
          <cell r="E306" t="str">
            <v>EA</v>
          </cell>
          <cell r="G306">
            <v>7132</v>
          </cell>
        </row>
        <row r="307">
          <cell r="A307" t="str">
            <v>PoroFlex Exp Tool Redress, 8" Size</v>
          </cell>
          <cell r="B307">
            <v>20</v>
          </cell>
          <cell r="C307" t="str">
            <v>C-3.4</v>
          </cell>
          <cell r="E307" t="str">
            <v>EA</v>
          </cell>
          <cell r="G307">
            <v>9055</v>
          </cell>
        </row>
        <row r="308">
          <cell r="A308" t="str">
            <v xml:space="preserve">  3.5 Expandable Products Personnel</v>
          </cell>
        </row>
        <row r="309">
          <cell r="A309" t="str">
            <v>Project Engineer/Product Service Expert,</v>
          </cell>
          <cell r="B309">
            <v>10</v>
          </cell>
          <cell r="C309" t="str">
            <v>C-3.5</v>
          </cell>
          <cell r="E309" t="str">
            <v>HR</v>
          </cell>
          <cell r="G309">
            <v>2750</v>
          </cell>
        </row>
        <row r="310">
          <cell r="A310" t="str">
            <v>Project Engineer/Product Service Expert,</v>
          </cell>
          <cell r="B310">
            <v>20</v>
          </cell>
          <cell r="C310" t="str">
            <v>C-3.5</v>
          </cell>
          <cell r="E310" t="str">
            <v>MON</v>
          </cell>
          <cell r="G310">
            <v>50000</v>
          </cell>
        </row>
        <row r="311">
          <cell r="A311" t="str">
            <v>DAS/Controls Engineer</v>
          </cell>
          <cell r="B311">
            <v>30</v>
          </cell>
          <cell r="C311" t="str">
            <v>C-3.5</v>
          </cell>
          <cell r="E311" t="str">
            <v>HR</v>
          </cell>
          <cell r="G311">
            <v>155</v>
          </cell>
        </row>
        <row r="312">
          <cell r="A312" t="str">
            <v>Service Supervisor/Sr. Service Engineer,</v>
          </cell>
          <cell r="B312">
            <v>40</v>
          </cell>
          <cell r="C312" t="str">
            <v>C-3.5</v>
          </cell>
          <cell r="E312" t="str">
            <v>HR</v>
          </cell>
          <cell r="G312">
            <v>125</v>
          </cell>
        </row>
        <row r="313">
          <cell r="A313" t="str">
            <v>Wireline Crew, Per Hour</v>
          </cell>
          <cell r="B313">
            <v>50</v>
          </cell>
          <cell r="C313" t="str">
            <v>C-3.5</v>
          </cell>
          <cell r="E313" t="str">
            <v>HR</v>
          </cell>
          <cell r="G313">
            <v>205</v>
          </cell>
        </row>
        <row r="314">
          <cell r="A314" t="str">
            <v>Service Engineer/Specialist, Per Hour</v>
          </cell>
          <cell r="B314">
            <v>60</v>
          </cell>
          <cell r="C314" t="str">
            <v>C-3.5</v>
          </cell>
          <cell r="E314" t="str">
            <v>HR</v>
          </cell>
          <cell r="G314">
            <v>110</v>
          </cell>
        </row>
        <row r="315">
          <cell r="A315" t="str">
            <v>Service Operator, Per Hour</v>
          </cell>
          <cell r="B315">
            <v>70</v>
          </cell>
          <cell r="C315" t="str">
            <v>C-3.5</v>
          </cell>
          <cell r="E315" t="str">
            <v>HR</v>
          </cell>
          <cell r="G315">
            <v>69</v>
          </cell>
        </row>
        <row r="316">
          <cell r="A316" t="str">
            <v>Service Assistant, Per Hour</v>
          </cell>
          <cell r="B316">
            <v>80</v>
          </cell>
          <cell r="C316" t="str">
            <v>C-3.5</v>
          </cell>
          <cell r="E316" t="str">
            <v>HR</v>
          </cell>
          <cell r="G316">
            <v>50</v>
          </cell>
        </row>
        <row r="317">
          <cell r="A317" t="str">
            <v>Mechanic</v>
          </cell>
          <cell r="B317">
            <v>90</v>
          </cell>
          <cell r="C317" t="str">
            <v>C-3.5</v>
          </cell>
          <cell r="E317" t="str">
            <v>HR</v>
          </cell>
          <cell r="G317">
            <v>56</v>
          </cell>
        </row>
        <row r="318">
          <cell r="A318" t="str">
            <v>Trainer</v>
          </cell>
          <cell r="B318">
            <v>100</v>
          </cell>
          <cell r="C318" t="str">
            <v>C-3.5</v>
          </cell>
          <cell r="E318" t="str">
            <v>HR</v>
          </cell>
          <cell r="G318">
            <v>139</v>
          </cell>
        </row>
        <row r="320">
          <cell r="A320" t="str">
            <v xml:space="preserve">      2.4.02L Wireline Adapter Kit</v>
          </cell>
        </row>
        <row r="321">
          <cell r="A321" t="str">
            <v>Wireline Adapter Kit 4½" to 9-5/8", Per Run</v>
          </cell>
          <cell r="B321">
            <v>10</v>
          </cell>
          <cell r="C321" t="str">
            <v>C-2.4.02L</v>
          </cell>
          <cell r="E321" t="str">
            <v>EA</v>
          </cell>
          <cell r="G321">
            <v>394</v>
          </cell>
        </row>
        <row r="322">
          <cell r="A322" t="str">
            <v xml:space="preserve">      2.4.02M Miscellaneous Tools</v>
          </cell>
        </row>
        <row r="323">
          <cell r="A323" t="str">
            <v>Gravel Pack Surface Screen Table, P/Job</v>
          </cell>
          <cell r="B323">
            <v>10</v>
          </cell>
          <cell r="C323" t="str">
            <v>C-2.4.02M</v>
          </cell>
          <cell r="E323" t="str">
            <v>EA</v>
          </cell>
          <cell r="G323">
            <v>266</v>
          </cell>
        </row>
        <row r="324">
          <cell r="A324" t="str">
            <v>GPWPHT, Lift Subs for Wash Pipe, P/Job</v>
          </cell>
          <cell r="B324">
            <v>20</v>
          </cell>
          <cell r="C324" t="str">
            <v>C-2.4.02M</v>
          </cell>
          <cell r="E324" t="str">
            <v>EA</v>
          </cell>
          <cell r="G324">
            <v>55</v>
          </cell>
        </row>
        <row r="325">
          <cell r="A325" t="str">
            <v>GPWPHT, Safety Clamps, Per Job</v>
          </cell>
          <cell r="B325">
            <v>30</v>
          </cell>
          <cell r="C325" t="str">
            <v>C-2.4.02M</v>
          </cell>
          <cell r="E325" t="str">
            <v>EA</v>
          </cell>
          <cell r="G325">
            <v>135</v>
          </cell>
        </row>
        <row r="326">
          <cell r="A326" t="str">
            <v>GPWPHT, Short Grab Type SB for WP, P/Job</v>
          </cell>
          <cell r="B326">
            <v>40</v>
          </cell>
          <cell r="C326" t="str">
            <v>C-2.4.02M</v>
          </cell>
          <cell r="E326" t="str">
            <v>EA</v>
          </cell>
          <cell r="G326">
            <v>190</v>
          </cell>
        </row>
        <row r="327">
          <cell r="A327" t="str">
            <v>GPBP&amp;SHT: Liftsubs f/NU BP, Per Job</v>
          </cell>
          <cell r="B327">
            <v>50</v>
          </cell>
          <cell r="C327" t="str">
            <v>C-2.4.02M</v>
          </cell>
          <cell r="E327" t="str">
            <v>EA</v>
          </cell>
          <cell r="G327">
            <v>55</v>
          </cell>
        </row>
        <row r="328">
          <cell r="A328" t="str">
            <v>GPBP&amp;SHT: Safety Clamps for BP, Per Job</v>
          </cell>
          <cell r="B328">
            <v>60</v>
          </cell>
          <cell r="C328" t="str">
            <v>C-2.4.02M</v>
          </cell>
          <cell r="E328" t="str">
            <v>EA</v>
          </cell>
          <cell r="G328">
            <v>170</v>
          </cell>
        </row>
        <row r="329">
          <cell r="A329" t="str">
            <v>GPBP&amp;SHT: Short Grab T-SB for NU BP/Job</v>
          </cell>
          <cell r="B329">
            <v>70</v>
          </cell>
          <cell r="C329" t="str">
            <v>C-2.4.02M</v>
          </cell>
          <cell r="E329" t="str">
            <v>EA</v>
          </cell>
          <cell r="G329">
            <v>285</v>
          </cell>
        </row>
        <row r="331">
          <cell r="A331" t="str">
            <v xml:space="preserve">    2.2.02 Surface Control Subsurface Safety Valves</v>
          </cell>
        </row>
        <row r="332">
          <cell r="A332" t="str">
            <v>Slickline Assist Exercise tool 1st day</v>
          </cell>
          <cell r="B332">
            <v>100</v>
          </cell>
          <cell r="C332" t="str">
            <v>C-2.2.02</v>
          </cell>
          <cell r="E332" t="str">
            <v>DAY</v>
          </cell>
          <cell r="G332">
            <v>380</v>
          </cell>
        </row>
        <row r="333">
          <cell r="A333" t="str">
            <v>Slickline Assist Exercise tool Add day</v>
          </cell>
          <cell r="B333">
            <v>110</v>
          </cell>
          <cell r="C333" t="str">
            <v>C-2.2.02</v>
          </cell>
          <cell r="E333" t="str">
            <v>DAY</v>
          </cell>
          <cell r="G333">
            <v>90</v>
          </cell>
        </row>
        <row r="334">
          <cell r="A334" t="str">
            <v xml:space="preserve">      2.2.01A SSV Actuators</v>
          </cell>
        </row>
        <row r="335">
          <cell r="A335" t="str">
            <v>Disassembly &amp; Inspection, Per Unit</v>
          </cell>
          <cell r="B335">
            <v>10</v>
          </cell>
          <cell r="C335" t="str">
            <v>C-2.2.01A</v>
          </cell>
          <cell r="E335" t="str">
            <v>EA</v>
          </cell>
          <cell r="G335">
            <v>268</v>
          </cell>
        </row>
        <row r="336">
          <cell r="A336" t="str">
            <v>Disassembly, Insp &amp; Re-Assembly/Unit</v>
          </cell>
          <cell r="B336">
            <v>20</v>
          </cell>
          <cell r="C336" t="str">
            <v>C-2.2.01A</v>
          </cell>
          <cell r="E336" t="str">
            <v>EA</v>
          </cell>
          <cell r="G336">
            <v>518</v>
          </cell>
        </row>
        <row r="337">
          <cell r="A337" t="str">
            <v>Pressure Testing, Per Unit</v>
          </cell>
          <cell r="B337">
            <v>30</v>
          </cell>
          <cell r="C337" t="str">
            <v>C-2.2.01A</v>
          </cell>
          <cell r="E337" t="str">
            <v>EA</v>
          </cell>
          <cell r="G337">
            <v>192</v>
          </cell>
        </row>
        <row r="338">
          <cell r="A338" t="str">
            <v xml:space="preserve">      2.2.01B Hydraulic Panel (Module/Standard)</v>
          </cell>
        </row>
        <row r="339">
          <cell r="A339" t="str">
            <v>Disassembly &amp; Inspection, Per Unit</v>
          </cell>
          <cell r="B339">
            <v>10</v>
          </cell>
          <cell r="C339" t="str">
            <v>C-2.2.01B</v>
          </cell>
          <cell r="E339" t="str">
            <v>EA</v>
          </cell>
          <cell r="G339">
            <v>282</v>
          </cell>
        </row>
        <row r="340">
          <cell r="A340" t="str">
            <v>Disassembly, Insp &amp; Re-Assembly/Unit</v>
          </cell>
          <cell r="B340">
            <v>20</v>
          </cell>
          <cell r="C340" t="str">
            <v>C-2.2.01B</v>
          </cell>
          <cell r="E340" t="str">
            <v>EA</v>
          </cell>
          <cell r="G340">
            <v>561</v>
          </cell>
        </row>
        <row r="341">
          <cell r="A341" t="str">
            <v>Pressure Testing, Per Unit</v>
          </cell>
          <cell r="B341">
            <v>30</v>
          </cell>
          <cell r="C341" t="str">
            <v>C-2.2.01B</v>
          </cell>
          <cell r="E341" t="str">
            <v>EA</v>
          </cell>
          <cell r="G341">
            <v>98</v>
          </cell>
        </row>
        <row r="342">
          <cell r="A342" t="str">
            <v xml:space="preserve">      2.2.01C Hyd Pumps (Haskell,Stonebore or Equival)</v>
          </cell>
        </row>
        <row r="343">
          <cell r="A343" t="str">
            <v>Disassembly &amp; Inspection, Per Unit</v>
          </cell>
          <cell r="B343">
            <v>10</v>
          </cell>
          <cell r="C343" t="str">
            <v>C-2.2.01C</v>
          </cell>
          <cell r="E343" t="str">
            <v>EA</v>
          </cell>
          <cell r="G343">
            <v>197</v>
          </cell>
        </row>
        <row r="344">
          <cell r="A344" t="str">
            <v>Disassembly, Insp &amp; Re-Assembly/Unit</v>
          </cell>
          <cell r="B344">
            <v>20</v>
          </cell>
          <cell r="C344" t="str">
            <v>C-2.2.01C</v>
          </cell>
          <cell r="E344" t="str">
            <v>EA</v>
          </cell>
          <cell r="G344">
            <v>394</v>
          </cell>
        </row>
        <row r="345">
          <cell r="A345" t="str">
            <v>Pressure Testing, Per Unit</v>
          </cell>
          <cell r="B345">
            <v>30</v>
          </cell>
          <cell r="C345" t="str">
            <v>C-2.2.01C</v>
          </cell>
          <cell r="E345" t="str">
            <v>EA</v>
          </cell>
          <cell r="G345">
            <v>98</v>
          </cell>
        </row>
        <row r="346">
          <cell r="A346" t="str">
            <v xml:space="preserve">      2.2.01D Hydraulic Panel (Khuff System)</v>
          </cell>
        </row>
        <row r="347">
          <cell r="A347" t="str">
            <v>Disassembly &amp; Inspection, Per Unit</v>
          </cell>
          <cell r="B347">
            <v>10</v>
          </cell>
          <cell r="C347" t="str">
            <v>C-2.2.01D</v>
          </cell>
          <cell r="E347" t="str">
            <v>EA</v>
          </cell>
          <cell r="G347">
            <v>402</v>
          </cell>
        </row>
        <row r="348">
          <cell r="A348" t="str">
            <v>Disassembly, Insp &amp; Re-Assembly/Unit</v>
          </cell>
          <cell r="B348">
            <v>20</v>
          </cell>
          <cell r="C348" t="str">
            <v>C-2.2.01D</v>
          </cell>
          <cell r="E348" t="str">
            <v>EA</v>
          </cell>
          <cell r="G348">
            <v>2488</v>
          </cell>
        </row>
        <row r="349">
          <cell r="A349" t="str">
            <v>Pressure Testing, Per Unit</v>
          </cell>
          <cell r="B349">
            <v>30</v>
          </cell>
          <cell r="C349" t="str">
            <v>C-2.2.01D</v>
          </cell>
          <cell r="E349" t="str">
            <v>EA</v>
          </cell>
          <cell r="G349">
            <v>149</v>
          </cell>
        </row>
        <row r="350">
          <cell r="A350" t="str">
            <v xml:space="preserve">    2.2.05 Expansion (or Travel) Joint</v>
          </cell>
        </row>
        <row r="351">
          <cell r="A351" t="str">
            <v>Disassemble and Inspect, Per Unit</v>
          </cell>
          <cell r="B351">
            <v>10</v>
          </cell>
          <cell r="C351" t="str">
            <v>C-2.2.05</v>
          </cell>
          <cell r="E351" t="str">
            <v>EA</v>
          </cell>
          <cell r="G351">
            <v>150</v>
          </cell>
        </row>
        <row r="352">
          <cell r="A352" t="str">
            <v>Disassemble,Inspect &amp; Reassy, Per Unit</v>
          </cell>
          <cell r="B352">
            <v>20</v>
          </cell>
          <cell r="C352" t="str">
            <v>C-2.2.05</v>
          </cell>
          <cell r="E352" t="str">
            <v>EA</v>
          </cell>
          <cell r="G352">
            <v>300</v>
          </cell>
        </row>
        <row r="353">
          <cell r="A353" t="str">
            <v>ORIGINAL</v>
          </cell>
        </row>
        <row r="354">
          <cell r="A354" t="str">
            <v>COPY</v>
          </cell>
        </row>
      </sheetData>
      <sheetData sheetId="9" refreshError="1"/>
      <sheetData sheetId="10">
        <row r="1">
          <cell r="A1" t="str">
            <v>Customer</v>
          </cell>
          <cell r="B1" t="str">
            <v xml:space="preserve">Customer Address </v>
          </cell>
          <cell r="E1" t="str">
            <v>Rig Name</v>
          </cell>
          <cell r="G1" t="str">
            <v>Rig Contractor</v>
          </cell>
          <cell r="I1" t="str">
            <v>profit center</v>
          </cell>
          <cell r="K1" t="str">
            <v>Well Category</v>
          </cell>
          <cell r="L1" t="str">
            <v>Job Purpose</v>
          </cell>
          <cell r="M1" t="str">
            <v>well location</v>
          </cell>
          <cell r="N1" t="str">
            <v>Job Type</v>
          </cell>
          <cell r="P1" t="str">
            <v>Personnel</v>
          </cell>
        </row>
        <row r="2">
          <cell r="A2" t="str">
            <v xml:space="preserve">Saudi Aramco </v>
          </cell>
          <cell r="B2" t="str">
            <v>Dhahran</v>
          </cell>
          <cell r="E2" t="str">
            <v>Rigless</v>
          </cell>
          <cell r="G2" t="str">
            <v>NA</v>
          </cell>
          <cell r="I2">
            <v>8041010005</v>
          </cell>
          <cell r="K2" t="str">
            <v>Oil</v>
          </cell>
          <cell r="L2" t="str">
            <v>Pull Plug</v>
          </cell>
          <cell r="M2" t="str">
            <v>Abqaiq</v>
          </cell>
          <cell r="N2" t="str">
            <v>Completion</v>
          </cell>
          <cell r="P2" t="str">
            <v>MIKE ATKINS</v>
          </cell>
        </row>
        <row r="3">
          <cell r="A3" t="str">
            <v>AGOC / AOC</v>
          </cell>
          <cell r="B3" t="str">
            <v>Khafji</v>
          </cell>
          <cell r="E3" t="str">
            <v>ADC-12</v>
          </cell>
          <cell r="G3" t="str">
            <v>Transocean</v>
          </cell>
          <cell r="I3">
            <v>8041010006</v>
          </cell>
          <cell r="K3" t="str">
            <v>Gas</v>
          </cell>
          <cell r="L3" t="str">
            <v>Set Plug</v>
          </cell>
          <cell r="M3" t="str">
            <v>Ain Dar</v>
          </cell>
          <cell r="N3" t="str">
            <v>Slickline</v>
          </cell>
          <cell r="P3" t="str">
            <v>DWAYNE HALL</v>
          </cell>
        </row>
        <row r="4">
          <cell r="E4" t="str">
            <v>ADC-14</v>
          </cell>
          <cell r="G4" t="str">
            <v>Nadrico</v>
          </cell>
          <cell r="K4" t="str">
            <v>Water</v>
          </cell>
          <cell r="L4" t="str">
            <v>Drift</v>
          </cell>
          <cell r="M4" t="str">
            <v>Abu Hadriya</v>
          </cell>
          <cell r="N4" t="str">
            <v>Surface Safety</v>
          </cell>
          <cell r="P4" t="str">
            <v>DOUG HADLOCK</v>
          </cell>
        </row>
        <row r="5">
          <cell r="E5" t="str">
            <v>ADC-15</v>
          </cell>
          <cell r="G5" t="str">
            <v>Arabian Drilling Comp.</v>
          </cell>
          <cell r="L5" t="str">
            <v>Gauge Cutter</v>
          </cell>
          <cell r="M5" t="str">
            <v>Abu Safah</v>
          </cell>
          <cell r="P5" t="str">
            <v>JOHN BLACK</v>
          </cell>
        </row>
        <row r="6">
          <cell r="E6" t="str">
            <v>ADC-16</v>
          </cell>
          <cell r="G6" t="str">
            <v>Poole Arabia</v>
          </cell>
          <cell r="L6" t="str">
            <v>AC/DC</v>
          </cell>
          <cell r="M6" t="str">
            <v>Berri</v>
          </cell>
          <cell r="P6" t="str">
            <v>NELSON MONROY</v>
          </cell>
        </row>
        <row r="7">
          <cell r="E7" t="str">
            <v>ADC-17</v>
          </cell>
          <cell r="G7" t="str">
            <v>SAR</v>
          </cell>
          <cell r="L7" t="str">
            <v>Monolock</v>
          </cell>
          <cell r="M7" t="str">
            <v>Dammam</v>
          </cell>
          <cell r="P7" t="str">
            <v>TONY MONTGOMERY</v>
          </cell>
        </row>
        <row r="8">
          <cell r="E8" t="str">
            <v>ADC-21</v>
          </cell>
          <cell r="G8" t="str">
            <v>Pride</v>
          </cell>
          <cell r="L8" t="str">
            <v>Punch Tubing</v>
          </cell>
          <cell r="M8" t="str">
            <v>Hasbah</v>
          </cell>
          <cell r="P8" t="str">
            <v>ARLAN PENAGOS</v>
          </cell>
        </row>
        <row r="9">
          <cell r="E9" t="str">
            <v>ADC-22</v>
          </cell>
          <cell r="G9" t="str">
            <v>Sino</v>
          </cell>
          <cell r="L9" t="str">
            <v>Set gauges</v>
          </cell>
          <cell r="M9" t="str">
            <v>Hawiyah</v>
          </cell>
          <cell r="P9" t="str">
            <v>CARL NEWTON</v>
          </cell>
        </row>
        <row r="10">
          <cell r="E10" t="str">
            <v>ADC-28</v>
          </cell>
          <cell r="G10" t="str">
            <v>Seipem</v>
          </cell>
          <cell r="L10" t="str">
            <v>Pull Gauges</v>
          </cell>
          <cell r="M10" t="str">
            <v>Hawtah</v>
          </cell>
          <cell r="P10" t="str">
            <v>CHESTER MCDONALD</v>
          </cell>
        </row>
        <row r="11">
          <cell r="E11" t="str">
            <v>ADC-3</v>
          </cell>
          <cell r="G11" t="str">
            <v>DPS</v>
          </cell>
          <cell r="L11" t="str">
            <v>Fishing</v>
          </cell>
          <cell r="M11" t="str">
            <v>Haradh</v>
          </cell>
          <cell r="P11" t="str">
            <v>CRISTO RANGLE</v>
          </cell>
        </row>
        <row r="12">
          <cell r="E12" t="str">
            <v>ADC-36</v>
          </cell>
          <cell r="G12" t="str">
            <v>Essar</v>
          </cell>
          <cell r="L12" t="str">
            <v>Bailing</v>
          </cell>
          <cell r="M12" t="str">
            <v>Harmaliyah</v>
          </cell>
          <cell r="P12" t="str">
            <v>FELIPE RIOS</v>
          </cell>
        </row>
        <row r="13">
          <cell r="E13" t="str">
            <v>ADC-38</v>
          </cell>
          <cell r="M13" t="str">
            <v>Khurais</v>
          </cell>
          <cell r="P13" t="str">
            <v>GARETH PRICKETT</v>
          </cell>
        </row>
        <row r="14">
          <cell r="E14" t="str">
            <v>ADC-4</v>
          </cell>
          <cell r="L14" t="str">
            <v>Run TWB</v>
          </cell>
          <cell r="M14" t="str">
            <v>Marjan</v>
          </cell>
          <cell r="P14" t="str">
            <v>GENNADIY YERMOLCHEV</v>
          </cell>
        </row>
        <row r="15">
          <cell r="E15" t="str">
            <v>ADC-8</v>
          </cell>
          <cell r="L15" t="str">
            <v>Run magnum</v>
          </cell>
          <cell r="M15" t="str">
            <v>Maharah</v>
          </cell>
          <cell r="P15" t="str">
            <v>JASON FELL</v>
          </cell>
        </row>
        <row r="16">
          <cell r="E16" t="str">
            <v>CR-36</v>
          </cell>
          <cell r="L16" t="str">
            <v>Run TWR</v>
          </cell>
          <cell r="M16" t="str">
            <v>Qatif</v>
          </cell>
          <cell r="P16" t="str">
            <v>JOHN SCHAIBLE</v>
          </cell>
        </row>
        <row r="17">
          <cell r="E17" t="str">
            <v>DALMA-1</v>
          </cell>
          <cell r="L17" t="str">
            <v>Run PPH</v>
          </cell>
          <cell r="M17" t="str">
            <v>Safaniya</v>
          </cell>
          <cell r="P17" t="str">
            <v>KRISTEN MAY</v>
          </cell>
        </row>
        <row r="18">
          <cell r="E18" t="str">
            <v>DALMA-2</v>
          </cell>
          <cell r="L18" t="str">
            <v>Run RSB</v>
          </cell>
          <cell r="M18" t="str">
            <v>Shaybah</v>
          </cell>
          <cell r="P18" t="str">
            <v>MARIO MOGOLLON</v>
          </cell>
        </row>
        <row r="19">
          <cell r="E19" t="str">
            <v>DPS-4</v>
          </cell>
          <cell r="L19" t="str">
            <v>Run VHR</v>
          </cell>
          <cell r="M19" t="str">
            <v>Shedgum</v>
          </cell>
          <cell r="P19" t="str">
            <v>PAUL EVERITT</v>
          </cell>
        </row>
        <row r="20">
          <cell r="E20" t="str">
            <v>DPS-43</v>
          </cell>
          <cell r="L20" t="str">
            <v>De-Completion</v>
          </cell>
          <cell r="M20" t="str">
            <v>Tinat</v>
          </cell>
          <cell r="P20" t="str">
            <v>PETER AUCKLAND</v>
          </cell>
        </row>
        <row r="21">
          <cell r="E21" t="str">
            <v>DPS-44</v>
          </cell>
          <cell r="L21" t="str">
            <v>Act. Redress</v>
          </cell>
          <cell r="M21" t="str">
            <v>Zuluf</v>
          </cell>
          <cell r="P21" t="str">
            <v>RALF BROSCHK</v>
          </cell>
        </row>
        <row r="22">
          <cell r="E22" t="str">
            <v>DPS-45</v>
          </cell>
          <cell r="L22" t="str">
            <v>Panel Commisoning</v>
          </cell>
          <cell r="P22" t="str">
            <v>RICHARD WHITE</v>
          </cell>
        </row>
        <row r="23">
          <cell r="E23" t="str">
            <v>DPS-46</v>
          </cell>
          <cell r="L23" t="str">
            <v>Panel Modifications</v>
          </cell>
          <cell r="M23" t="str">
            <v>Khafji</v>
          </cell>
          <cell r="P23" t="str">
            <v>RICK BASKIN</v>
          </cell>
        </row>
        <row r="24">
          <cell r="E24" t="str">
            <v>ENS-76</v>
          </cell>
          <cell r="L24" t="str">
            <v>Actuator Installation</v>
          </cell>
          <cell r="P24" t="str">
            <v>VALENTINO VITAL</v>
          </cell>
        </row>
        <row r="25">
          <cell r="E25" t="str">
            <v>HI-2</v>
          </cell>
          <cell r="L25" t="str">
            <v>Run VSR</v>
          </cell>
          <cell r="P25" t="str">
            <v>Fabien Tortora</v>
          </cell>
        </row>
        <row r="26">
          <cell r="E26" t="str">
            <v>HI-4</v>
          </cell>
        </row>
        <row r="27">
          <cell r="E27" t="str">
            <v>MP-1</v>
          </cell>
        </row>
        <row r="28">
          <cell r="E28" t="str">
            <v>NBR-656</v>
          </cell>
        </row>
        <row r="29">
          <cell r="E29" t="str">
            <v>OS-655</v>
          </cell>
        </row>
        <row r="30">
          <cell r="E30" t="str">
            <v>PA-115</v>
          </cell>
        </row>
        <row r="31">
          <cell r="E31" t="str">
            <v>PA--117</v>
          </cell>
        </row>
        <row r="32">
          <cell r="E32" t="str">
            <v>PA--125</v>
          </cell>
        </row>
        <row r="33">
          <cell r="E33" t="str">
            <v>PA-128</v>
          </cell>
        </row>
        <row r="34">
          <cell r="E34" t="str">
            <v>PA-145</v>
          </cell>
        </row>
        <row r="35">
          <cell r="E35" t="str">
            <v>PA-203</v>
          </cell>
        </row>
        <row r="36">
          <cell r="E36" t="str">
            <v>PA-207</v>
          </cell>
        </row>
        <row r="37">
          <cell r="E37" t="str">
            <v>PA-210</v>
          </cell>
        </row>
        <row r="38">
          <cell r="E38" t="str">
            <v>PA--212</v>
          </cell>
        </row>
        <row r="39">
          <cell r="E39" t="str">
            <v>PA-263</v>
          </cell>
        </row>
        <row r="40">
          <cell r="E40" t="str">
            <v>PA-295</v>
          </cell>
        </row>
        <row r="41">
          <cell r="E41" t="str">
            <v>PA-312</v>
          </cell>
        </row>
        <row r="42">
          <cell r="E42" t="str">
            <v>PA-393</v>
          </cell>
        </row>
        <row r="43">
          <cell r="E43" t="str">
            <v>PA-575</v>
          </cell>
        </row>
        <row r="44">
          <cell r="E44" t="str">
            <v>PA-654</v>
          </cell>
        </row>
        <row r="45">
          <cell r="E45" t="str">
            <v>PA--70</v>
          </cell>
        </row>
        <row r="46">
          <cell r="E46" t="str">
            <v>PA-718</v>
          </cell>
        </row>
        <row r="47">
          <cell r="E47" t="str">
            <v>PA-77</v>
          </cell>
        </row>
        <row r="48">
          <cell r="E48" t="str">
            <v>PA-785</v>
          </cell>
        </row>
        <row r="49">
          <cell r="E49" t="str">
            <v>PA-854</v>
          </cell>
        </row>
        <row r="50">
          <cell r="E50" t="str">
            <v>PA-858</v>
          </cell>
        </row>
        <row r="51">
          <cell r="E51" t="str">
            <v>PA-859</v>
          </cell>
        </row>
        <row r="52">
          <cell r="E52" t="str">
            <v>PA-860</v>
          </cell>
        </row>
        <row r="53">
          <cell r="E53" t="str">
            <v>PA-866</v>
          </cell>
        </row>
        <row r="54">
          <cell r="E54" t="str">
            <v>PD-144</v>
          </cell>
        </row>
        <row r="55">
          <cell r="E55" t="str">
            <v>PD-157</v>
          </cell>
        </row>
        <row r="56">
          <cell r="E56" t="str">
            <v>PD-173</v>
          </cell>
        </row>
        <row r="57">
          <cell r="E57" t="str">
            <v>PD-174</v>
          </cell>
        </row>
        <row r="58">
          <cell r="E58" t="str">
            <v>PM-1</v>
          </cell>
        </row>
        <row r="59">
          <cell r="E59" t="str">
            <v>PN-2</v>
          </cell>
        </row>
        <row r="60">
          <cell r="E60" t="str">
            <v>PN-5</v>
          </cell>
        </row>
        <row r="61">
          <cell r="E61" t="str">
            <v>PND-1</v>
          </cell>
        </row>
        <row r="62">
          <cell r="E62" t="str">
            <v>RSY-55</v>
          </cell>
        </row>
        <row r="63">
          <cell r="E63" t="str">
            <v>SAR-102</v>
          </cell>
        </row>
        <row r="64">
          <cell r="E64" t="str">
            <v>SAR-103</v>
          </cell>
        </row>
        <row r="65">
          <cell r="E65" t="str">
            <v>SAR-151</v>
          </cell>
        </row>
        <row r="66">
          <cell r="E66" t="str">
            <v>SAR-153</v>
          </cell>
        </row>
        <row r="67">
          <cell r="E67" t="str">
            <v>SAR-201</v>
          </cell>
        </row>
        <row r="68">
          <cell r="E68" t="str">
            <v>SINO-1</v>
          </cell>
        </row>
        <row r="69">
          <cell r="E69" t="str">
            <v>SINO-10</v>
          </cell>
        </row>
        <row r="70">
          <cell r="E70" t="str">
            <v>SINO-11</v>
          </cell>
        </row>
        <row r="71">
          <cell r="E71" t="str">
            <v>SINO-12</v>
          </cell>
        </row>
        <row r="72">
          <cell r="E72" t="str">
            <v>SINO-15</v>
          </cell>
        </row>
        <row r="73">
          <cell r="E73" t="str">
            <v>SINO-16</v>
          </cell>
        </row>
        <row r="74">
          <cell r="E74" t="str">
            <v>SINO-18</v>
          </cell>
        </row>
        <row r="75">
          <cell r="E75" t="str">
            <v>SINO-5</v>
          </cell>
        </row>
        <row r="76">
          <cell r="E76" t="str">
            <v>SINO-6</v>
          </cell>
        </row>
        <row r="77">
          <cell r="E77" t="str">
            <v>SINO-7</v>
          </cell>
        </row>
        <row r="78">
          <cell r="E78" t="str">
            <v>SINO-8</v>
          </cell>
        </row>
        <row r="79">
          <cell r="E79" t="str">
            <v>SINO-9</v>
          </cell>
        </row>
        <row r="80">
          <cell r="E80" t="str">
            <v>SSA-101</v>
          </cell>
        </row>
        <row r="81">
          <cell r="E81" t="str">
            <v>SSA-102</v>
          </cell>
          <cell r="P81" t="str">
            <v>GOPALAN MURALI</v>
          </cell>
        </row>
        <row r="82">
          <cell r="E82" t="str">
            <v>SSA-201</v>
          </cell>
        </row>
        <row r="83">
          <cell r="E83" t="str">
            <v>SSA-202</v>
          </cell>
        </row>
        <row r="84">
          <cell r="E84" t="str">
            <v>SSA-29</v>
          </cell>
        </row>
        <row r="85">
          <cell r="E85" t="str">
            <v>SSA-46</v>
          </cell>
        </row>
        <row r="86">
          <cell r="E86" t="str">
            <v>SSA-91</v>
          </cell>
        </row>
        <row r="87">
          <cell r="E87" t="str">
            <v>SSA-95</v>
          </cell>
        </row>
      </sheetData>
      <sheetData sheetId="11" refreshError="1"/>
      <sheetData sheetId="12" refreshError="1"/>
      <sheetData sheetId="13" refreshError="1"/>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EOWR"/>
    </sheetNames>
    <definedNames>
      <definedName name="ADDSTAB"/>
      <definedName name="ANDERGAUGE"/>
      <definedName name="CLAMPON"/>
      <definedName name="COPYDESGN"/>
      <definedName name="MWD"/>
    </definedNames>
    <sheetDataSet>
      <sheetData sheetId="0" refreshError="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Macro60"/>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row r="6">
          <cell r="AD6" t="str">
            <v>M25</v>
          </cell>
        </row>
      </sheetData>
      <sheetData sheetId="1">
        <row r="6">
          <cell r="AD6" t="str">
            <v>M25</v>
          </cell>
        </row>
      </sheetData>
      <sheetData sheetId="2"/>
      <sheetData sheetId="3"/>
      <sheetData sheetId="4">
        <row r="6">
          <cell r="AD6" t="str">
            <v>M25</v>
          </cell>
        </row>
      </sheetData>
      <sheetData sheetId="5">
        <row r="6">
          <cell r="AD6" t="str">
            <v>M25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refreshError="1"/>
      <sheetData sheetId="32"/>
      <sheetData sheetId="33"/>
      <sheetData sheetId="34" refreshError="1"/>
      <sheetData sheetId="35"/>
      <sheetData sheetId="36"/>
      <sheetData sheetId="37">
        <row r="6">
          <cell r="AD6" t="str">
            <v>M25</v>
          </cell>
        </row>
      </sheetData>
      <sheetData sheetId="38">
        <row r="6">
          <cell r="AD6" t="str">
            <v>M25</v>
          </cell>
        </row>
      </sheetData>
      <sheetData sheetId="39"/>
      <sheetData sheetId="40"/>
      <sheetData sheetId="41">
        <row r="6">
          <cell r="AD6" t="str">
            <v>M25</v>
          </cell>
        </row>
      </sheetData>
      <sheetData sheetId="42">
        <row r="6">
          <cell r="AD6" t="str">
            <v>M25</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refreshError="1">
        <row r="1">
          <cell r="G1" t="str">
            <v>FOOTAGE</v>
          </cell>
          <cell r="H1" t="str">
            <v>STOCKING</v>
          </cell>
          <cell r="I1" t="str">
            <v>MITI</v>
          </cell>
          <cell r="J1" t="str">
            <v>DATE</v>
          </cell>
          <cell r="K1" t="str">
            <v>PAYMENT</v>
          </cell>
          <cell r="L1" t="str">
            <v>P/O</v>
          </cell>
          <cell r="M1" t="str">
            <v>PART</v>
          </cell>
          <cell r="N1" t="str">
            <v>FOOTAGE</v>
          </cell>
          <cell r="O1" t="str">
            <v>FOOTAGE</v>
          </cell>
          <cell r="R1" t="str">
            <v>JOINT</v>
          </cell>
          <cell r="T1" t="str">
            <v>VESSEL</v>
          </cell>
          <cell r="U1" t="str">
            <v>ABB VETCO</v>
          </cell>
          <cell r="V1" t="str">
            <v xml:space="preserve">ABB VETCO </v>
          </cell>
        </row>
        <row r="2">
          <cell r="A2" t="str">
            <v>OD</v>
          </cell>
          <cell r="B2" t="str">
            <v>LBS/FT</v>
          </cell>
          <cell r="C2" t="str">
            <v>WALL</v>
          </cell>
          <cell r="D2" t="str">
            <v>TYPE</v>
          </cell>
          <cell r="E2" t="str">
            <v>GRADE</v>
          </cell>
          <cell r="F2" t="str">
            <v>MILL</v>
          </cell>
          <cell r="G2" t="str">
            <v>Footage AVAILABLE</v>
          </cell>
          <cell r="H2" t="str">
            <v>LOCATION</v>
          </cell>
          <cell r="I2" t="str">
            <v>REF NO.</v>
          </cell>
          <cell r="J2" t="str">
            <v>Date RECEIVED</v>
          </cell>
          <cell r="K2" t="str">
            <v>DATE</v>
          </cell>
          <cell r="L2" t="str">
            <v>PO NUMBER</v>
          </cell>
          <cell r="M2" t="str">
            <v>Part NUMBER</v>
          </cell>
          <cell r="N2" t="str">
            <v>IN STOCK</v>
          </cell>
          <cell r="O2" t="str">
            <v>HOLDING</v>
          </cell>
          <cell r="P2" t="str">
            <v>NOTE</v>
          </cell>
          <cell r="Q2" t="str">
            <v>JOINTS</v>
          </cell>
          <cell r="R2" t="str">
            <v>LENGTH</v>
          </cell>
          <cell r="S2" t="str">
            <v>M/TONS</v>
          </cell>
          <cell r="T2" t="str">
            <v>NAME</v>
          </cell>
          <cell r="U2" t="str">
            <v>$/FT</v>
          </cell>
          <cell r="V2" t="str">
            <v>TOTAL AMT</v>
          </cell>
          <cell r="W2" t="str">
            <v>Real Time$/ft</v>
          </cell>
        </row>
        <row r="3">
          <cell r="A3">
            <v>20</v>
          </cell>
          <cell r="B3">
            <v>129.44921875</v>
          </cell>
          <cell r="C3">
            <v>0.625</v>
          </cell>
          <cell r="D3" t="str">
            <v>ERW</v>
          </cell>
          <cell r="E3" t="str">
            <v>X56</v>
          </cell>
          <cell r="F3" t="str">
            <v>SEAH</v>
          </cell>
          <cell r="G3">
            <v>5033</v>
          </cell>
          <cell r="H3" t="str">
            <v>RICH/FTZ/CLINTON</v>
          </cell>
          <cell r="I3" t="str">
            <v>PT7590</v>
          </cell>
          <cell r="J3">
            <v>38170</v>
          </cell>
          <cell r="K3">
            <v>38535</v>
          </cell>
          <cell r="L3" t="str">
            <v>MAR055</v>
          </cell>
          <cell r="M3" t="str">
            <v>191592-31</v>
          </cell>
          <cell r="N3">
            <v>5033</v>
          </cell>
          <cell r="Q3">
            <v>126</v>
          </cell>
          <cell r="R3">
            <v>39.944444444444443</v>
          </cell>
          <cell r="S3">
            <v>295.528527590625</v>
          </cell>
          <cell r="T3" t="str">
            <v>FORTUNE EPOCH</v>
          </cell>
          <cell r="U3">
            <v>43.4</v>
          </cell>
          <cell r="V3">
            <v>218432.19999999998</v>
          </cell>
          <cell r="W3">
            <v>43.4</v>
          </cell>
        </row>
        <row r="4">
          <cell r="A4">
            <v>20</v>
          </cell>
          <cell r="B4">
            <v>166.55721263999999</v>
          </cell>
          <cell r="C4">
            <v>0.81200000000000006</v>
          </cell>
          <cell r="D4" t="str">
            <v>ERW</v>
          </cell>
          <cell r="E4" t="str">
            <v>X56</v>
          </cell>
          <cell r="F4" t="str">
            <v>JFE</v>
          </cell>
          <cell r="G4">
            <v>8116</v>
          </cell>
          <cell r="H4" t="str">
            <v>HOUSTON TUBULARS</v>
          </cell>
          <cell r="I4" t="str">
            <v>PT7611</v>
          </cell>
          <cell r="J4">
            <v>38077</v>
          </cell>
          <cell r="K4">
            <v>38442</v>
          </cell>
          <cell r="L4" t="str">
            <v>MAR056</v>
          </cell>
          <cell r="M4" t="str">
            <v>191592-102</v>
          </cell>
          <cell r="N4">
            <v>8116</v>
          </cell>
          <cell r="Q4">
            <v>203</v>
          </cell>
          <cell r="R4">
            <v>39.980295566502463</v>
          </cell>
          <cell r="S4">
            <v>613.16665401983846</v>
          </cell>
          <cell r="T4" t="str">
            <v>DOMESTIC</v>
          </cell>
          <cell r="U4">
            <v>48.03</v>
          </cell>
          <cell r="V4">
            <v>389811.48</v>
          </cell>
          <cell r="W4">
            <v>48.03</v>
          </cell>
        </row>
        <row r="5">
          <cell r="A5">
            <v>20</v>
          </cell>
          <cell r="B5">
            <v>166.55721263999999</v>
          </cell>
          <cell r="C5">
            <v>0.81200000000000006</v>
          </cell>
          <cell r="D5" t="str">
            <v>DSAW</v>
          </cell>
          <cell r="E5" t="str">
            <v>X80</v>
          </cell>
          <cell r="F5" t="str">
            <v>JFE</v>
          </cell>
          <cell r="G5">
            <v>5090.3</v>
          </cell>
          <cell r="H5" t="str">
            <v>RICH/FTZ/CLINTON</v>
          </cell>
          <cell r="I5" t="str">
            <v>PT6850</v>
          </cell>
          <cell r="J5" t="str">
            <v>07/19/03</v>
          </cell>
          <cell r="K5" t="str">
            <v>07/19/04</v>
          </cell>
          <cell r="L5" t="str">
            <v>MAR037</v>
          </cell>
          <cell r="M5" t="str">
            <v>H300089-63</v>
          </cell>
          <cell r="N5">
            <v>5090.3</v>
          </cell>
          <cell r="Q5">
            <v>127</v>
          </cell>
          <cell r="R5">
            <v>40.081102362204724</v>
          </cell>
          <cell r="S5">
            <v>384.57395502183141</v>
          </cell>
          <cell r="T5" t="str">
            <v>OCEAN BRIDGE</v>
          </cell>
          <cell r="U5">
            <v>75</v>
          </cell>
          <cell r="V5">
            <v>381772.5</v>
          </cell>
          <cell r="W5">
            <v>75</v>
          </cell>
        </row>
        <row r="6">
          <cell r="A6">
            <v>22</v>
          </cell>
          <cell r="B6">
            <v>142.81171874999998</v>
          </cell>
          <cell r="C6">
            <v>0.625</v>
          </cell>
          <cell r="D6" t="str">
            <v>ERW</v>
          </cell>
          <cell r="E6" t="str">
            <v>X56</v>
          </cell>
          <cell r="F6" t="str">
            <v>SHI</v>
          </cell>
          <cell r="G6">
            <v>6160</v>
          </cell>
          <cell r="H6" t="str">
            <v>RICH/FTZ/CLINTON</v>
          </cell>
          <cell r="I6" t="str">
            <v>PT6243</v>
          </cell>
          <cell r="J6" t="str">
            <v>08/15/01</v>
          </cell>
          <cell r="K6" t="str">
            <v>06/30/04</v>
          </cell>
          <cell r="L6" t="str">
            <v>MAR011</v>
          </cell>
          <cell r="M6" t="str">
            <v>191592-80</v>
          </cell>
          <cell r="N6">
            <v>6160</v>
          </cell>
          <cell r="P6" t="str">
            <v>EXTENDED</v>
          </cell>
          <cell r="Q6">
            <v>154</v>
          </cell>
          <cell r="R6">
            <v>40</v>
          </cell>
          <cell r="S6">
            <v>399.04107704999996</v>
          </cell>
          <cell r="T6" t="str">
            <v>OCEAN LORD</v>
          </cell>
          <cell r="U6">
            <v>37.6</v>
          </cell>
          <cell r="V6">
            <v>231616</v>
          </cell>
          <cell r="W6">
            <v>37.6</v>
          </cell>
        </row>
        <row r="7">
          <cell r="A7">
            <v>22</v>
          </cell>
          <cell r="B7">
            <v>224.48999999999998</v>
          </cell>
          <cell r="C7">
            <v>1</v>
          </cell>
          <cell r="D7" t="str">
            <v>DSAW</v>
          </cell>
          <cell r="E7" t="str">
            <v>X80</v>
          </cell>
          <cell r="F7" t="str">
            <v>KSC</v>
          </cell>
          <cell r="G7">
            <v>2010.8</v>
          </cell>
          <cell r="H7" t="str">
            <v>TUBOSCOPE-SOUTH</v>
          </cell>
          <cell r="I7" t="str">
            <v>PT7030A</v>
          </cell>
          <cell r="J7" t="str">
            <v>05/22/03</v>
          </cell>
          <cell r="K7" t="str">
            <v>05/22/04</v>
          </cell>
          <cell r="L7" t="str">
            <v>MAR043</v>
          </cell>
          <cell r="M7" t="str">
            <v>H300384-41</v>
          </cell>
          <cell r="N7">
            <v>2010.8</v>
          </cell>
          <cell r="P7" t="str">
            <v>NON FTZ/EXTENDED</v>
          </cell>
          <cell r="Q7">
            <v>44</v>
          </cell>
          <cell r="R7">
            <v>45.699999999999996</v>
          </cell>
          <cell r="S7">
            <v>204.75707757119997</v>
          </cell>
          <cell r="T7" t="str">
            <v>DOMESTIC</v>
          </cell>
          <cell r="U7">
            <v>133.9</v>
          </cell>
          <cell r="V7">
            <v>269246.12</v>
          </cell>
          <cell r="W7">
            <v>133.9</v>
          </cell>
        </row>
        <row r="8">
          <cell r="A8">
            <v>22</v>
          </cell>
          <cell r="B8">
            <v>224.48999999999998</v>
          </cell>
          <cell r="C8">
            <v>1</v>
          </cell>
          <cell r="D8" t="str">
            <v>DSAW</v>
          </cell>
          <cell r="E8" t="str">
            <v>X80</v>
          </cell>
          <cell r="F8" t="str">
            <v>KSC</v>
          </cell>
          <cell r="G8">
            <v>1847.74</v>
          </cell>
          <cell r="H8" t="str">
            <v>RICH/CLINTON</v>
          </cell>
          <cell r="I8" t="str">
            <v>PT6903</v>
          </cell>
          <cell r="J8" t="str">
            <v>05/28/03</v>
          </cell>
          <cell r="K8" t="str">
            <v>05/28/04</v>
          </cell>
          <cell r="L8" t="str">
            <v>MAR041</v>
          </cell>
          <cell r="M8" t="str">
            <v>H300384-41</v>
          </cell>
          <cell r="N8">
            <v>1847.74</v>
          </cell>
          <cell r="P8" t="str">
            <v>NON FTZ/EXTENDED</v>
          </cell>
          <cell r="Q8">
            <v>46</v>
          </cell>
          <cell r="R8">
            <v>40.168260869565216</v>
          </cell>
          <cell r="S8">
            <v>188.15289561936001</v>
          </cell>
          <cell r="T8" t="str">
            <v>DOMESTIC</v>
          </cell>
          <cell r="U8">
            <v>149.94</v>
          </cell>
          <cell r="V8">
            <v>277050.13559999998</v>
          </cell>
          <cell r="W8">
            <v>149.94</v>
          </cell>
        </row>
        <row r="9">
          <cell r="A9">
            <v>22</v>
          </cell>
          <cell r="B9">
            <v>224.48999999999998</v>
          </cell>
          <cell r="C9">
            <v>1</v>
          </cell>
          <cell r="D9" t="str">
            <v>DSAW</v>
          </cell>
          <cell r="E9" t="str">
            <v>X80</v>
          </cell>
          <cell r="F9" t="str">
            <v>KSC</v>
          </cell>
          <cell r="G9">
            <v>5120</v>
          </cell>
          <cell r="H9" t="str">
            <v>RICH/FTZ/CLINTON</v>
          </cell>
          <cell r="I9" t="str">
            <v>PT6887</v>
          </cell>
          <cell r="J9" t="str">
            <v>09/04/03</v>
          </cell>
          <cell r="K9" t="str">
            <v>09/04/04</v>
          </cell>
          <cell r="L9" t="str">
            <v>MAR038</v>
          </cell>
          <cell r="M9" t="str">
            <v>H300384-41</v>
          </cell>
          <cell r="N9">
            <v>5120</v>
          </cell>
          <cell r="Q9">
            <v>128</v>
          </cell>
          <cell r="R9">
            <v>40</v>
          </cell>
          <cell r="S9">
            <v>521.36275967999995</v>
          </cell>
          <cell r="T9" t="str">
            <v>ETERNAL CONFIDENCE</v>
          </cell>
          <cell r="U9">
            <v>100</v>
          </cell>
          <cell r="V9">
            <v>512000</v>
          </cell>
          <cell r="W9">
            <v>100</v>
          </cell>
        </row>
        <row r="10">
          <cell r="A10">
            <v>22</v>
          </cell>
          <cell r="B10">
            <v>224.48999999999998</v>
          </cell>
          <cell r="C10">
            <v>1</v>
          </cell>
          <cell r="D10" t="str">
            <v>DSAW</v>
          </cell>
          <cell r="E10" t="str">
            <v>X80</v>
          </cell>
          <cell r="F10" t="str">
            <v>JFE</v>
          </cell>
          <cell r="G10">
            <v>5080</v>
          </cell>
          <cell r="H10" t="str">
            <v>RICH/FTZ/CLINTON</v>
          </cell>
          <cell r="I10" t="str">
            <v>PT7349</v>
          </cell>
          <cell r="J10" t="str">
            <v>04/05/04</v>
          </cell>
          <cell r="K10" t="str">
            <v>04/05/05</v>
          </cell>
          <cell r="L10" t="str">
            <v>MAR050</v>
          </cell>
          <cell r="M10" t="str">
            <v>H300384-41</v>
          </cell>
          <cell r="N10">
            <v>5080</v>
          </cell>
          <cell r="Q10">
            <v>127</v>
          </cell>
          <cell r="R10">
            <v>40</v>
          </cell>
          <cell r="S10">
            <v>517.28961312000001</v>
          </cell>
          <cell r="T10" t="str">
            <v>VIOLET</v>
          </cell>
          <cell r="U10">
            <v>102.51</v>
          </cell>
          <cell r="V10">
            <v>520750.80000000005</v>
          </cell>
          <cell r="W10">
            <v>102.51</v>
          </cell>
        </row>
        <row r="11">
          <cell r="A11">
            <v>26</v>
          </cell>
          <cell r="B11">
            <v>202.44187499999998</v>
          </cell>
          <cell r="C11">
            <v>0.75</v>
          </cell>
          <cell r="D11" t="str">
            <v>ERW</v>
          </cell>
          <cell r="E11" t="str">
            <v>X60</v>
          </cell>
          <cell r="F11" t="str">
            <v>JFE</v>
          </cell>
          <cell r="G11">
            <v>1640</v>
          </cell>
          <cell r="H11" t="str">
            <v>RICH/FTZ/CLINTON</v>
          </cell>
          <cell r="I11" t="str">
            <v>PT7053</v>
          </cell>
          <cell r="J11" t="str">
            <v>11/24/03</v>
          </cell>
          <cell r="K11" t="str">
            <v>11/24/04</v>
          </cell>
          <cell r="L11" t="str">
            <v>MAR044</v>
          </cell>
          <cell r="M11" t="str">
            <v>H300776-7</v>
          </cell>
          <cell r="N11">
            <v>1640</v>
          </cell>
          <cell r="Q11">
            <v>41</v>
          </cell>
          <cell r="R11">
            <v>40</v>
          </cell>
          <cell r="S11">
            <v>150.59732058</v>
          </cell>
          <cell r="T11" t="str">
            <v>NEW ERA</v>
          </cell>
          <cell r="U11">
            <v>57.57</v>
          </cell>
          <cell r="V11">
            <v>94414.8</v>
          </cell>
          <cell r="W11">
            <v>57.57</v>
          </cell>
        </row>
        <row r="12">
          <cell r="A12">
            <v>28</v>
          </cell>
          <cell r="B12">
            <v>218.47687499999998</v>
          </cell>
          <cell r="C12">
            <v>0.75</v>
          </cell>
          <cell r="D12" t="str">
            <v>DSAW</v>
          </cell>
          <cell r="E12" t="str">
            <v>X60</v>
          </cell>
          <cell r="F12" t="str">
            <v>JFE</v>
          </cell>
          <cell r="G12">
            <v>3006.1</v>
          </cell>
          <cell r="H12" t="str">
            <v>RICH/FTZ/CLINTON</v>
          </cell>
          <cell r="I12" t="str">
            <v>PT7166</v>
          </cell>
          <cell r="J12" t="str">
            <v>01/27/04</v>
          </cell>
          <cell r="K12" t="str">
            <v>01/27/05</v>
          </cell>
          <cell r="L12" t="str">
            <v>MAR047</v>
          </cell>
          <cell r="M12" t="str">
            <v>201047-320</v>
          </cell>
          <cell r="N12">
            <v>3006.1</v>
          </cell>
          <cell r="Q12">
            <v>75</v>
          </cell>
          <cell r="R12">
            <v>40.081333333333333</v>
          </cell>
          <cell r="S12">
            <v>297.90784827404991</v>
          </cell>
          <cell r="T12" t="str">
            <v>LIBRE</v>
          </cell>
          <cell r="U12">
            <v>72.48</v>
          </cell>
          <cell r="V12">
            <v>217882.128</v>
          </cell>
          <cell r="W12">
            <v>72.48</v>
          </cell>
        </row>
        <row r="13">
          <cell r="A13">
            <v>30</v>
          </cell>
          <cell r="B13">
            <v>310.01</v>
          </cell>
          <cell r="C13">
            <v>1</v>
          </cell>
          <cell r="D13" t="str">
            <v>DSAW</v>
          </cell>
          <cell r="E13" t="str">
            <v>X56</v>
          </cell>
          <cell r="F13" t="str">
            <v>SAW</v>
          </cell>
          <cell r="G13">
            <v>319.80000000000007</v>
          </cell>
          <cell r="H13" t="str">
            <v>SAW PIPE</v>
          </cell>
          <cell r="I13" t="str">
            <v>PT7570</v>
          </cell>
          <cell r="J13">
            <v>38051</v>
          </cell>
          <cell r="K13">
            <v>38416</v>
          </cell>
          <cell r="L13" t="str">
            <v>MAR054</v>
          </cell>
          <cell r="M13" t="str">
            <v>201047-185</v>
          </cell>
          <cell r="N13">
            <v>319.80000000000007</v>
          </cell>
          <cell r="Q13">
            <v>8</v>
          </cell>
          <cell r="R13">
            <v>39.975000000000009</v>
          </cell>
          <cell r="S13">
            <v>44.970447412800006</v>
          </cell>
          <cell r="T13" t="str">
            <v>DOMESTIC</v>
          </cell>
          <cell r="U13">
            <v>104.2</v>
          </cell>
          <cell r="V13">
            <v>33323.160000000011</v>
          </cell>
          <cell r="W13">
            <v>104.2</v>
          </cell>
        </row>
        <row r="14">
          <cell r="A14">
            <v>30</v>
          </cell>
          <cell r="B14">
            <v>310.01</v>
          </cell>
          <cell r="C14">
            <v>1</v>
          </cell>
          <cell r="D14" t="str">
            <v>DSAW</v>
          </cell>
          <cell r="E14" t="str">
            <v>X56</v>
          </cell>
          <cell r="F14" t="str">
            <v>SAW</v>
          </cell>
          <cell r="G14">
            <v>358.2</v>
          </cell>
          <cell r="H14" t="str">
            <v>SAW PIPE</v>
          </cell>
          <cell r="I14" t="str">
            <v>PT7673</v>
          </cell>
          <cell r="J14">
            <v>38106</v>
          </cell>
          <cell r="K14">
            <v>38471</v>
          </cell>
          <cell r="L14" t="str">
            <v>MAR058</v>
          </cell>
          <cell r="M14" t="str">
            <v>201047-185</v>
          </cell>
          <cell r="N14">
            <v>358.2</v>
          </cell>
          <cell r="Q14">
            <v>9</v>
          </cell>
          <cell r="R14">
            <v>39.799999999999997</v>
          </cell>
          <cell r="S14">
            <v>50.370275995199997</v>
          </cell>
          <cell r="T14" t="str">
            <v>DOMESTIC</v>
          </cell>
          <cell r="U14">
            <v>109.41</v>
          </cell>
          <cell r="V14">
            <v>39190.661999999997</v>
          </cell>
          <cell r="W14">
            <v>109.41</v>
          </cell>
        </row>
        <row r="15">
          <cell r="A15">
            <v>30</v>
          </cell>
          <cell r="B15">
            <v>310.01</v>
          </cell>
          <cell r="C15">
            <v>1</v>
          </cell>
          <cell r="D15" t="str">
            <v>DSAW</v>
          </cell>
          <cell r="E15" t="str">
            <v>X56</v>
          </cell>
          <cell r="F15" t="str">
            <v>SAW</v>
          </cell>
          <cell r="G15">
            <v>1160.0999999999999</v>
          </cell>
          <cell r="H15" t="str">
            <v>SAW PIPE</v>
          </cell>
          <cell r="I15" t="str">
            <v>PT7673</v>
          </cell>
          <cell r="J15">
            <v>38121</v>
          </cell>
          <cell r="K15">
            <v>38486</v>
          </cell>
          <cell r="L15" t="str">
            <v>MAR058</v>
          </cell>
          <cell r="M15" t="str">
            <v>201047-185</v>
          </cell>
          <cell r="N15">
            <v>1160.0999999999999</v>
          </cell>
          <cell r="Q15">
            <v>29</v>
          </cell>
          <cell r="R15">
            <v>40.003448275862063</v>
          </cell>
          <cell r="S15">
            <v>163.13388381359999</v>
          </cell>
          <cell r="T15" t="str">
            <v>DOMESTIC</v>
          </cell>
          <cell r="U15">
            <v>109.41</v>
          </cell>
          <cell r="V15">
            <v>126926.54099999998</v>
          </cell>
          <cell r="W15">
            <v>109.41</v>
          </cell>
        </row>
        <row r="16">
          <cell r="A16">
            <v>30</v>
          </cell>
          <cell r="B16">
            <v>456.9975</v>
          </cell>
          <cell r="C16">
            <v>1.5</v>
          </cell>
          <cell r="D16" t="str">
            <v>DSAW</v>
          </cell>
          <cell r="E16" t="str">
            <v>X56</v>
          </cell>
          <cell r="F16" t="str">
            <v>JFE</v>
          </cell>
          <cell r="G16">
            <v>880</v>
          </cell>
          <cell r="H16" t="str">
            <v>RICH/FTZ/CLINTON</v>
          </cell>
          <cell r="I16" t="str">
            <v>PT7054</v>
          </cell>
          <cell r="J16" t="str">
            <v>11/30/03</v>
          </cell>
          <cell r="K16" t="str">
            <v>11/30/04</v>
          </cell>
          <cell r="L16" t="str">
            <v>MAR044</v>
          </cell>
          <cell r="M16" t="str">
            <v>201047-303</v>
          </cell>
          <cell r="N16">
            <v>880</v>
          </cell>
          <cell r="Q16">
            <v>22</v>
          </cell>
          <cell r="R16">
            <v>40</v>
          </cell>
          <cell r="S16">
            <v>182.41877807999998</v>
          </cell>
          <cell r="T16" t="str">
            <v>SALVIA</v>
          </cell>
          <cell r="U16">
            <v>141</v>
          </cell>
          <cell r="V16">
            <v>124080</v>
          </cell>
          <cell r="W16">
            <v>141</v>
          </cell>
        </row>
        <row r="17">
          <cell r="A17">
            <v>36</v>
          </cell>
          <cell r="B17">
            <v>374.15</v>
          </cell>
          <cell r="C17">
            <v>1</v>
          </cell>
          <cell r="D17" t="str">
            <v>DSAW</v>
          </cell>
          <cell r="E17" t="str">
            <v>X56</v>
          </cell>
          <cell r="F17" t="str">
            <v>WELSPUN</v>
          </cell>
          <cell r="G17">
            <v>119.99999999999999</v>
          </cell>
          <cell r="H17" t="str">
            <v>STAUFFER SERVICES</v>
          </cell>
          <cell r="I17" t="str">
            <v>PT7382</v>
          </cell>
          <cell r="J17" t="str">
            <v>04/29/04</v>
          </cell>
          <cell r="K17" t="str">
            <v>04/29/05</v>
          </cell>
          <cell r="L17" t="str">
            <v>MAR053</v>
          </cell>
          <cell r="M17" t="str">
            <v>201047-280</v>
          </cell>
          <cell r="N17">
            <v>119.99999999999999</v>
          </cell>
          <cell r="Q17">
            <v>3</v>
          </cell>
          <cell r="R17">
            <v>39.999999999999993</v>
          </cell>
          <cell r="S17">
            <v>20.365732799999996</v>
          </cell>
          <cell r="T17" t="str">
            <v>DOMESTIC</v>
          </cell>
          <cell r="U17">
            <v>124.86</v>
          </cell>
          <cell r="V17">
            <v>14983.199999999999</v>
          </cell>
          <cell r="W17">
            <v>124.86</v>
          </cell>
        </row>
        <row r="18">
          <cell r="A18">
            <v>36</v>
          </cell>
          <cell r="B18">
            <v>374.15</v>
          </cell>
          <cell r="C18">
            <v>1</v>
          </cell>
          <cell r="D18" t="str">
            <v>DSAW</v>
          </cell>
          <cell r="E18" t="str">
            <v>X56</v>
          </cell>
          <cell r="F18" t="str">
            <v>SAW</v>
          </cell>
          <cell r="G18">
            <v>3036.7</v>
          </cell>
          <cell r="H18" t="str">
            <v>SAW PIPE</v>
          </cell>
          <cell r="I18" t="str">
            <v>PT7977</v>
          </cell>
          <cell r="J18">
            <v>38152</v>
          </cell>
          <cell r="K18">
            <v>38517</v>
          </cell>
          <cell r="L18" t="str">
            <v>MAR069</v>
          </cell>
          <cell r="M18" t="str">
            <v>201047-280</v>
          </cell>
          <cell r="N18">
            <v>3036.7</v>
          </cell>
          <cell r="Q18">
            <v>75</v>
          </cell>
          <cell r="R18">
            <v>40.489333333333327</v>
          </cell>
          <cell r="S18">
            <v>515.371839948</v>
          </cell>
          <cell r="T18" t="str">
            <v>DOMESTIC</v>
          </cell>
          <cell r="U18">
            <v>185.08</v>
          </cell>
          <cell r="V18">
            <v>562032.43599999999</v>
          </cell>
          <cell r="W18">
            <v>185.08</v>
          </cell>
        </row>
        <row r="19">
          <cell r="A19">
            <v>36</v>
          </cell>
          <cell r="B19">
            <v>374.15</v>
          </cell>
          <cell r="C19">
            <v>1</v>
          </cell>
          <cell r="D19" t="str">
            <v>DSAW</v>
          </cell>
          <cell r="E19" t="str">
            <v>X56</v>
          </cell>
          <cell r="F19" t="str">
            <v>SAW</v>
          </cell>
          <cell r="G19">
            <v>1296.5999999999999</v>
          </cell>
          <cell r="H19" t="str">
            <v>SAW PIPE</v>
          </cell>
          <cell r="I19" t="str">
            <v>PT7977A</v>
          </cell>
          <cell r="J19">
            <v>38152</v>
          </cell>
          <cell r="K19">
            <v>38517</v>
          </cell>
          <cell r="L19" t="str">
            <v>MAR069</v>
          </cell>
          <cell r="M19" t="str">
            <v>201047-280</v>
          </cell>
          <cell r="N19">
            <v>1296.5999999999999</v>
          </cell>
          <cell r="Q19">
            <v>32</v>
          </cell>
          <cell r="R19">
            <v>40.518749999999997</v>
          </cell>
          <cell r="S19">
            <v>220.05174290399998</v>
          </cell>
          <cell r="T19" t="str">
            <v>DOMESTIC</v>
          </cell>
          <cell r="U19">
            <v>187.16</v>
          </cell>
          <cell r="V19">
            <v>242671.65599999999</v>
          </cell>
          <cell r="W19">
            <v>187.16</v>
          </cell>
        </row>
        <row r="20">
          <cell r="A20">
            <v>36</v>
          </cell>
          <cell r="B20">
            <v>374.15</v>
          </cell>
          <cell r="C20">
            <v>1</v>
          </cell>
          <cell r="D20" t="str">
            <v>DSAW</v>
          </cell>
          <cell r="E20" t="str">
            <v>X56</v>
          </cell>
          <cell r="F20" t="str">
            <v>SAW</v>
          </cell>
          <cell r="G20">
            <v>1742.5</v>
          </cell>
          <cell r="H20" t="str">
            <v>SAW PIPE</v>
          </cell>
          <cell r="I20" t="str">
            <v>PT7977A</v>
          </cell>
          <cell r="J20">
            <v>38168</v>
          </cell>
          <cell r="K20">
            <v>38533</v>
          </cell>
          <cell r="L20" t="str">
            <v>MAR069</v>
          </cell>
          <cell r="M20" t="str">
            <v>201047-280</v>
          </cell>
          <cell r="N20">
            <v>1742.5</v>
          </cell>
          <cell r="Q20">
            <v>43</v>
          </cell>
          <cell r="R20">
            <v>40.52325581395349</v>
          </cell>
          <cell r="S20">
            <v>295.7274117</v>
          </cell>
          <cell r="T20" t="str">
            <v>DOMESTIC</v>
          </cell>
          <cell r="U20">
            <v>187.16</v>
          </cell>
          <cell r="V20">
            <v>326126.3</v>
          </cell>
          <cell r="W20">
            <v>187.16</v>
          </cell>
        </row>
        <row r="21">
          <cell r="A21">
            <v>36</v>
          </cell>
          <cell r="B21">
            <v>553.20749999999998</v>
          </cell>
          <cell r="C21">
            <v>1.5</v>
          </cell>
          <cell r="D21" t="str">
            <v>DSAW</v>
          </cell>
          <cell r="E21" t="str">
            <v>X56</v>
          </cell>
          <cell r="F21" t="str">
            <v>JFE</v>
          </cell>
          <cell r="G21">
            <v>718.39999999999986</v>
          </cell>
          <cell r="H21" t="str">
            <v>RICH/FTZ/CLINTON</v>
          </cell>
          <cell r="I21" t="str">
            <v>PT7055</v>
          </cell>
          <cell r="J21" t="str">
            <v>11/30/03</v>
          </cell>
          <cell r="K21" t="str">
            <v>11/30/04</v>
          </cell>
          <cell r="L21" t="str">
            <v>MAR044</v>
          </cell>
          <cell r="M21" t="str">
            <v>201047-215</v>
          </cell>
          <cell r="N21">
            <v>718.39999999999986</v>
          </cell>
          <cell r="Q21">
            <v>18</v>
          </cell>
          <cell r="R21">
            <v>39.911111111111104</v>
          </cell>
          <cell r="S21">
            <v>180.27164796479997</v>
          </cell>
          <cell r="T21" t="str">
            <v>SALVIA</v>
          </cell>
          <cell r="U21">
            <v>171</v>
          </cell>
          <cell r="V21">
            <v>122846.39999999998</v>
          </cell>
          <cell r="W21">
            <v>171</v>
          </cell>
        </row>
        <row r="22">
          <cell r="A22">
            <v>36</v>
          </cell>
          <cell r="B22">
            <v>726.92</v>
          </cell>
          <cell r="C22">
            <v>2</v>
          </cell>
          <cell r="D22" t="str">
            <v>DSAW</v>
          </cell>
          <cell r="E22" t="str">
            <v>X65</v>
          </cell>
          <cell r="F22" t="str">
            <v>EEW</v>
          </cell>
          <cell r="G22">
            <v>520</v>
          </cell>
          <cell r="H22" t="str">
            <v>RICH/FTZ/CLINTON</v>
          </cell>
          <cell r="I22" t="str">
            <v>PT7297</v>
          </cell>
          <cell r="J22" t="str">
            <v>12/29/03</v>
          </cell>
          <cell r="K22" t="str">
            <v>12/29/04</v>
          </cell>
          <cell r="L22" t="str">
            <v>MAR048</v>
          </cell>
          <cell r="M22" t="str">
            <v>201787-20</v>
          </cell>
          <cell r="N22">
            <v>520</v>
          </cell>
          <cell r="Q22">
            <v>13</v>
          </cell>
          <cell r="R22">
            <v>40</v>
          </cell>
          <cell r="S22">
            <v>171.46007423999998</v>
          </cell>
          <cell r="T22" t="str">
            <v>TOP PIONEER</v>
          </cell>
          <cell r="U22">
            <v>365.59</v>
          </cell>
          <cell r="V22">
            <v>190106.8</v>
          </cell>
          <cell r="W22">
            <v>365.59</v>
          </cell>
        </row>
        <row r="23">
          <cell r="A23">
            <v>36</v>
          </cell>
          <cell r="B23">
            <v>726.92</v>
          </cell>
          <cell r="C23">
            <v>2</v>
          </cell>
          <cell r="D23" t="str">
            <v>DSAW</v>
          </cell>
          <cell r="E23" t="str">
            <v>X65</v>
          </cell>
          <cell r="F23" t="str">
            <v>EBK</v>
          </cell>
          <cell r="G23">
            <v>320</v>
          </cell>
          <cell r="H23" t="str">
            <v>RICH/FTZ/CLINTON</v>
          </cell>
          <cell r="I23" t="str">
            <v>PT7297A</v>
          </cell>
          <cell r="J23" t="str">
            <v>02/07/04</v>
          </cell>
          <cell r="K23" t="str">
            <v>02/07/05</v>
          </cell>
          <cell r="L23" t="str">
            <v>MAR048</v>
          </cell>
          <cell r="M23" t="str">
            <v>201787-20</v>
          </cell>
          <cell r="N23">
            <v>320</v>
          </cell>
          <cell r="Q23">
            <v>8</v>
          </cell>
          <cell r="R23">
            <v>40</v>
          </cell>
          <cell r="S23">
            <v>105.51389184</v>
          </cell>
          <cell r="T23" t="str">
            <v>ERASMUSGRACHT</v>
          </cell>
          <cell r="U23">
            <v>365.59</v>
          </cell>
          <cell r="V23">
            <v>116988.79999999999</v>
          </cell>
          <cell r="W23">
            <v>365.59</v>
          </cell>
        </row>
        <row r="24">
          <cell r="A24">
            <v>36</v>
          </cell>
          <cell r="B24">
            <v>726.92</v>
          </cell>
          <cell r="C24">
            <v>2</v>
          </cell>
          <cell r="D24" t="str">
            <v>DSAW</v>
          </cell>
          <cell r="E24" t="str">
            <v>X80</v>
          </cell>
          <cell r="F24" t="str">
            <v>EBK</v>
          </cell>
          <cell r="G24">
            <v>39.099999999999994</v>
          </cell>
          <cell r="H24" t="str">
            <v>RICH/FTZ/CLINTON</v>
          </cell>
          <cell r="I24" t="str">
            <v>PT6893</v>
          </cell>
          <cell r="J24" t="str">
            <v>07/21/03</v>
          </cell>
          <cell r="K24" t="str">
            <v>07/21/04</v>
          </cell>
          <cell r="L24" t="str">
            <v>MAR040</v>
          </cell>
          <cell r="M24" t="str">
            <v>H300384-45</v>
          </cell>
          <cell r="N24">
            <v>39.099999999999994</v>
          </cell>
          <cell r="Q24">
            <v>1</v>
          </cell>
          <cell r="R24">
            <v>39.099999999999994</v>
          </cell>
          <cell r="S24">
            <v>12.892478659199996</v>
          </cell>
          <cell r="T24" t="str">
            <v>CLIPPER FAITH</v>
          </cell>
          <cell r="U24">
            <v>675.82</v>
          </cell>
          <cell r="V24">
            <v>26424.561999999998</v>
          </cell>
          <cell r="W24">
            <v>675.82</v>
          </cell>
        </row>
        <row r="25">
          <cell r="A25">
            <v>36</v>
          </cell>
          <cell r="B25">
            <v>726.92</v>
          </cell>
          <cell r="C25">
            <v>2</v>
          </cell>
          <cell r="D25" t="str">
            <v>DSAW</v>
          </cell>
          <cell r="E25" t="str">
            <v>X80</v>
          </cell>
          <cell r="F25" t="str">
            <v>EBK</v>
          </cell>
          <cell r="G25">
            <v>80</v>
          </cell>
          <cell r="H25" t="str">
            <v>RICH/FTZ/CLINTON</v>
          </cell>
          <cell r="I25" t="str">
            <v>PT7348</v>
          </cell>
          <cell r="J25">
            <v>38048</v>
          </cell>
          <cell r="K25">
            <v>38413</v>
          </cell>
          <cell r="L25" t="str">
            <v>MAR052</v>
          </cell>
          <cell r="M25" t="str">
            <v>H300384-45</v>
          </cell>
          <cell r="N25">
            <v>120</v>
          </cell>
          <cell r="O25">
            <v>40</v>
          </cell>
          <cell r="Q25">
            <v>3</v>
          </cell>
          <cell r="R25">
            <v>40</v>
          </cell>
          <cell r="S25">
            <v>39.567709440000002</v>
          </cell>
          <cell r="T25" t="str">
            <v>GREAT HARMONY</v>
          </cell>
          <cell r="U25">
            <v>691.89</v>
          </cell>
          <cell r="V25">
            <v>83026.8</v>
          </cell>
          <cell r="W25">
            <v>691.89</v>
          </cell>
        </row>
        <row r="26">
          <cell r="A26">
            <v>20</v>
          </cell>
          <cell r="B26">
            <v>129.44921875</v>
          </cell>
          <cell r="C26">
            <v>0.625</v>
          </cell>
          <cell r="D26" t="str">
            <v>DSAW</v>
          </cell>
          <cell r="E26" t="str">
            <v>X56</v>
          </cell>
          <cell r="F26" t="str">
            <v>WELSPUN</v>
          </cell>
          <cell r="I26" t="str">
            <v>PT8001</v>
          </cell>
          <cell r="J26">
            <v>38214</v>
          </cell>
          <cell r="L26" t="str">
            <v>MAR071</v>
          </cell>
          <cell r="M26" t="str">
            <v>191592-31</v>
          </cell>
          <cell r="N26">
            <v>20000</v>
          </cell>
          <cell r="Q26">
            <v>500</v>
          </cell>
          <cell r="R26">
            <v>40</v>
          </cell>
          <cell r="S26">
            <v>1174.3633124999999</v>
          </cell>
          <cell r="T26" t="str">
            <v>STEEL MIGHT</v>
          </cell>
          <cell r="U26">
            <v>61.97</v>
          </cell>
          <cell r="V26">
            <v>1239400</v>
          </cell>
          <cell r="W26"/>
        </row>
        <row r="27">
          <cell r="A27">
            <v>20</v>
          </cell>
          <cell r="B27">
            <v>166.55721263999999</v>
          </cell>
          <cell r="C27">
            <v>0.81200000000000006</v>
          </cell>
          <cell r="D27" t="str">
            <v>ERW</v>
          </cell>
          <cell r="E27" t="str">
            <v>X56</v>
          </cell>
          <cell r="F27" t="str">
            <v>JFE</v>
          </cell>
          <cell r="I27" t="str">
            <v>PT7612</v>
          </cell>
          <cell r="J27">
            <v>38182</v>
          </cell>
          <cell r="L27" t="str">
            <v>MAR057</v>
          </cell>
          <cell r="M27" t="str">
            <v>191592-102</v>
          </cell>
          <cell r="N27">
            <v>19880</v>
          </cell>
          <cell r="Q27">
            <v>497</v>
          </cell>
          <cell r="R27">
            <v>40</v>
          </cell>
          <cell r="S27">
            <v>1501.9409908716596</v>
          </cell>
          <cell r="T27" t="str">
            <v>FORTUNE EXPRESS</v>
          </cell>
          <cell r="U27">
            <v>48.5</v>
          </cell>
          <cell r="V27">
            <v>964180</v>
          </cell>
          <cell r="W27"/>
        </row>
        <row r="28">
          <cell r="A28">
            <v>20</v>
          </cell>
          <cell r="B28">
            <v>166.55721263999999</v>
          </cell>
          <cell r="C28">
            <v>0.81200000000000006</v>
          </cell>
          <cell r="D28" t="str">
            <v>ERW</v>
          </cell>
          <cell r="E28" t="str">
            <v>X56</v>
          </cell>
          <cell r="F28" t="str">
            <v>JFE</v>
          </cell>
          <cell r="I28" t="str">
            <v>PT7612</v>
          </cell>
          <cell r="J28">
            <v>38200</v>
          </cell>
          <cell r="L28" t="str">
            <v>MAR056</v>
          </cell>
          <cell r="M28" t="str">
            <v>191592-102</v>
          </cell>
          <cell r="N28">
            <v>120</v>
          </cell>
          <cell r="Q28">
            <v>3</v>
          </cell>
          <cell r="R28">
            <v>40</v>
          </cell>
          <cell r="S28">
            <v>9.0660421984204778</v>
          </cell>
          <cell r="T28" t="str">
            <v>SPEEDWELL</v>
          </cell>
          <cell r="U28">
            <v>48.5</v>
          </cell>
          <cell r="V28">
            <v>5820</v>
          </cell>
          <cell r="W28"/>
        </row>
        <row r="29">
          <cell r="A29">
            <v>21</v>
          </cell>
          <cell r="B29">
            <v>188.24421874999999</v>
          </cell>
          <cell r="C29">
            <v>0.875</v>
          </cell>
          <cell r="D29" t="str">
            <v>DSAW</v>
          </cell>
          <cell r="E29" t="str">
            <v>X80</v>
          </cell>
          <cell r="F29" t="str">
            <v>SMI</v>
          </cell>
          <cell r="I29" t="str">
            <v>PT7548</v>
          </cell>
          <cell r="J29">
            <v>38214</v>
          </cell>
          <cell r="L29" t="str">
            <v>A61258</v>
          </cell>
          <cell r="M29" t="str">
            <v>H120180-2 REV B</v>
          </cell>
          <cell r="N29">
            <v>2948</v>
          </cell>
          <cell r="Q29">
            <v>93</v>
          </cell>
          <cell r="R29">
            <v>31.698924731182796</v>
          </cell>
          <cell r="S29">
            <v>251.72257883849997</v>
          </cell>
          <cell r="T29" t="str">
            <v>JA SUNRISE</v>
          </cell>
          <cell r="U29">
            <v>166.4855</v>
          </cell>
          <cell r="V29">
            <v>490799.25400000002</v>
          </cell>
          <cell r="W29"/>
        </row>
        <row r="30">
          <cell r="A30">
            <v>26</v>
          </cell>
          <cell r="B30">
            <v>202.44187499999998</v>
          </cell>
          <cell r="C30">
            <v>0.75</v>
          </cell>
          <cell r="D30" t="str">
            <v>DSAW</v>
          </cell>
          <cell r="E30" t="str">
            <v>X56</v>
          </cell>
          <cell r="F30" t="str">
            <v>SAW</v>
          </cell>
          <cell r="I30" t="str">
            <v>PT7990</v>
          </cell>
          <cell r="J30">
            <v>38181</v>
          </cell>
          <cell r="L30" t="str">
            <v>MAR070</v>
          </cell>
          <cell r="M30" t="str">
            <v>201047-99</v>
          </cell>
          <cell r="N30">
            <v>3000</v>
          </cell>
          <cell r="Q30">
            <v>75</v>
          </cell>
          <cell r="R30">
            <v>40</v>
          </cell>
          <cell r="S30">
            <v>275.48290350000002</v>
          </cell>
          <cell r="U30">
            <v>96.91</v>
          </cell>
          <cell r="V30">
            <v>290730</v>
          </cell>
          <cell r="W30"/>
        </row>
        <row r="31">
          <cell r="A31">
            <v>36</v>
          </cell>
          <cell r="B31">
            <v>374.15</v>
          </cell>
          <cell r="C31">
            <v>1</v>
          </cell>
          <cell r="D31" t="str">
            <v>DSAW</v>
          </cell>
          <cell r="E31" t="str">
            <v>X56</v>
          </cell>
          <cell r="F31" t="str">
            <v>SAW</v>
          </cell>
          <cell r="G31">
            <v>80</v>
          </cell>
          <cell r="H31" t="str">
            <v>SAW PIPE</v>
          </cell>
          <cell r="I31" t="str">
            <v>PT8033</v>
          </cell>
          <cell r="J31">
            <v>38138</v>
          </cell>
          <cell r="L31" t="str">
            <v>A64564</v>
          </cell>
          <cell r="M31" t="str">
            <v>201047-280</v>
          </cell>
          <cell r="N31">
            <v>880</v>
          </cell>
          <cell r="O31">
            <v>800</v>
          </cell>
          <cell r="Q31">
            <v>22</v>
          </cell>
          <cell r="R31">
            <v>40</v>
          </cell>
          <cell r="S31">
            <v>149.34870720000001</v>
          </cell>
          <cell r="T31" t="str">
            <v>DOMESTIC</v>
          </cell>
          <cell r="U31">
            <v>216.15</v>
          </cell>
          <cell r="V31">
            <v>190212</v>
          </cell>
          <cell r="W31">
            <v>216.15</v>
          </cell>
        </row>
        <row r="32">
          <cell r="A32">
            <v>36</v>
          </cell>
          <cell r="B32">
            <v>374.15</v>
          </cell>
          <cell r="C32">
            <v>1</v>
          </cell>
          <cell r="D32" t="str">
            <v>DSAW</v>
          </cell>
          <cell r="E32" t="str">
            <v>X56</v>
          </cell>
          <cell r="F32" t="str">
            <v>SAW</v>
          </cell>
          <cell r="G32">
            <v>120</v>
          </cell>
          <cell r="H32" t="str">
            <v>HOUSTON TUBULARS</v>
          </cell>
          <cell r="I32" t="str">
            <v>PT8033</v>
          </cell>
          <cell r="J32">
            <v>38138</v>
          </cell>
          <cell r="L32" t="str">
            <v>A64564</v>
          </cell>
          <cell r="M32" t="str">
            <v>201047-280</v>
          </cell>
          <cell r="N32">
            <v>120</v>
          </cell>
          <cell r="Q32">
            <v>3</v>
          </cell>
          <cell r="R32">
            <v>40</v>
          </cell>
          <cell r="S32">
            <v>20.3657328</v>
          </cell>
          <cell r="T32" t="str">
            <v>DOMESTIC</v>
          </cell>
          <cell r="U32">
            <v>216.15</v>
          </cell>
          <cell r="V32">
            <v>25938</v>
          </cell>
          <cell r="W32">
            <v>216.15</v>
          </cell>
        </row>
        <row r="33">
          <cell r="A33">
            <v>36</v>
          </cell>
          <cell r="B33">
            <v>374.15</v>
          </cell>
          <cell r="C33">
            <v>1</v>
          </cell>
          <cell r="D33" t="str">
            <v>DSAW</v>
          </cell>
          <cell r="E33" t="str">
            <v>X56</v>
          </cell>
          <cell r="F33" t="str">
            <v>WELSPUN</v>
          </cell>
          <cell r="G33">
            <v>5432.25</v>
          </cell>
          <cell r="H33" t="str">
            <v>RICH/FTZ/INDUSTRIAL</v>
          </cell>
          <cell r="I33" t="str">
            <v>PT7382</v>
          </cell>
          <cell r="J33" t="str">
            <v>07/02/04</v>
          </cell>
          <cell r="K33" t="str">
            <v>07/02/05</v>
          </cell>
          <cell r="L33" t="str">
            <v>MAR053</v>
          </cell>
          <cell r="M33" t="str">
            <v>201047-280</v>
          </cell>
          <cell r="N33">
            <v>5432.25</v>
          </cell>
          <cell r="Q33">
            <v>135</v>
          </cell>
          <cell r="R33">
            <v>40.238888888888887</v>
          </cell>
          <cell r="S33">
            <v>921.93126668999992</v>
          </cell>
          <cell r="T33" t="str">
            <v>ALFONSO</v>
          </cell>
          <cell r="U33">
            <v>124.86</v>
          </cell>
          <cell r="V33">
            <v>678270.73499999999</v>
          </cell>
          <cell r="W33">
            <v>124.86</v>
          </cell>
        </row>
        <row r="34">
          <cell r="A34">
            <v>36</v>
          </cell>
          <cell r="B34">
            <v>553.20749999999998</v>
          </cell>
          <cell r="C34">
            <v>1.5</v>
          </cell>
          <cell r="D34" t="str">
            <v>DSAW</v>
          </cell>
          <cell r="E34" t="str">
            <v>X56</v>
          </cell>
          <cell r="F34" t="str">
            <v>JFE</v>
          </cell>
          <cell r="I34" t="str">
            <v>PT7369</v>
          </cell>
          <cell r="J34">
            <v>38200</v>
          </cell>
          <cell r="L34" t="str">
            <v>MAR049</v>
          </cell>
          <cell r="M34" t="str">
            <v>201047-215</v>
          </cell>
          <cell r="N34">
            <v>4080</v>
          </cell>
          <cell r="Q34">
            <v>102</v>
          </cell>
          <cell r="R34">
            <v>40</v>
          </cell>
          <cell r="S34">
            <v>1023.81448176</v>
          </cell>
          <cell r="T34" t="str">
            <v>SPEEDWELL</v>
          </cell>
          <cell r="U34">
            <v>178.62</v>
          </cell>
          <cell r="V34">
            <v>728769.6</v>
          </cell>
          <cell r="W34"/>
        </row>
        <row r="35">
          <cell r="A35">
            <v>36</v>
          </cell>
          <cell r="B35">
            <v>726.92</v>
          </cell>
          <cell r="C35">
            <v>2</v>
          </cell>
          <cell r="D35" t="str">
            <v>DSAW</v>
          </cell>
          <cell r="E35" t="str">
            <v>X80</v>
          </cell>
          <cell r="F35" t="str">
            <v>EBK</v>
          </cell>
          <cell r="I35" t="str">
            <v>PT6893A</v>
          </cell>
          <cell r="J35">
            <v>38260</v>
          </cell>
          <cell r="L35" t="str">
            <v>MAR040</v>
          </cell>
          <cell r="M35" t="str">
            <v>H300384-45</v>
          </cell>
          <cell r="N35">
            <v>29.6</v>
          </cell>
          <cell r="P35" t="str">
            <v>INTRA/GERMANY/REPAIR</v>
          </cell>
          <cell r="Q35">
            <v>2</v>
          </cell>
          <cell r="R35">
            <v>14.8</v>
          </cell>
          <cell r="S35">
            <v>9.7600349951999998</v>
          </cell>
          <cell r="T35" t="str">
            <v>INTRANSIT</v>
          </cell>
          <cell r="U35">
            <v>675.82</v>
          </cell>
          <cell r="V35">
            <v>20004.272000000001</v>
          </cell>
          <cell r="W35"/>
        </row>
        <row r="36">
          <cell r="A36">
            <v>20</v>
          </cell>
          <cell r="B36">
            <v>129.44921875</v>
          </cell>
          <cell r="C36">
            <v>0.625</v>
          </cell>
          <cell r="D36" t="str">
            <v>ERW</v>
          </cell>
          <cell r="E36" t="str">
            <v>X56</v>
          </cell>
          <cell r="F36" t="str">
            <v>SEAH</v>
          </cell>
          <cell r="I36" t="str">
            <v>PT7590</v>
          </cell>
          <cell r="J36">
            <v>38153</v>
          </cell>
          <cell r="L36" t="str">
            <v>MAR055</v>
          </cell>
          <cell r="M36" t="str">
            <v>191592-31</v>
          </cell>
          <cell r="N36">
            <v>12480</v>
          </cell>
          <cell r="Q36">
            <v>312</v>
          </cell>
          <cell r="R36">
            <v>40</v>
          </cell>
          <cell r="S36">
            <v>732.80270700000005</v>
          </cell>
          <cell r="U36">
            <v>43.4</v>
          </cell>
          <cell r="V36">
            <v>541632</v>
          </cell>
          <cell r="W36"/>
        </row>
        <row r="37">
          <cell r="A37">
            <v>20</v>
          </cell>
          <cell r="B37">
            <v>129.44921875</v>
          </cell>
          <cell r="C37">
            <v>0.625</v>
          </cell>
          <cell r="D37" t="str">
            <v>ERW</v>
          </cell>
          <cell r="E37" t="str">
            <v>X56</v>
          </cell>
          <cell r="F37" t="str">
            <v>SEAH</v>
          </cell>
          <cell r="I37" t="str">
            <v>PT7590A</v>
          </cell>
          <cell r="J37">
            <v>38198</v>
          </cell>
          <cell r="L37" t="str">
            <v>MAR055</v>
          </cell>
          <cell r="M37" t="str">
            <v>191592-31</v>
          </cell>
          <cell r="N37">
            <v>20320</v>
          </cell>
          <cell r="Q37">
            <v>508</v>
          </cell>
          <cell r="R37">
            <v>40</v>
          </cell>
          <cell r="S37">
            <v>1193.1531255</v>
          </cell>
          <cell r="U37">
            <v>43.4</v>
          </cell>
          <cell r="V37">
            <v>881888</v>
          </cell>
          <cell r="W37"/>
        </row>
        <row r="38">
          <cell r="A38">
            <v>20</v>
          </cell>
          <cell r="B38">
            <v>129.44921875</v>
          </cell>
          <cell r="C38">
            <v>0.625</v>
          </cell>
          <cell r="D38" t="str">
            <v>ERW</v>
          </cell>
          <cell r="E38" t="str">
            <v>X56</v>
          </cell>
          <cell r="F38" t="str">
            <v>CORINTH</v>
          </cell>
          <cell r="I38" t="str">
            <v>PT8025A</v>
          </cell>
          <cell r="J38">
            <v>38291</v>
          </cell>
          <cell r="L38" t="str">
            <v>MAR072</v>
          </cell>
          <cell r="M38" t="str">
            <v>191592-31</v>
          </cell>
          <cell r="N38">
            <v>20000</v>
          </cell>
          <cell r="Q38">
            <v>500</v>
          </cell>
          <cell r="R38">
            <v>40</v>
          </cell>
          <cell r="S38">
            <v>1174.3633124999999</v>
          </cell>
          <cell r="U38">
            <v>58.91</v>
          </cell>
          <cell r="V38">
            <v>1178200</v>
          </cell>
          <cell r="W38"/>
        </row>
        <row r="39">
          <cell r="A39">
            <v>20</v>
          </cell>
          <cell r="B39">
            <v>166.55721263999999</v>
          </cell>
          <cell r="C39">
            <v>0.81200000000000006</v>
          </cell>
          <cell r="D39" t="str">
            <v>DSAW</v>
          </cell>
          <cell r="E39" t="str">
            <v>X80</v>
          </cell>
          <cell r="F39" t="str">
            <v>JFE</v>
          </cell>
          <cell r="I39" t="str">
            <v>PT7918</v>
          </cell>
          <cell r="J39">
            <v>38352</v>
          </cell>
          <cell r="L39" t="str">
            <v>MAR065</v>
          </cell>
          <cell r="M39" t="str">
            <v>H300089-63</v>
          </cell>
          <cell r="N39">
            <v>5000</v>
          </cell>
          <cell r="Q39">
            <v>125</v>
          </cell>
          <cell r="R39">
            <v>40</v>
          </cell>
          <cell r="S39">
            <v>377.75175826752002</v>
          </cell>
          <cell r="U39">
            <v>83.97</v>
          </cell>
          <cell r="V39">
            <v>419850</v>
          </cell>
          <cell r="W39"/>
        </row>
        <row r="40">
          <cell r="A40">
            <v>20</v>
          </cell>
          <cell r="B40">
            <v>166.55721263999999</v>
          </cell>
          <cell r="C40">
            <v>0.81200000000000006</v>
          </cell>
          <cell r="D40" t="str">
            <v>ERW</v>
          </cell>
          <cell r="E40" t="str">
            <v>X56</v>
          </cell>
          <cell r="F40" t="str">
            <v>JFE</v>
          </cell>
          <cell r="I40" t="str">
            <v>PT7938</v>
          </cell>
          <cell r="J40">
            <v>38291</v>
          </cell>
          <cell r="L40" t="str">
            <v>MAR062</v>
          </cell>
          <cell r="M40" t="str">
            <v>191592-102</v>
          </cell>
          <cell r="N40">
            <v>10000</v>
          </cell>
          <cell r="Q40">
            <v>250</v>
          </cell>
          <cell r="R40">
            <v>40</v>
          </cell>
          <cell r="S40">
            <v>755.50351653504003</v>
          </cell>
          <cell r="U40">
            <v>61.56</v>
          </cell>
          <cell r="V40">
            <v>615600</v>
          </cell>
          <cell r="W40"/>
        </row>
        <row r="41">
          <cell r="A41">
            <v>22</v>
          </cell>
          <cell r="B41">
            <v>224.48999999999998</v>
          </cell>
          <cell r="C41">
            <v>1</v>
          </cell>
          <cell r="D41" t="str">
            <v>DSAW</v>
          </cell>
          <cell r="E41" t="str">
            <v>X80</v>
          </cell>
          <cell r="F41" t="str">
            <v>JFE</v>
          </cell>
          <cell r="I41" t="str">
            <v>PT7918A</v>
          </cell>
          <cell r="J41">
            <v>38230</v>
          </cell>
          <cell r="L41" t="str">
            <v>MAR063</v>
          </cell>
          <cell r="M41" t="str">
            <v>H300384-41</v>
          </cell>
          <cell r="N41">
            <v>2520</v>
          </cell>
          <cell r="Q41">
            <v>63</v>
          </cell>
          <cell r="R41">
            <v>40</v>
          </cell>
          <cell r="S41">
            <v>256.60823327999998</v>
          </cell>
          <cell r="U41">
            <v>113.58</v>
          </cell>
          <cell r="V41">
            <v>286221.59999999998</v>
          </cell>
          <cell r="W41"/>
        </row>
        <row r="42">
          <cell r="A42">
            <v>22</v>
          </cell>
          <cell r="B42">
            <v>224.48999999999998</v>
          </cell>
          <cell r="C42">
            <v>1</v>
          </cell>
          <cell r="D42" t="str">
            <v>DSAW</v>
          </cell>
          <cell r="E42" t="str">
            <v>X80</v>
          </cell>
          <cell r="F42" t="str">
            <v>JFE</v>
          </cell>
          <cell r="I42" t="str">
            <v>PT7918A</v>
          </cell>
          <cell r="J42">
            <v>38291</v>
          </cell>
          <cell r="L42" t="str">
            <v>MAR063</v>
          </cell>
          <cell r="M42" t="str">
            <v>H300384-41</v>
          </cell>
          <cell r="N42">
            <v>2520</v>
          </cell>
          <cell r="Q42">
            <v>63</v>
          </cell>
          <cell r="R42">
            <v>40</v>
          </cell>
          <cell r="S42">
            <v>256.60823327999998</v>
          </cell>
          <cell r="U42">
            <v>113.58</v>
          </cell>
          <cell r="V42">
            <v>286221.59999999998</v>
          </cell>
          <cell r="W42"/>
        </row>
        <row r="43">
          <cell r="A43">
            <v>22</v>
          </cell>
          <cell r="B43">
            <v>277.27187499999997</v>
          </cell>
          <cell r="C43">
            <v>1.25</v>
          </cell>
          <cell r="D43" t="str">
            <v>DSAW</v>
          </cell>
          <cell r="E43" t="str">
            <v>X80</v>
          </cell>
          <cell r="F43" t="str">
            <v>SMI</v>
          </cell>
          <cell r="I43" t="str">
            <v>PT7917B</v>
          </cell>
          <cell r="J43">
            <v>38321</v>
          </cell>
          <cell r="L43" t="str">
            <v>MAR067</v>
          </cell>
          <cell r="M43" t="str">
            <v>H300384-49</v>
          </cell>
          <cell r="N43">
            <v>1000</v>
          </cell>
          <cell r="Q43">
            <v>25</v>
          </cell>
          <cell r="R43">
            <v>40</v>
          </cell>
          <cell r="S43">
            <v>125.77052249999998</v>
          </cell>
          <cell r="U43">
            <v>269.44</v>
          </cell>
          <cell r="V43">
            <v>269440</v>
          </cell>
          <cell r="W43"/>
        </row>
        <row r="44">
          <cell r="A44">
            <v>26</v>
          </cell>
          <cell r="B44">
            <v>202.44187499999998</v>
          </cell>
          <cell r="C44">
            <v>0.75</v>
          </cell>
          <cell r="D44" t="str">
            <v>ERW</v>
          </cell>
          <cell r="E44" t="str">
            <v>X60</v>
          </cell>
          <cell r="F44" t="str">
            <v>JFE</v>
          </cell>
          <cell r="I44" t="str">
            <v>PT7938A</v>
          </cell>
          <cell r="J44">
            <v>38230</v>
          </cell>
          <cell r="L44" t="str">
            <v>MAR061</v>
          </cell>
          <cell r="M44" t="str">
            <v>H300776-7</v>
          </cell>
          <cell r="N44">
            <v>3000</v>
          </cell>
          <cell r="Q44">
            <v>75</v>
          </cell>
          <cell r="R44">
            <v>40</v>
          </cell>
          <cell r="S44">
            <v>275.48290350000002</v>
          </cell>
          <cell r="U44">
            <v>75.84</v>
          </cell>
          <cell r="V44">
            <v>227520</v>
          </cell>
          <cell r="W44"/>
        </row>
        <row r="45">
          <cell r="A45">
            <v>28</v>
          </cell>
          <cell r="B45">
            <v>218.47687499999998</v>
          </cell>
          <cell r="C45">
            <v>0.75</v>
          </cell>
          <cell r="D45" t="str">
            <v>DSAW</v>
          </cell>
          <cell r="E45" t="str">
            <v>X60</v>
          </cell>
          <cell r="F45" t="str">
            <v>JFE</v>
          </cell>
          <cell r="I45" t="str">
            <v>PT8084</v>
          </cell>
          <cell r="J45">
            <v>38291</v>
          </cell>
          <cell r="L45" t="str">
            <v>MAR073</v>
          </cell>
          <cell r="M45" t="str">
            <v>201047-320</v>
          </cell>
          <cell r="N45">
            <v>5000</v>
          </cell>
          <cell r="Q45">
            <v>125</v>
          </cell>
          <cell r="R45">
            <v>40</v>
          </cell>
          <cell r="S45">
            <v>495.50555249999996</v>
          </cell>
          <cell r="U45">
            <v>105.82</v>
          </cell>
          <cell r="V45">
            <v>529100</v>
          </cell>
          <cell r="W45"/>
        </row>
        <row r="46">
          <cell r="A46">
            <v>30</v>
          </cell>
          <cell r="B46">
            <v>310.01</v>
          </cell>
          <cell r="C46">
            <v>1</v>
          </cell>
          <cell r="D46" t="str">
            <v>DSAW</v>
          </cell>
          <cell r="E46" t="str">
            <v>X56</v>
          </cell>
          <cell r="F46" t="str">
            <v>JFE</v>
          </cell>
          <cell r="I46" t="str">
            <v>PT7918B</v>
          </cell>
          <cell r="J46">
            <v>38230</v>
          </cell>
          <cell r="L46" t="str">
            <v>MAR060</v>
          </cell>
          <cell r="M46" t="str">
            <v>201047-185</v>
          </cell>
          <cell r="N46">
            <v>2000</v>
          </cell>
          <cell r="Q46">
            <v>50</v>
          </cell>
          <cell r="R46">
            <v>40</v>
          </cell>
          <cell r="S46">
            <v>281.24107199999997</v>
          </cell>
          <cell r="U46">
            <v>133.54</v>
          </cell>
          <cell r="V46">
            <v>267080</v>
          </cell>
          <cell r="W46"/>
        </row>
        <row r="47">
          <cell r="A47">
            <v>30</v>
          </cell>
          <cell r="B47">
            <v>310.01</v>
          </cell>
          <cell r="C47">
            <v>1</v>
          </cell>
          <cell r="D47" t="str">
            <v>DSAW</v>
          </cell>
          <cell r="E47" t="str">
            <v>X56</v>
          </cell>
          <cell r="F47" t="str">
            <v>JFE</v>
          </cell>
          <cell r="I47" t="str">
            <v>PT7918B</v>
          </cell>
          <cell r="J47">
            <v>38291</v>
          </cell>
          <cell r="L47" t="str">
            <v>MAR060</v>
          </cell>
          <cell r="M47" t="str">
            <v>201047-185</v>
          </cell>
          <cell r="N47">
            <v>2000</v>
          </cell>
          <cell r="Q47">
            <v>50</v>
          </cell>
          <cell r="R47">
            <v>40</v>
          </cell>
          <cell r="S47">
            <v>281.24107199999997</v>
          </cell>
          <cell r="U47">
            <v>133.54</v>
          </cell>
          <cell r="V47">
            <v>267080</v>
          </cell>
          <cell r="W47"/>
        </row>
        <row r="48">
          <cell r="A48">
            <v>30</v>
          </cell>
          <cell r="B48">
            <v>456.9975</v>
          </cell>
          <cell r="C48">
            <v>1.5</v>
          </cell>
          <cell r="D48" t="str">
            <v>DSAW</v>
          </cell>
          <cell r="E48" t="str">
            <v>X56</v>
          </cell>
          <cell r="F48" t="str">
            <v>SMI</v>
          </cell>
          <cell r="I48" t="str">
            <v>PT7917</v>
          </cell>
          <cell r="J48">
            <v>38321</v>
          </cell>
          <cell r="L48" t="str">
            <v>MAR066</v>
          </cell>
          <cell r="M48" t="str">
            <v>201047-303</v>
          </cell>
          <cell r="N48">
            <v>1520</v>
          </cell>
          <cell r="Q48">
            <v>38</v>
          </cell>
          <cell r="R48">
            <v>40</v>
          </cell>
          <cell r="S48">
            <v>315.08698031999995</v>
          </cell>
          <cell r="U48">
            <v>198.74</v>
          </cell>
          <cell r="V48">
            <v>302084.8</v>
          </cell>
          <cell r="W48"/>
        </row>
        <row r="49">
          <cell r="A49">
            <v>36</v>
          </cell>
          <cell r="B49">
            <v>553.20749999999998</v>
          </cell>
          <cell r="C49">
            <v>1.5</v>
          </cell>
          <cell r="D49" t="str">
            <v>DSAW</v>
          </cell>
          <cell r="E49" t="str">
            <v>X56</v>
          </cell>
          <cell r="F49" t="str">
            <v>SMI</v>
          </cell>
          <cell r="I49" t="str">
            <v>PT7917A</v>
          </cell>
          <cell r="J49">
            <v>38321</v>
          </cell>
          <cell r="L49" t="str">
            <v>MAR068</v>
          </cell>
          <cell r="M49" t="str">
            <v>201047-215</v>
          </cell>
          <cell r="N49">
            <v>4000</v>
          </cell>
          <cell r="Q49">
            <v>100</v>
          </cell>
          <cell r="R49">
            <v>40</v>
          </cell>
          <cell r="S49">
            <v>1003.739688</v>
          </cell>
          <cell r="U49">
            <v>240.58</v>
          </cell>
          <cell r="V49">
            <v>962320</v>
          </cell>
          <cell r="W49"/>
        </row>
        <row r="50">
          <cell r="A50">
            <v>36</v>
          </cell>
          <cell r="B50">
            <v>726.92</v>
          </cell>
          <cell r="C50">
            <v>2</v>
          </cell>
          <cell r="D50" t="str">
            <v>DSAW</v>
          </cell>
          <cell r="E50" t="str">
            <v>X60</v>
          </cell>
          <cell r="F50" t="str">
            <v>EBK</v>
          </cell>
          <cell r="I50" t="str">
            <v>PT7919</v>
          </cell>
          <cell r="J50">
            <v>38214</v>
          </cell>
          <cell r="L50" t="str">
            <v>MAR059</v>
          </cell>
          <cell r="M50" t="str">
            <v>193445-23</v>
          </cell>
          <cell r="N50">
            <v>520</v>
          </cell>
          <cell r="Q50">
            <v>13</v>
          </cell>
          <cell r="R50">
            <v>40</v>
          </cell>
          <cell r="S50">
            <v>171.46007423999998</v>
          </cell>
          <cell r="U50">
            <v>475.49</v>
          </cell>
          <cell r="V50">
            <v>247254.80000000002</v>
          </cell>
          <cell r="W50"/>
        </row>
        <row r="51">
          <cell r="A51">
            <v>36</v>
          </cell>
          <cell r="B51">
            <v>726.92</v>
          </cell>
          <cell r="C51">
            <v>2</v>
          </cell>
          <cell r="D51" t="str">
            <v>DSAW</v>
          </cell>
          <cell r="E51" t="str">
            <v>X60</v>
          </cell>
          <cell r="F51" t="str">
            <v>EBK</v>
          </cell>
          <cell r="I51" t="str">
            <v>PT7919</v>
          </cell>
          <cell r="J51">
            <v>38306</v>
          </cell>
          <cell r="L51" t="str">
            <v>MAR059</v>
          </cell>
          <cell r="M51" t="str">
            <v>193445-23</v>
          </cell>
          <cell r="N51">
            <v>520</v>
          </cell>
          <cell r="Q51">
            <v>13</v>
          </cell>
          <cell r="R51">
            <v>40</v>
          </cell>
          <cell r="S51">
            <v>171.46007423999998</v>
          </cell>
          <cell r="U51">
            <v>475.49</v>
          </cell>
          <cell r="V51">
            <v>247254.80000000002</v>
          </cell>
          <cell r="W51"/>
        </row>
        <row r="52">
          <cell r="A52">
            <v>36</v>
          </cell>
          <cell r="B52">
            <v>726.92</v>
          </cell>
          <cell r="C52">
            <v>2</v>
          </cell>
          <cell r="D52" t="str">
            <v>DSAW</v>
          </cell>
          <cell r="E52" t="str">
            <v>X80</v>
          </cell>
          <cell r="F52" t="str">
            <v>EBK</v>
          </cell>
          <cell r="I52" t="str">
            <v>PT7963</v>
          </cell>
          <cell r="J52">
            <v>38230</v>
          </cell>
          <cell r="L52" t="str">
            <v>MAR064</v>
          </cell>
          <cell r="M52" t="str">
            <v>H300384-45</v>
          </cell>
          <cell r="N52">
            <v>320</v>
          </cell>
          <cell r="Q52">
            <v>8</v>
          </cell>
          <cell r="R52">
            <v>40</v>
          </cell>
          <cell r="S52">
            <v>105.51389184</v>
          </cell>
          <cell r="U52">
            <v>792.59</v>
          </cell>
          <cell r="V52">
            <v>253628.80000000002</v>
          </cell>
          <cell r="W52"/>
        </row>
        <row r="53">
          <cell r="A53">
            <v>36</v>
          </cell>
          <cell r="B53">
            <v>726.92</v>
          </cell>
          <cell r="C53">
            <v>2</v>
          </cell>
          <cell r="D53" t="str">
            <v>DSAW</v>
          </cell>
          <cell r="E53" t="str">
            <v>X80</v>
          </cell>
          <cell r="F53" t="str">
            <v>EBK</v>
          </cell>
          <cell r="I53" t="str">
            <v>PT7963</v>
          </cell>
          <cell r="J53">
            <v>38230</v>
          </cell>
          <cell r="L53" t="str">
            <v>MAR064</v>
          </cell>
          <cell r="M53" t="str">
            <v>H300384-45</v>
          </cell>
          <cell r="N53">
            <v>80</v>
          </cell>
          <cell r="Q53">
            <v>4</v>
          </cell>
          <cell r="R53">
            <v>20</v>
          </cell>
          <cell r="S53">
            <v>26.37847296</v>
          </cell>
          <cell r="U53">
            <v>792.59</v>
          </cell>
          <cell r="V53">
            <v>63407.200000000004</v>
          </cell>
          <cell r="W53"/>
        </row>
        <row r="54">
          <cell r="A54">
            <v>36</v>
          </cell>
          <cell r="B54">
            <v>726.92</v>
          </cell>
          <cell r="C54">
            <v>2</v>
          </cell>
          <cell r="D54" t="str">
            <v>DSAW</v>
          </cell>
          <cell r="E54" t="str">
            <v>X80</v>
          </cell>
          <cell r="F54" t="str">
            <v>EBK</v>
          </cell>
          <cell r="I54" t="str">
            <v>PT8087</v>
          </cell>
          <cell r="J54">
            <v>38291</v>
          </cell>
          <cell r="L54" t="str">
            <v>MAR074</v>
          </cell>
          <cell r="M54" t="str">
            <v>H300384-45</v>
          </cell>
          <cell r="N54">
            <v>200</v>
          </cell>
          <cell r="Q54">
            <v>5</v>
          </cell>
          <cell r="R54">
            <v>40</v>
          </cell>
          <cell r="S54">
            <v>65.946182400000012</v>
          </cell>
          <cell r="U54">
            <v>792.59</v>
          </cell>
          <cell r="V54">
            <v>158518</v>
          </cell>
          <cell r="W54"/>
        </row>
      </sheetData>
      <sheetData sheetId="5" refreshError="1"/>
      <sheetData sheetId="6" refreshError="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row r="2">
          <cell r="A2" t="str">
            <v>NDC-31</v>
          </cell>
        </row>
      </sheetData>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AUF_SCREEN"/>
      <sheetName val="TIKtcp.xls"/>
      <sheetName val="Sheet1"/>
      <sheetName val="Sheet2"/>
      <sheetName val="Sheet3"/>
      <sheetName val="calculo de gas Total"/>
      <sheetName val="Parts"/>
      <sheetName val="#REF"/>
      <sheetName val="Book1"/>
      <sheetName val="Tally(L)"/>
      <sheetName val="Run Sheet"/>
      <sheetName val="Single"/>
      <sheetName val="DPV and Cum (2)"/>
      <sheetName val="PHD_Separator"/>
      <sheetName val="Values from PHD"/>
      <sheetName val="SEP02 FTP"/>
      <sheetName val="Schematic (2)"/>
      <sheetName val="FEBRUARY-2004"/>
      <sheetName val="IN tranit Analysis"/>
      <sheetName val="TIKtcp_xls1"/>
      <sheetName val="calculo_de_gas_Total1"/>
      <sheetName val="Run_Sheet1"/>
      <sheetName val="DPV_and_Cum_(2)1"/>
      <sheetName val="Values_from_PHD1"/>
      <sheetName val="SEP02_FTP1"/>
      <sheetName val="Schematic_(2)1"/>
      <sheetName val="IN_tranit_Analysis1"/>
      <sheetName val="TIKtcp_xls"/>
      <sheetName val="calculo_de_gas_Total"/>
      <sheetName val="Run_Sheet"/>
      <sheetName val="DPV_and_Cum_(2)"/>
      <sheetName val="Values_from_PHD"/>
      <sheetName val="SEP02_FTP"/>
      <sheetName val="Schematic_(2)"/>
      <sheetName val="IN_tranit_Analysis"/>
      <sheetName val="TIKtcp_xls2"/>
      <sheetName val="calculo_de_gas_Total2"/>
      <sheetName val="Run_Sheet2"/>
      <sheetName val="DPV_and_Cum_(2)2"/>
      <sheetName val="Values_from_PHD2"/>
      <sheetName val="SEP02_FTP2"/>
      <sheetName val="Schematic_(2)2"/>
      <sheetName val="IN_tranit_Analysis2"/>
      <sheetName val="TIKtcp_xls3"/>
      <sheetName val="calculo_de_gas_Total3"/>
      <sheetName val="Run_Sheet3"/>
      <sheetName val="DPV_and_Cum_(2)3"/>
      <sheetName val="Values_from_PHD3"/>
      <sheetName val="SEP02_FTP3"/>
      <sheetName val="Schematic_(2)3"/>
      <sheetName val="IN_tranit_Analysis3"/>
      <sheetName val="TIKtcp_xls4"/>
      <sheetName val="calculo_de_gas_Total4"/>
      <sheetName val="Run_Sheet4"/>
      <sheetName val="DPV_and_Cum_(2)4"/>
      <sheetName val="Values_from_PHD4"/>
      <sheetName val="SEP02_FTP4"/>
      <sheetName val="Schematic_(2)4"/>
      <sheetName val="IN_tranit_Analysis4"/>
      <sheetName val="TIKtcp_xls5"/>
      <sheetName val="calculo_de_gas_Total5"/>
      <sheetName val="Run_Sheet5"/>
      <sheetName val="DPV_and_Cum_(2)5"/>
      <sheetName val="Values_from_PHD5"/>
      <sheetName val="SEP02_FTP5"/>
      <sheetName val="Schematic_(2)5"/>
      <sheetName val="IN_tranit_Analysis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definedNames>
      <definedName name="AMACRO.n2foam" refersTo="#REF!" sheetId="26"/>
      <definedName name="back" refersTo="#REF!" sheetId="26"/>
      <definedName name="Chemmac" refersTo="#REF!" sheetId="26"/>
      <definedName name="CIPMACRO.n2foam" refersTo="#REF!" sheetId="26"/>
      <definedName name="holevol" refersTo="#REF!" sheetId="26"/>
      <definedName name="plotm" refersTo="#REF!" sheetId="26"/>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1">
          <cell r="P11">
            <v>0</v>
          </cell>
        </row>
      </sheetData>
      <sheetData sheetId="28"/>
      <sheetData sheetId="2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row r="5">
          <cell r="A5">
            <v>1</v>
          </cell>
          <cell r="B5">
            <v>58</v>
          </cell>
          <cell r="C5">
            <v>31.317999999999998</v>
          </cell>
          <cell r="E5">
            <v>1</v>
          </cell>
          <cell r="F5">
            <v>38</v>
          </cell>
          <cell r="G5">
            <v>31.117999999999999</v>
          </cell>
          <cell r="H5">
            <v>1</v>
          </cell>
          <cell r="I5">
            <v>58</v>
          </cell>
          <cell r="J5">
            <v>31.386999999999997</v>
          </cell>
        </row>
        <row r="6">
          <cell r="A6">
            <v>2</v>
          </cell>
          <cell r="B6">
            <v>58</v>
          </cell>
          <cell r="C6">
            <v>31.317999999999998</v>
          </cell>
          <cell r="E6">
            <v>2</v>
          </cell>
          <cell r="F6">
            <v>39</v>
          </cell>
          <cell r="G6">
            <v>31.128</v>
          </cell>
          <cell r="H6">
            <v>2</v>
          </cell>
          <cell r="I6">
            <v>58</v>
          </cell>
          <cell r="J6">
            <v>31.386999999999997</v>
          </cell>
        </row>
        <row r="7">
          <cell r="A7">
            <v>3</v>
          </cell>
          <cell r="B7">
            <v>58</v>
          </cell>
          <cell r="C7">
            <v>31.317999999999998</v>
          </cell>
          <cell r="E7">
            <v>3</v>
          </cell>
          <cell r="F7">
            <v>38</v>
          </cell>
          <cell r="G7">
            <v>31.117999999999999</v>
          </cell>
          <cell r="H7">
            <v>3</v>
          </cell>
          <cell r="I7">
            <v>58</v>
          </cell>
          <cell r="J7">
            <v>31.386999999999997</v>
          </cell>
        </row>
        <row r="8">
          <cell r="A8">
            <v>4</v>
          </cell>
          <cell r="B8">
            <v>66</v>
          </cell>
          <cell r="C8">
            <v>31.398</v>
          </cell>
          <cell r="E8">
            <v>4</v>
          </cell>
          <cell r="F8">
            <v>45</v>
          </cell>
          <cell r="G8">
            <v>31.187999999999999</v>
          </cell>
          <cell r="H8">
            <v>4</v>
          </cell>
          <cell r="I8">
            <v>54</v>
          </cell>
          <cell r="J8">
            <v>31.346999999999998</v>
          </cell>
        </row>
        <row r="9">
          <cell r="A9">
            <v>5</v>
          </cell>
          <cell r="B9">
            <v>65</v>
          </cell>
          <cell r="C9">
            <v>31.387999999999998</v>
          </cell>
          <cell r="E9">
            <v>5</v>
          </cell>
          <cell r="F9">
            <v>40</v>
          </cell>
          <cell r="G9">
            <v>31.137999999999998</v>
          </cell>
          <cell r="H9">
            <v>5</v>
          </cell>
          <cell r="I9">
            <v>54</v>
          </cell>
          <cell r="J9">
            <v>31.346999999999998</v>
          </cell>
        </row>
        <row r="10">
          <cell r="A10">
            <v>6</v>
          </cell>
          <cell r="B10">
            <v>61</v>
          </cell>
          <cell r="C10">
            <v>31.347999999999999</v>
          </cell>
          <cell r="E10">
            <v>6</v>
          </cell>
          <cell r="F10">
            <v>39</v>
          </cell>
          <cell r="G10">
            <v>31.128</v>
          </cell>
          <cell r="H10">
            <v>6</v>
          </cell>
          <cell r="I10">
            <v>80</v>
          </cell>
          <cell r="J10">
            <v>31.606999999999999</v>
          </cell>
        </row>
        <row r="11">
          <cell r="A11">
            <v>7</v>
          </cell>
          <cell r="B11">
            <v>64</v>
          </cell>
          <cell r="C11">
            <v>31.378</v>
          </cell>
          <cell r="E11">
            <v>7</v>
          </cell>
          <cell r="F11">
            <v>38</v>
          </cell>
          <cell r="G11">
            <v>31.117999999999999</v>
          </cell>
          <cell r="H11">
            <v>7</v>
          </cell>
          <cell r="I11">
            <v>76</v>
          </cell>
          <cell r="J11">
            <v>31.567</v>
          </cell>
        </row>
        <row r="12">
          <cell r="A12">
            <v>8</v>
          </cell>
          <cell r="B12">
            <v>62</v>
          </cell>
          <cell r="C12">
            <v>31.358000000000001</v>
          </cell>
          <cell r="E12">
            <v>8</v>
          </cell>
          <cell r="F12">
            <v>40</v>
          </cell>
          <cell r="G12">
            <v>31.137999999999998</v>
          </cell>
          <cell r="H12">
            <v>8</v>
          </cell>
          <cell r="I12">
            <v>62</v>
          </cell>
          <cell r="J12">
            <v>31.427</v>
          </cell>
        </row>
        <row r="13">
          <cell r="A13">
            <v>9</v>
          </cell>
          <cell r="B13">
            <v>65</v>
          </cell>
          <cell r="C13">
            <v>31.387999999999998</v>
          </cell>
          <cell r="E13">
            <v>9</v>
          </cell>
          <cell r="F13">
            <v>37</v>
          </cell>
          <cell r="G13">
            <v>31.108000000000001</v>
          </cell>
          <cell r="H13">
            <v>9</v>
          </cell>
          <cell r="I13">
            <v>85</v>
          </cell>
          <cell r="J13">
            <v>31.657</v>
          </cell>
        </row>
        <row r="14">
          <cell r="A14">
            <v>10</v>
          </cell>
          <cell r="B14">
            <v>66</v>
          </cell>
          <cell r="C14">
            <v>31.398</v>
          </cell>
          <cell r="E14">
            <v>10</v>
          </cell>
          <cell r="F14">
            <v>40</v>
          </cell>
          <cell r="G14">
            <v>31.137999999999998</v>
          </cell>
          <cell r="H14">
            <v>10</v>
          </cell>
          <cell r="I14">
            <v>76</v>
          </cell>
          <cell r="J14">
            <v>31.567</v>
          </cell>
        </row>
        <row r="15">
          <cell r="A15">
            <v>11</v>
          </cell>
          <cell r="B15">
            <v>65</v>
          </cell>
          <cell r="C15">
            <v>31.387999999999998</v>
          </cell>
          <cell r="E15">
            <v>11</v>
          </cell>
          <cell r="F15">
            <v>40</v>
          </cell>
          <cell r="G15">
            <v>31.137999999999998</v>
          </cell>
          <cell r="H15">
            <v>11</v>
          </cell>
          <cell r="I15">
            <v>56</v>
          </cell>
          <cell r="J15">
            <v>31.366999999999997</v>
          </cell>
        </row>
        <row r="16">
          <cell r="A16">
            <v>12</v>
          </cell>
          <cell r="B16">
            <v>64</v>
          </cell>
          <cell r="C16">
            <v>31.378</v>
          </cell>
          <cell r="E16">
            <v>12</v>
          </cell>
          <cell r="F16">
            <v>40</v>
          </cell>
          <cell r="G16">
            <v>31.137999999999998</v>
          </cell>
          <cell r="H16">
            <v>12</v>
          </cell>
          <cell r="I16">
            <v>78</v>
          </cell>
          <cell r="J16">
            <v>31.587</v>
          </cell>
        </row>
        <row r="17">
          <cell r="A17">
            <v>13</v>
          </cell>
          <cell r="B17">
            <v>62</v>
          </cell>
          <cell r="C17">
            <v>31.358000000000001</v>
          </cell>
          <cell r="E17">
            <v>13</v>
          </cell>
          <cell r="F17">
            <v>39</v>
          </cell>
          <cell r="G17">
            <v>31.128</v>
          </cell>
          <cell r="H17">
            <v>13</v>
          </cell>
          <cell r="I17">
            <v>78</v>
          </cell>
          <cell r="J17">
            <v>31.587</v>
          </cell>
        </row>
        <row r="18">
          <cell r="A18">
            <v>14</v>
          </cell>
          <cell r="B18">
            <v>64</v>
          </cell>
          <cell r="C18">
            <v>31.378</v>
          </cell>
          <cell r="E18">
            <v>14</v>
          </cell>
          <cell r="F18">
            <v>39</v>
          </cell>
          <cell r="G18">
            <v>31.128</v>
          </cell>
          <cell r="H18">
            <v>14</v>
          </cell>
          <cell r="I18">
            <v>59</v>
          </cell>
          <cell r="J18">
            <v>31.396999999999998</v>
          </cell>
        </row>
        <row r="19">
          <cell r="A19">
            <v>15</v>
          </cell>
          <cell r="B19">
            <v>65</v>
          </cell>
          <cell r="C19">
            <v>31.387999999999998</v>
          </cell>
          <cell r="E19">
            <v>15</v>
          </cell>
          <cell r="F19">
            <v>38</v>
          </cell>
          <cell r="G19">
            <v>31.117999999999999</v>
          </cell>
          <cell r="H19">
            <v>15</v>
          </cell>
          <cell r="I19">
            <v>81</v>
          </cell>
          <cell r="J19">
            <v>31.616999999999997</v>
          </cell>
        </row>
        <row r="20">
          <cell r="A20">
            <v>16</v>
          </cell>
          <cell r="B20">
            <v>62</v>
          </cell>
          <cell r="C20">
            <v>31.358000000000001</v>
          </cell>
          <cell r="E20">
            <v>16</v>
          </cell>
          <cell r="F20">
            <v>42</v>
          </cell>
          <cell r="G20">
            <v>31.158000000000001</v>
          </cell>
          <cell r="H20">
            <v>16</v>
          </cell>
          <cell r="I20">
            <v>86</v>
          </cell>
          <cell r="J20">
            <v>31.666999999999998</v>
          </cell>
        </row>
        <row r="21">
          <cell r="A21">
            <v>17</v>
          </cell>
          <cell r="B21">
            <v>63</v>
          </cell>
          <cell r="C21">
            <v>31.367999999999999</v>
          </cell>
          <cell r="E21">
            <v>17</v>
          </cell>
          <cell r="F21">
            <v>42</v>
          </cell>
          <cell r="G21">
            <v>31.158000000000001</v>
          </cell>
          <cell r="H21">
            <v>17</v>
          </cell>
          <cell r="I21">
            <v>77</v>
          </cell>
          <cell r="J21">
            <v>31.576999999999998</v>
          </cell>
        </row>
        <row r="22">
          <cell r="A22">
            <v>18</v>
          </cell>
          <cell r="B22">
            <v>64</v>
          </cell>
          <cell r="C22">
            <v>31.378</v>
          </cell>
          <cell r="E22">
            <v>18</v>
          </cell>
          <cell r="F22">
            <v>46</v>
          </cell>
          <cell r="G22">
            <v>31.198</v>
          </cell>
          <cell r="H22">
            <v>18</v>
          </cell>
          <cell r="I22">
            <v>60</v>
          </cell>
          <cell r="J22">
            <v>31.407</v>
          </cell>
        </row>
        <row r="23">
          <cell r="A23">
            <v>19</v>
          </cell>
          <cell r="B23">
            <v>65</v>
          </cell>
          <cell r="C23">
            <v>31.387999999999998</v>
          </cell>
          <cell r="E23">
            <v>19</v>
          </cell>
          <cell r="F23">
            <v>40</v>
          </cell>
          <cell r="G23">
            <v>31.137999999999998</v>
          </cell>
          <cell r="H23">
            <v>19</v>
          </cell>
          <cell r="I23">
            <v>82</v>
          </cell>
          <cell r="J23">
            <v>31.626999999999999</v>
          </cell>
        </row>
        <row r="24">
          <cell r="A24">
            <v>20</v>
          </cell>
          <cell r="B24">
            <v>65</v>
          </cell>
          <cell r="C24">
            <v>31.387999999999998</v>
          </cell>
          <cell r="E24">
            <v>20</v>
          </cell>
          <cell r="F24">
            <v>40</v>
          </cell>
          <cell r="G24">
            <v>31.137999999999998</v>
          </cell>
          <cell r="H24">
            <v>20</v>
          </cell>
          <cell r="I24">
            <v>62</v>
          </cell>
          <cell r="J24">
            <v>31.427</v>
          </cell>
        </row>
        <row r="25">
          <cell r="A25">
            <v>21</v>
          </cell>
          <cell r="B25">
            <v>65</v>
          </cell>
          <cell r="C25">
            <v>31.387999999999998</v>
          </cell>
          <cell r="E25">
            <v>21</v>
          </cell>
          <cell r="F25">
            <v>65</v>
          </cell>
          <cell r="G25">
            <v>31.387999999999998</v>
          </cell>
          <cell r="H25">
            <v>21</v>
          </cell>
          <cell r="I25">
            <v>83</v>
          </cell>
          <cell r="J25">
            <v>31.636999999999997</v>
          </cell>
        </row>
        <row r="26">
          <cell r="A26">
            <v>22</v>
          </cell>
          <cell r="B26">
            <v>63</v>
          </cell>
          <cell r="C26">
            <v>31.367999999999999</v>
          </cell>
          <cell r="E26">
            <v>22</v>
          </cell>
          <cell r="F26">
            <v>62</v>
          </cell>
          <cell r="G26">
            <v>31.358000000000001</v>
          </cell>
          <cell r="H26">
            <v>22</v>
          </cell>
          <cell r="I26">
            <v>58</v>
          </cell>
          <cell r="J26">
            <v>31.386999999999997</v>
          </cell>
        </row>
        <row r="27">
          <cell r="A27">
            <v>23</v>
          </cell>
          <cell r="B27">
            <v>64</v>
          </cell>
          <cell r="C27">
            <v>31.378</v>
          </cell>
          <cell r="E27">
            <v>23</v>
          </cell>
          <cell r="F27">
            <v>63</v>
          </cell>
          <cell r="G27">
            <v>31.367999999999999</v>
          </cell>
          <cell r="H27">
            <v>23</v>
          </cell>
          <cell r="I27">
            <v>60</v>
          </cell>
          <cell r="J27">
            <v>31.407</v>
          </cell>
        </row>
        <row r="28">
          <cell r="A28">
            <v>24</v>
          </cell>
          <cell r="B28">
            <v>64</v>
          </cell>
          <cell r="C28">
            <v>31.378</v>
          </cell>
          <cell r="E28">
            <v>24</v>
          </cell>
          <cell r="F28">
            <v>64</v>
          </cell>
          <cell r="G28">
            <v>31.378</v>
          </cell>
          <cell r="H28">
            <v>24</v>
          </cell>
          <cell r="I28">
            <v>59</v>
          </cell>
          <cell r="J28">
            <v>31.396999999999998</v>
          </cell>
        </row>
        <row r="29">
          <cell r="A29">
            <v>25</v>
          </cell>
          <cell r="B29">
            <v>60</v>
          </cell>
          <cell r="C29">
            <v>31.338000000000001</v>
          </cell>
          <cell r="E29">
            <v>25</v>
          </cell>
          <cell r="F29">
            <v>66</v>
          </cell>
          <cell r="G29">
            <v>31.398</v>
          </cell>
          <cell r="H29">
            <v>25</v>
          </cell>
          <cell r="I29">
            <v>79</v>
          </cell>
          <cell r="J29">
            <v>31.596999999999998</v>
          </cell>
        </row>
        <row r="30">
          <cell r="A30">
            <v>26</v>
          </cell>
          <cell r="B30">
            <v>63</v>
          </cell>
          <cell r="C30">
            <v>31.367999999999999</v>
          </cell>
          <cell r="E30">
            <v>26</v>
          </cell>
          <cell r="F30">
            <v>64</v>
          </cell>
          <cell r="G30">
            <v>31.378</v>
          </cell>
          <cell r="H30">
            <v>26</v>
          </cell>
          <cell r="I30">
            <v>85</v>
          </cell>
          <cell r="J30">
            <v>31.657</v>
          </cell>
        </row>
        <row r="31">
          <cell r="A31">
            <v>27</v>
          </cell>
          <cell r="B31">
            <v>65</v>
          </cell>
          <cell r="C31">
            <v>31.387999999999998</v>
          </cell>
          <cell r="E31">
            <v>27</v>
          </cell>
          <cell r="F31">
            <v>69</v>
          </cell>
          <cell r="G31">
            <v>31.428000000000001</v>
          </cell>
          <cell r="H31">
            <v>27</v>
          </cell>
          <cell r="I31">
            <v>78</v>
          </cell>
          <cell r="J31">
            <v>31.587</v>
          </cell>
        </row>
        <row r="32">
          <cell r="A32">
            <v>28</v>
          </cell>
          <cell r="B32">
            <v>63</v>
          </cell>
          <cell r="C32">
            <v>31.367999999999999</v>
          </cell>
          <cell r="E32">
            <v>28</v>
          </cell>
          <cell r="F32">
            <v>66</v>
          </cell>
          <cell r="G32">
            <v>31.398</v>
          </cell>
          <cell r="H32">
            <v>28</v>
          </cell>
          <cell r="I32">
            <v>81</v>
          </cell>
          <cell r="J32">
            <v>31.616999999999997</v>
          </cell>
        </row>
        <row r="33">
          <cell r="A33">
            <v>29</v>
          </cell>
          <cell r="B33">
            <v>66</v>
          </cell>
          <cell r="C33">
            <v>31.398</v>
          </cell>
          <cell r="E33">
            <v>29</v>
          </cell>
          <cell r="F33">
            <v>63</v>
          </cell>
          <cell r="G33">
            <v>31.367999999999999</v>
          </cell>
          <cell r="H33">
            <v>29</v>
          </cell>
          <cell r="I33">
            <v>61</v>
          </cell>
          <cell r="J33">
            <v>31.416999999999998</v>
          </cell>
        </row>
        <row r="34">
          <cell r="A34">
            <v>30</v>
          </cell>
          <cell r="B34">
            <v>64</v>
          </cell>
          <cell r="C34">
            <v>31.378</v>
          </cell>
          <cell r="E34">
            <v>30</v>
          </cell>
          <cell r="F34">
            <v>64</v>
          </cell>
          <cell r="G34">
            <v>31.378</v>
          </cell>
          <cell r="H34">
            <v>30</v>
          </cell>
          <cell r="I34">
            <v>81</v>
          </cell>
          <cell r="J34">
            <v>31.616999999999997</v>
          </cell>
        </row>
        <row r="35">
          <cell r="A35">
            <v>31</v>
          </cell>
          <cell r="B35">
            <v>65</v>
          </cell>
          <cell r="C35">
            <v>31.387999999999998</v>
          </cell>
          <cell r="E35">
            <v>31</v>
          </cell>
          <cell r="F35">
            <v>64</v>
          </cell>
          <cell r="G35">
            <v>31.378</v>
          </cell>
          <cell r="H35">
            <v>31</v>
          </cell>
          <cell r="I35">
            <v>53</v>
          </cell>
          <cell r="J35">
            <v>31.337</v>
          </cell>
        </row>
        <row r="36">
          <cell r="A36">
            <v>32</v>
          </cell>
          <cell r="B36">
            <v>64</v>
          </cell>
          <cell r="C36">
            <v>31.378</v>
          </cell>
          <cell r="E36">
            <v>32</v>
          </cell>
          <cell r="F36">
            <v>62</v>
          </cell>
          <cell r="G36">
            <v>31.358000000000001</v>
          </cell>
          <cell r="H36">
            <v>32</v>
          </cell>
          <cell r="I36">
            <v>53</v>
          </cell>
          <cell r="J36">
            <v>31.337</v>
          </cell>
        </row>
        <row r="37">
          <cell r="A37">
            <v>33</v>
          </cell>
          <cell r="B37">
            <v>65</v>
          </cell>
          <cell r="C37">
            <v>31.387999999999998</v>
          </cell>
          <cell r="E37">
            <v>33</v>
          </cell>
          <cell r="F37">
            <v>64</v>
          </cell>
          <cell r="G37">
            <v>31.378</v>
          </cell>
          <cell r="H37">
            <v>33</v>
          </cell>
          <cell r="I37">
            <v>81</v>
          </cell>
          <cell r="J37">
            <v>31.616999999999997</v>
          </cell>
        </row>
        <row r="38">
          <cell r="A38">
            <v>34</v>
          </cell>
          <cell r="B38">
            <v>64</v>
          </cell>
          <cell r="C38">
            <v>31.378</v>
          </cell>
          <cell r="E38">
            <v>34</v>
          </cell>
          <cell r="F38">
            <v>66</v>
          </cell>
          <cell r="G38">
            <v>31.398</v>
          </cell>
          <cell r="H38">
            <v>34</v>
          </cell>
          <cell r="I38">
            <v>61</v>
          </cell>
          <cell r="J38">
            <v>31.416999999999998</v>
          </cell>
        </row>
        <row r="39">
          <cell r="A39">
            <v>35</v>
          </cell>
          <cell r="B39">
            <v>65</v>
          </cell>
          <cell r="C39">
            <v>31.387999999999998</v>
          </cell>
          <cell r="E39">
            <v>35</v>
          </cell>
          <cell r="F39">
            <v>63</v>
          </cell>
          <cell r="G39">
            <v>31.367999999999999</v>
          </cell>
          <cell r="H39">
            <v>35</v>
          </cell>
          <cell r="I39">
            <v>55</v>
          </cell>
          <cell r="J39">
            <v>31.356999999999999</v>
          </cell>
        </row>
        <row r="40">
          <cell r="A40">
            <v>36</v>
          </cell>
          <cell r="B40">
            <v>65</v>
          </cell>
          <cell r="C40">
            <v>31.387999999999998</v>
          </cell>
          <cell r="E40">
            <v>36</v>
          </cell>
          <cell r="F40">
            <v>65</v>
          </cell>
          <cell r="G40">
            <v>31.387999999999998</v>
          </cell>
          <cell r="H40">
            <v>36</v>
          </cell>
          <cell r="I40">
            <v>76</v>
          </cell>
          <cell r="J40">
            <v>31.567</v>
          </cell>
        </row>
        <row r="41">
          <cell r="A41">
            <v>37</v>
          </cell>
          <cell r="B41">
            <v>65</v>
          </cell>
          <cell r="C41">
            <v>31.387999999999998</v>
          </cell>
          <cell r="E41">
            <v>37</v>
          </cell>
          <cell r="F41">
            <v>65</v>
          </cell>
          <cell r="G41">
            <v>31.387999999999998</v>
          </cell>
          <cell r="H41">
            <v>37</v>
          </cell>
          <cell r="I41">
            <v>78</v>
          </cell>
          <cell r="J41">
            <v>31.587</v>
          </cell>
        </row>
        <row r="42">
          <cell r="A42">
            <v>38</v>
          </cell>
          <cell r="B42">
            <v>65</v>
          </cell>
          <cell r="C42">
            <v>31.387999999999998</v>
          </cell>
          <cell r="E42">
            <v>38</v>
          </cell>
          <cell r="F42">
            <v>64</v>
          </cell>
          <cell r="G42">
            <v>31.378</v>
          </cell>
          <cell r="H42">
            <v>38</v>
          </cell>
          <cell r="I42">
            <v>78</v>
          </cell>
          <cell r="J42">
            <v>31.587</v>
          </cell>
        </row>
        <row r="43">
          <cell r="A43">
            <v>39</v>
          </cell>
          <cell r="B43">
            <v>64</v>
          </cell>
          <cell r="C43">
            <v>31.378</v>
          </cell>
          <cell r="E43">
            <v>39</v>
          </cell>
          <cell r="F43">
            <v>62</v>
          </cell>
          <cell r="G43">
            <v>31.358000000000001</v>
          </cell>
          <cell r="H43">
            <v>39</v>
          </cell>
          <cell r="I43">
            <v>81</v>
          </cell>
          <cell r="J43">
            <v>31.616999999999997</v>
          </cell>
        </row>
        <row r="44">
          <cell r="A44">
            <v>40</v>
          </cell>
          <cell r="B44">
            <v>65</v>
          </cell>
          <cell r="C44">
            <v>31.387999999999998</v>
          </cell>
          <cell r="E44">
            <v>40</v>
          </cell>
          <cell r="F44">
            <v>63</v>
          </cell>
          <cell r="G44">
            <v>31.367999999999999</v>
          </cell>
          <cell r="H44">
            <v>40</v>
          </cell>
          <cell r="I44">
            <v>81</v>
          </cell>
          <cell r="J44">
            <v>31.616999999999997</v>
          </cell>
        </row>
        <row r="45">
          <cell r="A45">
            <v>41</v>
          </cell>
          <cell r="B45">
            <v>62</v>
          </cell>
          <cell r="C45">
            <v>31.358000000000001</v>
          </cell>
          <cell r="E45">
            <v>41</v>
          </cell>
          <cell r="F45">
            <v>62</v>
          </cell>
          <cell r="G45">
            <v>31.358000000000001</v>
          </cell>
          <cell r="H45">
            <v>41</v>
          </cell>
          <cell r="I45">
            <v>80</v>
          </cell>
          <cell r="J45">
            <v>31.606999999999999</v>
          </cell>
        </row>
        <row r="46">
          <cell r="A46">
            <v>42</v>
          </cell>
          <cell r="B46">
            <v>37</v>
          </cell>
          <cell r="C46">
            <v>31.108000000000001</v>
          </cell>
          <cell r="E46">
            <v>42</v>
          </cell>
          <cell r="F46">
            <v>63</v>
          </cell>
          <cell r="G46">
            <v>31.367999999999999</v>
          </cell>
          <cell r="H46">
            <v>42</v>
          </cell>
          <cell r="I46">
            <v>79</v>
          </cell>
          <cell r="J46">
            <v>31.596999999999998</v>
          </cell>
        </row>
        <row r="47">
          <cell r="A47">
            <v>43</v>
          </cell>
          <cell r="B47">
            <v>59</v>
          </cell>
          <cell r="C47">
            <v>31.327999999999999</v>
          </cell>
          <cell r="E47">
            <v>43</v>
          </cell>
          <cell r="F47">
            <v>62</v>
          </cell>
          <cell r="G47">
            <v>31.358000000000001</v>
          </cell>
          <cell r="H47">
            <v>43</v>
          </cell>
          <cell r="I47">
            <v>76</v>
          </cell>
          <cell r="J47">
            <v>31.567</v>
          </cell>
        </row>
        <row r="48">
          <cell r="A48">
            <v>44</v>
          </cell>
          <cell r="B48">
            <v>37</v>
          </cell>
          <cell r="C48">
            <v>31.108000000000001</v>
          </cell>
          <cell r="E48">
            <v>44</v>
          </cell>
          <cell r="F48">
            <v>63</v>
          </cell>
          <cell r="G48">
            <v>31.367999999999999</v>
          </cell>
          <cell r="H48">
            <v>44</v>
          </cell>
          <cell r="I48">
            <v>81</v>
          </cell>
          <cell r="J48">
            <v>31.616999999999997</v>
          </cell>
        </row>
        <row r="49">
          <cell r="A49">
            <v>45</v>
          </cell>
          <cell r="B49">
            <v>62</v>
          </cell>
          <cell r="C49">
            <v>31.358000000000001</v>
          </cell>
          <cell r="E49">
            <v>45</v>
          </cell>
          <cell r="F49">
            <v>60</v>
          </cell>
          <cell r="G49">
            <v>31.338000000000001</v>
          </cell>
          <cell r="H49">
            <v>45</v>
          </cell>
          <cell r="I49">
            <v>82</v>
          </cell>
          <cell r="J49">
            <v>31.626999999999999</v>
          </cell>
        </row>
        <row r="50">
          <cell r="A50">
            <v>46</v>
          </cell>
          <cell r="B50">
            <v>66</v>
          </cell>
          <cell r="C50">
            <v>31.398</v>
          </cell>
          <cell r="E50">
            <v>46</v>
          </cell>
          <cell r="F50">
            <v>62</v>
          </cell>
          <cell r="G50">
            <v>31.358000000000001</v>
          </cell>
          <cell r="H50">
            <v>46</v>
          </cell>
          <cell r="I50">
            <v>80</v>
          </cell>
          <cell r="J50">
            <v>31.606999999999999</v>
          </cell>
        </row>
        <row r="51">
          <cell r="A51">
            <v>47</v>
          </cell>
          <cell r="B51">
            <v>64</v>
          </cell>
          <cell r="C51">
            <v>31.378</v>
          </cell>
          <cell r="E51">
            <v>47</v>
          </cell>
          <cell r="F51">
            <v>64</v>
          </cell>
          <cell r="G51">
            <v>31.378</v>
          </cell>
          <cell r="H51">
            <v>47</v>
          </cell>
          <cell r="I51">
            <v>78</v>
          </cell>
          <cell r="J51">
            <v>31.587</v>
          </cell>
        </row>
        <row r="52">
          <cell r="A52">
            <v>48</v>
          </cell>
          <cell r="B52">
            <v>64</v>
          </cell>
          <cell r="C52">
            <v>31.378</v>
          </cell>
          <cell r="E52">
            <v>48</v>
          </cell>
          <cell r="F52">
            <v>64</v>
          </cell>
          <cell r="G52">
            <v>31.378</v>
          </cell>
          <cell r="H52">
            <v>48</v>
          </cell>
          <cell r="I52">
            <v>81</v>
          </cell>
          <cell r="J52">
            <v>31.616999999999997</v>
          </cell>
        </row>
        <row r="53">
          <cell r="A53">
            <v>49</v>
          </cell>
          <cell r="B53">
            <v>65</v>
          </cell>
          <cell r="C53">
            <v>31.387999999999998</v>
          </cell>
          <cell r="E53">
            <v>49</v>
          </cell>
          <cell r="F53">
            <v>62</v>
          </cell>
          <cell r="G53">
            <v>31.358000000000001</v>
          </cell>
          <cell r="H53">
            <v>49</v>
          </cell>
          <cell r="I53">
            <v>81</v>
          </cell>
          <cell r="J53">
            <v>31.616999999999997</v>
          </cell>
        </row>
        <row r="54">
          <cell r="A54">
            <v>50</v>
          </cell>
          <cell r="B54">
            <v>65</v>
          </cell>
          <cell r="C54">
            <v>31.387999999999998</v>
          </cell>
          <cell r="E54">
            <v>50</v>
          </cell>
          <cell r="F54">
            <v>62</v>
          </cell>
          <cell r="G54">
            <v>31.358000000000001</v>
          </cell>
          <cell r="H54">
            <v>50</v>
          </cell>
          <cell r="I54">
            <v>77</v>
          </cell>
          <cell r="J54">
            <v>31.576999999999998</v>
          </cell>
        </row>
        <row r="55">
          <cell r="A55">
            <v>51</v>
          </cell>
          <cell r="B55">
            <v>65</v>
          </cell>
          <cell r="C55">
            <v>31.387999999999998</v>
          </cell>
          <cell r="E55">
            <v>51</v>
          </cell>
          <cell r="F55">
            <v>63</v>
          </cell>
          <cell r="G55">
            <v>31.367999999999999</v>
          </cell>
          <cell r="H55">
            <v>51</v>
          </cell>
          <cell r="I55">
            <v>77</v>
          </cell>
          <cell r="J55">
            <v>31.576999999999998</v>
          </cell>
        </row>
        <row r="56">
          <cell r="A56">
            <v>52</v>
          </cell>
          <cell r="B56">
            <v>65</v>
          </cell>
          <cell r="C56">
            <v>31.387999999999998</v>
          </cell>
          <cell r="E56">
            <v>52</v>
          </cell>
          <cell r="F56">
            <v>64</v>
          </cell>
          <cell r="G56">
            <v>31.378</v>
          </cell>
          <cell r="H56">
            <v>52</v>
          </cell>
          <cell r="I56">
            <v>75</v>
          </cell>
          <cell r="J56">
            <v>31.556999999999999</v>
          </cell>
        </row>
        <row r="57">
          <cell r="A57">
            <v>53</v>
          </cell>
          <cell r="B57">
            <v>62</v>
          </cell>
          <cell r="C57">
            <v>31.358000000000001</v>
          </cell>
          <cell r="E57">
            <v>53</v>
          </cell>
          <cell r="F57">
            <v>63</v>
          </cell>
          <cell r="G57">
            <v>31.367999999999999</v>
          </cell>
          <cell r="H57">
            <v>53</v>
          </cell>
          <cell r="I57">
            <v>81</v>
          </cell>
          <cell r="J57">
            <v>31.616999999999997</v>
          </cell>
        </row>
        <row r="58">
          <cell r="A58">
            <v>54</v>
          </cell>
          <cell r="B58">
            <v>66</v>
          </cell>
          <cell r="C58">
            <v>31.398</v>
          </cell>
          <cell r="E58">
            <v>54</v>
          </cell>
          <cell r="F58">
            <v>62</v>
          </cell>
          <cell r="G58">
            <v>31.358000000000001</v>
          </cell>
          <cell r="H58">
            <v>54</v>
          </cell>
          <cell r="I58">
            <v>80</v>
          </cell>
          <cell r="J58">
            <v>31.606999999999999</v>
          </cell>
        </row>
        <row r="59">
          <cell r="A59">
            <v>55</v>
          </cell>
          <cell r="B59">
            <v>65</v>
          </cell>
          <cell r="C59">
            <v>31.387999999999998</v>
          </cell>
          <cell r="E59">
            <v>55</v>
          </cell>
          <cell r="F59">
            <v>65</v>
          </cell>
          <cell r="G59">
            <v>31.387999999999998</v>
          </cell>
          <cell r="H59">
            <v>55</v>
          </cell>
          <cell r="I59">
            <v>77</v>
          </cell>
          <cell r="J59">
            <v>31.576999999999998</v>
          </cell>
        </row>
        <row r="60">
          <cell r="A60">
            <v>56</v>
          </cell>
          <cell r="B60">
            <v>64</v>
          </cell>
          <cell r="C60">
            <v>31.378</v>
          </cell>
          <cell r="E60">
            <v>56</v>
          </cell>
          <cell r="F60">
            <v>64</v>
          </cell>
          <cell r="G60">
            <v>31.378</v>
          </cell>
          <cell r="H60">
            <v>56</v>
          </cell>
          <cell r="I60">
            <v>77</v>
          </cell>
          <cell r="J60">
            <v>31.576999999999998</v>
          </cell>
        </row>
        <row r="61">
          <cell r="A61">
            <v>57</v>
          </cell>
          <cell r="B61">
            <v>64</v>
          </cell>
          <cell r="C61">
            <v>31.378</v>
          </cell>
          <cell r="E61">
            <v>57</v>
          </cell>
          <cell r="F61">
            <v>60</v>
          </cell>
          <cell r="G61">
            <v>31.338000000000001</v>
          </cell>
          <cell r="H61">
            <v>57</v>
          </cell>
          <cell r="I61">
            <v>82</v>
          </cell>
          <cell r="J61">
            <v>31.626999999999999</v>
          </cell>
        </row>
        <row r="62">
          <cell r="A62">
            <v>58</v>
          </cell>
          <cell r="B62">
            <v>63</v>
          </cell>
          <cell r="C62">
            <v>31.367999999999999</v>
          </cell>
          <cell r="E62">
            <v>58</v>
          </cell>
          <cell r="F62">
            <v>64</v>
          </cell>
          <cell r="G62">
            <v>31.378</v>
          </cell>
          <cell r="H62">
            <v>58</v>
          </cell>
          <cell r="I62">
            <v>82</v>
          </cell>
          <cell r="J62">
            <v>31.626999999999999</v>
          </cell>
        </row>
        <row r="63">
          <cell r="A63">
            <v>59</v>
          </cell>
          <cell r="B63">
            <v>64</v>
          </cell>
          <cell r="C63">
            <v>31.378</v>
          </cell>
          <cell r="E63">
            <v>59</v>
          </cell>
          <cell r="F63">
            <v>63</v>
          </cell>
          <cell r="G63">
            <v>31.367999999999999</v>
          </cell>
          <cell r="H63">
            <v>59</v>
          </cell>
          <cell r="I63">
            <v>81</v>
          </cell>
          <cell r="J63">
            <v>31.616999999999997</v>
          </cell>
        </row>
        <row r="64">
          <cell r="A64">
            <v>60</v>
          </cell>
          <cell r="B64">
            <v>65</v>
          </cell>
          <cell r="C64">
            <v>31.387999999999998</v>
          </cell>
          <cell r="E64">
            <v>60</v>
          </cell>
          <cell r="F64">
            <v>65</v>
          </cell>
          <cell r="G64">
            <v>31.387999999999998</v>
          </cell>
          <cell r="H64">
            <v>60</v>
          </cell>
          <cell r="I64">
            <v>81</v>
          </cell>
          <cell r="J64">
            <v>31.616999999999997</v>
          </cell>
        </row>
        <row r="65">
          <cell r="A65">
            <v>61</v>
          </cell>
          <cell r="B65">
            <v>64</v>
          </cell>
          <cell r="C65">
            <v>31.378</v>
          </cell>
          <cell r="E65">
            <v>61</v>
          </cell>
          <cell r="F65">
            <v>63</v>
          </cell>
          <cell r="G65">
            <v>31.367999999999999</v>
          </cell>
          <cell r="H65">
            <v>61</v>
          </cell>
          <cell r="I65">
            <v>78</v>
          </cell>
          <cell r="J65">
            <v>31.587</v>
          </cell>
        </row>
        <row r="66">
          <cell r="A66">
            <v>62</v>
          </cell>
          <cell r="B66">
            <v>63</v>
          </cell>
          <cell r="C66">
            <v>31.367999999999999</v>
          </cell>
          <cell r="E66">
            <v>62</v>
          </cell>
          <cell r="F66">
            <v>63</v>
          </cell>
          <cell r="G66">
            <v>31.367999999999999</v>
          </cell>
          <cell r="H66">
            <v>62</v>
          </cell>
          <cell r="I66">
            <v>82</v>
          </cell>
          <cell r="J66">
            <v>31.626999999999999</v>
          </cell>
        </row>
        <row r="67">
          <cell r="A67">
            <v>63</v>
          </cell>
          <cell r="B67">
            <v>67</v>
          </cell>
          <cell r="C67">
            <v>31.408000000000001</v>
          </cell>
          <cell r="E67">
            <v>63</v>
          </cell>
          <cell r="F67">
            <v>64</v>
          </cell>
          <cell r="G67">
            <v>31.378</v>
          </cell>
          <cell r="H67">
            <v>63</v>
          </cell>
          <cell r="I67">
            <v>81</v>
          </cell>
          <cell r="J67">
            <v>31.616999999999997</v>
          </cell>
        </row>
        <row r="68">
          <cell r="A68">
            <v>64</v>
          </cell>
          <cell r="B68">
            <v>63</v>
          </cell>
          <cell r="C68">
            <v>31.367999999999999</v>
          </cell>
          <cell r="E68">
            <v>64</v>
          </cell>
          <cell r="F68">
            <v>63</v>
          </cell>
          <cell r="G68">
            <v>31.367999999999999</v>
          </cell>
          <cell r="H68">
            <v>64</v>
          </cell>
          <cell r="I68">
            <v>75</v>
          </cell>
          <cell r="J68">
            <v>31.556999999999999</v>
          </cell>
        </row>
        <row r="69">
          <cell r="A69">
            <v>65</v>
          </cell>
          <cell r="B69">
            <v>65</v>
          </cell>
          <cell r="C69">
            <v>31.387999999999998</v>
          </cell>
          <cell r="E69">
            <v>65</v>
          </cell>
          <cell r="F69">
            <v>62</v>
          </cell>
          <cell r="G69">
            <v>31.358000000000001</v>
          </cell>
          <cell r="H69">
            <v>65</v>
          </cell>
          <cell r="I69">
            <v>81</v>
          </cell>
          <cell r="J69">
            <v>31.616999999999997</v>
          </cell>
        </row>
        <row r="70">
          <cell r="A70">
            <v>66</v>
          </cell>
          <cell r="B70">
            <v>65</v>
          </cell>
          <cell r="C70">
            <v>31.387999999999998</v>
          </cell>
          <cell r="E70">
            <v>66</v>
          </cell>
          <cell r="F70">
            <v>63</v>
          </cell>
          <cell r="G70">
            <v>31.367999999999999</v>
          </cell>
          <cell r="H70">
            <v>66</v>
          </cell>
          <cell r="I70">
            <v>81</v>
          </cell>
          <cell r="J70">
            <v>31.616999999999997</v>
          </cell>
        </row>
        <row r="71">
          <cell r="A71">
            <v>67</v>
          </cell>
          <cell r="B71">
            <v>67</v>
          </cell>
          <cell r="C71">
            <v>31.408000000000001</v>
          </cell>
          <cell r="E71">
            <v>67</v>
          </cell>
          <cell r="F71">
            <v>63</v>
          </cell>
          <cell r="G71">
            <v>31.367999999999999</v>
          </cell>
          <cell r="H71">
            <v>67</v>
          </cell>
          <cell r="I71">
            <v>78</v>
          </cell>
          <cell r="J71">
            <v>31.587</v>
          </cell>
        </row>
        <row r="72">
          <cell r="A72">
            <v>68</v>
          </cell>
          <cell r="B72">
            <v>67</v>
          </cell>
          <cell r="C72">
            <v>31.408000000000001</v>
          </cell>
          <cell r="E72">
            <v>68</v>
          </cell>
          <cell r="F72">
            <v>62</v>
          </cell>
          <cell r="G72">
            <v>31.358000000000001</v>
          </cell>
          <cell r="H72">
            <v>68</v>
          </cell>
          <cell r="I72">
            <v>81</v>
          </cell>
          <cell r="J72">
            <v>31.616999999999997</v>
          </cell>
        </row>
        <row r="73">
          <cell r="A73">
            <v>69</v>
          </cell>
          <cell r="B73">
            <v>65</v>
          </cell>
          <cell r="C73">
            <v>31.387999999999998</v>
          </cell>
          <cell r="E73">
            <v>69</v>
          </cell>
          <cell r="F73">
            <v>63</v>
          </cell>
          <cell r="G73">
            <v>31.367999999999999</v>
          </cell>
          <cell r="H73">
            <v>69</v>
          </cell>
          <cell r="I73">
            <v>78</v>
          </cell>
          <cell r="J73">
            <v>31.587</v>
          </cell>
        </row>
        <row r="74">
          <cell r="A74">
            <v>70</v>
          </cell>
          <cell r="B74">
            <v>44</v>
          </cell>
          <cell r="C74">
            <v>31.178000000000001</v>
          </cell>
          <cell r="E74">
            <v>70</v>
          </cell>
          <cell r="F74">
            <v>64</v>
          </cell>
          <cell r="G74">
            <v>31.378</v>
          </cell>
          <cell r="H74">
            <v>70</v>
          </cell>
          <cell r="I74">
            <v>82</v>
          </cell>
          <cell r="J74">
            <v>31.626999999999999</v>
          </cell>
        </row>
        <row r="75">
          <cell r="A75">
            <v>71</v>
          </cell>
          <cell r="B75">
            <v>65</v>
          </cell>
          <cell r="C75">
            <v>31.387999999999998</v>
          </cell>
          <cell r="E75">
            <v>71</v>
          </cell>
          <cell r="F75">
            <v>65</v>
          </cell>
          <cell r="G75">
            <v>31.387999999999998</v>
          </cell>
          <cell r="H75">
            <v>71</v>
          </cell>
          <cell r="I75">
            <v>81</v>
          </cell>
          <cell r="J75">
            <v>31.616999999999997</v>
          </cell>
        </row>
        <row r="76">
          <cell r="A76">
            <v>72</v>
          </cell>
          <cell r="B76">
            <v>64</v>
          </cell>
          <cell r="C76">
            <v>31.378</v>
          </cell>
          <cell r="E76">
            <v>72</v>
          </cell>
          <cell r="F76">
            <v>64</v>
          </cell>
          <cell r="G76">
            <v>31.378</v>
          </cell>
          <cell r="H76">
            <v>72</v>
          </cell>
          <cell r="I76">
            <v>79</v>
          </cell>
          <cell r="J76">
            <v>31.596999999999998</v>
          </cell>
        </row>
        <row r="77">
          <cell r="A77">
            <v>73</v>
          </cell>
          <cell r="B77">
            <v>35</v>
          </cell>
          <cell r="C77">
            <v>31.088000000000001</v>
          </cell>
          <cell r="E77">
            <v>73</v>
          </cell>
          <cell r="F77">
            <v>63</v>
          </cell>
          <cell r="G77">
            <v>31.367999999999999</v>
          </cell>
          <cell r="H77">
            <v>73</v>
          </cell>
          <cell r="I77">
            <v>76</v>
          </cell>
          <cell r="J77">
            <v>31.567</v>
          </cell>
        </row>
        <row r="78">
          <cell r="A78">
            <v>74</v>
          </cell>
          <cell r="B78">
            <v>64</v>
          </cell>
          <cell r="C78">
            <v>31.378</v>
          </cell>
          <cell r="E78">
            <v>74</v>
          </cell>
          <cell r="F78">
            <v>63</v>
          </cell>
          <cell r="G78">
            <v>31.367999999999999</v>
          </cell>
          <cell r="H78">
            <v>74</v>
          </cell>
          <cell r="I78">
            <v>76</v>
          </cell>
          <cell r="J78">
            <v>31.567</v>
          </cell>
        </row>
        <row r="79">
          <cell r="A79">
            <v>75</v>
          </cell>
          <cell r="B79">
            <v>64</v>
          </cell>
          <cell r="C79">
            <v>31.378</v>
          </cell>
          <cell r="E79">
            <v>75</v>
          </cell>
          <cell r="F79">
            <v>68</v>
          </cell>
          <cell r="G79">
            <v>31.417999999999999</v>
          </cell>
          <cell r="H79">
            <v>75</v>
          </cell>
          <cell r="I79">
            <v>78</v>
          </cell>
          <cell r="J79">
            <v>31.587</v>
          </cell>
        </row>
        <row r="80">
          <cell r="A80">
            <v>76</v>
          </cell>
          <cell r="B80">
            <v>65</v>
          </cell>
          <cell r="C80">
            <v>31.387999999999998</v>
          </cell>
          <cell r="E80">
            <v>76</v>
          </cell>
          <cell r="F80">
            <v>64</v>
          </cell>
          <cell r="G80">
            <v>31.378</v>
          </cell>
          <cell r="H80">
            <v>76</v>
          </cell>
          <cell r="I80">
            <v>78</v>
          </cell>
          <cell r="J80">
            <v>31.587</v>
          </cell>
        </row>
        <row r="81">
          <cell r="A81">
            <v>77</v>
          </cell>
          <cell r="B81">
            <v>65</v>
          </cell>
          <cell r="C81">
            <v>31.387999999999998</v>
          </cell>
          <cell r="E81">
            <v>77</v>
          </cell>
          <cell r="F81">
            <v>63</v>
          </cell>
          <cell r="G81">
            <v>31.367999999999999</v>
          </cell>
          <cell r="H81">
            <v>77</v>
          </cell>
          <cell r="I81">
            <v>78</v>
          </cell>
          <cell r="J81">
            <v>31.587</v>
          </cell>
        </row>
        <row r="82">
          <cell r="A82">
            <v>78</v>
          </cell>
          <cell r="B82">
            <v>65</v>
          </cell>
          <cell r="C82">
            <v>31.387999999999998</v>
          </cell>
          <cell r="E82">
            <v>78</v>
          </cell>
          <cell r="F82">
            <v>64</v>
          </cell>
          <cell r="G82">
            <v>31.378</v>
          </cell>
          <cell r="H82">
            <v>78</v>
          </cell>
          <cell r="I82">
            <v>79</v>
          </cell>
          <cell r="J82">
            <v>31.596999999999998</v>
          </cell>
        </row>
        <row r="83">
          <cell r="A83">
            <v>79</v>
          </cell>
          <cell r="B83">
            <v>64</v>
          </cell>
          <cell r="C83">
            <v>31.378</v>
          </cell>
          <cell r="E83">
            <v>79</v>
          </cell>
          <cell r="F83">
            <v>62</v>
          </cell>
          <cell r="G83">
            <v>31.358000000000001</v>
          </cell>
          <cell r="H83">
            <v>79</v>
          </cell>
          <cell r="I83">
            <v>83</v>
          </cell>
          <cell r="J83">
            <v>31.636999999999997</v>
          </cell>
        </row>
        <row r="84">
          <cell r="A84">
            <v>80</v>
          </cell>
          <cell r="B84">
            <v>65</v>
          </cell>
          <cell r="C84">
            <v>31.387999999999998</v>
          </cell>
          <cell r="E84">
            <v>80</v>
          </cell>
          <cell r="F84">
            <v>63</v>
          </cell>
          <cell r="G84">
            <v>31.367999999999999</v>
          </cell>
          <cell r="H84">
            <v>80</v>
          </cell>
          <cell r="I84">
            <v>79</v>
          </cell>
          <cell r="J84">
            <v>31.596999999999998</v>
          </cell>
        </row>
        <row r="85">
          <cell r="A85">
            <v>81</v>
          </cell>
          <cell r="B85">
            <v>44</v>
          </cell>
          <cell r="C85">
            <v>31.178000000000001</v>
          </cell>
          <cell r="E85">
            <v>81</v>
          </cell>
          <cell r="F85">
            <v>65</v>
          </cell>
          <cell r="G85">
            <v>31.387999999999998</v>
          </cell>
          <cell r="H85">
            <v>81</v>
          </cell>
          <cell r="I85">
            <v>75</v>
          </cell>
          <cell r="J85">
            <v>31.556999999999999</v>
          </cell>
        </row>
        <row r="86">
          <cell r="A86">
            <v>82</v>
          </cell>
          <cell r="B86">
            <v>63</v>
          </cell>
          <cell r="C86">
            <v>31.367999999999999</v>
          </cell>
          <cell r="E86">
            <v>82</v>
          </cell>
          <cell r="F86">
            <v>62</v>
          </cell>
          <cell r="G86">
            <v>31.358000000000001</v>
          </cell>
          <cell r="H86">
            <v>82</v>
          </cell>
          <cell r="I86">
            <v>83</v>
          </cell>
          <cell r="J86">
            <v>31.636999999999997</v>
          </cell>
        </row>
        <row r="87">
          <cell r="A87">
            <v>83</v>
          </cell>
          <cell r="B87">
            <v>65</v>
          </cell>
          <cell r="C87">
            <v>31.387999999999998</v>
          </cell>
          <cell r="E87">
            <v>83</v>
          </cell>
          <cell r="F87">
            <v>64</v>
          </cell>
          <cell r="G87">
            <v>31.378</v>
          </cell>
          <cell r="H87">
            <v>83</v>
          </cell>
          <cell r="I87">
            <v>77</v>
          </cell>
          <cell r="J87">
            <v>31.576999999999998</v>
          </cell>
        </row>
        <row r="88">
          <cell r="A88">
            <v>84</v>
          </cell>
          <cell r="B88">
            <v>62</v>
          </cell>
          <cell r="C88">
            <v>31.358000000000001</v>
          </cell>
          <cell r="E88">
            <v>84</v>
          </cell>
          <cell r="F88">
            <v>63</v>
          </cell>
          <cell r="G88">
            <v>31.367999999999999</v>
          </cell>
          <cell r="H88">
            <v>84</v>
          </cell>
          <cell r="I88">
            <v>71</v>
          </cell>
          <cell r="J88">
            <v>31.516999999999999</v>
          </cell>
        </row>
        <row r="89">
          <cell r="A89">
            <v>85</v>
          </cell>
          <cell r="B89">
            <v>38</v>
          </cell>
          <cell r="C89">
            <v>31.117999999999999</v>
          </cell>
          <cell r="E89">
            <v>85</v>
          </cell>
          <cell r="F89">
            <v>64</v>
          </cell>
          <cell r="G89">
            <v>31.378</v>
          </cell>
          <cell r="H89">
            <v>85</v>
          </cell>
          <cell r="I89">
            <v>82</v>
          </cell>
          <cell r="J89">
            <v>31.626999999999999</v>
          </cell>
        </row>
        <row r="90">
          <cell r="A90">
            <v>86</v>
          </cell>
          <cell r="B90">
            <v>65</v>
          </cell>
          <cell r="C90">
            <v>31.387999999999998</v>
          </cell>
          <cell r="E90">
            <v>86</v>
          </cell>
          <cell r="F90">
            <v>68</v>
          </cell>
          <cell r="G90">
            <v>31.417999999999999</v>
          </cell>
          <cell r="H90">
            <v>86</v>
          </cell>
          <cell r="I90">
            <v>83</v>
          </cell>
          <cell r="J90">
            <v>31.636999999999997</v>
          </cell>
        </row>
        <row r="91">
          <cell r="A91">
            <v>87</v>
          </cell>
          <cell r="B91">
            <v>63</v>
          </cell>
          <cell r="C91">
            <v>31.367999999999999</v>
          </cell>
          <cell r="E91">
            <v>87</v>
          </cell>
          <cell r="F91">
            <v>66</v>
          </cell>
          <cell r="G91">
            <v>31.398</v>
          </cell>
          <cell r="H91">
            <v>87</v>
          </cell>
          <cell r="I91">
            <v>79</v>
          </cell>
          <cell r="J91">
            <v>31.596999999999998</v>
          </cell>
        </row>
        <row r="92">
          <cell r="A92">
            <v>88</v>
          </cell>
          <cell r="B92">
            <v>65</v>
          </cell>
          <cell r="C92">
            <v>31.387999999999998</v>
          </cell>
          <cell r="E92">
            <v>88</v>
          </cell>
          <cell r="F92">
            <v>69</v>
          </cell>
          <cell r="G92">
            <v>31.428000000000001</v>
          </cell>
          <cell r="H92">
            <v>88</v>
          </cell>
          <cell r="I92">
            <v>84</v>
          </cell>
          <cell r="J92">
            <v>31.646999999999998</v>
          </cell>
        </row>
        <row r="93">
          <cell r="A93">
            <v>89</v>
          </cell>
          <cell r="B93">
            <v>65</v>
          </cell>
          <cell r="C93">
            <v>31.387999999999998</v>
          </cell>
          <cell r="E93">
            <v>89</v>
          </cell>
          <cell r="F93">
            <v>61</v>
          </cell>
          <cell r="G93">
            <v>31.347999999999999</v>
          </cell>
          <cell r="H93">
            <v>89</v>
          </cell>
          <cell r="I93">
            <v>78</v>
          </cell>
          <cell r="J93">
            <v>31.587</v>
          </cell>
        </row>
        <row r="94">
          <cell r="A94">
            <v>90</v>
          </cell>
          <cell r="B94">
            <v>65</v>
          </cell>
          <cell r="C94">
            <v>31.387999999999998</v>
          </cell>
          <cell r="E94">
            <v>90</v>
          </cell>
          <cell r="F94">
            <v>65</v>
          </cell>
          <cell r="G94">
            <v>31.387999999999998</v>
          </cell>
          <cell r="H94">
            <v>90</v>
          </cell>
          <cell r="I94">
            <v>82</v>
          </cell>
          <cell r="J94">
            <v>31.626999999999999</v>
          </cell>
        </row>
        <row r="95">
          <cell r="A95">
            <v>91</v>
          </cell>
          <cell r="B95">
            <v>65</v>
          </cell>
          <cell r="C95">
            <v>31.387999999999998</v>
          </cell>
          <cell r="E95">
            <v>91</v>
          </cell>
          <cell r="F95">
            <v>63</v>
          </cell>
          <cell r="G95">
            <v>31.367999999999999</v>
          </cell>
          <cell r="H95">
            <v>91</v>
          </cell>
          <cell r="I95">
            <v>70</v>
          </cell>
          <cell r="J95">
            <v>31.506999999999998</v>
          </cell>
        </row>
        <row r="96">
          <cell r="A96">
            <v>92</v>
          </cell>
          <cell r="B96">
            <v>64</v>
          </cell>
          <cell r="C96">
            <v>31.378</v>
          </cell>
          <cell r="E96">
            <v>92</v>
          </cell>
          <cell r="F96">
            <v>67</v>
          </cell>
          <cell r="G96">
            <v>31.408000000000001</v>
          </cell>
          <cell r="H96">
            <v>92</v>
          </cell>
          <cell r="I96">
            <v>78</v>
          </cell>
          <cell r="J96">
            <v>31.587</v>
          </cell>
        </row>
        <row r="97">
          <cell r="A97">
            <v>93</v>
          </cell>
          <cell r="B97">
            <v>65</v>
          </cell>
          <cell r="C97">
            <v>31.387999999999998</v>
          </cell>
          <cell r="E97">
            <v>93</v>
          </cell>
          <cell r="F97">
            <v>65</v>
          </cell>
          <cell r="G97">
            <v>31.387999999999998</v>
          </cell>
          <cell r="H97">
            <v>93</v>
          </cell>
          <cell r="I97">
            <v>82</v>
          </cell>
          <cell r="J97">
            <v>31.626999999999999</v>
          </cell>
        </row>
        <row r="98">
          <cell r="A98">
            <v>94</v>
          </cell>
          <cell r="B98">
            <v>66</v>
          </cell>
          <cell r="C98">
            <v>31.398</v>
          </cell>
          <cell r="E98">
            <v>94</v>
          </cell>
          <cell r="F98">
            <v>63</v>
          </cell>
          <cell r="G98">
            <v>31.367999999999999</v>
          </cell>
          <cell r="H98">
            <v>94</v>
          </cell>
          <cell r="I98">
            <v>89</v>
          </cell>
          <cell r="J98">
            <v>31.696999999999999</v>
          </cell>
        </row>
        <row r="99">
          <cell r="A99">
            <v>95</v>
          </cell>
          <cell r="B99">
            <v>66</v>
          </cell>
          <cell r="C99">
            <v>31.398</v>
          </cell>
          <cell r="E99">
            <v>95</v>
          </cell>
          <cell r="F99">
            <v>64</v>
          </cell>
          <cell r="G99">
            <v>31.378</v>
          </cell>
          <cell r="H99">
            <v>95</v>
          </cell>
          <cell r="I99">
            <v>79</v>
          </cell>
          <cell r="J99">
            <v>31.596999999999998</v>
          </cell>
        </row>
        <row r="100">
          <cell r="A100">
            <v>96</v>
          </cell>
          <cell r="B100">
            <v>62</v>
          </cell>
          <cell r="C100">
            <v>31.358000000000001</v>
          </cell>
          <cell r="E100">
            <v>96</v>
          </cell>
          <cell r="F100">
            <v>68</v>
          </cell>
          <cell r="G100">
            <v>31.417999999999999</v>
          </cell>
          <cell r="H100">
            <v>96</v>
          </cell>
          <cell r="I100">
            <v>82</v>
          </cell>
          <cell r="J100">
            <v>31.626999999999999</v>
          </cell>
        </row>
        <row r="101">
          <cell r="A101">
            <v>97</v>
          </cell>
          <cell r="B101">
            <v>62</v>
          </cell>
          <cell r="C101">
            <v>31.358000000000001</v>
          </cell>
          <cell r="E101">
            <v>97</v>
          </cell>
          <cell r="F101">
            <v>65</v>
          </cell>
          <cell r="G101">
            <v>31.387999999999998</v>
          </cell>
          <cell r="H101">
            <v>97</v>
          </cell>
          <cell r="I101">
            <v>80</v>
          </cell>
          <cell r="J101">
            <v>31.606999999999999</v>
          </cell>
        </row>
        <row r="102">
          <cell r="A102">
            <v>98</v>
          </cell>
          <cell r="B102">
            <v>68</v>
          </cell>
          <cell r="C102">
            <v>31.417999999999999</v>
          </cell>
          <cell r="E102">
            <v>98</v>
          </cell>
          <cell r="F102">
            <v>63</v>
          </cell>
          <cell r="G102">
            <v>31.367999999999999</v>
          </cell>
          <cell r="H102">
            <v>98</v>
          </cell>
          <cell r="I102">
            <v>74</v>
          </cell>
          <cell r="J102">
            <v>31.546999999999997</v>
          </cell>
        </row>
        <row r="103">
          <cell r="A103">
            <v>99</v>
          </cell>
          <cell r="B103">
            <v>64</v>
          </cell>
          <cell r="C103">
            <v>31.378</v>
          </cell>
          <cell r="E103">
            <v>99</v>
          </cell>
          <cell r="F103">
            <v>63</v>
          </cell>
          <cell r="G103">
            <v>31.367999999999999</v>
          </cell>
          <cell r="H103">
            <v>99</v>
          </cell>
          <cell r="I103">
            <v>80</v>
          </cell>
          <cell r="J103">
            <v>31.606999999999999</v>
          </cell>
        </row>
        <row r="104">
          <cell r="A104">
            <v>100</v>
          </cell>
          <cell r="B104">
            <v>64</v>
          </cell>
          <cell r="C104">
            <v>31.378</v>
          </cell>
          <cell r="E104">
            <v>100</v>
          </cell>
          <cell r="F104">
            <v>62</v>
          </cell>
          <cell r="G104">
            <v>31.358000000000001</v>
          </cell>
          <cell r="H104">
            <v>100</v>
          </cell>
          <cell r="I104">
            <v>78</v>
          </cell>
          <cell r="J104">
            <v>31.587</v>
          </cell>
        </row>
        <row r="105">
          <cell r="A105">
            <v>101</v>
          </cell>
          <cell r="B105">
            <v>64</v>
          </cell>
          <cell r="C105">
            <v>31.378</v>
          </cell>
          <cell r="E105">
            <v>101</v>
          </cell>
          <cell r="F105">
            <v>64</v>
          </cell>
          <cell r="G105">
            <v>31.378</v>
          </cell>
          <cell r="H105">
            <v>101</v>
          </cell>
          <cell r="I105">
            <v>80</v>
          </cell>
          <cell r="J105">
            <v>31.606999999999999</v>
          </cell>
        </row>
        <row r="106">
          <cell r="A106">
            <v>102</v>
          </cell>
          <cell r="B106">
            <v>64</v>
          </cell>
          <cell r="C106">
            <v>31.378</v>
          </cell>
          <cell r="E106">
            <v>102</v>
          </cell>
          <cell r="F106">
            <v>63</v>
          </cell>
          <cell r="G106">
            <v>31.367999999999999</v>
          </cell>
          <cell r="H106">
            <v>102</v>
          </cell>
          <cell r="I106">
            <v>82</v>
          </cell>
          <cell r="J106">
            <v>31.626999999999999</v>
          </cell>
        </row>
        <row r="107">
          <cell r="A107">
            <v>103</v>
          </cell>
          <cell r="B107">
            <v>64</v>
          </cell>
          <cell r="C107">
            <v>31.378</v>
          </cell>
          <cell r="E107">
            <v>103</v>
          </cell>
          <cell r="F107">
            <v>61</v>
          </cell>
          <cell r="G107">
            <v>31.347999999999999</v>
          </cell>
          <cell r="H107">
            <v>103</v>
          </cell>
          <cell r="I107">
            <v>82</v>
          </cell>
          <cell r="J107">
            <v>31.626999999999999</v>
          </cell>
        </row>
        <row r="108">
          <cell r="A108">
            <v>104</v>
          </cell>
          <cell r="B108">
            <v>66</v>
          </cell>
          <cell r="C108">
            <v>31.398</v>
          </cell>
          <cell r="E108">
            <v>104</v>
          </cell>
          <cell r="F108">
            <v>64</v>
          </cell>
          <cell r="G108">
            <v>31.378</v>
          </cell>
          <cell r="H108">
            <v>104</v>
          </cell>
          <cell r="I108">
            <v>77</v>
          </cell>
          <cell r="J108">
            <v>31.576999999999998</v>
          </cell>
        </row>
        <row r="109">
          <cell r="A109">
            <v>105</v>
          </cell>
          <cell r="B109">
            <v>66</v>
          </cell>
          <cell r="C109">
            <v>31.398</v>
          </cell>
          <cell r="E109">
            <v>105</v>
          </cell>
          <cell r="F109">
            <v>64</v>
          </cell>
          <cell r="G109">
            <v>31.378</v>
          </cell>
          <cell r="H109">
            <v>105</v>
          </cell>
          <cell r="I109">
            <v>69</v>
          </cell>
          <cell r="J109">
            <v>31.497</v>
          </cell>
        </row>
        <row r="110">
          <cell r="A110">
            <v>106</v>
          </cell>
          <cell r="B110">
            <v>66</v>
          </cell>
          <cell r="C110">
            <v>31.398</v>
          </cell>
          <cell r="E110">
            <v>106</v>
          </cell>
          <cell r="F110">
            <v>63</v>
          </cell>
          <cell r="G110">
            <v>31.367999999999999</v>
          </cell>
          <cell r="H110">
            <v>106</v>
          </cell>
          <cell r="I110">
            <v>77</v>
          </cell>
          <cell r="J110">
            <v>31.576999999999998</v>
          </cell>
        </row>
        <row r="111">
          <cell r="A111">
            <v>107</v>
          </cell>
          <cell r="B111">
            <v>38</v>
          </cell>
          <cell r="C111">
            <v>31.117999999999999</v>
          </cell>
          <cell r="E111">
            <v>107</v>
          </cell>
          <cell r="F111">
            <v>63</v>
          </cell>
          <cell r="G111">
            <v>31.367999999999999</v>
          </cell>
          <cell r="H111">
            <v>107</v>
          </cell>
          <cell r="I111">
            <v>79</v>
          </cell>
          <cell r="J111">
            <v>31.596999999999998</v>
          </cell>
        </row>
        <row r="112">
          <cell r="A112">
            <v>108</v>
          </cell>
          <cell r="B112">
            <v>66</v>
          </cell>
          <cell r="C112">
            <v>31.398</v>
          </cell>
          <cell r="E112">
            <v>108</v>
          </cell>
          <cell r="F112">
            <v>63</v>
          </cell>
          <cell r="G112">
            <v>31.367999999999999</v>
          </cell>
          <cell r="H112">
            <v>108</v>
          </cell>
          <cell r="I112">
            <v>81</v>
          </cell>
          <cell r="J112">
            <v>31.616999999999997</v>
          </cell>
        </row>
        <row r="113">
          <cell r="A113">
            <v>109</v>
          </cell>
          <cell r="B113">
            <v>66</v>
          </cell>
          <cell r="C113">
            <v>31.398</v>
          </cell>
          <cell r="E113">
            <v>109</v>
          </cell>
          <cell r="F113">
            <v>65</v>
          </cell>
          <cell r="G113">
            <v>31.387999999999998</v>
          </cell>
          <cell r="H113">
            <v>109</v>
          </cell>
          <cell r="I113">
            <v>70</v>
          </cell>
          <cell r="J113">
            <v>31.506999999999998</v>
          </cell>
        </row>
        <row r="114">
          <cell r="A114">
            <v>110</v>
          </cell>
          <cell r="B114">
            <v>66</v>
          </cell>
          <cell r="C114">
            <v>31.398</v>
          </cell>
          <cell r="E114">
            <v>110</v>
          </cell>
          <cell r="F114">
            <v>64</v>
          </cell>
          <cell r="G114">
            <v>31.378</v>
          </cell>
          <cell r="H114">
            <v>110</v>
          </cell>
          <cell r="I114">
            <v>75</v>
          </cell>
          <cell r="J114">
            <v>31.556999999999999</v>
          </cell>
        </row>
        <row r="115">
          <cell r="A115">
            <v>111</v>
          </cell>
          <cell r="B115">
            <v>61</v>
          </cell>
          <cell r="C115">
            <v>31.347999999999999</v>
          </cell>
          <cell r="E115">
            <v>111</v>
          </cell>
          <cell r="F115">
            <v>64</v>
          </cell>
          <cell r="G115">
            <v>31.378</v>
          </cell>
          <cell r="H115">
            <v>111</v>
          </cell>
          <cell r="I115">
            <v>76</v>
          </cell>
          <cell r="J115">
            <v>31.567</v>
          </cell>
        </row>
        <row r="116">
          <cell r="A116">
            <v>112</v>
          </cell>
          <cell r="B116">
            <v>61</v>
          </cell>
          <cell r="C116">
            <v>31.347999999999999</v>
          </cell>
          <cell r="E116">
            <v>112</v>
          </cell>
          <cell r="F116">
            <v>62</v>
          </cell>
          <cell r="G116">
            <v>31.358000000000001</v>
          </cell>
          <cell r="H116">
            <v>112</v>
          </cell>
          <cell r="I116">
            <v>75</v>
          </cell>
          <cell r="J116">
            <v>31.556999999999999</v>
          </cell>
        </row>
        <row r="117">
          <cell r="A117">
            <v>113</v>
          </cell>
          <cell r="B117">
            <v>64</v>
          </cell>
          <cell r="C117">
            <v>31.378</v>
          </cell>
          <cell r="E117">
            <v>113</v>
          </cell>
          <cell r="F117">
            <v>64</v>
          </cell>
          <cell r="G117">
            <v>31.378</v>
          </cell>
          <cell r="H117">
            <v>113</v>
          </cell>
          <cell r="I117">
            <v>79</v>
          </cell>
          <cell r="J117">
            <v>31.596999999999998</v>
          </cell>
        </row>
        <row r="118">
          <cell r="A118">
            <v>114</v>
          </cell>
          <cell r="B118">
            <v>68</v>
          </cell>
          <cell r="C118">
            <v>31.417999999999999</v>
          </cell>
          <cell r="E118">
            <v>114</v>
          </cell>
          <cell r="F118">
            <v>65</v>
          </cell>
          <cell r="G118">
            <v>31.387999999999998</v>
          </cell>
          <cell r="H118">
            <v>114</v>
          </cell>
          <cell r="I118">
            <v>78</v>
          </cell>
          <cell r="J118">
            <v>31.587</v>
          </cell>
        </row>
        <row r="119">
          <cell r="A119">
            <v>115</v>
          </cell>
          <cell r="B119">
            <v>64</v>
          </cell>
          <cell r="C119">
            <v>31.378</v>
          </cell>
          <cell r="E119">
            <v>115</v>
          </cell>
          <cell r="F119">
            <v>63</v>
          </cell>
          <cell r="G119">
            <v>31.367999999999999</v>
          </cell>
          <cell r="H119">
            <v>115</v>
          </cell>
          <cell r="I119">
            <v>77</v>
          </cell>
          <cell r="J119">
            <v>31.576999999999998</v>
          </cell>
        </row>
        <row r="120">
          <cell r="A120">
            <v>116</v>
          </cell>
          <cell r="B120">
            <v>64</v>
          </cell>
          <cell r="C120">
            <v>31.378</v>
          </cell>
          <cell r="E120">
            <v>116</v>
          </cell>
          <cell r="F120">
            <v>66</v>
          </cell>
          <cell r="G120">
            <v>31.398</v>
          </cell>
          <cell r="H120">
            <v>116</v>
          </cell>
          <cell r="I120">
            <v>0.06</v>
          </cell>
          <cell r="J120">
            <v>30.807599999999997</v>
          </cell>
        </row>
        <row r="121">
          <cell r="A121">
            <v>117</v>
          </cell>
          <cell r="B121">
            <v>63</v>
          </cell>
          <cell r="C121">
            <v>31.367999999999999</v>
          </cell>
          <cell r="E121">
            <v>117</v>
          </cell>
          <cell r="F121">
            <v>84</v>
          </cell>
          <cell r="G121">
            <v>31.577999999999999</v>
          </cell>
          <cell r="H121">
            <v>117</v>
          </cell>
          <cell r="I121">
            <v>78</v>
          </cell>
          <cell r="J121">
            <v>31.587</v>
          </cell>
        </row>
        <row r="122">
          <cell r="A122">
            <v>118</v>
          </cell>
          <cell r="B122">
            <v>64</v>
          </cell>
          <cell r="C122">
            <v>31.378</v>
          </cell>
          <cell r="E122">
            <v>118</v>
          </cell>
          <cell r="F122">
            <v>39</v>
          </cell>
          <cell r="G122">
            <v>31.128</v>
          </cell>
          <cell r="H122">
            <v>118</v>
          </cell>
          <cell r="I122">
            <v>75</v>
          </cell>
          <cell r="J122">
            <v>31.556999999999999</v>
          </cell>
        </row>
        <row r="123">
          <cell r="A123">
            <v>119</v>
          </cell>
          <cell r="B123">
            <v>64</v>
          </cell>
          <cell r="C123">
            <v>31.378</v>
          </cell>
          <cell r="E123">
            <v>119</v>
          </cell>
          <cell r="F123">
            <v>66</v>
          </cell>
          <cell r="G123">
            <v>31.398</v>
          </cell>
          <cell r="H123">
            <v>119</v>
          </cell>
          <cell r="I123">
            <v>75</v>
          </cell>
          <cell r="J123">
            <v>31.556999999999999</v>
          </cell>
        </row>
        <row r="124">
          <cell r="A124">
            <v>120</v>
          </cell>
          <cell r="B124">
            <v>64</v>
          </cell>
          <cell r="C124">
            <v>31.378</v>
          </cell>
          <cell r="E124">
            <v>120</v>
          </cell>
          <cell r="F124">
            <v>63</v>
          </cell>
          <cell r="G124">
            <v>31.367999999999999</v>
          </cell>
          <cell r="H124">
            <v>120</v>
          </cell>
          <cell r="I124">
            <v>70</v>
          </cell>
          <cell r="J124">
            <v>31.506999999999998</v>
          </cell>
        </row>
        <row r="125">
          <cell r="A125">
            <v>121</v>
          </cell>
          <cell r="B125">
            <v>67</v>
          </cell>
          <cell r="C125">
            <v>31.408000000000001</v>
          </cell>
          <cell r="E125">
            <v>121</v>
          </cell>
          <cell r="F125">
            <v>69</v>
          </cell>
          <cell r="G125">
            <v>31.428000000000001</v>
          </cell>
          <cell r="H125">
            <v>121</v>
          </cell>
          <cell r="I125">
            <v>76</v>
          </cell>
          <cell r="J125">
            <v>31.567</v>
          </cell>
        </row>
        <row r="126">
          <cell r="A126">
            <v>122</v>
          </cell>
          <cell r="B126">
            <v>38</v>
          </cell>
          <cell r="C126">
            <v>31.117999999999999</v>
          </cell>
          <cell r="E126">
            <v>122</v>
          </cell>
          <cell r="F126">
            <v>65</v>
          </cell>
          <cell r="G126">
            <v>31.387999999999998</v>
          </cell>
          <cell r="H126">
            <v>122</v>
          </cell>
          <cell r="I126">
            <v>79</v>
          </cell>
          <cell r="J126">
            <v>31.596999999999998</v>
          </cell>
        </row>
        <row r="127">
          <cell r="A127">
            <v>123</v>
          </cell>
          <cell r="B127">
            <v>64</v>
          </cell>
          <cell r="C127">
            <v>31.378</v>
          </cell>
          <cell r="E127">
            <v>123</v>
          </cell>
          <cell r="F127">
            <v>63</v>
          </cell>
          <cell r="G127">
            <v>31.367999999999999</v>
          </cell>
          <cell r="H127">
            <v>123</v>
          </cell>
          <cell r="I127">
            <v>77</v>
          </cell>
          <cell r="J127">
            <v>31.576999999999998</v>
          </cell>
        </row>
        <row r="128">
          <cell r="A128">
            <v>124</v>
          </cell>
          <cell r="B128">
            <v>66</v>
          </cell>
          <cell r="C128">
            <v>31.398</v>
          </cell>
          <cell r="E128">
            <v>124</v>
          </cell>
          <cell r="F128">
            <v>0.5</v>
          </cell>
          <cell r="G128">
            <v>30.742999999999999</v>
          </cell>
          <cell r="H128">
            <v>124</v>
          </cell>
          <cell r="I128">
            <v>79</v>
          </cell>
          <cell r="J128">
            <v>31.596999999999998</v>
          </cell>
        </row>
        <row r="129">
          <cell r="A129">
            <v>125</v>
          </cell>
          <cell r="B129">
            <v>64</v>
          </cell>
          <cell r="C129">
            <v>31.378</v>
          </cell>
          <cell r="E129">
            <v>125</v>
          </cell>
          <cell r="F129">
            <v>36</v>
          </cell>
          <cell r="G129">
            <v>31.097999999999999</v>
          </cell>
          <cell r="H129">
            <v>125</v>
          </cell>
          <cell r="I129">
            <v>75</v>
          </cell>
          <cell r="J129">
            <v>31.556999999999999</v>
          </cell>
        </row>
        <row r="130">
          <cell r="A130">
            <v>126</v>
          </cell>
          <cell r="B130">
            <v>65</v>
          </cell>
          <cell r="C130">
            <v>31.387999999999998</v>
          </cell>
          <cell r="E130">
            <v>126</v>
          </cell>
          <cell r="F130">
            <v>65</v>
          </cell>
          <cell r="G130">
            <v>31.387999999999998</v>
          </cell>
          <cell r="H130">
            <v>126</v>
          </cell>
          <cell r="I130">
            <v>75</v>
          </cell>
          <cell r="J130">
            <v>31.556999999999999</v>
          </cell>
        </row>
        <row r="131">
          <cell r="A131">
            <v>127</v>
          </cell>
          <cell r="B131">
            <v>50</v>
          </cell>
          <cell r="C131">
            <v>31.238</v>
          </cell>
          <cell r="E131">
            <v>127</v>
          </cell>
          <cell r="F131">
            <v>64</v>
          </cell>
          <cell r="G131">
            <v>31.378</v>
          </cell>
          <cell r="H131">
            <v>127</v>
          </cell>
          <cell r="I131">
            <v>76</v>
          </cell>
          <cell r="J131">
            <v>31.567</v>
          </cell>
        </row>
        <row r="132">
          <cell r="A132">
            <v>128</v>
          </cell>
          <cell r="B132">
            <v>66</v>
          </cell>
          <cell r="C132">
            <v>31.398</v>
          </cell>
          <cell r="E132">
            <v>128</v>
          </cell>
          <cell r="F132">
            <v>65</v>
          </cell>
          <cell r="G132">
            <v>31.387999999999998</v>
          </cell>
          <cell r="H132">
            <v>128</v>
          </cell>
          <cell r="I132">
            <v>75</v>
          </cell>
          <cell r="J132">
            <v>31.556999999999999</v>
          </cell>
        </row>
        <row r="133">
          <cell r="A133">
            <v>129</v>
          </cell>
          <cell r="B133">
            <v>60</v>
          </cell>
          <cell r="C133">
            <v>31.338000000000001</v>
          </cell>
          <cell r="E133">
            <v>129</v>
          </cell>
          <cell r="F133">
            <v>64</v>
          </cell>
          <cell r="G133">
            <v>31.378</v>
          </cell>
          <cell r="H133">
            <v>129</v>
          </cell>
          <cell r="I133">
            <v>77</v>
          </cell>
          <cell r="J133">
            <v>31.576999999999998</v>
          </cell>
        </row>
        <row r="134">
          <cell r="A134">
            <v>130</v>
          </cell>
          <cell r="B134">
            <v>37</v>
          </cell>
          <cell r="C134">
            <v>31.108000000000001</v>
          </cell>
          <cell r="E134">
            <v>130</v>
          </cell>
          <cell r="F134">
            <v>63</v>
          </cell>
          <cell r="G134">
            <v>31.367999999999999</v>
          </cell>
          <cell r="H134">
            <v>130</v>
          </cell>
          <cell r="I134">
            <v>74</v>
          </cell>
          <cell r="J134">
            <v>31.546999999999997</v>
          </cell>
        </row>
        <row r="135">
          <cell r="A135">
            <v>131</v>
          </cell>
          <cell r="B135">
            <v>64</v>
          </cell>
          <cell r="C135">
            <v>31.378</v>
          </cell>
          <cell r="E135">
            <v>131</v>
          </cell>
          <cell r="F135">
            <v>66</v>
          </cell>
          <cell r="G135">
            <v>31.398</v>
          </cell>
          <cell r="H135">
            <v>131</v>
          </cell>
          <cell r="I135">
            <v>80</v>
          </cell>
          <cell r="J135">
            <v>31.606999999999999</v>
          </cell>
        </row>
        <row r="136">
          <cell r="A136">
            <v>132</v>
          </cell>
          <cell r="B136">
            <v>66</v>
          </cell>
          <cell r="C136">
            <v>31.398</v>
          </cell>
          <cell r="E136">
            <v>132</v>
          </cell>
          <cell r="F136">
            <v>67</v>
          </cell>
          <cell r="G136">
            <v>31.408000000000001</v>
          </cell>
          <cell r="H136">
            <v>132</v>
          </cell>
          <cell r="I136">
            <v>76</v>
          </cell>
          <cell r="J136">
            <v>31.567</v>
          </cell>
        </row>
        <row r="137">
          <cell r="A137">
            <v>133</v>
          </cell>
          <cell r="B137">
            <v>64</v>
          </cell>
          <cell r="C137">
            <v>31.378</v>
          </cell>
          <cell r="E137">
            <v>133</v>
          </cell>
          <cell r="F137">
            <v>64</v>
          </cell>
          <cell r="G137">
            <v>31.378</v>
          </cell>
          <cell r="H137">
            <v>133</v>
          </cell>
          <cell r="I137">
            <v>76</v>
          </cell>
          <cell r="J137">
            <v>31.567</v>
          </cell>
        </row>
        <row r="138">
          <cell r="A138">
            <v>134</v>
          </cell>
          <cell r="B138">
            <v>68</v>
          </cell>
          <cell r="C138">
            <v>31.417999999999999</v>
          </cell>
          <cell r="E138">
            <v>134</v>
          </cell>
          <cell r="F138">
            <v>31</v>
          </cell>
          <cell r="G138">
            <v>31.047999999999998</v>
          </cell>
          <cell r="H138">
            <v>134</v>
          </cell>
          <cell r="I138">
            <v>68</v>
          </cell>
          <cell r="J138">
            <v>31.486999999999998</v>
          </cell>
        </row>
        <row r="139">
          <cell r="A139">
            <v>135</v>
          </cell>
          <cell r="B139">
            <v>68</v>
          </cell>
          <cell r="C139">
            <v>31.417999999999999</v>
          </cell>
          <cell r="E139">
            <v>135</v>
          </cell>
          <cell r="F139">
            <v>65</v>
          </cell>
          <cell r="G139">
            <v>31.387999999999998</v>
          </cell>
          <cell r="H139">
            <v>135</v>
          </cell>
          <cell r="I139">
            <v>76</v>
          </cell>
          <cell r="J139">
            <v>31.567</v>
          </cell>
        </row>
        <row r="140">
          <cell r="A140">
            <v>136</v>
          </cell>
          <cell r="B140">
            <v>67</v>
          </cell>
          <cell r="C140">
            <v>31.408000000000001</v>
          </cell>
          <cell r="E140">
            <v>136</v>
          </cell>
          <cell r="F140">
            <v>64</v>
          </cell>
          <cell r="G140">
            <v>31.378</v>
          </cell>
          <cell r="H140">
            <v>136</v>
          </cell>
          <cell r="I140">
            <v>78</v>
          </cell>
          <cell r="J140">
            <v>31.587</v>
          </cell>
        </row>
        <row r="141">
          <cell r="A141">
            <v>137</v>
          </cell>
          <cell r="B141">
            <v>65</v>
          </cell>
          <cell r="C141">
            <v>31.387999999999998</v>
          </cell>
          <cell r="E141">
            <v>137</v>
          </cell>
          <cell r="F141">
            <v>64</v>
          </cell>
          <cell r="G141">
            <v>31.378</v>
          </cell>
          <cell r="H141">
            <v>137</v>
          </cell>
          <cell r="I141">
            <v>79</v>
          </cell>
          <cell r="J141">
            <v>31.596999999999998</v>
          </cell>
        </row>
        <row r="142">
          <cell r="A142">
            <v>138</v>
          </cell>
          <cell r="B142">
            <v>70</v>
          </cell>
          <cell r="C142">
            <v>31.437999999999999</v>
          </cell>
          <cell r="E142">
            <v>138</v>
          </cell>
          <cell r="F142">
            <v>42</v>
          </cell>
          <cell r="G142">
            <v>31.158000000000001</v>
          </cell>
          <cell r="H142">
            <v>138</v>
          </cell>
          <cell r="I142">
            <v>75</v>
          </cell>
          <cell r="J142">
            <v>31.556999999999999</v>
          </cell>
        </row>
        <row r="143">
          <cell r="A143">
            <v>139</v>
          </cell>
          <cell r="B143">
            <v>6</v>
          </cell>
          <cell r="C143">
            <v>30.797999999999998</v>
          </cell>
          <cell r="E143">
            <v>139</v>
          </cell>
          <cell r="F143">
            <v>57</v>
          </cell>
          <cell r="G143">
            <v>31.308</v>
          </cell>
          <cell r="H143">
            <v>139</v>
          </cell>
          <cell r="I143">
            <v>76</v>
          </cell>
          <cell r="J143">
            <v>31.567</v>
          </cell>
        </row>
        <row r="144">
          <cell r="A144">
            <v>140</v>
          </cell>
          <cell r="B144">
            <v>65</v>
          </cell>
          <cell r="C144">
            <v>31.387999999999998</v>
          </cell>
          <cell r="E144">
            <v>140</v>
          </cell>
          <cell r="F144">
            <v>65</v>
          </cell>
          <cell r="G144">
            <v>31.387999999999998</v>
          </cell>
          <cell r="H144">
            <v>140</v>
          </cell>
          <cell r="I144">
            <v>77</v>
          </cell>
          <cell r="J144">
            <v>31.576999999999998</v>
          </cell>
        </row>
        <row r="145">
          <cell r="A145">
            <v>141</v>
          </cell>
          <cell r="B145">
            <v>67</v>
          </cell>
          <cell r="C145">
            <v>31.408000000000001</v>
          </cell>
          <cell r="E145">
            <v>141</v>
          </cell>
          <cell r="F145">
            <v>67</v>
          </cell>
          <cell r="G145">
            <v>31.408000000000001</v>
          </cell>
          <cell r="H145">
            <v>141</v>
          </cell>
          <cell r="I145">
            <v>60</v>
          </cell>
          <cell r="J145">
            <v>31.407</v>
          </cell>
        </row>
        <row r="146">
          <cell r="A146">
            <v>142</v>
          </cell>
          <cell r="B146">
            <v>65</v>
          </cell>
          <cell r="C146">
            <v>31.387999999999998</v>
          </cell>
          <cell r="E146">
            <v>142</v>
          </cell>
          <cell r="F146">
            <v>63</v>
          </cell>
          <cell r="G146">
            <v>31.367999999999999</v>
          </cell>
          <cell r="H146">
            <v>142</v>
          </cell>
          <cell r="I146">
            <v>78</v>
          </cell>
          <cell r="J146">
            <v>31.587</v>
          </cell>
        </row>
        <row r="147">
          <cell r="A147">
            <v>143</v>
          </cell>
          <cell r="B147">
            <v>67</v>
          </cell>
          <cell r="C147">
            <v>31.408000000000001</v>
          </cell>
          <cell r="E147">
            <v>143</v>
          </cell>
          <cell r="F147">
            <v>62</v>
          </cell>
          <cell r="G147">
            <v>31.358000000000001</v>
          </cell>
          <cell r="H147">
            <v>143</v>
          </cell>
          <cell r="I147">
            <v>0.7</v>
          </cell>
          <cell r="J147">
            <v>30.814</v>
          </cell>
        </row>
        <row r="148">
          <cell r="A148">
            <v>144</v>
          </cell>
          <cell r="B148">
            <v>68</v>
          </cell>
          <cell r="C148">
            <v>31.417999999999999</v>
          </cell>
          <cell r="E148">
            <v>144</v>
          </cell>
          <cell r="F148">
            <v>64</v>
          </cell>
          <cell r="G148">
            <v>31.378</v>
          </cell>
          <cell r="H148">
            <v>144</v>
          </cell>
          <cell r="I148">
            <v>0.4</v>
          </cell>
          <cell r="J148">
            <v>30.811</v>
          </cell>
        </row>
        <row r="149">
          <cell r="A149">
            <v>145</v>
          </cell>
          <cell r="B149">
            <v>67</v>
          </cell>
          <cell r="C149">
            <v>31.408000000000001</v>
          </cell>
          <cell r="E149">
            <v>145</v>
          </cell>
          <cell r="F149">
            <v>64</v>
          </cell>
          <cell r="G149">
            <v>31.378</v>
          </cell>
          <cell r="H149">
            <v>145</v>
          </cell>
          <cell r="I149">
            <v>32</v>
          </cell>
          <cell r="J149">
            <v>31.126999999999999</v>
          </cell>
        </row>
        <row r="150">
          <cell r="A150">
            <v>146</v>
          </cell>
          <cell r="B150">
            <v>66</v>
          </cell>
          <cell r="C150">
            <v>31.398</v>
          </cell>
          <cell r="E150">
            <v>146</v>
          </cell>
          <cell r="F150">
            <v>63</v>
          </cell>
          <cell r="G150">
            <v>31.367999999999999</v>
          </cell>
          <cell r="H150">
            <v>146</v>
          </cell>
          <cell r="I150">
            <v>78</v>
          </cell>
          <cell r="J150">
            <v>31.587</v>
          </cell>
        </row>
        <row r="151">
          <cell r="A151">
            <v>147</v>
          </cell>
          <cell r="B151">
            <v>65</v>
          </cell>
          <cell r="C151">
            <v>31.387999999999998</v>
          </cell>
          <cell r="E151">
            <v>147</v>
          </cell>
          <cell r="F151">
            <v>65</v>
          </cell>
          <cell r="G151">
            <v>31.387999999999998</v>
          </cell>
          <cell r="H151">
            <v>147</v>
          </cell>
          <cell r="I151">
            <v>77</v>
          </cell>
          <cell r="J151">
            <v>31.576999999999998</v>
          </cell>
        </row>
        <row r="152">
          <cell r="A152">
            <v>148</v>
          </cell>
          <cell r="B152">
            <v>67</v>
          </cell>
          <cell r="C152">
            <v>31.408000000000001</v>
          </cell>
          <cell r="E152">
            <v>148</v>
          </cell>
          <cell r="F152">
            <v>63</v>
          </cell>
          <cell r="G152">
            <v>31.367999999999999</v>
          </cell>
          <cell r="H152">
            <v>148</v>
          </cell>
          <cell r="I152">
            <v>41</v>
          </cell>
          <cell r="J152">
            <v>31.216999999999999</v>
          </cell>
        </row>
        <row r="153">
          <cell r="A153">
            <v>149</v>
          </cell>
          <cell r="B153">
            <v>69</v>
          </cell>
          <cell r="C153">
            <v>31.428000000000001</v>
          </cell>
          <cell r="E153">
            <v>149</v>
          </cell>
          <cell r="F153">
            <v>62</v>
          </cell>
          <cell r="G153">
            <v>31.358000000000001</v>
          </cell>
          <cell r="H153">
            <v>149</v>
          </cell>
          <cell r="I153">
            <v>81</v>
          </cell>
          <cell r="J153">
            <v>31.616999999999997</v>
          </cell>
        </row>
        <row r="154">
          <cell r="A154">
            <v>150</v>
          </cell>
          <cell r="B154">
            <v>64</v>
          </cell>
          <cell r="C154">
            <v>31.378</v>
          </cell>
          <cell r="E154">
            <v>150</v>
          </cell>
          <cell r="F154">
            <v>64</v>
          </cell>
          <cell r="G154">
            <v>31.378</v>
          </cell>
          <cell r="H154">
            <v>150</v>
          </cell>
          <cell r="I154">
            <v>58</v>
          </cell>
          <cell r="J154">
            <v>31.386999999999997</v>
          </cell>
        </row>
        <row r="155">
          <cell r="A155">
            <v>151</v>
          </cell>
          <cell r="B155">
            <v>68</v>
          </cell>
          <cell r="C155">
            <v>31.417999999999999</v>
          </cell>
          <cell r="E155">
            <v>151</v>
          </cell>
          <cell r="F155">
            <v>67</v>
          </cell>
          <cell r="G155">
            <v>31.408000000000001</v>
          </cell>
          <cell r="H155">
            <v>151</v>
          </cell>
          <cell r="I155">
            <v>80</v>
          </cell>
          <cell r="J155">
            <v>31.606999999999999</v>
          </cell>
        </row>
        <row r="156">
          <cell r="A156">
            <v>152</v>
          </cell>
          <cell r="B156">
            <v>68</v>
          </cell>
          <cell r="C156">
            <v>31.417999999999999</v>
          </cell>
          <cell r="E156">
            <v>152</v>
          </cell>
          <cell r="F156">
            <v>63</v>
          </cell>
          <cell r="G156">
            <v>31.367999999999999</v>
          </cell>
          <cell r="H156">
            <v>152</v>
          </cell>
          <cell r="I156">
            <v>38</v>
          </cell>
          <cell r="J156">
            <v>31.186999999999998</v>
          </cell>
        </row>
        <row r="157">
          <cell r="A157">
            <v>153</v>
          </cell>
          <cell r="B157">
            <v>68</v>
          </cell>
          <cell r="C157">
            <v>31.417999999999999</v>
          </cell>
          <cell r="E157">
            <v>153</v>
          </cell>
          <cell r="F157">
            <v>34</v>
          </cell>
          <cell r="G157">
            <v>31.077999999999999</v>
          </cell>
          <cell r="H157">
            <v>153</v>
          </cell>
          <cell r="I157">
            <v>78</v>
          </cell>
          <cell r="J157">
            <v>31.587</v>
          </cell>
        </row>
        <row r="158">
          <cell r="A158">
            <v>154</v>
          </cell>
          <cell r="B158">
            <v>64</v>
          </cell>
          <cell r="C158">
            <v>31.378</v>
          </cell>
          <cell r="E158">
            <v>154</v>
          </cell>
          <cell r="F158">
            <v>65</v>
          </cell>
          <cell r="G158">
            <v>31.387999999999998</v>
          </cell>
          <cell r="H158">
            <v>154</v>
          </cell>
          <cell r="I158">
            <v>79</v>
          </cell>
          <cell r="J158">
            <v>31.596999999999998</v>
          </cell>
        </row>
        <row r="159">
          <cell r="A159">
            <v>155</v>
          </cell>
          <cell r="B159">
            <v>65</v>
          </cell>
          <cell r="C159">
            <v>31.387999999999998</v>
          </cell>
          <cell r="E159">
            <v>155</v>
          </cell>
          <cell r="F159">
            <v>63</v>
          </cell>
          <cell r="G159">
            <v>31.367999999999999</v>
          </cell>
          <cell r="H159">
            <v>155</v>
          </cell>
          <cell r="I159">
            <v>79</v>
          </cell>
          <cell r="J159">
            <v>31.596999999999998</v>
          </cell>
        </row>
        <row r="160">
          <cell r="A160">
            <v>156</v>
          </cell>
          <cell r="B160">
            <v>66</v>
          </cell>
          <cell r="C160">
            <v>31.398</v>
          </cell>
          <cell r="E160">
            <v>156</v>
          </cell>
          <cell r="F160">
            <v>63</v>
          </cell>
          <cell r="G160">
            <v>31.367999999999999</v>
          </cell>
          <cell r="H160">
            <v>156</v>
          </cell>
          <cell r="I160">
            <v>12</v>
          </cell>
          <cell r="J160">
            <v>30.927</v>
          </cell>
        </row>
        <row r="161">
          <cell r="A161">
            <v>157</v>
          </cell>
          <cell r="B161">
            <v>70</v>
          </cell>
          <cell r="C161">
            <v>31.437999999999999</v>
          </cell>
          <cell r="E161">
            <v>157</v>
          </cell>
          <cell r="F161">
            <v>64</v>
          </cell>
          <cell r="G161">
            <v>31.378</v>
          </cell>
          <cell r="H161">
            <v>157</v>
          </cell>
          <cell r="I161">
            <v>62</v>
          </cell>
          <cell r="J161">
            <v>31.427</v>
          </cell>
        </row>
        <row r="162">
          <cell r="A162">
            <v>158</v>
          </cell>
          <cell r="B162">
            <v>66</v>
          </cell>
          <cell r="C162">
            <v>31.398</v>
          </cell>
          <cell r="E162">
            <v>158</v>
          </cell>
          <cell r="F162">
            <v>37</v>
          </cell>
          <cell r="G162">
            <v>31.108000000000001</v>
          </cell>
          <cell r="H162">
            <v>158</v>
          </cell>
          <cell r="I162">
            <v>58</v>
          </cell>
          <cell r="J162">
            <v>31.386999999999997</v>
          </cell>
        </row>
        <row r="163">
          <cell r="A163">
            <v>159</v>
          </cell>
          <cell r="B163">
            <v>65</v>
          </cell>
          <cell r="C163">
            <v>31.387999999999998</v>
          </cell>
          <cell r="E163">
            <v>159</v>
          </cell>
          <cell r="F163">
            <v>63</v>
          </cell>
          <cell r="G163">
            <v>31.367999999999999</v>
          </cell>
          <cell r="H163">
            <v>159</v>
          </cell>
          <cell r="I163">
            <v>81</v>
          </cell>
          <cell r="J163">
            <v>31.616999999999997</v>
          </cell>
        </row>
        <row r="164">
          <cell r="A164">
            <v>160</v>
          </cell>
          <cell r="B164">
            <v>69</v>
          </cell>
          <cell r="C164">
            <v>31.428000000000001</v>
          </cell>
          <cell r="E164">
            <v>160</v>
          </cell>
          <cell r="F164">
            <v>62</v>
          </cell>
          <cell r="G164">
            <v>31.358000000000001</v>
          </cell>
          <cell r="H164">
            <v>160</v>
          </cell>
          <cell r="I164">
            <v>0.8</v>
          </cell>
          <cell r="J164">
            <v>30.814999999999998</v>
          </cell>
        </row>
        <row r="165">
          <cell r="A165">
            <v>161</v>
          </cell>
          <cell r="B165">
            <v>46</v>
          </cell>
          <cell r="C165">
            <v>31.198</v>
          </cell>
          <cell r="E165">
            <v>161</v>
          </cell>
          <cell r="F165">
            <v>64</v>
          </cell>
          <cell r="G165">
            <v>31.378</v>
          </cell>
          <cell r="H165">
            <v>161</v>
          </cell>
          <cell r="I165">
            <v>38</v>
          </cell>
          <cell r="J165">
            <v>31.186999999999998</v>
          </cell>
        </row>
        <row r="166">
          <cell r="A166">
            <v>162</v>
          </cell>
          <cell r="B166">
            <v>65</v>
          </cell>
          <cell r="C166">
            <v>31.387999999999998</v>
          </cell>
          <cell r="E166">
            <v>162</v>
          </cell>
          <cell r="F166">
            <v>62</v>
          </cell>
          <cell r="G166">
            <v>31.358000000000001</v>
          </cell>
          <cell r="H166">
            <v>162</v>
          </cell>
          <cell r="I166">
            <v>80</v>
          </cell>
          <cell r="J166">
            <v>31.606999999999999</v>
          </cell>
        </row>
        <row r="167">
          <cell r="A167">
            <v>163</v>
          </cell>
          <cell r="B167">
            <v>64</v>
          </cell>
          <cell r="C167">
            <v>31.378</v>
          </cell>
          <cell r="E167">
            <v>163</v>
          </cell>
          <cell r="F167">
            <v>65</v>
          </cell>
          <cell r="G167">
            <v>31.387999999999998</v>
          </cell>
          <cell r="H167">
            <v>163</v>
          </cell>
          <cell r="I167">
            <v>80</v>
          </cell>
          <cell r="J167">
            <v>31.606999999999999</v>
          </cell>
        </row>
        <row r="168">
          <cell r="A168">
            <v>164</v>
          </cell>
          <cell r="B168">
            <v>65</v>
          </cell>
          <cell r="C168">
            <v>31.387999999999998</v>
          </cell>
          <cell r="E168">
            <v>164</v>
          </cell>
          <cell r="F168">
            <v>69</v>
          </cell>
          <cell r="G168">
            <v>31.428000000000001</v>
          </cell>
          <cell r="H168">
            <v>164</v>
          </cell>
          <cell r="I168">
            <v>78</v>
          </cell>
          <cell r="J168">
            <v>31.587</v>
          </cell>
        </row>
        <row r="169">
          <cell r="A169">
            <v>165</v>
          </cell>
          <cell r="B169">
            <v>65</v>
          </cell>
          <cell r="C169">
            <v>31.387999999999998</v>
          </cell>
          <cell r="E169">
            <v>165</v>
          </cell>
          <cell r="F169">
            <v>64</v>
          </cell>
          <cell r="G169">
            <v>31.378</v>
          </cell>
          <cell r="H169">
            <v>165</v>
          </cell>
          <cell r="I169">
            <v>81</v>
          </cell>
          <cell r="J169">
            <v>31.616999999999997</v>
          </cell>
        </row>
        <row r="170">
          <cell r="A170">
            <v>166</v>
          </cell>
          <cell r="B170">
            <v>64</v>
          </cell>
          <cell r="C170">
            <v>31.378</v>
          </cell>
          <cell r="E170">
            <v>166</v>
          </cell>
          <cell r="F170">
            <v>63</v>
          </cell>
          <cell r="G170">
            <v>31.367999999999999</v>
          </cell>
          <cell r="H170">
            <v>166</v>
          </cell>
          <cell r="I170">
            <v>17</v>
          </cell>
          <cell r="J170">
            <v>30.977</v>
          </cell>
        </row>
        <row r="171">
          <cell r="A171">
            <v>167</v>
          </cell>
          <cell r="B171">
            <v>61</v>
          </cell>
          <cell r="C171">
            <v>31.347999999999999</v>
          </cell>
          <cell r="E171">
            <v>167</v>
          </cell>
          <cell r="F171">
            <v>55</v>
          </cell>
          <cell r="G171">
            <v>31.288</v>
          </cell>
          <cell r="H171">
            <v>167</v>
          </cell>
          <cell r="I171">
            <v>17</v>
          </cell>
          <cell r="J171">
            <v>30.977</v>
          </cell>
        </row>
        <row r="172">
          <cell r="A172">
            <v>168</v>
          </cell>
          <cell r="B172">
            <v>65</v>
          </cell>
          <cell r="C172">
            <v>31.387999999999998</v>
          </cell>
          <cell r="E172">
            <v>168</v>
          </cell>
          <cell r="F172">
            <v>64</v>
          </cell>
          <cell r="G172">
            <v>31.378</v>
          </cell>
          <cell r="H172">
            <v>168</v>
          </cell>
          <cell r="I172">
            <v>80</v>
          </cell>
          <cell r="J172">
            <v>31.606999999999999</v>
          </cell>
        </row>
        <row r="173">
          <cell r="A173">
            <v>169</v>
          </cell>
          <cell r="B173">
            <v>64</v>
          </cell>
          <cell r="C173">
            <v>31.378</v>
          </cell>
          <cell r="E173">
            <v>169</v>
          </cell>
          <cell r="F173">
            <v>63</v>
          </cell>
          <cell r="G173">
            <v>31.367999999999999</v>
          </cell>
          <cell r="H173">
            <v>169</v>
          </cell>
          <cell r="I173">
            <v>13</v>
          </cell>
          <cell r="J173">
            <v>30.936999999999998</v>
          </cell>
        </row>
        <row r="174">
          <cell r="A174">
            <v>170</v>
          </cell>
          <cell r="B174">
            <v>63</v>
          </cell>
          <cell r="C174">
            <v>31.367999999999999</v>
          </cell>
          <cell r="E174">
            <v>170</v>
          </cell>
          <cell r="F174">
            <v>64</v>
          </cell>
          <cell r="G174">
            <v>31.378</v>
          </cell>
          <cell r="H174">
            <v>170</v>
          </cell>
          <cell r="I174">
            <v>76</v>
          </cell>
          <cell r="J174">
            <v>31.567</v>
          </cell>
        </row>
        <row r="175">
          <cell r="A175">
            <v>171</v>
          </cell>
          <cell r="B175">
            <v>66</v>
          </cell>
          <cell r="C175">
            <v>31.398</v>
          </cell>
          <cell r="E175">
            <v>171</v>
          </cell>
          <cell r="F175">
            <v>62</v>
          </cell>
          <cell r="G175">
            <v>31.358000000000001</v>
          </cell>
          <cell r="H175">
            <v>171</v>
          </cell>
          <cell r="I175">
            <v>77</v>
          </cell>
          <cell r="J175">
            <v>31.576999999999998</v>
          </cell>
        </row>
        <row r="176">
          <cell r="A176">
            <v>172</v>
          </cell>
          <cell r="B176">
            <v>37</v>
          </cell>
          <cell r="C176">
            <v>31.108000000000001</v>
          </cell>
          <cell r="E176">
            <v>172</v>
          </cell>
          <cell r="F176">
            <v>68</v>
          </cell>
          <cell r="G176">
            <v>31.417999999999999</v>
          </cell>
          <cell r="H176">
            <v>172</v>
          </cell>
          <cell r="I176">
            <v>80</v>
          </cell>
          <cell r="J176">
            <v>31.606999999999999</v>
          </cell>
        </row>
        <row r="177">
          <cell r="A177">
            <v>173</v>
          </cell>
          <cell r="B177">
            <v>63</v>
          </cell>
          <cell r="C177">
            <v>31.367999999999999</v>
          </cell>
          <cell r="E177">
            <v>173</v>
          </cell>
          <cell r="F177">
            <v>63</v>
          </cell>
          <cell r="G177">
            <v>31.367999999999999</v>
          </cell>
          <cell r="H177">
            <v>173</v>
          </cell>
          <cell r="I177">
            <v>79</v>
          </cell>
          <cell r="J177">
            <v>31.596999999999998</v>
          </cell>
        </row>
        <row r="178">
          <cell r="A178">
            <v>174</v>
          </cell>
          <cell r="B178">
            <v>66</v>
          </cell>
          <cell r="C178">
            <v>31.398</v>
          </cell>
          <cell r="E178">
            <v>174</v>
          </cell>
          <cell r="F178">
            <v>68</v>
          </cell>
          <cell r="G178">
            <v>31.417999999999999</v>
          </cell>
          <cell r="H178">
            <v>174</v>
          </cell>
          <cell r="I178">
            <v>81</v>
          </cell>
          <cell r="J178">
            <v>31.616999999999997</v>
          </cell>
        </row>
        <row r="179">
          <cell r="A179">
            <v>175</v>
          </cell>
          <cell r="B179">
            <v>68</v>
          </cell>
          <cell r="C179">
            <v>31.417999999999999</v>
          </cell>
          <cell r="E179">
            <v>175</v>
          </cell>
          <cell r="F179">
            <v>65</v>
          </cell>
          <cell r="G179">
            <v>31.387999999999998</v>
          </cell>
          <cell r="H179">
            <v>175</v>
          </cell>
          <cell r="I179">
            <v>81</v>
          </cell>
          <cell r="J179">
            <v>31.616999999999997</v>
          </cell>
        </row>
        <row r="180">
          <cell r="A180">
            <v>176</v>
          </cell>
          <cell r="B180">
            <v>64</v>
          </cell>
          <cell r="C180">
            <v>31.378</v>
          </cell>
          <cell r="E180">
            <v>176</v>
          </cell>
          <cell r="F180">
            <v>64</v>
          </cell>
          <cell r="G180">
            <v>31.378</v>
          </cell>
          <cell r="H180">
            <v>176</v>
          </cell>
          <cell r="I180">
            <v>81</v>
          </cell>
          <cell r="J180">
            <v>31.616999999999997</v>
          </cell>
        </row>
        <row r="181">
          <cell r="A181">
            <v>177</v>
          </cell>
          <cell r="B181">
            <v>65</v>
          </cell>
          <cell r="C181">
            <v>31.387999999999998</v>
          </cell>
          <cell r="E181">
            <v>177</v>
          </cell>
          <cell r="F181">
            <v>66</v>
          </cell>
          <cell r="G181">
            <v>31.398</v>
          </cell>
          <cell r="H181">
            <v>177</v>
          </cell>
          <cell r="I181">
            <v>77</v>
          </cell>
          <cell r="J181">
            <v>31.576999999999998</v>
          </cell>
        </row>
        <row r="182">
          <cell r="A182">
            <v>178</v>
          </cell>
          <cell r="B182">
            <v>66</v>
          </cell>
          <cell r="C182">
            <v>31.398</v>
          </cell>
          <cell r="E182">
            <v>178</v>
          </cell>
          <cell r="F182">
            <v>62</v>
          </cell>
          <cell r="G182">
            <v>31.358000000000001</v>
          </cell>
          <cell r="H182">
            <v>178</v>
          </cell>
          <cell r="I182">
            <v>82</v>
          </cell>
          <cell r="J182">
            <v>31.626999999999999</v>
          </cell>
        </row>
        <row r="183">
          <cell r="A183">
            <v>179</v>
          </cell>
          <cell r="B183">
            <v>65</v>
          </cell>
          <cell r="C183">
            <v>31.387999999999998</v>
          </cell>
          <cell r="E183">
            <v>179</v>
          </cell>
          <cell r="F183">
            <v>63</v>
          </cell>
          <cell r="G183">
            <v>31.367999999999999</v>
          </cell>
          <cell r="H183">
            <v>179</v>
          </cell>
          <cell r="I183">
            <v>82</v>
          </cell>
          <cell r="J183">
            <v>31.626999999999999</v>
          </cell>
        </row>
        <row r="184">
          <cell r="A184">
            <v>180</v>
          </cell>
          <cell r="B184">
            <v>64</v>
          </cell>
          <cell r="C184">
            <v>31.378</v>
          </cell>
          <cell r="E184">
            <v>180</v>
          </cell>
          <cell r="F184">
            <v>63</v>
          </cell>
          <cell r="G184">
            <v>31.367999999999999</v>
          </cell>
          <cell r="H184">
            <v>180</v>
          </cell>
          <cell r="I184">
            <v>77</v>
          </cell>
          <cell r="J184">
            <v>31.576999999999998</v>
          </cell>
        </row>
        <row r="185">
          <cell r="A185">
            <v>181</v>
          </cell>
          <cell r="B185">
            <v>30</v>
          </cell>
          <cell r="C185">
            <v>31.038</v>
          </cell>
          <cell r="E185">
            <v>181</v>
          </cell>
          <cell r="F185">
            <v>64</v>
          </cell>
          <cell r="G185">
            <v>31.378</v>
          </cell>
          <cell r="H185">
            <v>181</v>
          </cell>
          <cell r="I185">
            <v>80</v>
          </cell>
          <cell r="J185">
            <v>31.606999999999999</v>
          </cell>
        </row>
        <row r="186">
          <cell r="A186">
            <v>182</v>
          </cell>
          <cell r="B186">
            <v>64</v>
          </cell>
          <cell r="C186">
            <v>31.378</v>
          </cell>
          <cell r="E186">
            <v>182</v>
          </cell>
          <cell r="F186">
            <v>64</v>
          </cell>
          <cell r="G186">
            <v>31.378</v>
          </cell>
          <cell r="H186">
            <v>182</v>
          </cell>
          <cell r="I186">
            <v>79</v>
          </cell>
          <cell r="J186">
            <v>31.596999999999998</v>
          </cell>
        </row>
        <row r="187">
          <cell r="A187">
            <v>183</v>
          </cell>
          <cell r="B187">
            <v>66</v>
          </cell>
          <cell r="C187">
            <v>31.398</v>
          </cell>
          <cell r="E187">
            <v>183</v>
          </cell>
          <cell r="F187">
            <v>63</v>
          </cell>
          <cell r="G187">
            <v>31.367999999999999</v>
          </cell>
          <cell r="H187">
            <v>183</v>
          </cell>
          <cell r="I187">
            <v>79</v>
          </cell>
          <cell r="J187">
            <v>31.596999999999998</v>
          </cell>
        </row>
        <row r="188">
          <cell r="A188">
            <v>184</v>
          </cell>
          <cell r="B188">
            <v>66</v>
          </cell>
          <cell r="C188">
            <v>31.398</v>
          </cell>
          <cell r="E188">
            <v>184</v>
          </cell>
          <cell r="F188">
            <v>63</v>
          </cell>
          <cell r="G188">
            <v>31.367999999999999</v>
          </cell>
          <cell r="H188">
            <v>184</v>
          </cell>
          <cell r="I188">
            <v>16</v>
          </cell>
          <cell r="J188">
            <v>30.966999999999999</v>
          </cell>
        </row>
        <row r="189">
          <cell r="A189">
            <v>185</v>
          </cell>
          <cell r="B189">
            <v>35</v>
          </cell>
          <cell r="C189">
            <v>31.088000000000001</v>
          </cell>
          <cell r="E189">
            <v>185</v>
          </cell>
          <cell r="F189">
            <v>65</v>
          </cell>
          <cell r="G189">
            <v>31.387999999999998</v>
          </cell>
          <cell r="H189">
            <v>185</v>
          </cell>
          <cell r="I189">
            <v>79</v>
          </cell>
          <cell r="J189">
            <v>31.596999999999998</v>
          </cell>
        </row>
        <row r="190">
          <cell r="A190">
            <v>186</v>
          </cell>
          <cell r="B190">
            <v>64</v>
          </cell>
          <cell r="C190">
            <v>31.378</v>
          </cell>
          <cell r="E190">
            <v>186</v>
          </cell>
          <cell r="F190">
            <v>65</v>
          </cell>
          <cell r="G190">
            <v>31.387999999999998</v>
          </cell>
          <cell r="H190">
            <v>186</v>
          </cell>
          <cell r="I190">
            <v>80</v>
          </cell>
          <cell r="J190">
            <v>31.606999999999999</v>
          </cell>
        </row>
        <row r="191">
          <cell r="A191">
            <v>187</v>
          </cell>
          <cell r="B191">
            <v>65</v>
          </cell>
          <cell r="C191">
            <v>31.387999999999998</v>
          </cell>
          <cell r="E191">
            <v>187</v>
          </cell>
          <cell r="F191">
            <v>64</v>
          </cell>
          <cell r="G191">
            <v>31.378</v>
          </cell>
          <cell r="H191">
            <v>187</v>
          </cell>
          <cell r="I191">
            <v>82</v>
          </cell>
          <cell r="J191">
            <v>31.626999999999999</v>
          </cell>
        </row>
        <row r="192">
          <cell r="A192">
            <v>188</v>
          </cell>
          <cell r="B192">
            <v>61</v>
          </cell>
          <cell r="C192">
            <v>31.347999999999999</v>
          </cell>
          <cell r="E192">
            <v>188</v>
          </cell>
          <cell r="F192">
            <v>64</v>
          </cell>
          <cell r="G192">
            <v>31.378</v>
          </cell>
          <cell r="H192">
            <v>188</v>
          </cell>
          <cell r="I192">
            <v>0.9</v>
          </cell>
          <cell r="J192">
            <v>30.815999999999999</v>
          </cell>
        </row>
        <row r="193">
          <cell r="A193">
            <v>189</v>
          </cell>
          <cell r="B193">
            <v>63</v>
          </cell>
          <cell r="C193">
            <v>31.367999999999999</v>
          </cell>
          <cell r="E193">
            <v>189</v>
          </cell>
          <cell r="F193">
            <v>64</v>
          </cell>
          <cell r="G193">
            <v>31.378</v>
          </cell>
          <cell r="H193">
            <v>189</v>
          </cell>
          <cell r="I193">
            <v>0.9</v>
          </cell>
          <cell r="J193">
            <v>30.815999999999999</v>
          </cell>
        </row>
        <row r="194">
          <cell r="A194">
            <v>190</v>
          </cell>
          <cell r="B194">
            <v>64</v>
          </cell>
          <cell r="C194">
            <v>31.378</v>
          </cell>
          <cell r="E194">
            <v>190</v>
          </cell>
          <cell r="F194">
            <v>64</v>
          </cell>
          <cell r="G194">
            <v>31.378</v>
          </cell>
          <cell r="H194">
            <v>190</v>
          </cell>
          <cell r="I194">
            <v>22</v>
          </cell>
          <cell r="J194">
            <v>31.026999999999997</v>
          </cell>
        </row>
        <row r="195">
          <cell r="A195">
            <v>191</v>
          </cell>
          <cell r="B195">
            <v>66</v>
          </cell>
          <cell r="C195">
            <v>31.398</v>
          </cell>
          <cell r="E195">
            <v>191</v>
          </cell>
          <cell r="F195">
            <v>63</v>
          </cell>
          <cell r="G195">
            <v>31.367999999999999</v>
          </cell>
          <cell r="H195">
            <v>191</v>
          </cell>
          <cell r="I195">
            <v>57</v>
          </cell>
          <cell r="J195">
            <v>31.376999999999999</v>
          </cell>
        </row>
        <row r="196">
          <cell r="A196">
            <v>192</v>
          </cell>
          <cell r="B196">
            <v>65</v>
          </cell>
          <cell r="C196">
            <v>31.387999999999998</v>
          </cell>
          <cell r="E196">
            <v>192</v>
          </cell>
          <cell r="F196">
            <v>65</v>
          </cell>
          <cell r="G196">
            <v>31.387999999999998</v>
          </cell>
          <cell r="H196">
            <v>192</v>
          </cell>
          <cell r="I196">
            <v>77</v>
          </cell>
          <cell r="J196">
            <v>31.576999999999998</v>
          </cell>
        </row>
        <row r="197">
          <cell r="A197">
            <v>193</v>
          </cell>
          <cell r="B197">
            <v>66</v>
          </cell>
          <cell r="C197">
            <v>31.398</v>
          </cell>
          <cell r="E197">
            <v>193</v>
          </cell>
          <cell r="F197">
            <v>65</v>
          </cell>
          <cell r="G197">
            <v>31.387999999999998</v>
          </cell>
          <cell r="H197">
            <v>193</v>
          </cell>
          <cell r="I197">
            <v>32</v>
          </cell>
          <cell r="J197">
            <v>31.126999999999999</v>
          </cell>
        </row>
        <row r="198">
          <cell r="A198">
            <v>194</v>
          </cell>
          <cell r="B198">
            <v>65</v>
          </cell>
          <cell r="C198">
            <v>31.387999999999998</v>
          </cell>
          <cell r="E198">
            <v>194</v>
          </cell>
          <cell r="F198">
            <v>65</v>
          </cell>
          <cell r="G198">
            <v>31.387999999999998</v>
          </cell>
          <cell r="H198">
            <v>194</v>
          </cell>
          <cell r="I198">
            <v>38</v>
          </cell>
          <cell r="J198">
            <v>31.186999999999998</v>
          </cell>
        </row>
        <row r="199">
          <cell r="A199">
            <v>195</v>
          </cell>
          <cell r="B199">
            <v>65</v>
          </cell>
          <cell r="C199">
            <v>31.387999999999998</v>
          </cell>
          <cell r="E199">
            <v>195</v>
          </cell>
          <cell r="F199">
            <v>63</v>
          </cell>
          <cell r="G199">
            <v>31.367999999999999</v>
          </cell>
          <cell r="H199">
            <v>195</v>
          </cell>
          <cell r="I199">
            <v>31</v>
          </cell>
          <cell r="J199">
            <v>31.116999999999997</v>
          </cell>
        </row>
        <row r="200">
          <cell r="A200">
            <v>196</v>
          </cell>
          <cell r="B200">
            <v>67</v>
          </cell>
          <cell r="C200">
            <v>31.408000000000001</v>
          </cell>
          <cell r="E200">
            <v>196</v>
          </cell>
          <cell r="F200">
            <v>62</v>
          </cell>
          <cell r="G200">
            <v>31.358000000000001</v>
          </cell>
          <cell r="H200">
            <v>196</v>
          </cell>
          <cell r="I200">
            <v>85</v>
          </cell>
          <cell r="J200">
            <v>31.657</v>
          </cell>
        </row>
        <row r="201">
          <cell r="A201">
            <v>197</v>
          </cell>
          <cell r="B201">
            <v>64</v>
          </cell>
          <cell r="C201">
            <v>31.378</v>
          </cell>
          <cell r="E201">
            <v>197</v>
          </cell>
          <cell r="F201">
            <v>63</v>
          </cell>
          <cell r="G201">
            <v>31.367999999999999</v>
          </cell>
          <cell r="H201">
            <v>197</v>
          </cell>
          <cell r="I201">
            <v>34</v>
          </cell>
          <cell r="J201">
            <v>31.146999999999998</v>
          </cell>
        </row>
        <row r="202">
          <cell r="A202">
            <v>198</v>
          </cell>
          <cell r="B202">
            <v>63</v>
          </cell>
          <cell r="C202">
            <v>31.367999999999999</v>
          </cell>
          <cell r="E202">
            <v>198</v>
          </cell>
          <cell r="F202">
            <v>65</v>
          </cell>
          <cell r="G202">
            <v>31.387999999999998</v>
          </cell>
          <cell r="H202">
            <v>198</v>
          </cell>
          <cell r="I202">
            <v>75</v>
          </cell>
          <cell r="J202">
            <v>31.556999999999999</v>
          </cell>
        </row>
        <row r="203">
          <cell r="A203">
            <v>199</v>
          </cell>
          <cell r="B203">
            <v>61</v>
          </cell>
          <cell r="C203">
            <v>31.347999999999999</v>
          </cell>
          <cell r="E203">
            <v>199</v>
          </cell>
          <cell r="F203">
            <v>67</v>
          </cell>
          <cell r="G203">
            <v>31.408000000000001</v>
          </cell>
          <cell r="H203">
            <v>199</v>
          </cell>
          <cell r="I203">
            <v>81</v>
          </cell>
          <cell r="J203">
            <v>31.616999999999997</v>
          </cell>
        </row>
        <row r="204">
          <cell r="A204">
            <v>200</v>
          </cell>
          <cell r="B204">
            <v>66</v>
          </cell>
          <cell r="C204">
            <v>31.398</v>
          </cell>
          <cell r="E204">
            <v>200</v>
          </cell>
          <cell r="F204">
            <v>65</v>
          </cell>
          <cell r="G204">
            <v>31.387999999999998</v>
          </cell>
          <cell r="H204">
            <v>200</v>
          </cell>
          <cell r="I204">
            <v>32</v>
          </cell>
          <cell r="J204">
            <v>31.126999999999999</v>
          </cell>
        </row>
        <row r="205">
          <cell r="A205">
            <v>201</v>
          </cell>
          <cell r="B205">
            <v>67</v>
          </cell>
          <cell r="C205">
            <v>31.408000000000001</v>
          </cell>
          <cell r="E205">
            <v>201</v>
          </cell>
          <cell r="F205">
            <v>67</v>
          </cell>
          <cell r="G205">
            <v>31.408000000000001</v>
          </cell>
          <cell r="H205">
            <v>201</v>
          </cell>
          <cell r="I205">
            <v>36</v>
          </cell>
          <cell r="J205">
            <v>31.166999999999998</v>
          </cell>
        </row>
        <row r="206">
          <cell r="A206">
            <v>202</v>
          </cell>
          <cell r="B206">
            <v>67</v>
          </cell>
          <cell r="C206">
            <v>31.408000000000001</v>
          </cell>
          <cell r="E206">
            <v>202</v>
          </cell>
          <cell r="F206">
            <v>65</v>
          </cell>
          <cell r="G206">
            <v>31.387999999999998</v>
          </cell>
          <cell r="H206">
            <v>202</v>
          </cell>
          <cell r="I206">
            <v>80</v>
          </cell>
          <cell r="J206">
            <v>31.606999999999999</v>
          </cell>
        </row>
        <row r="207">
          <cell r="A207">
            <v>203</v>
          </cell>
          <cell r="B207">
            <v>67</v>
          </cell>
          <cell r="C207">
            <v>31.408000000000001</v>
          </cell>
          <cell r="E207">
            <v>203</v>
          </cell>
          <cell r="F207">
            <v>65</v>
          </cell>
          <cell r="G207">
            <v>31.387999999999998</v>
          </cell>
          <cell r="H207">
            <v>203</v>
          </cell>
          <cell r="I207">
            <v>82</v>
          </cell>
          <cell r="J207">
            <v>31.626999999999999</v>
          </cell>
        </row>
        <row r="208">
          <cell r="A208">
            <v>204</v>
          </cell>
          <cell r="B208">
            <v>67</v>
          </cell>
          <cell r="C208">
            <v>31.408000000000001</v>
          </cell>
          <cell r="E208">
            <v>204</v>
          </cell>
          <cell r="F208">
            <v>63</v>
          </cell>
          <cell r="G208">
            <v>31.367999999999999</v>
          </cell>
          <cell r="H208">
            <v>204</v>
          </cell>
          <cell r="I208">
            <v>33</v>
          </cell>
          <cell r="J208">
            <v>31.136999999999997</v>
          </cell>
        </row>
        <row r="209">
          <cell r="A209">
            <v>205</v>
          </cell>
          <cell r="B209">
            <v>67</v>
          </cell>
          <cell r="C209">
            <v>31.408000000000001</v>
          </cell>
          <cell r="E209">
            <v>205</v>
          </cell>
          <cell r="F209">
            <v>65</v>
          </cell>
          <cell r="G209">
            <v>31.387999999999998</v>
          </cell>
          <cell r="H209">
            <v>205</v>
          </cell>
          <cell r="I209">
            <v>82</v>
          </cell>
          <cell r="J209">
            <v>31.626999999999999</v>
          </cell>
        </row>
        <row r="210">
          <cell r="A210">
            <v>206</v>
          </cell>
          <cell r="B210">
            <v>67</v>
          </cell>
          <cell r="C210">
            <v>31.408000000000001</v>
          </cell>
          <cell r="E210">
            <v>206</v>
          </cell>
          <cell r="F210">
            <v>62</v>
          </cell>
          <cell r="G210">
            <v>31.358000000000001</v>
          </cell>
          <cell r="H210">
            <v>206</v>
          </cell>
          <cell r="I210">
            <v>78</v>
          </cell>
          <cell r="J210">
            <v>31.587</v>
          </cell>
        </row>
        <row r="211">
          <cell r="A211">
            <v>207</v>
          </cell>
          <cell r="B211">
            <v>67</v>
          </cell>
          <cell r="C211">
            <v>31.408000000000001</v>
          </cell>
          <cell r="E211">
            <v>207</v>
          </cell>
          <cell r="F211">
            <v>64</v>
          </cell>
          <cell r="G211">
            <v>31.378</v>
          </cell>
          <cell r="H211">
            <v>207</v>
          </cell>
          <cell r="I211">
            <v>76</v>
          </cell>
          <cell r="J211">
            <v>31.567</v>
          </cell>
        </row>
        <row r="212">
          <cell r="A212">
            <v>208</v>
          </cell>
          <cell r="B212">
            <v>67</v>
          </cell>
          <cell r="C212">
            <v>31.408000000000001</v>
          </cell>
          <cell r="E212">
            <v>208</v>
          </cell>
          <cell r="F212">
            <v>62</v>
          </cell>
          <cell r="G212">
            <v>31.358000000000001</v>
          </cell>
          <cell r="H212">
            <v>208</v>
          </cell>
          <cell r="I212">
            <v>34</v>
          </cell>
          <cell r="J212">
            <v>31.146999999999998</v>
          </cell>
        </row>
        <row r="213">
          <cell r="A213">
            <v>209</v>
          </cell>
          <cell r="B213">
            <v>67</v>
          </cell>
          <cell r="C213">
            <v>31.408000000000001</v>
          </cell>
          <cell r="E213">
            <v>209</v>
          </cell>
          <cell r="F213">
            <v>67</v>
          </cell>
          <cell r="G213">
            <v>31.408000000000001</v>
          </cell>
          <cell r="H213">
            <v>209</v>
          </cell>
          <cell r="I213">
            <v>80</v>
          </cell>
          <cell r="J213">
            <v>31.606999999999999</v>
          </cell>
        </row>
        <row r="214">
          <cell r="A214">
            <v>210</v>
          </cell>
          <cell r="B214">
            <v>67</v>
          </cell>
          <cell r="C214">
            <v>31.408000000000001</v>
          </cell>
          <cell r="E214">
            <v>210</v>
          </cell>
          <cell r="F214">
            <v>62</v>
          </cell>
          <cell r="G214">
            <v>31.358000000000001</v>
          </cell>
          <cell r="H214">
            <v>210</v>
          </cell>
          <cell r="I214">
            <v>75</v>
          </cell>
          <cell r="J214">
            <v>31.556999999999999</v>
          </cell>
        </row>
        <row r="215">
          <cell r="A215">
            <v>211</v>
          </cell>
          <cell r="B215">
            <v>67</v>
          </cell>
          <cell r="C215">
            <v>31.408000000000001</v>
          </cell>
          <cell r="E215">
            <v>211</v>
          </cell>
          <cell r="F215">
            <v>63</v>
          </cell>
          <cell r="G215">
            <v>31.367999999999999</v>
          </cell>
          <cell r="H215">
            <v>211</v>
          </cell>
          <cell r="I215">
            <v>54</v>
          </cell>
          <cell r="J215">
            <v>31.346999999999998</v>
          </cell>
        </row>
        <row r="216">
          <cell r="A216">
            <v>212</v>
          </cell>
          <cell r="B216">
            <v>67</v>
          </cell>
          <cell r="C216">
            <v>31.408000000000001</v>
          </cell>
          <cell r="E216">
            <v>212</v>
          </cell>
          <cell r="F216">
            <v>62</v>
          </cell>
          <cell r="G216">
            <v>31.358000000000001</v>
          </cell>
          <cell r="H216">
            <v>212</v>
          </cell>
          <cell r="I216">
            <v>55</v>
          </cell>
          <cell r="J216">
            <v>31.356999999999999</v>
          </cell>
        </row>
        <row r="217">
          <cell r="A217">
            <v>213</v>
          </cell>
          <cell r="B217">
            <v>67</v>
          </cell>
          <cell r="C217">
            <v>31.408000000000001</v>
          </cell>
          <cell r="E217">
            <v>213</v>
          </cell>
          <cell r="F217">
            <v>65</v>
          </cell>
          <cell r="G217">
            <v>31.387999999999998</v>
          </cell>
          <cell r="H217">
            <v>213</v>
          </cell>
          <cell r="I217">
            <v>0</v>
          </cell>
          <cell r="J217">
            <v>30.806999999999999</v>
          </cell>
        </row>
        <row r="218">
          <cell r="A218">
            <v>214</v>
          </cell>
          <cell r="B218">
            <v>67</v>
          </cell>
          <cell r="C218">
            <v>31.408000000000001</v>
          </cell>
          <cell r="E218">
            <v>214</v>
          </cell>
          <cell r="F218">
            <v>64</v>
          </cell>
          <cell r="G218">
            <v>31.378</v>
          </cell>
          <cell r="H218">
            <v>214</v>
          </cell>
          <cell r="I218">
            <v>17</v>
          </cell>
          <cell r="J218">
            <v>30.977</v>
          </cell>
        </row>
        <row r="219">
          <cell r="A219">
            <v>215</v>
          </cell>
          <cell r="B219">
            <v>67</v>
          </cell>
          <cell r="C219">
            <v>31.408000000000001</v>
          </cell>
          <cell r="E219">
            <v>215</v>
          </cell>
          <cell r="F219">
            <v>63</v>
          </cell>
          <cell r="G219">
            <v>31.367999999999999</v>
          </cell>
          <cell r="H219">
            <v>215</v>
          </cell>
          <cell r="I219">
            <v>56</v>
          </cell>
          <cell r="J219">
            <v>31.366999999999997</v>
          </cell>
        </row>
        <row r="220">
          <cell r="A220">
            <v>216</v>
          </cell>
          <cell r="B220">
            <v>67</v>
          </cell>
          <cell r="C220">
            <v>31.408000000000001</v>
          </cell>
          <cell r="E220">
            <v>216</v>
          </cell>
          <cell r="F220">
            <v>62</v>
          </cell>
          <cell r="G220">
            <v>31.358000000000001</v>
          </cell>
          <cell r="H220">
            <v>216</v>
          </cell>
          <cell r="I220">
            <v>56</v>
          </cell>
          <cell r="J220">
            <v>31.366999999999997</v>
          </cell>
        </row>
        <row r="221">
          <cell r="A221">
            <v>217</v>
          </cell>
          <cell r="B221">
            <v>67</v>
          </cell>
          <cell r="C221">
            <v>31.408000000000001</v>
          </cell>
          <cell r="E221">
            <v>217</v>
          </cell>
          <cell r="F221">
            <v>63</v>
          </cell>
          <cell r="G221">
            <v>31.367999999999999</v>
          </cell>
          <cell r="H221">
            <v>217</v>
          </cell>
          <cell r="I221">
            <v>55</v>
          </cell>
          <cell r="J221">
            <v>31.356999999999999</v>
          </cell>
        </row>
        <row r="222">
          <cell r="A222">
            <v>218</v>
          </cell>
          <cell r="E222">
            <v>218</v>
          </cell>
          <cell r="F222">
            <v>63</v>
          </cell>
          <cell r="G222">
            <v>31.367999999999999</v>
          </cell>
          <cell r="H222">
            <v>218</v>
          </cell>
          <cell r="I222">
            <v>16</v>
          </cell>
          <cell r="J222">
            <v>30.966999999999999</v>
          </cell>
        </row>
        <row r="223">
          <cell r="A223">
            <v>219</v>
          </cell>
          <cell r="E223">
            <v>219</v>
          </cell>
          <cell r="F223">
            <v>61</v>
          </cell>
          <cell r="G223">
            <v>31.347999999999999</v>
          </cell>
          <cell r="H223">
            <v>219</v>
          </cell>
          <cell r="I223">
            <v>18</v>
          </cell>
          <cell r="J223">
            <v>30.986999999999998</v>
          </cell>
        </row>
        <row r="224">
          <cell r="A224">
            <v>220</v>
          </cell>
          <cell r="E224">
            <v>220</v>
          </cell>
          <cell r="F224">
            <v>64</v>
          </cell>
          <cell r="G224">
            <v>31.378</v>
          </cell>
          <cell r="H224">
            <v>220</v>
          </cell>
          <cell r="I224">
            <v>0.6</v>
          </cell>
          <cell r="J224">
            <v>30.812999999999999</v>
          </cell>
        </row>
        <row r="225">
          <cell r="A225">
            <v>221</v>
          </cell>
          <cell r="E225">
            <v>221</v>
          </cell>
          <cell r="F225">
            <v>64</v>
          </cell>
          <cell r="G225">
            <v>31.378</v>
          </cell>
          <cell r="H225">
            <v>221</v>
          </cell>
          <cell r="I225">
            <v>16</v>
          </cell>
          <cell r="J225">
            <v>30.966999999999999</v>
          </cell>
        </row>
        <row r="226">
          <cell r="A226">
            <v>222</v>
          </cell>
          <cell r="E226">
            <v>222</v>
          </cell>
          <cell r="F226">
            <v>62</v>
          </cell>
          <cell r="G226">
            <v>31.358000000000001</v>
          </cell>
          <cell r="H226">
            <v>222</v>
          </cell>
          <cell r="I226">
            <v>54</v>
          </cell>
          <cell r="J226">
            <v>31.346999999999998</v>
          </cell>
        </row>
        <row r="227">
          <cell r="A227">
            <v>223</v>
          </cell>
          <cell r="E227">
            <v>223</v>
          </cell>
          <cell r="F227">
            <v>68</v>
          </cell>
          <cell r="G227">
            <v>31.417999999999999</v>
          </cell>
          <cell r="H227">
            <v>223</v>
          </cell>
          <cell r="I227">
            <v>57</v>
          </cell>
          <cell r="J227">
            <v>31.376999999999999</v>
          </cell>
        </row>
        <row r="228">
          <cell r="A228">
            <v>224</v>
          </cell>
          <cell r="E228">
            <v>224</v>
          </cell>
          <cell r="F228">
            <v>65</v>
          </cell>
          <cell r="G228">
            <v>31.387999999999998</v>
          </cell>
          <cell r="H228">
            <v>224</v>
          </cell>
          <cell r="I228">
            <v>21</v>
          </cell>
          <cell r="J228">
            <v>31.016999999999999</v>
          </cell>
        </row>
        <row r="229">
          <cell r="A229">
            <v>225</v>
          </cell>
          <cell r="E229">
            <v>225</v>
          </cell>
          <cell r="F229">
            <v>62</v>
          </cell>
          <cell r="G229">
            <v>31.358000000000001</v>
          </cell>
          <cell r="H229">
            <v>225</v>
          </cell>
          <cell r="I229">
            <v>57</v>
          </cell>
          <cell r="J229">
            <v>31.376999999999999</v>
          </cell>
        </row>
        <row r="230">
          <cell r="A230">
            <v>226</v>
          </cell>
          <cell r="E230">
            <v>226</v>
          </cell>
          <cell r="F230">
            <v>62</v>
          </cell>
          <cell r="G230">
            <v>31.358000000000001</v>
          </cell>
          <cell r="H230">
            <v>226</v>
          </cell>
          <cell r="I230">
            <v>12</v>
          </cell>
          <cell r="J230">
            <v>30.927</v>
          </cell>
        </row>
        <row r="231">
          <cell r="A231">
            <v>227</v>
          </cell>
          <cell r="E231">
            <v>227</v>
          </cell>
          <cell r="F231">
            <v>65</v>
          </cell>
          <cell r="G231">
            <v>31.387999999999998</v>
          </cell>
          <cell r="H231">
            <v>227</v>
          </cell>
          <cell r="I231">
            <v>15</v>
          </cell>
          <cell r="J231">
            <v>30.956999999999997</v>
          </cell>
        </row>
        <row r="232">
          <cell r="A232">
            <v>228</v>
          </cell>
          <cell r="E232">
            <v>228</v>
          </cell>
          <cell r="F232">
            <v>65</v>
          </cell>
          <cell r="G232">
            <v>31.387999999999998</v>
          </cell>
          <cell r="H232">
            <v>228</v>
          </cell>
          <cell r="I232">
            <v>88</v>
          </cell>
          <cell r="J232">
            <v>31.686999999999998</v>
          </cell>
        </row>
        <row r="233">
          <cell r="A233">
            <v>229</v>
          </cell>
          <cell r="E233">
            <v>229</v>
          </cell>
          <cell r="F233">
            <v>64</v>
          </cell>
          <cell r="G233">
            <v>31.378</v>
          </cell>
          <cell r="H233">
            <v>229</v>
          </cell>
          <cell r="I233">
            <v>53</v>
          </cell>
          <cell r="J233">
            <v>31.337</v>
          </cell>
        </row>
        <row r="234">
          <cell r="A234">
            <v>230</v>
          </cell>
          <cell r="E234">
            <v>230</v>
          </cell>
          <cell r="F234">
            <v>64</v>
          </cell>
          <cell r="G234">
            <v>31.378</v>
          </cell>
          <cell r="H234">
            <v>230</v>
          </cell>
          <cell r="I234">
            <v>61</v>
          </cell>
          <cell r="J234">
            <v>31.416999999999998</v>
          </cell>
        </row>
        <row r="235">
          <cell r="A235">
            <v>231</v>
          </cell>
          <cell r="E235">
            <v>231</v>
          </cell>
          <cell r="F235">
            <v>63</v>
          </cell>
          <cell r="G235">
            <v>31.367999999999999</v>
          </cell>
          <cell r="H235">
            <v>231</v>
          </cell>
          <cell r="I235">
            <v>75</v>
          </cell>
          <cell r="J235">
            <v>31.556999999999999</v>
          </cell>
        </row>
        <row r="236">
          <cell r="A236">
            <v>232</v>
          </cell>
          <cell r="E236">
            <v>232</v>
          </cell>
          <cell r="F236">
            <v>63</v>
          </cell>
          <cell r="G236">
            <v>31.367999999999999</v>
          </cell>
          <cell r="H236">
            <v>232</v>
          </cell>
          <cell r="I236">
            <v>58</v>
          </cell>
          <cell r="J236">
            <v>31.386999999999997</v>
          </cell>
        </row>
        <row r="237">
          <cell r="A237">
            <v>233</v>
          </cell>
          <cell r="E237">
            <v>233</v>
          </cell>
          <cell r="F237">
            <v>65</v>
          </cell>
          <cell r="G237">
            <v>31.387999999999998</v>
          </cell>
          <cell r="H237">
            <v>233</v>
          </cell>
          <cell r="I237">
            <v>39</v>
          </cell>
          <cell r="J237">
            <v>31.196999999999999</v>
          </cell>
        </row>
        <row r="238">
          <cell r="A238">
            <v>234</v>
          </cell>
          <cell r="E238">
            <v>234</v>
          </cell>
          <cell r="F238">
            <v>65</v>
          </cell>
          <cell r="G238">
            <v>31.387999999999998</v>
          </cell>
          <cell r="H238">
            <v>234</v>
          </cell>
          <cell r="I238">
            <v>14</v>
          </cell>
          <cell r="J238">
            <v>30.946999999999999</v>
          </cell>
        </row>
        <row r="239">
          <cell r="A239">
            <v>235</v>
          </cell>
          <cell r="E239">
            <v>235</v>
          </cell>
          <cell r="F239">
            <v>62</v>
          </cell>
          <cell r="G239">
            <v>31.358000000000001</v>
          </cell>
          <cell r="H239">
            <v>235</v>
          </cell>
          <cell r="I239">
            <v>60</v>
          </cell>
          <cell r="J239">
            <v>31.407</v>
          </cell>
        </row>
        <row r="240">
          <cell r="A240">
            <v>236</v>
          </cell>
          <cell r="E240">
            <v>236</v>
          </cell>
          <cell r="F240">
            <v>63</v>
          </cell>
          <cell r="G240">
            <v>31.367999999999999</v>
          </cell>
          <cell r="H240">
            <v>236</v>
          </cell>
          <cell r="I240">
            <v>55</v>
          </cell>
          <cell r="J240">
            <v>31.356999999999999</v>
          </cell>
        </row>
        <row r="241">
          <cell r="A241">
            <v>237</v>
          </cell>
          <cell r="E241">
            <v>237</v>
          </cell>
          <cell r="F241">
            <v>62</v>
          </cell>
          <cell r="G241">
            <v>31.358000000000001</v>
          </cell>
          <cell r="H241">
            <v>237</v>
          </cell>
          <cell r="I241">
            <v>38</v>
          </cell>
          <cell r="J241">
            <v>31.186999999999998</v>
          </cell>
        </row>
        <row r="242">
          <cell r="A242">
            <v>238</v>
          </cell>
          <cell r="E242">
            <v>238</v>
          </cell>
          <cell r="F242">
            <v>65</v>
          </cell>
          <cell r="G242">
            <v>31.387999999999998</v>
          </cell>
          <cell r="H242">
            <v>238</v>
          </cell>
          <cell r="I242">
            <v>82</v>
          </cell>
          <cell r="J242">
            <v>31.626999999999999</v>
          </cell>
        </row>
        <row r="243">
          <cell r="A243">
            <v>239</v>
          </cell>
          <cell r="E243">
            <v>239</v>
          </cell>
          <cell r="F243">
            <v>65</v>
          </cell>
          <cell r="G243">
            <v>31.387999999999998</v>
          </cell>
          <cell r="H243">
            <v>239</v>
          </cell>
          <cell r="I243">
            <v>59</v>
          </cell>
          <cell r="J243">
            <v>31.396999999999998</v>
          </cell>
        </row>
        <row r="244">
          <cell r="A244">
            <v>240</v>
          </cell>
          <cell r="E244">
            <v>240</v>
          </cell>
          <cell r="F244">
            <v>64</v>
          </cell>
          <cell r="G244">
            <v>31.378</v>
          </cell>
          <cell r="H244">
            <v>240</v>
          </cell>
          <cell r="I244">
            <v>48</v>
          </cell>
          <cell r="J244">
            <v>31.286999999999999</v>
          </cell>
        </row>
        <row r="245">
          <cell r="A245">
            <v>241</v>
          </cell>
          <cell r="E245">
            <v>241</v>
          </cell>
          <cell r="F245">
            <v>67</v>
          </cell>
          <cell r="G245">
            <v>31.408000000000001</v>
          </cell>
          <cell r="H245">
            <v>241</v>
          </cell>
          <cell r="I245">
            <v>78</v>
          </cell>
          <cell r="J245">
            <v>31.587</v>
          </cell>
        </row>
        <row r="246">
          <cell r="A246">
            <v>242</v>
          </cell>
          <cell r="E246">
            <v>242</v>
          </cell>
          <cell r="F246">
            <v>65</v>
          </cell>
          <cell r="G246">
            <v>31.387999999999998</v>
          </cell>
          <cell r="H246">
            <v>242</v>
          </cell>
          <cell r="I246">
            <v>14</v>
          </cell>
          <cell r="J246">
            <v>30.946999999999999</v>
          </cell>
        </row>
        <row r="247">
          <cell r="A247">
            <v>243</v>
          </cell>
          <cell r="E247">
            <v>243</v>
          </cell>
          <cell r="F247">
            <v>64</v>
          </cell>
          <cell r="G247">
            <v>31.378</v>
          </cell>
          <cell r="H247">
            <v>243</v>
          </cell>
          <cell r="I247">
            <v>76</v>
          </cell>
          <cell r="J247">
            <v>31.567</v>
          </cell>
        </row>
        <row r="248">
          <cell r="A248">
            <v>244</v>
          </cell>
          <cell r="E248">
            <v>244</v>
          </cell>
          <cell r="F248">
            <v>62</v>
          </cell>
          <cell r="G248">
            <v>31.358000000000001</v>
          </cell>
          <cell r="H248">
            <v>244</v>
          </cell>
          <cell r="I248">
            <v>0.6</v>
          </cell>
          <cell r="J248">
            <v>30.812999999999999</v>
          </cell>
        </row>
        <row r="249">
          <cell r="A249">
            <v>245</v>
          </cell>
          <cell r="E249">
            <v>245</v>
          </cell>
          <cell r="F249">
            <v>63</v>
          </cell>
          <cell r="G249">
            <v>31.367999999999999</v>
          </cell>
          <cell r="H249">
            <v>245</v>
          </cell>
          <cell r="I249">
            <v>57</v>
          </cell>
          <cell r="J249">
            <v>31.376999999999999</v>
          </cell>
        </row>
        <row r="250">
          <cell r="A250">
            <v>246</v>
          </cell>
          <cell r="E250">
            <v>246</v>
          </cell>
          <cell r="F250">
            <v>64</v>
          </cell>
          <cell r="G250">
            <v>31.378</v>
          </cell>
          <cell r="H250">
            <v>246</v>
          </cell>
          <cell r="I250">
            <v>61</v>
          </cell>
          <cell r="J250">
            <v>31.416999999999998</v>
          </cell>
        </row>
        <row r="251">
          <cell r="A251">
            <v>247</v>
          </cell>
          <cell r="E251">
            <v>247</v>
          </cell>
          <cell r="F251">
            <v>64</v>
          </cell>
          <cell r="G251">
            <v>31.378</v>
          </cell>
          <cell r="H251">
            <v>247</v>
          </cell>
          <cell r="I251">
            <v>76</v>
          </cell>
          <cell r="J251">
            <v>31.567</v>
          </cell>
        </row>
        <row r="252">
          <cell r="A252">
            <v>248</v>
          </cell>
          <cell r="E252">
            <v>248</v>
          </cell>
          <cell r="F252">
            <v>63</v>
          </cell>
          <cell r="G252">
            <v>31.367999999999999</v>
          </cell>
          <cell r="H252">
            <v>248</v>
          </cell>
          <cell r="I252">
            <v>35</v>
          </cell>
          <cell r="J252">
            <v>31.157</v>
          </cell>
        </row>
        <row r="253">
          <cell r="A253">
            <v>249</v>
          </cell>
          <cell r="E253">
            <v>249</v>
          </cell>
          <cell r="F253">
            <v>63</v>
          </cell>
          <cell r="G253">
            <v>31.367999999999999</v>
          </cell>
          <cell r="H253">
            <v>249</v>
          </cell>
          <cell r="I253">
            <v>47</v>
          </cell>
          <cell r="J253">
            <v>31.276999999999997</v>
          </cell>
        </row>
        <row r="254">
          <cell r="A254">
            <v>250</v>
          </cell>
          <cell r="E254">
            <v>250</v>
          </cell>
          <cell r="F254">
            <v>63</v>
          </cell>
          <cell r="G254">
            <v>31.367999999999999</v>
          </cell>
          <cell r="H254">
            <v>250</v>
          </cell>
          <cell r="I254">
            <v>57</v>
          </cell>
          <cell r="J254">
            <v>31.376999999999999</v>
          </cell>
        </row>
        <row r="255">
          <cell r="A255">
            <v>251</v>
          </cell>
          <cell r="E255">
            <v>251</v>
          </cell>
          <cell r="F255">
            <v>65</v>
          </cell>
          <cell r="G255">
            <v>31.387999999999998</v>
          </cell>
          <cell r="H255">
            <v>251</v>
          </cell>
          <cell r="I255">
            <v>57</v>
          </cell>
          <cell r="J255">
            <v>31.376999999999999</v>
          </cell>
        </row>
        <row r="256">
          <cell r="A256">
            <v>252</v>
          </cell>
          <cell r="E256">
            <v>252</v>
          </cell>
          <cell r="F256">
            <v>64</v>
          </cell>
          <cell r="G256">
            <v>31.378</v>
          </cell>
          <cell r="H256">
            <v>252</v>
          </cell>
          <cell r="I256">
            <v>54</v>
          </cell>
          <cell r="J256">
            <v>31.346999999999998</v>
          </cell>
        </row>
        <row r="257">
          <cell r="A257">
            <v>253</v>
          </cell>
          <cell r="E257">
            <v>253</v>
          </cell>
          <cell r="F257">
            <v>65</v>
          </cell>
          <cell r="G257">
            <v>31.387999999999998</v>
          </cell>
          <cell r="H257">
            <v>253</v>
          </cell>
          <cell r="I257">
            <v>53</v>
          </cell>
          <cell r="J257">
            <v>31.337</v>
          </cell>
        </row>
        <row r="258">
          <cell r="A258">
            <v>254</v>
          </cell>
          <cell r="E258">
            <v>254</v>
          </cell>
          <cell r="F258">
            <v>64</v>
          </cell>
          <cell r="G258">
            <v>31.378</v>
          </cell>
          <cell r="H258">
            <v>254</v>
          </cell>
          <cell r="I258">
            <v>78</v>
          </cell>
          <cell r="J258">
            <v>31.587</v>
          </cell>
        </row>
        <row r="259">
          <cell r="A259">
            <v>255</v>
          </cell>
          <cell r="E259">
            <v>255</v>
          </cell>
          <cell r="F259">
            <v>63</v>
          </cell>
          <cell r="G259">
            <v>31.367999999999999</v>
          </cell>
          <cell r="H259">
            <v>255</v>
          </cell>
          <cell r="I259">
            <v>58</v>
          </cell>
          <cell r="J259">
            <v>31.386999999999997</v>
          </cell>
        </row>
        <row r="260">
          <cell r="A260">
            <v>256</v>
          </cell>
          <cell r="E260">
            <v>256</v>
          </cell>
          <cell r="F260">
            <v>64</v>
          </cell>
          <cell r="G260">
            <v>31.378</v>
          </cell>
          <cell r="H260">
            <v>256</v>
          </cell>
          <cell r="I260">
            <v>75</v>
          </cell>
          <cell r="J260">
            <v>31.556999999999999</v>
          </cell>
        </row>
        <row r="261">
          <cell r="A261">
            <v>257</v>
          </cell>
          <cell r="E261">
            <v>257</v>
          </cell>
          <cell r="F261">
            <v>64</v>
          </cell>
          <cell r="G261">
            <v>31.378</v>
          </cell>
          <cell r="H261">
            <v>257</v>
          </cell>
          <cell r="I261">
            <v>58</v>
          </cell>
          <cell r="J261">
            <v>31.386999999999997</v>
          </cell>
        </row>
        <row r="262">
          <cell r="A262">
            <v>258</v>
          </cell>
          <cell r="E262">
            <v>258</v>
          </cell>
          <cell r="F262">
            <v>64</v>
          </cell>
          <cell r="G262">
            <v>31.378</v>
          </cell>
          <cell r="H262">
            <v>258</v>
          </cell>
          <cell r="I262">
            <v>56</v>
          </cell>
          <cell r="J262">
            <v>31.366999999999997</v>
          </cell>
        </row>
        <row r="263">
          <cell r="A263">
            <v>259</v>
          </cell>
          <cell r="E263">
            <v>259</v>
          </cell>
          <cell r="F263">
            <v>64</v>
          </cell>
          <cell r="G263">
            <v>31.378</v>
          </cell>
          <cell r="H263">
            <v>259</v>
          </cell>
          <cell r="I263">
            <v>34</v>
          </cell>
          <cell r="J263">
            <v>31.146999999999998</v>
          </cell>
        </row>
        <row r="264">
          <cell r="A264">
            <v>260</v>
          </cell>
          <cell r="E264">
            <v>260</v>
          </cell>
          <cell r="F264">
            <v>64</v>
          </cell>
          <cell r="G264">
            <v>31.378</v>
          </cell>
          <cell r="H264">
            <v>260</v>
          </cell>
          <cell r="I264">
            <v>36</v>
          </cell>
          <cell r="J264">
            <v>31.166999999999998</v>
          </cell>
        </row>
        <row r="265">
          <cell r="A265">
            <v>261</v>
          </cell>
          <cell r="E265">
            <v>261</v>
          </cell>
          <cell r="F265">
            <v>63</v>
          </cell>
          <cell r="G265">
            <v>31.367999999999999</v>
          </cell>
          <cell r="H265">
            <v>261</v>
          </cell>
          <cell r="I265">
            <v>0.9</v>
          </cell>
          <cell r="J265">
            <v>30.815999999999999</v>
          </cell>
        </row>
        <row r="266">
          <cell r="A266">
            <v>262</v>
          </cell>
          <cell r="E266">
            <v>262</v>
          </cell>
          <cell r="F266">
            <v>63</v>
          </cell>
          <cell r="G266">
            <v>31.367999999999999</v>
          </cell>
          <cell r="H266">
            <v>262</v>
          </cell>
          <cell r="I266">
            <v>55</v>
          </cell>
          <cell r="J266">
            <v>31.356999999999999</v>
          </cell>
        </row>
        <row r="267">
          <cell r="A267">
            <v>263</v>
          </cell>
          <cell r="E267">
            <v>263</v>
          </cell>
          <cell r="F267">
            <v>65</v>
          </cell>
          <cell r="G267">
            <v>31.387999999999998</v>
          </cell>
          <cell r="H267">
            <v>263</v>
          </cell>
          <cell r="I267">
            <v>31</v>
          </cell>
          <cell r="J267">
            <v>31.116999999999997</v>
          </cell>
        </row>
        <row r="268">
          <cell r="A268">
            <v>264</v>
          </cell>
          <cell r="E268">
            <v>264</v>
          </cell>
          <cell r="F268">
            <v>65</v>
          </cell>
          <cell r="G268">
            <v>31.387999999999998</v>
          </cell>
          <cell r="H268">
            <v>264</v>
          </cell>
          <cell r="I268">
            <v>76</v>
          </cell>
          <cell r="J268">
            <v>31.567</v>
          </cell>
        </row>
        <row r="269">
          <cell r="A269">
            <v>265</v>
          </cell>
          <cell r="E269">
            <v>265</v>
          </cell>
          <cell r="F269">
            <v>63</v>
          </cell>
          <cell r="G269">
            <v>31.367999999999999</v>
          </cell>
          <cell r="H269">
            <v>265</v>
          </cell>
          <cell r="I269">
            <v>80</v>
          </cell>
          <cell r="J269">
            <v>31.606999999999999</v>
          </cell>
        </row>
        <row r="270">
          <cell r="A270">
            <v>266</v>
          </cell>
          <cell r="E270">
            <v>266</v>
          </cell>
          <cell r="F270">
            <v>64</v>
          </cell>
          <cell r="G270">
            <v>31.378</v>
          </cell>
          <cell r="H270">
            <v>266</v>
          </cell>
          <cell r="I270">
            <v>37</v>
          </cell>
          <cell r="J270">
            <v>31.177</v>
          </cell>
        </row>
        <row r="271">
          <cell r="A271">
            <v>267</v>
          </cell>
          <cell r="E271">
            <v>267</v>
          </cell>
          <cell r="F271">
            <v>63</v>
          </cell>
          <cell r="G271">
            <v>31.367999999999999</v>
          </cell>
          <cell r="H271">
            <v>267</v>
          </cell>
          <cell r="I271">
            <v>35</v>
          </cell>
          <cell r="J271">
            <v>31.157</v>
          </cell>
        </row>
        <row r="272">
          <cell r="A272">
            <v>268</v>
          </cell>
          <cell r="E272">
            <v>268</v>
          </cell>
          <cell r="F272">
            <v>65</v>
          </cell>
          <cell r="G272">
            <v>31.387999999999998</v>
          </cell>
          <cell r="H272">
            <v>268</v>
          </cell>
          <cell r="I272">
            <v>80</v>
          </cell>
          <cell r="J272">
            <v>31.606999999999999</v>
          </cell>
        </row>
        <row r="273">
          <cell r="A273">
            <v>269</v>
          </cell>
          <cell r="E273">
            <v>269</v>
          </cell>
          <cell r="F273">
            <v>64</v>
          </cell>
          <cell r="G273">
            <v>31.378</v>
          </cell>
          <cell r="H273">
            <v>269</v>
          </cell>
          <cell r="I273">
            <v>35</v>
          </cell>
          <cell r="J273">
            <v>31.157</v>
          </cell>
        </row>
        <row r="274">
          <cell r="A274">
            <v>270</v>
          </cell>
          <cell r="E274">
            <v>270</v>
          </cell>
          <cell r="F274">
            <v>64</v>
          </cell>
          <cell r="G274">
            <v>31.378</v>
          </cell>
          <cell r="H274">
            <v>270</v>
          </cell>
          <cell r="I274">
            <v>80</v>
          </cell>
          <cell r="J274">
            <v>31.606999999999999</v>
          </cell>
        </row>
        <row r="275">
          <cell r="A275">
            <v>271</v>
          </cell>
          <cell r="E275">
            <v>271</v>
          </cell>
          <cell r="F275">
            <v>63</v>
          </cell>
          <cell r="G275">
            <v>31.367999999999999</v>
          </cell>
          <cell r="H275">
            <v>271</v>
          </cell>
          <cell r="I275">
            <v>35</v>
          </cell>
          <cell r="J275">
            <v>31.157</v>
          </cell>
        </row>
        <row r="276">
          <cell r="A276">
            <v>272</v>
          </cell>
          <cell r="E276">
            <v>272</v>
          </cell>
          <cell r="F276">
            <v>64</v>
          </cell>
          <cell r="G276">
            <v>31.378</v>
          </cell>
          <cell r="H276">
            <v>272</v>
          </cell>
          <cell r="I276">
            <v>30</v>
          </cell>
          <cell r="J276">
            <v>31.106999999999999</v>
          </cell>
        </row>
        <row r="277">
          <cell r="A277">
            <v>273</v>
          </cell>
          <cell r="E277">
            <v>273</v>
          </cell>
          <cell r="F277">
            <v>64</v>
          </cell>
          <cell r="G277">
            <v>31.378</v>
          </cell>
          <cell r="H277">
            <v>273</v>
          </cell>
          <cell r="I277">
            <v>79</v>
          </cell>
          <cell r="J277">
            <v>31.596999999999998</v>
          </cell>
        </row>
        <row r="278">
          <cell r="A278">
            <v>274</v>
          </cell>
          <cell r="E278">
            <v>274</v>
          </cell>
          <cell r="F278">
            <v>64</v>
          </cell>
          <cell r="G278">
            <v>31.378</v>
          </cell>
          <cell r="H278">
            <v>274</v>
          </cell>
          <cell r="I278">
            <v>80</v>
          </cell>
          <cell r="J278">
            <v>31.606999999999999</v>
          </cell>
        </row>
        <row r="279">
          <cell r="A279">
            <v>275</v>
          </cell>
          <cell r="E279">
            <v>275</v>
          </cell>
          <cell r="F279">
            <v>64</v>
          </cell>
          <cell r="G279">
            <v>31.378</v>
          </cell>
          <cell r="H279">
            <v>275</v>
          </cell>
          <cell r="I279">
            <v>79</v>
          </cell>
          <cell r="J279">
            <v>31.596999999999998</v>
          </cell>
        </row>
        <row r="280">
          <cell r="A280">
            <v>276</v>
          </cell>
          <cell r="E280">
            <v>276</v>
          </cell>
          <cell r="F280">
            <v>64</v>
          </cell>
          <cell r="G280">
            <v>31.378</v>
          </cell>
          <cell r="H280">
            <v>276</v>
          </cell>
          <cell r="I280">
            <v>76</v>
          </cell>
          <cell r="J280">
            <v>31.567</v>
          </cell>
        </row>
        <row r="281">
          <cell r="A281">
            <v>277</v>
          </cell>
          <cell r="E281">
            <v>277</v>
          </cell>
          <cell r="F281">
            <v>64</v>
          </cell>
          <cell r="G281">
            <v>31.378</v>
          </cell>
          <cell r="H281">
            <v>277</v>
          </cell>
          <cell r="I281">
            <v>80</v>
          </cell>
          <cell r="J281">
            <v>31.606999999999999</v>
          </cell>
        </row>
        <row r="282">
          <cell r="A282">
            <v>278</v>
          </cell>
          <cell r="E282">
            <v>278</v>
          </cell>
          <cell r="F282">
            <v>63</v>
          </cell>
          <cell r="G282">
            <v>31.367999999999999</v>
          </cell>
          <cell r="H282">
            <v>278</v>
          </cell>
          <cell r="I282">
            <v>78</v>
          </cell>
          <cell r="J282">
            <v>31.587</v>
          </cell>
        </row>
        <row r="283">
          <cell r="A283">
            <v>279</v>
          </cell>
          <cell r="E283">
            <v>279</v>
          </cell>
          <cell r="F283">
            <v>64</v>
          </cell>
          <cell r="G283">
            <v>31.378</v>
          </cell>
          <cell r="H283">
            <v>279</v>
          </cell>
          <cell r="I283">
            <v>78</v>
          </cell>
          <cell r="J283">
            <v>31.587</v>
          </cell>
        </row>
        <row r="284">
          <cell r="A284">
            <v>280</v>
          </cell>
          <cell r="E284">
            <v>280</v>
          </cell>
          <cell r="F284">
            <v>64</v>
          </cell>
          <cell r="G284">
            <v>31.378</v>
          </cell>
          <cell r="H284">
            <v>280</v>
          </cell>
          <cell r="I284">
            <v>79</v>
          </cell>
          <cell r="J284">
            <v>31.596999999999998</v>
          </cell>
        </row>
        <row r="285">
          <cell r="A285">
            <v>281</v>
          </cell>
          <cell r="E285">
            <v>281</v>
          </cell>
          <cell r="F285">
            <v>63</v>
          </cell>
          <cell r="G285">
            <v>31.367999999999999</v>
          </cell>
          <cell r="H285">
            <v>281</v>
          </cell>
          <cell r="I285">
            <v>79</v>
          </cell>
          <cell r="J285">
            <v>31.596999999999998</v>
          </cell>
        </row>
        <row r="286">
          <cell r="A286">
            <v>282</v>
          </cell>
          <cell r="E286">
            <v>282</v>
          </cell>
          <cell r="F286">
            <v>65</v>
          </cell>
          <cell r="G286">
            <v>31.387999999999998</v>
          </cell>
          <cell r="H286">
            <v>282</v>
          </cell>
          <cell r="I286">
            <v>79</v>
          </cell>
          <cell r="J286">
            <v>31.596999999999998</v>
          </cell>
        </row>
        <row r="287">
          <cell r="A287">
            <v>283</v>
          </cell>
          <cell r="E287">
            <v>283</v>
          </cell>
          <cell r="F287">
            <v>62</v>
          </cell>
          <cell r="G287">
            <v>31.358000000000001</v>
          </cell>
          <cell r="H287">
            <v>283</v>
          </cell>
          <cell r="I287">
            <v>83</v>
          </cell>
          <cell r="J287">
            <v>31.636999999999997</v>
          </cell>
        </row>
        <row r="288">
          <cell r="A288">
            <v>284</v>
          </cell>
          <cell r="E288">
            <v>284</v>
          </cell>
          <cell r="F288">
            <v>65</v>
          </cell>
          <cell r="G288">
            <v>31.387999999999998</v>
          </cell>
          <cell r="H288">
            <v>284</v>
          </cell>
          <cell r="I288">
            <v>79</v>
          </cell>
          <cell r="J288">
            <v>31.596999999999998</v>
          </cell>
        </row>
        <row r="289">
          <cell r="A289">
            <v>285</v>
          </cell>
          <cell r="E289">
            <v>285</v>
          </cell>
          <cell r="F289">
            <v>65</v>
          </cell>
          <cell r="G289">
            <v>31.387999999999998</v>
          </cell>
          <cell r="H289">
            <v>285</v>
          </cell>
          <cell r="I289">
            <v>79</v>
          </cell>
          <cell r="J289">
            <v>31.596999999999998</v>
          </cell>
        </row>
        <row r="290">
          <cell r="A290">
            <v>286</v>
          </cell>
          <cell r="E290">
            <v>286</v>
          </cell>
          <cell r="F290">
            <v>64</v>
          </cell>
          <cell r="G290">
            <v>31.378</v>
          </cell>
          <cell r="H290">
            <v>286</v>
          </cell>
          <cell r="I290">
            <v>79</v>
          </cell>
          <cell r="J290">
            <v>31.596999999999998</v>
          </cell>
        </row>
        <row r="291">
          <cell r="A291">
            <v>287</v>
          </cell>
          <cell r="E291">
            <v>287</v>
          </cell>
          <cell r="F291">
            <v>64</v>
          </cell>
          <cell r="G291">
            <v>31.378</v>
          </cell>
          <cell r="H291">
            <v>287</v>
          </cell>
          <cell r="I291">
            <v>79</v>
          </cell>
          <cell r="J291">
            <v>31.596999999999998</v>
          </cell>
        </row>
        <row r="292">
          <cell r="A292">
            <v>288</v>
          </cell>
          <cell r="E292">
            <v>288</v>
          </cell>
          <cell r="F292">
            <v>64</v>
          </cell>
          <cell r="G292">
            <v>31.378</v>
          </cell>
          <cell r="H292">
            <v>288</v>
          </cell>
          <cell r="I292">
            <v>78</v>
          </cell>
          <cell r="J292">
            <v>31.587</v>
          </cell>
        </row>
        <row r="293">
          <cell r="A293">
            <v>289</v>
          </cell>
          <cell r="E293">
            <v>289</v>
          </cell>
          <cell r="F293">
            <v>67</v>
          </cell>
          <cell r="G293">
            <v>31.408000000000001</v>
          </cell>
          <cell r="H293">
            <v>289</v>
          </cell>
          <cell r="I293">
            <v>80</v>
          </cell>
          <cell r="J293">
            <v>31.606999999999999</v>
          </cell>
        </row>
        <row r="294">
          <cell r="A294">
            <v>290</v>
          </cell>
          <cell r="E294">
            <v>290</v>
          </cell>
          <cell r="F294">
            <v>67</v>
          </cell>
          <cell r="G294">
            <v>31.408000000000001</v>
          </cell>
          <cell r="H294">
            <v>290</v>
          </cell>
          <cell r="I294">
            <v>78</v>
          </cell>
          <cell r="J294">
            <v>31.587</v>
          </cell>
        </row>
        <row r="295">
          <cell r="A295">
            <v>291</v>
          </cell>
          <cell r="E295">
            <v>291</v>
          </cell>
          <cell r="F295">
            <v>65</v>
          </cell>
          <cell r="G295">
            <v>31.387999999999998</v>
          </cell>
          <cell r="H295">
            <v>291</v>
          </cell>
          <cell r="I295">
            <v>80</v>
          </cell>
          <cell r="J295">
            <v>31.606999999999999</v>
          </cell>
        </row>
        <row r="296">
          <cell r="A296">
            <v>292</v>
          </cell>
          <cell r="E296">
            <v>292</v>
          </cell>
          <cell r="F296">
            <v>63</v>
          </cell>
          <cell r="G296">
            <v>31.367999999999999</v>
          </cell>
          <cell r="H296">
            <v>292</v>
          </cell>
          <cell r="I296">
            <v>79</v>
          </cell>
          <cell r="J296">
            <v>31.596999999999998</v>
          </cell>
        </row>
        <row r="297">
          <cell r="A297">
            <v>293</v>
          </cell>
          <cell r="E297">
            <v>293</v>
          </cell>
          <cell r="F297">
            <v>63</v>
          </cell>
          <cell r="G297">
            <v>31.367999999999999</v>
          </cell>
          <cell r="H297">
            <v>293</v>
          </cell>
          <cell r="I297">
            <v>79</v>
          </cell>
          <cell r="J297">
            <v>31.596999999999998</v>
          </cell>
        </row>
        <row r="298">
          <cell r="A298">
            <v>294</v>
          </cell>
          <cell r="E298">
            <v>294</v>
          </cell>
          <cell r="F298">
            <v>65</v>
          </cell>
          <cell r="G298">
            <v>31.387999999999998</v>
          </cell>
          <cell r="H298">
            <v>294</v>
          </cell>
          <cell r="I298">
            <v>78</v>
          </cell>
          <cell r="J298">
            <v>31.587</v>
          </cell>
        </row>
        <row r="299">
          <cell r="A299">
            <v>295</v>
          </cell>
          <cell r="E299">
            <v>295</v>
          </cell>
          <cell r="F299">
            <v>65</v>
          </cell>
          <cell r="G299">
            <v>31.387999999999998</v>
          </cell>
          <cell r="H299">
            <v>295</v>
          </cell>
          <cell r="I299">
            <v>81</v>
          </cell>
          <cell r="J299">
            <v>31.616999999999997</v>
          </cell>
        </row>
        <row r="300">
          <cell r="A300">
            <v>296</v>
          </cell>
          <cell r="E300">
            <v>296</v>
          </cell>
          <cell r="F300">
            <v>63</v>
          </cell>
          <cell r="G300">
            <v>31.367999999999999</v>
          </cell>
          <cell r="H300">
            <v>296</v>
          </cell>
          <cell r="I300">
            <v>80</v>
          </cell>
          <cell r="J300">
            <v>31.606999999999999</v>
          </cell>
        </row>
        <row r="301">
          <cell r="A301">
            <v>297</v>
          </cell>
          <cell r="E301">
            <v>297</v>
          </cell>
          <cell r="F301">
            <v>60</v>
          </cell>
          <cell r="G301">
            <v>31.338000000000001</v>
          </cell>
          <cell r="H301">
            <v>297</v>
          </cell>
          <cell r="I301">
            <v>82</v>
          </cell>
          <cell r="J301">
            <v>31.626999999999999</v>
          </cell>
        </row>
        <row r="302">
          <cell r="A302">
            <v>298</v>
          </cell>
          <cell r="E302">
            <v>298</v>
          </cell>
          <cell r="F302">
            <v>63</v>
          </cell>
          <cell r="G302">
            <v>31.367999999999999</v>
          </cell>
          <cell r="H302">
            <v>298</v>
          </cell>
          <cell r="I302">
            <v>81</v>
          </cell>
          <cell r="J302">
            <v>31.616999999999997</v>
          </cell>
        </row>
        <row r="303">
          <cell r="A303">
            <v>299</v>
          </cell>
          <cell r="E303">
            <v>299</v>
          </cell>
          <cell r="F303">
            <v>63</v>
          </cell>
          <cell r="G303">
            <v>31.367999999999999</v>
          </cell>
          <cell r="H303">
            <v>299</v>
          </cell>
          <cell r="I303">
            <v>79</v>
          </cell>
          <cell r="J303">
            <v>31.596999999999998</v>
          </cell>
        </row>
        <row r="304">
          <cell r="A304">
            <v>300</v>
          </cell>
          <cell r="E304">
            <v>300</v>
          </cell>
          <cell r="F304">
            <v>65</v>
          </cell>
          <cell r="G304">
            <v>31.387999999999998</v>
          </cell>
          <cell r="H304">
            <v>300</v>
          </cell>
          <cell r="I304">
            <v>78</v>
          </cell>
          <cell r="J304">
            <v>31.587</v>
          </cell>
        </row>
        <row r="305">
          <cell r="A305">
            <v>301</v>
          </cell>
          <cell r="E305">
            <v>301</v>
          </cell>
          <cell r="F305">
            <v>64</v>
          </cell>
          <cell r="G305">
            <v>31.378</v>
          </cell>
          <cell r="H305">
            <v>301</v>
          </cell>
          <cell r="I305">
            <v>80</v>
          </cell>
          <cell r="J305">
            <v>31.606999999999999</v>
          </cell>
        </row>
        <row r="306">
          <cell r="A306">
            <v>302</v>
          </cell>
          <cell r="E306">
            <v>302</v>
          </cell>
          <cell r="F306">
            <v>63</v>
          </cell>
          <cell r="G306">
            <v>31.367999999999999</v>
          </cell>
          <cell r="H306">
            <v>302</v>
          </cell>
          <cell r="I306">
            <v>82</v>
          </cell>
          <cell r="J306">
            <v>31.626999999999999</v>
          </cell>
        </row>
        <row r="307">
          <cell r="A307">
            <v>303</v>
          </cell>
          <cell r="E307">
            <v>303</v>
          </cell>
          <cell r="F307">
            <v>63</v>
          </cell>
          <cell r="G307">
            <v>31.367999999999999</v>
          </cell>
          <cell r="H307">
            <v>303</v>
          </cell>
          <cell r="I307">
            <v>75</v>
          </cell>
          <cell r="J307">
            <v>31.556999999999999</v>
          </cell>
        </row>
        <row r="308">
          <cell r="A308">
            <v>304</v>
          </cell>
          <cell r="E308">
            <v>304</v>
          </cell>
          <cell r="F308">
            <v>64</v>
          </cell>
          <cell r="G308">
            <v>31.378</v>
          </cell>
          <cell r="H308">
            <v>304</v>
          </cell>
          <cell r="I308">
            <v>78</v>
          </cell>
          <cell r="J308">
            <v>31.587</v>
          </cell>
        </row>
        <row r="309">
          <cell r="A309">
            <v>305</v>
          </cell>
          <cell r="E309">
            <v>305</v>
          </cell>
          <cell r="F309">
            <v>63</v>
          </cell>
          <cell r="G309">
            <v>31.367999999999999</v>
          </cell>
          <cell r="H309">
            <v>305</v>
          </cell>
          <cell r="I309">
            <v>76</v>
          </cell>
          <cell r="J309">
            <v>31.567</v>
          </cell>
        </row>
        <row r="310">
          <cell r="A310">
            <v>306</v>
          </cell>
          <cell r="E310">
            <v>306</v>
          </cell>
          <cell r="F310">
            <v>64</v>
          </cell>
          <cell r="G310">
            <v>31.378</v>
          </cell>
          <cell r="H310">
            <v>306</v>
          </cell>
          <cell r="I310">
            <v>78</v>
          </cell>
          <cell r="J310">
            <v>31.587</v>
          </cell>
        </row>
        <row r="311">
          <cell r="A311">
            <v>307</v>
          </cell>
          <cell r="E311">
            <v>307</v>
          </cell>
          <cell r="F311">
            <v>64</v>
          </cell>
          <cell r="G311">
            <v>31.378</v>
          </cell>
          <cell r="H311">
            <v>307</v>
          </cell>
          <cell r="I311">
            <v>79</v>
          </cell>
          <cell r="J311">
            <v>31.596999999999998</v>
          </cell>
        </row>
        <row r="312">
          <cell r="A312">
            <v>308</v>
          </cell>
          <cell r="E312">
            <v>308</v>
          </cell>
          <cell r="F312">
            <v>67</v>
          </cell>
          <cell r="G312">
            <v>31.408000000000001</v>
          </cell>
          <cell r="H312">
            <v>308</v>
          </cell>
          <cell r="I312">
            <v>81</v>
          </cell>
          <cell r="J312">
            <v>31.616999999999997</v>
          </cell>
        </row>
        <row r="313">
          <cell r="A313">
            <v>309</v>
          </cell>
          <cell r="E313">
            <v>309</v>
          </cell>
          <cell r="F313">
            <v>63</v>
          </cell>
          <cell r="G313">
            <v>31.367999999999999</v>
          </cell>
          <cell r="H313">
            <v>309</v>
          </cell>
          <cell r="I313">
            <v>81</v>
          </cell>
          <cell r="J313">
            <v>31.616999999999997</v>
          </cell>
        </row>
        <row r="314">
          <cell r="A314">
            <v>310</v>
          </cell>
          <cell r="E314">
            <v>310</v>
          </cell>
          <cell r="F314">
            <v>64</v>
          </cell>
          <cell r="G314">
            <v>31.378</v>
          </cell>
          <cell r="H314">
            <v>310</v>
          </cell>
          <cell r="I314">
            <v>79</v>
          </cell>
          <cell r="J314">
            <v>31.596999999999998</v>
          </cell>
        </row>
        <row r="315">
          <cell r="A315">
            <v>311</v>
          </cell>
          <cell r="E315">
            <v>311</v>
          </cell>
          <cell r="F315">
            <v>67</v>
          </cell>
          <cell r="G315">
            <v>31.408000000000001</v>
          </cell>
          <cell r="H315">
            <v>311</v>
          </cell>
          <cell r="I315">
            <v>35</v>
          </cell>
          <cell r="J315">
            <v>31.157</v>
          </cell>
        </row>
        <row r="316">
          <cell r="A316">
            <v>312</v>
          </cell>
          <cell r="E316">
            <v>312</v>
          </cell>
          <cell r="F316">
            <v>67</v>
          </cell>
          <cell r="G316">
            <v>31.408000000000001</v>
          </cell>
          <cell r="H316">
            <v>312</v>
          </cell>
          <cell r="I316">
            <v>34</v>
          </cell>
          <cell r="J316">
            <v>31.146999999999998</v>
          </cell>
        </row>
        <row r="317">
          <cell r="A317">
            <v>313</v>
          </cell>
          <cell r="E317">
            <v>313</v>
          </cell>
          <cell r="F317">
            <v>64</v>
          </cell>
          <cell r="G317">
            <v>31.378</v>
          </cell>
          <cell r="H317">
            <v>313</v>
          </cell>
          <cell r="I317">
            <v>78</v>
          </cell>
          <cell r="J317">
            <v>31.587</v>
          </cell>
        </row>
        <row r="318">
          <cell r="A318">
            <v>314</v>
          </cell>
          <cell r="E318">
            <v>314</v>
          </cell>
          <cell r="F318">
            <v>64</v>
          </cell>
          <cell r="G318">
            <v>31.378</v>
          </cell>
          <cell r="H318">
            <v>314</v>
          </cell>
          <cell r="I318">
            <v>60</v>
          </cell>
          <cell r="J318">
            <v>31.407</v>
          </cell>
        </row>
        <row r="319">
          <cell r="A319">
            <v>315</v>
          </cell>
          <cell r="E319">
            <v>315</v>
          </cell>
          <cell r="F319">
            <v>65</v>
          </cell>
          <cell r="G319">
            <v>31.387999999999998</v>
          </cell>
          <cell r="H319">
            <v>315</v>
          </cell>
          <cell r="I319">
            <v>35</v>
          </cell>
          <cell r="J319">
            <v>31.157</v>
          </cell>
        </row>
        <row r="320">
          <cell r="A320">
            <v>316</v>
          </cell>
          <cell r="E320">
            <v>316</v>
          </cell>
          <cell r="F320">
            <v>63</v>
          </cell>
          <cell r="G320">
            <v>31.367999999999999</v>
          </cell>
          <cell r="H320">
            <v>316</v>
          </cell>
          <cell r="I320">
            <v>78</v>
          </cell>
          <cell r="J320">
            <v>31.587</v>
          </cell>
        </row>
        <row r="321">
          <cell r="A321">
            <v>317</v>
          </cell>
          <cell r="E321">
            <v>317</v>
          </cell>
          <cell r="F321">
            <v>65</v>
          </cell>
          <cell r="G321">
            <v>31.387999999999998</v>
          </cell>
          <cell r="H321">
            <v>317</v>
          </cell>
          <cell r="I321">
            <v>79</v>
          </cell>
          <cell r="J321">
            <v>31.596999999999998</v>
          </cell>
        </row>
        <row r="322">
          <cell r="A322">
            <v>318</v>
          </cell>
          <cell r="E322">
            <v>318</v>
          </cell>
          <cell r="F322">
            <v>64</v>
          </cell>
          <cell r="G322">
            <v>31.378</v>
          </cell>
          <cell r="H322">
            <v>318</v>
          </cell>
          <cell r="I322">
            <v>79</v>
          </cell>
          <cell r="J322">
            <v>31.596999999999998</v>
          </cell>
        </row>
        <row r="323">
          <cell r="A323">
            <v>319</v>
          </cell>
          <cell r="E323">
            <v>319</v>
          </cell>
          <cell r="F323">
            <v>65</v>
          </cell>
          <cell r="G323">
            <v>31.387999999999998</v>
          </cell>
          <cell r="H323">
            <v>319</v>
          </cell>
          <cell r="I323">
            <v>34</v>
          </cell>
          <cell r="J323">
            <v>31.146999999999998</v>
          </cell>
        </row>
        <row r="324">
          <cell r="A324">
            <v>320</v>
          </cell>
          <cell r="E324">
            <v>320</v>
          </cell>
          <cell r="H324">
            <v>320</v>
          </cell>
          <cell r="I324">
            <v>76</v>
          </cell>
          <cell r="J324">
            <v>31.567</v>
          </cell>
        </row>
        <row r="325">
          <cell r="A325">
            <v>321</v>
          </cell>
          <cell r="E325">
            <v>321</v>
          </cell>
          <cell r="H325">
            <v>321</v>
          </cell>
          <cell r="I325">
            <v>38</v>
          </cell>
          <cell r="J325">
            <v>31.186999999999998</v>
          </cell>
        </row>
        <row r="326">
          <cell r="A326">
            <v>322</v>
          </cell>
          <cell r="E326">
            <v>322</v>
          </cell>
          <cell r="H326">
            <v>322</v>
          </cell>
          <cell r="I326">
            <v>38</v>
          </cell>
          <cell r="J326">
            <v>31.186999999999998</v>
          </cell>
        </row>
        <row r="327">
          <cell r="A327">
            <v>323</v>
          </cell>
          <cell r="E327">
            <v>323</v>
          </cell>
          <cell r="H327">
            <v>323</v>
          </cell>
          <cell r="I327">
            <v>38</v>
          </cell>
          <cell r="J327">
            <v>31.186999999999998</v>
          </cell>
        </row>
        <row r="328">
          <cell r="A328">
            <v>324</v>
          </cell>
          <cell r="E328">
            <v>324</v>
          </cell>
          <cell r="H328">
            <v>324</v>
          </cell>
          <cell r="I328">
            <v>38</v>
          </cell>
          <cell r="J328">
            <v>31.186999999999998</v>
          </cell>
        </row>
        <row r="329">
          <cell r="A329">
            <v>325</v>
          </cell>
          <cell r="E329">
            <v>325</v>
          </cell>
          <cell r="H329">
            <v>325</v>
          </cell>
          <cell r="I329">
            <v>38</v>
          </cell>
          <cell r="J329">
            <v>31.186999999999998</v>
          </cell>
        </row>
        <row r="330">
          <cell r="A330">
            <v>326</v>
          </cell>
          <cell r="E330">
            <v>326</v>
          </cell>
          <cell r="H330">
            <v>326</v>
          </cell>
          <cell r="I330">
            <v>38</v>
          </cell>
          <cell r="J330">
            <v>31.186999999999998</v>
          </cell>
        </row>
        <row r="331">
          <cell r="A331">
            <v>327</v>
          </cell>
          <cell r="E331">
            <v>327</v>
          </cell>
          <cell r="H331">
            <v>327</v>
          </cell>
          <cell r="I331">
            <v>38</v>
          </cell>
          <cell r="J331">
            <v>31.186999999999998</v>
          </cell>
        </row>
        <row r="332">
          <cell r="A332">
            <v>328</v>
          </cell>
          <cell r="E332">
            <v>328</v>
          </cell>
          <cell r="H332">
            <v>328</v>
          </cell>
          <cell r="I332">
            <v>38</v>
          </cell>
          <cell r="J332">
            <v>31.186999999999998</v>
          </cell>
        </row>
        <row r="333">
          <cell r="A333">
            <v>329</v>
          </cell>
          <cell r="E333">
            <v>329</v>
          </cell>
          <cell r="H333">
            <v>329</v>
          </cell>
          <cell r="I333">
            <v>38</v>
          </cell>
          <cell r="J333">
            <v>31.186999999999998</v>
          </cell>
        </row>
        <row r="334">
          <cell r="A334">
            <v>330</v>
          </cell>
          <cell r="E334">
            <v>330</v>
          </cell>
          <cell r="H334">
            <v>330</v>
          </cell>
          <cell r="I334">
            <v>38</v>
          </cell>
          <cell r="J334">
            <v>31.186999999999998</v>
          </cell>
        </row>
        <row r="335">
          <cell r="A335">
            <v>331</v>
          </cell>
          <cell r="E335">
            <v>331</v>
          </cell>
          <cell r="H335">
            <v>331</v>
          </cell>
          <cell r="I335">
            <v>38</v>
          </cell>
          <cell r="J335">
            <v>31.186999999999998</v>
          </cell>
        </row>
        <row r="336">
          <cell r="A336">
            <v>332</v>
          </cell>
          <cell r="E336">
            <v>332</v>
          </cell>
          <cell r="H336">
            <v>332</v>
          </cell>
        </row>
        <row r="337">
          <cell r="A337">
            <v>333</v>
          </cell>
          <cell r="E337">
            <v>333</v>
          </cell>
          <cell r="H337">
            <v>333</v>
          </cell>
        </row>
        <row r="338">
          <cell r="A338">
            <v>334</v>
          </cell>
          <cell r="E338">
            <v>334</v>
          </cell>
          <cell r="H338">
            <v>334</v>
          </cell>
        </row>
        <row r="339">
          <cell r="A339">
            <v>335</v>
          </cell>
          <cell r="E339">
            <v>335</v>
          </cell>
          <cell r="H339">
            <v>335</v>
          </cell>
        </row>
        <row r="340">
          <cell r="A340">
            <v>336</v>
          </cell>
          <cell r="E340">
            <v>336</v>
          </cell>
          <cell r="H340">
            <v>336</v>
          </cell>
        </row>
        <row r="341">
          <cell r="A341">
            <v>337</v>
          </cell>
          <cell r="E341">
            <v>337</v>
          </cell>
          <cell r="H341">
            <v>337</v>
          </cell>
        </row>
        <row r="342">
          <cell r="A342">
            <v>338</v>
          </cell>
          <cell r="E342">
            <v>338</v>
          </cell>
          <cell r="H342">
            <v>338</v>
          </cell>
        </row>
        <row r="343">
          <cell r="A343">
            <v>339</v>
          </cell>
          <cell r="E343">
            <v>339</v>
          </cell>
          <cell r="H343">
            <v>339</v>
          </cell>
        </row>
        <row r="344">
          <cell r="A344">
            <v>340</v>
          </cell>
          <cell r="E344">
            <v>340</v>
          </cell>
          <cell r="H344">
            <v>340</v>
          </cell>
        </row>
        <row r="345">
          <cell r="A345">
            <v>341</v>
          </cell>
          <cell r="E345">
            <v>341</v>
          </cell>
          <cell r="H345">
            <v>341</v>
          </cell>
        </row>
        <row r="346">
          <cell r="A346">
            <v>342</v>
          </cell>
          <cell r="E346">
            <v>342</v>
          </cell>
          <cell r="H346">
            <v>342</v>
          </cell>
        </row>
        <row r="347">
          <cell r="A347">
            <v>343</v>
          </cell>
          <cell r="E347">
            <v>343</v>
          </cell>
          <cell r="H347">
            <v>343</v>
          </cell>
        </row>
        <row r="348">
          <cell r="A348">
            <v>344</v>
          </cell>
          <cell r="E348">
            <v>344</v>
          </cell>
          <cell r="H348">
            <v>344</v>
          </cell>
        </row>
        <row r="349">
          <cell r="A349">
            <v>345</v>
          </cell>
          <cell r="E349">
            <v>345</v>
          </cell>
          <cell r="H349">
            <v>345</v>
          </cell>
        </row>
        <row r="350">
          <cell r="A350">
            <v>346</v>
          </cell>
          <cell r="E350">
            <v>346</v>
          </cell>
          <cell r="H350">
            <v>346</v>
          </cell>
        </row>
        <row r="351">
          <cell r="A351">
            <v>347</v>
          </cell>
          <cell r="E351">
            <v>347</v>
          </cell>
          <cell r="H351">
            <v>347</v>
          </cell>
        </row>
        <row r="352">
          <cell r="A352">
            <v>348</v>
          </cell>
          <cell r="E352">
            <v>348</v>
          </cell>
          <cell r="H352">
            <v>348</v>
          </cell>
        </row>
        <row r="353">
          <cell r="A353">
            <v>349</v>
          </cell>
          <cell r="E353">
            <v>349</v>
          </cell>
          <cell r="H353">
            <v>349</v>
          </cell>
        </row>
        <row r="354">
          <cell r="A354">
            <v>350</v>
          </cell>
          <cell r="E354">
            <v>350</v>
          </cell>
          <cell r="H354">
            <v>350</v>
          </cell>
        </row>
        <row r="355">
          <cell r="A355">
            <v>351</v>
          </cell>
          <cell r="E355">
            <v>351</v>
          </cell>
          <cell r="H355">
            <v>351</v>
          </cell>
        </row>
        <row r="356">
          <cell r="A356">
            <v>352</v>
          </cell>
          <cell r="E356">
            <v>352</v>
          </cell>
          <cell r="H356">
            <v>352</v>
          </cell>
        </row>
        <row r="357">
          <cell r="A357">
            <v>353</v>
          </cell>
          <cell r="E357">
            <v>353</v>
          </cell>
          <cell r="H357">
            <v>353</v>
          </cell>
        </row>
        <row r="358">
          <cell r="A358">
            <v>354</v>
          </cell>
          <cell r="E358">
            <v>354</v>
          </cell>
          <cell r="H358">
            <v>354</v>
          </cell>
        </row>
        <row r="359">
          <cell r="A359">
            <v>355</v>
          </cell>
          <cell r="E359">
            <v>355</v>
          </cell>
          <cell r="H359">
            <v>355</v>
          </cell>
        </row>
        <row r="360">
          <cell r="A360">
            <v>356</v>
          </cell>
          <cell r="E360">
            <v>356</v>
          </cell>
          <cell r="H360">
            <v>356</v>
          </cell>
        </row>
        <row r="361">
          <cell r="A361">
            <v>357</v>
          </cell>
          <cell r="E361">
            <v>357</v>
          </cell>
          <cell r="H361">
            <v>357</v>
          </cell>
        </row>
        <row r="362">
          <cell r="A362">
            <v>358</v>
          </cell>
          <cell r="E362">
            <v>358</v>
          </cell>
          <cell r="H362">
            <v>358</v>
          </cell>
        </row>
        <row r="363">
          <cell r="A363">
            <v>359</v>
          </cell>
          <cell r="E363">
            <v>359</v>
          </cell>
          <cell r="H363">
            <v>359</v>
          </cell>
        </row>
        <row r="364">
          <cell r="A364">
            <v>360</v>
          </cell>
          <cell r="E364">
            <v>360</v>
          </cell>
          <cell r="H364">
            <v>360</v>
          </cell>
        </row>
        <row r="365">
          <cell r="A365">
            <v>361</v>
          </cell>
          <cell r="E365">
            <v>361</v>
          </cell>
          <cell r="H365">
            <v>361</v>
          </cell>
        </row>
        <row r="366">
          <cell r="A366">
            <v>362</v>
          </cell>
          <cell r="E366">
            <v>362</v>
          </cell>
          <cell r="H366">
            <v>362</v>
          </cell>
        </row>
        <row r="367">
          <cell r="A367">
            <v>363</v>
          </cell>
          <cell r="E367">
            <v>363</v>
          </cell>
          <cell r="H367">
            <v>363</v>
          </cell>
        </row>
        <row r="368">
          <cell r="A368">
            <v>364</v>
          </cell>
          <cell r="E368">
            <v>364</v>
          </cell>
          <cell r="H368">
            <v>364</v>
          </cell>
        </row>
        <row r="369">
          <cell r="A369">
            <v>365</v>
          </cell>
          <cell r="E369">
            <v>365</v>
          </cell>
          <cell r="H369">
            <v>365</v>
          </cell>
        </row>
        <row r="370">
          <cell r="A370">
            <v>366</v>
          </cell>
          <cell r="E370">
            <v>366</v>
          </cell>
          <cell r="H370">
            <v>366</v>
          </cell>
        </row>
        <row r="371">
          <cell r="A371">
            <v>367</v>
          </cell>
          <cell r="E371">
            <v>367</v>
          </cell>
          <cell r="H371">
            <v>367</v>
          </cell>
        </row>
        <row r="372">
          <cell r="A372">
            <v>368</v>
          </cell>
          <cell r="E372">
            <v>368</v>
          </cell>
          <cell r="H372">
            <v>368</v>
          </cell>
        </row>
        <row r="373">
          <cell r="A373">
            <v>369</v>
          </cell>
          <cell r="E373">
            <v>369</v>
          </cell>
          <cell r="H373">
            <v>369</v>
          </cell>
        </row>
        <row r="374">
          <cell r="A374">
            <v>370</v>
          </cell>
          <cell r="E374">
            <v>370</v>
          </cell>
          <cell r="H374">
            <v>370</v>
          </cell>
        </row>
        <row r="375">
          <cell r="A375">
            <v>371</v>
          </cell>
          <cell r="E375">
            <v>371</v>
          </cell>
          <cell r="H375">
            <v>371</v>
          </cell>
        </row>
        <row r="376">
          <cell r="A376">
            <v>372</v>
          </cell>
          <cell r="E376">
            <v>372</v>
          </cell>
          <cell r="H376">
            <v>372</v>
          </cell>
        </row>
        <row r="377">
          <cell r="A377">
            <v>373</v>
          </cell>
          <cell r="E377">
            <v>373</v>
          </cell>
          <cell r="H377">
            <v>373</v>
          </cell>
        </row>
        <row r="378">
          <cell r="A378">
            <v>374</v>
          </cell>
          <cell r="E378">
            <v>374</v>
          </cell>
          <cell r="H378">
            <v>374</v>
          </cell>
        </row>
        <row r="379">
          <cell r="A379">
            <v>375</v>
          </cell>
          <cell r="E379">
            <v>375</v>
          </cell>
          <cell r="H379">
            <v>375</v>
          </cell>
        </row>
        <row r="380">
          <cell r="A380">
            <v>376</v>
          </cell>
          <cell r="E380">
            <v>376</v>
          </cell>
          <cell r="H380">
            <v>376</v>
          </cell>
        </row>
        <row r="381">
          <cell r="A381">
            <v>377</v>
          </cell>
          <cell r="E381">
            <v>377</v>
          </cell>
          <cell r="H381">
            <v>377</v>
          </cell>
        </row>
        <row r="382">
          <cell r="A382">
            <v>378</v>
          </cell>
          <cell r="E382">
            <v>378</v>
          </cell>
          <cell r="H382">
            <v>378</v>
          </cell>
        </row>
        <row r="383">
          <cell r="A383">
            <v>379</v>
          </cell>
          <cell r="E383">
            <v>379</v>
          </cell>
          <cell r="H383">
            <v>379</v>
          </cell>
        </row>
        <row r="384">
          <cell r="A384">
            <v>380</v>
          </cell>
          <cell r="E384">
            <v>380</v>
          </cell>
          <cell r="H384">
            <v>380</v>
          </cell>
        </row>
        <row r="385">
          <cell r="A385">
            <v>381</v>
          </cell>
          <cell r="E385">
            <v>381</v>
          </cell>
          <cell r="H385">
            <v>381</v>
          </cell>
        </row>
        <row r="386">
          <cell r="A386">
            <v>382</v>
          </cell>
          <cell r="E386">
            <v>382</v>
          </cell>
          <cell r="H386">
            <v>382</v>
          </cell>
        </row>
        <row r="387">
          <cell r="A387">
            <v>383</v>
          </cell>
          <cell r="E387">
            <v>383</v>
          </cell>
          <cell r="H387">
            <v>383</v>
          </cell>
        </row>
        <row r="388">
          <cell r="A388">
            <v>384</v>
          </cell>
          <cell r="E388">
            <v>384</v>
          </cell>
          <cell r="H388">
            <v>384</v>
          </cell>
        </row>
        <row r="389">
          <cell r="A389">
            <v>385</v>
          </cell>
          <cell r="E389">
            <v>385</v>
          </cell>
          <cell r="H389">
            <v>385</v>
          </cell>
        </row>
        <row r="390">
          <cell r="A390">
            <v>386</v>
          </cell>
          <cell r="E390">
            <v>386</v>
          </cell>
          <cell r="H390">
            <v>386</v>
          </cell>
        </row>
        <row r="391">
          <cell r="A391">
            <v>387</v>
          </cell>
          <cell r="E391">
            <v>387</v>
          </cell>
          <cell r="H391">
            <v>387</v>
          </cell>
        </row>
        <row r="392">
          <cell r="A392">
            <v>388</v>
          </cell>
          <cell r="E392">
            <v>388</v>
          </cell>
          <cell r="H392">
            <v>388</v>
          </cell>
        </row>
        <row r="393">
          <cell r="A393">
            <v>389</v>
          </cell>
          <cell r="E393">
            <v>389</v>
          </cell>
          <cell r="H393">
            <v>389</v>
          </cell>
        </row>
        <row r="394">
          <cell r="A394">
            <v>390</v>
          </cell>
          <cell r="E394">
            <v>390</v>
          </cell>
          <cell r="H394">
            <v>390</v>
          </cell>
        </row>
        <row r="395">
          <cell r="A395">
            <v>391</v>
          </cell>
          <cell r="E395">
            <v>391</v>
          </cell>
          <cell r="H395">
            <v>391</v>
          </cell>
        </row>
        <row r="396">
          <cell r="A396">
            <v>392</v>
          </cell>
          <cell r="E396">
            <v>392</v>
          </cell>
          <cell r="H396">
            <v>392</v>
          </cell>
        </row>
        <row r="397">
          <cell r="A397">
            <v>393</v>
          </cell>
          <cell r="E397">
            <v>393</v>
          </cell>
          <cell r="H397">
            <v>393</v>
          </cell>
        </row>
        <row r="398">
          <cell r="A398">
            <v>394</v>
          </cell>
          <cell r="E398">
            <v>394</v>
          </cell>
          <cell r="H398">
            <v>394</v>
          </cell>
        </row>
        <row r="399">
          <cell r="A399">
            <v>395</v>
          </cell>
          <cell r="E399">
            <v>395</v>
          </cell>
          <cell r="H399">
            <v>395</v>
          </cell>
        </row>
        <row r="400">
          <cell r="A400">
            <v>396</v>
          </cell>
          <cell r="E400">
            <v>396</v>
          </cell>
          <cell r="H400">
            <v>396</v>
          </cell>
        </row>
        <row r="401">
          <cell r="A401">
            <v>397</v>
          </cell>
          <cell r="E401">
            <v>397</v>
          </cell>
          <cell r="H401">
            <v>397</v>
          </cell>
        </row>
        <row r="402">
          <cell r="A402">
            <v>398</v>
          </cell>
          <cell r="E402">
            <v>398</v>
          </cell>
          <cell r="H402">
            <v>398</v>
          </cell>
        </row>
        <row r="403">
          <cell r="A403">
            <v>399</v>
          </cell>
          <cell r="E403">
            <v>399</v>
          </cell>
          <cell r="H403">
            <v>399</v>
          </cell>
        </row>
        <row r="404">
          <cell r="A404">
            <v>400</v>
          </cell>
          <cell r="E404">
            <v>400</v>
          </cell>
          <cell r="H404">
            <v>400</v>
          </cell>
        </row>
        <row r="405">
          <cell r="A405">
            <v>401</v>
          </cell>
          <cell r="E405">
            <v>401</v>
          </cell>
          <cell r="H405">
            <v>401</v>
          </cell>
        </row>
        <row r="406">
          <cell r="A406">
            <v>402</v>
          </cell>
          <cell r="E406">
            <v>402</v>
          </cell>
          <cell r="H406">
            <v>402</v>
          </cell>
        </row>
        <row r="407">
          <cell r="A407">
            <v>403</v>
          </cell>
          <cell r="E407">
            <v>403</v>
          </cell>
          <cell r="H407">
            <v>403</v>
          </cell>
        </row>
        <row r="408">
          <cell r="A408">
            <v>404</v>
          </cell>
          <cell r="E408">
            <v>404</v>
          </cell>
          <cell r="H408">
            <v>404</v>
          </cell>
        </row>
        <row r="409">
          <cell r="A409">
            <v>405</v>
          </cell>
          <cell r="E409">
            <v>405</v>
          </cell>
          <cell r="H409">
            <v>405</v>
          </cell>
        </row>
        <row r="410">
          <cell r="A410">
            <v>406</v>
          </cell>
          <cell r="E410">
            <v>406</v>
          </cell>
          <cell r="H410">
            <v>406</v>
          </cell>
        </row>
        <row r="411">
          <cell r="A411">
            <v>407</v>
          </cell>
          <cell r="E411">
            <v>407</v>
          </cell>
          <cell r="H411">
            <v>407</v>
          </cell>
        </row>
        <row r="412">
          <cell r="A412">
            <v>408</v>
          </cell>
          <cell r="E412">
            <v>408</v>
          </cell>
          <cell r="H412">
            <v>408</v>
          </cell>
        </row>
        <row r="413">
          <cell r="A413">
            <v>409</v>
          </cell>
          <cell r="E413">
            <v>409</v>
          </cell>
          <cell r="H413">
            <v>409</v>
          </cell>
        </row>
        <row r="414">
          <cell r="A414">
            <v>410</v>
          </cell>
          <cell r="E414">
            <v>410</v>
          </cell>
          <cell r="H414">
            <v>410</v>
          </cell>
        </row>
        <row r="415">
          <cell r="A415">
            <v>411</v>
          </cell>
          <cell r="E415">
            <v>411</v>
          </cell>
          <cell r="H415">
            <v>411</v>
          </cell>
        </row>
        <row r="416">
          <cell r="A416">
            <v>412</v>
          </cell>
          <cell r="E416">
            <v>412</v>
          </cell>
          <cell r="H416">
            <v>412</v>
          </cell>
        </row>
        <row r="417">
          <cell r="A417">
            <v>413</v>
          </cell>
          <cell r="E417">
            <v>413</v>
          </cell>
          <cell r="H417">
            <v>413</v>
          </cell>
        </row>
        <row r="418">
          <cell r="A418">
            <v>414</v>
          </cell>
          <cell r="E418">
            <v>414</v>
          </cell>
          <cell r="H418">
            <v>414</v>
          </cell>
        </row>
        <row r="419">
          <cell r="A419">
            <v>415</v>
          </cell>
          <cell r="E419">
            <v>415</v>
          </cell>
          <cell r="H419">
            <v>415</v>
          </cell>
        </row>
        <row r="420">
          <cell r="A420">
            <v>416</v>
          </cell>
          <cell r="E420">
            <v>416</v>
          </cell>
          <cell r="H420">
            <v>416</v>
          </cell>
        </row>
        <row r="421">
          <cell r="A421">
            <v>417</v>
          </cell>
          <cell r="E421">
            <v>417</v>
          </cell>
          <cell r="H421">
            <v>417</v>
          </cell>
        </row>
        <row r="422">
          <cell r="A422">
            <v>418</v>
          </cell>
          <cell r="E422">
            <v>418</v>
          </cell>
          <cell r="H422">
            <v>418</v>
          </cell>
        </row>
        <row r="423">
          <cell r="A423">
            <v>419</v>
          </cell>
          <cell r="E423">
            <v>419</v>
          </cell>
          <cell r="H423">
            <v>419</v>
          </cell>
        </row>
        <row r="424">
          <cell r="A424">
            <v>420</v>
          </cell>
          <cell r="E424">
            <v>420</v>
          </cell>
          <cell r="H424">
            <v>420</v>
          </cell>
        </row>
        <row r="425">
          <cell r="A425">
            <v>421</v>
          </cell>
          <cell r="E425">
            <v>421</v>
          </cell>
          <cell r="H425">
            <v>421</v>
          </cell>
        </row>
        <row r="426">
          <cell r="A426">
            <v>422</v>
          </cell>
          <cell r="E426">
            <v>422</v>
          </cell>
          <cell r="H426">
            <v>422</v>
          </cell>
        </row>
        <row r="427">
          <cell r="A427">
            <v>423</v>
          </cell>
          <cell r="E427">
            <v>423</v>
          </cell>
          <cell r="H427">
            <v>423</v>
          </cell>
        </row>
        <row r="428">
          <cell r="A428">
            <v>424</v>
          </cell>
          <cell r="E428">
            <v>424</v>
          </cell>
          <cell r="H428">
            <v>424</v>
          </cell>
        </row>
        <row r="429">
          <cell r="A429">
            <v>425</v>
          </cell>
          <cell r="E429">
            <v>425</v>
          </cell>
          <cell r="H429">
            <v>425</v>
          </cell>
        </row>
        <row r="430">
          <cell r="A430">
            <v>426</v>
          </cell>
          <cell r="E430">
            <v>426</v>
          </cell>
          <cell r="H430">
            <v>426</v>
          </cell>
        </row>
        <row r="431">
          <cell r="A431">
            <v>427</v>
          </cell>
          <cell r="E431">
            <v>427</v>
          </cell>
          <cell r="H431">
            <v>427</v>
          </cell>
        </row>
        <row r="432">
          <cell r="A432">
            <v>428</v>
          </cell>
          <cell r="E432">
            <v>428</v>
          </cell>
          <cell r="H432">
            <v>428</v>
          </cell>
        </row>
        <row r="433">
          <cell r="A433">
            <v>429</v>
          </cell>
          <cell r="E433">
            <v>429</v>
          </cell>
          <cell r="H433">
            <v>429</v>
          </cell>
        </row>
        <row r="434">
          <cell r="A434">
            <v>430</v>
          </cell>
          <cell r="E434">
            <v>430</v>
          </cell>
          <cell r="H434">
            <v>430</v>
          </cell>
        </row>
        <row r="435">
          <cell r="A435">
            <v>431</v>
          </cell>
          <cell r="E435">
            <v>431</v>
          </cell>
          <cell r="H435">
            <v>431</v>
          </cell>
        </row>
        <row r="436">
          <cell r="A436">
            <v>432</v>
          </cell>
          <cell r="E436">
            <v>432</v>
          </cell>
          <cell r="H436">
            <v>432</v>
          </cell>
        </row>
        <row r="437">
          <cell r="A437">
            <v>433</v>
          </cell>
          <cell r="E437">
            <v>433</v>
          </cell>
          <cell r="H437">
            <v>433</v>
          </cell>
        </row>
        <row r="438">
          <cell r="A438">
            <v>434</v>
          </cell>
          <cell r="E438">
            <v>434</v>
          </cell>
          <cell r="H438">
            <v>434</v>
          </cell>
        </row>
        <row r="439">
          <cell r="A439">
            <v>435</v>
          </cell>
          <cell r="E439">
            <v>435</v>
          </cell>
          <cell r="H439">
            <v>435</v>
          </cell>
        </row>
        <row r="440">
          <cell r="A440">
            <v>436</v>
          </cell>
          <cell r="E440">
            <v>436</v>
          </cell>
          <cell r="H440">
            <v>436</v>
          </cell>
        </row>
        <row r="441">
          <cell r="A441">
            <v>437</v>
          </cell>
          <cell r="E441">
            <v>437</v>
          </cell>
          <cell r="H441">
            <v>437</v>
          </cell>
        </row>
        <row r="442">
          <cell r="A442">
            <v>438</v>
          </cell>
          <cell r="E442">
            <v>438</v>
          </cell>
          <cell r="H442">
            <v>438</v>
          </cell>
        </row>
        <row r="443">
          <cell r="A443">
            <v>439</v>
          </cell>
          <cell r="E443">
            <v>439</v>
          </cell>
          <cell r="H443">
            <v>439</v>
          </cell>
        </row>
        <row r="444">
          <cell r="A444">
            <v>440</v>
          </cell>
          <cell r="E444">
            <v>440</v>
          </cell>
          <cell r="H444">
            <v>440</v>
          </cell>
        </row>
        <row r="445">
          <cell r="A445">
            <v>441</v>
          </cell>
          <cell r="E445">
            <v>441</v>
          </cell>
          <cell r="H445">
            <v>441</v>
          </cell>
        </row>
        <row r="446">
          <cell r="A446">
            <v>442</v>
          </cell>
          <cell r="E446">
            <v>442</v>
          </cell>
          <cell r="H446">
            <v>442</v>
          </cell>
        </row>
        <row r="447">
          <cell r="A447">
            <v>443</v>
          </cell>
          <cell r="E447">
            <v>443</v>
          </cell>
          <cell r="H447">
            <v>443</v>
          </cell>
        </row>
        <row r="448">
          <cell r="A448">
            <v>444</v>
          </cell>
          <cell r="E448">
            <v>444</v>
          </cell>
          <cell r="H448">
            <v>444</v>
          </cell>
        </row>
        <row r="449">
          <cell r="A449">
            <v>445</v>
          </cell>
          <cell r="E449">
            <v>445</v>
          </cell>
          <cell r="H449">
            <v>445</v>
          </cell>
        </row>
        <row r="450">
          <cell r="A450">
            <v>446</v>
          </cell>
          <cell r="E450">
            <v>446</v>
          </cell>
          <cell r="H450">
            <v>446</v>
          </cell>
        </row>
        <row r="451">
          <cell r="A451">
            <v>447</v>
          </cell>
          <cell r="E451">
            <v>447</v>
          </cell>
          <cell r="H451">
            <v>447</v>
          </cell>
        </row>
        <row r="452">
          <cell r="A452">
            <v>448</v>
          </cell>
          <cell r="E452">
            <v>448</v>
          </cell>
          <cell r="H452">
            <v>448</v>
          </cell>
        </row>
        <row r="453">
          <cell r="A453">
            <v>449</v>
          </cell>
          <cell r="E453">
            <v>449</v>
          </cell>
          <cell r="H453">
            <v>449</v>
          </cell>
        </row>
        <row r="454">
          <cell r="A454">
            <v>450</v>
          </cell>
          <cell r="E454">
            <v>450</v>
          </cell>
          <cell r="H454">
            <v>450</v>
          </cell>
        </row>
        <row r="455">
          <cell r="A455">
            <v>451</v>
          </cell>
          <cell r="E455">
            <v>451</v>
          </cell>
          <cell r="H455">
            <v>451</v>
          </cell>
        </row>
        <row r="456">
          <cell r="A456">
            <v>452</v>
          </cell>
          <cell r="E456">
            <v>452</v>
          </cell>
          <cell r="H456">
            <v>452</v>
          </cell>
        </row>
        <row r="457">
          <cell r="A457">
            <v>453</v>
          </cell>
          <cell r="E457">
            <v>453</v>
          </cell>
          <cell r="H457">
            <v>453</v>
          </cell>
        </row>
        <row r="458">
          <cell r="A458">
            <v>454</v>
          </cell>
          <cell r="E458">
            <v>454</v>
          </cell>
          <cell r="H458">
            <v>454</v>
          </cell>
        </row>
        <row r="459">
          <cell r="A459">
            <v>455</v>
          </cell>
          <cell r="E459">
            <v>455</v>
          </cell>
          <cell r="H459">
            <v>455</v>
          </cell>
        </row>
        <row r="460">
          <cell r="A460">
            <v>456</v>
          </cell>
          <cell r="E460">
            <v>456</v>
          </cell>
          <cell r="H460">
            <v>456</v>
          </cell>
        </row>
        <row r="461">
          <cell r="A461">
            <v>457</v>
          </cell>
          <cell r="E461">
            <v>457</v>
          </cell>
          <cell r="H461">
            <v>457</v>
          </cell>
        </row>
        <row r="462">
          <cell r="A462">
            <v>458</v>
          </cell>
          <cell r="E462">
            <v>458</v>
          </cell>
          <cell r="H462">
            <v>458</v>
          </cell>
        </row>
        <row r="463">
          <cell r="A463">
            <v>459</v>
          </cell>
          <cell r="E463">
            <v>459</v>
          </cell>
          <cell r="H463">
            <v>459</v>
          </cell>
        </row>
        <row r="464">
          <cell r="A464">
            <v>460</v>
          </cell>
          <cell r="E464">
            <v>460</v>
          </cell>
          <cell r="H464">
            <v>460</v>
          </cell>
        </row>
        <row r="465">
          <cell r="A465">
            <v>461</v>
          </cell>
          <cell r="E465">
            <v>461</v>
          </cell>
          <cell r="H465">
            <v>461</v>
          </cell>
        </row>
        <row r="466">
          <cell r="A466">
            <v>462</v>
          </cell>
          <cell r="E466">
            <v>462</v>
          </cell>
          <cell r="H466">
            <v>462</v>
          </cell>
        </row>
        <row r="467">
          <cell r="A467">
            <v>463</v>
          </cell>
          <cell r="E467">
            <v>463</v>
          </cell>
          <cell r="H467">
            <v>463</v>
          </cell>
        </row>
        <row r="468">
          <cell r="A468">
            <v>464</v>
          </cell>
          <cell r="E468">
            <v>464</v>
          </cell>
          <cell r="H468">
            <v>464</v>
          </cell>
        </row>
        <row r="469">
          <cell r="A469">
            <v>465</v>
          </cell>
          <cell r="E469">
            <v>465</v>
          </cell>
          <cell r="H469">
            <v>465</v>
          </cell>
        </row>
        <row r="470">
          <cell r="A470">
            <v>466</v>
          </cell>
          <cell r="E470">
            <v>466</v>
          </cell>
          <cell r="H470">
            <v>466</v>
          </cell>
        </row>
        <row r="471">
          <cell r="A471">
            <v>467</v>
          </cell>
          <cell r="E471">
            <v>467</v>
          </cell>
          <cell r="H471">
            <v>467</v>
          </cell>
        </row>
        <row r="472">
          <cell r="A472">
            <v>468</v>
          </cell>
          <cell r="E472">
            <v>468</v>
          </cell>
          <cell r="H472">
            <v>468</v>
          </cell>
        </row>
        <row r="473">
          <cell r="A473">
            <v>469</v>
          </cell>
          <cell r="E473">
            <v>469</v>
          </cell>
          <cell r="H473">
            <v>469</v>
          </cell>
        </row>
        <row r="474">
          <cell r="A474">
            <v>470</v>
          </cell>
          <cell r="E474">
            <v>470</v>
          </cell>
          <cell r="H474">
            <v>470</v>
          </cell>
        </row>
        <row r="475">
          <cell r="A475">
            <v>471</v>
          </cell>
          <cell r="E475">
            <v>471</v>
          </cell>
          <cell r="H475">
            <v>471</v>
          </cell>
        </row>
        <row r="476">
          <cell r="A476">
            <v>472</v>
          </cell>
          <cell r="E476">
            <v>472</v>
          </cell>
          <cell r="H476">
            <v>472</v>
          </cell>
        </row>
        <row r="477">
          <cell r="A477">
            <v>473</v>
          </cell>
          <cell r="E477">
            <v>473</v>
          </cell>
          <cell r="H477">
            <v>473</v>
          </cell>
        </row>
        <row r="478">
          <cell r="A478">
            <v>474</v>
          </cell>
          <cell r="E478">
            <v>474</v>
          </cell>
          <cell r="H478">
            <v>474</v>
          </cell>
        </row>
        <row r="479">
          <cell r="A479">
            <v>475</v>
          </cell>
          <cell r="E479">
            <v>475</v>
          </cell>
          <cell r="H479">
            <v>475</v>
          </cell>
        </row>
        <row r="480">
          <cell r="A480">
            <v>476</v>
          </cell>
          <cell r="E480">
            <v>476</v>
          </cell>
          <cell r="H480">
            <v>476</v>
          </cell>
        </row>
        <row r="481">
          <cell r="A481">
            <v>477</v>
          </cell>
          <cell r="E481">
            <v>477</v>
          </cell>
          <cell r="H481">
            <v>477</v>
          </cell>
        </row>
        <row r="482">
          <cell r="A482">
            <v>478</v>
          </cell>
          <cell r="E482">
            <v>478</v>
          </cell>
          <cell r="H482">
            <v>478</v>
          </cell>
        </row>
        <row r="483">
          <cell r="A483">
            <v>479</v>
          </cell>
          <cell r="E483">
            <v>479</v>
          </cell>
          <cell r="H483">
            <v>479</v>
          </cell>
        </row>
        <row r="484">
          <cell r="A484">
            <v>480</v>
          </cell>
          <cell r="E484">
            <v>480</v>
          </cell>
          <cell r="H484">
            <v>480</v>
          </cell>
        </row>
        <row r="485">
          <cell r="A485">
            <v>481</v>
          </cell>
          <cell r="E485">
            <v>481</v>
          </cell>
          <cell r="H485">
            <v>481</v>
          </cell>
        </row>
        <row r="486">
          <cell r="A486">
            <v>482</v>
          </cell>
          <cell r="E486">
            <v>482</v>
          </cell>
          <cell r="H486">
            <v>482</v>
          </cell>
        </row>
        <row r="487">
          <cell r="A487">
            <v>483</v>
          </cell>
          <cell r="E487">
            <v>483</v>
          </cell>
          <cell r="H487">
            <v>483</v>
          </cell>
        </row>
        <row r="488">
          <cell r="A488">
            <v>484</v>
          </cell>
          <cell r="E488">
            <v>484</v>
          </cell>
          <cell r="H488">
            <v>484</v>
          </cell>
        </row>
        <row r="489">
          <cell r="A489">
            <v>485</v>
          </cell>
          <cell r="E489">
            <v>485</v>
          </cell>
          <cell r="H489">
            <v>485</v>
          </cell>
        </row>
        <row r="490">
          <cell r="A490">
            <v>486</v>
          </cell>
          <cell r="E490">
            <v>486</v>
          </cell>
          <cell r="H490">
            <v>486</v>
          </cell>
        </row>
        <row r="491">
          <cell r="A491">
            <v>487</v>
          </cell>
          <cell r="E491">
            <v>487</v>
          </cell>
          <cell r="H491">
            <v>487</v>
          </cell>
        </row>
        <row r="492">
          <cell r="A492">
            <v>488</v>
          </cell>
          <cell r="E492">
            <v>488</v>
          </cell>
          <cell r="H492">
            <v>488</v>
          </cell>
        </row>
        <row r="493">
          <cell r="A493">
            <v>489</v>
          </cell>
          <cell r="E493">
            <v>489</v>
          </cell>
          <cell r="H493">
            <v>489</v>
          </cell>
        </row>
        <row r="494">
          <cell r="A494">
            <v>490</v>
          </cell>
          <cell r="E494">
            <v>490</v>
          </cell>
          <cell r="H494">
            <v>490</v>
          </cell>
        </row>
        <row r="495">
          <cell r="A495">
            <v>491</v>
          </cell>
          <cell r="E495">
            <v>491</v>
          </cell>
          <cell r="H495">
            <v>491</v>
          </cell>
        </row>
        <row r="496">
          <cell r="A496">
            <v>492</v>
          </cell>
          <cell r="E496">
            <v>492</v>
          </cell>
          <cell r="H496">
            <v>492</v>
          </cell>
        </row>
        <row r="497">
          <cell r="A497">
            <v>493</v>
          </cell>
          <cell r="E497">
            <v>493</v>
          </cell>
          <cell r="H497">
            <v>493</v>
          </cell>
        </row>
        <row r="498">
          <cell r="A498">
            <v>494</v>
          </cell>
          <cell r="E498">
            <v>494</v>
          </cell>
          <cell r="H498">
            <v>494</v>
          </cell>
        </row>
        <row r="499">
          <cell r="A499">
            <v>495</v>
          </cell>
          <cell r="E499">
            <v>495</v>
          </cell>
          <cell r="H499">
            <v>495</v>
          </cell>
        </row>
        <row r="500">
          <cell r="A500">
            <v>496</v>
          </cell>
          <cell r="E500">
            <v>496</v>
          </cell>
          <cell r="H500">
            <v>496</v>
          </cell>
        </row>
        <row r="501">
          <cell r="A501">
            <v>497</v>
          </cell>
          <cell r="E501">
            <v>497</v>
          </cell>
          <cell r="H501">
            <v>497</v>
          </cell>
        </row>
        <row r="502">
          <cell r="A502">
            <v>498</v>
          </cell>
          <cell r="E502">
            <v>498</v>
          </cell>
          <cell r="H502">
            <v>498</v>
          </cell>
        </row>
        <row r="503">
          <cell r="A503">
            <v>499</v>
          </cell>
          <cell r="E503">
            <v>499</v>
          </cell>
          <cell r="H503">
            <v>499</v>
          </cell>
        </row>
        <row r="504">
          <cell r="A504">
            <v>500</v>
          </cell>
          <cell r="E504">
            <v>500</v>
          </cell>
          <cell r="H504">
            <v>500</v>
          </cell>
        </row>
        <row r="505">
          <cell r="A505">
            <v>501</v>
          </cell>
          <cell r="E505">
            <v>501</v>
          </cell>
          <cell r="H505">
            <v>501</v>
          </cell>
        </row>
        <row r="506">
          <cell r="A506">
            <v>502</v>
          </cell>
          <cell r="E506">
            <v>502</v>
          </cell>
          <cell r="H506">
            <v>502</v>
          </cell>
        </row>
        <row r="507">
          <cell r="A507">
            <v>503</v>
          </cell>
          <cell r="E507">
            <v>503</v>
          </cell>
          <cell r="H507">
            <v>503</v>
          </cell>
        </row>
        <row r="508">
          <cell r="A508">
            <v>504</v>
          </cell>
          <cell r="E508">
            <v>504</v>
          </cell>
          <cell r="H508">
            <v>504</v>
          </cell>
        </row>
        <row r="509">
          <cell r="A509">
            <v>505</v>
          </cell>
          <cell r="E509">
            <v>505</v>
          </cell>
          <cell r="H509">
            <v>505</v>
          </cell>
        </row>
        <row r="510">
          <cell r="A510">
            <v>506</v>
          </cell>
          <cell r="E510">
            <v>506</v>
          </cell>
          <cell r="H510">
            <v>506</v>
          </cell>
        </row>
        <row r="511">
          <cell r="A511">
            <v>507</v>
          </cell>
          <cell r="E511">
            <v>507</v>
          </cell>
          <cell r="H511">
            <v>507</v>
          </cell>
        </row>
        <row r="512">
          <cell r="A512">
            <v>508</v>
          </cell>
          <cell r="E512">
            <v>508</v>
          </cell>
          <cell r="H512">
            <v>508</v>
          </cell>
        </row>
        <row r="513">
          <cell r="A513">
            <v>509</v>
          </cell>
          <cell r="E513">
            <v>509</v>
          </cell>
          <cell r="H513">
            <v>509</v>
          </cell>
        </row>
        <row r="514">
          <cell r="A514">
            <v>510</v>
          </cell>
          <cell r="E514">
            <v>510</v>
          </cell>
          <cell r="H514">
            <v>510</v>
          </cell>
        </row>
        <row r="515">
          <cell r="A515">
            <v>511</v>
          </cell>
          <cell r="E515">
            <v>511</v>
          </cell>
          <cell r="H515">
            <v>511</v>
          </cell>
        </row>
        <row r="516">
          <cell r="A516">
            <v>512</v>
          </cell>
          <cell r="E516">
            <v>512</v>
          </cell>
          <cell r="H516">
            <v>512</v>
          </cell>
        </row>
        <row r="517">
          <cell r="A517">
            <v>513</v>
          </cell>
          <cell r="E517">
            <v>513</v>
          </cell>
          <cell r="H517">
            <v>513</v>
          </cell>
        </row>
        <row r="518">
          <cell r="A518">
            <v>514</v>
          </cell>
          <cell r="E518">
            <v>514</v>
          </cell>
          <cell r="H518">
            <v>514</v>
          </cell>
        </row>
        <row r="519">
          <cell r="A519">
            <v>515</v>
          </cell>
          <cell r="E519">
            <v>515</v>
          </cell>
          <cell r="H519">
            <v>515</v>
          </cell>
        </row>
        <row r="520">
          <cell r="A520">
            <v>516</v>
          </cell>
          <cell r="E520">
            <v>516</v>
          </cell>
          <cell r="H520">
            <v>516</v>
          </cell>
        </row>
        <row r="521">
          <cell r="A521">
            <v>517</v>
          </cell>
          <cell r="E521">
            <v>517</v>
          </cell>
          <cell r="H521">
            <v>517</v>
          </cell>
        </row>
        <row r="522">
          <cell r="A522">
            <v>518</v>
          </cell>
          <cell r="E522">
            <v>518</v>
          </cell>
          <cell r="H522">
            <v>518</v>
          </cell>
        </row>
        <row r="523">
          <cell r="A523">
            <v>519</v>
          </cell>
          <cell r="E523">
            <v>519</v>
          </cell>
          <cell r="H523">
            <v>519</v>
          </cell>
        </row>
        <row r="524">
          <cell r="A524">
            <v>520</v>
          </cell>
          <cell r="E524">
            <v>520</v>
          </cell>
          <cell r="H524">
            <v>520</v>
          </cell>
        </row>
        <row r="525">
          <cell r="A525">
            <v>521</v>
          </cell>
          <cell r="E525">
            <v>521</v>
          </cell>
          <cell r="H525">
            <v>521</v>
          </cell>
        </row>
        <row r="526">
          <cell r="A526">
            <v>522</v>
          </cell>
          <cell r="E526">
            <v>522</v>
          </cell>
          <cell r="H526">
            <v>522</v>
          </cell>
        </row>
        <row r="527">
          <cell r="A527">
            <v>523</v>
          </cell>
          <cell r="E527">
            <v>523</v>
          </cell>
          <cell r="H527">
            <v>523</v>
          </cell>
        </row>
        <row r="528">
          <cell r="A528">
            <v>524</v>
          </cell>
          <cell r="E528">
            <v>524</v>
          </cell>
          <cell r="H528">
            <v>524</v>
          </cell>
        </row>
        <row r="529">
          <cell r="A529">
            <v>525</v>
          </cell>
          <cell r="E529">
            <v>525</v>
          </cell>
          <cell r="H529">
            <v>525</v>
          </cell>
        </row>
        <row r="530">
          <cell r="A530">
            <v>526</v>
          </cell>
          <cell r="E530">
            <v>526</v>
          </cell>
          <cell r="H530">
            <v>526</v>
          </cell>
        </row>
        <row r="531">
          <cell r="A531">
            <v>527</v>
          </cell>
          <cell r="E531">
            <v>527</v>
          </cell>
          <cell r="H531">
            <v>527</v>
          </cell>
        </row>
        <row r="532">
          <cell r="A532">
            <v>528</v>
          </cell>
          <cell r="E532">
            <v>528</v>
          </cell>
          <cell r="H532">
            <v>528</v>
          </cell>
        </row>
        <row r="533">
          <cell r="A533">
            <v>529</v>
          </cell>
          <cell r="E533">
            <v>529</v>
          </cell>
          <cell r="H533">
            <v>529</v>
          </cell>
        </row>
        <row r="534">
          <cell r="A534">
            <v>530</v>
          </cell>
          <cell r="E534">
            <v>530</v>
          </cell>
          <cell r="H534">
            <v>530</v>
          </cell>
        </row>
        <row r="535">
          <cell r="A535">
            <v>531</v>
          </cell>
          <cell r="E535">
            <v>531</v>
          </cell>
          <cell r="H535">
            <v>531</v>
          </cell>
        </row>
        <row r="536">
          <cell r="A536">
            <v>532</v>
          </cell>
          <cell r="E536">
            <v>532</v>
          </cell>
          <cell r="H536">
            <v>532</v>
          </cell>
        </row>
        <row r="537">
          <cell r="A537">
            <v>533</v>
          </cell>
          <cell r="E537">
            <v>533</v>
          </cell>
          <cell r="H537">
            <v>533</v>
          </cell>
        </row>
        <row r="538">
          <cell r="A538">
            <v>534</v>
          </cell>
          <cell r="E538">
            <v>534</v>
          </cell>
          <cell r="H538">
            <v>534</v>
          </cell>
        </row>
        <row r="539">
          <cell r="A539">
            <v>535</v>
          </cell>
          <cell r="E539">
            <v>535</v>
          </cell>
          <cell r="H539">
            <v>535</v>
          </cell>
        </row>
        <row r="540">
          <cell r="A540">
            <v>536</v>
          </cell>
          <cell r="E540">
            <v>536</v>
          </cell>
          <cell r="H540">
            <v>536</v>
          </cell>
        </row>
        <row r="541">
          <cell r="A541">
            <v>537</v>
          </cell>
          <cell r="E541">
            <v>537</v>
          </cell>
          <cell r="H541">
            <v>537</v>
          </cell>
        </row>
        <row r="542">
          <cell r="A542">
            <v>538</v>
          </cell>
          <cell r="E542">
            <v>538</v>
          </cell>
          <cell r="H542">
            <v>538</v>
          </cell>
        </row>
        <row r="543">
          <cell r="A543">
            <v>539</v>
          </cell>
          <cell r="E543">
            <v>539</v>
          </cell>
          <cell r="H543">
            <v>539</v>
          </cell>
        </row>
        <row r="544">
          <cell r="A544">
            <v>540</v>
          </cell>
          <cell r="E544">
            <v>540</v>
          </cell>
          <cell r="H544">
            <v>540</v>
          </cell>
        </row>
        <row r="545">
          <cell r="A545">
            <v>541</v>
          </cell>
          <cell r="E545">
            <v>541</v>
          </cell>
          <cell r="H545">
            <v>541</v>
          </cell>
        </row>
        <row r="546">
          <cell r="A546">
            <v>542</v>
          </cell>
          <cell r="E546">
            <v>542</v>
          </cell>
          <cell r="H546">
            <v>542</v>
          </cell>
        </row>
        <row r="547">
          <cell r="A547">
            <v>543</v>
          </cell>
          <cell r="E547">
            <v>543</v>
          </cell>
          <cell r="H547">
            <v>543</v>
          </cell>
        </row>
        <row r="548">
          <cell r="A548">
            <v>544</v>
          </cell>
          <cell r="E548">
            <v>544</v>
          </cell>
          <cell r="H548">
            <v>544</v>
          </cell>
        </row>
        <row r="549">
          <cell r="A549">
            <v>545</v>
          </cell>
          <cell r="E549">
            <v>545</v>
          </cell>
          <cell r="H549">
            <v>545</v>
          </cell>
        </row>
        <row r="550">
          <cell r="A550">
            <v>546</v>
          </cell>
          <cell r="E550">
            <v>546</v>
          </cell>
          <cell r="H550">
            <v>546</v>
          </cell>
        </row>
        <row r="551">
          <cell r="A551">
            <v>547</v>
          </cell>
          <cell r="E551">
            <v>547</v>
          </cell>
          <cell r="H551">
            <v>547</v>
          </cell>
        </row>
        <row r="552">
          <cell r="A552">
            <v>548</v>
          </cell>
          <cell r="E552">
            <v>548</v>
          </cell>
          <cell r="H552">
            <v>548</v>
          </cell>
        </row>
        <row r="553">
          <cell r="A553">
            <v>549</v>
          </cell>
          <cell r="E553">
            <v>549</v>
          </cell>
          <cell r="H553">
            <v>549</v>
          </cell>
        </row>
        <row r="554">
          <cell r="A554">
            <v>550</v>
          </cell>
          <cell r="E554">
            <v>550</v>
          </cell>
          <cell r="H554">
            <v>550</v>
          </cell>
        </row>
        <row r="555">
          <cell r="A555">
            <v>551</v>
          </cell>
          <cell r="E555">
            <v>551</v>
          </cell>
          <cell r="H555">
            <v>551</v>
          </cell>
        </row>
        <row r="556">
          <cell r="A556">
            <v>552</v>
          </cell>
          <cell r="E556">
            <v>552</v>
          </cell>
          <cell r="H556">
            <v>552</v>
          </cell>
        </row>
        <row r="557">
          <cell r="A557">
            <v>553</v>
          </cell>
          <cell r="E557">
            <v>553</v>
          </cell>
          <cell r="H557">
            <v>553</v>
          </cell>
        </row>
        <row r="558">
          <cell r="A558">
            <v>554</v>
          </cell>
          <cell r="E558">
            <v>554</v>
          </cell>
          <cell r="H558">
            <v>554</v>
          </cell>
        </row>
        <row r="559">
          <cell r="A559">
            <v>555</v>
          </cell>
          <cell r="E559">
            <v>555</v>
          </cell>
          <cell r="H559">
            <v>555</v>
          </cell>
        </row>
        <row r="560">
          <cell r="A560">
            <v>556</v>
          </cell>
          <cell r="E560">
            <v>556</v>
          </cell>
          <cell r="H560">
            <v>556</v>
          </cell>
        </row>
        <row r="561">
          <cell r="A561">
            <v>557</v>
          </cell>
          <cell r="E561">
            <v>557</v>
          </cell>
          <cell r="H561">
            <v>557</v>
          </cell>
        </row>
        <row r="562">
          <cell r="A562">
            <v>558</v>
          </cell>
          <cell r="E562">
            <v>558</v>
          </cell>
          <cell r="H562">
            <v>558</v>
          </cell>
        </row>
        <row r="563">
          <cell r="A563">
            <v>559</v>
          </cell>
          <cell r="E563">
            <v>559</v>
          </cell>
          <cell r="H563">
            <v>559</v>
          </cell>
        </row>
        <row r="564">
          <cell r="A564">
            <v>560</v>
          </cell>
          <cell r="E564">
            <v>560</v>
          </cell>
          <cell r="H564">
            <v>560</v>
          </cell>
        </row>
        <row r="565">
          <cell r="A565">
            <v>561</v>
          </cell>
          <cell r="E565">
            <v>561</v>
          </cell>
          <cell r="H565">
            <v>561</v>
          </cell>
        </row>
        <row r="566">
          <cell r="A566">
            <v>562</v>
          </cell>
          <cell r="E566">
            <v>562</v>
          </cell>
          <cell r="H566">
            <v>562</v>
          </cell>
        </row>
        <row r="567">
          <cell r="A567">
            <v>563</v>
          </cell>
          <cell r="E567">
            <v>563</v>
          </cell>
          <cell r="H567">
            <v>563</v>
          </cell>
        </row>
        <row r="568">
          <cell r="A568">
            <v>564</v>
          </cell>
          <cell r="E568">
            <v>564</v>
          </cell>
          <cell r="H568">
            <v>564</v>
          </cell>
        </row>
        <row r="569">
          <cell r="A569">
            <v>565</v>
          </cell>
          <cell r="E569">
            <v>565</v>
          </cell>
          <cell r="H569">
            <v>565</v>
          </cell>
        </row>
        <row r="570">
          <cell r="A570">
            <v>566</v>
          </cell>
          <cell r="E570">
            <v>566</v>
          </cell>
          <cell r="H570">
            <v>566</v>
          </cell>
        </row>
        <row r="571">
          <cell r="A571">
            <v>567</v>
          </cell>
          <cell r="E571">
            <v>567</v>
          </cell>
          <cell r="H571">
            <v>567</v>
          </cell>
        </row>
        <row r="572">
          <cell r="A572">
            <v>568</v>
          </cell>
          <cell r="E572">
            <v>568</v>
          </cell>
          <cell r="H572">
            <v>568</v>
          </cell>
        </row>
        <row r="573">
          <cell r="A573">
            <v>569</v>
          </cell>
          <cell r="E573">
            <v>569</v>
          </cell>
          <cell r="H573">
            <v>569</v>
          </cell>
        </row>
        <row r="574">
          <cell r="A574">
            <v>570</v>
          </cell>
          <cell r="E574">
            <v>570</v>
          </cell>
          <cell r="H574">
            <v>570</v>
          </cell>
        </row>
        <row r="575">
          <cell r="A575">
            <v>571</v>
          </cell>
          <cell r="E575">
            <v>571</v>
          </cell>
          <cell r="H575">
            <v>571</v>
          </cell>
        </row>
        <row r="576">
          <cell r="A576">
            <v>572</v>
          </cell>
          <cell r="E576">
            <v>572</v>
          </cell>
          <cell r="H576">
            <v>572</v>
          </cell>
        </row>
        <row r="577">
          <cell r="A577">
            <v>573</v>
          </cell>
          <cell r="E577">
            <v>573</v>
          </cell>
          <cell r="H577">
            <v>573</v>
          </cell>
        </row>
        <row r="578">
          <cell r="A578">
            <v>574</v>
          </cell>
          <cell r="E578">
            <v>574</v>
          </cell>
          <cell r="H578">
            <v>574</v>
          </cell>
        </row>
        <row r="579">
          <cell r="A579">
            <v>575</v>
          </cell>
          <cell r="E579">
            <v>575</v>
          </cell>
          <cell r="H579">
            <v>575</v>
          </cell>
        </row>
        <row r="580">
          <cell r="A580">
            <v>576</v>
          </cell>
          <cell r="E580">
            <v>576</v>
          </cell>
          <cell r="H580">
            <v>576</v>
          </cell>
        </row>
        <row r="581">
          <cell r="A581">
            <v>577</v>
          </cell>
          <cell r="E581">
            <v>577</v>
          </cell>
          <cell r="H581">
            <v>577</v>
          </cell>
        </row>
        <row r="582">
          <cell r="A582">
            <v>578</v>
          </cell>
          <cell r="E582">
            <v>578</v>
          </cell>
          <cell r="H582">
            <v>578</v>
          </cell>
        </row>
        <row r="583">
          <cell r="A583">
            <v>579</v>
          </cell>
          <cell r="E583">
            <v>579</v>
          </cell>
          <cell r="H583">
            <v>579</v>
          </cell>
        </row>
        <row r="584">
          <cell r="A584">
            <v>580</v>
          </cell>
          <cell r="E584">
            <v>580</v>
          </cell>
          <cell r="H584">
            <v>580</v>
          </cell>
        </row>
        <row r="585">
          <cell r="A585">
            <v>581</v>
          </cell>
          <cell r="E585">
            <v>581</v>
          </cell>
          <cell r="H585">
            <v>581</v>
          </cell>
        </row>
        <row r="586">
          <cell r="A586">
            <v>582</v>
          </cell>
          <cell r="E586">
            <v>582</v>
          </cell>
          <cell r="H586">
            <v>582</v>
          </cell>
        </row>
        <row r="587">
          <cell r="A587">
            <v>583</v>
          </cell>
          <cell r="E587">
            <v>583</v>
          </cell>
          <cell r="H587">
            <v>583</v>
          </cell>
        </row>
        <row r="588">
          <cell r="A588">
            <v>584</v>
          </cell>
          <cell r="E588">
            <v>584</v>
          </cell>
          <cell r="H588">
            <v>584</v>
          </cell>
        </row>
        <row r="589">
          <cell r="A589">
            <v>585</v>
          </cell>
          <cell r="E589">
            <v>585</v>
          </cell>
          <cell r="H589">
            <v>585</v>
          </cell>
        </row>
        <row r="590">
          <cell r="A590">
            <v>586</v>
          </cell>
          <cell r="E590">
            <v>586</v>
          </cell>
          <cell r="H590">
            <v>586</v>
          </cell>
        </row>
        <row r="591">
          <cell r="A591">
            <v>587</v>
          </cell>
          <cell r="E591">
            <v>587</v>
          </cell>
          <cell r="H591">
            <v>587</v>
          </cell>
        </row>
        <row r="592">
          <cell r="A592">
            <v>588</v>
          </cell>
          <cell r="E592">
            <v>588</v>
          </cell>
          <cell r="H592">
            <v>588</v>
          </cell>
        </row>
        <row r="593">
          <cell r="A593">
            <v>589</v>
          </cell>
          <cell r="E593">
            <v>589</v>
          </cell>
          <cell r="H593">
            <v>589</v>
          </cell>
        </row>
        <row r="594">
          <cell r="A594">
            <v>590</v>
          </cell>
          <cell r="E594">
            <v>590</v>
          </cell>
          <cell r="H594">
            <v>590</v>
          </cell>
        </row>
        <row r="595">
          <cell r="A595">
            <v>591</v>
          </cell>
          <cell r="E595">
            <v>591</v>
          </cell>
          <cell r="H595">
            <v>591</v>
          </cell>
        </row>
        <row r="596">
          <cell r="A596">
            <v>592</v>
          </cell>
          <cell r="E596">
            <v>592</v>
          </cell>
          <cell r="H596">
            <v>592</v>
          </cell>
        </row>
        <row r="597">
          <cell r="A597">
            <v>593</v>
          </cell>
          <cell r="E597">
            <v>593</v>
          </cell>
          <cell r="H597">
            <v>593</v>
          </cell>
        </row>
        <row r="598">
          <cell r="A598">
            <v>594</v>
          </cell>
          <cell r="E598">
            <v>594</v>
          </cell>
          <cell r="H598">
            <v>594</v>
          </cell>
        </row>
        <row r="599">
          <cell r="A599">
            <v>595</v>
          </cell>
          <cell r="E599">
            <v>595</v>
          </cell>
          <cell r="H599">
            <v>595</v>
          </cell>
        </row>
        <row r="600">
          <cell r="A600">
            <v>596</v>
          </cell>
          <cell r="E600">
            <v>596</v>
          </cell>
          <cell r="H600">
            <v>596</v>
          </cell>
        </row>
        <row r="601">
          <cell r="A601">
            <v>597</v>
          </cell>
          <cell r="E601">
            <v>597</v>
          </cell>
          <cell r="H601">
            <v>597</v>
          </cell>
        </row>
        <row r="602">
          <cell r="A602">
            <v>598</v>
          </cell>
          <cell r="E602">
            <v>598</v>
          </cell>
          <cell r="H602">
            <v>598</v>
          </cell>
        </row>
        <row r="603">
          <cell r="A603">
            <v>599</v>
          </cell>
          <cell r="E603">
            <v>599</v>
          </cell>
          <cell r="H603">
            <v>599</v>
          </cell>
        </row>
        <row r="604">
          <cell r="A604">
            <v>600</v>
          </cell>
          <cell r="E604">
            <v>600</v>
          </cell>
          <cell r="H604">
            <v>600</v>
          </cell>
        </row>
      </sheetData>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refreshError="1">
        <row r="4">
          <cell r="D4" t="str">
            <v>p</v>
          </cell>
        </row>
        <row r="27">
          <cell r="G27" t="str"/>
        </row>
        <row r="38">
          <cell r="L38" t="str"/>
        </row>
        <row r="81">
          <cell r="M81">
            <v>0</v>
          </cell>
        </row>
        <row r="101">
          <cell r="G101">
            <v>0</v>
          </cell>
        </row>
        <row r="114">
          <cell r="G114">
            <v>0</v>
          </cell>
        </row>
        <row r="130">
          <cell r="I130">
            <v>0</v>
          </cell>
        </row>
        <row r="153">
          <cell r="G153">
            <v>0</v>
          </cell>
        </row>
        <row r="154">
          <cell r="I154">
            <v>0</v>
          </cell>
        </row>
        <row r="155">
          <cell r="I155">
            <v>0</v>
          </cell>
        </row>
        <row r="156">
          <cell r="G156">
            <v>0</v>
          </cell>
        </row>
        <row r="157">
          <cell r="G157">
            <v>0</v>
          </cell>
        </row>
      </sheetData>
      <sheetData sheetId="1" refreshError="1">
        <row r="9">
          <cell r="F9">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row r="5">
          <cell r="B5" t="str">
            <v>Conventional Whipstock</v>
          </cell>
          <cell r="C5" t="str">
            <v>Expandable anchor</v>
          </cell>
          <cell r="D5" t="str">
            <v>Air</v>
          </cell>
          <cell r="E5" t="str">
            <v>Anhydrite</v>
          </cell>
          <cell r="F5" t="str">
            <v>Abrasive</v>
          </cell>
          <cell r="G5" t="str">
            <v>Very Soft (&lt;3 ksi)</v>
          </cell>
        </row>
        <row r="6">
          <cell r="B6" t="str">
            <v>Trackmaster Whipstock</v>
          </cell>
          <cell r="C6" t="str">
            <v>Expandable w/ packer</v>
          </cell>
          <cell r="D6" t="str">
            <v>Foam</v>
          </cell>
          <cell r="E6" t="str">
            <v>Cement</v>
          </cell>
          <cell r="F6" t="str">
            <v>Brittle</v>
          </cell>
          <cell r="G6" t="str">
            <v>Soft (4-8 ksi)</v>
          </cell>
        </row>
        <row r="7">
          <cell r="B7" t="str">
            <v>Trackmaster Plus Whipstock</v>
          </cell>
          <cell r="C7" t="str">
            <v>Thru Tubing expandable anchor</v>
          </cell>
          <cell r="D7" t="str">
            <v>H2O</v>
          </cell>
          <cell r="E7" t="str">
            <v>Chalk</v>
          </cell>
          <cell r="F7" t="str">
            <v>Dense</v>
          </cell>
          <cell r="G7" t="str">
            <v>Medium (8-17 ksi)</v>
          </cell>
          <cell r="I7" t="str">
            <v>Cased Hole Single String</v>
          </cell>
          <cell r="J7" t="str">
            <v>SI</v>
          </cell>
          <cell r="K7" t="str">
            <v>(mm)</v>
          </cell>
          <cell r="M7" t="str">
            <v>(kg)</v>
          </cell>
          <cell r="N7" t="str">
            <v>(kg/m)</v>
          </cell>
          <cell r="O7" t="str">
            <v>(sg)</v>
          </cell>
          <cell r="P7" t="str">
            <v>(m/s)</v>
          </cell>
          <cell r="Q7" t="str">
            <v>(m3)</v>
          </cell>
          <cell r="R7" t="str">
            <v>(cP)</v>
          </cell>
          <cell r="V7" t="str">
            <v>(m/hr)</v>
          </cell>
          <cell r="W7" t="str">
            <v>(mm2)</v>
          </cell>
          <cell r="Y7" t="str">
            <v>(kNm)</v>
          </cell>
          <cell r="Z7" t="str">
            <v>x</v>
          </cell>
          <cell r="AA7" t="str">
            <v>(m3/stroke)</v>
          </cell>
          <cell r="AC7" t="str">
            <v>pressure</v>
          </cell>
          <cell r="AD7" t="str">
            <v>Onshore</v>
          </cell>
          <cell r="AE7" t="str">
            <v>IPAD</v>
          </cell>
        </row>
        <row r="8">
          <cell r="B8" t="str">
            <v>Trackmaster Plus Short Whipstock</v>
          </cell>
          <cell r="C8" t="str">
            <v>Hydraulic retrievable anchor</v>
          </cell>
          <cell r="D8" t="str">
            <v>Mist</v>
          </cell>
          <cell r="E8" t="str">
            <v>Chert</v>
          </cell>
          <cell r="F8" t="str">
            <v>Fractured</v>
          </cell>
          <cell r="G8" t="str">
            <v>Hard (17-27 ksi)</v>
          </cell>
          <cell r="I8" t="str">
            <v>Cased Hole Dual String</v>
          </cell>
          <cell r="J8" t="str">
            <v>OILFIELD</v>
          </cell>
          <cell r="K8" t="str">
            <v>(in)</v>
          </cell>
          <cell r="M8" t="str">
            <v>(tonnes)</v>
          </cell>
          <cell r="N8" t="str">
            <v>(lbs/ft)</v>
          </cell>
          <cell r="O8" t="str">
            <v>(ppg)</v>
          </cell>
          <cell r="P8" t="str">
            <v>(m/min)</v>
          </cell>
          <cell r="Q8" t="str">
            <v>(bbl)</v>
          </cell>
          <cell r="R8" t="str">
            <v>(poise)</v>
          </cell>
          <cell r="V8" t="str">
            <v>(ft/hr)</v>
          </cell>
          <cell r="W8" t="str">
            <v>(in2)</v>
          </cell>
          <cell r="Y8" t="str">
            <v>(klbs ft)</v>
          </cell>
          <cell r="AA8" t="str">
            <v>(liter/stroke)</v>
          </cell>
          <cell r="AC8" t="str">
            <v>weight</v>
          </cell>
          <cell r="AD8" t="str">
            <v>Offshore</v>
          </cell>
          <cell r="AE8" t="str">
            <v>PAPER</v>
          </cell>
        </row>
        <row r="9">
          <cell r="B9" t="str">
            <v>Trackmaster Plus Geotrack Whipstock</v>
          </cell>
          <cell r="C9" t="str">
            <v>Hydraulic set retrievable packer</v>
          </cell>
          <cell r="D9" t="str">
            <v>Nitrogen</v>
          </cell>
          <cell r="E9" t="str">
            <v>Clay</v>
          </cell>
          <cell r="F9" t="str">
            <v>Homogeneous</v>
          </cell>
          <cell r="G9" t="str">
            <v>Very Hard (&gt;27 ksi)</v>
          </cell>
          <cell r="I9" t="str">
            <v>Open Hole</v>
          </cell>
          <cell r="J9" t="str">
            <v>CUSTOM</v>
          </cell>
          <cell r="M9" t="str">
            <v>(lbs)</v>
          </cell>
          <cell r="O9" t="str">
            <v>(kg/m3)</v>
          </cell>
          <cell r="P9" t="str">
            <v>(ft/s)</v>
          </cell>
          <cell r="Q9" t="str">
            <v>(gal)</v>
          </cell>
          <cell r="R9" t="str">
            <v>(lbs s/ft2)</v>
          </cell>
          <cell r="V9" t="str">
            <v>(m/min)</v>
          </cell>
          <cell r="Y9" t="str">
            <v>(tonne m)</v>
          </cell>
          <cell r="AA9" t="str">
            <v>(gal/stroke)</v>
          </cell>
        </row>
        <row r="10">
          <cell r="B10" t="str">
            <v>Trackmaster Plus Hard Formation Whipstock</v>
          </cell>
          <cell r="C10" t="str">
            <v>Hydraulic set permanent packer</v>
          </cell>
          <cell r="D10" t="str">
            <v>Oil Base</v>
          </cell>
          <cell r="E10" t="str">
            <v>Coal</v>
          </cell>
          <cell r="F10" t="str">
            <v>Laminated</v>
          </cell>
          <cell r="I10" t="str">
            <v>Other</v>
          </cell>
          <cell r="M10" t="str">
            <v>(klbs)</v>
          </cell>
          <cell r="O10" t="str">
            <v>(lbs/ft3)</v>
          </cell>
          <cell r="P10" t="str">
            <v>(ft/min)</v>
          </cell>
          <cell r="Q10" t="str">
            <v>(ft3)</v>
          </cell>
          <cell r="V10" t="str">
            <v>(ft/min)</v>
          </cell>
          <cell r="AA10" t="str">
            <v>(bbl/stroke)</v>
          </cell>
        </row>
        <row r="11">
          <cell r="B11" t="str">
            <v>Trackmaster Plus Cementing Whipstock</v>
          </cell>
          <cell r="C11" t="str">
            <v>Mechanical anchor</v>
          </cell>
          <cell r="D11" t="str">
            <v>Salt/Brine</v>
          </cell>
          <cell r="E11" t="str">
            <v>Conglomerate</v>
          </cell>
          <cell r="F11" t="str">
            <v>Plastic</v>
          </cell>
          <cell r="O11" t="str">
            <v>(psi/ft)</v>
          </cell>
          <cell r="Q11" t="str">
            <v>(in3)</v>
          </cell>
        </row>
        <row r="12">
          <cell r="B12" t="str">
            <v>Trackmaster Plus Chrome (CRA) Whipstock</v>
          </cell>
          <cell r="C12" t="str">
            <v>Inflatable packer</v>
          </cell>
          <cell r="D12" t="str">
            <v>Synthetic Base</v>
          </cell>
          <cell r="E12" t="str">
            <v>Dolomites</v>
          </cell>
          <cell r="F12" t="str">
            <v>Sticky</v>
          </cell>
        </row>
        <row r="13">
          <cell r="B13" t="str">
            <v>Trackmaster Plus Flow-By Whipstock</v>
          </cell>
          <cell r="C13" t="str">
            <v>Tie-in anchor (screw-in sub)</v>
          </cell>
          <cell r="D13" t="str">
            <v>Water Base</v>
          </cell>
          <cell r="E13" t="str">
            <v>Evaporites</v>
          </cell>
        </row>
        <row r="14">
          <cell r="A14"/>
          <cell r="B14" t="str">
            <v>Trackmaster Plus Thru-Tubing Whipstock</v>
          </cell>
          <cell r="C14" t="str">
            <v>Tie-in anchor (screw-in orienting Swivel)</v>
          </cell>
          <cell r="D14" t="str">
            <v>Unknown</v>
          </cell>
          <cell r="E14" t="str">
            <v>Granite</v>
          </cell>
        </row>
        <row r="15">
          <cell r="A15">
            <v>10000</v>
          </cell>
          <cell r="B15" t="str">
            <v>Trackmaster Plus Open Hole Whipstock</v>
          </cell>
          <cell r="C15" t="str">
            <v>Tie-in anchor (latch-on overshot)</v>
          </cell>
          <cell r="E15" t="str">
            <v>Granite Wash</v>
          </cell>
        </row>
        <row r="16">
          <cell r="A16">
            <v>15000</v>
          </cell>
          <cell r="B16" t="str">
            <v>Trackmaster Multilateral Whipstock</v>
          </cell>
          <cell r="C16" t="str">
            <v>Trackmaster plus cementing anchor</v>
          </cell>
          <cell r="E16" t="str">
            <v>Gumbo</v>
          </cell>
        </row>
        <row r="17">
          <cell r="A17">
            <v>20000</v>
          </cell>
          <cell r="C17" t="str">
            <v>Lindsey wireline set packer</v>
          </cell>
          <cell r="E17" t="str">
            <v>Gypsum</v>
          </cell>
        </row>
        <row r="18">
          <cell r="A18">
            <v>35000</v>
          </cell>
          <cell r="C18" t="str">
            <v>Thrubore packer</v>
          </cell>
          <cell r="E18" t="str">
            <v>LimestoneMarl</v>
          </cell>
        </row>
        <row r="19">
          <cell r="A19">
            <v>40000</v>
          </cell>
          <cell r="C19" t="str">
            <v>Texas Iron Works Anchor (TIW)</v>
          </cell>
          <cell r="E19" t="str">
            <v>Mudstone</v>
          </cell>
        </row>
        <row r="20">
          <cell r="A20">
            <v>55000</v>
          </cell>
          <cell r="C20" t="str">
            <v>DPS Permanent Packer</v>
          </cell>
          <cell r="E20" t="str">
            <v>Pyrite</v>
          </cell>
        </row>
        <row r="21">
          <cell r="A21">
            <v>75000</v>
          </cell>
          <cell r="E21" t="str">
            <v>Quartzite</v>
          </cell>
        </row>
        <row r="22">
          <cell r="A22">
            <v>100000</v>
          </cell>
          <cell r="E22" t="str">
            <v>Redbed</v>
          </cell>
        </row>
        <row r="23">
          <cell r="E23" t="str">
            <v>Salt Sand</v>
          </cell>
        </row>
        <row r="24">
          <cell r="B24" t="str">
            <v>Yes</v>
          </cell>
          <cell r="E24" t="str">
            <v>Sandstone</v>
          </cell>
        </row>
        <row r="25">
          <cell r="B25" t="str">
            <v>No</v>
          </cell>
          <cell r="E25" t="str">
            <v>Shale</v>
          </cell>
        </row>
        <row r="26">
          <cell r="B26"/>
          <cell r="E26" t="str">
            <v>Shaly Sand</v>
          </cell>
        </row>
        <row r="27">
          <cell r="E27" t="str">
            <v>Siltstone</v>
          </cell>
        </row>
        <row r="34">
          <cell r="F34" t="str">
            <v>LHS</v>
          </cell>
        </row>
        <row r="35">
          <cell r="A35" t="str">
            <v>Trackmaster Plus Fastrack Tri-Mill</v>
          </cell>
          <cell r="C35" t="str">
            <v>ANC</v>
          </cell>
          <cell r="E35" t="str">
            <v>Die Collar</v>
          </cell>
          <cell r="F35" t="str">
            <v>RHS</v>
          </cell>
        </row>
        <row r="36">
          <cell r="A36" t="str">
            <v>Trackmaster Plus Fastrack Tri-Mill w/ Diamond</v>
          </cell>
          <cell r="C36" t="str">
            <v>BHA</v>
          </cell>
          <cell r="E36" t="str">
            <v>Hook Assembly</v>
          </cell>
        </row>
        <row r="37">
          <cell r="A37" t="str">
            <v>Trackmaster Plus Fastrack Bi-Mill</v>
          </cell>
          <cell r="C37" t="str">
            <v>BPV</v>
          </cell>
          <cell r="E37" t="str">
            <v>N/A</v>
          </cell>
        </row>
        <row r="38">
          <cell r="A38" t="str">
            <v>Trackmaster Plus Fastrack Bi-Mill w/ Diamond</v>
          </cell>
          <cell r="C38" t="str">
            <v>CM</v>
          </cell>
        </row>
        <row r="39">
          <cell r="A39" t="str">
            <v>Trackmaster Plus Carbide Tri-Mill</v>
          </cell>
          <cell r="C39" t="str">
            <v>CSG</v>
          </cell>
        </row>
        <row r="40">
          <cell r="A40" t="str">
            <v>Trackmaster Plus Carbide Bi-Mill</v>
          </cell>
          <cell r="C40" t="str">
            <v>DEV</v>
          </cell>
        </row>
        <row r="41">
          <cell r="A41" t="str">
            <v>Trackmaster Plus Hard Formation Bi-Mill</v>
          </cell>
          <cell r="C41" t="str">
            <v>DMF</v>
          </cell>
        </row>
        <row r="42">
          <cell r="A42" t="str">
            <v>Trackmaster Plus Hard Formation Tri-Mill</v>
          </cell>
          <cell r="C42" t="str">
            <v>DSF</v>
          </cell>
        </row>
        <row r="43">
          <cell r="A43" t="str">
            <v>Trackmaster Plus Geotrack Mill</v>
          </cell>
          <cell r="C43" t="str">
            <v>DTF</v>
          </cell>
        </row>
        <row r="44">
          <cell r="A44" t="str">
            <v>Trackmaster Plus Geotrack Bi-Mill</v>
          </cell>
          <cell r="C44" t="str">
            <v>FM</v>
          </cell>
          <cell r="D44" t="str">
            <v>Appraisel</v>
          </cell>
          <cell r="E44" t="str">
            <v>Disposal</v>
          </cell>
          <cell r="F44" t="str">
            <v>Directional</v>
          </cell>
          <cell r="G44" t="str">
            <v>Yes</v>
          </cell>
        </row>
        <row r="45">
          <cell r="A45" t="str">
            <v>Trackmaster Plus Cementing Running Tool</v>
          </cell>
          <cell r="C45" t="str">
            <v>HP</v>
          </cell>
          <cell r="D45" t="str">
            <v>Development</v>
          </cell>
          <cell r="E45" t="str">
            <v>Gas</v>
          </cell>
          <cell r="F45" t="str">
            <v>Horizontal</v>
          </cell>
          <cell r="G45" t="str">
            <v>No</v>
          </cell>
        </row>
        <row r="46">
          <cell r="A46" t="str">
            <v>Trackmaster Plus Open Hole Shear Off Sub</v>
          </cell>
          <cell r="C46" t="str">
            <v>HR</v>
          </cell>
          <cell r="D46" t="str">
            <v>Exploration</v>
          </cell>
          <cell r="E46" t="str">
            <v>Injection</v>
          </cell>
          <cell r="F46" t="str">
            <v>Vertical</v>
          </cell>
        </row>
        <row r="47">
          <cell r="A47" t="str">
            <v>Trackmaster Tri-Mill</v>
          </cell>
          <cell r="C47" t="str">
            <v>HYD</v>
          </cell>
          <cell r="D47" t="str">
            <v>Abandonment</v>
          </cell>
          <cell r="E47" t="str">
            <v>Oil</v>
          </cell>
          <cell r="F47" t="str">
            <v>Unknown</v>
          </cell>
        </row>
        <row r="48">
          <cell r="A48" t="str">
            <v>Trackmaster Bi-Mill</v>
          </cell>
          <cell r="C48" t="str">
            <v>LIH</v>
          </cell>
          <cell r="D48" t="str">
            <v>Unknown</v>
          </cell>
          <cell r="E48" t="str">
            <v>Storage</v>
          </cell>
        </row>
        <row r="49">
          <cell r="A49" t="str">
            <v>Barracuda Mill</v>
          </cell>
          <cell r="C49" t="str">
            <v>LW</v>
          </cell>
          <cell r="E49" t="str">
            <v>Geothermal</v>
          </cell>
        </row>
        <row r="50">
          <cell r="A50" t="str">
            <v>Bit-Watermelon Mill</v>
          </cell>
          <cell r="C50" t="str">
            <v>MWD</v>
          </cell>
          <cell r="E50" t="str">
            <v>Unknown</v>
          </cell>
        </row>
        <row r="51">
          <cell r="A51" t="str">
            <v>Bladed Junk Mill</v>
          </cell>
          <cell r="C51" t="str">
            <v>PP</v>
          </cell>
        </row>
        <row r="52">
          <cell r="A52" t="str">
            <v>Carbide Dressed Bladed Junk Mill</v>
          </cell>
          <cell r="C52" t="str">
            <v>PR</v>
          </cell>
        </row>
        <row r="53">
          <cell r="A53" t="str">
            <v>Cement Mill</v>
          </cell>
          <cell r="B53"/>
          <cell r="C53" t="str">
            <v>RIG</v>
          </cell>
        </row>
        <row r="54">
          <cell r="A54" t="str">
            <v>Conbuster Mill</v>
          </cell>
          <cell r="B54" t="str">
            <v>4-1/2"</v>
          </cell>
          <cell r="C54" t="str">
            <v>RT</v>
          </cell>
        </row>
        <row r="55">
          <cell r="A55" t="str">
            <v>Concave Junk Mill</v>
          </cell>
          <cell r="B55" t="str">
            <v>5"</v>
          </cell>
          <cell r="C55" t="str">
            <v>TD</v>
          </cell>
        </row>
        <row r="56">
          <cell r="A56" t="str">
            <v>Conventional 2 Mill Profile</v>
          </cell>
          <cell r="B56" t="str">
            <v>5-1/2"</v>
          </cell>
          <cell r="C56" t="str">
            <v>TQ</v>
          </cell>
        </row>
        <row r="57">
          <cell r="A57" t="str">
            <v>Conventional 3 Mill Profile</v>
          </cell>
          <cell r="B57" t="str">
            <v>7"</v>
          </cell>
          <cell r="C57" t="str">
            <v>TW</v>
          </cell>
          <cell r="E57" t="str">
            <v>HFBPV</v>
          </cell>
        </row>
        <row r="58">
          <cell r="A58" t="str">
            <v>Diamond Speed Mill</v>
          </cell>
          <cell r="B58" t="str">
            <v>7-5/8"</v>
          </cell>
          <cell r="C58" t="str">
            <v>WA</v>
          </cell>
          <cell r="E58" t="str">
            <v>MCBPV</v>
          </cell>
        </row>
        <row r="59">
          <cell r="A59" t="str">
            <v>Round Nose Mill</v>
          </cell>
          <cell r="B59" t="str">
            <v>8-5/8"</v>
          </cell>
          <cell r="C59" t="str">
            <v>WC</v>
          </cell>
          <cell r="E59" t="str">
            <v>BPV</v>
          </cell>
        </row>
        <row r="60">
          <cell r="A60" t="str">
            <v>Starter Mill</v>
          </cell>
          <cell r="B60" t="str">
            <v>9-5/8"</v>
          </cell>
          <cell r="C60" t="str">
            <v>WELL</v>
          </cell>
        </row>
        <row r="61">
          <cell r="A61" t="str">
            <v>Taper Mill</v>
          </cell>
          <cell r="B61" t="str">
            <v>10-3/4"</v>
          </cell>
          <cell r="C61" t="str">
            <v>WO</v>
          </cell>
        </row>
        <row r="62">
          <cell r="A62" t="str">
            <v>TT Bit</v>
          </cell>
          <cell r="B62" t="str">
            <v>11-3/4"</v>
          </cell>
        </row>
        <row r="63">
          <cell r="A63" t="str">
            <v>TT Insert Dressed Bladed Junk Mill</v>
          </cell>
          <cell r="B63" t="str">
            <v>13-3/8"</v>
          </cell>
        </row>
        <row r="64">
          <cell r="A64" t="str">
            <v>TT Junk Mill</v>
          </cell>
          <cell r="B64" t="str">
            <v>16"</v>
          </cell>
        </row>
        <row r="65">
          <cell r="A65" t="str">
            <v>TurboMill</v>
          </cell>
        </row>
        <row r="66">
          <cell r="A66" t="str">
            <v>Washover Shoe</v>
          </cell>
        </row>
        <row r="67">
          <cell r="A67" t="str">
            <v>Watermelon Mill</v>
          </cell>
        </row>
        <row r="68">
          <cell r="A68" t="str">
            <v>Window Mill</v>
          </cell>
        </row>
        <row r="69">
          <cell r="A69" t="str">
            <v>Window-Watermelon Mill</v>
          </cell>
        </row>
        <row r="70">
          <cell r="A70" t="str">
            <v>Window-Watermelon-Watermelon Mill</v>
          </cell>
        </row>
        <row r="74">
          <cell r="D74"/>
          <cell r="E74"/>
        </row>
        <row r="75">
          <cell r="A75"/>
          <cell r="B75"/>
          <cell r="D75" t="str">
            <v>IN</v>
          </cell>
          <cell r="E75" t="str">
            <v>W</v>
          </cell>
        </row>
        <row r="76">
          <cell r="A76">
            <v>0</v>
          </cell>
          <cell r="B76" t="str">
            <v>BB</v>
          </cell>
          <cell r="D76">
            <v>1</v>
          </cell>
          <cell r="E76" t="str">
            <v>A</v>
          </cell>
        </row>
        <row r="77">
          <cell r="A77">
            <v>1</v>
          </cell>
          <cell r="B77" t="str">
            <v>BF</v>
          </cell>
          <cell r="D77">
            <v>2</v>
          </cell>
          <cell r="E77" t="str">
            <v>B</v>
          </cell>
        </row>
        <row r="78">
          <cell r="A78">
            <v>2</v>
          </cell>
          <cell r="B78" t="str">
            <v>BT</v>
          </cell>
          <cell r="D78">
            <v>3</v>
          </cell>
          <cell r="E78" t="str">
            <v>P</v>
          </cell>
        </row>
        <row r="79">
          <cell r="A79">
            <v>3</v>
          </cell>
          <cell r="B79" t="str">
            <v>BU</v>
          </cell>
          <cell r="D79">
            <v>4</v>
          </cell>
          <cell r="E79" t="str">
            <v>X</v>
          </cell>
        </row>
        <row r="80">
          <cell r="A80">
            <v>4</v>
          </cell>
          <cell r="B80" t="str">
            <v>CR</v>
          </cell>
          <cell r="D80">
            <v>5</v>
          </cell>
        </row>
        <row r="81">
          <cell r="A81">
            <v>5</v>
          </cell>
          <cell r="B81" t="str">
            <v>CT</v>
          </cell>
          <cell r="D81">
            <v>6</v>
          </cell>
        </row>
        <row r="82">
          <cell r="A82">
            <v>6</v>
          </cell>
          <cell r="B82" t="str">
            <v>DEL</v>
          </cell>
          <cell r="D82">
            <v>7</v>
          </cell>
        </row>
        <row r="83">
          <cell r="A83">
            <v>7</v>
          </cell>
          <cell r="B83" t="str">
            <v>ER</v>
          </cell>
          <cell r="D83">
            <v>8</v>
          </cell>
        </row>
        <row r="84">
          <cell r="A84">
            <v>8</v>
          </cell>
          <cell r="B84" t="str">
            <v>HC</v>
          </cell>
          <cell r="D84">
            <v>9</v>
          </cell>
        </row>
        <row r="85">
          <cell r="B85" t="str">
            <v>JD</v>
          </cell>
          <cell r="D85">
            <v>10</v>
          </cell>
        </row>
        <row r="86">
          <cell r="B86" t="str">
            <v>LT</v>
          </cell>
          <cell r="D86">
            <v>11</v>
          </cell>
        </row>
        <row r="87">
          <cell r="B87" t="str">
            <v>MP</v>
          </cell>
          <cell r="D87">
            <v>12</v>
          </cell>
        </row>
        <row r="88">
          <cell r="A88"/>
          <cell r="B88" t="str">
            <v>NO</v>
          </cell>
          <cell r="D88">
            <v>13</v>
          </cell>
        </row>
        <row r="89">
          <cell r="A89" t="str">
            <v>C</v>
          </cell>
          <cell r="B89" t="str">
            <v>PN</v>
          </cell>
          <cell r="D89">
            <v>14</v>
          </cell>
        </row>
        <row r="90">
          <cell r="A90" t="str">
            <v>N</v>
          </cell>
          <cell r="B90" t="str">
            <v>RO</v>
          </cell>
          <cell r="D90">
            <v>15</v>
          </cell>
        </row>
        <row r="91">
          <cell r="A91" t="str">
            <v>T</v>
          </cell>
          <cell r="B91" t="str">
            <v>SB</v>
          </cell>
          <cell r="D91">
            <v>16</v>
          </cell>
        </row>
        <row r="92">
          <cell r="A92" t="str">
            <v>S</v>
          </cell>
          <cell r="B92" t="str">
            <v>SPA</v>
          </cell>
          <cell r="D92" t="str">
            <v>&gt;16</v>
          </cell>
        </row>
        <row r="93">
          <cell r="A93" t="str">
            <v>G</v>
          </cell>
          <cell r="B93" t="str">
            <v>WO</v>
          </cell>
        </row>
        <row r="94">
          <cell r="A94" t="str">
            <v>A</v>
          </cell>
          <cell r="B94" t="str">
            <v>WT</v>
          </cell>
        </row>
        <row r="95">
          <cell r="A95">
            <v>1</v>
          </cell>
        </row>
        <row r="96">
          <cell r="A96">
            <v>2</v>
          </cell>
        </row>
        <row r="97">
          <cell r="A97">
            <v>3</v>
          </cell>
        </row>
        <row r="98">
          <cell r="A98">
            <v>4</v>
          </cell>
        </row>
        <row r="99">
          <cell r="A99">
            <v>5</v>
          </cell>
        </row>
        <row r="100">
          <cell r="A100">
            <v>6</v>
          </cell>
        </row>
        <row r="101">
          <cell r="A101">
            <v>7</v>
          </cell>
        </row>
        <row r="102">
          <cell r="A102">
            <v>8</v>
          </cell>
        </row>
        <row r="103">
          <cell r="A103">
            <v>9</v>
          </cell>
        </row>
        <row r="104">
          <cell r="A104">
            <v>10</v>
          </cell>
        </row>
        <row r="105">
          <cell r="A105">
            <v>11</v>
          </cell>
        </row>
        <row r="106">
          <cell r="A106">
            <v>12</v>
          </cell>
        </row>
        <row r="132">
          <cell r="E132" t="str">
            <v>1 GPM</v>
          </cell>
        </row>
        <row r="133">
          <cell r="E133" t="str">
            <v>1 m3/min</v>
          </cell>
        </row>
        <row r="134">
          <cell r="E134" t="str">
            <v>1 lpm</v>
          </cell>
        </row>
        <row r="135">
          <cell r="E135" t="str">
            <v>1 bpm</v>
          </cell>
        </row>
      </sheetData>
      <sheetData sheetId="1"/>
      <sheetData sheetId="2"/>
      <sheetData sheetId="3">
        <row r="9">
          <cell r="D9" t="str">
            <v>ADNOC ONSHORE</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refreshError="1"/>
      <sheetData sheetId="1" refreshError="1">
        <row r="1">
          <cell r="A1" t="str">
            <v>ANN (z)</v>
          </cell>
        </row>
      </sheetData>
      <sheetData sheetId="2" refreshError="1"/>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F13" t="e">
            <v>#REF!</v>
          </cell>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row r="4">
          <cell r="F4">
            <v>14.360358249635702</v>
          </cell>
        </row>
        <row r="5">
          <cell r="F5">
            <v>19.634954084936208</v>
          </cell>
        </row>
        <row r="6">
          <cell r="F6">
            <v>44.178646691106465</v>
          </cell>
        </row>
        <row r="10">
          <cell r="F10">
            <v>3000</v>
          </cell>
        </row>
        <row r="11">
          <cell r="F11">
            <v>0</v>
          </cell>
        </row>
        <row r="21">
          <cell r="F21">
            <v>4.8281962727545364</v>
          </cell>
        </row>
      </sheetData>
      <sheetData sheetId="1">
        <row r="9">
          <cell r="F9">
            <v>3000</v>
          </cell>
        </row>
        <row r="10">
          <cell r="F10">
            <v>0</v>
          </cell>
        </row>
      </sheetData>
      <sheetData sheetId="2"/>
      <sheetData sheetId="3"/>
      <sheetData sheetId="4"/>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refreshError="1"/>
      <sheetData sheetId="1" refreshError="1">
        <row r="4">
          <cell r="K4">
            <v>0.03</v>
          </cell>
        </row>
        <row r="5">
          <cell r="K5">
            <v>0.03</v>
          </cell>
        </row>
        <row r="6">
          <cell r="K6">
            <v>0.03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Abdel Fatah El-Saify</v>
          </cell>
          <cell r="D2" t="str">
            <v>Ahmed Al-Mutawa</v>
          </cell>
          <cell r="G2" t="str">
            <v>Ahmed Al-Mutawa</v>
          </cell>
          <cell r="J2" t="str">
            <v>Chris Kuyken</v>
          </cell>
        </row>
        <row r="3">
          <cell r="A3" t="str">
            <v>Abdel Halim Bashir</v>
          </cell>
          <cell r="D3" t="str">
            <v>Mahmoud Abdel Hay</v>
          </cell>
          <cell r="G3" t="str">
            <v>Khaled Al-Hadidy</v>
          </cell>
          <cell r="J3" t="str">
            <v>Medhat Al-Habsi</v>
          </cell>
        </row>
        <row r="4">
          <cell r="A4" t="str">
            <v>Ahmed Al Deeb</v>
          </cell>
          <cell r="D4" t="str">
            <v>Mohammed Ballan</v>
          </cell>
          <cell r="G4" t="str">
            <v>Mahmoud Abdel Hay</v>
          </cell>
        </row>
        <row r="5">
          <cell r="A5" t="str">
            <v>Ashraf Ali</v>
          </cell>
          <cell r="G5" t="str">
            <v>Mohammed Ballan</v>
          </cell>
        </row>
        <row r="6">
          <cell r="A6" t="str">
            <v>Belal Yousry</v>
          </cell>
          <cell r="G6" t="str">
            <v xml:space="preserve">Rui Carvalho </v>
          </cell>
        </row>
        <row r="7">
          <cell r="A7" t="str">
            <v>Hani Eshbaitah</v>
          </cell>
        </row>
        <row r="8">
          <cell r="A8" t="str">
            <v>Sohdy Sayed</v>
          </cell>
        </row>
      </sheetData>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INDEX"/>
      <sheetName val="Well Specification"/>
      <sheetName val="Data Acquisition"/>
      <sheetName val="Budget Cost"/>
      <sheetName val="Well Planning Milestones"/>
      <sheetName val="Well Team Goals"/>
      <sheetName val="Geological Prognosis"/>
      <sheetName val="Well Objectives Approved"/>
      <sheetName val="Plan Outline"/>
      <sheetName val="Operational Steps"/>
      <sheetName val="Directional_Proposal"/>
      <sheetName val="Well Schematic"/>
      <sheetName val="AFE Cost"/>
      <sheetName val="Well Plan Approved"/>
      <sheetName val="Pre-Spud Meeting"/>
      <sheetName val="Well Handover"/>
      <sheetName val="PDA Static Lookback"/>
      <sheetName val="PDA Dynamic lookback"/>
      <sheetName val="PDA summary"/>
      <sheetName val="PDA Pre-Drill"/>
      <sheetName val="PDA Post-Drill"/>
      <sheetName val="PDA Next Steps"/>
      <sheetName val="PDA Approved"/>
      <sheetName val="RESERVES SUMMARY"/>
      <sheetName val="GENERAL"/>
      <sheetName val="Mac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BF709 (2)"/>
      <sheetName val="Sheet1"/>
      <sheetName val="DHWS"/>
    </sheetNames>
    <definedNames>
      <definedName name="AutoCAD" refersTo="#REF!"/>
      <definedName name="Insert_New_Page" refersTo="#REF!"/>
      <definedName name="Macro1" refersTo="#REF!"/>
      <definedName name="Show_1" refersTo="#REF!"/>
      <definedName name="Show_2" refersTo="#REF!"/>
    </definedNames>
    <sheetDataSet>
      <sheetData sheetId="0"/>
      <sheetData sheetId="1" refreshError="1"/>
      <sheetData sheetId="2" refreshError="1"/>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row r="6">
          <cell r="B6" t="str">
            <v>Lafayette, Louisiana</v>
          </cell>
          <cell r="D6">
            <v>1</v>
          </cell>
        </row>
        <row r="7">
          <cell r="B7" t="str">
            <v>Micah Garrison</v>
          </cell>
          <cell r="D7" t="str">
            <v>SL 19964</v>
          </cell>
        </row>
        <row r="8">
          <cell r="D8" t="str">
            <v>South Pass 12</v>
          </cell>
        </row>
        <row r="9">
          <cell r="D9" t="str">
            <v>Plaquemines</v>
          </cell>
        </row>
        <row r="15">
          <cell r="B15">
            <v>1</v>
          </cell>
          <cell r="D15">
            <v>7.625</v>
          </cell>
        </row>
        <row r="16">
          <cell r="D16">
            <v>29.7</v>
          </cell>
        </row>
        <row r="17">
          <cell r="B17" t="str">
            <v>12080-12100</v>
          </cell>
        </row>
        <row r="19">
          <cell r="B19">
            <v>20</v>
          </cell>
          <cell r="D19">
            <v>0</v>
          </cell>
        </row>
        <row r="21">
          <cell r="B21">
            <v>5.125</v>
          </cell>
        </row>
        <row r="22">
          <cell r="B22">
            <v>6</v>
          </cell>
          <cell r="D22" t="str">
            <v>Casing</v>
          </cell>
        </row>
        <row r="23">
          <cell r="B23">
            <v>60</v>
          </cell>
        </row>
        <row r="24">
          <cell r="B24" t="str">
            <v>HMX?</v>
          </cell>
          <cell r="D24" t="str">
            <v>CS Hydril</v>
          </cell>
        </row>
        <row r="25">
          <cell r="D25">
            <v>2.875</v>
          </cell>
        </row>
        <row r="26">
          <cell r="D26">
            <v>6.5</v>
          </cell>
        </row>
        <row r="27">
          <cell r="D27" t="str">
            <v>L80</v>
          </cell>
        </row>
        <row r="28">
          <cell r="B28">
            <v>12080</v>
          </cell>
        </row>
        <row r="29">
          <cell r="B29">
            <v>12100</v>
          </cell>
        </row>
        <row r="30">
          <cell r="B30">
            <v>11635</v>
          </cell>
        </row>
        <row r="31">
          <cell r="B31" t="str">
            <v>Oil</v>
          </cell>
        </row>
        <row r="32">
          <cell r="D32" t="str">
            <v>CaCl</v>
          </cell>
        </row>
        <row r="33">
          <cell r="B33">
            <v>6700</v>
          </cell>
          <cell r="D33">
            <v>9.5</v>
          </cell>
        </row>
        <row r="34">
          <cell r="B34" t="str">
            <v>?</v>
          </cell>
        </row>
        <row r="35">
          <cell r="D35">
            <v>1000</v>
          </cell>
        </row>
        <row r="36">
          <cell r="B36">
            <v>0</v>
          </cell>
        </row>
        <row r="37">
          <cell r="D37" t="str">
            <v>Fresh Water</v>
          </cell>
        </row>
        <row r="38">
          <cell r="D38">
            <v>8.34</v>
          </cell>
        </row>
      </sheetData>
      <sheetData sheetId="2"/>
      <sheetData sheetId="3">
        <row r="5">
          <cell r="A5" t="str">
            <v>Clayton Williams</v>
          </cell>
          <cell r="D5" t="str"/>
          <cell r="F5">
            <v>5.125</v>
          </cell>
          <cell r="I5" t="str">
            <v>7 5/8'' / 29.7#</v>
          </cell>
        </row>
        <row r="7">
          <cell r="A7" t="str">
            <v>South Pass 12</v>
          </cell>
          <cell r="C7">
            <v>1</v>
          </cell>
          <cell r="E7" t="str">
            <v>HMX?</v>
          </cell>
          <cell r="F7">
            <v>9.5</v>
          </cell>
          <cell r="G7" t="str">
            <v>CaCl</v>
          </cell>
        </row>
        <row r="9">
          <cell r="A9" t="str">
            <v>SL 19964</v>
          </cell>
          <cell r="C9" t="str">
            <v>Plaquemines</v>
          </cell>
        </row>
        <row r="30">
          <cell r="H30">
            <v>12039.56</v>
          </cell>
        </row>
        <row r="36">
          <cell r="H36">
            <v>12070.56</v>
          </cell>
        </row>
      </sheetData>
      <sheetData sheetId="4"/>
      <sheetData sheetId="5"/>
      <sheetData sheetId="6"/>
      <sheetData sheetId="7"/>
      <sheetData sheetId="8"/>
      <sheetData sheetId="9"/>
      <sheetData sheetId="10"/>
      <sheetData sheetId="11"/>
      <sheetData sheetId="12"/>
      <sheetData sheetId="13"/>
      <sheetData sheetId="14">
        <row r="12">
          <cell r="F12" t="str">
            <v>Lock Open</v>
          </cell>
        </row>
        <row r="13">
          <cell r="F13">
            <v>1000</v>
          </cell>
        </row>
        <row r="14">
          <cell r="F14">
            <v>631.35</v>
          </cell>
        </row>
        <row r="16">
          <cell r="F16">
            <v>3000</v>
          </cell>
          <cell r="M16">
            <v>4.6500000000000004</v>
          </cell>
        </row>
        <row r="17">
          <cell r="F17">
            <v>80</v>
          </cell>
          <cell r="M17">
            <v>114</v>
          </cell>
        </row>
        <row r="18">
          <cell r="F18">
            <v>1.0439633750858004</v>
          </cell>
          <cell r="M18">
            <v>81.430000000000007</v>
          </cell>
        </row>
        <row r="20">
          <cell r="F20">
            <v>11535</v>
          </cell>
        </row>
        <row r="21">
          <cell r="F21">
            <v>5698.29</v>
          </cell>
        </row>
        <row r="22">
          <cell r="F22" t="str">
            <v>?</v>
          </cell>
        </row>
        <row r="23">
          <cell r="F23" t="e">
            <v>#VALUE!</v>
          </cell>
        </row>
        <row r="25">
          <cell r="F25" t="e">
            <v>#VALUE!</v>
          </cell>
        </row>
        <row r="29">
          <cell r="F29" t="e">
            <v>#VALUE!</v>
          </cell>
        </row>
        <row r="30">
          <cell r="F30">
            <v>-952.3100000000004</v>
          </cell>
        </row>
        <row r="31">
          <cell r="F31" t="e">
            <v>#VALUE!</v>
          </cell>
        </row>
      </sheetData>
      <sheetData sheetId="15"/>
      <sheetData sheetId="16">
        <row r="16">
          <cell r="F16">
            <v>0</v>
          </cell>
        </row>
        <row r="20">
          <cell r="E20">
            <v>4.75</v>
          </cell>
          <cell r="F20">
            <v>2.25</v>
          </cell>
        </row>
        <row r="28">
          <cell r="H28">
            <v>5747.69</v>
          </cell>
        </row>
        <row r="30">
          <cell r="D30">
            <v>8.34</v>
          </cell>
        </row>
        <row r="34">
          <cell r="H34">
            <v>1000</v>
          </cell>
        </row>
      </sheetData>
      <sheetData sheetId="17">
        <row r="34">
          <cell r="I34">
            <v>0</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FISH Talley"/>
      <sheetName val="WORK STRING TALLEY"/>
      <sheetName val="Formulas"/>
      <sheetName val="Casing Talley"/>
      <sheetName val="Triplex Pump Calc"/>
      <sheetName val="Triplex Pump  bbl-stk"/>
      <sheetName val="Anchor Setting"/>
      <sheetName val="Pipe Stretch Calc."/>
      <sheetName val="BOUYANCY FACTOR"/>
      <sheetName val="Cement Bailer"/>
      <sheetName val="Cement Plug"/>
      <sheetName val="Balance Cmt Plug"/>
      <sheetName val="Rod Design"/>
      <sheetName val="API Pump"/>
      <sheetName val="DH Pump Capacity"/>
      <sheetName val="Horiz. Round Tank Calibration"/>
      <sheetName val="Water Well Test"/>
      <sheetName val="Belt Calc"/>
      <sheetName val="Gas Calculation"/>
      <sheetName val="Elec Motor Calc"/>
      <sheetName val="Kill Sheet - Low Angle"/>
      <sheetName val="Kill Sheet - Horizontal"/>
      <sheetName val="Flange"/>
      <sheetName val="Sand Tables"/>
      <sheetName val="Specific Gravity Calculations"/>
      <sheetName val="Pipe &amp; Steel Calculations"/>
      <sheetName val="Max Underbalance"/>
      <sheetName val="Fee Point Calc."/>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sheetData sheetId="20"/>
      <sheetData sheetId="2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row r="26">
          <cell r="U26">
            <v>2</v>
          </cell>
          <cell r="V26">
            <v>4</v>
          </cell>
          <cell r="W26">
            <v>2</v>
          </cell>
          <cell r="X26">
            <v>7</v>
          </cell>
          <cell r="Y26">
            <v>9</v>
          </cell>
          <cell r="Z26">
            <v>3</v>
          </cell>
          <cell r="AB26">
            <v>6</v>
          </cell>
          <cell r="AD26">
            <v>9</v>
          </cell>
          <cell r="AF26">
            <v>1</v>
          </cell>
          <cell r="AG26">
            <v>1</v>
          </cell>
          <cell r="AI26">
            <v>4</v>
          </cell>
          <cell r="AJ26">
            <v>5</v>
          </cell>
          <cell r="AK26">
            <v>1</v>
          </cell>
          <cell r="AL26">
            <v>1</v>
          </cell>
          <cell r="AN26">
            <v>4</v>
          </cell>
          <cell r="AO26">
            <v>4</v>
          </cell>
          <cell r="AP26">
            <v>1</v>
          </cell>
          <cell r="AQ26">
            <v>1</v>
          </cell>
          <cell r="AR26">
            <v>4</v>
          </cell>
          <cell r="AS26">
            <v>2</v>
          </cell>
          <cell r="AT26">
            <v>2</v>
          </cell>
          <cell r="AU26">
            <v>1</v>
          </cell>
          <cell r="AV26">
            <v>1</v>
          </cell>
          <cell r="AW26">
            <v>2</v>
          </cell>
          <cell r="AY26">
            <v>6</v>
          </cell>
        </row>
        <row r="29">
          <cell r="U29" t="str">
            <v>None</v>
          </cell>
          <cell r="X29" t="str">
            <v>None</v>
          </cell>
          <cell r="AB29" t="str">
            <v>None</v>
          </cell>
          <cell r="AD29" t="str">
            <v>None</v>
          </cell>
          <cell r="AF29" t="str">
            <v>None</v>
          </cell>
          <cell r="AG29" t="str">
            <v>None</v>
          </cell>
          <cell r="AI29" t="str">
            <v>None</v>
          </cell>
          <cell r="AN29" t="str">
            <v>None</v>
          </cell>
          <cell r="AS29" t="str">
            <v>None</v>
          </cell>
          <cell r="AY29" t="str">
            <v>None</v>
          </cell>
        </row>
        <row r="30">
          <cell r="U30" t="str">
            <v>01 - Oil</v>
          </cell>
          <cell r="X30" t="str">
            <v>659 - STE with Downhole Test Equipment</v>
          </cell>
          <cell r="AB30" t="str">
            <v>1 - DST</v>
          </cell>
          <cell r="AD30" t="str">
            <v>1 - HMR</v>
          </cell>
          <cell r="AF30" t="str">
            <v>1 - Internal</v>
          </cell>
          <cell r="AG30" t="str">
            <v>A - Above Packer</v>
          </cell>
          <cell r="AI30" t="str">
            <v>1 - Aflas</v>
          </cell>
          <cell r="AN30" t="str">
            <v>1 - Alk</v>
          </cell>
          <cell r="AS30" t="str">
            <v>1 - Purchase</v>
          </cell>
          <cell r="AY30" t="str">
            <v>1 - Softset</v>
          </cell>
        </row>
        <row r="31">
          <cell r="U31" t="str">
            <v>02 - Gas</v>
          </cell>
          <cell r="X31" t="str">
            <v>660 - STE without Downhole Test Equipment</v>
          </cell>
          <cell r="AB31" t="str">
            <v>2 - DST w/TCP</v>
          </cell>
          <cell r="AD31" t="str">
            <v>2 - HMR-GT</v>
          </cell>
          <cell r="AF31" t="str">
            <v>2 - External</v>
          </cell>
          <cell r="AG31" t="str">
            <v>B - Below Packer</v>
          </cell>
          <cell r="AI31" t="str">
            <v>2 - Nitrile</v>
          </cell>
          <cell r="AN31" t="str">
            <v>2 - SO</v>
          </cell>
          <cell r="AS31" t="str">
            <v>2 - Lcl Mfg</v>
          </cell>
          <cell r="AY31" t="str">
            <v>2 - Conventional</v>
          </cell>
        </row>
        <row r="32">
          <cell r="U32" t="str">
            <v>03 - Ind. Disposal</v>
          </cell>
          <cell r="X32" t="str">
            <v>661 - Downhole Pressure Survey</v>
          </cell>
          <cell r="AB32" t="str">
            <v>3 - SRO</v>
          </cell>
          <cell r="AD32" t="str">
            <v>3 - GRC</v>
          </cell>
          <cell r="AF32" t="str">
            <v>3 - Other*</v>
          </cell>
          <cell r="AG32" t="str">
            <v>Other*</v>
          </cell>
          <cell r="AI32" t="str">
            <v>3 - Buffer Tube</v>
          </cell>
          <cell r="AN32" t="str">
            <v>3 - Lithium</v>
          </cell>
          <cell r="AS32" t="str">
            <v>3 - Other</v>
          </cell>
          <cell r="AY32" t="str">
            <v>3 - Hung on WL</v>
          </cell>
        </row>
        <row r="33">
          <cell r="U33" t="str">
            <v>04 - Thermal</v>
          </cell>
          <cell r="X33" t="str">
            <v>662 - Surface Pressure Survey</v>
          </cell>
          <cell r="AB33" t="str">
            <v>4 - Slickline</v>
          </cell>
          <cell r="AD33" t="str">
            <v>4 - QR2</v>
          </cell>
          <cell r="AF33" t="str">
            <v>Availible</v>
          </cell>
          <cell r="AG33" t="str">
            <v>Availible</v>
          </cell>
          <cell r="AI33" t="str">
            <v>4 - Other</v>
          </cell>
          <cell r="AN33" t="str">
            <v>4 - HT Lithium</v>
          </cell>
          <cell r="AS33" t="str">
            <v>Availible</v>
          </cell>
          <cell r="AY33" t="str">
            <v>4 - Other*</v>
          </cell>
        </row>
        <row r="34">
          <cell r="U34" t="str">
            <v>05 - Storage</v>
          </cell>
          <cell r="X34" t="str">
            <v>663 - Downhole Survey not Formation Testing</v>
          </cell>
          <cell r="AB34" t="str">
            <v>5 - 617</v>
          </cell>
          <cell r="AD34" t="str">
            <v>5 - Panex</v>
          </cell>
          <cell r="AF34" t="str">
            <v>Availible</v>
          </cell>
          <cell r="AG34" t="str">
            <v>Availible</v>
          </cell>
          <cell r="AI34" t="str">
            <v>5 - DC Buffer Tube</v>
          </cell>
          <cell r="AN34" t="str">
            <v>5 - Other</v>
          </cell>
          <cell r="AS34" t="str">
            <v>Availible</v>
          </cell>
          <cell r="AY34" t="str">
            <v>Availible</v>
          </cell>
        </row>
        <row r="35">
          <cell r="U35" t="str">
            <v>06 - Water</v>
          </cell>
          <cell r="X35" t="str">
            <v>617-TCP</v>
          </cell>
          <cell r="AB35" t="str">
            <v>Availible</v>
          </cell>
          <cell r="AD35" t="str">
            <v>6 - RPG-3</v>
          </cell>
          <cell r="AF35" t="str">
            <v>Availible</v>
          </cell>
          <cell r="AG35" t="str">
            <v>Availible</v>
          </cell>
          <cell r="AI35" t="str">
            <v>Availible</v>
          </cell>
          <cell r="AN35" t="str">
            <v>Availible</v>
          </cell>
          <cell r="AS35" t="str">
            <v>Availible</v>
          </cell>
          <cell r="AY35" t="str">
            <v>Availible</v>
          </cell>
        </row>
        <row r="36">
          <cell r="U36" t="str">
            <v>07 - Injection</v>
          </cell>
          <cell r="X36" t="str">
            <v>Availible</v>
          </cell>
          <cell r="AB36" t="str">
            <v>Availible</v>
          </cell>
          <cell r="AD36" t="str">
            <v>7 - RPG-4</v>
          </cell>
          <cell r="AF36" t="str">
            <v>Availible</v>
          </cell>
          <cell r="AG36" t="str">
            <v>Availible</v>
          </cell>
          <cell r="AI36" t="str">
            <v>Availible</v>
          </cell>
          <cell r="AN36" t="str">
            <v>Availible</v>
          </cell>
          <cell r="AS36" t="str">
            <v>Availible</v>
          </cell>
          <cell r="AY36" t="str">
            <v>Availible</v>
          </cell>
        </row>
        <row r="37">
          <cell r="U37" t="str">
            <v>08 - Uranium</v>
          </cell>
          <cell r="X37" t="str">
            <v>Availible</v>
          </cell>
          <cell r="AB37" t="str">
            <v>Availible</v>
          </cell>
          <cell r="AD37" t="str">
            <v>8- NONE</v>
          </cell>
          <cell r="AF37" t="str">
            <v>Availible</v>
          </cell>
          <cell r="AG37" t="str">
            <v>Availible</v>
          </cell>
          <cell r="AI37" t="str">
            <v>Availible</v>
          </cell>
          <cell r="AN37" t="str">
            <v>Availible</v>
          </cell>
          <cell r="AS37" t="str">
            <v>Availible</v>
          </cell>
          <cell r="AY37" t="str">
            <v>Availible</v>
          </cell>
        </row>
        <row r="38">
          <cell r="U38" t="str">
            <v>09 - Relief</v>
          </cell>
          <cell r="X38" t="str">
            <v>Availible</v>
          </cell>
          <cell r="AB38" t="str">
            <v>Availible</v>
          </cell>
          <cell r="AD38" t="str">
            <v>9 - HMR / HMR-GT</v>
          </cell>
          <cell r="AF38" t="str">
            <v>Availible</v>
          </cell>
          <cell r="AG38" t="str">
            <v>Availible</v>
          </cell>
          <cell r="AI38" t="str">
            <v>Availible</v>
          </cell>
          <cell r="AN38" t="str">
            <v>Availible</v>
          </cell>
          <cell r="AS38" t="str">
            <v>Availible</v>
          </cell>
          <cell r="AY38" t="str">
            <v>Availible</v>
          </cell>
        </row>
        <row r="39">
          <cell r="U39" t="str">
            <v>10 - Non-Well</v>
          </cell>
          <cell r="X39" t="str">
            <v>Availible</v>
          </cell>
          <cell r="AB39" t="str">
            <v>Availible</v>
          </cell>
          <cell r="AD39" t="str">
            <v>10 - HMR / RPG-3</v>
          </cell>
          <cell r="AF39" t="str">
            <v>Availible</v>
          </cell>
          <cell r="AG39" t="str">
            <v>Availible</v>
          </cell>
          <cell r="AI39" t="str">
            <v>Availible</v>
          </cell>
          <cell r="AN39" t="str">
            <v>Availible</v>
          </cell>
          <cell r="AS39" t="str">
            <v>Availible</v>
          </cell>
          <cell r="AY39" t="str">
            <v>Availible</v>
          </cell>
        </row>
        <row r="40">
          <cell r="U40" t="str">
            <v>11 - Disposal Well</v>
          </cell>
          <cell r="X40" t="str">
            <v>Availible</v>
          </cell>
          <cell r="AB40" t="str">
            <v>Availible</v>
          </cell>
          <cell r="AD40" t="str">
            <v>11 - ZI Probe</v>
          </cell>
          <cell r="AF40" t="str">
            <v>Availible</v>
          </cell>
          <cell r="AG40" t="str">
            <v>Availible</v>
          </cell>
          <cell r="AI40" t="str">
            <v>Availible</v>
          </cell>
          <cell r="AN40" t="str">
            <v>Availible</v>
          </cell>
          <cell r="AS40" t="str">
            <v>Availible</v>
          </cell>
          <cell r="AY40" t="str">
            <v>Availible</v>
          </cell>
        </row>
        <row r="41">
          <cell r="U41" t="str">
            <v>12 - Sulphur</v>
          </cell>
          <cell r="X41" t="str">
            <v>Availible</v>
          </cell>
          <cell r="AB41" t="str">
            <v>Availible</v>
          </cell>
          <cell r="AD41" t="str">
            <v>12 - Omega</v>
          </cell>
          <cell r="AF41" t="str">
            <v>Availible</v>
          </cell>
          <cell r="AG41" t="str">
            <v>Availible</v>
          </cell>
          <cell r="AI41" t="str">
            <v>Availible</v>
          </cell>
          <cell r="AN41" t="str">
            <v>Availible</v>
          </cell>
          <cell r="AS41" t="str">
            <v>Availible</v>
          </cell>
          <cell r="AY41" t="str">
            <v>Availible</v>
          </cell>
        </row>
        <row r="42">
          <cell r="U42" t="str">
            <v>13 - Coal De-Gas</v>
          </cell>
          <cell r="X42" t="str">
            <v>Availible</v>
          </cell>
          <cell r="AB42" t="str">
            <v>Availible</v>
          </cell>
          <cell r="AD42" t="str">
            <v>13 - HMR / Spartek</v>
          </cell>
          <cell r="AF42" t="str">
            <v>Availible</v>
          </cell>
          <cell r="AG42" t="str">
            <v>Availible</v>
          </cell>
          <cell r="AI42" t="str">
            <v>Availible</v>
          </cell>
          <cell r="AN42" t="str">
            <v>Availible</v>
          </cell>
          <cell r="AS42" t="str">
            <v>Availible</v>
          </cell>
          <cell r="AY42" t="str">
            <v>Availible</v>
          </cell>
        </row>
      </sheetData>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b502- Drilling - Programe"/>
    </sheetNames>
    <definedNames>
      <definedName name="Macro59"/>
      <definedName name="Macro60"/>
      <definedName name="Macro61"/>
    </definedNames>
    <sheetDataSet>
      <sheetData sheetId="0" refreshError="1"/>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row r="4">
          <cell r="A4"/>
          <cell r="B4"/>
          <cell r="C4" t="str">
            <v xml:space="preserve">BAB </v>
          </cell>
          <cell r="D4">
            <v>28</v>
          </cell>
          <cell r="E4" t="str">
            <v>AD307AS#</v>
          </cell>
          <cell r="F4" t="str">
            <v>New Well</v>
          </cell>
          <cell r="G4">
            <v>55.830001831054688</v>
          </cell>
          <cell r="H4" t="str">
            <v>BAB</v>
          </cell>
          <cell r="I4" t="str">
            <v>Hb2-PR-S001(without CIV)</v>
          </cell>
          <cell r="J4" t="str">
            <v>Checked</v>
          </cell>
          <cell r="K4" t="str">
            <v>Medium</v>
          </cell>
          <cell r="L4">
            <v>44952.5</v>
          </cell>
          <cell r="M4" t="str">
            <v>HP.H2</v>
          </cell>
          <cell r="N4">
            <v>44896.666666666664</v>
          </cell>
          <cell r="O4">
            <v>6914</v>
          </cell>
          <cell r="P4" t="str">
            <v>off pad</v>
          </cell>
          <cell r="Q4"/>
          <cell r="R4">
            <v>0</v>
          </cell>
          <cell r="S4" t="str">
            <v>HABSHAN-8 (HABSHAN 2)</v>
          </cell>
          <cell r="T4">
            <v>28</v>
          </cell>
          <cell r="U4" t="str">
            <v>AD-140</v>
          </cell>
          <cell r="V4">
            <v>10.329999923706055</v>
          </cell>
          <cell r="W4">
            <v>20150008659</v>
          </cell>
          <cell r="X4" t="str">
            <v>Oil Production</v>
          </cell>
          <cell r="Y4" t="str">
            <v>BB-1858</v>
          </cell>
          <cell r="Z4" t="str">
            <v>Maintain Current Sustainable production/Injection Capacity</v>
          </cell>
          <cell r="AA4" t="str">
            <v>HORIZONTAL</v>
          </cell>
          <cell r="AB4" t="str">
            <v>ADCO (Joint Venture)</v>
          </cell>
          <cell r="AC4" t="str">
            <v>Oil Producer</v>
          </cell>
          <cell r="AD4"/>
        </row>
        <row r="5">
          <cell r="A5"/>
          <cell r="B5"/>
          <cell r="C5" t="str">
            <v xml:space="preserve">BAB </v>
          </cell>
          <cell r="D5">
            <v>14</v>
          </cell>
          <cell r="E5" t="str">
            <v>AU309</v>
          </cell>
          <cell r="F5" t="str">
            <v>Workover</v>
          </cell>
          <cell r="G5">
            <v>54.5</v>
          </cell>
          <cell r="H5" t="str">
            <v>BAB</v>
          </cell>
          <cell r="I5" t="str">
            <v xml:space="preserve">BB709 End of Q2 </v>
          </cell>
          <cell r="J5" t="str">
            <v>Checked</v>
          </cell>
          <cell r="K5" t="str">
            <v>High</v>
          </cell>
          <cell r="L5">
            <v>44953.25</v>
          </cell>
          <cell r="M5" t="str">
            <v>ESP</v>
          </cell>
          <cell r="N5">
            <v>44898.75</v>
          </cell>
          <cell r="O5"/>
          <cell r="P5"/>
          <cell r="Q5"/>
          <cell r="R5">
            <v>0</v>
          </cell>
          <cell r="S5" t="str">
            <v>KHARAIB-2 (THAMAMA ZONE B)</v>
          </cell>
          <cell r="T5">
            <v>13</v>
          </cell>
          <cell r="U5" t="str">
            <v>AD-9</v>
          </cell>
          <cell r="V5">
            <v>4.4200000762939453</v>
          </cell>
          <cell r="W5">
            <v>20130003479</v>
          </cell>
          <cell r="X5" t="str">
            <v>Maintenance</v>
          </cell>
          <cell r="Y5" t="str">
            <v>BB-709</v>
          </cell>
          <cell r="Z5" t="str">
            <v>Fix Mechanical/Reservoir Problem (Activate the well)</v>
          </cell>
          <cell r="AA5" t="str">
            <v>HORIZONTAL</v>
          </cell>
          <cell r="AB5" t="str">
            <v>ADCO (Joint Venture)</v>
          </cell>
          <cell r="AC5" t="str">
            <v>Maintenance</v>
          </cell>
          <cell r="AD5"/>
        </row>
        <row r="6">
          <cell r="A6"/>
          <cell r="B6"/>
          <cell r="C6" t="str">
            <v xml:space="preserve">BAB </v>
          </cell>
          <cell r="D6">
            <v>18.700000762939453</v>
          </cell>
          <cell r="E6" t="str">
            <v>BM307</v>
          </cell>
          <cell r="F6" t="str">
            <v>Workover</v>
          </cell>
          <cell r="G6">
            <v>17.040000915527344</v>
          </cell>
          <cell r="H6" t="str">
            <v>BAB</v>
          </cell>
          <cell r="I6" t="str">
            <v>BB-725 SAP</v>
          </cell>
          <cell r="J6" t="str">
            <v>Checked</v>
          </cell>
          <cell r="K6" t="str">
            <v>High</v>
          </cell>
          <cell r="L6">
            <v>44916.458333333336</v>
          </cell>
          <cell r="M6" t="str">
            <v>MIGG</v>
          </cell>
          <cell r="N6">
            <v>44899.416666666664</v>
          </cell>
          <cell r="O6">
            <v>0</v>
          </cell>
          <cell r="P6" t="str">
            <v> </v>
          </cell>
          <cell r="Q6">
            <v>0</v>
          </cell>
          <cell r="R6">
            <v>0</v>
          </cell>
          <cell r="S6" t="str">
            <v>Lekhwair-2 (THAMAMA ZONE G)</v>
          </cell>
          <cell r="T6">
            <v>20.195999145507813</v>
          </cell>
          <cell r="U6" t="str">
            <v>AD-89</v>
          </cell>
          <cell r="V6">
            <v>2.1700000762939453</v>
          </cell>
          <cell r="W6">
            <v>19990000104</v>
          </cell>
          <cell r="X6" t="str">
            <v>Maintenance</v>
          </cell>
          <cell r="Y6" t="str">
            <v>BB-725</v>
          </cell>
          <cell r="Z6" t="str">
            <v>Recovery and Activation of Inactive wells</v>
          </cell>
          <cell r="AA6" t="str">
            <v>HORIZONTAL</v>
          </cell>
          <cell r="AB6" t="str">
            <v>ADCO (Joint Venture)</v>
          </cell>
          <cell r="AC6" t="str">
            <v>Maintenance</v>
          </cell>
          <cell r="AD6">
            <v>0</v>
          </cell>
        </row>
        <row r="7">
          <cell r="A7"/>
          <cell r="B7"/>
          <cell r="C7" t="str">
            <v xml:space="preserve">BAB </v>
          </cell>
          <cell r="D7">
            <v>28</v>
          </cell>
          <cell r="E7" t="str">
            <v>BM307S#</v>
          </cell>
          <cell r="F7" t="str">
            <v>New Well</v>
          </cell>
          <cell r="G7">
            <v>56.790000915527344</v>
          </cell>
          <cell r="H7" t="str">
            <v>BAB</v>
          </cell>
          <cell r="I7" t="str">
            <v>INJ_53</v>
          </cell>
          <cell r="J7" t="str">
            <v>Checked</v>
          </cell>
          <cell r="K7" t="str">
            <v>High</v>
          </cell>
          <cell r="L7">
            <v>44956.75</v>
          </cell>
          <cell r="M7" t="str">
            <v>HI.ZG(MDI)</v>
          </cell>
          <cell r="N7">
            <v>44899.958333333336</v>
          </cell>
          <cell r="O7">
            <v>7049.05078125</v>
          </cell>
          <cell r="P7" t="str">
            <v>On Pad Virtual Pad MS4-2-5</v>
          </cell>
          <cell r="Q7">
            <v>1</v>
          </cell>
          <cell r="R7">
            <v>0</v>
          </cell>
          <cell r="S7" t="str">
            <v>Lekhwair-2 (THAMAMA ZONE G)</v>
          </cell>
          <cell r="T7">
            <v>31</v>
          </cell>
          <cell r="U7" t="str">
            <v>AD-58</v>
          </cell>
          <cell r="V7">
            <v>8.7100000381469727</v>
          </cell>
          <cell r="W7">
            <v>20080000881</v>
          </cell>
          <cell r="X7" t="str">
            <v>Pressure Support</v>
          </cell>
          <cell r="Y7" t="str">
            <v>BB-1867</v>
          </cell>
          <cell r="Z7" t="str">
            <v>Fix Mechanical/Reservoir Problem (Activate the well)</v>
          </cell>
          <cell r="AA7" t="str">
            <v>HORIZONTAL</v>
          </cell>
          <cell r="AB7" t="str">
            <v>ADCO (Joint Venture)</v>
          </cell>
          <cell r="AC7" t="str">
            <v>Water Injection</v>
          </cell>
          <cell r="AD7">
            <v>0</v>
          </cell>
        </row>
        <row r="8">
          <cell r="A8"/>
          <cell r="B8"/>
          <cell r="C8" t="str">
            <v xml:space="preserve">BAB </v>
          </cell>
          <cell r="D8">
            <v>25</v>
          </cell>
          <cell r="E8" t="str">
            <v>AA307</v>
          </cell>
          <cell r="F8" t="str">
            <v>Workover</v>
          </cell>
          <cell r="G8">
            <v>24.829999923706055</v>
          </cell>
          <cell r="H8" t="str">
            <v>BAB</v>
          </cell>
          <cell r="I8" t="str">
            <v>Bb-533 Hori</v>
          </cell>
          <cell r="J8" t="str">
            <v>Checked</v>
          </cell>
          <cell r="K8" t="str">
            <v>High</v>
          </cell>
          <cell r="L8">
            <v>44925.083333333336</v>
          </cell>
          <cell r="M8" t="str">
            <v>HPBB</v>
          </cell>
          <cell r="N8">
            <v>44900.25</v>
          </cell>
          <cell r="O8">
            <v>3744</v>
          </cell>
          <cell r="P8" t="str">
            <v> </v>
          </cell>
          <cell r="Q8"/>
          <cell r="R8">
            <v>0</v>
          </cell>
          <cell r="S8" t="str">
            <v>KHARAIB-2 (THAMAMA ZONE B)</v>
          </cell>
          <cell r="T8">
            <v>25</v>
          </cell>
          <cell r="U8" t="str">
            <v>AD-62</v>
          </cell>
          <cell r="V8">
            <v>6.3499999046325684</v>
          </cell>
          <cell r="W8">
            <v>20140005833</v>
          </cell>
          <cell r="X8" t="str">
            <v>Oil Production</v>
          </cell>
          <cell r="Y8" t="str">
            <v>BB-533</v>
          </cell>
          <cell r="Z8" t="str">
            <v>Maintain Current Sustainable production/Injection Capacity</v>
          </cell>
          <cell r="AA8" t="str">
            <v>HORIZONTAL</v>
          </cell>
          <cell r="AB8" t="str">
            <v>ADCO (Joint Venture)</v>
          </cell>
          <cell r="AC8" t="str">
            <v>Horizontalization Producer</v>
          </cell>
          <cell r="AD8"/>
        </row>
        <row r="9">
          <cell r="A9"/>
          <cell r="B9"/>
          <cell r="C9" t="str">
            <v xml:space="preserve">BAB </v>
          </cell>
          <cell r="D9">
            <v>12</v>
          </cell>
          <cell r="E9" t="str">
            <v>BF709</v>
          </cell>
          <cell r="F9" t="str">
            <v>New Well</v>
          </cell>
          <cell r="G9">
            <v>11.329999923706055</v>
          </cell>
          <cell r="H9" t="str">
            <v>BAB</v>
          </cell>
          <cell r="I9" t="str">
            <v xml:space="preserve">Th_KH-1_WDW_1 _P5 Area  </v>
          </cell>
          <cell r="J9" t="str">
            <v>Checked</v>
          </cell>
          <cell r="K9" t="str">
            <v>High</v>
          </cell>
          <cell r="L9">
            <v>44915.75</v>
          </cell>
          <cell r="M9" t="str">
            <v>DD</v>
          </cell>
          <cell r="N9">
            <v>44904.416666666664</v>
          </cell>
          <cell r="O9"/>
          <cell r="P9"/>
          <cell r="Q9"/>
          <cell r="R9">
            <v>0</v>
          </cell>
          <cell r="S9" t="str">
            <v>DAMMAM + UER+SIMSIMA</v>
          </cell>
          <cell r="T9">
            <v>12</v>
          </cell>
          <cell r="U9" t="str">
            <v>AD-113</v>
          </cell>
          <cell r="V9">
            <v>8.9200000762939453</v>
          </cell>
          <cell r="W9">
            <v>20140005642</v>
          </cell>
          <cell r="X9" t="str">
            <v>Service Well</v>
          </cell>
          <cell r="Y9" t="str">
            <v>BB-1907</v>
          </cell>
          <cell r="Z9" t="str">
            <v>Maintain Current Sustainable production/Injection Capacity</v>
          </cell>
          <cell r="AA9" t="str">
            <v>VERTICAL</v>
          </cell>
          <cell r="AB9" t="str">
            <v>ADCO (Joint Venture)</v>
          </cell>
          <cell r="AC9" t="str">
            <v>Disposal Well</v>
          </cell>
          <cell r="AD9"/>
        </row>
        <row r="10">
          <cell r="A10"/>
          <cell r="B10"/>
          <cell r="C10" t="str">
            <v xml:space="preserve">BAB </v>
          </cell>
          <cell r="D10">
            <v>16</v>
          </cell>
          <cell r="E10" t="str">
            <v>CA000</v>
          </cell>
          <cell r="F10" t="str">
            <v>New Well</v>
          </cell>
          <cell r="G10">
            <v>18.620000839233398</v>
          </cell>
          <cell r="H10" t="str">
            <v>BAB</v>
          </cell>
          <cell r="I10" t="str">
            <v>Th_KH-1_WSW_2 _P5 Area</v>
          </cell>
          <cell r="J10" t="str">
            <v>Checked</v>
          </cell>
          <cell r="K10" t="str">
            <v>High</v>
          </cell>
          <cell r="L10">
            <v>44925.666666666664</v>
          </cell>
          <cell r="M10" t="str">
            <v>DW</v>
          </cell>
          <cell r="N10">
            <v>44907.041666666664</v>
          </cell>
          <cell r="O10">
            <v>0</v>
          </cell>
          <cell r="P10"/>
          <cell r="Q10"/>
          <cell r="R10">
            <v>0</v>
          </cell>
          <cell r="S10" t="str">
            <v>UER + SIMSIMA</v>
          </cell>
          <cell r="T10">
            <v>16</v>
          </cell>
          <cell r="U10" t="str">
            <v>AD-54</v>
          </cell>
          <cell r="V10">
            <v>2.7899999618530273</v>
          </cell>
          <cell r="W10">
            <v>20160010382</v>
          </cell>
          <cell r="X10" t="str">
            <v>Service Well</v>
          </cell>
          <cell r="Y10" t="str">
            <v>BB-1901</v>
          </cell>
          <cell r="Z10" t="str">
            <v>Maintain Current Sustainable production/Injection Capacity</v>
          </cell>
          <cell r="AA10" t="str">
            <v>HORIZONTAL</v>
          </cell>
          <cell r="AB10" t="str">
            <v>ADCO (Joint Venture)</v>
          </cell>
          <cell r="AC10" t="str">
            <v>Water Supply</v>
          </cell>
          <cell r="AD10"/>
        </row>
        <row r="11">
          <cell r="A11"/>
          <cell r="B11"/>
          <cell r="C11" t="str">
            <v xml:space="preserve">BAB </v>
          </cell>
          <cell r="D11">
            <v>14</v>
          </cell>
          <cell r="E11" t="str">
            <v>CB000</v>
          </cell>
          <cell r="F11" t="str">
            <v>Workover</v>
          </cell>
          <cell r="G11">
            <v>17</v>
          </cell>
          <cell r="H11" t="str">
            <v>BAB</v>
          </cell>
          <cell r="I11" t="str">
            <v>BB-0132 P&amp;A Approved</v>
          </cell>
          <cell r="J11" t="str">
            <v>Checked</v>
          </cell>
          <cell r="K11" t="str">
            <v>High</v>
          </cell>
          <cell r="L11">
            <v>44926.625</v>
          </cell>
          <cell r="M11" t="str">
            <v>A</v>
          </cell>
          <cell r="N11">
            <v>44909.625</v>
          </cell>
          <cell r="O11"/>
          <cell r="P11"/>
          <cell r="Q11"/>
          <cell r="R11">
            <v>0</v>
          </cell>
          <cell r="S11" t="str">
            <v>KHARAIB-2 (THAMAMA ZONE B)</v>
          </cell>
          <cell r="T11">
            <v>14</v>
          </cell>
          <cell r="U11" t="str">
            <v>Ad-181</v>
          </cell>
          <cell r="V11">
            <v>7.8299999237060547</v>
          </cell>
          <cell r="W11">
            <v>20150009349</v>
          </cell>
          <cell r="X11" t="str">
            <v>Plug and Abandonment</v>
          </cell>
          <cell r="Y11" t="str">
            <v>BB-132</v>
          </cell>
          <cell r="Z11" t="str">
            <v>Safety and Environment</v>
          </cell>
          <cell r="AA11" t="str">
            <v>VERTICAL</v>
          </cell>
          <cell r="AB11" t="str">
            <v>ADCO (Joint Venture)</v>
          </cell>
          <cell r="AC11" t="str">
            <v>Plug and Aband</v>
          </cell>
          <cell r="AD11"/>
        </row>
        <row r="12">
          <cell r="A12"/>
          <cell r="B12"/>
          <cell r="C12" t="str">
            <v xml:space="preserve">BAB </v>
          </cell>
          <cell r="D12">
            <v>13</v>
          </cell>
          <cell r="E12" t="str">
            <v>AN307</v>
          </cell>
          <cell r="F12" t="str">
            <v>Workover</v>
          </cell>
          <cell r="G12">
            <v>44</v>
          </cell>
          <cell r="H12" t="str">
            <v>BAB</v>
          </cell>
          <cell r="I12" t="str">
            <v xml:space="preserve">BB3071LS not go beyond Q3 </v>
          </cell>
          <cell r="J12" t="str">
            <v>Checked</v>
          </cell>
          <cell r="K12" t="str">
            <v>High</v>
          </cell>
          <cell r="L12">
            <v>44954.75</v>
          </cell>
          <cell r="M12" t="str">
            <v>MPBB</v>
          </cell>
          <cell r="N12">
            <v>44910.75</v>
          </cell>
          <cell r="O12"/>
          <cell r="P12"/>
          <cell r="Q12"/>
          <cell r="R12">
            <v>0</v>
          </cell>
          <cell r="S12" t="str">
            <v>KHARAIB-2 (THAMAMA ZONE B)</v>
          </cell>
          <cell r="T12">
            <v>13</v>
          </cell>
          <cell r="U12" t="str">
            <v>AD-21</v>
          </cell>
          <cell r="V12">
            <v>2.5</v>
          </cell>
          <cell r="W12">
            <v>20130003475</v>
          </cell>
          <cell r="X12" t="str">
            <v>Maintenance</v>
          </cell>
          <cell r="Y12" t="str">
            <v>BB-307</v>
          </cell>
          <cell r="Z12" t="str">
            <v>Fix Mechanical/Reservoir Problem (Activate the well)</v>
          </cell>
          <cell r="AA12" t="str">
            <v>HORIZONTAL</v>
          </cell>
          <cell r="AB12" t="str">
            <v>ADCO (Joint Venture)</v>
          </cell>
          <cell r="AC12" t="str">
            <v>Maintenance</v>
          </cell>
          <cell r="AD12"/>
        </row>
        <row r="13">
          <cell r="A13"/>
          <cell r="B13"/>
          <cell r="C13" t="str">
            <v xml:space="preserve">BAB </v>
          </cell>
          <cell r="D13">
            <v>12</v>
          </cell>
          <cell r="E13" t="str">
            <v>BF709</v>
          </cell>
          <cell r="F13" t="str">
            <v>New Well</v>
          </cell>
          <cell r="G13">
            <v>13.479999542236328</v>
          </cell>
          <cell r="H13" t="str">
            <v>BAB</v>
          </cell>
          <cell r="I13" t="str">
            <v xml:space="preserve">Th_KH-1_WDW_2 _P5 Area </v>
          </cell>
          <cell r="J13" t="str">
            <v>Checked</v>
          </cell>
          <cell r="K13" t="str">
            <v>High</v>
          </cell>
          <cell r="L13">
            <v>44925.979166666664</v>
          </cell>
          <cell r="M13" t="str">
            <v>DD</v>
          </cell>
          <cell r="N13">
            <v>44912.5</v>
          </cell>
          <cell r="O13"/>
          <cell r="P13"/>
          <cell r="Q13"/>
          <cell r="R13">
            <v>0</v>
          </cell>
          <cell r="S13" t="str">
            <v>DAMMAM + UER+SIMSIMA</v>
          </cell>
          <cell r="T13">
            <v>12</v>
          </cell>
          <cell r="U13" t="str">
            <v>AD-133</v>
          </cell>
          <cell r="V13">
            <v>1.6699999570846558</v>
          </cell>
          <cell r="W13">
            <v>20140005632</v>
          </cell>
          <cell r="X13" t="str">
            <v>Service Well</v>
          </cell>
          <cell r="Y13" t="str">
            <v>BB-1906</v>
          </cell>
          <cell r="Z13" t="str">
            <v>Maintain Current Sustainable production/Injection Capacity</v>
          </cell>
          <cell r="AA13" t="str">
            <v>VERTICAL</v>
          </cell>
          <cell r="AB13" t="str">
            <v>ADCO (Joint Venture)</v>
          </cell>
          <cell r="AC13" t="str">
            <v>Disposal Well</v>
          </cell>
          <cell r="AD13"/>
        </row>
        <row r="14">
          <cell r="A14"/>
          <cell r="B14"/>
          <cell r="C14" t="str">
            <v xml:space="preserve">BAB </v>
          </cell>
          <cell r="D14">
            <v>12</v>
          </cell>
          <cell r="E14" t="str">
            <v>BF709</v>
          </cell>
          <cell r="F14" t="str">
            <v>New Well</v>
          </cell>
          <cell r="G14">
            <v>12.619999885559082</v>
          </cell>
          <cell r="H14" t="str">
            <v>BAB</v>
          </cell>
          <cell r="I14" t="str">
            <v xml:space="preserve">BB893 replacement well </v>
          </cell>
          <cell r="J14" t="str">
            <v>Checked</v>
          </cell>
          <cell r="K14" t="str">
            <v>High</v>
          </cell>
          <cell r="L14">
            <v>44926.375</v>
          </cell>
          <cell r="M14" t="str">
            <v>DD</v>
          </cell>
          <cell r="N14">
            <v>44913.375</v>
          </cell>
          <cell r="O14"/>
          <cell r="P14"/>
          <cell r="Q14"/>
          <cell r="R14">
            <v>0</v>
          </cell>
          <cell r="S14" t="str">
            <v>DAMMAM + UER+SIMSIMA</v>
          </cell>
          <cell r="T14">
            <v>12</v>
          </cell>
          <cell r="U14" t="str">
            <v>AD-137</v>
          </cell>
          <cell r="V14">
            <v>3.5</v>
          </cell>
          <cell r="W14">
            <v>20140005665</v>
          </cell>
          <cell r="X14" t="str">
            <v>Service Well</v>
          </cell>
          <cell r="Y14" t="str">
            <v>BB-1905</v>
          </cell>
          <cell r="Z14" t="str">
            <v>Maintain Current Sustainable production/Injection Capacity</v>
          </cell>
          <cell r="AA14" t="str">
            <v>VERTICAL</v>
          </cell>
          <cell r="AB14" t="str">
            <v>ADCO (Joint Venture)</v>
          </cell>
          <cell r="AC14" t="str">
            <v>Disposal Well</v>
          </cell>
          <cell r="AD14"/>
        </row>
        <row r="15">
          <cell r="A15"/>
          <cell r="B15"/>
          <cell r="C15" t="str">
            <v xml:space="preserve">BAB </v>
          </cell>
          <cell r="D15">
            <v>14</v>
          </cell>
          <cell r="E15" t="str">
            <v>CB000</v>
          </cell>
          <cell r="F15" t="str">
            <v>Workover</v>
          </cell>
          <cell r="G15">
            <v>11.670000076293945</v>
          </cell>
          <cell r="H15" t="str">
            <v>BAB</v>
          </cell>
          <cell r="I15" t="str">
            <v>BB-0138 P&amp;A Approved</v>
          </cell>
          <cell r="J15" t="str">
            <v>Checked</v>
          </cell>
          <cell r="K15" t="str">
            <v>High</v>
          </cell>
          <cell r="L15">
            <v>44926.979166666664</v>
          </cell>
          <cell r="M15" t="str">
            <v>A</v>
          </cell>
          <cell r="N15">
            <v>44915.3125</v>
          </cell>
          <cell r="O15"/>
          <cell r="P15"/>
          <cell r="Q15"/>
          <cell r="R15">
            <v>0</v>
          </cell>
          <cell r="S15" t="str">
            <v>KHARAIB-2 (THAMAMA ZONE B)</v>
          </cell>
          <cell r="T15">
            <v>14</v>
          </cell>
          <cell r="U15" t="str">
            <v>AD-59</v>
          </cell>
          <cell r="V15">
            <v>3.9000000953674316</v>
          </cell>
          <cell r="W15">
            <v>20150009352</v>
          </cell>
          <cell r="X15" t="str">
            <v>Plug and Abandonment</v>
          </cell>
          <cell r="Y15" t="str">
            <v>BB-138</v>
          </cell>
          <cell r="Z15" t="str">
            <v>Safety and Environment</v>
          </cell>
          <cell r="AA15" t="str">
            <v>VERTICAL</v>
          </cell>
          <cell r="AB15" t="str">
            <v>ADCO (Joint Venture)</v>
          </cell>
          <cell r="AC15" t="str">
            <v>Plug and Aband</v>
          </cell>
          <cell r="AD15"/>
        </row>
        <row r="16">
          <cell r="A16"/>
          <cell r="B16"/>
          <cell r="C16" t="str">
            <v xml:space="preserve">BAB </v>
          </cell>
          <cell r="D16">
            <v>28</v>
          </cell>
          <cell r="E16" t="str">
            <v>AD307AD#</v>
          </cell>
          <cell r="F16" t="str">
            <v>New Well</v>
          </cell>
          <cell r="G16">
            <v>57.310001373291016</v>
          </cell>
          <cell r="H16" t="str">
            <v>BAB</v>
          </cell>
          <cell r="I16" t="str">
            <v>Hb2-PR-S003 (without DTS or PDHG or CIV)</v>
          </cell>
          <cell r="J16" t="str">
            <v>Checked</v>
          </cell>
          <cell r="K16" t="str">
            <v>High</v>
          </cell>
          <cell r="L16">
            <v>44973.25</v>
          </cell>
          <cell r="M16" t="str">
            <v>HP.H2</v>
          </cell>
          <cell r="N16">
            <v>44915.9375</v>
          </cell>
          <cell r="O16">
            <v>6890</v>
          </cell>
          <cell r="P16" t="str">
            <v xml:space="preserve"> off pad</v>
          </cell>
          <cell r="Q16"/>
          <cell r="R16">
            <v>0</v>
          </cell>
          <cell r="S16" t="str">
            <v>HABSHAN-8 (HABSHAN 2)</v>
          </cell>
          <cell r="T16">
            <v>28</v>
          </cell>
          <cell r="U16" t="str">
            <v>AD-117</v>
          </cell>
          <cell r="V16">
            <v>1.9600000381469727</v>
          </cell>
          <cell r="W16">
            <v>20140005213</v>
          </cell>
          <cell r="X16" t="str">
            <v>Oil Production</v>
          </cell>
          <cell r="Y16" t="str">
            <v>BB-1795</v>
          </cell>
          <cell r="Z16" t="str">
            <v>Maintain Current Sustainable production/Injection Capacity</v>
          </cell>
          <cell r="AA16" t="str">
            <v>HORIZONTAL</v>
          </cell>
          <cell r="AB16" t="str">
            <v>ADCO (Joint Venture)</v>
          </cell>
          <cell r="AC16" t="str">
            <v>Oil Producer</v>
          </cell>
          <cell r="AD16"/>
        </row>
        <row r="17">
          <cell r="A17"/>
          <cell r="B17"/>
          <cell r="C17" t="str">
            <v xml:space="preserve">BAB </v>
          </cell>
          <cell r="D17">
            <v>12</v>
          </cell>
          <cell r="E17" t="str">
            <v>BF709</v>
          </cell>
          <cell r="F17" t="str">
            <v>New Well</v>
          </cell>
          <cell r="G17">
            <v>10.25</v>
          </cell>
          <cell r="H17" t="str">
            <v>BAB</v>
          </cell>
          <cell r="I17" t="str">
            <v>WDW_2_TH_KH-1 Required in 1st half of 2023</v>
          </cell>
          <cell r="J17" t="str">
            <v>Checked</v>
          </cell>
          <cell r="K17" t="str">
            <v>Low</v>
          </cell>
          <cell r="L17">
            <v>44926.958333333336</v>
          </cell>
          <cell r="M17" t="str">
            <v>DD</v>
          </cell>
          <cell r="N17">
            <v>44916.708333333336</v>
          </cell>
          <cell r="O17"/>
          <cell r="P17" t="str">
            <v> </v>
          </cell>
          <cell r="Q17"/>
          <cell r="R17">
            <v>0</v>
          </cell>
          <cell r="S17" t="str">
            <v>UER + SIMSIMA</v>
          </cell>
          <cell r="T17">
            <v>12</v>
          </cell>
          <cell r="U17" t="str">
            <v>AD-112</v>
          </cell>
          <cell r="V17">
            <v>3.2100000381469727</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cell r="AD17"/>
        </row>
        <row r="18">
          <cell r="A18"/>
          <cell r="B18"/>
          <cell r="C18" t="str">
            <v xml:space="preserve">BAB </v>
          </cell>
          <cell r="D18">
            <v>24</v>
          </cell>
          <cell r="E18" t="str">
            <v>AN307</v>
          </cell>
          <cell r="F18" t="str">
            <v>Workover</v>
          </cell>
          <cell r="G18">
            <v>37.599998474121094</v>
          </cell>
          <cell r="H18" t="str">
            <v>BAB</v>
          </cell>
          <cell r="I18" t="str">
            <v xml:space="preserve">BB-580 hori Target zone in B4 Upper </v>
          </cell>
          <cell r="J18" t="str">
            <v>Checked</v>
          </cell>
          <cell r="K18" t="str">
            <v>High</v>
          </cell>
          <cell r="L18">
            <v>44954.3125</v>
          </cell>
          <cell r="M18" t="str">
            <v>HPBB</v>
          </cell>
          <cell r="N18">
            <v>44916.708333333336</v>
          </cell>
          <cell r="O18"/>
          <cell r="P18"/>
          <cell r="Q18"/>
          <cell r="R18">
            <v>0</v>
          </cell>
          <cell r="S18" t="str">
            <v>KHARAIB-2 (THAMAMA ZONE B)</v>
          </cell>
          <cell r="T18">
            <v>25</v>
          </cell>
          <cell r="U18" t="str">
            <v>AD-141</v>
          </cell>
          <cell r="V18">
            <v>3.3299999237060547</v>
          </cell>
          <cell r="W18">
            <v>20130003438</v>
          </cell>
          <cell r="X18" t="str">
            <v>Oil Production</v>
          </cell>
          <cell r="Y18" t="str">
            <v>BB-580</v>
          </cell>
          <cell r="Z18" t="str">
            <v>Maintain Current Sustainable production/Injection Capacity</v>
          </cell>
          <cell r="AA18" t="str">
            <v>HORIZONTAL</v>
          </cell>
          <cell r="AB18" t="str">
            <v>ADCO (Joint Venture)</v>
          </cell>
          <cell r="AC18" t="str">
            <v>Horizontalization Producer</v>
          </cell>
          <cell r="AD18"/>
        </row>
        <row r="19">
          <cell r="A19"/>
          <cell r="B19"/>
          <cell r="C19" t="str">
            <v xml:space="preserve">BAB </v>
          </cell>
          <cell r="D19">
            <v>24</v>
          </cell>
          <cell r="E19" t="str">
            <v>EA307S#</v>
          </cell>
          <cell r="F19" t="str">
            <v>New Well</v>
          </cell>
          <cell r="G19">
            <v>39.669998168945313</v>
          </cell>
          <cell r="H19" t="str">
            <v>BAB</v>
          </cell>
          <cell r="I19" t="str">
            <v>IBNE010</v>
          </cell>
          <cell r="J19" t="str">
            <v>Checked</v>
          </cell>
          <cell r="K19" t="str">
            <v>High</v>
          </cell>
          <cell r="L19">
            <v>44957.75</v>
          </cell>
          <cell r="M19" t="str">
            <v>HX.A</v>
          </cell>
          <cell r="N19">
            <v>44918.083333333336</v>
          </cell>
          <cell r="O19">
            <v>9450</v>
          </cell>
          <cell r="P19" t="str">
            <v>Off Pad</v>
          </cell>
          <cell r="Q19"/>
          <cell r="R19">
            <v>0</v>
          </cell>
          <cell r="S19" t="str">
            <v>Shuaiba-1 (THAMAMA ZONE A)</v>
          </cell>
          <cell r="T19">
            <v>24</v>
          </cell>
          <cell r="U19" t="str">
            <v>AD-111</v>
          </cell>
          <cell r="V19">
            <v>2.0799999237060547</v>
          </cell>
          <cell r="W19">
            <v>20140005270</v>
          </cell>
          <cell r="X19" t="str">
            <v>Pressure Support</v>
          </cell>
          <cell r="Y19" t="str">
            <v>BB-1646</v>
          </cell>
          <cell r="Z19" t="str">
            <v>Maintain Current Sustainable production/Injection Capacity</v>
          </cell>
          <cell r="AA19" t="str">
            <v>HORIZONTAL</v>
          </cell>
          <cell r="AB19" t="str">
            <v>ADCO (Joint Venture)</v>
          </cell>
          <cell r="AC19" t="str">
            <v>WAG Injector</v>
          </cell>
          <cell r="AD19"/>
        </row>
        <row r="20">
          <cell r="A20"/>
          <cell r="B20"/>
          <cell r="C20" t="str">
            <v xml:space="preserve">BAB </v>
          </cell>
          <cell r="D20">
            <v>14</v>
          </cell>
          <cell r="E20" t="str">
            <v>AA307</v>
          </cell>
          <cell r="F20" t="str">
            <v>Workover</v>
          </cell>
          <cell r="G20">
            <v>15.25</v>
          </cell>
          <cell r="H20" t="str">
            <v>BAB</v>
          </cell>
          <cell r="I20" t="str">
            <v>BB-0598 OBS SAP</v>
          </cell>
          <cell r="J20" t="str">
            <v>Checked</v>
          </cell>
          <cell r="K20" t="str">
            <v>High</v>
          </cell>
          <cell r="L20">
            <v>44934.708333333336</v>
          </cell>
          <cell r="M20" t="str">
            <v>MP..</v>
          </cell>
          <cell r="N20">
            <v>44919.458333333336</v>
          </cell>
          <cell r="O20"/>
          <cell r="P20"/>
          <cell r="Q20"/>
          <cell r="R20">
            <v>0</v>
          </cell>
          <cell r="S20" t="str">
            <v>Lekhwair-2 (THAMAMA ZONE G)</v>
          </cell>
          <cell r="T20">
            <v>14.039999961853027</v>
          </cell>
          <cell r="U20" t="str">
            <v>AD-89</v>
          </cell>
          <cell r="V20">
            <v>3</v>
          </cell>
          <cell r="W20">
            <v>20140006145</v>
          </cell>
          <cell r="X20" t="str">
            <v>Maintenance</v>
          </cell>
          <cell r="Y20" t="str">
            <v>BB-598</v>
          </cell>
          <cell r="Z20" t="str">
            <v>Maintain Current Sustainable production/Injection Capacity</v>
          </cell>
          <cell r="AA20" t="str">
            <v>HORIZONTAL</v>
          </cell>
          <cell r="AB20" t="str">
            <v>ADCO (Joint Venture)</v>
          </cell>
          <cell r="AC20" t="str">
            <v>Maintenance</v>
          </cell>
          <cell r="AD20"/>
        </row>
        <row r="21">
          <cell r="A21"/>
          <cell r="B21"/>
          <cell r="C21" t="str">
            <v xml:space="preserve">BAB </v>
          </cell>
          <cell r="D21">
            <v>12.800000190734863</v>
          </cell>
          <cell r="E21" t="str">
            <v>CA000</v>
          </cell>
          <cell r="F21" t="str">
            <v>New Well</v>
          </cell>
          <cell r="G21">
            <v>21.979999542236328</v>
          </cell>
          <cell r="H21" t="str">
            <v>BAB</v>
          </cell>
          <cell r="I21" t="str">
            <v>WSW_1_TH_KH-1  Required in 1st half of 2023</v>
          </cell>
          <cell r="J21" t="str">
            <v>Checked</v>
          </cell>
          <cell r="K21" t="str">
            <v>Medium</v>
          </cell>
          <cell r="L21">
            <v>44941.979166666664</v>
          </cell>
          <cell r="M21" t="str">
            <v>DW</v>
          </cell>
          <cell r="N21">
            <v>44920</v>
          </cell>
          <cell r="O21"/>
          <cell r="P21"/>
          <cell r="Q21">
            <v>0</v>
          </cell>
          <cell r="R21">
            <v>0</v>
          </cell>
          <cell r="S21" t="str">
            <v>DAMMAM + UER+SIMSIMA</v>
          </cell>
          <cell r="T21">
            <v>12.800000190734863</v>
          </cell>
          <cell r="U21" t="str">
            <v>AD-51</v>
          </cell>
          <cell r="V21">
            <v>7.25</v>
          </cell>
          <cell r="W21">
            <v>19990001173</v>
          </cell>
          <cell r="X21" t="str">
            <v>Service Well</v>
          </cell>
          <cell r="Y21" t="str">
            <v>BB-1758</v>
          </cell>
          <cell r="Z21" t="str">
            <v>Maintain Current Sustainable production/Injection Capacity</v>
          </cell>
          <cell r="AA21" t="str">
            <v>VERTICAL</v>
          </cell>
          <cell r="AB21" t="str">
            <v>ADCO (Joint Venture)</v>
          </cell>
          <cell r="AC21" t="str">
            <v>Water Supply</v>
          </cell>
          <cell r="AD21">
            <v>5</v>
          </cell>
        </row>
        <row r="22">
          <cell r="A22"/>
          <cell r="B22"/>
          <cell r="C22" t="str">
            <v xml:space="preserve">BAB </v>
          </cell>
          <cell r="D22">
            <v>24</v>
          </cell>
          <cell r="E22" t="str">
            <v>BC307</v>
          </cell>
          <cell r="F22" t="str">
            <v>New Well</v>
          </cell>
          <cell r="G22">
            <v>38.5</v>
          </cell>
          <cell r="H22" t="str">
            <v>BAB</v>
          </cell>
          <cell r="I22" t="str">
            <v>WS50WI062</v>
          </cell>
          <cell r="J22" t="str">
            <v>Checked</v>
          </cell>
          <cell r="K22" t="str">
            <v>High</v>
          </cell>
          <cell r="L22">
            <v>44962.25</v>
          </cell>
          <cell r="M22" t="str">
            <v>HI.B</v>
          </cell>
          <cell r="N22">
            <v>44923.75</v>
          </cell>
          <cell r="O22">
            <v>6964.54296875</v>
          </cell>
          <cell r="P22" t="str">
            <v>On Pad 102-1</v>
          </cell>
          <cell r="Q22">
            <v>0</v>
          </cell>
          <cell r="R22">
            <v>0</v>
          </cell>
          <cell r="S22" t="str">
            <v>KHARAIB-2 (THAMAMA ZONE B)</v>
          </cell>
          <cell r="T22">
            <v>25</v>
          </cell>
          <cell r="U22" t="str">
            <v>AD-143</v>
          </cell>
          <cell r="V22">
            <v>2.7699999809265137</v>
          </cell>
          <cell r="W22">
            <v>20080000375</v>
          </cell>
          <cell r="X22" t="str">
            <v>Pressure Support</v>
          </cell>
          <cell r="Y22" t="str">
            <v>BB-1849</v>
          </cell>
          <cell r="Z22" t="str">
            <v>Maintain Current Sustainable production/Injection Capacity</v>
          </cell>
          <cell r="AA22" t="str">
            <v>HORIZONTAL</v>
          </cell>
          <cell r="AB22" t="str">
            <v>ADCO (Joint Venture)</v>
          </cell>
          <cell r="AC22" t="str">
            <v>Water Injection</v>
          </cell>
          <cell r="AD22">
            <v>2</v>
          </cell>
        </row>
        <row r="23">
          <cell r="A23"/>
          <cell r="B23"/>
          <cell r="C23" t="str">
            <v xml:space="preserve">BAB </v>
          </cell>
          <cell r="D23">
            <v>28</v>
          </cell>
          <cell r="E23" t="str">
            <v>BM307S#</v>
          </cell>
          <cell r="F23" t="str">
            <v>New Well</v>
          </cell>
          <cell r="G23">
            <v>46.669998168945313</v>
          </cell>
          <cell r="H23" t="str">
            <v>BAB</v>
          </cell>
          <cell r="I23" t="str">
            <v>Hb2-INJ-S006</v>
          </cell>
          <cell r="J23" t="str">
            <v>Checked</v>
          </cell>
          <cell r="K23" t="str">
            <v>Low</v>
          </cell>
          <cell r="L23">
            <v>44971.291666666664</v>
          </cell>
          <cell r="M23" t="str">
            <v>HI.H2</v>
          </cell>
          <cell r="N23">
            <v>44924.625</v>
          </cell>
          <cell r="O23">
            <v>6890</v>
          </cell>
          <cell r="P23" t="str">
            <v>off pad</v>
          </cell>
          <cell r="Q23">
            <v>0</v>
          </cell>
          <cell r="R23">
            <v>0</v>
          </cell>
          <cell r="S23" t="str">
            <v>HABSHAN-8 (HABSHAN 2)</v>
          </cell>
          <cell r="T23">
            <v>28</v>
          </cell>
          <cell r="U23" t="str">
            <v>AD-113</v>
          </cell>
          <cell r="V23">
            <v>8.880000114440918</v>
          </cell>
          <cell r="W23">
            <v>20130002841</v>
          </cell>
          <cell r="X23" t="str">
            <v>Pressure Support</v>
          </cell>
          <cell r="Y23" t="str">
            <v>BB-1848</v>
          </cell>
          <cell r="Z23" t="str">
            <v>Maintain Current Sustainable production/Injection Capacity</v>
          </cell>
          <cell r="AA23" t="str">
            <v>HORIZONTAL</v>
          </cell>
          <cell r="AB23" t="str">
            <v>ADCO (Joint Venture)</v>
          </cell>
          <cell r="AC23" t="str">
            <v>Water Injection</v>
          </cell>
          <cell r="AD23"/>
        </row>
        <row r="24">
          <cell r="A24"/>
          <cell r="B24"/>
          <cell r="C24" t="str">
            <v xml:space="preserve">BAB </v>
          </cell>
          <cell r="D24">
            <v>24</v>
          </cell>
          <cell r="E24" t="str">
            <v>AA307S#</v>
          </cell>
          <cell r="F24" t="str">
            <v>New Well</v>
          </cell>
          <cell r="G24">
            <v>34.209999084472656</v>
          </cell>
          <cell r="H24" t="str">
            <v>BAB</v>
          </cell>
          <cell r="I24" t="str">
            <v>S_ATP_08</v>
          </cell>
          <cell r="J24" t="str">
            <v>Checked</v>
          </cell>
          <cell r="K24" t="str">
            <v>High</v>
          </cell>
          <cell r="L24">
            <v>44964.25</v>
          </cell>
          <cell r="M24" t="str">
            <v>HP.B</v>
          </cell>
          <cell r="N24">
            <v>44930.041666666664</v>
          </cell>
          <cell r="O24">
            <v>7414.17578125</v>
          </cell>
          <cell r="P24" t="str">
            <v>CDS-2-4</v>
          </cell>
          <cell r="Q24"/>
          <cell r="R24">
            <v>0</v>
          </cell>
          <cell r="S24" t="str">
            <v>KHARAIB-2 (THAMAMA ZONE B)</v>
          </cell>
          <cell r="T24">
            <v>25</v>
          </cell>
          <cell r="U24" t="str">
            <v>AD-54</v>
          </cell>
          <cell r="V24">
            <v>4.380000114440918</v>
          </cell>
          <cell r="W24">
            <v>20140005385</v>
          </cell>
          <cell r="X24" t="str">
            <v>Oil Production</v>
          </cell>
          <cell r="Y24" t="str">
            <v>BB-1804</v>
          </cell>
          <cell r="Z24" t="str">
            <v>Maintain Current Sustainable production/Injection Capacity</v>
          </cell>
          <cell r="AA24" t="str">
            <v>HORIZONTAL</v>
          </cell>
          <cell r="AB24" t="str">
            <v>ADCO (Joint Venture)</v>
          </cell>
          <cell r="AC24" t="str">
            <v>Oil Producer</v>
          </cell>
          <cell r="AD24"/>
        </row>
        <row r="25">
          <cell r="A25"/>
          <cell r="B25"/>
          <cell r="C25" t="str">
            <v xml:space="preserve">BAB </v>
          </cell>
          <cell r="D25">
            <v>29</v>
          </cell>
          <cell r="E25" t="str">
            <v>BM307S#</v>
          </cell>
          <cell r="F25" t="str">
            <v>New Well</v>
          </cell>
          <cell r="G25">
            <v>88.5</v>
          </cell>
          <cell r="H25" t="str">
            <v>BAB</v>
          </cell>
          <cell r="I25" t="str">
            <v>HB1I-MRC02 (HB1I-108 &amp; HB1IN-003)</v>
          </cell>
          <cell r="J25" t="str">
            <v>Checked</v>
          </cell>
          <cell r="K25" t="str">
            <v>Low</v>
          </cell>
          <cell r="L25">
            <v>45019.5</v>
          </cell>
          <cell r="M25" t="str">
            <v>HI.H1</v>
          </cell>
          <cell r="N25">
            <v>44931</v>
          </cell>
          <cell r="O25">
            <v>16591</v>
          </cell>
          <cell r="P25" t="str">
            <v>On pad BFN-2-12</v>
          </cell>
          <cell r="Q25"/>
          <cell r="R25">
            <v>0</v>
          </cell>
          <cell r="S25" t="str">
            <v>HABSHAN-9 (HABSHAN 1)</v>
          </cell>
          <cell r="T25">
            <v>29</v>
          </cell>
          <cell r="U25" t="str">
            <v>AD-62</v>
          </cell>
          <cell r="V25">
            <v>5.9200000762939453</v>
          </cell>
          <cell r="W25">
            <v>20150008623</v>
          </cell>
          <cell r="X25" t="str">
            <v>Pressure Support</v>
          </cell>
          <cell r="Y25" t="str">
            <v>BB-1828</v>
          </cell>
          <cell r="Z25" t="str">
            <v>Maintain Current Sustainable production/Injection Capacity</v>
          </cell>
          <cell r="AA25" t="str">
            <v>HORIZONTAL</v>
          </cell>
          <cell r="AB25" t="str">
            <v>ADCO (Joint Venture)</v>
          </cell>
          <cell r="AC25" t="str">
            <v>Water Injection</v>
          </cell>
          <cell r="AD25"/>
        </row>
        <row r="26">
          <cell r="A26"/>
          <cell r="B26"/>
          <cell r="C26" t="str">
            <v xml:space="preserve">BAB </v>
          </cell>
          <cell r="D26">
            <v>28</v>
          </cell>
          <cell r="E26" t="str">
            <v>BM307S#</v>
          </cell>
          <cell r="F26" t="str">
            <v>New Well</v>
          </cell>
          <cell r="G26">
            <v>35.830001831054688</v>
          </cell>
          <cell r="H26" t="str">
            <v>BAB</v>
          </cell>
          <cell r="I26" t="str">
            <v>Hb2-INJ-W002</v>
          </cell>
          <cell r="J26" t="str">
            <v>Checked</v>
          </cell>
          <cell r="K26" t="str">
            <v>Medium</v>
          </cell>
          <cell r="L26">
            <v>44968.25</v>
          </cell>
          <cell r="M26" t="str">
            <v>HI.H2</v>
          </cell>
          <cell r="N26">
            <v>44932.416666666664</v>
          </cell>
          <cell r="O26">
            <v>4876</v>
          </cell>
          <cell r="P26" t="str">
            <v>On Pad (103-6)</v>
          </cell>
          <cell r="Q26"/>
          <cell r="R26">
            <v>0</v>
          </cell>
          <cell r="S26" t="str">
            <v>HABSHAN-8 (HABSHAN 2)</v>
          </cell>
          <cell r="T26">
            <v>28</v>
          </cell>
          <cell r="U26" t="str">
            <v>AD-112</v>
          </cell>
          <cell r="V26">
            <v>5.4600000381469727</v>
          </cell>
          <cell r="W26">
            <v>20130002842</v>
          </cell>
          <cell r="X26" t="str">
            <v>Pressure Support</v>
          </cell>
          <cell r="Y26" t="str">
            <v>BB-1868</v>
          </cell>
          <cell r="Z26" t="str">
            <v>Maintain Current Sustainable production/Injection Capacity</v>
          </cell>
          <cell r="AA26" t="str">
            <v>HORIZONTAL</v>
          </cell>
          <cell r="AB26" t="str">
            <v>ADCO (Joint Venture)</v>
          </cell>
          <cell r="AC26" t="str">
            <v>Water Injection</v>
          </cell>
          <cell r="AD26"/>
        </row>
        <row r="27">
          <cell r="A27"/>
          <cell r="B27"/>
          <cell r="C27" t="str">
            <v xml:space="preserve">BAB </v>
          </cell>
          <cell r="D27">
            <v>28</v>
          </cell>
          <cell r="E27" t="str">
            <v>BM307S#</v>
          </cell>
          <cell r="F27" t="str">
            <v>New Well</v>
          </cell>
          <cell r="G27">
            <v>52.580001831054688</v>
          </cell>
          <cell r="H27" t="str">
            <v>BAB</v>
          </cell>
          <cell r="I27" t="str">
            <v>Hb2-INJ-W001</v>
          </cell>
          <cell r="J27" t="str">
            <v>Checked</v>
          </cell>
          <cell r="K27" t="str">
            <v>High</v>
          </cell>
          <cell r="L27">
            <v>44989.333333333336</v>
          </cell>
          <cell r="M27" t="str">
            <v>HI.H2</v>
          </cell>
          <cell r="N27">
            <v>44936.75</v>
          </cell>
          <cell r="O27">
            <v>4932</v>
          </cell>
          <cell r="P27" t="str">
            <v>Off Pad</v>
          </cell>
          <cell r="Q27"/>
          <cell r="R27">
            <v>0</v>
          </cell>
          <cell r="S27" t="str">
            <v>HABSHAN-8 (HABSHAN 2)</v>
          </cell>
          <cell r="T27">
            <v>28</v>
          </cell>
          <cell r="U27" t="str">
            <v>AD-137</v>
          </cell>
          <cell r="V27">
            <v>10.75</v>
          </cell>
          <cell r="W27">
            <v>20130002844</v>
          </cell>
          <cell r="X27" t="str">
            <v>Pressure Support</v>
          </cell>
          <cell r="Y27" t="str">
            <v>BB-1794</v>
          </cell>
          <cell r="Z27" t="str">
            <v>Maintain Current Sustainable production/Injection Capacity</v>
          </cell>
          <cell r="AA27" t="str">
            <v>HORIZONTAL</v>
          </cell>
          <cell r="AB27" t="str">
            <v>ADCO (Joint Venture)</v>
          </cell>
          <cell r="AC27" t="str">
            <v>Water Injection</v>
          </cell>
          <cell r="AD27"/>
        </row>
        <row r="28">
          <cell r="A28"/>
          <cell r="B28"/>
          <cell r="C28" t="str">
            <v xml:space="preserve">BAB </v>
          </cell>
          <cell r="D28">
            <v>14</v>
          </cell>
          <cell r="E28" t="str">
            <v>BM307</v>
          </cell>
          <cell r="F28" t="str">
            <v>Workover</v>
          </cell>
          <cell r="G28">
            <v>16.290000915527344</v>
          </cell>
          <cell r="H28" t="str">
            <v>BAB</v>
          </cell>
          <cell r="I28" t="str">
            <v>BB-720 SAP</v>
          </cell>
          <cell r="J28" t="str">
            <v>Checked</v>
          </cell>
          <cell r="K28" t="str">
            <v>High</v>
          </cell>
          <cell r="L28">
            <v>44954</v>
          </cell>
          <cell r="M28" t="str">
            <v>MIGG</v>
          </cell>
          <cell r="N28">
            <v>44937.708333333336</v>
          </cell>
          <cell r="O28"/>
          <cell r="P28"/>
          <cell r="Q28"/>
          <cell r="R28">
            <v>0</v>
          </cell>
          <cell r="S28" t="str">
            <v>Lekhwair-2 (THAMAMA ZONE G)</v>
          </cell>
          <cell r="T28">
            <v>14.039999961853027</v>
          </cell>
          <cell r="U28" t="str">
            <v>AD-89</v>
          </cell>
          <cell r="V28">
            <v>3</v>
          </cell>
          <cell r="W28">
            <v>20130003275</v>
          </cell>
          <cell r="X28" t="str">
            <v>Maintenance</v>
          </cell>
          <cell r="Y28" t="str">
            <v>BB-720</v>
          </cell>
          <cell r="Z28" t="str">
            <v>Recovery and Activation of Inactive wells</v>
          </cell>
          <cell r="AA28" t="str">
            <v>HORIZONTAL</v>
          </cell>
          <cell r="AB28" t="str">
            <v>ADCO (Joint Venture)</v>
          </cell>
          <cell r="AC28" t="str">
            <v>Maintenance</v>
          </cell>
          <cell r="AD28"/>
        </row>
        <row r="29">
          <cell r="A29"/>
          <cell r="B29"/>
          <cell r="C29" t="str">
            <v xml:space="preserve">BAB </v>
          </cell>
          <cell r="D29">
            <v>14</v>
          </cell>
          <cell r="E29" t="str">
            <v>AD307A1</v>
          </cell>
          <cell r="F29" t="str">
            <v>Workover</v>
          </cell>
          <cell r="G29">
            <v>17.25</v>
          </cell>
          <cell r="H29" t="str">
            <v>BAB</v>
          </cell>
          <cell r="I29" t="str">
            <v>BB-1171 main</v>
          </cell>
          <cell r="J29" t="str">
            <v>Checked</v>
          </cell>
          <cell r="K29" t="str">
            <v>High</v>
          </cell>
          <cell r="L29">
            <v>44955.416666666664</v>
          </cell>
          <cell r="M29" t="str">
            <v>MP..</v>
          </cell>
          <cell r="N29">
            <v>44938.166666666664</v>
          </cell>
          <cell r="O29">
            <v>0</v>
          </cell>
          <cell r="P29"/>
          <cell r="Q29">
            <v>0</v>
          </cell>
          <cell r="R29">
            <v>0</v>
          </cell>
          <cell r="S29" t="str">
            <v>HABSHAN-9 (HABSHAN 1)</v>
          </cell>
          <cell r="T29">
            <v>14</v>
          </cell>
          <cell r="U29" t="str">
            <v>AD-32</v>
          </cell>
          <cell r="V29">
            <v>16.290000915527344</v>
          </cell>
          <cell r="W29">
            <v>20100000187</v>
          </cell>
          <cell r="X29" t="str">
            <v>Maintenance</v>
          </cell>
          <cell r="Y29" t="str">
            <v>BB-1171</v>
          </cell>
          <cell r="Z29" t="str">
            <v>Fix Mechanical/Reservoir Problem (Activate the well)</v>
          </cell>
          <cell r="AA29" t="str">
            <v>HORIZONTAL</v>
          </cell>
          <cell r="AB29" t="str">
            <v>ADCO (Joint Venture)</v>
          </cell>
          <cell r="AC29" t="str">
            <v>Maintenance</v>
          </cell>
          <cell r="AD29">
            <v>0</v>
          </cell>
        </row>
        <row r="30">
          <cell r="A30"/>
          <cell r="B30"/>
          <cell r="C30" t="str">
            <v xml:space="preserve">BAB </v>
          </cell>
          <cell r="D30">
            <v>25</v>
          </cell>
          <cell r="E30" t="str">
            <v>AD307AS#</v>
          </cell>
          <cell r="F30" t="str">
            <v>Workover</v>
          </cell>
          <cell r="G30">
            <v>53.229999542236328</v>
          </cell>
          <cell r="H30" t="str">
            <v>BAB</v>
          </cell>
          <cell r="I30" t="str">
            <v>BB-1106 Hori. to be in Q1 2023</v>
          </cell>
          <cell r="J30" t="str">
            <v>Checked</v>
          </cell>
          <cell r="K30" t="str">
            <v>High</v>
          </cell>
          <cell r="L30">
            <v>44999.833333333336</v>
          </cell>
          <cell r="M30" t="str">
            <v>HPH1H1</v>
          </cell>
          <cell r="N30">
            <v>44946.604166666664</v>
          </cell>
          <cell r="O30">
            <v>6285</v>
          </cell>
          <cell r="P30" t="str">
            <v> </v>
          </cell>
          <cell r="Q30">
            <v>0</v>
          </cell>
          <cell r="R30">
            <v>0</v>
          </cell>
          <cell r="S30" t="str">
            <v>HABSHAN-9 (HABSHAN 1)</v>
          </cell>
          <cell r="T30">
            <v>25</v>
          </cell>
          <cell r="U30" t="str">
            <v>AD-51</v>
          </cell>
          <cell r="V30">
            <v>4.630000114440918</v>
          </cell>
          <cell r="W30">
            <v>20080001370</v>
          </cell>
          <cell r="X30" t="str">
            <v>Oil Production</v>
          </cell>
          <cell r="Y30" t="str">
            <v>BB-1106</v>
          </cell>
          <cell r="Z30" t="str">
            <v>Maintain Current Sustainable production/Injection Capacity</v>
          </cell>
          <cell r="AA30" t="str">
            <v>HORIZONTAL</v>
          </cell>
          <cell r="AB30" t="str">
            <v>ADCO (Joint Venture)</v>
          </cell>
          <cell r="AC30" t="str">
            <v>Horizontalization Producer</v>
          </cell>
          <cell r="AD30">
            <v>4</v>
          </cell>
        </row>
        <row r="31">
          <cell r="A31"/>
          <cell r="B31"/>
          <cell r="C31" t="str">
            <v xml:space="preserve">BAB </v>
          </cell>
          <cell r="D31">
            <v>0</v>
          </cell>
          <cell r="E31" t="str">
            <v>CC000</v>
          </cell>
          <cell r="F31" t="str">
            <v>Workover</v>
          </cell>
          <cell r="G31">
            <v>16</v>
          </cell>
          <cell r="H31" t="str">
            <v>BAB</v>
          </cell>
          <cell r="I31" t="str">
            <v>BB-412</v>
          </cell>
          <cell r="J31" t="str">
            <v>Checked</v>
          </cell>
          <cell r="K31" t="str">
            <v>High</v>
          </cell>
          <cell r="L31">
            <v>44970.228472222225</v>
          </cell>
          <cell r="M31" t="str">
            <v>TE..</v>
          </cell>
          <cell r="N31">
            <v>44954.228472222225</v>
          </cell>
          <cell r="O31"/>
          <cell r="P31"/>
          <cell r="Q31">
            <v>0</v>
          </cell>
          <cell r="R31">
            <v>180</v>
          </cell>
          <cell r="S31" t="str">
            <v>KHARAIB-2 (THAMAMA ZONE B)</v>
          </cell>
          <cell r="T31">
            <v>0</v>
          </cell>
          <cell r="U31" t="str">
            <v>Rigless P&amp;A 6</v>
          </cell>
          <cell r="V31">
            <v>3</v>
          </cell>
          <cell r="W31">
            <v>20230017278</v>
          </cell>
          <cell r="X31" t="str">
            <v>Appraisal/Exploration</v>
          </cell>
          <cell r="Y31" t="str">
            <v>BB-412</v>
          </cell>
          <cell r="Z31" t="str">
            <v> </v>
          </cell>
          <cell r="AA31" t="str">
            <v>VERTICAL</v>
          </cell>
          <cell r="AB31" t="str">
            <v>ADCO (Joint Venture)</v>
          </cell>
          <cell r="AC31" t="str">
            <v>Hole under Testing</v>
          </cell>
          <cell r="AD31">
            <v>0</v>
          </cell>
        </row>
        <row r="32">
          <cell r="A32"/>
          <cell r="B32"/>
          <cell r="C32" t="str">
            <v xml:space="preserve">BAB </v>
          </cell>
          <cell r="D32">
            <v>24</v>
          </cell>
          <cell r="E32" t="str">
            <v>BC307X</v>
          </cell>
          <cell r="F32" t="str">
            <v>New Well</v>
          </cell>
          <cell r="G32">
            <v>67.830001831054688</v>
          </cell>
          <cell r="H32" t="str">
            <v>BAB</v>
          </cell>
          <cell r="I32" t="str">
            <v xml:space="preserve">SH_1_MRC_04 </v>
          </cell>
          <cell r="J32" t="str">
            <v>Checked</v>
          </cell>
          <cell r="K32" t="str">
            <v>High</v>
          </cell>
          <cell r="L32">
            <v>45022.666666666664</v>
          </cell>
          <cell r="M32" t="str">
            <v>HI.A</v>
          </cell>
          <cell r="N32">
            <v>44954.833333333336</v>
          </cell>
          <cell r="O32">
            <v>12281</v>
          </cell>
          <cell r="P32" t="str">
            <v>On pad 110-2-6</v>
          </cell>
          <cell r="Q32"/>
          <cell r="R32">
            <v>0</v>
          </cell>
          <cell r="S32" t="str">
            <v>Shuaiba-1 (THAMAMA ZONE A)</v>
          </cell>
          <cell r="T32">
            <v>24</v>
          </cell>
          <cell r="U32" t="str">
            <v>AD-140</v>
          </cell>
          <cell r="V32">
            <v>2.3299999237060547</v>
          </cell>
          <cell r="W32">
            <v>20130002739</v>
          </cell>
          <cell r="X32" t="str">
            <v>Pressure Support</v>
          </cell>
          <cell r="Y32" t="str">
            <v>BB-1912</v>
          </cell>
          <cell r="Z32" t="str">
            <v>Maintain Current Sustainable production/Injection Capacity</v>
          </cell>
          <cell r="AA32" t="str">
            <v>HORIZONTAL</v>
          </cell>
          <cell r="AB32" t="str">
            <v>ADCO (Joint Venture)</v>
          </cell>
          <cell r="AC32" t="str">
            <v>Water Injection</v>
          </cell>
          <cell r="AD32"/>
        </row>
        <row r="33">
          <cell r="A33"/>
          <cell r="B33"/>
          <cell r="C33" t="str">
            <v xml:space="preserve">BAB </v>
          </cell>
          <cell r="D33">
            <v>14</v>
          </cell>
          <cell r="E33" t="str">
            <v>BM307</v>
          </cell>
          <cell r="F33" t="str">
            <v>Workover</v>
          </cell>
          <cell r="G33">
            <v>17.120000839233398</v>
          </cell>
          <cell r="H33" t="str">
            <v>BAB</v>
          </cell>
          <cell r="I33" t="str">
            <v>BB-999 SAP</v>
          </cell>
          <cell r="J33" t="str">
            <v>Checked</v>
          </cell>
          <cell r="K33" t="str">
            <v>High</v>
          </cell>
          <cell r="L33">
            <v>44973.5</v>
          </cell>
          <cell r="M33" t="str">
            <v>MIBB</v>
          </cell>
          <cell r="N33">
            <v>44956.375</v>
          </cell>
          <cell r="O33"/>
          <cell r="P33"/>
          <cell r="Q33"/>
          <cell r="R33">
            <v>0</v>
          </cell>
          <cell r="S33" t="str">
            <v>Lekhwair-2 (THAMAMA ZONE G)</v>
          </cell>
          <cell r="T33">
            <v>14.039999961853027</v>
          </cell>
          <cell r="U33" t="str">
            <v>AD-89</v>
          </cell>
          <cell r="V33">
            <v>2.380000114440918</v>
          </cell>
          <cell r="W33">
            <v>20130004144</v>
          </cell>
          <cell r="X33" t="str">
            <v>Maintenance</v>
          </cell>
          <cell r="Y33" t="str">
            <v>Bb-999</v>
          </cell>
          <cell r="Z33" t="str">
            <v>Maintain Current Sustainable production/Injection Capacity</v>
          </cell>
          <cell r="AA33" t="str">
            <v>HORIZONTAL</v>
          </cell>
          <cell r="AB33" t="str">
            <v>ADCO (Joint Venture)</v>
          </cell>
          <cell r="AC33" t="str">
            <v>Maintenance</v>
          </cell>
          <cell r="AD33"/>
        </row>
        <row r="34">
          <cell r="A34"/>
          <cell r="B34"/>
          <cell r="C34" t="str">
            <v xml:space="preserve">BAB </v>
          </cell>
          <cell r="D34">
            <v>14</v>
          </cell>
          <cell r="E34" t="str">
            <v>BM307</v>
          </cell>
          <cell r="F34" t="str">
            <v>Workover</v>
          </cell>
          <cell r="G34">
            <v>13.5</v>
          </cell>
          <cell r="H34" t="str">
            <v>BAB</v>
          </cell>
          <cell r="I34" t="str">
            <v>BB-605 SAP</v>
          </cell>
          <cell r="J34" t="str">
            <v>Checked</v>
          </cell>
          <cell r="K34" t="str">
            <v>High</v>
          </cell>
          <cell r="L34">
            <v>44971</v>
          </cell>
          <cell r="M34" t="str">
            <v>MIGG</v>
          </cell>
          <cell r="N34">
            <v>44957.5</v>
          </cell>
          <cell r="O34"/>
          <cell r="P34"/>
          <cell r="Q34"/>
          <cell r="R34">
            <v>0</v>
          </cell>
          <cell r="S34" t="str">
            <v>Lekhwair-2 (THAMAMA ZONE G)</v>
          </cell>
          <cell r="T34">
            <v>14</v>
          </cell>
          <cell r="U34" t="str">
            <v>AD-21</v>
          </cell>
          <cell r="V34">
            <v>2.75</v>
          </cell>
          <cell r="W34">
            <v>20130004077</v>
          </cell>
          <cell r="X34" t="str">
            <v>Maintenance</v>
          </cell>
          <cell r="Y34" t="str">
            <v>BB-605</v>
          </cell>
          <cell r="Z34" t="str">
            <v>Maintain Current Sustainable production/Injection Capacity</v>
          </cell>
          <cell r="AA34" t="str">
            <v>HORIZONTAL</v>
          </cell>
          <cell r="AB34" t="str">
            <v>ADCO (Joint Venture)</v>
          </cell>
          <cell r="AC34" t="str">
            <v>Maintenance</v>
          </cell>
          <cell r="AD34"/>
        </row>
        <row r="35">
          <cell r="A35"/>
          <cell r="B35"/>
          <cell r="C35" t="str">
            <v xml:space="preserve">BAB </v>
          </cell>
          <cell r="D35">
            <v>29</v>
          </cell>
          <cell r="E35" t="str">
            <v>EA307S#</v>
          </cell>
          <cell r="F35" t="str">
            <v>New Well</v>
          </cell>
          <cell r="G35">
            <v>44.790000915527344</v>
          </cell>
          <cell r="H35" t="str">
            <v>BAB</v>
          </cell>
          <cell r="I35" t="str">
            <v>IWW003 moved to 2023</v>
          </cell>
          <cell r="J35" t="str">
            <v>Checked</v>
          </cell>
          <cell r="K35" t="str">
            <v>Medium</v>
          </cell>
          <cell r="L35">
            <v>45003.9375</v>
          </cell>
          <cell r="M35" t="str">
            <v>HX.TH</v>
          </cell>
          <cell r="N35">
            <v>44959.145833333336</v>
          </cell>
          <cell r="O35">
            <v>7297</v>
          </cell>
          <cell r="P35" t="str">
            <v>On Pad 101-2-6</v>
          </cell>
          <cell r="Q35">
            <v>1</v>
          </cell>
          <cell r="R35">
            <v>0</v>
          </cell>
          <cell r="S35" t="str">
            <v>Lekhwair-1 (THAMAMA ZONE H)</v>
          </cell>
          <cell r="T35">
            <v>29</v>
          </cell>
          <cell r="U35" t="str">
            <v>AD-141</v>
          </cell>
          <cell r="V35">
            <v>3.0799999237060547</v>
          </cell>
          <cell r="W35">
            <v>20140005101</v>
          </cell>
          <cell r="X35" t="str">
            <v>Pressure Support</v>
          </cell>
          <cell r="Y35" t="str">
            <v>BB-1904</v>
          </cell>
          <cell r="Z35" t="str">
            <v>Increase Peak Production Capacity</v>
          </cell>
          <cell r="AA35" t="str">
            <v>HORIZONTAL</v>
          </cell>
          <cell r="AB35" t="str">
            <v>ADCO (Joint Venture)</v>
          </cell>
          <cell r="AC35" t="str">
            <v>WAG Injector</v>
          </cell>
          <cell r="AD35"/>
        </row>
        <row r="36">
          <cell r="A36"/>
          <cell r="B36"/>
          <cell r="C36" t="str">
            <v xml:space="preserve">BAB </v>
          </cell>
          <cell r="D36">
            <v>14</v>
          </cell>
          <cell r="E36" t="str">
            <v>CB000</v>
          </cell>
          <cell r="F36" t="str">
            <v>Workover</v>
          </cell>
          <cell r="G36">
            <v>22.25</v>
          </cell>
          <cell r="H36" t="str">
            <v>BAB</v>
          </cell>
          <cell r="I36" t="str">
            <v xml:space="preserve"> BB-164 P&amp;A Approved</v>
          </cell>
          <cell r="J36" t="str">
            <v>Checked</v>
          </cell>
          <cell r="K36" t="str">
            <v>High</v>
          </cell>
          <cell r="L36">
            <v>44982</v>
          </cell>
          <cell r="M36" t="str">
            <v>A</v>
          </cell>
          <cell r="N36">
            <v>44959.75</v>
          </cell>
          <cell r="O36"/>
          <cell r="P36"/>
          <cell r="Q36"/>
          <cell r="R36">
            <v>0</v>
          </cell>
          <cell r="S36" t="str">
            <v>KHARAIB-2 (THAMAMA ZONE B)</v>
          </cell>
          <cell r="T36">
            <v>14</v>
          </cell>
          <cell r="U36" t="str">
            <v>AD-9</v>
          </cell>
          <cell r="V36">
            <v>4.5</v>
          </cell>
          <cell r="W36">
            <v>20150009359</v>
          </cell>
          <cell r="X36" t="str">
            <v>Plug and Abandonment</v>
          </cell>
          <cell r="Y36" t="str">
            <v>BB-164</v>
          </cell>
          <cell r="Z36" t="str">
            <v>Safety and Environment</v>
          </cell>
          <cell r="AA36" t="str">
            <v>Unknown</v>
          </cell>
          <cell r="AB36" t="str">
            <v>ADCO (Joint Venture)</v>
          </cell>
          <cell r="AC36" t="str">
            <v>Plug and Aband</v>
          </cell>
          <cell r="AD36"/>
        </row>
        <row r="37">
          <cell r="A37"/>
          <cell r="B37"/>
          <cell r="C37" t="str">
            <v xml:space="preserve">BAB </v>
          </cell>
          <cell r="D37">
            <v>30</v>
          </cell>
          <cell r="E37" t="str">
            <v>WI307/L80BB22</v>
          </cell>
          <cell r="F37" t="str">
            <v>New Well</v>
          </cell>
          <cell r="G37">
            <v>57.209999084472656</v>
          </cell>
          <cell r="H37" t="str">
            <v>BAB</v>
          </cell>
          <cell r="I37" t="str">
            <v>HB1IW-001</v>
          </cell>
          <cell r="J37" t="str">
            <v>Checked</v>
          </cell>
          <cell r="K37" t="str">
            <v>High</v>
          </cell>
          <cell r="L37">
            <v>45017.666666666664</v>
          </cell>
          <cell r="M37" t="str">
            <v>HI.H1 (MDI)</v>
          </cell>
          <cell r="N37">
            <v>44960.458333333336</v>
          </cell>
          <cell r="O37">
            <v>7003</v>
          </cell>
          <cell r="P37" t="str">
            <v xml:space="preserve">off pad </v>
          </cell>
          <cell r="Q37"/>
          <cell r="R37">
            <v>0</v>
          </cell>
          <cell r="S37" t="str">
            <v>HABSHAN-9 (HABSHAN 1)</v>
          </cell>
          <cell r="T37">
            <v>30</v>
          </cell>
          <cell r="U37" t="str">
            <v>AD-111</v>
          </cell>
          <cell r="V37">
            <v>2.7100000381469727</v>
          </cell>
          <cell r="W37">
            <v>20150008606</v>
          </cell>
          <cell r="X37" t="str">
            <v>Pressure Support</v>
          </cell>
          <cell r="Y37" t="str">
            <v>BB-1841</v>
          </cell>
          <cell r="Z37" t="str">
            <v>Maintain Current Sustainable production/Injection Capacity</v>
          </cell>
          <cell r="AA37" t="str">
            <v>HORIZONTAL</v>
          </cell>
          <cell r="AB37" t="str">
            <v>ADCO (Joint Venture)</v>
          </cell>
          <cell r="AC37" t="str">
            <v>Water Injection</v>
          </cell>
          <cell r="AD37"/>
        </row>
        <row r="38">
          <cell r="A38"/>
          <cell r="B38"/>
          <cell r="C38" t="str">
            <v xml:space="preserve">BAB </v>
          </cell>
          <cell r="D38">
            <v>14</v>
          </cell>
          <cell r="E38" t="str">
            <v>CB000</v>
          </cell>
          <cell r="F38" t="str">
            <v>Workover</v>
          </cell>
          <cell r="G38">
            <v>21.420000076293945</v>
          </cell>
          <cell r="H38" t="str">
            <v>BAB</v>
          </cell>
          <cell r="I38" t="str">
            <v>BB-0174 P&amp;A Approved</v>
          </cell>
          <cell r="J38" t="str">
            <v>Checked</v>
          </cell>
          <cell r="K38" t="str">
            <v>High</v>
          </cell>
          <cell r="L38">
            <v>44983</v>
          </cell>
          <cell r="M38" t="str">
            <v>A</v>
          </cell>
          <cell r="N38">
            <v>44961.583333333336</v>
          </cell>
          <cell r="O38"/>
          <cell r="P38"/>
          <cell r="Q38"/>
          <cell r="R38">
            <v>0</v>
          </cell>
          <cell r="S38" t="str">
            <v>KHARAIB-2 (THAMAMA ZONE B)</v>
          </cell>
          <cell r="T38">
            <v>14</v>
          </cell>
          <cell r="U38" t="str">
            <v>Ad-181</v>
          </cell>
          <cell r="V38">
            <v>34.959999084472656</v>
          </cell>
          <cell r="W38">
            <v>20150009363</v>
          </cell>
          <cell r="X38" t="str">
            <v>Plug and Abandonment</v>
          </cell>
          <cell r="Y38" t="str">
            <v>BB-174</v>
          </cell>
          <cell r="Z38" t="str">
            <v>Safety and Environment</v>
          </cell>
          <cell r="AA38" t="str">
            <v>Unknown</v>
          </cell>
          <cell r="AB38" t="str">
            <v>ADCO (Joint Venture)</v>
          </cell>
          <cell r="AC38" t="str">
            <v>Plug and Aband</v>
          </cell>
          <cell r="AD38"/>
        </row>
        <row r="39">
          <cell r="A39"/>
          <cell r="B39"/>
          <cell r="C39" t="str">
            <v xml:space="preserve">BAB </v>
          </cell>
          <cell r="D39">
            <v>28.049999237060547</v>
          </cell>
          <cell r="E39" t="str">
            <v>HB237S#</v>
          </cell>
          <cell r="F39" t="str">
            <v>New Well</v>
          </cell>
          <cell r="G39">
            <v>105.79000091552734</v>
          </cell>
          <cell r="H39" t="str">
            <v>BAB</v>
          </cell>
          <cell r="I39" t="str">
            <v>DLIWN001</v>
          </cell>
          <cell r="J39" t="str">
            <v>Checked</v>
          </cell>
          <cell r="K39" t="str">
            <v>Medium</v>
          </cell>
          <cell r="L39">
            <v>45072.583333333336</v>
          </cell>
          <cell r="M39" t="str">
            <v>HI.H</v>
          </cell>
          <cell r="N39">
            <v>44961.791666666664</v>
          </cell>
          <cell r="O39">
            <v>5546</v>
          </cell>
          <cell r="P39" t="str">
            <v>On pad BFN-2-21</v>
          </cell>
          <cell r="Q39">
            <v>2</v>
          </cell>
          <cell r="R39">
            <v>0</v>
          </cell>
          <cell r="S39" t="str">
            <v>Lekhwair-1 (THAMAMA ZONE H)</v>
          </cell>
          <cell r="T39">
            <v>28.049999237060547</v>
          </cell>
          <cell r="U39" t="str">
            <v>AD-32</v>
          </cell>
          <cell r="V39">
            <v>6.380000114440918</v>
          </cell>
          <cell r="W39">
            <v>20080001369</v>
          </cell>
          <cell r="X39" t="str">
            <v>Pressure Support</v>
          </cell>
          <cell r="Y39" t="str">
            <v>BB-1837</v>
          </cell>
          <cell r="Z39" t="str">
            <v>Maintain Current Sustainable production/Injection Capacity</v>
          </cell>
          <cell r="AA39" t="str">
            <v>HORIZONTAL</v>
          </cell>
          <cell r="AB39" t="str">
            <v>ADCO (Joint Venture)</v>
          </cell>
          <cell r="AC39" t="str">
            <v>Water Injection</v>
          </cell>
          <cell r="AD39">
            <v>4</v>
          </cell>
        </row>
        <row r="40">
          <cell r="A40"/>
          <cell r="B40"/>
          <cell r="C40" t="str">
            <v xml:space="preserve">BAB </v>
          </cell>
          <cell r="D40">
            <v>24</v>
          </cell>
          <cell r="E40" t="str">
            <v>AN307</v>
          </cell>
          <cell r="F40" t="str">
            <v>New Well</v>
          </cell>
          <cell r="G40">
            <v>38.900001525878906</v>
          </cell>
          <cell r="H40" t="str">
            <v>BAB</v>
          </cell>
          <cell r="I40" t="str">
            <v>SS50P043</v>
          </cell>
          <cell r="J40" t="str">
            <v>Checked</v>
          </cell>
          <cell r="K40" t="str">
            <v>High</v>
          </cell>
          <cell r="L40">
            <v>45001.895833333336</v>
          </cell>
          <cell r="M40" t="str">
            <v>HP.B</v>
          </cell>
          <cell r="N40">
            <v>44963</v>
          </cell>
          <cell r="O40">
            <v>3026.700927734375</v>
          </cell>
          <cell r="P40" t="str">
            <v>DS6-2</v>
          </cell>
          <cell r="Q40"/>
          <cell r="R40">
            <v>0</v>
          </cell>
          <cell r="S40" t="str">
            <v>KHARAIB-2 (THAMAMA ZONE B)</v>
          </cell>
          <cell r="T40">
            <v>24</v>
          </cell>
          <cell r="U40" t="str">
            <v>AD-58</v>
          </cell>
          <cell r="V40">
            <v>3.0799999237060547</v>
          </cell>
          <cell r="W40">
            <v>20130003016</v>
          </cell>
          <cell r="X40" t="str">
            <v>Oil Production</v>
          </cell>
          <cell r="Y40" t="str">
            <v>BB-1842</v>
          </cell>
          <cell r="Z40" t="str">
            <v>Maintain Current Sustainable production/Injection Capacity</v>
          </cell>
          <cell r="AA40" t="str">
            <v>HORIZONTAL</v>
          </cell>
          <cell r="AB40" t="str">
            <v>ADCO (Joint Venture)</v>
          </cell>
          <cell r="AC40" t="str">
            <v>Oil Producer</v>
          </cell>
          <cell r="AD40"/>
        </row>
        <row r="41">
          <cell r="A41"/>
          <cell r="B41"/>
          <cell r="C41" t="str">
            <v xml:space="preserve">BAB </v>
          </cell>
          <cell r="D41">
            <v>14</v>
          </cell>
          <cell r="E41" t="str">
            <v>BM307S#</v>
          </cell>
          <cell r="F41" t="str">
            <v>Workover</v>
          </cell>
          <cell r="G41">
            <v>52.459999084472656</v>
          </cell>
          <cell r="H41" t="str">
            <v>BAB</v>
          </cell>
          <cell r="I41" t="str">
            <v>BB-1101 SAP &amp; Fishbone</v>
          </cell>
          <cell r="J41" t="str">
            <v>Checked</v>
          </cell>
          <cell r="K41" t="str">
            <v>High</v>
          </cell>
          <cell r="L41">
            <v>45019.041666666664</v>
          </cell>
          <cell r="M41" t="str">
            <v>MIH1H1</v>
          </cell>
          <cell r="N41">
            <v>44966.583333333336</v>
          </cell>
          <cell r="O41">
            <v>7000</v>
          </cell>
          <cell r="P41"/>
          <cell r="Q41"/>
          <cell r="R41">
            <v>0</v>
          </cell>
          <cell r="S41" t="str">
            <v>HABSHAN-9 (HABSHAN 1)</v>
          </cell>
          <cell r="T41">
            <v>14</v>
          </cell>
          <cell r="U41" t="str">
            <v>AD-183</v>
          </cell>
          <cell r="V41">
            <v>17.079999923706055</v>
          </cell>
          <cell r="W41">
            <v>20140006128</v>
          </cell>
          <cell r="X41" t="str">
            <v>Maintenance</v>
          </cell>
          <cell r="Y41" t="str">
            <v>BB-1101</v>
          </cell>
          <cell r="Z41" t="str">
            <v>Maintain Current Sustainable production/Injection Capacity</v>
          </cell>
          <cell r="AA41" t="str">
            <v>HORIZONTAL</v>
          </cell>
          <cell r="AB41" t="str">
            <v>ADCO (Joint Venture)</v>
          </cell>
          <cell r="AC41" t="str">
            <v>Maintenance</v>
          </cell>
          <cell r="AD41"/>
        </row>
        <row r="42">
          <cell r="A42"/>
          <cell r="B42"/>
          <cell r="C42" t="str">
            <v xml:space="preserve">BAB </v>
          </cell>
          <cell r="D42">
            <v>30</v>
          </cell>
          <cell r="E42" t="str">
            <v>BM307S#</v>
          </cell>
          <cell r="F42" t="str">
            <v>New Well</v>
          </cell>
          <cell r="G42">
            <v>39.830001831054688</v>
          </cell>
          <cell r="H42" t="str">
            <v>BAB</v>
          </cell>
          <cell r="I42" t="str">
            <v>HB2-INJ-35</v>
          </cell>
          <cell r="J42" t="str">
            <v>Checked</v>
          </cell>
          <cell r="K42" t="str">
            <v>Medium</v>
          </cell>
          <cell r="L42">
            <v>45006.5</v>
          </cell>
          <cell r="M42" t="str">
            <v>HI.H2</v>
          </cell>
          <cell r="N42">
            <v>44966.666666666664</v>
          </cell>
          <cell r="O42">
            <v>4932</v>
          </cell>
          <cell r="P42" t="str">
            <v>On Pad 113</v>
          </cell>
          <cell r="Q42"/>
          <cell r="R42">
            <v>0</v>
          </cell>
          <cell r="S42" t="str">
            <v>HABSHAN-8 (HABSHAN 2)</v>
          </cell>
          <cell r="T42">
            <v>30</v>
          </cell>
          <cell r="U42" t="str">
            <v>AD-143</v>
          </cell>
          <cell r="V42">
            <v>4.4200000762939453</v>
          </cell>
          <cell r="W42">
            <v>20150008673</v>
          </cell>
          <cell r="X42" t="str">
            <v>Pressure Support</v>
          </cell>
          <cell r="Y42" t="str">
            <v>BB-1706</v>
          </cell>
          <cell r="Z42" t="str">
            <v>Maintain Current Sustainable production/Injection Capacity</v>
          </cell>
          <cell r="AA42" t="str">
            <v>HORIZONTAL</v>
          </cell>
          <cell r="AB42" t="str">
            <v>ADCO (Joint Venture)</v>
          </cell>
          <cell r="AC42" t="str">
            <v>Water Injection</v>
          </cell>
          <cell r="AD42"/>
        </row>
        <row r="43">
          <cell r="A43"/>
          <cell r="B43"/>
          <cell r="C43" t="str">
            <v xml:space="preserve">BAB </v>
          </cell>
          <cell r="D43">
            <v>30</v>
          </cell>
          <cell r="E43" t="str">
            <v>AD307AS#</v>
          </cell>
          <cell r="F43" t="str">
            <v>New Well</v>
          </cell>
          <cell r="G43">
            <v>52.169998168945313</v>
          </cell>
          <cell r="H43" t="str">
            <v>BAB</v>
          </cell>
          <cell r="I43" t="str">
            <v>Hb2-PR-E001</v>
          </cell>
          <cell r="J43" t="str">
            <v>Checked</v>
          </cell>
          <cell r="K43" t="str">
            <v>Low</v>
          </cell>
          <cell r="L43">
            <v>45022.833333333336</v>
          </cell>
          <cell r="M43" t="str">
            <v>HP.H2</v>
          </cell>
          <cell r="N43">
            <v>44970.666666666664</v>
          </cell>
          <cell r="O43">
            <v>6917</v>
          </cell>
          <cell r="P43" t="str">
            <v>Off pad</v>
          </cell>
          <cell r="Q43"/>
          <cell r="R43">
            <v>0</v>
          </cell>
          <cell r="S43" t="str">
            <v>HABSHAN-8 (HABSHAN 2)</v>
          </cell>
          <cell r="T43">
            <v>30</v>
          </cell>
          <cell r="U43" t="str">
            <v>AD-54</v>
          </cell>
          <cell r="V43">
            <v>6.4200000762939453</v>
          </cell>
          <cell r="W43">
            <v>20150008654</v>
          </cell>
          <cell r="X43" t="str">
            <v>Oil Production</v>
          </cell>
          <cell r="Y43" t="str">
            <v>BB-1873</v>
          </cell>
          <cell r="Z43" t="str">
            <v>Maintain Current Sustainable production/Injection Capacity</v>
          </cell>
          <cell r="AA43" t="str">
            <v>HORIZONTAL</v>
          </cell>
          <cell r="AB43" t="str">
            <v>ADCO (Joint Venture)</v>
          </cell>
          <cell r="AC43" t="str">
            <v>Oil Producer</v>
          </cell>
          <cell r="AD43"/>
        </row>
        <row r="44">
          <cell r="A44"/>
          <cell r="B44"/>
          <cell r="C44" t="str">
            <v xml:space="preserve">BAB </v>
          </cell>
          <cell r="D44">
            <v>30</v>
          </cell>
          <cell r="E44" t="str">
            <v>AD307AD#</v>
          </cell>
          <cell r="F44" t="str">
            <v>New Well</v>
          </cell>
          <cell r="G44">
            <v>52.830001831054688</v>
          </cell>
          <cell r="H44" t="str">
            <v>BAB</v>
          </cell>
          <cell r="I44" t="str">
            <v>Hb2-PR-W002 - . No CIV</v>
          </cell>
          <cell r="J44" t="str">
            <v>Checked</v>
          </cell>
          <cell r="K44" t="str">
            <v>Medium</v>
          </cell>
          <cell r="L44">
            <v>45023.875</v>
          </cell>
          <cell r="M44" t="str">
            <v>HP.H2</v>
          </cell>
          <cell r="N44">
            <v>44971.041666666664</v>
          </cell>
          <cell r="O44">
            <v>4912</v>
          </cell>
          <cell r="P44" t="str">
            <v>off pad</v>
          </cell>
          <cell r="Q44"/>
          <cell r="R44">
            <v>0</v>
          </cell>
          <cell r="S44" t="str">
            <v>HABSHAN-8 (HABSHAN 2)</v>
          </cell>
          <cell r="T44">
            <v>30</v>
          </cell>
          <cell r="U44" t="str">
            <v>AD-112</v>
          </cell>
          <cell r="V44">
            <v>2.7899999618530273</v>
          </cell>
          <cell r="W44">
            <v>20150008653</v>
          </cell>
          <cell r="X44" t="str">
            <v>Oil Production</v>
          </cell>
          <cell r="Y44" t="str">
            <v>BB-1911</v>
          </cell>
          <cell r="Z44" t="str">
            <v>Maintain Current Sustainable production/Injection Capacity</v>
          </cell>
          <cell r="AA44" t="str">
            <v>HORIZONTAL</v>
          </cell>
          <cell r="AB44" t="str">
            <v>ADCO (Joint Venture)</v>
          </cell>
          <cell r="AC44" t="str">
            <v>Oil Producer</v>
          </cell>
          <cell r="AD44"/>
        </row>
        <row r="45">
          <cell r="A45"/>
          <cell r="B45"/>
          <cell r="C45" t="str">
            <v xml:space="preserve">BAB </v>
          </cell>
          <cell r="D45">
            <v>30</v>
          </cell>
          <cell r="E45" t="str">
            <v>BM307S#</v>
          </cell>
          <cell r="F45" t="str">
            <v>New Well</v>
          </cell>
          <cell r="G45">
            <v>44.5</v>
          </cell>
          <cell r="H45" t="str">
            <v>BAB</v>
          </cell>
          <cell r="I45" t="str">
            <v>Hb2-INJ-W002b   No LC</v>
          </cell>
          <cell r="J45" t="str">
            <v>Checked</v>
          </cell>
          <cell r="K45" t="str">
            <v>Medium</v>
          </cell>
          <cell r="L45">
            <v>45018.291666666664</v>
          </cell>
          <cell r="M45" t="str">
            <v>HI.H2</v>
          </cell>
          <cell r="N45">
            <v>44973.791666666664</v>
          </cell>
          <cell r="O45">
            <v>4919</v>
          </cell>
          <cell r="P45" t="str">
            <v>on pad (DS1-2-3)</v>
          </cell>
          <cell r="Q45"/>
          <cell r="R45">
            <v>0</v>
          </cell>
          <cell r="S45" t="str">
            <v>HABSHAN-8 (HABSHAN 2)</v>
          </cell>
          <cell r="T45">
            <v>30</v>
          </cell>
          <cell r="U45" t="str">
            <v>AD-113</v>
          </cell>
          <cell r="V45">
            <v>2.5</v>
          </cell>
          <cell r="W45">
            <v>20130002843</v>
          </cell>
          <cell r="X45" t="str">
            <v>Pressure Support</v>
          </cell>
          <cell r="Y45" t="str">
            <v>BB-1801</v>
          </cell>
          <cell r="Z45" t="str">
            <v>Maintain Current Sustainable production/Injection Capacity</v>
          </cell>
          <cell r="AA45" t="str">
            <v>HORIZONTAL</v>
          </cell>
          <cell r="AB45" t="str">
            <v>ADCO (Joint Venture)</v>
          </cell>
          <cell r="AC45" t="str">
            <v>Water Injection</v>
          </cell>
          <cell r="AD45"/>
        </row>
        <row r="46">
          <cell r="A46"/>
          <cell r="B46"/>
          <cell r="C46" t="str">
            <v xml:space="preserve">BAB </v>
          </cell>
          <cell r="D46">
            <v>14</v>
          </cell>
          <cell r="E46" t="str">
            <v>OP309/L80BB70</v>
          </cell>
          <cell r="F46" t="str">
            <v>Workover</v>
          </cell>
          <cell r="G46">
            <v>22.920000076293945</v>
          </cell>
          <cell r="H46" t="str">
            <v>BAB</v>
          </cell>
          <cell r="I46" t="str">
            <v>BB-267 ESP to be in 2023</v>
          </cell>
          <cell r="J46" t="str">
            <v>Checked</v>
          </cell>
          <cell r="K46" t="str">
            <v>High</v>
          </cell>
          <cell r="L46">
            <v>44998.833333333336</v>
          </cell>
          <cell r="M46" t="str">
            <v>ESP</v>
          </cell>
          <cell r="N46">
            <v>44975.916666666664</v>
          </cell>
          <cell r="O46"/>
          <cell r="P46"/>
          <cell r="Q46"/>
          <cell r="R46">
            <v>0</v>
          </cell>
          <cell r="S46" t="str">
            <v>KHARAIB-2 (THAMAMA ZONE B)</v>
          </cell>
          <cell r="T46">
            <v>15.119999885559082</v>
          </cell>
          <cell r="U46" t="str">
            <v>AD-89</v>
          </cell>
          <cell r="V46">
            <v>2.4200000762939453</v>
          </cell>
          <cell r="W46">
            <v>20140005990</v>
          </cell>
          <cell r="X46" t="str">
            <v>Maintenance</v>
          </cell>
          <cell r="Y46" t="str">
            <v>BB-267</v>
          </cell>
          <cell r="Z46" t="str">
            <v>Maintain Current Sustainable production/Injection Capacity</v>
          </cell>
          <cell r="AA46" t="str">
            <v>VERTICAL</v>
          </cell>
          <cell r="AB46" t="str">
            <v>ADCO (Joint Venture)</v>
          </cell>
          <cell r="AC46" t="str">
            <v>Maintenance</v>
          </cell>
          <cell r="AD46"/>
        </row>
        <row r="47">
          <cell r="A47"/>
          <cell r="B47"/>
          <cell r="C47" t="str">
            <v xml:space="preserve">BAB </v>
          </cell>
          <cell r="D47">
            <v>14</v>
          </cell>
          <cell r="E47" t="str">
            <v>PA000/0BB1</v>
          </cell>
          <cell r="F47" t="str">
            <v>Workover</v>
          </cell>
          <cell r="G47">
            <v>19.5</v>
          </cell>
          <cell r="H47" t="str">
            <v>BAB</v>
          </cell>
          <cell r="I47" t="str">
            <v>BB-0140 P&amp;A Approved</v>
          </cell>
          <cell r="J47" t="str">
            <v>Checked</v>
          </cell>
          <cell r="K47" t="str">
            <v>High</v>
          </cell>
          <cell r="L47">
            <v>44995.5</v>
          </cell>
          <cell r="M47" t="str">
            <v>A</v>
          </cell>
          <cell r="N47">
            <v>44976</v>
          </cell>
          <cell r="O47"/>
          <cell r="P47"/>
          <cell r="Q47"/>
          <cell r="R47">
            <v>0</v>
          </cell>
          <cell r="S47" t="str">
            <v>KHARAIB-2 (THAMAMA ZONE B)</v>
          </cell>
          <cell r="T47">
            <v>14</v>
          </cell>
          <cell r="U47" t="str">
            <v>AD-21</v>
          </cell>
          <cell r="V47">
            <v>3.0399999618530273</v>
          </cell>
          <cell r="W47">
            <v>20150009353</v>
          </cell>
          <cell r="X47" t="str">
            <v>Plug and Abandonment</v>
          </cell>
          <cell r="Y47" t="str">
            <v>BB-140</v>
          </cell>
          <cell r="Z47" t="str">
            <v>Safety and Environment</v>
          </cell>
          <cell r="AA47" t="str">
            <v>Unknown</v>
          </cell>
          <cell r="AB47" t="str">
            <v>ADCO (Joint Venture)</v>
          </cell>
          <cell r="AC47" t="str">
            <v>Plug and Aband</v>
          </cell>
          <cell r="AD47"/>
        </row>
        <row r="48">
          <cell r="A48"/>
          <cell r="B48"/>
          <cell r="C48" t="str">
            <v xml:space="preserve">BAB </v>
          </cell>
          <cell r="D48">
            <v>30</v>
          </cell>
          <cell r="E48" t="str">
            <v>AD307AD#</v>
          </cell>
          <cell r="F48" t="str">
            <v>New Well</v>
          </cell>
          <cell r="G48">
            <v>67.669998168945313</v>
          </cell>
          <cell r="H48" t="str">
            <v>BAB</v>
          </cell>
          <cell r="I48" t="str">
            <v>Hb2-PR-W008</v>
          </cell>
          <cell r="J48" t="str">
            <v>Checked</v>
          </cell>
          <cell r="K48" t="str">
            <v>Medium</v>
          </cell>
          <cell r="L48">
            <v>45052</v>
          </cell>
          <cell r="M48" t="str">
            <v>HP.H2</v>
          </cell>
          <cell r="N48">
            <v>44984.333333333336</v>
          </cell>
          <cell r="O48">
            <v>6896</v>
          </cell>
          <cell r="P48" t="str">
            <v>off pad</v>
          </cell>
          <cell r="Q48"/>
          <cell r="R48">
            <v>0</v>
          </cell>
          <cell r="S48" t="str">
            <v>HABSHAN-8 (HABSHAN 2)</v>
          </cell>
          <cell r="T48">
            <v>30</v>
          </cell>
          <cell r="U48" t="str">
            <v>AD-117</v>
          </cell>
          <cell r="V48">
            <v>11.079999923706055</v>
          </cell>
          <cell r="W48">
            <v>20150008661</v>
          </cell>
          <cell r="X48" t="str">
            <v>Oil Production</v>
          </cell>
          <cell r="Y48" t="str">
            <v>BB-1902</v>
          </cell>
          <cell r="Z48" t="str">
            <v>Maintain Current Sustainable production/Injection Capacity</v>
          </cell>
          <cell r="AA48" t="str">
            <v>HORIZONTAL</v>
          </cell>
          <cell r="AB48" t="str">
            <v>ADCO (Joint Venture)</v>
          </cell>
          <cell r="AC48" t="str">
            <v>Oil Producer</v>
          </cell>
          <cell r="AD48"/>
        </row>
        <row r="49">
          <cell r="A49"/>
          <cell r="B49"/>
          <cell r="C49" t="str">
            <v xml:space="preserve">BAB </v>
          </cell>
          <cell r="D49">
            <v>14</v>
          </cell>
          <cell r="E49" t="str">
            <v>CB000</v>
          </cell>
          <cell r="F49" t="str">
            <v>Workover</v>
          </cell>
          <cell r="G49">
            <v>25.620000839233398</v>
          </cell>
          <cell r="H49" t="str">
            <v>BAB</v>
          </cell>
          <cell r="I49" t="str">
            <v>Bb-104 PA Approved</v>
          </cell>
          <cell r="J49" t="str">
            <v>Checked</v>
          </cell>
          <cell r="K49" t="str">
            <v>Medium</v>
          </cell>
          <cell r="L49">
            <v>45012</v>
          </cell>
          <cell r="M49" t="str">
            <v>A</v>
          </cell>
          <cell r="N49">
            <v>44986.375</v>
          </cell>
          <cell r="O49"/>
          <cell r="P49"/>
          <cell r="Q49"/>
          <cell r="R49">
            <v>0</v>
          </cell>
          <cell r="S49" t="str">
            <v>KHARAIB-2 (THAMAMA ZONE B)</v>
          </cell>
          <cell r="T49">
            <v>14</v>
          </cell>
          <cell r="U49" t="str">
            <v>AD-16</v>
          </cell>
          <cell r="V49">
            <v>0</v>
          </cell>
          <cell r="W49">
            <v>20140006248</v>
          </cell>
          <cell r="X49" t="str">
            <v>Plug and Abandonment</v>
          </cell>
          <cell r="Y49" t="str">
            <v>BB-104</v>
          </cell>
          <cell r="Z49" t="str">
            <v>Fix Mechanical Problem</v>
          </cell>
          <cell r="AA49" t="str">
            <v>Unknown</v>
          </cell>
          <cell r="AB49" t="str">
            <v>ADCO (Joint Venture)</v>
          </cell>
          <cell r="AC49" t="str">
            <v>Plug and Aband</v>
          </cell>
          <cell r="AD49"/>
        </row>
        <row r="50">
          <cell r="A50"/>
          <cell r="B50"/>
          <cell r="C50" t="str">
            <v xml:space="preserve">BAB </v>
          </cell>
          <cell r="D50">
            <v>14</v>
          </cell>
          <cell r="E50" t="str">
            <v>WI307/L80BB20</v>
          </cell>
          <cell r="F50" t="str">
            <v>Workover</v>
          </cell>
          <cell r="G50">
            <v>19.540000915527344</v>
          </cell>
          <cell r="H50" t="str">
            <v>BAB</v>
          </cell>
          <cell r="I50" t="str">
            <v>Bb-860 SAP In case of SAP failure then is to  dona</v>
          </cell>
          <cell r="J50" t="str">
            <v>Checked</v>
          </cell>
          <cell r="K50" t="str">
            <v>High</v>
          </cell>
          <cell r="L50">
            <v>45007.25</v>
          </cell>
          <cell r="M50" t="str">
            <v>MIBB</v>
          </cell>
          <cell r="N50">
            <v>44987.708333333336</v>
          </cell>
          <cell r="O50"/>
          <cell r="P50"/>
          <cell r="Q50"/>
          <cell r="R50">
            <v>0</v>
          </cell>
          <cell r="S50" t="str">
            <v>KHARAIB-2 (THAMAMA ZONE B)</v>
          </cell>
          <cell r="T50">
            <v>14</v>
          </cell>
          <cell r="U50" t="str">
            <v>AD-9</v>
          </cell>
          <cell r="V50">
            <v>5.7100000381469727</v>
          </cell>
          <cell r="W50">
            <v>20130004156</v>
          </cell>
          <cell r="X50" t="str">
            <v>Maintenance</v>
          </cell>
          <cell r="Y50" t="str">
            <v>BB-860</v>
          </cell>
          <cell r="Z50" t="str">
            <v>Maintain Current Sustainable production/Injection Capacity</v>
          </cell>
          <cell r="AA50" t="str">
            <v>HORIZONTAL</v>
          </cell>
          <cell r="AB50" t="str">
            <v>ADCO (Joint Venture)</v>
          </cell>
          <cell r="AC50" t="str">
            <v>Maintenance</v>
          </cell>
          <cell r="AD50"/>
        </row>
        <row r="51">
          <cell r="A51"/>
          <cell r="B51"/>
          <cell r="C51" t="str">
            <v xml:space="preserve">BAB </v>
          </cell>
          <cell r="D51">
            <v>0</v>
          </cell>
          <cell r="E51" t="str">
            <v>CC000</v>
          </cell>
          <cell r="F51" t="str">
            <v>Workover</v>
          </cell>
          <cell r="G51">
            <v>5</v>
          </cell>
          <cell r="H51" t="str">
            <v>BAB</v>
          </cell>
          <cell r="I51" t="str">
            <v>BB-167</v>
          </cell>
          <cell r="J51" t="str">
            <v>Checked</v>
          </cell>
          <cell r="K51" t="str">
            <v>High</v>
          </cell>
          <cell r="L51">
            <v>44992.728472222225</v>
          </cell>
          <cell r="M51" t="str">
            <v>TE..</v>
          </cell>
          <cell r="N51">
            <v>44987.728472222225</v>
          </cell>
          <cell r="O51"/>
          <cell r="P51"/>
          <cell r="Q51">
            <v>0</v>
          </cell>
          <cell r="R51">
            <v>180</v>
          </cell>
          <cell r="S51" t="str">
            <v>KHARAIB-2 (THAMAMA ZONE B)</v>
          </cell>
          <cell r="T51">
            <v>0</v>
          </cell>
          <cell r="U51" t="str">
            <v>Rigless P&amp;A 5</v>
          </cell>
          <cell r="V51">
            <v>0</v>
          </cell>
          <cell r="W51">
            <v>20230017272</v>
          </cell>
          <cell r="X51" t="str">
            <v>Appraisal/Exploration</v>
          </cell>
          <cell r="Y51" t="str">
            <v>BB-167</v>
          </cell>
          <cell r="Z51" t="str">
            <v> </v>
          </cell>
          <cell r="AA51" t="str">
            <v>VERTICAL</v>
          </cell>
          <cell r="AB51" t="str">
            <v>ADCO (Joint Venture)</v>
          </cell>
          <cell r="AC51" t="str">
            <v>Hole under Testing</v>
          </cell>
          <cell r="AD51">
            <v>0</v>
          </cell>
        </row>
        <row r="52">
          <cell r="A52"/>
          <cell r="B52"/>
          <cell r="C52" t="str">
            <v xml:space="preserve">BAB </v>
          </cell>
          <cell r="D52">
            <v>24</v>
          </cell>
          <cell r="E52" t="str">
            <v>OP307/L80BB30</v>
          </cell>
          <cell r="F52" t="str">
            <v>Workover</v>
          </cell>
          <cell r="G52">
            <v>78.540000915527344</v>
          </cell>
          <cell r="H52" t="str">
            <v>BAB</v>
          </cell>
          <cell r="I52" t="str">
            <v>BB6181LS SAP  Hori</v>
          </cell>
          <cell r="J52" t="str">
            <v>Checked</v>
          </cell>
          <cell r="K52" t="str">
            <v>High</v>
          </cell>
          <cell r="L52">
            <v>45067.625</v>
          </cell>
          <cell r="M52" t="str">
            <v>HPBB</v>
          </cell>
          <cell r="N52">
            <v>44989.083333333336</v>
          </cell>
          <cell r="O52"/>
          <cell r="P52"/>
          <cell r="Q52"/>
          <cell r="R52">
            <v>0</v>
          </cell>
          <cell r="S52" t="str">
            <v>KHARAIB-2 (THAMAMA ZONE B)</v>
          </cell>
          <cell r="T52">
            <v>24</v>
          </cell>
          <cell r="U52" t="str">
            <v>AD-182</v>
          </cell>
          <cell r="V52">
            <v>27.579999923706055</v>
          </cell>
          <cell r="W52">
            <v>20140005967</v>
          </cell>
          <cell r="X52" t="str">
            <v>Oil Production</v>
          </cell>
          <cell r="Y52" t="str">
            <v>BB-618</v>
          </cell>
          <cell r="Z52" t="str">
            <v>Fix Mechanical/Reservoir Problem (Activate the well)</v>
          </cell>
          <cell r="AA52" t="str">
            <v>VERTICAL</v>
          </cell>
          <cell r="AB52" t="str">
            <v>ADCO (Joint Venture)</v>
          </cell>
          <cell r="AC52" t="str">
            <v>Horizontalization Producer</v>
          </cell>
          <cell r="AD52"/>
        </row>
        <row r="53">
          <cell r="A53"/>
          <cell r="B53"/>
          <cell r="C53" t="str">
            <v xml:space="preserve">BAB </v>
          </cell>
          <cell r="D53">
            <v>14</v>
          </cell>
          <cell r="E53" t="str">
            <v>PA000/0BB1</v>
          </cell>
          <cell r="F53" t="str">
            <v>Workover</v>
          </cell>
          <cell r="G53">
            <v>14.5</v>
          </cell>
          <cell r="H53" t="str">
            <v>BAB</v>
          </cell>
          <cell r="I53" t="str">
            <v>BB-124 P&amp;A Approved</v>
          </cell>
          <cell r="J53" t="str">
            <v>Checked</v>
          </cell>
          <cell r="K53" t="str">
            <v>High</v>
          </cell>
          <cell r="L53">
            <v>45010.333333333336</v>
          </cell>
          <cell r="M53" t="str">
            <v>A</v>
          </cell>
          <cell r="N53">
            <v>44995.833333333336</v>
          </cell>
          <cell r="O53"/>
          <cell r="P53"/>
          <cell r="Q53"/>
          <cell r="R53">
            <v>0</v>
          </cell>
          <cell r="S53" t="str">
            <v>KHARAIB-2 (THAMAMA ZONE B)</v>
          </cell>
          <cell r="T53">
            <v>14</v>
          </cell>
          <cell r="U53" t="str">
            <v>Ad-181</v>
          </cell>
          <cell r="V53">
            <v>12.829999923706055</v>
          </cell>
          <cell r="W53">
            <v>20140006081</v>
          </cell>
          <cell r="X53" t="str">
            <v>Plug and Abandonment</v>
          </cell>
          <cell r="Y53" t="str">
            <v>BB-124</v>
          </cell>
          <cell r="Z53" t="str">
            <v>Maintain Current Sustainable production/Injection Capacity</v>
          </cell>
          <cell r="AA53" t="str">
            <v>Unknown</v>
          </cell>
          <cell r="AB53" t="str">
            <v>ADCO (Joint Venture)</v>
          </cell>
          <cell r="AC53" t="str">
            <v>Plug and Aband</v>
          </cell>
          <cell r="AD53"/>
        </row>
        <row r="54">
          <cell r="A54"/>
          <cell r="B54"/>
          <cell r="C54" t="str">
            <v xml:space="preserve">BAB </v>
          </cell>
          <cell r="D54">
            <v>14</v>
          </cell>
          <cell r="E54" t="str">
            <v>WI307/L80BB22</v>
          </cell>
          <cell r="F54" t="str">
            <v>Workover</v>
          </cell>
          <cell r="G54">
            <v>19.920000076293945</v>
          </cell>
          <cell r="H54" t="str">
            <v>BAB</v>
          </cell>
          <cell r="I54" t="str">
            <v xml:space="preserve">Bb-952 SAP </v>
          </cell>
          <cell r="J54" t="str">
            <v>Checked</v>
          </cell>
          <cell r="K54" t="str">
            <v>High</v>
          </cell>
          <cell r="L54">
            <v>45017.75</v>
          </cell>
          <cell r="M54" t="str">
            <v>MIBB</v>
          </cell>
          <cell r="N54">
            <v>44997.833333333336</v>
          </cell>
          <cell r="O54"/>
          <cell r="P54"/>
          <cell r="Q54"/>
          <cell r="R54">
            <v>0</v>
          </cell>
          <cell r="S54" t="str">
            <v>Lekhwair-2 (THAMAMA ZONE G)</v>
          </cell>
          <cell r="T54">
            <v>14</v>
          </cell>
          <cell r="U54" t="str">
            <v>AD-21</v>
          </cell>
          <cell r="V54">
            <v>2.3299999237060547</v>
          </cell>
          <cell r="W54">
            <v>20130004143</v>
          </cell>
          <cell r="X54" t="str">
            <v>Maintenance</v>
          </cell>
          <cell r="Y54" t="str">
            <v>BB-952</v>
          </cell>
          <cell r="Z54" t="str">
            <v>Maintain Current Sustainable production/Injection Capacity</v>
          </cell>
          <cell r="AA54" t="str">
            <v>HORIZONTAL</v>
          </cell>
          <cell r="AB54" t="str">
            <v>ADCO (Joint Venture)</v>
          </cell>
          <cell r="AC54" t="str">
            <v>Maintenance</v>
          </cell>
          <cell r="AD54"/>
        </row>
        <row r="55">
          <cell r="A55"/>
          <cell r="B55"/>
          <cell r="C55" t="str">
            <v xml:space="preserve">BAB </v>
          </cell>
          <cell r="D55">
            <v>24</v>
          </cell>
          <cell r="E55" t="str">
            <v>WG307/L80BB20</v>
          </cell>
          <cell r="F55" t="str">
            <v>New Well</v>
          </cell>
          <cell r="G55">
            <v>41.75</v>
          </cell>
          <cell r="H55" t="str">
            <v>BAB</v>
          </cell>
          <cell r="I55" t="str">
            <v>IDNE002 with ICD</v>
          </cell>
          <cell r="J55" t="str">
            <v>Checked</v>
          </cell>
          <cell r="K55" t="str">
            <v>High</v>
          </cell>
          <cell r="L55">
            <v>45042.25</v>
          </cell>
          <cell r="M55" t="str">
            <v>HX.A</v>
          </cell>
          <cell r="N55">
            <v>45000.5</v>
          </cell>
          <cell r="O55">
            <v>7294</v>
          </cell>
          <cell r="P55" t="str">
            <v>Off Pad</v>
          </cell>
          <cell r="Q55"/>
          <cell r="R55">
            <v>5739.283203125</v>
          </cell>
          <cell r="S55" t="str">
            <v>Shuaiba-1 (THAMAMA ZONE A)</v>
          </cell>
          <cell r="T55">
            <v>24</v>
          </cell>
          <cell r="U55" t="str">
            <v>AD-133</v>
          </cell>
          <cell r="V55">
            <v>20.020000457763672</v>
          </cell>
          <cell r="W55">
            <v>20150008987</v>
          </cell>
          <cell r="X55" t="str">
            <v>Pressure Support</v>
          </cell>
          <cell r="Y55" t="str">
            <v>BB-1621</v>
          </cell>
          <cell r="Z55" t="str">
            <v>Maintain Current Sustainable production/Injection Capacity</v>
          </cell>
          <cell r="AA55" t="str">
            <v>HORIZONTAL</v>
          </cell>
          <cell r="AB55" t="str">
            <v>ADCO (Joint Venture)</v>
          </cell>
          <cell r="AC55" t="str">
            <v>Water Injection</v>
          </cell>
          <cell r="AD55"/>
        </row>
        <row r="56">
          <cell r="A56"/>
          <cell r="B56"/>
          <cell r="C56" t="str">
            <v xml:space="preserve">BAB </v>
          </cell>
          <cell r="D56">
            <v>0</v>
          </cell>
          <cell r="E56" t="str">
            <v>RT000/0BB1</v>
          </cell>
          <cell r="F56" t="str">
            <v>Workover</v>
          </cell>
          <cell r="G56">
            <v>19</v>
          </cell>
          <cell r="H56" t="str">
            <v>BAB</v>
          </cell>
          <cell r="I56" t="str">
            <v>BB-168</v>
          </cell>
          <cell r="J56" t="str">
            <v>Checked</v>
          </cell>
          <cell r="K56" t="str">
            <v>High</v>
          </cell>
          <cell r="L56">
            <v>45019.728472222225</v>
          </cell>
          <cell r="M56" t="str">
            <v>TE..</v>
          </cell>
          <cell r="N56">
            <v>45000.728472222225</v>
          </cell>
          <cell r="O56"/>
          <cell r="P56"/>
          <cell r="Q56">
            <v>0</v>
          </cell>
          <cell r="R56">
            <v>180</v>
          </cell>
          <cell r="S56" t="str">
            <v>KHARAIB-2 (THAMAMA ZONE B)</v>
          </cell>
          <cell r="T56">
            <v>0</v>
          </cell>
          <cell r="U56" t="str">
            <v>Rigless P&amp;A 5</v>
          </cell>
          <cell r="V56">
            <v>8</v>
          </cell>
          <cell r="W56">
            <v>20230017285</v>
          </cell>
          <cell r="X56" t="str">
            <v>Appraisal/Exploration</v>
          </cell>
          <cell r="Y56" t="str">
            <v>BB-168</v>
          </cell>
          <cell r="Z56" t="str">
            <v> </v>
          </cell>
          <cell r="AA56" t="str">
            <v>Unknown</v>
          </cell>
          <cell r="AB56" t="str">
            <v>ADCO (Joint Venture)</v>
          </cell>
          <cell r="AC56" t="str">
            <v>Hole under Testing</v>
          </cell>
          <cell r="AD56">
            <v>0</v>
          </cell>
        </row>
        <row r="57">
          <cell r="A57"/>
          <cell r="B57"/>
          <cell r="C57" t="str">
            <v xml:space="preserve">BAB </v>
          </cell>
          <cell r="D57">
            <v>14</v>
          </cell>
          <cell r="E57" t="str">
            <v>WI307/L80BB22</v>
          </cell>
          <cell r="F57" t="str">
            <v>Workover</v>
          </cell>
          <cell r="G57">
            <v>18.170000076293945</v>
          </cell>
          <cell r="H57" t="str">
            <v>BAB</v>
          </cell>
          <cell r="I57" t="str">
            <v>BB-759 WI SAP</v>
          </cell>
          <cell r="J57" t="str">
            <v>Checked</v>
          </cell>
          <cell r="K57" t="str">
            <v>High</v>
          </cell>
          <cell r="L57">
            <v>45020</v>
          </cell>
          <cell r="M57" t="str">
            <v>MIH2H2</v>
          </cell>
          <cell r="N57">
            <v>45001.833333333336</v>
          </cell>
          <cell r="O57"/>
          <cell r="P57"/>
          <cell r="Q57"/>
          <cell r="R57">
            <v>0</v>
          </cell>
          <cell r="S57" t="str">
            <v>HABSHAN-8 (HABSHAN 2)</v>
          </cell>
          <cell r="T57">
            <v>27</v>
          </cell>
          <cell r="U57" t="str">
            <v>AD-89</v>
          </cell>
          <cell r="V57">
            <v>3</v>
          </cell>
          <cell r="W57">
            <v>20130003435</v>
          </cell>
          <cell r="X57" t="str">
            <v>Maintenance</v>
          </cell>
          <cell r="Y57" t="str">
            <v>BB-759</v>
          </cell>
          <cell r="Z57" t="str">
            <v>Maintain Current Sustainable production/Injection Capacity</v>
          </cell>
          <cell r="AA57" t="str">
            <v>Unknown</v>
          </cell>
          <cell r="AB57" t="str">
            <v>ADCO (Joint Venture)</v>
          </cell>
          <cell r="AC57" t="str">
            <v>Maintenance</v>
          </cell>
          <cell r="AD57"/>
        </row>
        <row r="58">
          <cell r="A58"/>
          <cell r="B58"/>
          <cell r="C58" t="str">
            <v xml:space="preserve">BAB </v>
          </cell>
          <cell r="D58">
            <v>14</v>
          </cell>
          <cell r="E58" t="str">
            <v>WI307/L80BB22</v>
          </cell>
          <cell r="F58" t="str">
            <v>Workover</v>
          </cell>
          <cell r="G58">
            <v>22.620000839233398</v>
          </cell>
          <cell r="H58" t="str">
            <v>BAB</v>
          </cell>
          <cell r="I58" t="str">
            <v>BB-877 SAP</v>
          </cell>
          <cell r="J58" t="str">
            <v>Checked</v>
          </cell>
          <cell r="K58" t="str">
            <v>High</v>
          </cell>
          <cell r="L58">
            <v>45024.75</v>
          </cell>
          <cell r="M58" t="str">
            <v>MIH2H2</v>
          </cell>
          <cell r="N58">
            <v>45002.125</v>
          </cell>
          <cell r="O58"/>
          <cell r="P58"/>
          <cell r="Q58"/>
          <cell r="R58">
            <v>0</v>
          </cell>
          <cell r="S58" t="str">
            <v>HABSHAN-8 (HABSHAN 2)</v>
          </cell>
          <cell r="T58">
            <v>14</v>
          </cell>
          <cell r="U58" t="str">
            <v>AD-51</v>
          </cell>
          <cell r="V58">
            <v>2.2899999618530273</v>
          </cell>
          <cell r="W58">
            <v>20130004168</v>
          </cell>
          <cell r="X58" t="str">
            <v>Maintenance</v>
          </cell>
          <cell r="Y58" t="str">
            <v>BB-877</v>
          </cell>
          <cell r="Z58" t="str">
            <v>Maintain Current Sustainable production/Injection Capacity</v>
          </cell>
          <cell r="AA58" t="str">
            <v>HORIZONTAL</v>
          </cell>
          <cell r="AB58" t="str">
            <v>ADCO (Joint Venture)</v>
          </cell>
          <cell r="AC58" t="str">
            <v>Maintenance</v>
          </cell>
          <cell r="AD58"/>
        </row>
        <row r="59">
          <cell r="A59"/>
          <cell r="B59"/>
          <cell r="C59" t="str">
            <v xml:space="preserve">BAB </v>
          </cell>
          <cell r="D59">
            <v>0</v>
          </cell>
          <cell r="E59" t="str">
            <v>CC000</v>
          </cell>
          <cell r="F59" t="str">
            <v>Workover</v>
          </cell>
          <cell r="G59">
            <v>5</v>
          </cell>
          <cell r="H59" t="str">
            <v>BAB</v>
          </cell>
          <cell r="I59" t="str">
            <v>BB-515</v>
          </cell>
          <cell r="J59" t="str">
            <v>Checked</v>
          </cell>
          <cell r="K59" t="str">
            <v>High</v>
          </cell>
          <cell r="L59">
            <v>45007.228472222225</v>
          </cell>
          <cell r="M59" t="str">
            <v>TE..</v>
          </cell>
          <cell r="N59">
            <v>45002.228472222225</v>
          </cell>
          <cell r="O59"/>
          <cell r="P59"/>
          <cell r="Q59">
            <v>0</v>
          </cell>
          <cell r="R59">
            <v>0</v>
          </cell>
          <cell r="S59" t="str">
            <v>KHARAIB-2 (THAMAMA ZONE B)</v>
          </cell>
          <cell r="T59">
            <v>0</v>
          </cell>
          <cell r="U59" t="str">
            <v>Rigless P&amp;A 6</v>
          </cell>
          <cell r="V59">
            <v>23</v>
          </cell>
          <cell r="W59">
            <v>20230017270</v>
          </cell>
          <cell r="X59" t="str">
            <v>Appraisal/Exploration</v>
          </cell>
          <cell r="Y59" t="str">
            <v>BB-515</v>
          </cell>
          <cell r="Z59" t="str">
            <v> </v>
          </cell>
          <cell r="AA59" t="str">
            <v>Unknown</v>
          </cell>
          <cell r="AB59" t="str">
            <v>ADCO (Joint Venture)</v>
          </cell>
          <cell r="AC59" t="str">
            <v>Hole under Testing</v>
          </cell>
          <cell r="AD59">
            <v>0</v>
          </cell>
        </row>
        <row r="60">
          <cell r="A60"/>
          <cell r="B60"/>
          <cell r="C60" t="str">
            <v xml:space="preserve">BAB </v>
          </cell>
          <cell r="D60">
            <v>24</v>
          </cell>
          <cell r="E60" t="str">
            <v>WI307/L80BB20</v>
          </cell>
          <cell r="F60" t="str">
            <v>New Well</v>
          </cell>
          <cell r="G60">
            <v>44.270000457763672</v>
          </cell>
          <cell r="H60" t="str">
            <v>BAB</v>
          </cell>
          <cell r="I60" t="str">
            <v>S_UPI_09</v>
          </cell>
          <cell r="J60" t="str">
            <v>Checked</v>
          </cell>
          <cell r="K60" t="str">
            <v>Low</v>
          </cell>
          <cell r="L60">
            <v>45049.1875</v>
          </cell>
          <cell r="M60" t="str">
            <v>HI.B</v>
          </cell>
          <cell r="N60">
            <v>45004.916666666664</v>
          </cell>
          <cell r="O60">
            <v>5923.27099609375</v>
          </cell>
          <cell r="P60" t="str">
            <v xml:space="preserve">On pad CDS-2-8 </v>
          </cell>
          <cell r="Q60">
            <v>0</v>
          </cell>
          <cell r="R60">
            <v>0</v>
          </cell>
          <cell r="S60" t="str">
            <v>KHARAIB-2 (THAMAMA ZONE B)</v>
          </cell>
          <cell r="T60">
            <v>24</v>
          </cell>
          <cell r="U60" t="str">
            <v>AD-58</v>
          </cell>
          <cell r="V60">
            <v>3.0199999809265137</v>
          </cell>
          <cell r="W60">
            <v>20100000151</v>
          </cell>
          <cell r="X60" t="str">
            <v>Pressure Support</v>
          </cell>
          <cell r="Y60" t="str">
            <v>BB-1549</v>
          </cell>
          <cell r="Z60" t="str">
            <v>Maintain Current Sustainable production/Injection Capacity</v>
          </cell>
          <cell r="AA60" t="str">
            <v>HORIZONTAL</v>
          </cell>
          <cell r="AB60" t="str">
            <v>ADCO (Joint Venture)</v>
          </cell>
          <cell r="AC60" t="str">
            <v>Water Injection</v>
          </cell>
          <cell r="AD60">
            <v>4</v>
          </cell>
        </row>
        <row r="61">
          <cell r="A61"/>
          <cell r="B61"/>
          <cell r="C61" t="str">
            <v xml:space="preserve">BAB </v>
          </cell>
          <cell r="D61">
            <v>14</v>
          </cell>
          <cell r="E61" t="str">
            <v>DWI337/L80BB1</v>
          </cell>
          <cell r="F61" t="str">
            <v>Workover</v>
          </cell>
          <cell r="G61">
            <v>32.880001068115234</v>
          </cell>
          <cell r="H61" t="str">
            <v>BAB</v>
          </cell>
          <cell r="I61" t="str">
            <v>BB0333 DWI SAP to be Single WI</v>
          </cell>
          <cell r="J61" t="str">
            <v>Checked</v>
          </cell>
          <cell r="K61" t="str">
            <v>High</v>
          </cell>
          <cell r="L61">
            <v>45045</v>
          </cell>
          <cell r="M61" t="str">
            <v>MIBB</v>
          </cell>
          <cell r="N61">
            <v>45012.125</v>
          </cell>
          <cell r="O61"/>
          <cell r="P61"/>
          <cell r="Q61"/>
          <cell r="R61">
            <v>0</v>
          </cell>
          <cell r="S61" t="str">
            <v>KHARAIB-2 (THAMAMA ZONE B)</v>
          </cell>
          <cell r="T61">
            <v>14</v>
          </cell>
          <cell r="U61" t="str">
            <v>AD-9</v>
          </cell>
          <cell r="V61">
            <v>4.880000114440918</v>
          </cell>
          <cell r="W61">
            <v>20140005883</v>
          </cell>
          <cell r="X61" t="str">
            <v>Maintenance</v>
          </cell>
          <cell r="Y61" t="str">
            <v>BB-333</v>
          </cell>
          <cell r="Z61" t="str">
            <v>Maintain Current Sustainable production/Injection Capacity</v>
          </cell>
          <cell r="AA61" t="str">
            <v>VERTICAL</v>
          </cell>
          <cell r="AB61" t="str">
            <v>ADCO (Joint Venture)</v>
          </cell>
          <cell r="AC61" t="str">
            <v>Maintenance</v>
          </cell>
          <cell r="AD61"/>
        </row>
        <row r="62">
          <cell r="A62"/>
          <cell r="B62"/>
          <cell r="C62" t="str">
            <v xml:space="preserve">BAB </v>
          </cell>
          <cell r="D62">
            <v>14</v>
          </cell>
          <cell r="E62" t="str">
            <v>WI307/L80BB22</v>
          </cell>
          <cell r="F62" t="str">
            <v>Workover</v>
          </cell>
          <cell r="G62">
            <v>17.75</v>
          </cell>
          <cell r="H62" t="str">
            <v>BAB</v>
          </cell>
          <cell r="I62" t="str">
            <v>Bb-515 SAP  maint. If fishing falis go to P&amp;A part</v>
          </cell>
          <cell r="J62" t="str">
            <v>Checked</v>
          </cell>
          <cell r="K62" t="str">
            <v>High</v>
          </cell>
          <cell r="L62">
            <v>45035</v>
          </cell>
          <cell r="M62" t="str">
            <v>MIBB</v>
          </cell>
          <cell r="N62">
            <v>45017.25</v>
          </cell>
          <cell r="O62"/>
          <cell r="P62"/>
          <cell r="Q62"/>
          <cell r="R62">
            <v>0</v>
          </cell>
          <cell r="S62" t="str">
            <v>KHARAIB-2 (THAMAMA ZONE B)</v>
          </cell>
          <cell r="T62">
            <v>14</v>
          </cell>
          <cell r="U62" t="str">
            <v>Ad-181</v>
          </cell>
          <cell r="V62">
            <v>6.9200000762939453</v>
          </cell>
          <cell r="W62">
            <v>20130004096</v>
          </cell>
          <cell r="X62" t="str">
            <v>Maintenance</v>
          </cell>
          <cell r="Y62" t="str">
            <v>BB-515</v>
          </cell>
          <cell r="Z62" t="str">
            <v>Maintain Current Sustainable production/Injection Capacity</v>
          </cell>
          <cell r="AA62" t="str">
            <v>HORIZONTAL</v>
          </cell>
          <cell r="AB62" t="str">
            <v>ADCO (Joint Venture)</v>
          </cell>
          <cell r="AC62" t="str">
            <v>Maintenance</v>
          </cell>
          <cell r="AD62"/>
        </row>
        <row r="63">
          <cell r="A63"/>
          <cell r="B63"/>
          <cell r="C63" t="str">
            <v xml:space="preserve">BAB </v>
          </cell>
          <cell r="D63">
            <v>14</v>
          </cell>
          <cell r="E63" t="str">
            <v>PA000/0BB1</v>
          </cell>
          <cell r="F63" t="str">
            <v>Workover</v>
          </cell>
          <cell r="G63">
            <v>21.620000839233398</v>
          </cell>
          <cell r="H63" t="str">
            <v>BAB</v>
          </cell>
          <cell r="I63" t="str">
            <v>BB-147 P&amp;A Approved</v>
          </cell>
          <cell r="J63" t="str">
            <v>Checked</v>
          </cell>
          <cell r="K63" t="str">
            <v>Low</v>
          </cell>
          <cell r="L63">
            <v>45041.458333333336</v>
          </cell>
          <cell r="M63" t="str">
            <v>A</v>
          </cell>
          <cell r="N63">
            <v>45019.833333333336</v>
          </cell>
          <cell r="O63">
            <v>0</v>
          </cell>
          <cell r="P63"/>
          <cell r="Q63">
            <v>0</v>
          </cell>
          <cell r="R63">
            <v>0</v>
          </cell>
          <cell r="S63" t="str">
            <v>KHARAIB-2 (THAMAMA ZONE B)</v>
          </cell>
          <cell r="T63">
            <v>14</v>
          </cell>
          <cell r="U63" t="str">
            <v>AD-16</v>
          </cell>
          <cell r="V63">
            <v>7.8299999237060547</v>
          </cell>
          <cell r="W63">
            <v>20080000895</v>
          </cell>
          <cell r="X63" t="str">
            <v>Plug and Abandonment</v>
          </cell>
          <cell r="Y63" t="str">
            <v>BB-147</v>
          </cell>
          <cell r="Z63" t="str">
            <v>Safety and Environment</v>
          </cell>
          <cell r="AA63" t="str">
            <v>Unknown</v>
          </cell>
          <cell r="AB63" t="str">
            <v>ADCO (Joint Venture)</v>
          </cell>
          <cell r="AC63" t="str">
            <v>Plug and Aband</v>
          </cell>
          <cell r="AD63">
            <v>0</v>
          </cell>
        </row>
        <row r="64">
          <cell r="A64"/>
          <cell r="B64"/>
          <cell r="C64" t="str">
            <v xml:space="preserve">BAB </v>
          </cell>
          <cell r="D64">
            <v>30</v>
          </cell>
          <cell r="E64" t="str">
            <v>OP307/28CBB60</v>
          </cell>
          <cell r="F64" t="str">
            <v>New Well</v>
          </cell>
          <cell r="G64">
            <v>75.75</v>
          </cell>
          <cell r="H64" t="str">
            <v>BAB</v>
          </cell>
          <cell r="I64" t="str">
            <v>Hb2-PR-E008-(without DTS or CIV)</v>
          </cell>
          <cell r="J64" t="str">
            <v>Checked</v>
          </cell>
          <cell r="K64" t="str">
            <v>Low</v>
          </cell>
          <cell r="L64">
            <v>45096.5</v>
          </cell>
          <cell r="M64" t="str">
            <v>HP.H2</v>
          </cell>
          <cell r="N64">
            <v>45020.75</v>
          </cell>
          <cell r="O64">
            <v>6913</v>
          </cell>
          <cell r="P64" t="str">
            <v xml:space="preserve"> on pad (111-2-2)</v>
          </cell>
          <cell r="Q64">
            <v>0</v>
          </cell>
          <cell r="R64">
            <v>0</v>
          </cell>
          <cell r="S64" t="str">
            <v>HABSHAN-8 (HABSHAN 2)</v>
          </cell>
          <cell r="T64">
            <v>30</v>
          </cell>
          <cell r="U64" t="str">
            <v>AD-111</v>
          </cell>
          <cell r="V64">
            <v>3.0799999237060547</v>
          </cell>
          <cell r="W64">
            <v>20100000170</v>
          </cell>
          <cell r="X64" t="str">
            <v>Oil Production</v>
          </cell>
          <cell r="Y64" t="str">
            <v>BB-1928</v>
          </cell>
          <cell r="Z64" t="str">
            <v>Maintain Current Sustainable production/Injection Capacity</v>
          </cell>
          <cell r="AA64" t="str">
            <v>HORIZONTAL</v>
          </cell>
          <cell r="AB64" t="str">
            <v>ADCO (Joint Venture)</v>
          </cell>
          <cell r="AC64" t="str">
            <v>Oil Producer</v>
          </cell>
          <cell r="AD64">
            <v>2</v>
          </cell>
        </row>
        <row r="65">
          <cell r="A65"/>
          <cell r="B65"/>
          <cell r="C65" t="str">
            <v xml:space="preserve">BAB </v>
          </cell>
          <cell r="D65">
            <v>27</v>
          </cell>
          <cell r="E65" t="str">
            <v>OP307/28CBB60</v>
          </cell>
          <cell r="F65" t="str">
            <v>New Well</v>
          </cell>
          <cell r="G65">
            <v>35.709999084472656</v>
          </cell>
          <cell r="H65" t="str">
            <v>BAB</v>
          </cell>
          <cell r="I65" t="str">
            <v>P003H To  in Q1 2024</v>
          </cell>
          <cell r="J65" t="str">
            <v>Checked</v>
          </cell>
          <cell r="K65" t="str">
            <v>High</v>
          </cell>
          <cell r="L65">
            <v>45056.833333333336</v>
          </cell>
          <cell r="M65" t="str">
            <v>HP.C</v>
          </cell>
          <cell r="N65">
            <v>45021.125</v>
          </cell>
          <cell r="O65">
            <v>4620</v>
          </cell>
          <cell r="P65" t="str">
            <v xml:space="preserve"> On pad ( Wellbay DS7-2-3 )</v>
          </cell>
          <cell r="Q65">
            <v>0</v>
          </cell>
          <cell r="R65">
            <v>0</v>
          </cell>
          <cell r="S65" t="str">
            <v>KHARAIB-1 (THAMAMA ZONE C)</v>
          </cell>
          <cell r="T65">
            <v>27</v>
          </cell>
          <cell r="U65" t="str">
            <v>AD-113</v>
          </cell>
          <cell r="V65">
            <v>2.8299999237060547</v>
          </cell>
          <cell r="W65">
            <v>20080000323</v>
          </cell>
          <cell r="X65" t="str">
            <v>Oil Production</v>
          </cell>
          <cell r="Y65" t="str">
            <v>BB-1818</v>
          </cell>
          <cell r="Z65" t="str">
            <v>Increase Sustainable Production/Injection Capacity</v>
          </cell>
          <cell r="AA65" t="str">
            <v>HORIZONTAL</v>
          </cell>
          <cell r="AB65" t="str">
            <v>ADCO (Joint Venture)</v>
          </cell>
          <cell r="AC65" t="str">
            <v>Oil Producer</v>
          </cell>
          <cell r="AD65">
            <v>4</v>
          </cell>
        </row>
        <row r="66">
          <cell r="A66"/>
          <cell r="B66"/>
          <cell r="C66" t="str">
            <v xml:space="preserve">BAB </v>
          </cell>
          <cell r="D66">
            <v>0</v>
          </cell>
          <cell r="E66" t="str">
            <v>RT000/0BB1</v>
          </cell>
          <cell r="F66" t="str">
            <v>Workover</v>
          </cell>
          <cell r="G66">
            <v>14</v>
          </cell>
          <cell r="H66" t="str">
            <v>BAB</v>
          </cell>
          <cell r="I66" t="str">
            <v>BB-931</v>
          </cell>
          <cell r="J66" t="str">
            <v>Checked</v>
          </cell>
          <cell r="K66" t="str">
            <v>High</v>
          </cell>
          <cell r="L66">
            <v>45035.228472222225</v>
          </cell>
          <cell r="M66" t="str">
            <v>TE..</v>
          </cell>
          <cell r="N66">
            <v>45021.228472222225</v>
          </cell>
          <cell r="O66"/>
          <cell r="P66"/>
          <cell r="Q66">
            <v>0</v>
          </cell>
          <cell r="R66">
            <v>180</v>
          </cell>
          <cell r="S66" t="str">
            <v>KHARAIB-2 (THAMAMA ZONE B)</v>
          </cell>
          <cell r="T66">
            <v>0</v>
          </cell>
          <cell r="U66" t="str">
            <v>Rigless P&amp;A 6</v>
          </cell>
          <cell r="V66">
            <v>14</v>
          </cell>
          <cell r="W66">
            <v>20230017281</v>
          </cell>
          <cell r="X66" t="str">
            <v>Appraisal/Exploration</v>
          </cell>
          <cell r="Y66" t="str">
            <v>BB-931</v>
          </cell>
          <cell r="Z66" t="str">
            <v> </v>
          </cell>
          <cell r="AA66" t="str">
            <v>VERTICAL</v>
          </cell>
          <cell r="AB66" t="str">
            <v>ADCO (Joint Venture)</v>
          </cell>
          <cell r="AC66" t="str">
            <v>Hole under Testing</v>
          </cell>
          <cell r="AD66">
            <v>0</v>
          </cell>
        </row>
        <row r="67">
          <cell r="A67"/>
          <cell r="B67"/>
          <cell r="C67" t="str">
            <v xml:space="preserve">BAB </v>
          </cell>
          <cell r="D67">
            <v>0</v>
          </cell>
          <cell r="E67" t="str">
            <v>CC000</v>
          </cell>
          <cell r="F67" t="str">
            <v>Workover</v>
          </cell>
          <cell r="G67">
            <v>2</v>
          </cell>
          <cell r="H67" t="str">
            <v>BAB</v>
          </cell>
          <cell r="I67" t="str">
            <v>BB-267</v>
          </cell>
          <cell r="J67" t="str">
            <v>Checked</v>
          </cell>
          <cell r="K67" t="str">
            <v>High</v>
          </cell>
          <cell r="L67">
            <v>45023.228472222225</v>
          </cell>
          <cell r="M67" t="str">
            <v>TE..</v>
          </cell>
          <cell r="N67">
            <v>45021.228472222225</v>
          </cell>
          <cell r="O67"/>
          <cell r="P67"/>
          <cell r="Q67">
            <v>0</v>
          </cell>
          <cell r="R67">
            <v>0</v>
          </cell>
          <cell r="S67" t="str">
            <v>KHARAIB-2 (THAMAMA ZONE B)</v>
          </cell>
          <cell r="T67">
            <v>0</v>
          </cell>
          <cell r="U67" t="str">
            <v>Rigless P&amp;A 5</v>
          </cell>
          <cell r="V67">
            <v>1.5</v>
          </cell>
          <cell r="W67">
            <v>20230018171</v>
          </cell>
          <cell r="X67" t="str">
            <v>Appraisal/Exploration</v>
          </cell>
          <cell r="Y67" t="str">
            <v>BB-267</v>
          </cell>
          <cell r="Z67" t="str">
            <v> </v>
          </cell>
          <cell r="AA67" t="str">
            <v>Unknown</v>
          </cell>
          <cell r="AB67" t="str">
            <v>ADCO (Joint Venture)</v>
          </cell>
          <cell r="AC67" t="str">
            <v>Hole under Testing</v>
          </cell>
          <cell r="AD67">
            <v>0</v>
          </cell>
        </row>
        <row r="68">
          <cell r="A68"/>
          <cell r="B68"/>
          <cell r="C68" t="str">
            <v xml:space="preserve">BAB </v>
          </cell>
          <cell r="D68">
            <v>14</v>
          </cell>
          <cell r="E68" t="str">
            <v>PA000/0BB1</v>
          </cell>
          <cell r="F68" t="str">
            <v>Workover</v>
          </cell>
          <cell r="G68">
            <v>17.75</v>
          </cell>
          <cell r="H68" t="str">
            <v>BAB</v>
          </cell>
          <cell r="I68" t="str">
            <v>BB-0167 P&amp;A Approved</v>
          </cell>
          <cell r="J68" t="str">
            <v>Checked</v>
          </cell>
          <cell r="K68" t="str">
            <v>High</v>
          </cell>
          <cell r="L68">
            <v>45039</v>
          </cell>
          <cell r="M68" t="str">
            <v>A</v>
          </cell>
          <cell r="N68">
            <v>45021.25</v>
          </cell>
          <cell r="O68"/>
          <cell r="P68"/>
          <cell r="Q68"/>
          <cell r="R68">
            <v>0</v>
          </cell>
          <cell r="S68" t="str">
            <v>KHARAIB-2 (THAMAMA ZONE B)</v>
          </cell>
          <cell r="T68">
            <v>14</v>
          </cell>
          <cell r="U68" t="str">
            <v>AD-21</v>
          </cell>
          <cell r="V68">
            <v>3.5</v>
          </cell>
          <cell r="W68">
            <v>20150009360</v>
          </cell>
          <cell r="X68" t="str">
            <v>Plug and Abandonment</v>
          </cell>
          <cell r="Y68" t="str">
            <v>BB-167</v>
          </cell>
          <cell r="Z68" t="str">
            <v>Safety and Environment</v>
          </cell>
          <cell r="AA68" t="str">
            <v>Unknown</v>
          </cell>
          <cell r="AB68" t="str">
            <v>ADCO (Joint Venture)</v>
          </cell>
          <cell r="AC68" t="str">
            <v>Plug and Aband</v>
          </cell>
          <cell r="AD68"/>
        </row>
        <row r="69">
          <cell r="A69"/>
          <cell r="B69"/>
          <cell r="C69" t="str">
            <v xml:space="preserve">BAB </v>
          </cell>
          <cell r="D69">
            <v>14</v>
          </cell>
          <cell r="E69" t="str">
            <v>OP307/L80BB71</v>
          </cell>
          <cell r="F69" t="str">
            <v>Workover</v>
          </cell>
          <cell r="G69">
            <v>31.879999160766602</v>
          </cell>
          <cell r="H69" t="str">
            <v>BAB</v>
          </cell>
          <cell r="I69" t="str">
            <v>BB-606 ESP to be in 2023</v>
          </cell>
          <cell r="J69" t="str">
            <v>Checked</v>
          </cell>
          <cell r="K69" t="str">
            <v>High</v>
          </cell>
          <cell r="L69">
            <v>45056.25</v>
          </cell>
          <cell r="M69" t="str">
            <v>ESP</v>
          </cell>
          <cell r="N69">
            <v>45024.375</v>
          </cell>
          <cell r="O69"/>
          <cell r="P69"/>
          <cell r="Q69"/>
          <cell r="R69">
            <v>0</v>
          </cell>
          <cell r="S69" t="str">
            <v>KHARAIB-2 (THAMAMA ZONE B)</v>
          </cell>
          <cell r="T69">
            <v>15.119999885559082</v>
          </cell>
          <cell r="U69" t="str">
            <v>AD-89</v>
          </cell>
          <cell r="V69">
            <v>4.380000114440918</v>
          </cell>
          <cell r="W69">
            <v>20130003279</v>
          </cell>
          <cell r="X69" t="str">
            <v>Maintenance</v>
          </cell>
          <cell r="Y69" t="str">
            <v>BB-606</v>
          </cell>
          <cell r="Z69" t="str">
            <v>Recovery and Activation of Inactive wells</v>
          </cell>
          <cell r="AA69" t="str">
            <v>HORIZONTAL</v>
          </cell>
          <cell r="AB69" t="str">
            <v>ADCO (Joint Venture)</v>
          </cell>
          <cell r="AC69" t="str">
            <v>Maintenance</v>
          </cell>
          <cell r="AD69"/>
        </row>
        <row r="70">
          <cell r="A70"/>
          <cell r="B70"/>
          <cell r="C70" t="str">
            <v xml:space="preserve">BAB </v>
          </cell>
          <cell r="D70">
            <v>30</v>
          </cell>
          <cell r="E70" t="str">
            <v>WI307/L80BB22</v>
          </cell>
          <cell r="F70" t="str">
            <v>New Well</v>
          </cell>
          <cell r="G70">
            <v>48.419998168945313</v>
          </cell>
          <cell r="H70" t="str">
            <v>BAB</v>
          </cell>
          <cell r="I70" t="str">
            <v>Hb2-INJ-E001</v>
          </cell>
          <cell r="J70" t="str">
            <v>Checked</v>
          </cell>
          <cell r="K70" t="str">
            <v>Medium</v>
          </cell>
          <cell r="L70">
            <v>45073.041666666664</v>
          </cell>
          <cell r="M70" t="str">
            <v>HI.H2</v>
          </cell>
          <cell r="N70">
            <v>45024.625</v>
          </cell>
          <cell r="O70">
            <v>6908</v>
          </cell>
          <cell r="P70" t="str">
            <v xml:space="preserve">off pad </v>
          </cell>
          <cell r="Q70"/>
          <cell r="R70">
            <v>0</v>
          </cell>
          <cell r="S70" t="str">
            <v>HABSHAN-8 (HABSHAN 2)</v>
          </cell>
          <cell r="T70">
            <v>30</v>
          </cell>
          <cell r="U70" t="str">
            <v>AD-54</v>
          </cell>
          <cell r="V70">
            <v>1.7899999618530273</v>
          </cell>
          <cell r="W70">
            <v>20130002854</v>
          </cell>
          <cell r="X70" t="str">
            <v>Pressure Support</v>
          </cell>
          <cell r="Y70" t="str">
            <v>BB-1870</v>
          </cell>
          <cell r="Z70" t="str">
            <v>Maintain Current Sustainable production/Injection Capacity</v>
          </cell>
          <cell r="AA70" t="str">
            <v>HORIZONTAL</v>
          </cell>
          <cell r="AB70" t="str">
            <v>ADCO (Joint Venture)</v>
          </cell>
          <cell r="AC70" t="str">
            <v>Water Injection</v>
          </cell>
          <cell r="AD70"/>
        </row>
        <row r="71">
          <cell r="A71"/>
          <cell r="B71"/>
          <cell r="C71" t="str">
            <v xml:space="preserve">BAB </v>
          </cell>
          <cell r="D71">
            <v>24</v>
          </cell>
          <cell r="E71" t="str">
            <v>WG307/SCBB50</v>
          </cell>
          <cell r="F71" t="str">
            <v>New Well</v>
          </cell>
          <cell r="G71">
            <v>44.209999084472656</v>
          </cell>
          <cell r="H71" t="str">
            <v>BAB</v>
          </cell>
          <cell r="I71" t="str">
            <v>WS50WI054_MRC</v>
          </cell>
          <cell r="J71" t="str">
            <v>Checked</v>
          </cell>
          <cell r="K71" t="str">
            <v>High</v>
          </cell>
          <cell r="L71">
            <v>45071.25</v>
          </cell>
          <cell r="M71" t="str">
            <v>HX.B</v>
          </cell>
          <cell r="N71">
            <v>45027.041666666664</v>
          </cell>
          <cell r="O71">
            <v>8876</v>
          </cell>
          <cell r="P71" t="str">
            <v>On pad 114</v>
          </cell>
          <cell r="Q71"/>
          <cell r="R71">
            <v>0</v>
          </cell>
          <cell r="S71" t="str">
            <v>KHARAIB-2 (THAMAMA ZONE B)</v>
          </cell>
          <cell r="T71">
            <v>24</v>
          </cell>
          <cell r="U71" t="str">
            <v>AD-112</v>
          </cell>
          <cell r="V71">
            <v>3.1700000762939453</v>
          </cell>
          <cell r="W71">
            <v>20140005482</v>
          </cell>
          <cell r="X71" t="str">
            <v>Pressure Support</v>
          </cell>
          <cell r="Y71" t="str">
            <v>BB-1899</v>
          </cell>
          <cell r="Z71" t="str">
            <v>Maintain Current Sustainable production/Injection Capacity</v>
          </cell>
          <cell r="AA71" t="str">
            <v>HORIZONTAL</v>
          </cell>
          <cell r="AB71" t="str">
            <v>ADCO (Joint Venture)</v>
          </cell>
          <cell r="AC71" t="str">
            <v>WAG Injector</v>
          </cell>
          <cell r="AD71"/>
        </row>
        <row r="72">
          <cell r="A72"/>
          <cell r="B72"/>
          <cell r="C72" t="str">
            <v xml:space="preserve">BAB </v>
          </cell>
          <cell r="D72">
            <v>14</v>
          </cell>
          <cell r="E72" t="str">
            <v>WI307/L80BB22</v>
          </cell>
          <cell r="F72" t="str">
            <v>Workover</v>
          </cell>
          <cell r="G72">
            <v>33.979999542236328</v>
          </cell>
          <cell r="H72" t="str">
            <v>BAB</v>
          </cell>
          <cell r="I72" t="str">
            <v>BB-412 SAP  in case of fishing failure then sidetr</v>
          </cell>
          <cell r="J72" t="str">
            <v>Checked</v>
          </cell>
          <cell r="K72" t="str">
            <v>Medium</v>
          </cell>
          <cell r="L72">
            <v>45061.541666666664</v>
          </cell>
          <cell r="M72" t="str">
            <v>MIBB</v>
          </cell>
          <cell r="N72">
            <v>45027.5625</v>
          </cell>
          <cell r="O72"/>
          <cell r="P72"/>
          <cell r="Q72"/>
          <cell r="R72">
            <v>0</v>
          </cell>
          <cell r="S72" t="str">
            <v>KHARAIB-2 (THAMAMA ZONE B)</v>
          </cell>
          <cell r="T72">
            <v>14</v>
          </cell>
          <cell r="U72" t="str">
            <v>AD-51</v>
          </cell>
          <cell r="V72">
            <v>2.809999942779541</v>
          </cell>
          <cell r="W72">
            <v>20140005835</v>
          </cell>
          <cell r="X72" t="str">
            <v>Maintenance</v>
          </cell>
          <cell r="Y72" t="str">
            <v>BB-412</v>
          </cell>
          <cell r="Z72" t="str">
            <v>Maintain Current Sustainable production/Injection Capacity</v>
          </cell>
          <cell r="AA72" t="str">
            <v>VERTICAL</v>
          </cell>
          <cell r="AB72" t="str">
            <v>ADCO (Joint Venture)</v>
          </cell>
          <cell r="AC72" t="str">
            <v>Maintenance</v>
          </cell>
          <cell r="AD72"/>
        </row>
        <row r="73">
          <cell r="A73"/>
          <cell r="B73"/>
          <cell r="C73" t="str">
            <v xml:space="preserve">BAB </v>
          </cell>
          <cell r="D73">
            <v>28</v>
          </cell>
          <cell r="E73" t="str">
            <v>OP307/28CBB60</v>
          </cell>
          <cell r="F73" t="str">
            <v>New Well</v>
          </cell>
          <cell r="G73">
            <v>55.560001373291016</v>
          </cell>
          <cell r="H73" t="str">
            <v>BAB</v>
          </cell>
          <cell r="I73" t="str">
            <v>PW003</v>
          </cell>
          <cell r="J73" t="str">
            <v>Checked</v>
          </cell>
          <cell r="K73" t="str">
            <v>Medium</v>
          </cell>
          <cell r="L73">
            <v>45085</v>
          </cell>
          <cell r="M73" t="str">
            <v>HP.TH</v>
          </cell>
          <cell r="N73">
            <v>45029.4375</v>
          </cell>
          <cell r="O73">
            <v>6329</v>
          </cell>
          <cell r="P73" t="str">
            <v>on pad 101-2-1</v>
          </cell>
          <cell r="Q73">
            <v>1</v>
          </cell>
          <cell r="R73">
            <v>0</v>
          </cell>
          <cell r="S73" t="str">
            <v>Lekhwair-1 (THAMAMA ZONE H)</v>
          </cell>
          <cell r="T73">
            <v>28</v>
          </cell>
          <cell r="U73" t="str">
            <v>AD-141</v>
          </cell>
          <cell r="V73">
            <v>4.1500000953674316</v>
          </cell>
          <cell r="W73">
            <v>20080000320</v>
          </cell>
          <cell r="X73" t="str">
            <v>Oil Production</v>
          </cell>
          <cell r="Y73" t="str">
            <v>BB-1847</v>
          </cell>
          <cell r="Z73" t="str">
            <v>Increase Sustainable Production/Injection Capacity</v>
          </cell>
          <cell r="AA73" t="str">
            <v>HORIZONTAL</v>
          </cell>
          <cell r="AB73" t="str">
            <v>ADCO (Joint Venture)</v>
          </cell>
          <cell r="AC73" t="str">
            <v>Oil Producer</v>
          </cell>
          <cell r="AD73">
            <v>4</v>
          </cell>
        </row>
        <row r="74">
          <cell r="A74"/>
          <cell r="B74"/>
          <cell r="C74" t="str">
            <v xml:space="preserve">BAB </v>
          </cell>
          <cell r="D74">
            <v>30</v>
          </cell>
          <cell r="E74" t="str">
            <v>WI307/L80BB22</v>
          </cell>
          <cell r="F74" t="str">
            <v>New Well</v>
          </cell>
          <cell r="G74">
            <v>47.25</v>
          </cell>
          <cell r="H74" t="str">
            <v>BAB</v>
          </cell>
          <cell r="I74" t="str">
            <v>HB1I-036</v>
          </cell>
          <cell r="J74" t="str">
            <v>Checked</v>
          </cell>
          <cell r="K74" t="str">
            <v>High</v>
          </cell>
          <cell r="L74">
            <v>45079.25</v>
          </cell>
          <cell r="M74" t="str">
            <v>HI.H1 (MDI)</v>
          </cell>
          <cell r="N74">
            <v>45032</v>
          </cell>
          <cell r="O74">
            <v>6857</v>
          </cell>
          <cell r="P74" t="str">
            <v>on pad 113</v>
          </cell>
          <cell r="Q74"/>
          <cell r="R74">
            <v>0</v>
          </cell>
          <cell r="S74" t="str">
            <v>HABSHAN-9 (HABSHAN 1)</v>
          </cell>
          <cell r="T74">
            <v>30</v>
          </cell>
          <cell r="U74" t="str">
            <v>AD-143</v>
          </cell>
          <cell r="V74">
            <v>5</v>
          </cell>
          <cell r="W74">
            <v>20150008627</v>
          </cell>
          <cell r="X74" t="str">
            <v>Pressure Support</v>
          </cell>
          <cell r="Y74" t="str">
            <v>BB-1289</v>
          </cell>
          <cell r="Z74" t="str">
            <v>Maintain Current Sustainable production/Injection Capacity</v>
          </cell>
          <cell r="AA74" t="str">
            <v>HORIZONTAL</v>
          </cell>
          <cell r="AB74" t="str">
            <v>ADCO (Joint Venture)</v>
          </cell>
          <cell r="AC74" t="str">
            <v>Water Injection</v>
          </cell>
          <cell r="AD74"/>
        </row>
        <row r="75">
          <cell r="A75"/>
          <cell r="B75"/>
          <cell r="C75" t="str">
            <v xml:space="preserve">BAB </v>
          </cell>
          <cell r="D75">
            <v>0</v>
          </cell>
          <cell r="E75" t="str">
            <v>RT000/0BB1</v>
          </cell>
          <cell r="F75" t="str">
            <v>Workover</v>
          </cell>
          <cell r="G75">
            <v>3</v>
          </cell>
          <cell r="H75" t="str">
            <v>BAB</v>
          </cell>
          <cell r="I75" t="str">
            <v>BB-1904</v>
          </cell>
          <cell r="J75" t="str">
            <v>Checked</v>
          </cell>
          <cell r="K75" t="str">
            <v>High</v>
          </cell>
          <cell r="L75">
            <v>45035.228472222225</v>
          </cell>
          <cell r="M75" t="str">
            <v>TE..</v>
          </cell>
          <cell r="N75">
            <v>45032.228472222225</v>
          </cell>
          <cell r="O75"/>
          <cell r="P75"/>
          <cell r="Q75">
            <v>0</v>
          </cell>
          <cell r="R75">
            <v>180</v>
          </cell>
          <cell r="S75" t="str">
            <v>KHARAIB-2 (THAMAMA ZONE B)</v>
          </cell>
          <cell r="T75">
            <v>0</v>
          </cell>
          <cell r="U75" t="str">
            <v>Rigless P&amp;A 5</v>
          </cell>
          <cell r="V75">
            <v>9</v>
          </cell>
          <cell r="W75">
            <v>20230017274</v>
          </cell>
          <cell r="X75" t="str">
            <v>Appraisal/Exploration</v>
          </cell>
          <cell r="Y75" t="str">
            <v>BB-1904</v>
          </cell>
          <cell r="Z75" t="str">
            <v> </v>
          </cell>
          <cell r="AA75" t="str">
            <v>VERTICAL</v>
          </cell>
          <cell r="AB75" t="str">
            <v>ADCO (Joint Venture)</v>
          </cell>
          <cell r="AC75" t="str">
            <v>Hole under Testing</v>
          </cell>
          <cell r="AD75">
            <v>0</v>
          </cell>
        </row>
        <row r="76">
          <cell r="A76"/>
          <cell r="B76"/>
          <cell r="C76" t="str">
            <v xml:space="preserve">BAB </v>
          </cell>
          <cell r="D76">
            <v>24</v>
          </cell>
          <cell r="E76" t="str">
            <v>WI307/L80BB22</v>
          </cell>
          <cell r="F76" t="str">
            <v>Workover</v>
          </cell>
          <cell r="G76">
            <v>40.119998931884766</v>
          </cell>
          <cell r="H76" t="str">
            <v>BAB</v>
          </cell>
          <cell r="I76" t="str">
            <v>Bb-345 SAP maintenance If fishing falis go to Hori</v>
          </cell>
          <cell r="J76" t="str">
            <v>Checked</v>
          </cell>
          <cell r="K76" t="str">
            <v>High</v>
          </cell>
          <cell r="L76">
            <v>45079.041666666664</v>
          </cell>
          <cell r="M76" t="str">
            <v>HIBB</v>
          </cell>
          <cell r="N76">
            <v>45038.916666666664</v>
          </cell>
          <cell r="O76"/>
          <cell r="P76"/>
          <cell r="Q76"/>
          <cell r="R76">
            <v>0</v>
          </cell>
          <cell r="S76" t="str">
            <v>KHARAIB-2 (THAMAMA ZONE B)</v>
          </cell>
          <cell r="T76">
            <v>24</v>
          </cell>
          <cell r="U76" t="str">
            <v>AD-183</v>
          </cell>
          <cell r="V76">
            <v>19.879999160766602</v>
          </cell>
          <cell r="W76">
            <v>20130003898</v>
          </cell>
          <cell r="X76" t="str">
            <v>Pressure Support</v>
          </cell>
          <cell r="Y76" t="str">
            <v>BB-345</v>
          </cell>
          <cell r="Z76" t="str">
            <v>Fix Mechanical Problem</v>
          </cell>
          <cell r="AA76" t="str">
            <v>DEVIATED</v>
          </cell>
          <cell r="AB76" t="str">
            <v>ADCO (Joint Venture)</v>
          </cell>
          <cell r="AC76" t="str">
            <v>Horizontalization Injector</v>
          </cell>
          <cell r="AD76"/>
        </row>
        <row r="77">
          <cell r="A77"/>
          <cell r="B77"/>
          <cell r="C77" t="str">
            <v xml:space="preserve">BAB </v>
          </cell>
          <cell r="D77">
            <v>24</v>
          </cell>
          <cell r="E77" t="str">
            <v>OP307/28CBB60</v>
          </cell>
          <cell r="F77" t="str">
            <v>New Well</v>
          </cell>
          <cell r="G77">
            <v>99.959999084472656</v>
          </cell>
          <cell r="H77" t="str">
            <v>BAB</v>
          </cell>
          <cell r="I77" t="str">
            <v>SH_1_MRC_05</v>
          </cell>
          <cell r="J77" t="str">
            <v>Checked</v>
          </cell>
          <cell r="K77" t="str">
            <v>High</v>
          </cell>
          <cell r="L77">
            <v>45139</v>
          </cell>
          <cell r="M77" t="str">
            <v>HP.A</v>
          </cell>
          <cell r="N77">
            <v>45039.041666666664</v>
          </cell>
          <cell r="O77">
            <v>15918</v>
          </cell>
          <cell r="P77" t="str">
            <v>On PAD 110-2-6</v>
          </cell>
          <cell r="Q77"/>
          <cell r="R77">
            <v>8711.7119140625</v>
          </cell>
          <cell r="S77" t="str">
            <v>Shuaiba-1 (THAMAMA ZONE A)</v>
          </cell>
          <cell r="T77">
            <v>24</v>
          </cell>
          <cell r="U77" t="str">
            <v>AD-140</v>
          </cell>
          <cell r="V77">
            <v>0.95999997854232788</v>
          </cell>
          <cell r="W77">
            <v>20140006474</v>
          </cell>
          <cell r="X77" t="str">
            <v>Oil Production</v>
          </cell>
          <cell r="Y77" t="str">
            <v>BB-1937</v>
          </cell>
          <cell r="Z77" t="str">
            <v>Maintain Current Sustainable production/Injection Capacity</v>
          </cell>
          <cell r="AA77" t="str">
            <v>HORIZONTAL</v>
          </cell>
          <cell r="AB77" t="str">
            <v>ADCO (Joint Venture)</v>
          </cell>
          <cell r="AC77" t="str">
            <v>Oil Producer</v>
          </cell>
          <cell r="AD77"/>
        </row>
        <row r="78">
          <cell r="A78"/>
          <cell r="B78"/>
          <cell r="C78" t="str">
            <v xml:space="preserve">BAB </v>
          </cell>
          <cell r="D78">
            <v>30</v>
          </cell>
          <cell r="E78" t="str">
            <v>OP307/28CBB60</v>
          </cell>
          <cell r="F78" t="str">
            <v>New Well</v>
          </cell>
          <cell r="G78">
            <v>117.30999755859375</v>
          </cell>
          <cell r="H78" t="str">
            <v>BAB</v>
          </cell>
          <cell r="I78" t="str">
            <v>HA8-Ph4-PR1 MRC with PDHG</v>
          </cell>
          <cell r="J78" t="str">
            <v>Unchecked</v>
          </cell>
          <cell r="K78" t="str">
            <v>High</v>
          </cell>
          <cell r="L78">
            <v>45159.349305555559</v>
          </cell>
          <cell r="M78" t="str">
            <v>HP.H2</v>
          </cell>
          <cell r="N78">
            <v>45042.039583333331</v>
          </cell>
          <cell r="O78">
            <v>15361</v>
          </cell>
          <cell r="P78" t="str">
            <v>Off pad</v>
          </cell>
          <cell r="Q78"/>
          <cell r="R78">
            <v>0</v>
          </cell>
          <cell r="S78" t="str">
            <v>HABSHAN-8 (HABSHAN 2)</v>
          </cell>
          <cell r="T78">
            <v>30</v>
          </cell>
          <cell r="U78" t="str">
            <v>AD-62</v>
          </cell>
          <cell r="V78">
            <v>17.540000915527344</v>
          </cell>
          <cell r="W78">
            <v>20140006464</v>
          </cell>
          <cell r="X78" t="str">
            <v>Oil Production</v>
          </cell>
          <cell r="Y78" t="str">
            <v>BB-1931</v>
          </cell>
          <cell r="Z78" t="str">
            <v>Maintain Current Sustainable production/Injection Capacity</v>
          </cell>
          <cell r="AA78" t="str">
            <v>HORIZONTAL</v>
          </cell>
          <cell r="AB78" t="str">
            <v>ADCO (Joint Venture)</v>
          </cell>
          <cell r="AC78" t="str">
            <v>Oil Producer</v>
          </cell>
          <cell r="AD78"/>
        </row>
        <row r="79">
          <cell r="A79"/>
          <cell r="B79"/>
          <cell r="C79" t="str">
            <v xml:space="preserve">BAB </v>
          </cell>
          <cell r="D79">
            <v>24</v>
          </cell>
          <cell r="E79" t="str">
            <v>WG307/L80BB20</v>
          </cell>
          <cell r="F79" t="str">
            <v>New Well</v>
          </cell>
          <cell r="G79">
            <v>53.520000457763672</v>
          </cell>
          <cell r="H79" t="str">
            <v>BAB</v>
          </cell>
          <cell r="I79" t="str">
            <v>SH_1_MRC_40 (IBN008)</v>
          </cell>
          <cell r="J79" t="str">
            <v>Checked</v>
          </cell>
          <cell r="K79" t="str">
            <v>High</v>
          </cell>
          <cell r="L79">
            <v>45097.979166666664</v>
          </cell>
          <cell r="M79" t="str">
            <v>HX.A</v>
          </cell>
          <cell r="N79">
            <v>45044.458333333336</v>
          </cell>
          <cell r="O79">
            <v>13700</v>
          </cell>
          <cell r="P79" t="str">
            <v>On Pad BFN-2-3</v>
          </cell>
          <cell r="Q79"/>
          <cell r="R79">
            <v>0</v>
          </cell>
          <cell r="S79" t="str">
            <v>Shuaiba-1 (THAMAMA ZONE A)</v>
          </cell>
          <cell r="T79">
            <v>24</v>
          </cell>
          <cell r="U79" t="str">
            <v>AD-133</v>
          </cell>
          <cell r="V79">
            <v>2.2100000381469727</v>
          </cell>
          <cell r="W79">
            <v>20150008979</v>
          </cell>
          <cell r="X79" t="str">
            <v>Pressure Support</v>
          </cell>
          <cell r="Y79" t="str">
            <v>BB-1650</v>
          </cell>
          <cell r="Z79" t="str">
            <v>Maintain Current Sustainable production/Injection Capacity</v>
          </cell>
          <cell r="AA79" t="str">
            <v>HORIZONTAL</v>
          </cell>
          <cell r="AB79" t="str">
            <v>ADCO (Joint Venture)</v>
          </cell>
          <cell r="AC79" t="str">
            <v>WAG Injector</v>
          </cell>
          <cell r="AD79"/>
        </row>
        <row r="80">
          <cell r="A80"/>
          <cell r="B80"/>
          <cell r="C80" t="str">
            <v xml:space="preserve">BAB </v>
          </cell>
          <cell r="D80">
            <v>14</v>
          </cell>
          <cell r="E80" t="str">
            <v>OP307/28CBB60</v>
          </cell>
          <cell r="F80" t="str">
            <v>Workover</v>
          </cell>
          <cell r="G80">
            <v>34.349998474121094</v>
          </cell>
          <cell r="H80" t="str">
            <v>BAB</v>
          </cell>
          <cell r="I80" t="str">
            <v>Bb-1292 GL</v>
          </cell>
          <cell r="J80" t="str">
            <v>Checked</v>
          </cell>
          <cell r="K80" t="str">
            <v>Medium</v>
          </cell>
          <cell r="L80">
            <v>45079.609722222223</v>
          </cell>
          <cell r="M80" t="str">
            <v>GLFT</v>
          </cell>
          <cell r="N80">
            <v>45046.5</v>
          </cell>
          <cell r="O80">
            <v>3904</v>
          </cell>
          <cell r="P80"/>
          <cell r="Q80"/>
          <cell r="R80">
            <v>0</v>
          </cell>
          <cell r="S80" t="str">
            <v>HABSHAN-8 (HABSHAN 2)</v>
          </cell>
          <cell r="T80">
            <v>14</v>
          </cell>
          <cell r="U80" t="str">
            <v>Ad-181</v>
          </cell>
          <cell r="V80">
            <v>9.5</v>
          </cell>
          <cell r="W80">
            <v>20130003458</v>
          </cell>
          <cell r="X80" t="str">
            <v>Maintenance</v>
          </cell>
          <cell r="Y80" t="str">
            <v>BB-1292</v>
          </cell>
          <cell r="Z80" t="str">
            <v>Maintain Current Sustainable production/Injection Capacity</v>
          </cell>
          <cell r="AA80" t="str">
            <v>HORIZONTAL</v>
          </cell>
          <cell r="AB80" t="str">
            <v>ADCO (Joint Venture)</v>
          </cell>
          <cell r="AC80" t="str">
            <v>Maintenance</v>
          </cell>
          <cell r="AD80"/>
        </row>
        <row r="81">
          <cell r="A81"/>
          <cell r="B81"/>
          <cell r="C81" t="str">
            <v xml:space="preserve">BAB </v>
          </cell>
          <cell r="D81">
            <v>0</v>
          </cell>
          <cell r="E81" t="str">
            <v>RT000/0BB1</v>
          </cell>
          <cell r="F81" t="str">
            <v>Workover</v>
          </cell>
          <cell r="G81">
            <v>13</v>
          </cell>
          <cell r="H81" t="str">
            <v>BAB</v>
          </cell>
          <cell r="I81" t="str">
            <v>BB-248</v>
          </cell>
          <cell r="J81" t="str">
            <v>Checked</v>
          </cell>
          <cell r="K81" t="str">
            <v>High</v>
          </cell>
          <cell r="L81">
            <v>45061.228472222225</v>
          </cell>
          <cell r="M81" t="str">
            <v>TE..</v>
          </cell>
          <cell r="N81">
            <v>45048.228472222225</v>
          </cell>
          <cell r="O81"/>
          <cell r="P81"/>
          <cell r="Q81">
            <v>0</v>
          </cell>
          <cell r="R81">
            <v>180</v>
          </cell>
          <cell r="S81" t="str">
            <v>KHARAIB-2 (THAMAMA ZONE B)</v>
          </cell>
          <cell r="T81">
            <v>0</v>
          </cell>
          <cell r="U81" t="str">
            <v>Rigless P&amp;A 5</v>
          </cell>
          <cell r="V81">
            <v>13</v>
          </cell>
          <cell r="W81">
            <v>20230017271</v>
          </cell>
          <cell r="X81" t="str">
            <v>Appraisal/Exploration</v>
          </cell>
          <cell r="Y81" t="str">
            <v>BB-248</v>
          </cell>
          <cell r="Z81" t="str">
            <v> </v>
          </cell>
          <cell r="AA81" t="str">
            <v>Unknown</v>
          </cell>
          <cell r="AB81" t="str">
            <v>ADCO (Joint Venture)</v>
          </cell>
          <cell r="AC81" t="str">
            <v>Hole under Testing</v>
          </cell>
          <cell r="AD81">
            <v>0</v>
          </cell>
        </row>
        <row r="82">
          <cell r="A82"/>
          <cell r="B82"/>
          <cell r="C82" t="str">
            <v xml:space="preserve">BAB </v>
          </cell>
          <cell r="D82">
            <v>0</v>
          </cell>
          <cell r="E82" t="str">
            <v>CC000</v>
          </cell>
          <cell r="F82" t="str">
            <v>Workover</v>
          </cell>
          <cell r="G82">
            <v>25</v>
          </cell>
          <cell r="H82" t="str">
            <v>BAB</v>
          </cell>
          <cell r="I82" t="str">
            <v>BB-866</v>
          </cell>
          <cell r="J82" t="str">
            <v>Checked</v>
          </cell>
          <cell r="K82" t="str">
            <v>High</v>
          </cell>
          <cell r="L82">
            <v>45074.228472222225</v>
          </cell>
          <cell r="M82" t="str">
            <v>TE..</v>
          </cell>
          <cell r="N82">
            <v>45049.228472222225</v>
          </cell>
          <cell r="O82"/>
          <cell r="P82"/>
          <cell r="Q82">
            <v>0</v>
          </cell>
          <cell r="R82">
            <v>0</v>
          </cell>
          <cell r="S82" t="str">
            <v>KHARAIB-2 (THAMAMA ZONE B)</v>
          </cell>
          <cell r="T82">
            <v>0</v>
          </cell>
          <cell r="U82" t="str">
            <v>Rigless P&amp;A 6</v>
          </cell>
          <cell r="V82">
            <v>14</v>
          </cell>
          <cell r="W82">
            <v>20230018136</v>
          </cell>
          <cell r="X82" t="str">
            <v>Appraisal/Exploration</v>
          </cell>
          <cell r="Y82" t="str">
            <v>BB-866</v>
          </cell>
          <cell r="Z82" t="str">
            <v> </v>
          </cell>
          <cell r="AA82" t="str">
            <v>Unknown</v>
          </cell>
          <cell r="AB82" t="str">
            <v>ADCO (Joint Venture)</v>
          </cell>
          <cell r="AC82" t="str">
            <v>Hole under Testing</v>
          </cell>
          <cell r="AD82">
            <v>0</v>
          </cell>
        </row>
        <row r="83">
          <cell r="A83"/>
          <cell r="B83"/>
          <cell r="C83" t="str">
            <v xml:space="preserve">BAB </v>
          </cell>
          <cell r="D83">
            <v>14</v>
          </cell>
          <cell r="E83" t="str">
            <v>DOP327/L80BB1</v>
          </cell>
          <cell r="F83" t="str">
            <v>Workover</v>
          </cell>
          <cell r="G83">
            <v>46.229999542236328</v>
          </cell>
          <cell r="H83" t="str">
            <v>BAB</v>
          </cell>
          <cell r="I83" t="str">
            <v>Bb-270 SAP  DUAL OP</v>
          </cell>
          <cell r="J83" t="str">
            <v>Checked</v>
          </cell>
          <cell r="K83" t="str">
            <v>High</v>
          </cell>
          <cell r="L83">
            <v>45095.979166666664</v>
          </cell>
          <cell r="M83" t="str">
            <v>SSSV</v>
          </cell>
          <cell r="N83">
            <v>45049.75</v>
          </cell>
          <cell r="O83"/>
          <cell r="P83"/>
          <cell r="Q83"/>
          <cell r="R83">
            <v>0</v>
          </cell>
          <cell r="S83" t="str">
            <v>KHARAIB-2 (THAMAMA ZONE B)</v>
          </cell>
          <cell r="T83">
            <v>14</v>
          </cell>
          <cell r="U83" t="str">
            <v>AD-9</v>
          </cell>
          <cell r="V83">
            <v>4.75</v>
          </cell>
          <cell r="W83">
            <v>20130004147</v>
          </cell>
          <cell r="X83" t="str">
            <v>Maintenance</v>
          </cell>
          <cell r="Y83" t="str">
            <v>BB-270</v>
          </cell>
          <cell r="Z83" t="str">
            <v>Maintain Current Sustainable production/Injection Capacity</v>
          </cell>
          <cell r="AA83" t="str">
            <v>HORIZONTAL</v>
          </cell>
          <cell r="AB83" t="str">
            <v>ADCO (Joint Venture)</v>
          </cell>
          <cell r="AC83" t="str">
            <v>Maintenance</v>
          </cell>
          <cell r="AD83"/>
        </row>
        <row r="84">
          <cell r="A84"/>
          <cell r="B84"/>
          <cell r="C84" t="str">
            <v xml:space="preserve">BAB </v>
          </cell>
          <cell r="D84">
            <v>14</v>
          </cell>
          <cell r="E84" t="str">
            <v>WI307/L80BB22</v>
          </cell>
          <cell r="F84" t="str">
            <v>Workover</v>
          </cell>
          <cell r="G84">
            <v>17.920000076293945</v>
          </cell>
          <cell r="H84" t="str">
            <v>BAB</v>
          </cell>
          <cell r="I84" t="str">
            <v>BB-1144 SAP Fishing</v>
          </cell>
          <cell r="J84" t="str">
            <v>Checked</v>
          </cell>
          <cell r="K84" t="str">
            <v>High</v>
          </cell>
          <cell r="L84">
            <v>45069.75</v>
          </cell>
          <cell r="M84" t="str">
            <v>MIBB</v>
          </cell>
          <cell r="N84">
            <v>45051.833333333336</v>
          </cell>
          <cell r="O84"/>
          <cell r="P84"/>
          <cell r="Q84"/>
          <cell r="R84">
            <v>0</v>
          </cell>
          <cell r="S84" t="str">
            <v>Lekhwair-2 (THAMAMA ZONE G)</v>
          </cell>
          <cell r="T84">
            <v>14</v>
          </cell>
          <cell r="U84" t="str">
            <v>AD-21</v>
          </cell>
          <cell r="V84">
            <v>9.8299999237060547</v>
          </cell>
          <cell r="W84">
            <v>20140006125</v>
          </cell>
          <cell r="X84" t="str">
            <v>Maintenance</v>
          </cell>
          <cell r="Y84" t="str">
            <v>BB-1144</v>
          </cell>
          <cell r="Z84" t="str">
            <v>Maintain Current Sustainable production/Injection Capacity</v>
          </cell>
          <cell r="AA84" t="str">
            <v>HORIZONTAL</v>
          </cell>
          <cell r="AB84" t="str">
            <v>ADCO (Joint Venture)</v>
          </cell>
          <cell r="AC84" t="str">
            <v>Maintenance</v>
          </cell>
          <cell r="AD84"/>
        </row>
        <row r="85">
          <cell r="A85"/>
          <cell r="B85"/>
          <cell r="C85" t="str">
            <v xml:space="preserve">BAB </v>
          </cell>
          <cell r="D85">
            <v>14</v>
          </cell>
          <cell r="E85" t="str">
            <v>PA000/0BB1</v>
          </cell>
          <cell r="F85" t="str">
            <v>Workover</v>
          </cell>
          <cell r="G85">
            <v>15</v>
          </cell>
          <cell r="H85" t="str">
            <v>BAB</v>
          </cell>
          <cell r="I85" t="str">
            <v>Bb-168 P&amp;A Approved</v>
          </cell>
          <cell r="J85" t="str">
            <v>Checked</v>
          </cell>
          <cell r="K85" t="str">
            <v>High</v>
          </cell>
          <cell r="L85">
            <v>45067</v>
          </cell>
          <cell r="M85" t="str">
            <v>A</v>
          </cell>
          <cell r="N85">
            <v>45052</v>
          </cell>
          <cell r="O85">
            <v>0</v>
          </cell>
          <cell r="P85"/>
          <cell r="Q85">
            <v>0</v>
          </cell>
          <cell r="R85">
            <v>0</v>
          </cell>
          <cell r="S85" t="str">
            <v>KHARAIB-2 (THAMAMA ZONE B)</v>
          </cell>
          <cell r="T85">
            <v>14</v>
          </cell>
          <cell r="U85" t="str">
            <v>AD-16</v>
          </cell>
          <cell r="V85">
            <v>10.539999961853027</v>
          </cell>
          <cell r="W85">
            <v>20080001262</v>
          </cell>
          <cell r="X85" t="str">
            <v>Plug and Abandonment</v>
          </cell>
          <cell r="Y85" t="str">
            <v>BB-168</v>
          </cell>
          <cell r="Z85" t="str">
            <v>Fix Mechanical Problem</v>
          </cell>
          <cell r="AA85" t="str">
            <v>VERTICAL</v>
          </cell>
          <cell r="AB85" t="str">
            <v>ADCO (Joint Venture)</v>
          </cell>
          <cell r="AC85" t="str">
            <v>Plug and Aband</v>
          </cell>
          <cell r="AD85">
            <v>0</v>
          </cell>
        </row>
        <row r="86">
          <cell r="A86"/>
          <cell r="B86"/>
          <cell r="C86" t="str">
            <v xml:space="preserve">BAB </v>
          </cell>
          <cell r="D86">
            <v>17</v>
          </cell>
          <cell r="E86" t="str">
            <v>OP307/28CBB50</v>
          </cell>
          <cell r="F86" t="str">
            <v>New Well</v>
          </cell>
          <cell r="G86">
            <v>60.25</v>
          </cell>
          <cell r="H86" t="str">
            <v>BAB</v>
          </cell>
          <cell r="I86" t="str">
            <v>SIMGAP_OBS 1</v>
          </cell>
          <cell r="J86" t="str">
            <v>Unchecked</v>
          </cell>
          <cell r="K86" t="str">
            <v>Medium</v>
          </cell>
          <cell r="L86">
            <v>45114.087500000001</v>
          </cell>
          <cell r="M86" t="str">
            <v>DO.B</v>
          </cell>
          <cell r="N86">
            <v>45053.837500000001</v>
          </cell>
          <cell r="O86"/>
          <cell r="P86"/>
          <cell r="Q86">
            <v>0</v>
          </cell>
          <cell r="R86">
            <v>0</v>
          </cell>
          <cell r="S86" t="str">
            <v>KHARAIB-2 (THAMAMA ZONE B)</v>
          </cell>
          <cell r="T86">
            <v>17</v>
          </cell>
          <cell r="U86" t="str">
            <v>AD-58</v>
          </cell>
          <cell r="V86">
            <v>4.6500000953674316</v>
          </cell>
          <cell r="W86">
            <v>20080000149</v>
          </cell>
          <cell r="X86" t="str">
            <v>Service Well</v>
          </cell>
          <cell r="Y86" t="str">
            <v>BB-1683</v>
          </cell>
          <cell r="Z86" t="str">
            <v>Maintain Current Sustainable production/Injection Capacity</v>
          </cell>
          <cell r="AA86" t="str">
            <v>VERTICAL</v>
          </cell>
          <cell r="AB86" t="str">
            <v>ADCO (Joint Venture)</v>
          </cell>
          <cell r="AC86" t="str">
            <v>Observer</v>
          </cell>
          <cell r="AD86">
            <v>2</v>
          </cell>
        </row>
        <row r="87">
          <cell r="A87"/>
          <cell r="B87"/>
          <cell r="C87" t="str">
            <v xml:space="preserve">BAB </v>
          </cell>
          <cell r="D87">
            <v>24</v>
          </cell>
          <cell r="E87" t="str">
            <v>OP307/28CBB60</v>
          </cell>
          <cell r="F87" t="str">
            <v>New Well</v>
          </cell>
          <cell r="G87">
            <v>37.119998931884766</v>
          </cell>
          <cell r="H87" t="str">
            <v>BAB</v>
          </cell>
          <cell r="I87" t="str">
            <v>SIMGAP_PR1 with CIV to be RRD in Q1 2023</v>
          </cell>
          <cell r="J87" t="str">
            <v>Checked</v>
          </cell>
          <cell r="K87" t="str">
            <v>High</v>
          </cell>
          <cell r="L87">
            <v>45094.375</v>
          </cell>
          <cell r="M87" t="str">
            <v>HP.B</v>
          </cell>
          <cell r="N87">
            <v>45057.25</v>
          </cell>
          <cell r="O87">
            <v>3060.2099609375</v>
          </cell>
          <cell r="P87" t="str">
            <v>MS4-2-7</v>
          </cell>
          <cell r="Q87"/>
          <cell r="R87">
            <v>0</v>
          </cell>
          <cell r="S87" t="str">
            <v>KHARAIB-2 (THAMAMA ZONE B)</v>
          </cell>
          <cell r="T87">
            <v>24</v>
          </cell>
          <cell r="U87" t="str">
            <v>AD-117</v>
          </cell>
          <cell r="V87">
            <v>5.25</v>
          </cell>
          <cell r="W87">
            <v>20140005416</v>
          </cell>
          <cell r="X87" t="str">
            <v>Oil Production</v>
          </cell>
          <cell r="Y87" t="str">
            <v>BB-1682</v>
          </cell>
          <cell r="Z87" t="str">
            <v>Maintain Current Sustainable production/Injection Capacity</v>
          </cell>
          <cell r="AA87" t="str">
            <v>HORIZONTAL</v>
          </cell>
          <cell r="AB87" t="str">
            <v>ADCO (Joint Venture)</v>
          </cell>
          <cell r="AC87" t="str">
            <v>Oil Producer</v>
          </cell>
          <cell r="AD87"/>
        </row>
        <row r="88">
          <cell r="A88"/>
          <cell r="B88"/>
          <cell r="C88" t="str">
            <v xml:space="preserve">BAB </v>
          </cell>
          <cell r="D88">
            <v>24</v>
          </cell>
          <cell r="E88" t="str">
            <v>WI307/L80BB22</v>
          </cell>
          <cell r="F88" t="str">
            <v>New Well</v>
          </cell>
          <cell r="G88">
            <v>36.5</v>
          </cell>
          <cell r="H88" t="str">
            <v>BAB</v>
          </cell>
          <cell r="I88" t="str">
            <v>WS50WI027</v>
          </cell>
          <cell r="J88" t="str">
            <v>Checked</v>
          </cell>
          <cell r="K88" t="str">
            <v>High</v>
          </cell>
          <cell r="L88">
            <v>45096</v>
          </cell>
          <cell r="M88" t="str">
            <v>HI.B</v>
          </cell>
          <cell r="N88">
            <v>45059.5</v>
          </cell>
          <cell r="O88">
            <v>6463</v>
          </cell>
          <cell r="P88" t="str">
            <v>on pad 103-7</v>
          </cell>
          <cell r="Q88"/>
          <cell r="R88">
            <v>0</v>
          </cell>
          <cell r="S88" t="str">
            <v>KHARAIB-2 (THAMAMA ZONE B)</v>
          </cell>
          <cell r="T88">
            <v>24</v>
          </cell>
          <cell r="U88" t="str">
            <v>AD-113</v>
          </cell>
          <cell r="V88">
            <v>2.6700000762939453</v>
          </cell>
          <cell r="W88">
            <v>20140006431</v>
          </cell>
          <cell r="X88" t="str">
            <v>Pressure Support</v>
          </cell>
          <cell r="Y88" t="str">
            <v>BB-1814</v>
          </cell>
          <cell r="Z88" t="str">
            <v>Maintain Current Sustainable production/Injection Capacity</v>
          </cell>
          <cell r="AA88" t="str">
            <v>HORIZONTAL</v>
          </cell>
          <cell r="AB88" t="str">
            <v>ADCO (Joint Venture)</v>
          </cell>
          <cell r="AC88" t="str">
            <v>Water Injection</v>
          </cell>
          <cell r="AD88"/>
        </row>
        <row r="89">
          <cell r="A89"/>
          <cell r="B89"/>
          <cell r="C89" t="str">
            <v xml:space="preserve">BAB </v>
          </cell>
          <cell r="D89">
            <v>14</v>
          </cell>
          <cell r="E89" t="str">
            <v>OP307/28CBB60</v>
          </cell>
          <cell r="F89" t="str">
            <v>Workover</v>
          </cell>
          <cell r="G89">
            <v>38.919998168945313</v>
          </cell>
          <cell r="H89" t="str">
            <v>BAB</v>
          </cell>
          <cell r="I89" t="str">
            <v>BB-0925 GL</v>
          </cell>
          <cell r="J89" t="str">
            <v>Checked</v>
          </cell>
          <cell r="K89" t="str">
            <v>High</v>
          </cell>
          <cell r="L89">
            <v>45098.583333333336</v>
          </cell>
          <cell r="M89" t="str">
            <v>MP..</v>
          </cell>
          <cell r="N89">
            <v>45059.666666666664</v>
          </cell>
          <cell r="O89"/>
          <cell r="P89"/>
          <cell r="Q89"/>
          <cell r="R89">
            <v>0</v>
          </cell>
          <cell r="S89" t="str">
            <v>HABSHAN-9 (HABSHAN 1)</v>
          </cell>
          <cell r="T89">
            <v>15.119999885559082</v>
          </cell>
          <cell r="U89" t="str">
            <v>AD-89</v>
          </cell>
          <cell r="V89">
            <v>3.4200000762939453</v>
          </cell>
          <cell r="W89">
            <v>20130003565</v>
          </cell>
          <cell r="X89" t="str">
            <v>Maintenance</v>
          </cell>
          <cell r="Y89" t="str">
            <v>BB-925</v>
          </cell>
          <cell r="Z89" t="str">
            <v>Maintain Current Sustainable production/Injection Capacity</v>
          </cell>
          <cell r="AA89" t="str">
            <v>HORIZONTAL</v>
          </cell>
          <cell r="AB89" t="str">
            <v>ADCO (Joint Venture)</v>
          </cell>
          <cell r="AC89" t="str">
            <v>Maintenance</v>
          </cell>
          <cell r="AD89"/>
        </row>
        <row r="90">
          <cell r="A90"/>
          <cell r="B90"/>
          <cell r="C90" t="str">
            <v xml:space="preserve">BAB </v>
          </cell>
          <cell r="D90">
            <v>14</v>
          </cell>
          <cell r="E90" t="str">
            <v>GP307/L80BB20</v>
          </cell>
          <cell r="F90" t="str">
            <v>Workover</v>
          </cell>
          <cell r="G90">
            <v>52.619998931884766</v>
          </cell>
          <cell r="H90" t="str">
            <v>BAB</v>
          </cell>
          <cell r="I90" t="str">
            <v xml:space="preserve">Bb-248 SGI </v>
          </cell>
          <cell r="J90" t="str">
            <v>Checked</v>
          </cell>
          <cell r="K90" t="str">
            <v>High</v>
          </cell>
          <cell r="L90">
            <v>45116.993055555555</v>
          </cell>
          <cell r="M90" t="str">
            <v>MSBB</v>
          </cell>
          <cell r="N90">
            <v>45064.375</v>
          </cell>
          <cell r="O90"/>
          <cell r="P90"/>
          <cell r="Q90"/>
          <cell r="R90">
            <v>0</v>
          </cell>
          <cell r="S90" t="str">
            <v>KHARAIB-2 (THAMAMA ZONE B)</v>
          </cell>
          <cell r="T90">
            <v>14</v>
          </cell>
          <cell r="U90" t="str">
            <v>AD-51</v>
          </cell>
          <cell r="V90">
            <v>2.8299999237060547</v>
          </cell>
          <cell r="W90">
            <v>20150009401</v>
          </cell>
          <cell r="X90" t="str">
            <v>Maintenance</v>
          </cell>
          <cell r="Y90" t="str">
            <v>BB-248</v>
          </cell>
          <cell r="Z90" t="str">
            <v>Maintain Current Sustainable production/Injection Capacity</v>
          </cell>
          <cell r="AA90" t="str">
            <v>HORIZONTAL</v>
          </cell>
          <cell r="AB90" t="str">
            <v>ADCO (Joint Venture)</v>
          </cell>
          <cell r="AC90" t="str">
            <v>Maintenance</v>
          </cell>
          <cell r="AD90"/>
        </row>
        <row r="91">
          <cell r="A91"/>
          <cell r="B91"/>
          <cell r="C91" t="str">
            <v xml:space="preserve">BAB </v>
          </cell>
          <cell r="D91">
            <v>14</v>
          </cell>
          <cell r="E91" t="str">
            <v>PA000/0BB1</v>
          </cell>
          <cell r="F91" t="str">
            <v>Workover</v>
          </cell>
          <cell r="G91">
            <v>29.329999923706055</v>
          </cell>
          <cell r="H91" t="str">
            <v>BAB</v>
          </cell>
          <cell r="I91" t="str">
            <v>BB-0169 P&amp;A Approved</v>
          </cell>
          <cell r="J91" t="str">
            <v>Checked</v>
          </cell>
          <cell r="K91" t="str">
            <v>High</v>
          </cell>
          <cell r="L91">
            <v>45102.333333333336</v>
          </cell>
          <cell r="M91" t="str">
            <v>A</v>
          </cell>
          <cell r="N91">
            <v>45073</v>
          </cell>
          <cell r="O91"/>
          <cell r="P91"/>
          <cell r="Q91"/>
          <cell r="R91">
            <v>0</v>
          </cell>
          <cell r="S91" t="str">
            <v>KHARAIB-2 (THAMAMA ZONE B)</v>
          </cell>
          <cell r="T91">
            <v>14</v>
          </cell>
          <cell r="U91" t="str">
            <v>AD-16</v>
          </cell>
          <cell r="V91">
            <v>4.5</v>
          </cell>
          <cell r="W91">
            <v>20150009361</v>
          </cell>
          <cell r="X91" t="str">
            <v>Plug and Abandonment</v>
          </cell>
          <cell r="Y91" t="str">
            <v>BB-169</v>
          </cell>
          <cell r="Z91" t="str">
            <v>Safety and Environment</v>
          </cell>
          <cell r="AA91" t="str">
            <v>Unknown</v>
          </cell>
          <cell r="AB91" t="str">
            <v>ADCO (Joint Venture)</v>
          </cell>
          <cell r="AC91" t="str">
            <v>Plug and Aband</v>
          </cell>
          <cell r="AD91"/>
        </row>
        <row r="92">
          <cell r="A92"/>
          <cell r="B92"/>
          <cell r="C92" t="str">
            <v xml:space="preserve">BAB </v>
          </cell>
          <cell r="D92">
            <v>24</v>
          </cell>
          <cell r="E92" t="str">
            <v>WI307/L80BB22</v>
          </cell>
          <cell r="F92" t="str">
            <v>New Well</v>
          </cell>
          <cell r="G92">
            <v>38.119998931884766</v>
          </cell>
          <cell r="H92" t="str">
            <v>BAB</v>
          </cell>
          <cell r="I92" t="str">
            <v>W_UPI_12  No LC</v>
          </cell>
          <cell r="J92" t="str">
            <v>Checked</v>
          </cell>
          <cell r="K92" t="str">
            <v>High</v>
          </cell>
          <cell r="L92">
            <v>45113.875</v>
          </cell>
          <cell r="M92" t="str">
            <v>HI.B</v>
          </cell>
          <cell r="N92">
            <v>45075.75</v>
          </cell>
          <cell r="O92">
            <v>3706.676025390625</v>
          </cell>
          <cell r="P92" t="str">
            <v>on pad 114</v>
          </cell>
          <cell r="Q92"/>
          <cell r="R92">
            <v>0</v>
          </cell>
          <cell r="S92" t="str">
            <v>KHARAIB-2 (THAMAMA ZONE B)</v>
          </cell>
          <cell r="T92">
            <v>24</v>
          </cell>
          <cell r="U92" t="str">
            <v>AD-112</v>
          </cell>
          <cell r="V92">
            <v>2.0999999046325684</v>
          </cell>
          <cell r="W92">
            <v>20140005439</v>
          </cell>
          <cell r="X92" t="str">
            <v>Pressure Support</v>
          </cell>
          <cell r="Y92" t="str">
            <v>BB-1613</v>
          </cell>
          <cell r="Z92" t="str">
            <v>Maintain Current Sustainable production/Injection Capacity</v>
          </cell>
          <cell r="AA92" t="str">
            <v>HORIZONTAL</v>
          </cell>
          <cell r="AB92" t="str">
            <v>ADCO (Joint Venture)</v>
          </cell>
          <cell r="AC92" t="str">
            <v>Water Injection</v>
          </cell>
          <cell r="AD92"/>
        </row>
        <row r="93">
          <cell r="A93"/>
          <cell r="B93"/>
          <cell r="C93" t="str">
            <v xml:space="preserve">BAB </v>
          </cell>
          <cell r="D93">
            <v>24</v>
          </cell>
          <cell r="E93" t="str">
            <v>OP307/28CBB60</v>
          </cell>
          <cell r="F93" t="str">
            <v>New Well</v>
          </cell>
          <cell r="G93">
            <v>78.910003662109375</v>
          </cell>
          <cell r="H93" t="str">
            <v>BAB</v>
          </cell>
          <cell r="I93" t="str">
            <v xml:space="preserve">SH_1_MRC_14 </v>
          </cell>
          <cell r="J93" t="str">
            <v>Unchecked</v>
          </cell>
          <cell r="K93" t="str">
            <v>High</v>
          </cell>
          <cell r="L93">
            <v>45156.243055555555</v>
          </cell>
          <cell r="M93" t="str">
            <v>HP.A</v>
          </cell>
          <cell r="N93">
            <v>45077.333333333336</v>
          </cell>
          <cell r="O93">
            <v>14974</v>
          </cell>
          <cell r="P93" t="str">
            <v>On pad MS4-2-5</v>
          </cell>
          <cell r="Q93"/>
          <cell r="R93">
            <v>12020.0400390625</v>
          </cell>
          <cell r="S93" t="str">
            <v>Shuaiba-1 (THAMAMA ZONE A)</v>
          </cell>
          <cell r="T93">
            <v>24</v>
          </cell>
          <cell r="U93" t="str">
            <v>AD-137</v>
          </cell>
          <cell r="V93">
            <v>18</v>
          </cell>
          <cell r="W93">
            <v>20140006484</v>
          </cell>
          <cell r="X93" t="str">
            <v>Oil Production</v>
          </cell>
          <cell r="Y93" t="str">
            <v>BB-1930</v>
          </cell>
          <cell r="Z93" t="str">
            <v>Maintain Current Sustainable production/Injection Capacity</v>
          </cell>
          <cell r="AA93" t="str">
            <v>HORIZONTAL</v>
          </cell>
          <cell r="AB93" t="str">
            <v>ADCO (Joint Venture)</v>
          </cell>
          <cell r="AC93" t="str">
            <v>Oil Producer</v>
          </cell>
          <cell r="AD93"/>
        </row>
        <row r="94">
          <cell r="A94"/>
          <cell r="B94"/>
          <cell r="C94" t="str">
            <v xml:space="preserve">BAB </v>
          </cell>
          <cell r="D94">
            <v>14</v>
          </cell>
          <cell r="E94" t="str">
            <v>WI307/L80BB22</v>
          </cell>
          <cell r="F94" t="str">
            <v>Workover</v>
          </cell>
          <cell r="G94">
            <v>28.459999084472656</v>
          </cell>
          <cell r="H94" t="str">
            <v>BAB</v>
          </cell>
          <cell r="I94" t="str">
            <v>BB-534 SAP DGS. If fishing falis go to P&amp;A partia</v>
          </cell>
          <cell r="J94" t="str">
            <v>Checked</v>
          </cell>
          <cell r="K94" t="str">
            <v>Medium</v>
          </cell>
          <cell r="L94">
            <v>45106.958333333336</v>
          </cell>
          <cell r="M94" t="str">
            <v>MIBB</v>
          </cell>
          <cell r="N94">
            <v>45078.5</v>
          </cell>
          <cell r="O94"/>
          <cell r="P94"/>
          <cell r="Q94"/>
          <cell r="R94">
            <v>0</v>
          </cell>
          <cell r="S94" t="str">
            <v>KHARAIB-2 (THAMAMA ZONE B)</v>
          </cell>
          <cell r="T94">
            <v>14</v>
          </cell>
          <cell r="U94" t="str">
            <v>AD-21</v>
          </cell>
          <cell r="V94">
            <v>8.75</v>
          </cell>
          <cell r="W94">
            <v>20130003286</v>
          </cell>
          <cell r="X94" t="str">
            <v>Maintenance</v>
          </cell>
          <cell r="Y94" t="str">
            <v>BB-534</v>
          </cell>
          <cell r="Z94" t="str">
            <v>Maintain Current Sustainable production/Injection Capacity</v>
          </cell>
          <cell r="AA94" t="str">
            <v>HORIZONTAL</v>
          </cell>
          <cell r="AB94" t="str">
            <v>ADCO (Joint Venture)</v>
          </cell>
          <cell r="AC94" t="str">
            <v>Maintenance</v>
          </cell>
          <cell r="AD94"/>
        </row>
        <row r="95">
          <cell r="A95"/>
          <cell r="B95"/>
          <cell r="C95" t="str">
            <v xml:space="preserve">BAB </v>
          </cell>
          <cell r="D95">
            <v>30</v>
          </cell>
          <cell r="E95" t="str">
            <v>OP307/28CBB30</v>
          </cell>
          <cell r="F95" t="str">
            <v>New Well</v>
          </cell>
          <cell r="G95">
            <v>81.769996643066406</v>
          </cell>
          <cell r="H95" t="str">
            <v>BAB</v>
          </cell>
          <cell r="I95" t="str">
            <v>HB1P-064</v>
          </cell>
          <cell r="J95" t="str">
            <v>Unchecked</v>
          </cell>
          <cell r="K95" t="str">
            <v>Low</v>
          </cell>
          <cell r="L95">
            <v>45162.182638888888</v>
          </cell>
          <cell r="M95" t="str">
            <v>HP.H1</v>
          </cell>
          <cell r="N95">
            <v>45080.413194444445</v>
          </cell>
          <cell r="O95">
            <v>6883</v>
          </cell>
          <cell r="P95" t="str">
            <v>Off pad</v>
          </cell>
          <cell r="Q95">
            <v>0</v>
          </cell>
          <cell r="R95">
            <v>11000.3203125</v>
          </cell>
          <cell r="S95" t="str">
            <v>HABSHAN-9 (HABSHAN 1)</v>
          </cell>
          <cell r="T95">
            <v>30</v>
          </cell>
          <cell r="U95" t="str">
            <v>AD-32</v>
          </cell>
          <cell r="V95">
            <v>5.8299999237060547</v>
          </cell>
          <cell r="W95">
            <v>20080000291</v>
          </cell>
          <cell r="X95" t="str">
            <v>Oil Production</v>
          </cell>
          <cell r="Y95" t="str">
            <v>BB-1282</v>
          </cell>
          <cell r="Z95" t="str">
            <v>Maintain Current Sustainable production/Injection Capacity</v>
          </cell>
          <cell r="AA95" t="str">
            <v>HORIZONTAL</v>
          </cell>
          <cell r="AB95" t="str">
            <v>ADCO (Joint Venture)</v>
          </cell>
          <cell r="AC95" t="str">
            <v>Oil Producer</v>
          </cell>
          <cell r="AD95">
            <v>2</v>
          </cell>
        </row>
        <row r="96">
          <cell r="A96"/>
          <cell r="B96"/>
          <cell r="C96" t="str">
            <v xml:space="preserve">BAB </v>
          </cell>
          <cell r="D96">
            <v>0</v>
          </cell>
          <cell r="E96" t="str">
            <v>RT000/0BB1</v>
          </cell>
          <cell r="F96" t="str">
            <v>Workover</v>
          </cell>
          <cell r="G96">
            <v>7</v>
          </cell>
          <cell r="H96" t="str">
            <v>BAB</v>
          </cell>
          <cell r="I96" t="str">
            <v>BB-878</v>
          </cell>
          <cell r="J96" t="str">
            <v>Checked</v>
          </cell>
          <cell r="K96" t="str">
            <v>High</v>
          </cell>
          <cell r="L96">
            <v>45089.228472222225</v>
          </cell>
          <cell r="M96" t="str">
            <v>TE..</v>
          </cell>
          <cell r="N96">
            <v>45082.228472222225</v>
          </cell>
          <cell r="O96"/>
          <cell r="P96"/>
          <cell r="Q96">
            <v>0</v>
          </cell>
          <cell r="R96">
            <v>0</v>
          </cell>
          <cell r="S96" t="str">
            <v>KHARAIB-2 (THAMAMA ZONE B)</v>
          </cell>
          <cell r="T96">
            <v>0</v>
          </cell>
          <cell r="U96" t="str">
            <v>Rigless P&amp;A 6</v>
          </cell>
          <cell r="V96">
            <v>8</v>
          </cell>
          <cell r="W96">
            <v>20220016714</v>
          </cell>
          <cell r="X96" t="str">
            <v>Appraisal/Exploration</v>
          </cell>
          <cell r="Y96" t="str">
            <v>BB-878</v>
          </cell>
          <cell r="Z96" t="str">
            <v> </v>
          </cell>
          <cell r="AA96" t="str">
            <v>VERTICAL</v>
          </cell>
          <cell r="AB96" t="str">
            <v>ADCO (Joint Venture)</v>
          </cell>
          <cell r="AC96" t="str">
            <v>Hole under Testing</v>
          </cell>
          <cell r="AD96">
            <v>0</v>
          </cell>
        </row>
        <row r="97">
          <cell r="A97"/>
          <cell r="B97"/>
          <cell r="C97" t="str">
            <v xml:space="preserve">BAB </v>
          </cell>
          <cell r="D97">
            <v>30</v>
          </cell>
          <cell r="E97" t="str">
            <v>OP307/28CBB30</v>
          </cell>
          <cell r="F97" t="str">
            <v>New Well</v>
          </cell>
          <cell r="G97">
            <v>58.5</v>
          </cell>
          <cell r="H97" t="str">
            <v>BAB</v>
          </cell>
          <cell r="I97" t="str">
            <v>HB1P-036</v>
          </cell>
          <cell r="J97" t="str">
            <v>Checked</v>
          </cell>
          <cell r="K97" t="str">
            <v>Low</v>
          </cell>
          <cell r="L97">
            <v>45141.75</v>
          </cell>
          <cell r="M97" t="str">
            <v>HP.H1</v>
          </cell>
          <cell r="N97">
            <v>45083.25</v>
          </cell>
          <cell r="O97">
            <v>6828</v>
          </cell>
          <cell r="P97" t="str">
            <v>on pad 113</v>
          </cell>
          <cell r="Q97">
            <v>0</v>
          </cell>
          <cell r="R97">
            <v>7384.22021484375</v>
          </cell>
          <cell r="S97" t="str">
            <v>HABSHAN-9 (HABSHAN 1)</v>
          </cell>
          <cell r="T97">
            <v>30</v>
          </cell>
          <cell r="U97" t="str">
            <v>AD-143</v>
          </cell>
          <cell r="V97">
            <v>2.380000114440918</v>
          </cell>
          <cell r="W97">
            <v>20080000351</v>
          </cell>
          <cell r="X97" t="str">
            <v>Oil Production</v>
          </cell>
          <cell r="Y97" t="str">
            <v>BB-1923</v>
          </cell>
          <cell r="Z97" t="str">
            <v>Maintain Current Sustainable production/Injection Capacity</v>
          </cell>
          <cell r="AA97" t="str">
            <v>HORIZONTAL</v>
          </cell>
          <cell r="AB97" t="str">
            <v>ADCO (Joint Venture)</v>
          </cell>
          <cell r="AC97" t="str">
            <v>Oil Producer</v>
          </cell>
          <cell r="AD97">
            <v>0</v>
          </cell>
        </row>
        <row r="98">
          <cell r="A98"/>
          <cell r="B98"/>
          <cell r="C98" t="str">
            <v xml:space="preserve">BAB </v>
          </cell>
          <cell r="D98">
            <v>24</v>
          </cell>
          <cell r="E98" t="str">
            <v>OP307/L80BB30</v>
          </cell>
          <cell r="F98" t="str">
            <v>New Well</v>
          </cell>
          <cell r="G98">
            <v>70.120002746582031</v>
          </cell>
          <cell r="H98" t="str">
            <v>BAB</v>
          </cell>
          <cell r="I98" t="str">
            <v xml:space="preserve">S_ATP_06 </v>
          </cell>
          <cell r="J98" t="str">
            <v>Unchecked</v>
          </cell>
          <cell r="K98" t="str">
            <v>Low</v>
          </cell>
          <cell r="L98">
            <v>45156.879166666666</v>
          </cell>
          <cell r="M98" t="str">
            <v>HP.B</v>
          </cell>
          <cell r="N98">
            <v>45086.759722222225</v>
          </cell>
          <cell r="O98">
            <v>6564.34521484375</v>
          </cell>
          <cell r="P98" t="str">
            <v>off pad</v>
          </cell>
          <cell r="Q98">
            <v>0</v>
          </cell>
          <cell r="R98">
            <v>8271.1806640625</v>
          </cell>
          <cell r="S98" t="str">
            <v>KHARAIB-2 (THAMAMA ZONE B)</v>
          </cell>
          <cell r="T98">
            <v>24</v>
          </cell>
          <cell r="U98" t="str">
            <v>Ad-181</v>
          </cell>
          <cell r="V98">
            <v>7.1500000953674316</v>
          </cell>
          <cell r="W98">
            <v>20080001362</v>
          </cell>
          <cell r="X98" t="str">
            <v>Oil Production</v>
          </cell>
          <cell r="Y98" t="str">
            <v>BB-1317</v>
          </cell>
          <cell r="Z98" t="str">
            <v>Maintain Current Sustainable production/Injection Capacity</v>
          </cell>
          <cell r="AA98" t="str">
            <v>HORIZONTAL</v>
          </cell>
          <cell r="AB98" t="str">
            <v>ADCO (Joint Venture)</v>
          </cell>
          <cell r="AC98" t="str">
            <v>Oil Producer</v>
          </cell>
          <cell r="AD98">
            <v>4</v>
          </cell>
        </row>
        <row r="99">
          <cell r="A99"/>
          <cell r="B99"/>
          <cell r="C99" t="str">
            <v xml:space="preserve">BAB </v>
          </cell>
          <cell r="D99">
            <v>24</v>
          </cell>
          <cell r="E99" t="str">
            <v>OP307/L80BB30</v>
          </cell>
          <cell r="F99" t="str">
            <v>Workover</v>
          </cell>
          <cell r="G99">
            <v>40.209999084472656</v>
          </cell>
          <cell r="H99" t="str">
            <v>BAB</v>
          </cell>
          <cell r="I99" t="str">
            <v>BB-960 Horiz</v>
          </cell>
          <cell r="J99" t="str">
            <v>Checked</v>
          </cell>
          <cell r="K99" t="str">
            <v>Low</v>
          </cell>
          <cell r="L99">
            <v>45129.25</v>
          </cell>
          <cell r="M99" t="str">
            <v>HPBB</v>
          </cell>
          <cell r="N99">
            <v>45089.041666666664</v>
          </cell>
          <cell r="O99">
            <v>6868</v>
          </cell>
          <cell r="P99" t="str">
            <v>off pad</v>
          </cell>
          <cell r="Q99">
            <v>0</v>
          </cell>
          <cell r="R99">
            <v>4281</v>
          </cell>
          <cell r="S99" t="str">
            <v>KHARAIB-2 (THAMAMA ZONE B)</v>
          </cell>
          <cell r="T99">
            <v>24</v>
          </cell>
          <cell r="U99" t="str">
            <v>AD-183</v>
          </cell>
          <cell r="V99">
            <v>9.1499996185302734</v>
          </cell>
          <cell r="W99">
            <v>19990001189</v>
          </cell>
          <cell r="X99" t="str">
            <v>Oil Production</v>
          </cell>
          <cell r="Y99" t="str">
            <v>Bb-960</v>
          </cell>
          <cell r="Z99" t="str">
            <v>Increase Peak Production Capacity</v>
          </cell>
          <cell r="AA99" t="str">
            <v>HORIZONTAL</v>
          </cell>
          <cell r="AB99" t="str">
            <v>ADCO (Joint Venture)</v>
          </cell>
          <cell r="AC99" t="str">
            <v>Horizontalization Producer</v>
          </cell>
          <cell r="AD99">
            <v>3</v>
          </cell>
        </row>
        <row r="100">
          <cell r="A100"/>
          <cell r="B100"/>
          <cell r="C100" t="str">
            <v xml:space="preserve">BAB </v>
          </cell>
          <cell r="D100">
            <v>27</v>
          </cell>
          <cell r="E100" t="str">
            <v>WI307/L80BB50</v>
          </cell>
          <cell r="F100" t="str">
            <v>New Well</v>
          </cell>
          <cell r="G100">
            <v>32.75</v>
          </cell>
          <cell r="H100" t="str">
            <v>BAB</v>
          </cell>
          <cell r="I100" t="str">
            <v>IW031</v>
          </cell>
          <cell r="J100" t="str">
            <v>Checked</v>
          </cell>
          <cell r="K100" t="str">
            <v>High</v>
          </cell>
          <cell r="L100">
            <v>45123.25</v>
          </cell>
          <cell r="M100" t="str">
            <v>HI.C</v>
          </cell>
          <cell r="N100">
            <v>45090.5</v>
          </cell>
          <cell r="O100">
            <v>4303</v>
          </cell>
          <cell r="P100"/>
          <cell r="Q100">
            <v>0</v>
          </cell>
          <cell r="R100">
            <v>0</v>
          </cell>
          <cell r="S100" t="str">
            <v>KHARAIB-1 (THAMAMA ZONE C)</v>
          </cell>
          <cell r="T100">
            <v>27</v>
          </cell>
          <cell r="U100" t="str">
            <v>AD-54</v>
          </cell>
          <cell r="V100">
            <v>3.7100000381469727</v>
          </cell>
          <cell r="W100">
            <v>20100000194</v>
          </cell>
          <cell r="X100" t="str">
            <v>Pressure Support</v>
          </cell>
          <cell r="Y100" t="str">
            <v>BB-1944</v>
          </cell>
          <cell r="Z100" t="str">
            <v>Recovery and Activation of Inactive wells</v>
          </cell>
          <cell r="AA100" t="str">
            <v>HORIZONTAL</v>
          </cell>
          <cell r="AB100" t="str">
            <v>ADCO (Joint Venture)</v>
          </cell>
          <cell r="AC100" t="str">
            <v>Water Injection</v>
          </cell>
          <cell r="AD100">
            <v>0</v>
          </cell>
        </row>
        <row r="101">
          <cell r="A101"/>
          <cell r="B101"/>
          <cell r="C101" t="str">
            <v xml:space="preserve">BAB </v>
          </cell>
          <cell r="D101">
            <v>0</v>
          </cell>
          <cell r="E101" t="str">
            <v>CC000</v>
          </cell>
          <cell r="F101" t="str">
            <v>Workover</v>
          </cell>
          <cell r="G101">
            <v>5</v>
          </cell>
          <cell r="H101" t="str">
            <v>BAB</v>
          </cell>
          <cell r="I101"/>
          <cell r="J101" t="str">
            <v>Checked</v>
          </cell>
          <cell r="K101" t="str">
            <v>High</v>
          </cell>
          <cell r="L101">
            <v>45095.728472222225</v>
          </cell>
          <cell r="M101" t="str">
            <v>TE..</v>
          </cell>
          <cell r="N101">
            <v>45090.728472222225</v>
          </cell>
          <cell r="O101"/>
          <cell r="P101"/>
          <cell r="Q101">
            <v>0</v>
          </cell>
          <cell r="R101">
            <v>0</v>
          </cell>
          <cell r="S101" t="str">
            <v>KHARAIB-2 (THAMAMA ZONE B)</v>
          </cell>
          <cell r="T101">
            <v>0</v>
          </cell>
          <cell r="U101" t="str">
            <v>Rigless P&amp;A 6</v>
          </cell>
          <cell r="V101">
            <v>1.5</v>
          </cell>
          <cell r="W101">
            <v>20230018139</v>
          </cell>
          <cell r="X101" t="str">
            <v>Appraisal/Exploration</v>
          </cell>
          <cell r="Y101" t="str">
            <v>BB-145</v>
          </cell>
          <cell r="Z101" t="str">
            <v> </v>
          </cell>
          <cell r="AA101" t="str">
            <v>Unknown</v>
          </cell>
          <cell r="AB101" t="str">
            <v>ADCO (Joint Venture)</v>
          </cell>
          <cell r="AC101" t="str">
            <v>Hole under Testing</v>
          </cell>
          <cell r="AD101">
            <v>0</v>
          </cell>
        </row>
        <row r="102">
          <cell r="A102"/>
          <cell r="B102"/>
          <cell r="C102" t="str">
            <v xml:space="preserve">BAB </v>
          </cell>
          <cell r="D102">
            <v>12.800000190734863</v>
          </cell>
          <cell r="E102" t="str">
            <v>WS000/0BB1</v>
          </cell>
          <cell r="F102" t="str">
            <v>New Well</v>
          </cell>
          <cell r="G102">
            <v>33.880001068115234</v>
          </cell>
          <cell r="H102" t="str">
            <v>BAB</v>
          </cell>
          <cell r="I102" t="str">
            <v>Th_KH-1_WSW_1 _P5 Area</v>
          </cell>
          <cell r="J102" t="str">
            <v>Checked</v>
          </cell>
          <cell r="K102" t="str">
            <v>High</v>
          </cell>
          <cell r="L102">
            <v>45127.75</v>
          </cell>
          <cell r="M102" t="str">
            <v>DW</v>
          </cell>
          <cell r="N102">
            <v>45093.875</v>
          </cell>
          <cell r="O102"/>
          <cell r="P102" t="str">
            <v>Off Pad</v>
          </cell>
          <cell r="Q102"/>
          <cell r="R102">
            <v>4856.10009765625</v>
          </cell>
          <cell r="S102" t="str">
            <v>UER + SIMSIMA</v>
          </cell>
          <cell r="T102">
            <v>12.800000190734863</v>
          </cell>
          <cell r="U102" t="str">
            <v>AD-182</v>
          </cell>
          <cell r="V102">
            <v>7.380000114440918</v>
          </cell>
          <cell r="W102">
            <v>20140005832</v>
          </cell>
          <cell r="X102" t="str">
            <v>Service Well</v>
          </cell>
          <cell r="Y102" t="str">
            <v>BB-1900</v>
          </cell>
          <cell r="Z102" t="str">
            <v>Maintain Current Sustainable production/Injection Capacity</v>
          </cell>
          <cell r="AA102" t="str">
            <v>HORIZONTAL</v>
          </cell>
          <cell r="AB102" t="str">
            <v>ADCO (Joint Venture)</v>
          </cell>
          <cell r="AC102" t="str">
            <v>Water Supply</v>
          </cell>
          <cell r="AD102"/>
        </row>
        <row r="103">
          <cell r="A103"/>
          <cell r="B103"/>
          <cell r="C103" t="str">
            <v xml:space="preserve">BAB </v>
          </cell>
          <cell r="D103">
            <v>24</v>
          </cell>
          <cell r="E103" t="str">
            <v>WI307/L80BB50</v>
          </cell>
          <cell r="F103" t="str">
            <v>New Well</v>
          </cell>
          <cell r="G103">
            <v>34.5</v>
          </cell>
          <cell r="H103" t="str">
            <v>BAB</v>
          </cell>
          <cell r="I103" t="str">
            <v>SIMGAP Polymer INJ(INJ-1)</v>
          </cell>
          <cell r="J103" t="str">
            <v>Checked</v>
          </cell>
          <cell r="K103" t="str">
            <v>High</v>
          </cell>
          <cell r="L103">
            <v>45131.625</v>
          </cell>
          <cell r="M103" t="str">
            <v>HI.B</v>
          </cell>
          <cell r="N103">
            <v>45097.125</v>
          </cell>
          <cell r="O103">
            <v>2908.044921875</v>
          </cell>
          <cell r="P103" t="str">
            <v>MS4-2-7</v>
          </cell>
          <cell r="Q103"/>
          <cell r="R103">
            <v>5052.541015625</v>
          </cell>
          <cell r="S103" t="str">
            <v>KHARAIB-2 (THAMAMA ZONE B)</v>
          </cell>
          <cell r="T103">
            <v>24</v>
          </cell>
          <cell r="U103" t="str">
            <v>AD-117</v>
          </cell>
          <cell r="V103">
            <v>2.75</v>
          </cell>
          <cell r="W103">
            <v>20140005619</v>
          </cell>
          <cell r="X103" t="str">
            <v>Pressure Support</v>
          </cell>
          <cell r="Y103" t="str">
            <v>BB-1680</v>
          </cell>
          <cell r="Z103" t="str">
            <v>Maintain Current Sustainable production/Injection Capacity</v>
          </cell>
          <cell r="AA103" t="str">
            <v>HORIZONTAL</v>
          </cell>
          <cell r="AB103" t="str">
            <v>ADCO (Joint Venture)</v>
          </cell>
          <cell r="AC103" t="str">
            <v>WAG Injector</v>
          </cell>
          <cell r="AD103"/>
        </row>
        <row r="104">
          <cell r="A104"/>
          <cell r="B104"/>
          <cell r="C104" t="str">
            <v xml:space="preserve">BAB </v>
          </cell>
          <cell r="D104">
            <v>0</v>
          </cell>
          <cell r="E104" t="str">
            <v>CC000</v>
          </cell>
          <cell r="F104" t="str">
            <v>Workover</v>
          </cell>
          <cell r="G104">
            <v>8</v>
          </cell>
          <cell r="H104" t="str">
            <v>BAB</v>
          </cell>
          <cell r="I104" t="str">
            <v>BB-813</v>
          </cell>
          <cell r="J104" t="str">
            <v>Unchecked</v>
          </cell>
          <cell r="K104" t="str">
            <v>High</v>
          </cell>
          <cell r="L104">
            <v>45105.228472222225</v>
          </cell>
          <cell r="M104" t="str">
            <v>TE..</v>
          </cell>
          <cell r="N104">
            <v>45097.228472222225</v>
          </cell>
          <cell r="O104"/>
          <cell r="P104"/>
          <cell r="Q104">
            <v>0</v>
          </cell>
          <cell r="R104">
            <v>0</v>
          </cell>
          <cell r="S104" t="str">
            <v>KHARAIB-2 (THAMAMA ZONE B)</v>
          </cell>
          <cell r="T104">
            <v>0</v>
          </cell>
          <cell r="U104" t="str">
            <v>Rigless P&amp;A 5</v>
          </cell>
          <cell r="V104">
            <v>1.5</v>
          </cell>
          <cell r="W104">
            <v>20230018137</v>
          </cell>
          <cell r="X104" t="str">
            <v>Appraisal/Exploration</v>
          </cell>
          <cell r="Y104" t="str">
            <v>BB-813</v>
          </cell>
          <cell r="Z104" t="str">
            <v> </v>
          </cell>
          <cell r="AA104" t="str">
            <v>Unknown</v>
          </cell>
          <cell r="AB104" t="str">
            <v>ADCO (Joint Venture)</v>
          </cell>
          <cell r="AC104" t="str">
            <v>Hole under Testing</v>
          </cell>
          <cell r="AD104">
            <v>0</v>
          </cell>
        </row>
        <row r="105">
          <cell r="A105"/>
          <cell r="B105"/>
          <cell r="C105" t="str">
            <v xml:space="preserve">BAB </v>
          </cell>
          <cell r="D105">
            <v>0</v>
          </cell>
          <cell r="E105" t="str">
            <v>CC000</v>
          </cell>
          <cell r="F105" t="str">
            <v>Workover</v>
          </cell>
          <cell r="G105">
            <v>6</v>
          </cell>
          <cell r="H105" t="str">
            <v>BAB</v>
          </cell>
          <cell r="I105" t="str">
            <v>BB-221</v>
          </cell>
          <cell r="J105" t="str">
            <v>Checked</v>
          </cell>
          <cell r="K105" t="str">
            <v>High</v>
          </cell>
          <cell r="L105">
            <v>45103.228472222225</v>
          </cell>
          <cell r="M105" t="str">
            <v>TE..</v>
          </cell>
          <cell r="N105">
            <v>45097.228472222225</v>
          </cell>
          <cell r="O105"/>
          <cell r="P105"/>
          <cell r="Q105">
            <v>0</v>
          </cell>
          <cell r="R105">
            <v>0</v>
          </cell>
          <cell r="S105" t="str">
            <v>KHARAIB-2 (THAMAMA ZONE B)</v>
          </cell>
          <cell r="T105">
            <v>0</v>
          </cell>
          <cell r="U105" t="str">
            <v>Rigless P&amp;A 6</v>
          </cell>
          <cell r="V105">
            <v>1.5</v>
          </cell>
          <cell r="W105">
            <v>20230018729</v>
          </cell>
          <cell r="X105" t="str">
            <v>Appraisal/Exploration</v>
          </cell>
          <cell r="Y105" t="str">
            <v>BB-221</v>
          </cell>
          <cell r="Z105" t="str">
            <v> </v>
          </cell>
          <cell r="AA105" t="str">
            <v>Unknown</v>
          </cell>
          <cell r="AB105" t="str">
            <v>ADCO (Joint Venture)</v>
          </cell>
          <cell r="AC105" t="str">
            <v>Hole under Testing</v>
          </cell>
          <cell r="AD105">
            <v>0</v>
          </cell>
        </row>
        <row r="106">
          <cell r="A106"/>
          <cell r="B106"/>
          <cell r="C106" t="str">
            <v xml:space="preserve">BAB </v>
          </cell>
          <cell r="D106">
            <v>24</v>
          </cell>
          <cell r="E106" t="str">
            <v>OP307/28CBB60</v>
          </cell>
          <cell r="F106" t="str">
            <v>New Well</v>
          </cell>
          <cell r="G106">
            <v>75.099998474121094</v>
          </cell>
          <cell r="H106" t="str">
            <v>BAB</v>
          </cell>
          <cell r="I106" t="str">
            <v>SH_1_MRC_41 (PNA007) with ICD</v>
          </cell>
          <cell r="J106" t="str">
            <v>Unchecked</v>
          </cell>
          <cell r="K106" t="str">
            <v>Medium</v>
          </cell>
          <cell r="L106">
            <v>45175.15902777778</v>
          </cell>
          <cell r="M106" t="str">
            <v>HP.A</v>
          </cell>
          <cell r="N106">
            <v>45100.059027777781</v>
          </cell>
          <cell r="O106">
            <v>14079</v>
          </cell>
          <cell r="P106" t="str">
            <v>On Pad 125</v>
          </cell>
          <cell r="Q106"/>
          <cell r="R106">
            <v>0</v>
          </cell>
          <cell r="S106" t="str">
            <v>Shuaiba-1 (THAMAMA ZONE A)</v>
          </cell>
          <cell r="T106">
            <v>24</v>
          </cell>
          <cell r="U106" t="str">
            <v>AD-133</v>
          </cell>
          <cell r="V106">
            <v>2.0799999237060547</v>
          </cell>
          <cell r="W106">
            <v>20140006463</v>
          </cell>
          <cell r="X106" t="str">
            <v>Oil Production</v>
          </cell>
          <cell r="Y106" t="str">
            <v>BB-1651</v>
          </cell>
          <cell r="Z106" t="str">
            <v>Maintain Current Sustainable production/Injection Capacity</v>
          </cell>
          <cell r="AA106" t="str">
            <v>HORIZONTAL</v>
          </cell>
          <cell r="AB106" t="str">
            <v>ADCO (Joint Venture)</v>
          </cell>
          <cell r="AC106" t="str">
            <v>Oil Producer</v>
          </cell>
          <cell r="AD106"/>
        </row>
        <row r="107">
          <cell r="A107"/>
          <cell r="B107"/>
          <cell r="C107" t="str">
            <v xml:space="preserve">BAB </v>
          </cell>
          <cell r="D107">
            <v>14</v>
          </cell>
          <cell r="E107" t="str">
            <v>OP307/28CBB60</v>
          </cell>
          <cell r="F107" t="str">
            <v>Workover</v>
          </cell>
          <cell r="G107">
            <v>31.649999618530273</v>
          </cell>
          <cell r="H107" t="str">
            <v>BAB</v>
          </cell>
          <cell r="I107" t="str">
            <v>BB-866H If fishing Failed go to hori</v>
          </cell>
          <cell r="J107" t="str">
            <v>Checked</v>
          </cell>
          <cell r="K107" t="str">
            <v>Medium</v>
          </cell>
          <cell r="L107">
            <v>45131.895833333336</v>
          </cell>
          <cell r="M107" t="str">
            <v>GLFT</v>
          </cell>
          <cell r="N107">
            <v>45100.25</v>
          </cell>
          <cell r="O107"/>
          <cell r="P107"/>
          <cell r="Q107"/>
          <cell r="R107">
            <v>3832.31103515625</v>
          </cell>
          <cell r="S107" t="str">
            <v>HABSHAN-8 (HABSHAN 2)</v>
          </cell>
          <cell r="T107">
            <v>15.119999885559082</v>
          </cell>
          <cell r="U107" t="str">
            <v>AD-89</v>
          </cell>
          <cell r="V107">
            <v>1.6699999570846558</v>
          </cell>
          <cell r="W107">
            <v>20140006069</v>
          </cell>
          <cell r="X107" t="str">
            <v>Maintenance</v>
          </cell>
          <cell r="Y107" t="str">
            <v>BB-866</v>
          </cell>
          <cell r="Z107" t="str">
            <v>Maintain Current Sustainable production/Injection Capacity</v>
          </cell>
          <cell r="AA107" t="str">
            <v>Unknown</v>
          </cell>
          <cell r="AB107" t="str">
            <v>ADCO (Joint Venture)</v>
          </cell>
          <cell r="AC107" t="str">
            <v>Maintenance</v>
          </cell>
          <cell r="AD107"/>
        </row>
        <row r="108">
          <cell r="A108"/>
          <cell r="B108"/>
          <cell r="C108" t="str">
            <v xml:space="preserve">BAB </v>
          </cell>
          <cell r="D108">
            <v>28</v>
          </cell>
          <cell r="E108" t="str">
            <v>OP307/28CBB60</v>
          </cell>
          <cell r="F108" t="str">
            <v>New Well</v>
          </cell>
          <cell r="G108">
            <v>47.330001831054688</v>
          </cell>
          <cell r="H108" t="str">
            <v>BAB</v>
          </cell>
          <cell r="I108" t="str">
            <v xml:space="preserve">PW014 to be delayed till Q4 2023 </v>
          </cell>
          <cell r="J108" t="str">
            <v>Checked</v>
          </cell>
          <cell r="K108" t="str">
            <v>Medium</v>
          </cell>
          <cell r="L108">
            <v>45149</v>
          </cell>
          <cell r="M108" t="str">
            <v>HP.TH</v>
          </cell>
          <cell r="N108">
            <v>45101.666666666664</v>
          </cell>
          <cell r="O108">
            <v>7414</v>
          </cell>
          <cell r="P108" t="str">
            <v>On pad-107</v>
          </cell>
          <cell r="Q108">
            <v>1</v>
          </cell>
          <cell r="R108">
            <v>10794.169921875</v>
          </cell>
          <cell r="S108" t="str">
            <v>Lekhwair-1 (THAMAMA ZONE H)</v>
          </cell>
          <cell r="T108">
            <v>28</v>
          </cell>
          <cell r="U108" t="str">
            <v>AD-113</v>
          </cell>
          <cell r="V108">
            <v>2.6500000953674316</v>
          </cell>
          <cell r="W108">
            <v>20140005137</v>
          </cell>
          <cell r="X108" t="str">
            <v>Oil Production</v>
          </cell>
          <cell r="Y108" t="str">
            <v>BB-1796</v>
          </cell>
          <cell r="Z108" t="str">
            <v>Maintain Current Sustainable production/Injection Capacity</v>
          </cell>
          <cell r="AA108" t="str">
            <v>HORIZONTAL</v>
          </cell>
          <cell r="AB108" t="str">
            <v>ADCO (Joint Venture)</v>
          </cell>
          <cell r="AC108" t="str">
            <v>Oil Producer</v>
          </cell>
          <cell r="AD108"/>
        </row>
        <row r="109">
          <cell r="A109"/>
          <cell r="B109"/>
          <cell r="C109" t="str">
            <v xml:space="preserve">BAB </v>
          </cell>
          <cell r="D109">
            <v>24</v>
          </cell>
          <cell r="E109" t="str">
            <v>OP307/L80BB1</v>
          </cell>
          <cell r="F109" t="str">
            <v>New Well</v>
          </cell>
          <cell r="G109">
            <v>37.580001831054688</v>
          </cell>
          <cell r="H109" t="str">
            <v>BAB</v>
          </cell>
          <cell r="I109" t="str">
            <v>N_ATP_01</v>
          </cell>
          <cell r="J109" t="str">
            <v>Checked</v>
          </cell>
          <cell r="K109" t="str">
            <v>High</v>
          </cell>
          <cell r="L109">
            <v>45140.833333333336</v>
          </cell>
          <cell r="M109" t="str">
            <v>HP.B</v>
          </cell>
          <cell r="N109">
            <v>45103.25</v>
          </cell>
          <cell r="O109">
            <v>6938</v>
          </cell>
          <cell r="P109" t="str">
            <v>off pad</v>
          </cell>
          <cell r="Q109"/>
          <cell r="R109">
            <v>6107.0087890625</v>
          </cell>
          <cell r="S109" t="str">
            <v>KHARAIB-2 (THAMAMA ZONE B)</v>
          </cell>
          <cell r="T109">
            <v>24</v>
          </cell>
          <cell r="U109" t="str">
            <v>AD-111</v>
          </cell>
          <cell r="V109">
            <v>3.0799999237060547</v>
          </cell>
          <cell r="W109">
            <v>20140005401</v>
          </cell>
          <cell r="X109" t="str">
            <v>Oil Production</v>
          </cell>
          <cell r="Y109" t="str">
            <v>BB-1625</v>
          </cell>
          <cell r="Z109" t="str">
            <v>Maintain Current Sustainable production/Injection Capacity</v>
          </cell>
          <cell r="AA109" t="str">
            <v>HORIZONTAL</v>
          </cell>
          <cell r="AB109" t="str">
            <v>ADCO (Joint Venture)</v>
          </cell>
          <cell r="AC109" t="str">
            <v>Oil Producer</v>
          </cell>
          <cell r="AD109"/>
        </row>
        <row r="110">
          <cell r="A110"/>
          <cell r="B110"/>
          <cell r="C110" t="str">
            <v xml:space="preserve">BAB </v>
          </cell>
          <cell r="D110">
            <v>0</v>
          </cell>
          <cell r="E110" t="str">
            <v>RT000/0BB1</v>
          </cell>
          <cell r="F110" t="str">
            <v>Workover</v>
          </cell>
          <cell r="G110">
            <v>33</v>
          </cell>
          <cell r="H110" t="str">
            <v>BAB</v>
          </cell>
          <cell r="I110" t="str">
            <v>BB-1236</v>
          </cell>
          <cell r="J110" t="str">
            <v>Checked</v>
          </cell>
          <cell r="K110" t="str">
            <v>High</v>
          </cell>
          <cell r="L110">
            <v>45137.228472222225</v>
          </cell>
          <cell r="M110" t="str">
            <v>TE..</v>
          </cell>
          <cell r="N110">
            <v>45104.228472222225</v>
          </cell>
          <cell r="O110"/>
          <cell r="P110"/>
          <cell r="Q110">
            <v>0</v>
          </cell>
          <cell r="R110">
            <v>730</v>
          </cell>
          <cell r="S110" t="str">
            <v>KHARAIB-2 (THAMAMA ZONE B)</v>
          </cell>
          <cell r="T110">
            <v>0</v>
          </cell>
          <cell r="U110" t="str">
            <v>Rigless P&amp;A 6</v>
          </cell>
          <cell r="V110">
            <v>1</v>
          </cell>
          <cell r="W110">
            <v>20230017286</v>
          </cell>
          <cell r="X110" t="str">
            <v>Appraisal/Exploration</v>
          </cell>
          <cell r="Y110" t="str">
            <v>BB-1236</v>
          </cell>
          <cell r="Z110" t="str">
            <v> </v>
          </cell>
          <cell r="AA110" t="str">
            <v>VERTICAL</v>
          </cell>
          <cell r="AB110" t="str">
            <v>ADCO (Joint Venture)</v>
          </cell>
          <cell r="AC110" t="str">
            <v>Hole under Testing</v>
          </cell>
          <cell r="AD110">
            <v>0</v>
          </cell>
        </row>
        <row r="111">
          <cell r="A111"/>
          <cell r="B111"/>
          <cell r="C111" t="str">
            <v xml:space="preserve">BAB </v>
          </cell>
          <cell r="D111">
            <v>14</v>
          </cell>
          <cell r="E111" t="str">
            <v>OP307/28CBB60</v>
          </cell>
          <cell r="F111" t="str">
            <v>Workover</v>
          </cell>
          <cell r="G111">
            <v>28.420000076293945</v>
          </cell>
          <cell r="H111" t="str">
            <v>BAB</v>
          </cell>
          <cell r="I111" t="str">
            <v>BB-878 SAP</v>
          </cell>
          <cell r="J111" t="str">
            <v>Checked</v>
          </cell>
          <cell r="K111" t="str">
            <v>Medium</v>
          </cell>
          <cell r="L111">
            <v>45133.166666666664</v>
          </cell>
          <cell r="M111" t="str">
            <v>MP..</v>
          </cell>
          <cell r="N111">
            <v>45104.75</v>
          </cell>
          <cell r="O111"/>
          <cell r="P111"/>
          <cell r="Q111"/>
          <cell r="R111">
            <v>2450.868896484375</v>
          </cell>
          <cell r="S111" t="str">
            <v>Lekhwair-2 (THAMAMA ZONE G)</v>
          </cell>
          <cell r="T111">
            <v>14</v>
          </cell>
          <cell r="U111" t="str">
            <v>AD-9</v>
          </cell>
          <cell r="V111">
            <v>8.7700004577636719</v>
          </cell>
          <cell r="W111">
            <v>20140005895</v>
          </cell>
          <cell r="X111" t="str">
            <v>Maintenance</v>
          </cell>
          <cell r="Y111" t="str">
            <v>BB-878</v>
          </cell>
          <cell r="Z111" t="str">
            <v>Maintain Current Sustainable production/Injection Capacity</v>
          </cell>
          <cell r="AA111" t="str">
            <v>VERTICAL</v>
          </cell>
          <cell r="AB111" t="str">
            <v>ADCO (Joint Venture)</v>
          </cell>
          <cell r="AC111" t="str">
            <v>Maintenance</v>
          </cell>
          <cell r="AD111"/>
        </row>
        <row r="112">
          <cell r="A112"/>
          <cell r="B112"/>
          <cell r="C112" t="str">
            <v xml:space="preserve">BAB </v>
          </cell>
          <cell r="D112">
            <v>14</v>
          </cell>
          <cell r="E112" t="str">
            <v>PA000/0BB1</v>
          </cell>
          <cell r="F112" t="str">
            <v>Workover</v>
          </cell>
          <cell r="G112">
            <v>18</v>
          </cell>
          <cell r="H112" t="str">
            <v>BAB</v>
          </cell>
          <cell r="I112" t="str">
            <v>PA 145 Approved</v>
          </cell>
          <cell r="J112" t="str">
            <v>Checked</v>
          </cell>
          <cell r="K112" t="str">
            <v>Low</v>
          </cell>
          <cell r="L112">
            <v>45124.25</v>
          </cell>
          <cell r="M112" t="str">
            <v>A</v>
          </cell>
          <cell r="N112">
            <v>45106.25</v>
          </cell>
          <cell r="O112">
            <v>0</v>
          </cell>
          <cell r="P112" t="str">
            <v> </v>
          </cell>
          <cell r="Q112">
            <v>0</v>
          </cell>
          <cell r="R112">
            <v>1476.4100341796875</v>
          </cell>
          <cell r="S112" t="str">
            <v>KHARAIB-2 (THAMAMA ZONE B)</v>
          </cell>
          <cell r="T112">
            <v>14</v>
          </cell>
          <cell r="U112" t="str">
            <v>AD-16</v>
          </cell>
          <cell r="V112">
            <v>3.9200000762939453</v>
          </cell>
          <cell r="W112">
            <v>20010001215</v>
          </cell>
          <cell r="X112" t="str">
            <v>Plug and Abandonment</v>
          </cell>
          <cell r="Y112" t="str">
            <v>BB-145</v>
          </cell>
          <cell r="Z112" t="str">
            <v>Safety and Environment</v>
          </cell>
          <cell r="AA112" t="str">
            <v>VERTICAL</v>
          </cell>
          <cell r="AB112" t="str">
            <v>ADCO (Joint Venture)</v>
          </cell>
          <cell r="AC112" t="str">
            <v>Plug and Aband</v>
          </cell>
          <cell r="AD112">
            <v>0</v>
          </cell>
        </row>
        <row r="113">
          <cell r="A113"/>
          <cell r="B113"/>
          <cell r="C113" t="str">
            <v xml:space="preserve">BAB </v>
          </cell>
          <cell r="D113">
            <v>14</v>
          </cell>
          <cell r="E113" t="str">
            <v>WI307/L80BB20</v>
          </cell>
          <cell r="F113" t="str">
            <v>Workover</v>
          </cell>
          <cell r="G113">
            <v>18.920000076293945</v>
          </cell>
          <cell r="H113" t="str">
            <v>BAB</v>
          </cell>
          <cell r="I113" t="str">
            <v>BB-847 SAP</v>
          </cell>
          <cell r="J113" t="str">
            <v>Checked</v>
          </cell>
          <cell r="K113" t="str">
            <v>High</v>
          </cell>
          <cell r="L113">
            <v>45128.5</v>
          </cell>
          <cell r="M113" t="str">
            <v>MIH2H2</v>
          </cell>
          <cell r="N113">
            <v>45109.583333333336</v>
          </cell>
          <cell r="O113"/>
          <cell r="P113"/>
          <cell r="Q113"/>
          <cell r="R113">
            <v>2532.489990234375</v>
          </cell>
          <cell r="S113" t="str">
            <v>HABSHAN-8 (HABSHAN 2)</v>
          </cell>
          <cell r="T113">
            <v>14</v>
          </cell>
          <cell r="U113" t="str">
            <v>AD-21</v>
          </cell>
          <cell r="V113">
            <v>2.5999999046325684</v>
          </cell>
          <cell r="W113">
            <v>20130003465</v>
          </cell>
          <cell r="X113" t="str">
            <v>Maintenance</v>
          </cell>
          <cell r="Y113" t="str">
            <v>BB-847</v>
          </cell>
          <cell r="Z113" t="str">
            <v>Maintain Current Sustainable production/Injection Capacity</v>
          </cell>
          <cell r="AA113" t="str">
            <v>HORIZONTAL</v>
          </cell>
          <cell r="AB113" t="str">
            <v>ADCO (Joint Venture)</v>
          </cell>
          <cell r="AC113" t="str">
            <v>Maintenance</v>
          </cell>
          <cell r="AD113"/>
        </row>
        <row r="114">
          <cell r="A114"/>
          <cell r="B114"/>
          <cell r="C114" t="str">
            <v xml:space="preserve">BAB </v>
          </cell>
          <cell r="D114">
            <v>24</v>
          </cell>
          <cell r="E114" t="str">
            <v>WI307/L80BB22</v>
          </cell>
          <cell r="F114" t="str">
            <v>New Well</v>
          </cell>
          <cell r="G114">
            <v>41.720001220703125</v>
          </cell>
          <cell r="H114" t="str">
            <v>BAB</v>
          </cell>
          <cell r="I114" t="str">
            <v>WS50WI073</v>
          </cell>
          <cell r="J114" t="str">
            <v>Unchecked</v>
          </cell>
          <cell r="K114" t="str">
            <v>High</v>
          </cell>
          <cell r="L114">
            <v>45158.763888888891</v>
          </cell>
          <cell r="M114" t="str">
            <v>HI.B</v>
          </cell>
          <cell r="N114">
            <v>45117.044444444444</v>
          </cell>
          <cell r="O114">
            <v>7272.98095703125</v>
          </cell>
          <cell r="P114" t="str">
            <v>on pad 107</v>
          </cell>
          <cell r="Q114"/>
          <cell r="R114">
            <v>5623.06494140625</v>
          </cell>
          <cell r="S114" t="str">
            <v>KHARAIB-2 (THAMAMA ZONE B)</v>
          </cell>
          <cell r="T114">
            <v>24</v>
          </cell>
          <cell r="U114" t="str">
            <v>AD-112</v>
          </cell>
          <cell r="V114">
            <v>3.1700000762939453</v>
          </cell>
          <cell r="W114">
            <v>20140006412</v>
          </cell>
          <cell r="X114" t="str">
            <v>Pressure Support</v>
          </cell>
          <cell r="Y114" t="str">
            <v>BB-1922</v>
          </cell>
          <cell r="Z114" t="str">
            <v>Maintain Current Sustainable production/Injection Capacity</v>
          </cell>
          <cell r="AA114" t="str">
            <v>HORIZONTAL</v>
          </cell>
          <cell r="AB114" t="str">
            <v>ADCO (Joint Venture)</v>
          </cell>
          <cell r="AC114" t="str">
            <v>Water Injection</v>
          </cell>
          <cell r="AD114"/>
        </row>
        <row r="115">
          <cell r="A115"/>
          <cell r="B115"/>
          <cell r="C115" t="str">
            <v xml:space="preserve">BAB </v>
          </cell>
          <cell r="D115">
            <v>17</v>
          </cell>
          <cell r="E115" t="str">
            <v>OW507/L80BB20</v>
          </cell>
          <cell r="F115" t="str">
            <v>New Well</v>
          </cell>
          <cell r="G115">
            <v>42.209999084472656</v>
          </cell>
          <cell r="H115" t="str">
            <v>BAB</v>
          </cell>
          <cell r="I115" t="str">
            <v>SIMGAP_OBS 2 (7'' LINER= L80/CRA)</v>
          </cell>
          <cell r="J115" t="str">
            <v>Unchecked</v>
          </cell>
          <cell r="K115" t="str">
            <v>Medium</v>
          </cell>
          <cell r="L115">
            <v>45161.177083333336</v>
          </cell>
          <cell r="M115" t="str">
            <v>DO.B</v>
          </cell>
          <cell r="N115">
            <v>45118.967361111114</v>
          </cell>
          <cell r="O115"/>
          <cell r="P115" t="str">
            <v> </v>
          </cell>
          <cell r="Q115">
            <v>0</v>
          </cell>
          <cell r="R115">
            <v>10346.8603515625</v>
          </cell>
          <cell r="S115" t="str">
            <v>KHARAIB-2 (THAMAMA ZONE B)</v>
          </cell>
          <cell r="T115">
            <v>17</v>
          </cell>
          <cell r="U115" t="str">
            <v>AD-58</v>
          </cell>
          <cell r="V115">
            <v>2.880000114440918</v>
          </cell>
          <cell r="W115">
            <v>20000000168</v>
          </cell>
          <cell r="X115" t="str">
            <v>Service Well</v>
          </cell>
          <cell r="Y115" t="str">
            <v>BB-1685</v>
          </cell>
          <cell r="Z115" t="str">
            <v>Maintain Current Sustainable production/Injection Capacity</v>
          </cell>
          <cell r="AA115" t="str">
            <v>VERTICAL</v>
          </cell>
          <cell r="AB115" t="str">
            <v>ADCO (Joint Venture)</v>
          </cell>
          <cell r="AC115" t="str">
            <v>Observer</v>
          </cell>
          <cell r="AD115">
            <v>2</v>
          </cell>
        </row>
        <row r="116">
          <cell r="A116"/>
          <cell r="B116"/>
          <cell r="C116" t="str">
            <v xml:space="preserve">BAB </v>
          </cell>
          <cell r="D116">
            <v>29</v>
          </cell>
          <cell r="E116" t="str">
            <v>OP307/28CBB60</v>
          </cell>
          <cell r="F116" t="str">
            <v>Workover</v>
          </cell>
          <cell r="G116">
            <v>45.630001068115234</v>
          </cell>
          <cell r="H116" t="str">
            <v>BAB</v>
          </cell>
          <cell r="I116" t="str">
            <v>Bb-814SAPQ12023 if failed to fish go to hori</v>
          </cell>
          <cell r="J116" t="str">
            <v>Unchecked</v>
          </cell>
          <cell r="K116" t="str">
            <v>High</v>
          </cell>
          <cell r="L116">
            <v>45165.372916666667</v>
          </cell>
          <cell r="M116" t="str">
            <v>HPH2H2</v>
          </cell>
          <cell r="N116">
            <v>45119.743055555555</v>
          </cell>
          <cell r="O116"/>
          <cell r="P116"/>
          <cell r="Q116"/>
          <cell r="R116">
            <v>4747.47705078125</v>
          </cell>
          <cell r="S116" t="str">
            <v>HABSHAN-8 (HABSHAN 2)</v>
          </cell>
          <cell r="T116">
            <v>29</v>
          </cell>
          <cell r="U116" t="str">
            <v>AD-51</v>
          </cell>
          <cell r="V116">
            <v>2.75</v>
          </cell>
          <cell r="W116">
            <v>20130003573</v>
          </cell>
          <cell r="X116" t="str">
            <v>Oil Production</v>
          </cell>
          <cell r="Y116" t="str">
            <v>BB-814</v>
          </cell>
          <cell r="Z116" t="str">
            <v>Recovery and Activation of Inactive wells</v>
          </cell>
          <cell r="AA116" t="str">
            <v>Unknown</v>
          </cell>
          <cell r="AB116" t="str">
            <v>ADCO (Joint Venture)</v>
          </cell>
          <cell r="AC116" t="str">
            <v>Horizontalization Producer</v>
          </cell>
          <cell r="AD116"/>
        </row>
        <row r="117">
          <cell r="A117"/>
          <cell r="B117"/>
          <cell r="C117" t="str">
            <v xml:space="preserve">BAB </v>
          </cell>
          <cell r="D117">
            <v>28</v>
          </cell>
          <cell r="E117" t="str">
            <v>WI307/L80BB22</v>
          </cell>
          <cell r="F117" t="str">
            <v>New Well</v>
          </cell>
          <cell r="G117">
            <v>46.340000152587891</v>
          </cell>
          <cell r="H117" t="str">
            <v>BAB</v>
          </cell>
          <cell r="I117" t="str">
            <v>INJ-51 moved to 2023</v>
          </cell>
          <cell r="J117" t="str">
            <v>Unchecked</v>
          </cell>
          <cell r="K117" t="str">
            <v>High</v>
          </cell>
          <cell r="L117">
            <v>45172.919444444444</v>
          </cell>
          <cell r="M117" t="str">
            <v>HI.ZG(MDI)</v>
          </cell>
          <cell r="N117">
            <v>45126.579861111109</v>
          </cell>
          <cell r="O117">
            <v>7079.34619140625</v>
          </cell>
          <cell r="P117" t="str">
            <v xml:space="preserve">OFF PAD </v>
          </cell>
          <cell r="Q117">
            <v>1</v>
          </cell>
          <cell r="R117">
            <v>5604.40380859375</v>
          </cell>
          <cell r="S117" t="str">
            <v>Lekhwair-2 (THAMAMA ZONE G)</v>
          </cell>
          <cell r="T117">
            <v>28</v>
          </cell>
          <cell r="U117" t="str">
            <v>AD-54</v>
          </cell>
          <cell r="V117">
            <v>3.3299999237060547</v>
          </cell>
          <cell r="W117">
            <v>20080001234</v>
          </cell>
          <cell r="X117" t="str">
            <v>Pressure Support</v>
          </cell>
          <cell r="Y117" t="str">
            <v>BB-1742</v>
          </cell>
          <cell r="Z117" t="str">
            <v>Maintain Current Sustainable production/Injection Capacity</v>
          </cell>
          <cell r="AA117" t="str">
            <v>HORIZONTAL</v>
          </cell>
          <cell r="AB117" t="str">
            <v>ADCO (Joint Venture)</v>
          </cell>
          <cell r="AC117" t="str">
            <v>Water Injection</v>
          </cell>
          <cell r="AD117">
            <v>0</v>
          </cell>
        </row>
        <row r="118">
          <cell r="A118"/>
          <cell r="B118"/>
          <cell r="C118" t="str">
            <v xml:space="preserve">BAB </v>
          </cell>
          <cell r="D118">
            <v>14</v>
          </cell>
          <cell r="E118" t="str">
            <v>OP307/28CBB60</v>
          </cell>
          <cell r="F118" t="str">
            <v>Workover</v>
          </cell>
          <cell r="G118">
            <v>27.840000152587891</v>
          </cell>
          <cell r="H118" t="str">
            <v>BAB</v>
          </cell>
          <cell r="I118" t="str">
            <v>Bb-1830 SAP</v>
          </cell>
          <cell r="J118" t="str">
            <v>Unchecked</v>
          </cell>
          <cell r="K118" t="str">
            <v>Medium</v>
          </cell>
          <cell r="L118">
            <v>45161.339583333334</v>
          </cell>
          <cell r="M118" t="str">
            <v>MP..</v>
          </cell>
          <cell r="N118">
            <v>45133.5</v>
          </cell>
          <cell r="O118"/>
          <cell r="P118"/>
          <cell r="Q118"/>
          <cell r="R118">
            <v>3157.27001953125</v>
          </cell>
          <cell r="S118" t="str">
            <v>HABSHAN-8 (HABSHAN 2)</v>
          </cell>
          <cell r="T118">
            <v>14</v>
          </cell>
          <cell r="U118" t="str">
            <v>AD-21</v>
          </cell>
          <cell r="V118">
            <v>5</v>
          </cell>
          <cell r="W118">
            <v>20130003533</v>
          </cell>
          <cell r="X118" t="str">
            <v>Maintenance</v>
          </cell>
          <cell r="Y118" t="str">
            <v>BB-1830</v>
          </cell>
          <cell r="Z118" t="str">
            <v>Maintain Current Sustainable production/Injection Capacity</v>
          </cell>
          <cell r="AA118" t="str">
            <v>HORIZONTAL</v>
          </cell>
          <cell r="AB118" t="str">
            <v>ADCO (Joint Venture)</v>
          </cell>
          <cell r="AC118" t="str">
            <v>Maintenance</v>
          </cell>
          <cell r="AD118"/>
        </row>
        <row r="119">
          <cell r="A119"/>
          <cell r="B119"/>
          <cell r="C119" t="str">
            <v xml:space="preserve">BAB </v>
          </cell>
          <cell r="D119">
            <v>14</v>
          </cell>
          <cell r="E119" t="str">
            <v>OP307/28CBB60</v>
          </cell>
          <cell r="F119" t="str">
            <v>Workover</v>
          </cell>
          <cell r="G119">
            <v>28.920000076293945</v>
          </cell>
          <cell r="H119" t="str">
            <v>BAB</v>
          </cell>
          <cell r="I119" t="str">
            <v>BB-813H If fishing Failed go to hori</v>
          </cell>
          <cell r="J119" t="str">
            <v>Unchecked</v>
          </cell>
          <cell r="K119" t="str">
            <v>High</v>
          </cell>
          <cell r="L119">
            <v>45162.734722222223</v>
          </cell>
          <cell r="M119" t="str">
            <v>MP..</v>
          </cell>
          <cell r="N119">
            <v>45133.81527777778</v>
          </cell>
          <cell r="O119"/>
          <cell r="P119"/>
          <cell r="Q119"/>
          <cell r="R119">
            <v>2150.409912109375</v>
          </cell>
          <cell r="S119" t="str">
            <v>HABSHAN-8 (HABSHAN 2)</v>
          </cell>
          <cell r="T119">
            <v>15.119999885559082</v>
          </cell>
          <cell r="U119" t="str">
            <v>AD-89</v>
          </cell>
          <cell r="V119">
            <v>1.9199999570846558</v>
          </cell>
          <cell r="W119">
            <v>20130003482</v>
          </cell>
          <cell r="X119" t="str">
            <v>Maintenance</v>
          </cell>
          <cell r="Y119" t="str">
            <v>BB-813</v>
          </cell>
          <cell r="Z119" t="str">
            <v>Maintain Current Sustainable production/Injection Capacity</v>
          </cell>
          <cell r="AA119" t="str">
            <v>HORIZONTAL</v>
          </cell>
          <cell r="AB119" t="str">
            <v>ADCO (Joint Venture)</v>
          </cell>
          <cell r="AC119" t="str">
            <v>Maintenance</v>
          </cell>
          <cell r="AD119"/>
        </row>
        <row r="120">
          <cell r="A120"/>
          <cell r="B120"/>
          <cell r="C120" t="str">
            <v xml:space="preserve">BAB </v>
          </cell>
          <cell r="D120">
            <v>24</v>
          </cell>
          <cell r="E120" t="str">
            <v>WG307/SCBB50</v>
          </cell>
          <cell r="F120" t="str">
            <v>New Well</v>
          </cell>
          <cell r="G120">
            <v>43.409999847412109</v>
          </cell>
          <cell r="H120" t="str">
            <v>BAB</v>
          </cell>
          <cell r="I120" t="str">
            <v>SIMGAP CO2 INJ (INJ-2) to be RRD in Q1 2023</v>
          </cell>
          <cell r="J120" t="str">
            <v>Unchecked</v>
          </cell>
          <cell r="K120" t="str">
            <v>Medium</v>
          </cell>
          <cell r="L120">
            <v>45177.914583333331</v>
          </cell>
          <cell r="M120" t="str">
            <v>HX.B</v>
          </cell>
          <cell r="N120">
            <v>45134.504861111112</v>
          </cell>
          <cell r="O120">
            <v>2940.85107421875</v>
          </cell>
          <cell r="P120" t="str">
            <v>MS4-2-7</v>
          </cell>
          <cell r="Q120"/>
          <cell r="R120">
            <v>7023.4501953125</v>
          </cell>
          <cell r="S120" t="str">
            <v>KHARAIB-2 (THAMAMA ZONE B)</v>
          </cell>
          <cell r="T120">
            <v>24</v>
          </cell>
          <cell r="U120" t="str">
            <v>AD-117</v>
          </cell>
          <cell r="V120">
            <v>2.880000114440918</v>
          </cell>
          <cell r="W120">
            <v>20140005622</v>
          </cell>
          <cell r="X120" t="str">
            <v>Pressure Support</v>
          </cell>
          <cell r="Y120" t="str">
            <v>BB-1681</v>
          </cell>
          <cell r="Z120" t="str">
            <v>Maintain Current Sustainable production/Injection Capacity</v>
          </cell>
          <cell r="AA120" t="str">
            <v>HORIZONTAL</v>
          </cell>
          <cell r="AB120" t="str">
            <v>ADCO (Joint Venture)</v>
          </cell>
          <cell r="AC120" t="str">
            <v>WAG Injector</v>
          </cell>
          <cell r="AD120"/>
        </row>
        <row r="121">
          <cell r="A121"/>
          <cell r="B121"/>
          <cell r="C121" t="str">
            <v xml:space="preserve">BAB </v>
          </cell>
          <cell r="D121">
            <v>14</v>
          </cell>
          <cell r="E121" t="str">
            <v>WI307/L80BB22</v>
          </cell>
          <cell r="F121" t="str">
            <v>Workover</v>
          </cell>
          <cell r="G121">
            <v>25.979999542236328</v>
          </cell>
          <cell r="H121" t="str">
            <v>BAB</v>
          </cell>
          <cell r="I121" t="str">
            <v>Bb-221 SAP</v>
          </cell>
          <cell r="J121" t="str">
            <v>Unchecked</v>
          </cell>
          <cell r="K121" t="str">
            <v>High</v>
          </cell>
          <cell r="L121">
            <v>45162.146527777775</v>
          </cell>
          <cell r="M121" t="str">
            <v>MIBB</v>
          </cell>
          <cell r="N121">
            <v>45136.166666666664</v>
          </cell>
          <cell r="O121"/>
          <cell r="P121"/>
          <cell r="Q121"/>
          <cell r="R121">
            <v>2945.0458984375</v>
          </cell>
          <cell r="S121" t="str">
            <v>KHARAIB-2 (THAMAMA ZONE B)</v>
          </cell>
          <cell r="T121">
            <v>14</v>
          </cell>
          <cell r="U121" t="str">
            <v>AD-9</v>
          </cell>
          <cell r="V121">
            <v>3</v>
          </cell>
          <cell r="W121">
            <v>20140006116</v>
          </cell>
          <cell r="X121" t="str">
            <v>Maintenance</v>
          </cell>
          <cell r="Y121" t="str">
            <v>BB-221</v>
          </cell>
          <cell r="Z121" t="str">
            <v>Maintain Current Sustainable production/Injection Capacity</v>
          </cell>
          <cell r="AA121" t="str">
            <v>HORIZONTAL</v>
          </cell>
          <cell r="AB121" t="str">
            <v>ADCO (Joint Venture)</v>
          </cell>
          <cell r="AC121" t="str">
            <v>Maintenance</v>
          </cell>
          <cell r="AD121"/>
        </row>
        <row r="122">
          <cell r="A122"/>
          <cell r="B122"/>
          <cell r="C122" t="str">
            <v xml:space="preserve">BAB </v>
          </cell>
          <cell r="D122">
            <v>30</v>
          </cell>
          <cell r="E122" t="str">
            <v>WI307/L80BB22</v>
          </cell>
          <cell r="F122" t="str">
            <v>New Well</v>
          </cell>
          <cell r="G122">
            <v>60.919998168945313</v>
          </cell>
          <cell r="H122" t="str">
            <v>BAB</v>
          </cell>
          <cell r="I122" t="str">
            <v>HB1I-097</v>
          </cell>
          <cell r="J122" t="str">
            <v>Checked</v>
          </cell>
          <cell r="K122" t="str">
            <v>High</v>
          </cell>
          <cell r="L122">
            <v>45198.459722222222</v>
          </cell>
          <cell r="M122" t="str">
            <v>HI.H1 (MDI)</v>
          </cell>
          <cell r="N122">
            <v>45138.25</v>
          </cell>
          <cell r="O122">
            <v>6929</v>
          </cell>
          <cell r="P122" t="str">
            <v>on pad 136</v>
          </cell>
          <cell r="Q122">
            <v>0</v>
          </cell>
          <cell r="R122">
            <v>7970.76123046875</v>
          </cell>
          <cell r="S122" t="str">
            <v>HABSHAN-9 (HABSHAN 1)</v>
          </cell>
          <cell r="T122">
            <v>30</v>
          </cell>
          <cell r="U122" t="str">
            <v>AD-141</v>
          </cell>
          <cell r="V122">
            <v>4.25</v>
          </cell>
          <cell r="W122">
            <v>20080001231</v>
          </cell>
          <cell r="X122" t="str">
            <v>Pressure Support</v>
          </cell>
          <cell r="Y122" t="str">
            <v>BB-1913</v>
          </cell>
          <cell r="Z122" t="str">
            <v>Maintain Current Sustainable production/Injection Capacity</v>
          </cell>
          <cell r="AA122" t="str">
            <v>HORIZONTAL</v>
          </cell>
          <cell r="AB122" t="str">
            <v>ADCO (Joint Venture)</v>
          </cell>
          <cell r="AC122" t="str">
            <v>Water Injection</v>
          </cell>
          <cell r="AD122">
            <v>0</v>
          </cell>
        </row>
        <row r="123">
          <cell r="A123"/>
          <cell r="B123"/>
          <cell r="C123" t="str">
            <v xml:space="preserve">BAB </v>
          </cell>
          <cell r="D123">
            <v>28</v>
          </cell>
          <cell r="E123" t="str">
            <v>OP307/28CBB60</v>
          </cell>
          <cell r="F123" t="str">
            <v>New Well</v>
          </cell>
          <cell r="G123">
            <v>78.074996948242188</v>
          </cell>
          <cell r="H123" t="str">
            <v>BAB</v>
          </cell>
          <cell r="I123" t="str">
            <v xml:space="preserve">MRC_PN013_PN019 </v>
          </cell>
          <cell r="J123" t="str">
            <v>Unchecked</v>
          </cell>
          <cell r="K123" t="str">
            <v>High</v>
          </cell>
          <cell r="L123">
            <v>45220.613888888889</v>
          </cell>
          <cell r="M123" t="str">
            <v>HP.TH</v>
          </cell>
          <cell r="N123">
            <v>45142.539583333331</v>
          </cell>
          <cell r="O123">
            <v>12530</v>
          </cell>
          <cell r="P123" t="str">
            <v>On pad -136</v>
          </cell>
          <cell r="Q123">
            <v>1</v>
          </cell>
          <cell r="R123">
            <v>9339.650390625</v>
          </cell>
          <cell r="S123" t="str">
            <v>Lekhwair-1 (THAMAMA ZONE H)</v>
          </cell>
          <cell r="T123">
            <v>28</v>
          </cell>
          <cell r="U123" t="str">
            <v>AD-140</v>
          </cell>
          <cell r="V123">
            <v>3.5399999618530273</v>
          </cell>
          <cell r="W123">
            <v>20140005133</v>
          </cell>
          <cell r="X123" t="str">
            <v>Oil Production</v>
          </cell>
          <cell r="Y123" t="str">
            <v>BB-1860</v>
          </cell>
          <cell r="Z123" t="str">
            <v>Maintain Current Sustainable production/Injection Capacity</v>
          </cell>
          <cell r="AA123" t="str">
            <v>HORIZONTAL</v>
          </cell>
          <cell r="AB123" t="str">
            <v>ADCO (Joint Venture)</v>
          </cell>
          <cell r="AC123" t="str">
            <v>Oil Producer</v>
          </cell>
          <cell r="AD123"/>
        </row>
        <row r="124">
          <cell r="A124"/>
          <cell r="B124"/>
          <cell r="C124" t="str">
            <v xml:space="preserve">BAB </v>
          </cell>
          <cell r="D124">
            <v>30</v>
          </cell>
          <cell r="E124" t="str">
            <v>OP307/28CBB60</v>
          </cell>
          <cell r="F124" t="str">
            <v>New Well</v>
          </cell>
          <cell r="G124">
            <v>65</v>
          </cell>
          <cell r="H124" t="str">
            <v>BAB</v>
          </cell>
          <cell r="I124" t="str">
            <v>HB1P-045</v>
          </cell>
          <cell r="J124" t="str">
            <v>Unchecked</v>
          </cell>
          <cell r="K124" t="str">
            <v>High</v>
          </cell>
          <cell r="L124">
            <v>45209.25277777778</v>
          </cell>
          <cell r="M124" t="str">
            <v>HP.H1</v>
          </cell>
          <cell r="N124">
            <v>45144.25277777778</v>
          </cell>
          <cell r="O124">
            <v>6969</v>
          </cell>
          <cell r="P124" t="str">
            <v xml:space="preserve">off pad </v>
          </cell>
          <cell r="Q124">
            <v>0</v>
          </cell>
          <cell r="R124">
            <v>8012.490234375</v>
          </cell>
          <cell r="S124" t="str">
            <v>HABSHAN-9 (HABSHAN 1)</v>
          </cell>
          <cell r="T124">
            <v>30</v>
          </cell>
          <cell r="U124" t="str">
            <v>AD-111</v>
          </cell>
          <cell r="V124">
            <v>3.4200000762939453</v>
          </cell>
          <cell r="W124">
            <v>20080001271</v>
          </cell>
          <cell r="X124" t="str">
            <v>Oil Production</v>
          </cell>
          <cell r="Y124" t="str">
            <v>BB-1871</v>
          </cell>
          <cell r="Z124" t="str">
            <v>Maintain Current Sustainable production/Injection Capacity</v>
          </cell>
          <cell r="AA124" t="str">
            <v>HORIZONTAL</v>
          </cell>
          <cell r="AB124" t="str">
            <v>ADCO (Joint Venture)</v>
          </cell>
          <cell r="AC124" t="str">
            <v>Oil Producer</v>
          </cell>
          <cell r="AD124">
            <v>0</v>
          </cell>
        </row>
        <row r="125">
          <cell r="A125"/>
          <cell r="B125"/>
          <cell r="C125" t="str">
            <v xml:space="preserve">BAB </v>
          </cell>
          <cell r="D125">
            <v>14</v>
          </cell>
          <cell r="E125" t="str">
            <v>WI307/L80BB22</v>
          </cell>
          <cell r="F125" t="str">
            <v>Workover</v>
          </cell>
          <cell r="G125">
            <v>29.010000228881836</v>
          </cell>
          <cell r="H125" t="str">
            <v>BAB</v>
          </cell>
          <cell r="I125" t="str">
            <v>BB-1302 SAP  BISN candidate</v>
          </cell>
          <cell r="J125" t="str">
            <v>Unchecked</v>
          </cell>
          <cell r="K125" t="str">
            <v>High</v>
          </cell>
          <cell r="L125">
            <v>45173.839583333334</v>
          </cell>
          <cell r="M125" t="str">
            <v>MIBB</v>
          </cell>
          <cell r="N125">
            <v>45144.829861111109</v>
          </cell>
          <cell r="O125"/>
          <cell r="P125"/>
          <cell r="Q125"/>
          <cell r="R125">
            <v>2775.449951171875</v>
          </cell>
          <cell r="S125" t="str">
            <v>Shuaiba-1 (THAMAMA ZONE A)</v>
          </cell>
          <cell r="T125">
            <v>14</v>
          </cell>
          <cell r="U125" t="str">
            <v>AD-183</v>
          </cell>
          <cell r="V125">
            <v>15.579999923706055</v>
          </cell>
          <cell r="W125">
            <v>20150009167</v>
          </cell>
          <cell r="X125" t="str">
            <v>Maintenance</v>
          </cell>
          <cell r="Y125" t="str">
            <v>BB-1302</v>
          </cell>
          <cell r="Z125" t="str">
            <v>Maintain Current Sustainable production/Injection Capacity</v>
          </cell>
          <cell r="AA125" t="str">
            <v>HORIZONTAL</v>
          </cell>
          <cell r="AB125" t="str">
            <v>ADCO (Joint Venture)</v>
          </cell>
          <cell r="AC125" t="str">
            <v>Maintenance</v>
          </cell>
          <cell r="AD125"/>
        </row>
        <row r="126">
          <cell r="A126"/>
          <cell r="B126"/>
          <cell r="C126" t="str">
            <v xml:space="preserve">BAB </v>
          </cell>
          <cell r="D126">
            <v>14</v>
          </cell>
          <cell r="E126" t="str">
            <v>OP307/28CBB60</v>
          </cell>
          <cell r="F126" t="str">
            <v>Workover</v>
          </cell>
          <cell r="G126">
            <v>30.649999618530273</v>
          </cell>
          <cell r="H126" t="str">
            <v>BAB</v>
          </cell>
          <cell r="I126" t="str">
            <v xml:space="preserve">Bb-731 If fishing Failed go for Hori </v>
          </cell>
          <cell r="J126" t="str">
            <v>Unchecked</v>
          </cell>
          <cell r="K126" t="str">
            <v>High</v>
          </cell>
          <cell r="L126">
            <v>45175.65</v>
          </cell>
          <cell r="M126" t="str">
            <v>MP..</v>
          </cell>
          <cell r="N126">
            <v>45145</v>
          </cell>
          <cell r="O126">
            <v>0</v>
          </cell>
          <cell r="P126"/>
          <cell r="Q126">
            <v>0</v>
          </cell>
          <cell r="R126">
            <v>4186.009765625</v>
          </cell>
          <cell r="S126" t="str">
            <v>HABSHAN-8 (HABSHAN 2)</v>
          </cell>
          <cell r="T126">
            <v>14</v>
          </cell>
          <cell r="U126" t="str">
            <v>AD-16</v>
          </cell>
          <cell r="V126">
            <v>20.75</v>
          </cell>
          <cell r="W126">
            <v>20100000207</v>
          </cell>
          <cell r="X126" t="str">
            <v>Maintenance</v>
          </cell>
          <cell r="Y126" t="str">
            <v>BB-731</v>
          </cell>
          <cell r="Z126" t="str">
            <v>Fix Mechanical/Reservoir Problem (Activate the well)</v>
          </cell>
          <cell r="AA126" t="str">
            <v>HORIZONTAL</v>
          </cell>
          <cell r="AB126" t="str">
            <v>ADCO (Joint Venture)</v>
          </cell>
          <cell r="AC126" t="str">
            <v>Maintenance</v>
          </cell>
          <cell r="AD126">
            <v>0</v>
          </cell>
        </row>
        <row r="127">
          <cell r="A127"/>
          <cell r="B127"/>
          <cell r="C127" t="str">
            <v xml:space="preserve">BAB </v>
          </cell>
          <cell r="D127">
            <v>0</v>
          </cell>
          <cell r="E127" t="str">
            <v>CC000</v>
          </cell>
          <cell r="F127" t="str">
            <v>Workover</v>
          </cell>
          <cell r="G127">
            <v>8</v>
          </cell>
          <cell r="H127" t="str">
            <v>BAB</v>
          </cell>
          <cell r="I127" t="str">
            <v>BB-313</v>
          </cell>
          <cell r="J127" t="str">
            <v>Unchecked</v>
          </cell>
          <cell r="K127" t="str">
            <v>High</v>
          </cell>
          <cell r="L127">
            <v>45153.228472222225</v>
          </cell>
          <cell r="M127" t="str">
            <v>TE..</v>
          </cell>
          <cell r="N127">
            <v>45145.228472222225</v>
          </cell>
          <cell r="O127"/>
          <cell r="P127"/>
          <cell r="Q127">
            <v>0</v>
          </cell>
          <cell r="R127">
            <v>0</v>
          </cell>
          <cell r="S127" t="str">
            <v>KHARAIB-2 (THAMAMA ZONE B)</v>
          </cell>
          <cell r="T127">
            <v>0</v>
          </cell>
          <cell r="U127" t="str">
            <v>Rigless P&amp;A 5</v>
          </cell>
          <cell r="V127">
            <v>40</v>
          </cell>
          <cell r="W127">
            <v>20230017284</v>
          </cell>
          <cell r="X127" t="str">
            <v>Appraisal/Exploration</v>
          </cell>
          <cell r="Y127" t="str">
            <v>BB-313</v>
          </cell>
          <cell r="Z127" t="str">
            <v> </v>
          </cell>
          <cell r="AA127" t="str">
            <v>Unknown</v>
          </cell>
          <cell r="AB127" t="str">
            <v>ADCO (Joint Venture)</v>
          </cell>
          <cell r="AC127" t="str">
            <v>Hole under Testing</v>
          </cell>
          <cell r="AD127">
            <v>0</v>
          </cell>
        </row>
        <row r="128">
          <cell r="A128"/>
          <cell r="B128"/>
          <cell r="C128" t="str">
            <v xml:space="preserve">BAB </v>
          </cell>
          <cell r="D128">
            <v>24</v>
          </cell>
          <cell r="E128" t="str">
            <v>WG307/SCBB20</v>
          </cell>
          <cell r="F128" t="str">
            <v>New Well</v>
          </cell>
          <cell r="G128">
            <v>39.669998168945313</v>
          </cell>
          <cell r="H128" t="str">
            <v>BAB</v>
          </cell>
          <cell r="I128" t="str">
            <v xml:space="preserve">WS50WI074 </v>
          </cell>
          <cell r="J128" t="str">
            <v>Unchecked</v>
          </cell>
          <cell r="K128" t="str">
            <v>High</v>
          </cell>
          <cell r="L128">
            <v>45185.419444444444</v>
          </cell>
          <cell r="M128" t="str">
            <v>HX.B</v>
          </cell>
          <cell r="N128">
            <v>45145.75</v>
          </cell>
          <cell r="O128">
            <v>4108</v>
          </cell>
          <cell r="P128" t="str">
            <v>ON pad 113</v>
          </cell>
          <cell r="Q128"/>
          <cell r="R128">
            <v>6447.94091796875</v>
          </cell>
          <cell r="S128" t="str">
            <v>KHARAIB-2 (THAMAMA ZONE B)</v>
          </cell>
          <cell r="T128">
            <v>24</v>
          </cell>
          <cell r="U128" t="str">
            <v>AD-143</v>
          </cell>
          <cell r="V128">
            <v>4</v>
          </cell>
          <cell r="W128">
            <v>20140006406</v>
          </cell>
          <cell r="X128" t="str">
            <v>Pressure Support</v>
          </cell>
          <cell r="Y128" t="str">
            <v>BB-1921</v>
          </cell>
          <cell r="Z128" t="str">
            <v>Maintain Current Sustainable production/Injection Capacity</v>
          </cell>
          <cell r="AA128" t="str">
            <v>HORIZONTAL</v>
          </cell>
          <cell r="AB128" t="str">
            <v>ADCO (Joint Venture)</v>
          </cell>
          <cell r="AC128" t="str">
            <v>WAG Injector</v>
          </cell>
          <cell r="AD128"/>
        </row>
        <row r="129">
          <cell r="A129"/>
          <cell r="B129"/>
          <cell r="C129" t="str">
            <v xml:space="preserve">BAB </v>
          </cell>
          <cell r="D129">
            <v>24</v>
          </cell>
          <cell r="E129" t="str">
            <v>WG307/SCBB50</v>
          </cell>
          <cell r="F129" t="str">
            <v>New Well</v>
          </cell>
          <cell r="G129">
            <v>46.869998931884766</v>
          </cell>
          <cell r="H129" t="str">
            <v>BAB</v>
          </cell>
          <cell r="I129" t="str">
            <v>WS50WI045 with LC</v>
          </cell>
          <cell r="J129" t="str">
            <v>Unchecked</v>
          </cell>
          <cell r="K129" t="str">
            <v>High</v>
          </cell>
          <cell r="L129">
            <v>45199.119444444441</v>
          </cell>
          <cell r="M129" t="str">
            <v>HX.B</v>
          </cell>
          <cell r="N129">
            <v>45152.25</v>
          </cell>
          <cell r="O129">
            <v>4900</v>
          </cell>
          <cell r="P129" t="str">
            <v>Off Pad</v>
          </cell>
          <cell r="Q129"/>
          <cell r="R129">
            <v>6074.90478515625</v>
          </cell>
          <cell r="S129" t="str">
            <v>KHARAIB-2 (THAMAMA ZONE B)</v>
          </cell>
          <cell r="T129">
            <v>24</v>
          </cell>
          <cell r="U129" t="str">
            <v>AD-113</v>
          </cell>
          <cell r="V129">
            <v>3.25</v>
          </cell>
          <cell r="W129">
            <v>20140006430</v>
          </cell>
          <cell r="X129" t="str">
            <v>Pressure Support</v>
          </cell>
          <cell r="Y129" t="str">
            <v>BB-1960</v>
          </cell>
          <cell r="Z129" t="str">
            <v>Maintain Current Sustainable production/Injection Capacity</v>
          </cell>
          <cell r="AA129" t="str">
            <v>HORIZONTAL</v>
          </cell>
          <cell r="AB129" t="str">
            <v>ADCO (Joint Venture)</v>
          </cell>
          <cell r="AC129" t="str">
            <v>WAG Injector</v>
          </cell>
          <cell r="AD129"/>
        </row>
        <row r="130">
          <cell r="A130"/>
          <cell r="B130"/>
          <cell r="C130" t="str">
            <v xml:space="preserve">BAB </v>
          </cell>
          <cell r="D130">
            <v>0</v>
          </cell>
          <cell r="E130" t="str">
            <v>RT000/0BB1</v>
          </cell>
          <cell r="F130" t="str">
            <v>Workover</v>
          </cell>
          <cell r="G130">
            <v>8</v>
          </cell>
          <cell r="H130" t="str">
            <v>BAB</v>
          </cell>
          <cell r="I130" t="str">
            <v>INT</v>
          </cell>
          <cell r="J130" t="str">
            <v>Unchecked</v>
          </cell>
          <cell r="K130" t="str">
            <v>High</v>
          </cell>
          <cell r="L130">
            <v>45162.728472222225</v>
          </cell>
          <cell r="M130" t="str">
            <v>TE..</v>
          </cell>
          <cell r="N130">
            <v>45154.728472222225</v>
          </cell>
          <cell r="O130"/>
          <cell r="P130"/>
          <cell r="Q130">
            <v>0</v>
          </cell>
          <cell r="R130">
            <v>0</v>
          </cell>
          <cell r="S130" t="str">
            <v>KHARAIB-2 (THAMAMA ZONE B)</v>
          </cell>
          <cell r="T130">
            <v>0</v>
          </cell>
          <cell r="U130" t="str">
            <v>Rigless P&amp;A 5</v>
          </cell>
          <cell r="V130">
            <v>1.5</v>
          </cell>
          <cell r="W130">
            <v>20220016712</v>
          </cell>
          <cell r="X130" t="str">
            <v>Appraisal/Exploration</v>
          </cell>
          <cell r="Y130" t="str">
            <v>BB-405</v>
          </cell>
          <cell r="Z130" t="str">
            <v> </v>
          </cell>
          <cell r="AA130" t="str">
            <v>VERTICAL</v>
          </cell>
          <cell r="AB130" t="str">
            <v>ADCO (Joint Venture)</v>
          </cell>
          <cell r="AC130" t="str">
            <v>Hole under Testing</v>
          </cell>
          <cell r="AD130">
            <v>0</v>
          </cell>
        </row>
        <row r="131">
          <cell r="A131"/>
          <cell r="B131"/>
          <cell r="C131" t="str">
            <v xml:space="preserve">BAB </v>
          </cell>
          <cell r="D131">
            <v>24</v>
          </cell>
          <cell r="E131" t="str">
            <v>WI307/L80BB22</v>
          </cell>
          <cell r="F131" t="str">
            <v>New Well</v>
          </cell>
          <cell r="G131">
            <v>60.040000915527344</v>
          </cell>
          <cell r="H131" t="str">
            <v>BAB</v>
          </cell>
          <cell r="I131" t="str">
            <v xml:space="preserve"> EF_WI01_MRC   LC is LEL</v>
          </cell>
          <cell r="J131" t="str">
            <v>Unchecked</v>
          </cell>
          <cell r="K131" t="str">
            <v>High</v>
          </cell>
          <cell r="L131">
            <v>45217.789583333331</v>
          </cell>
          <cell r="M131" t="str">
            <v>HI.B</v>
          </cell>
          <cell r="N131">
            <v>45157.75</v>
          </cell>
          <cell r="O131">
            <v>15718.169921875</v>
          </cell>
          <cell r="P131" t="str">
            <v xml:space="preserve"> on pad CDS-2-7</v>
          </cell>
          <cell r="Q131"/>
          <cell r="R131">
            <v>7251.56005859375</v>
          </cell>
          <cell r="S131" t="str">
            <v>KHARAIB-2 (THAMAMA ZONE B)</v>
          </cell>
          <cell r="T131">
            <v>24</v>
          </cell>
          <cell r="U131" t="str">
            <v>AD-182</v>
          </cell>
          <cell r="V131">
            <v>30</v>
          </cell>
          <cell r="W131">
            <v>20140005483</v>
          </cell>
          <cell r="X131" t="str">
            <v>Pressure Support</v>
          </cell>
          <cell r="Y131" t="str">
            <v>BB-1939</v>
          </cell>
          <cell r="Z131" t="str">
            <v>Maintain Current Sustainable production/Injection Capacity</v>
          </cell>
          <cell r="AA131" t="str">
            <v>HORIZONTAL</v>
          </cell>
          <cell r="AB131" t="str">
            <v>ADCO (Joint Venture)</v>
          </cell>
          <cell r="AC131" t="str">
            <v>Water Injection</v>
          </cell>
          <cell r="AD131"/>
        </row>
        <row r="132">
          <cell r="A132"/>
          <cell r="B132"/>
          <cell r="C132" t="str">
            <v xml:space="preserve">BAB </v>
          </cell>
          <cell r="D132">
            <v>24</v>
          </cell>
          <cell r="E132" t="str">
            <v>WI307/L80BB20</v>
          </cell>
          <cell r="F132" t="str">
            <v>New Well</v>
          </cell>
          <cell r="G132">
            <v>72.623001098632813</v>
          </cell>
          <cell r="H132" t="str">
            <v>BAB</v>
          </cell>
          <cell r="I132" t="str">
            <v>SH_1_MRC_15</v>
          </cell>
          <cell r="J132" t="str">
            <v>Unchecked</v>
          </cell>
          <cell r="K132" t="str">
            <v>High</v>
          </cell>
          <cell r="L132">
            <v>45232.365972222222</v>
          </cell>
          <cell r="M132" t="str">
            <v>HI.A</v>
          </cell>
          <cell r="N132">
            <v>45159.743055555555</v>
          </cell>
          <cell r="O132">
            <v>15673</v>
          </cell>
          <cell r="P132" t="str">
            <v>On pad MS4-2-5</v>
          </cell>
          <cell r="Q132"/>
          <cell r="R132">
            <v>0</v>
          </cell>
          <cell r="S132" t="str">
            <v>Shuaiba-1 (THAMAMA ZONE A)</v>
          </cell>
          <cell r="T132">
            <v>24</v>
          </cell>
          <cell r="U132" t="str">
            <v>AD-137</v>
          </cell>
          <cell r="V132">
            <v>3.5</v>
          </cell>
          <cell r="W132">
            <v>20130002731</v>
          </cell>
          <cell r="X132" t="str">
            <v>Pressure Support</v>
          </cell>
          <cell r="Y132" t="str">
            <v>BB-1952</v>
          </cell>
          <cell r="Z132" t="str">
            <v>Maintain Current Sustainable production/Injection Capacity</v>
          </cell>
          <cell r="AA132" t="str">
            <v>HORIZONTAL</v>
          </cell>
          <cell r="AB132" t="str">
            <v>ADCO (Joint Venture)</v>
          </cell>
          <cell r="AC132" t="str">
            <v>Water Injection</v>
          </cell>
          <cell r="AD132"/>
        </row>
        <row r="133">
          <cell r="A133"/>
          <cell r="B133"/>
          <cell r="C133" t="str">
            <v xml:space="preserve">BAB </v>
          </cell>
          <cell r="D133">
            <v>12</v>
          </cell>
          <cell r="E133" t="str">
            <v>WD709/L80BB20</v>
          </cell>
          <cell r="F133" t="str">
            <v>New Well</v>
          </cell>
          <cell r="G133">
            <v>12</v>
          </cell>
          <cell r="H133" t="str">
            <v>BAB</v>
          </cell>
          <cell r="I133" t="str">
            <v xml:space="preserve">WDW for SC1-Sector-3_P5 </v>
          </cell>
          <cell r="J133" t="str">
            <v>Unchecked</v>
          </cell>
          <cell r="K133" t="str">
            <v>High</v>
          </cell>
          <cell r="L133">
            <v>45174.763888888891</v>
          </cell>
          <cell r="M133" t="str">
            <v>DD</v>
          </cell>
          <cell r="N133">
            <v>45162.763888888891</v>
          </cell>
          <cell r="O133"/>
          <cell r="P133"/>
          <cell r="Q133"/>
          <cell r="R133">
            <v>0</v>
          </cell>
          <cell r="S133" t="str">
            <v>DAMMAM + UER+SIMSIMA</v>
          </cell>
          <cell r="T133">
            <v>12</v>
          </cell>
          <cell r="U133" t="str">
            <v>AD-112</v>
          </cell>
          <cell r="V133">
            <v>4</v>
          </cell>
          <cell r="W133">
            <v>20140005645</v>
          </cell>
          <cell r="X133" t="str">
            <v>Service Well</v>
          </cell>
          <cell r="Y133" t="str">
            <v>BB-1958</v>
          </cell>
          <cell r="Z133" t="str">
            <v>Maintain Current Sustainable production/Injection Capacity</v>
          </cell>
          <cell r="AA133" t="str">
            <v>VERTICAL</v>
          </cell>
          <cell r="AB133" t="str">
            <v>ADCO (Joint Venture)</v>
          </cell>
          <cell r="AC133" t="str">
            <v>Disposal Well</v>
          </cell>
          <cell r="AD133"/>
        </row>
        <row r="134">
          <cell r="A134"/>
          <cell r="B134"/>
          <cell r="C134" t="str">
            <v xml:space="preserve">BAB </v>
          </cell>
          <cell r="D134">
            <v>30</v>
          </cell>
          <cell r="E134" t="str">
            <v>OP307/28CBB60</v>
          </cell>
          <cell r="F134" t="str">
            <v>New Well</v>
          </cell>
          <cell r="G134">
            <v>102.93000030517578</v>
          </cell>
          <cell r="H134" t="str">
            <v>BAB</v>
          </cell>
          <cell r="I134" t="str">
            <v>HB1P-MRC01 (HB1P-053 &amp; HB1P-054)</v>
          </cell>
          <cell r="J134" t="str">
            <v>Unchecked</v>
          </cell>
          <cell r="K134" t="str">
            <v>High</v>
          </cell>
          <cell r="L134">
            <v>45265.779166666667</v>
          </cell>
          <cell r="M134" t="str">
            <v>HP.H1</v>
          </cell>
          <cell r="N134">
            <v>45162.849305555559</v>
          </cell>
          <cell r="O134">
            <v>16602</v>
          </cell>
          <cell r="P134" t="str">
            <v>on Pad (MS2-2-2)</v>
          </cell>
          <cell r="Q134"/>
          <cell r="R134">
            <v>0</v>
          </cell>
          <cell r="S134" t="str">
            <v>HABSHAN-9 (HABSHAN 1)</v>
          </cell>
          <cell r="T134">
            <v>30</v>
          </cell>
          <cell r="U134" t="str">
            <v>AD-62</v>
          </cell>
          <cell r="V134">
            <v>3.5</v>
          </cell>
          <cell r="W134">
            <v>20130002621</v>
          </cell>
          <cell r="X134" t="str">
            <v>Oil Production</v>
          </cell>
          <cell r="Y134" t="str">
            <v>BB-1259</v>
          </cell>
          <cell r="Z134" t="str">
            <v>Maintain Current Sustainable production/Injection Capacity</v>
          </cell>
          <cell r="AA134" t="str">
            <v>HORIZONTAL</v>
          </cell>
          <cell r="AB134" t="str">
            <v>ADCO (Joint Venture)</v>
          </cell>
          <cell r="AC134" t="str">
            <v>Oil Producer</v>
          </cell>
          <cell r="AD134"/>
        </row>
        <row r="135">
          <cell r="A135"/>
          <cell r="B135"/>
          <cell r="C135" t="str">
            <v xml:space="preserve">BAB </v>
          </cell>
          <cell r="D135">
            <v>24</v>
          </cell>
          <cell r="E135" t="str">
            <v>OP307/L80BB1</v>
          </cell>
          <cell r="F135" t="str">
            <v>New Well</v>
          </cell>
          <cell r="G135">
            <v>34.6510009765625</v>
          </cell>
          <cell r="H135" t="str">
            <v>BAB</v>
          </cell>
          <cell r="I135" t="str">
            <v>N_ATP_02</v>
          </cell>
          <cell r="J135" t="str">
            <v>Unchecked</v>
          </cell>
          <cell r="K135" t="str">
            <v>High</v>
          </cell>
          <cell r="L135">
            <v>45197.529861111114</v>
          </cell>
          <cell r="M135" t="str">
            <v>HP.B</v>
          </cell>
          <cell r="N135">
            <v>45162.879166666666</v>
          </cell>
          <cell r="O135">
            <v>6984.7529296875</v>
          </cell>
          <cell r="P135" t="str">
            <v>ON PAD 134</v>
          </cell>
          <cell r="Q135"/>
          <cell r="R135">
            <v>0</v>
          </cell>
          <cell r="S135" t="str">
            <v>KHARAIB-2 (THAMAMA ZONE B)</v>
          </cell>
          <cell r="T135">
            <v>24</v>
          </cell>
          <cell r="U135" t="str">
            <v>Ad-181</v>
          </cell>
          <cell r="V135">
            <v>6</v>
          </cell>
          <cell r="W135">
            <v>20140005423</v>
          </cell>
          <cell r="X135" t="str">
            <v>Oil Production</v>
          </cell>
          <cell r="Y135" t="str">
            <v>BB-1616</v>
          </cell>
          <cell r="Z135" t="str">
            <v>Maintain Current Sustainable production/Injection Capacity</v>
          </cell>
          <cell r="AA135" t="str">
            <v>HORIZONTAL</v>
          </cell>
          <cell r="AB135" t="str">
            <v>ADCO (Joint Venture)</v>
          </cell>
          <cell r="AC135" t="str">
            <v>Oil Producer</v>
          </cell>
          <cell r="AD135"/>
        </row>
        <row r="136">
          <cell r="A136"/>
          <cell r="B136"/>
          <cell r="C136" t="str">
            <v xml:space="preserve">BAB </v>
          </cell>
          <cell r="D136">
            <v>0</v>
          </cell>
          <cell r="E136" t="str">
            <v>RT000/0BB1</v>
          </cell>
          <cell r="F136" t="str">
            <v>Workover</v>
          </cell>
          <cell r="G136">
            <v>8</v>
          </cell>
          <cell r="H136" t="str">
            <v>BAB</v>
          </cell>
          <cell r="I136" t="str">
            <v>BB-213</v>
          </cell>
          <cell r="J136" t="str">
            <v>Unchecked</v>
          </cell>
          <cell r="K136" t="str">
            <v>High</v>
          </cell>
          <cell r="L136">
            <v>45172.228472222225</v>
          </cell>
          <cell r="M136" t="str">
            <v>TE..</v>
          </cell>
          <cell r="N136">
            <v>45164.228472222225</v>
          </cell>
          <cell r="O136"/>
          <cell r="P136"/>
          <cell r="Q136">
            <v>0</v>
          </cell>
          <cell r="R136">
            <v>0</v>
          </cell>
          <cell r="S136" t="str">
            <v>KHARAIB-2 (THAMAMA ZONE B)</v>
          </cell>
          <cell r="T136">
            <v>0</v>
          </cell>
          <cell r="U136" t="str">
            <v>Rigless P&amp;A 5</v>
          </cell>
          <cell r="V136">
            <v>1.5</v>
          </cell>
          <cell r="W136">
            <v>20220016713</v>
          </cell>
          <cell r="X136" t="str">
            <v>Appraisal/Exploration</v>
          </cell>
          <cell r="Y136" t="str">
            <v>BB-213</v>
          </cell>
          <cell r="Z136" t="str">
            <v> </v>
          </cell>
          <cell r="AA136" t="str">
            <v>VERTICAL</v>
          </cell>
          <cell r="AB136" t="str">
            <v>ADCO (Joint Venture)</v>
          </cell>
          <cell r="AC136" t="str">
            <v>Hole under Testing</v>
          </cell>
          <cell r="AD136">
            <v>0</v>
          </cell>
        </row>
        <row r="137">
          <cell r="A137"/>
          <cell r="B137"/>
          <cell r="C137" t="str">
            <v xml:space="preserve">BAB </v>
          </cell>
          <cell r="D137">
            <v>28</v>
          </cell>
          <cell r="E137" t="str">
            <v>OP307/28CBB60</v>
          </cell>
          <cell r="F137" t="str">
            <v>New Well</v>
          </cell>
          <cell r="G137">
            <v>54.370998382568359</v>
          </cell>
          <cell r="H137" t="str">
            <v>BAB</v>
          </cell>
          <cell r="I137" t="str">
            <v xml:space="preserve"> PRD-53 to be in Q1 2023</v>
          </cell>
          <cell r="J137" t="str">
            <v>Unchecked</v>
          </cell>
          <cell r="K137" t="str">
            <v>High</v>
          </cell>
          <cell r="L137">
            <v>45219.04791666667</v>
          </cell>
          <cell r="M137" t="str">
            <v>HP.ZG</v>
          </cell>
          <cell r="N137">
            <v>45164.677083333336</v>
          </cell>
          <cell r="O137">
            <v>7103.2119140625</v>
          </cell>
          <cell r="P137" t="str">
            <v>On Pad Wellbay DS4-2-4</v>
          </cell>
          <cell r="Q137">
            <v>1</v>
          </cell>
          <cell r="R137">
            <v>0</v>
          </cell>
          <cell r="S137" t="str">
            <v>Lekhwair-2 (THAMAMA ZONE G)</v>
          </cell>
          <cell r="T137">
            <v>28</v>
          </cell>
          <cell r="U137" t="str">
            <v>AD-58</v>
          </cell>
          <cell r="V137">
            <v>3.5</v>
          </cell>
          <cell r="W137">
            <v>20070000253</v>
          </cell>
          <cell r="X137" t="str">
            <v>Oil Production</v>
          </cell>
          <cell r="Y137" t="str">
            <v>BB-1861</v>
          </cell>
          <cell r="Z137" t="str">
            <v>Maintain Current Sustainable production/Injection Capacity</v>
          </cell>
          <cell r="AA137" t="str">
            <v>HORIZONTAL</v>
          </cell>
          <cell r="AB137" t="str">
            <v>ADCO (Joint Venture)</v>
          </cell>
          <cell r="AC137" t="str">
            <v>Oil Producer</v>
          </cell>
          <cell r="AD137">
            <v>4</v>
          </cell>
        </row>
        <row r="138">
          <cell r="A138"/>
          <cell r="B138"/>
          <cell r="C138" t="str">
            <v xml:space="preserve">BAB </v>
          </cell>
          <cell r="D138">
            <v>14</v>
          </cell>
          <cell r="E138" t="str">
            <v>WI307/L80BB22</v>
          </cell>
          <cell r="F138" t="str">
            <v>Workover</v>
          </cell>
          <cell r="G138">
            <v>29.059999465942383</v>
          </cell>
          <cell r="H138" t="str">
            <v>BAB</v>
          </cell>
          <cell r="I138" t="str">
            <v xml:space="preserve">BB-134 SAP In case fishing failure ,P&amp;A or donate </v>
          </cell>
          <cell r="J138" t="str">
            <v>Unchecked</v>
          </cell>
          <cell r="K138" t="str">
            <v>High</v>
          </cell>
          <cell r="L138">
            <v>45193.899305555555</v>
          </cell>
          <cell r="M138" t="str">
            <v>MIBB</v>
          </cell>
          <cell r="N138">
            <v>45164.839583333334</v>
          </cell>
          <cell r="O138">
            <v>0</v>
          </cell>
          <cell r="P138"/>
          <cell r="Q138">
            <v>0</v>
          </cell>
          <cell r="R138">
            <v>0</v>
          </cell>
          <cell r="S138" t="str">
            <v>KHARAIB-2 (THAMAMA ZONE B)</v>
          </cell>
          <cell r="T138">
            <v>14</v>
          </cell>
          <cell r="U138" t="str">
            <v>AD-21</v>
          </cell>
          <cell r="V138">
            <v>3.5</v>
          </cell>
          <cell r="W138">
            <v>19990000680</v>
          </cell>
          <cell r="X138" t="str">
            <v>Maintenance</v>
          </cell>
          <cell r="Y138" t="str">
            <v>BB-134</v>
          </cell>
          <cell r="Z138" t="str">
            <v>Recovery and Activation of Inactive wells</v>
          </cell>
          <cell r="AA138" t="str">
            <v>HORIZONTAL</v>
          </cell>
          <cell r="AB138" t="str">
            <v>ADCO (Joint Venture)</v>
          </cell>
          <cell r="AC138" t="str">
            <v>Maintenance</v>
          </cell>
          <cell r="AD138">
            <v>4</v>
          </cell>
        </row>
        <row r="139">
          <cell r="A139"/>
          <cell r="B139"/>
          <cell r="C139" t="str">
            <v xml:space="preserve">BAB </v>
          </cell>
          <cell r="D139">
            <v>14</v>
          </cell>
          <cell r="E139" t="str">
            <v>OP307/28CBB60</v>
          </cell>
          <cell r="F139" t="str">
            <v>Workover</v>
          </cell>
          <cell r="G139">
            <v>32.270000457763672</v>
          </cell>
          <cell r="H139" t="str">
            <v>BAB</v>
          </cell>
          <cell r="I139" t="str">
            <v xml:space="preserve">BB-748H If fishing Failed go for Hori </v>
          </cell>
          <cell r="J139" t="str">
            <v>Unchecked</v>
          </cell>
          <cell r="K139" t="str">
            <v>High</v>
          </cell>
          <cell r="L139">
            <v>45198.504166666666</v>
          </cell>
          <cell r="M139" t="str">
            <v>MP..</v>
          </cell>
          <cell r="N139">
            <v>45166.234722222223</v>
          </cell>
          <cell r="O139"/>
          <cell r="P139"/>
          <cell r="Q139"/>
          <cell r="R139">
            <v>2305.990966796875</v>
          </cell>
          <cell r="S139" t="str">
            <v>HABSHAN-8 (HABSHAN 2)</v>
          </cell>
          <cell r="T139">
            <v>15.119999885559082</v>
          </cell>
          <cell r="U139" t="str">
            <v>AD-89</v>
          </cell>
          <cell r="V139">
            <v>3.5</v>
          </cell>
          <cell r="W139">
            <v>20140006067</v>
          </cell>
          <cell r="X139" t="str">
            <v>Maintenance</v>
          </cell>
          <cell r="Y139" t="str">
            <v>BB-748</v>
          </cell>
          <cell r="Z139" t="str">
            <v>Maintain Current Sustainable production/Injection Capacity</v>
          </cell>
          <cell r="AA139" t="str">
            <v>Unknown</v>
          </cell>
          <cell r="AB139" t="str">
            <v>ADCO (Joint Venture)</v>
          </cell>
          <cell r="AC139" t="str">
            <v>Maintenance</v>
          </cell>
          <cell r="AD139"/>
        </row>
        <row r="140">
          <cell r="A140"/>
          <cell r="B140"/>
          <cell r="C140" t="str">
            <v xml:space="preserve">BAB </v>
          </cell>
          <cell r="D140">
            <v>0</v>
          </cell>
          <cell r="E140" t="str">
            <v>CC000</v>
          </cell>
          <cell r="F140" t="str">
            <v>Workover</v>
          </cell>
          <cell r="G140">
            <v>8</v>
          </cell>
          <cell r="H140" t="str">
            <v>BAB</v>
          </cell>
          <cell r="I140" t="str">
            <v>BB-1830</v>
          </cell>
          <cell r="J140" t="str">
            <v>Unchecked</v>
          </cell>
          <cell r="K140" t="str">
            <v>High</v>
          </cell>
          <cell r="L140">
            <v>45175.228472222225</v>
          </cell>
          <cell r="M140" t="str">
            <v>TE..</v>
          </cell>
          <cell r="N140">
            <v>45167.228472222225</v>
          </cell>
          <cell r="O140"/>
          <cell r="P140"/>
          <cell r="Q140">
            <v>0</v>
          </cell>
          <cell r="R140">
            <v>0</v>
          </cell>
          <cell r="S140" t="str">
            <v>KHARAIB-2 (THAMAMA ZONE B)</v>
          </cell>
          <cell r="T140">
            <v>0</v>
          </cell>
          <cell r="U140" t="str">
            <v>Rigless P&amp;A 6</v>
          </cell>
          <cell r="V140">
            <v>30</v>
          </cell>
          <cell r="W140">
            <v>20230017282</v>
          </cell>
          <cell r="X140" t="str">
            <v>Appraisal/Exploration</v>
          </cell>
          <cell r="Y140" t="str">
            <v>BB-1830</v>
          </cell>
          <cell r="Z140" t="str">
            <v> </v>
          </cell>
          <cell r="AA140" t="str">
            <v>VERTICAL</v>
          </cell>
          <cell r="AB140" t="str">
            <v>ADCO (Joint Venture)</v>
          </cell>
          <cell r="AC140" t="str">
            <v>Hole under Testing</v>
          </cell>
          <cell r="AD140">
            <v>0</v>
          </cell>
        </row>
        <row r="141">
          <cell r="A141"/>
          <cell r="B141"/>
          <cell r="C141" t="str">
            <v xml:space="preserve">BAB </v>
          </cell>
          <cell r="D141">
            <v>30</v>
          </cell>
          <cell r="E141" t="str">
            <v>WI307/L80BB22</v>
          </cell>
          <cell r="F141" t="str">
            <v>New Well</v>
          </cell>
          <cell r="G141">
            <v>43.849998474121094</v>
          </cell>
          <cell r="H141" t="str">
            <v>BAB</v>
          </cell>
          <cell r="I141" t="str">
            <v>HB1IN-004</v>
          </cell>
          <cell r="J141" t="str">
            <v>Unchecked</v>
          </cell>
          <cell r="K141" t="str">
            <v>Medium</v>
          </cell>
          <cell r="L141">
            <v>45213.031944444447</v>
          </cell>
          <cell r="M141" t="str">
            <v>HI.H1 (MDI)</v>
          </cell>
          <cell r="N141">
            <v>45169.182638888888</v>
          </cell>
          <cell r="O141">
            <v>6911</v>
          </cell>
          <cell r="P141" t="str">
            <v xml:space="preserve"> off pad </v>
          </cell>
          <cell r="Q141"/>
          <cell r="R141">
            <v>0</v>
          </cell>
          <cell r="S141" t="str">
            <v>HABSHAN-9 (HABSHAN 1)</v>
          </cell>
          <cell r="T141">
            <v>30</v>
          </cell>
          <cell r="U141" t="str">
            <v>AD-32</v>
          </cell>
          <cell r="V141">
            <v>7</v>
          </cell>
          <cell r="W141">
            <v>20150008593</v>
          </cell>
          <cell r="X141" t="str">
            <v>Pressure Support</v>
          </cell>
          <cell r="Y141" t="str">
            <v>BB-1914</v>
          </cell>
          <cell r="Z141" t="str">
            <v>Maintain Current Sustainable production/Injection Capacity</v>
          </cell>
          <cell r="AA141" t="str">
            <v>HORIZONTAL</v>
          </cell>
          <cell r="AB141" t="str">
            <v>ADCO (Joint Venture)</v>
          </cell>
          <cell r="AC141" t="str">
            <v>Water Injection</v>
          </cell>
          <cell r="AD141"/>
        </row>
        <row r="142">
          <cell r="A142"/>
          <cell r="B142"/>
          <cell r="C142" t="str">
            <v xml:space="preserve">BAB </v>
          </cell>
          <cell r="D142">
            <v>25</v>
          </cell>
          <cell r="E142" t="str">
            <v>OP307/28CBB60</v>
          </cell>
          <cell r="F142" t="str">
            <v>Workover</v>
          </cell>
          <cell r="G142">
            <v>54.5</v>
          </cell>
          <cell r="H142" t="str">
            <v>BAB</v>
          </cell>
          <cell r="I142" t="str">
            <v>Bb-929 Q1 2023 if Fishing failed go to hori</v>
          </cell>
          <cell r="J142" t="str">
            <v>Unchecked</v>
          </cell>
          <cell r="K142" t="str">
            <v>High</v>
          </cell>
          <cell r="L142">
            <v>45224.872916666667</v>
          </cell>
          <cell r="M142" t="str">
            <v>HPH1H1</v>
          </cell>
          <cell r="N142">
            <v>45170.372916666667</v>
          </cell>
          <cell r="O142">
            <v>9000</v>
          </cell>
          <cell r="P142"/>
          <cell r="Q142"/>
          <cell r="R142">
            <v>0</v>
          </cell>
          <cell r="S142" t="str">
            <v>HABSHAN-9 (HABSHAN 1)</v>
          </cell>
          <cell r="T142">
            <v>25</v>
          </cell>
          <cell r="U142" t="str">
            <v>AD-51</v>
          </cell>
          <cell r="V142">
            <v>5</v>
          </cell>
          <cell r="W142">
            <v>20130004057</v>
          </cell>
          <cell r="X142" t="str">
            <v>Oil Production</v>
          </cell>
          <cell r="Y142" t="str">
            <v>BB-929</v>
          </cell>
          <cell r="Z142" t="str">
            <v>Maintain Current Sustainable production/Injection Capacity</v>
          </cell>
          <cell r="AA142" t="str">
            <v>HORIZONTAL</v>
          </cell>
          <cell r="AB142" t="str">
            <v>ADCO (Joint Venture)</v>
          </cell>
          <cell r="AC142" t="str">
            <v>Horizontalization Producer</v>
          </cell>
          <cell r="AD142"/>
        </row>
        <row r="143">
          <cell r="A143"/>
          <cell r="B143"/>
          <cell r="C143" t="str">
            <v xml:space="preserve">BAB </v>
          </cell>
          <cell r="D143">
            <v>14</v>
          </cell>
          <cell r="E143" t="str">
            <v>WI307/L80BB22</v>
          </cell>
          <cell r="F143" t="str">
            <v>Workover</v>
          </cell>
          <cell r="G143">
            <v>28.120000839233398</v>
          </cell>
          <cell r="H143" t="str">
            <v>BAB</v>
          </cell>
          <cell r="I143" t="str">
            <v xml:space="preserve">Bb-1263 SAP </v>
          </cell>
          <cell r="J143" t="str">
            <v>Unchecked</v>
          </cell>
          <cell r="K143" t="str">
            <v>High</v>
          </cell>
          <cell r="L143">
            <v>45200.265972222223</v>
          </cell>
          <cell r="M143" t="str">
            <v>MIBB</v>
          </cell>
          <cell r="N143">
            <v>45172.146527777775</v>
          </cell>
          <cell r="O143"/>
          <cell r="P143"/>
          <cell r="Q143"/>
          <cell r="R143">
            <v>2627.031982421875</v>
          </cell>
          <cell r="S143" t="str">
            <v>KHARAIB-2 (THAMAMA ZONE B)</v>
          </cell>
          <cell r="T143">
            <v>14</v>
          </cell>
          <cell r="U143" t="str">
            <v>AD-9</v>
          </cell>
          <cell r="V143">
            <v>10</v>
          </cell>
          <cell r="W143">
            <v>20140005978</v>
          </cell>
          <cell r="X143" t="str">
            <v>Maintenance</v>
          </cell>
          <cell r="Y143" t="str">
            <v>BB-1263</v>
          </cell>
          <cell r="Z143" t="str">
            <v>Maintain Current Sustainable production/Injection Capacity</v>
          </cell>
          <cell r="AA143" t="str">
            <v>VERTICAL</v>
          </cell>
          <cell r="AB143" t="str">
            <v>ADCO (Joint Venture)</v>
          </cell>
          <cell r="AC143" t="str">
            <v>Maintenance</v>
          </cell>
          <cell r="AD143"/>
        </row>
        <row r="144">
          <cell r="A144"/>
          <cell r="B144"/>
          <cell r="C144" t="str">
            <v xml:space="preserve">BAB </v>
          </cell>
          <cell r="D144">
            <v>0</v>
          </cell>
          <cell r="E144" t="str">
            <v>CC000</v>
          </cell>
          <cell r="F144" t="str">
            <v>Workover</v>
          </cell>
          <cell r="G144">
            <v>8</v>
          </cell>
          <cell r="H144" t="str">
            <v>BAB</v>
          </cell>
          <cell r="I144" t="str">
            <v>BB-157</v>
          </cell>
          <cell r="J144" t="str">
            <v>Unchecked</v>
          </cell>
          <cell r="K144" t="str">
            <v>High</v>
          </cell>
          <cell r="L144">
            <v>45183.728472222225</v>
          </cell>
          <cell r="M144" t="str">
            <v>TE..</v>
          </cell>
          <cell r="N144">
            <v>45175.728472222225</v>
          </cell>
          <cell r="O144"/>
          <cell r="P144"/>
          <cell r="Q144">
            <v>0</v>
          </cell>
          <cell r="R144">
            <v>0</v>
          </cell>
          <cell r="S144" t="str">
            <v>KHARAIB-2 (THAMAMA ZONE B)</v>
          </cell>
          <cell r="T144">
            <v>0</v>
          </cell>
          <cell r="U144" t="str">
            <v>Rigless P&amp;A 5</v>
          </cell>
          <cell r="V144">
            <v>3.5</v>
          </cell>
          <cell r="W144">
            <v>20230017301</v>
          </cell>
          <cell r="X144" t="str">
            <v>Appraisal/Exploration</v>
          </cell>
          <cell r="Y144" t="str">
            <v>[EditValue is null]</v>
          </cell>
          <cell r="Z144" t="str">
            <v> </v>
          </cell>
          <cell r="AA144" t="str">
            <v>VERTICAL</v>
          </cell>
          <cell r="AB144" t="str">
            <v>ADCO (Joint Venture)</v>
          </cell>
          <cell r="AC144" t="str">
            <v>Hole under Testing</v>
          </cell>
          <cell r="AD144">
            <v>0</v>
          </cell>
        </row>
        <row r="145">
          <cell r="A145"/>
          <cell r="B145"/>
          <cell r="C145" t="str">
            <v xml:space="preserve">BAB </v>
          </cell>
          <cell r="D145">
            <v>0</v>
          </cell>
          <cell r="E145" t="str">
            <v>CC000</v>
          </cell>
          <cell r="F145" t="str">
            <v>Workover</v>
          </cell>
          <cell r="G145">
            <v>8</v>
          </cell>
          <cell r="H145" t="str">
            <v>BAB</v>
          </cell>
          <cell r="I145" t="str">
            <v>BB-849</v>
          </cell>
          <cell r="J145" t="str">
            <v>Unchecked</v>
          </cell>
          <cell r="K145" t="str">
            <v>High</v>
          </cell>
          <cell r="L145">
            <v>45184.728472222225</v>
          </cell>
          <cell r="M145" t="str">
            <v>TE..</v>
          </cell>
          <cell r="N145">
            <v>45176.728472222225</v>
          </cell>
          <cell r="O145"/>
          <cell r="P145"/>
          <cell r="Q145">
            <v>0</v>
          </cell>
          <cell r="R145">
            <v>0</v>
          </cell>
          <cell r="S145" t="str">
            <v>KHARAIB-2 (THAMAMA ZONE B)</v>
          </cell>
          <cell r="T145">
            <v>0</v>
          </cell>
          <cell r="U145" t="str">
            <v>Rigless P&amp;A 6</v>
          </cell>
          <cell r="V145">
            <v>1.5</v>
          </cell>
          <cell r="W145">
            <v>20230018135</v>
          </cell>
          <cell r="X145" t="str">
            <v>Appraisal/Exploration</v>
          </cell>
          <cell r="Y145" t="str">
            <v>BB-849</v>
          </cell>
          <cell r="Z145" t="str">
            <v> </v>
          </cell>
          <cell r="AA145" t="str">
            <v>Unknown</v>
          </cell>
          <cell r="AB145" t="str">
            <v>ADCO (Joint Venture)</v>
          </cell>
          <cell r="AC145" t="str">
            <v>Hole under Testing</v>
          </cell>
          <cell r="AD145">
            <v>0</v>
          </cell>
        </row>
        <row r="146">
          <cell r="A146"/>
          <cell r="B146"/>
          <cell r="C146" t="str">
            <v xml:space="preserve">BAB </v>
          </cell>
          <cell r="D146">
            <v>12.800000190734863</v>
          </cell>
          <cell r="E146" t="str">
            <v>WS000/0BB2</v>
          </cell>
          <cell r="F146" t="str">
            <v>New Well</v>
          </cell>
          <cell r="G146">
            <v>18.079999923706055</v>
          </cell>
          <cell r="H146" t="str">
            <v>BAB</v>
          </cell>
          <cell r="I146" t="str">
            <v xml:space="preserve">SC-1-Sector-3_P5 </v>
          </cell>
          <cell r="J146" t="str">
            <v>Unchecked</v>
          </cell>
          <cell r="K146" t="str">
            <v>High</v>
          </cell>
          <cell r="L146">
            <v>45196.34375</v>
          </cell>
          <cell r="M146" t="str">
            <v>DW</v>
          </cell>
          <cell r="N146">
            <v>45178.263888888891</v>
          </cell>
          <cell r="O146">
            <v>0</v>
          </cell>
          <cell r="P146"/>
          <cell r="Q146">
            <v>0</v>
          </cell>
          <cell r="R146">
            <v>0</v>
          </cell>
          <cell r="S146" t="str">
            <v>DAMMAM + UER+SIMSIMA</v>
          </cell>
          <cell r="T146">
            <v>12.800000190734863</v>
          </cell>
          <cell r="U146" t="str">
            <v>AD-112</v>
          </cell>
          <cell r="V146">
            <v>3.5</v>
          </cell>
          <cell r="W146">
            <v>20080000317</v>
          </cell>
          <cell r="X146" t="str">
            <v>Service Well</v>
          </cell>
          <cell r="Y146" t="str">
            <v>BB-1957</v>
          </cell>
          <cell r="Z146" t="str">
            <v>Increase Sustainable Production/Injection Capacity</v>
          </cell>
          <cell r="AA146" t="str">
            <v>HORIZONTAL</v>
          </cell>
          <cell r="AB146" t="str">
            <v>ADCO (Joint Venture)</v>
          </cell>
          <cell r="AC146" t="str">
            <v>Water Supply</v>
          </cell>
          <cell r="AD146">
            <v>4</v>
          </cell>
        </row>
        <row r="147">
          <cell r="A147"/>
          <cell r="B147"/>
          <cell r="C147" t="str">
            <v xml:space="preserve">BAB </v>
          </cell>
          <cell r="D147">
            <v>24</v>
          </cell>
          <cell r="E147" t="str">
            <v>OP307/28CBB60</v>
          </cell>
          <cell r="F147" t="str">
            <v>New Well</v>
          </cell>
          <cell r="G147">
            <v>49.090999603271484</v>
          </cell>
          <cell r="H147" t="str">
            <v>BAB</v>
          </cell>
          <cell r="I147" t="str">
            <v>PNE001 to be in 2024</v>
          </cell>
          <cell r="J147" t="str">
            <v>Unchecked</v>
          </cell>
          <cell r="K147" t="str">
            <v>High</v>
          </cell>
          <cell r="L147">
            <v>45227.75</v>
          </cell>
          <cell r="M147" t="str">
            <v>HP.A</v>
          </cell>
          <cell r="N147">
            <v>45178.65902777778</v>
          </cell>
          <cell r="O147">
            <v>7324</v>
          </cell>
          <cell r="P147" t="str">
            <v>Off Pad</v>
          </cell>
          <cell r="Q147"/>
          <cell r="R147">
            <v>0</v>
          </cell>
          <cell r="S147" t="str">
            <v>Shuaiba-1 (THAMAMA ZONE A)</v>
          </cell>
          <cell r="T147">
            <v>24</v>
          </cell>
          <cell r="U147" t="str">
            <v>AD-133</v>
          </cell>
          <cell r="V147">
            <v>3.5</v>
          </cell>
          <cell r="W147">
            <v>20140006466</v>
          </cell>
          <cell r="X147" t="str">
            <v>Oil Production</v>
          </cell>
          <cell r="Y147" t="str">
            <v>BB-1619</v>
          </cell>
          <cell r="Z147" t="str">
            <v>Maintain Current Sustainable production/Injection Capacity</v>
          </cell>
          <cell r="AA147" t="str">
            <v>HORIZONTAL</v>
          </cell>
          <cell r="AB147" t="str">
            <v>ADCO (Joint Venture)</v>
          </cell>
          <cell r="AC147" t="str">
            <v>Oil Producer</v>
          </cell>
          <cell r="AD147"/>
        </row>
        <row r="148">
          <cell r="A148"/>
          <cell r="B148"/>
          <cell r="C148" t="str">
            <v xml:space="preserve">BAB </v>
          </cell>
          <cell r="D148">
            <v>14</v>
          </cell>
          <cell r="E148" t="str">
            <v>PA000/0BB1</v>
          </cell>
          <cell r="F148" t="str">
            <v>Workover</v>
          </cell>
          <cell r="G148">
            <v>21.770000457763672</v>
          </cell>
          <cell r="H148" t="str">
            <v>BAB</v>
          </cell>
          <cell r="I148" t="str">
            <v>Bb-213 P&amp;A Approved</v>
          </cell>
          <cell r="J148" t="str">
            <v>Unchecked</v>
          </cell>
          <cell r="K148" t="str">
            <v>High</v>
          </cell>
          <cell r="L148">
            <v>45200.919444444444</v>
          </cell>
          <cell r="M148" t="str">
            <v>A</v>
          </cell>
          <cell r="N148">
            <v>45179.15</v>
          </cell>
          <cell r="O148"/>
          <cell r="P148"/>
          <cell r="Q148"/>
          <cell r="R148">
            <v>0</v>
          </cell>
          <cell r="S148" t="str">
            <v>KHARAIB-2 (THAMAMA ZONE B)</v>
          </cell>
          <cell r="T148">
            <v>14</v>
          </cell>
          <cell r="U148" t="str">
            <v>AD-16</v>
          </cell>
          <cell r="V148">
            <v>3.5</v>
          </cell>
          <cell r="W148">
            <v>20130003318</v>
          </cell>
          <cell r="X148" t="str">
            <v>Plug and Abandonment</v>
          </cell>
          <cell r="Y148" t="str">
            <v>BB-213</v>
          </cell>
          <cell r="Z148" t="str">
            <v>Maintain Current Sustainable production/Injection Capacity</v>
          </cell>
          <cell r="AA148" t="str">
            <v>Unknown</v>
          </cell>
          <cell r="AB148" t="str">
            <v>ADCO (Joint Venture)</v>
          </cell>
          <cell r="AC148" t="str">
            <v>Plug and Aband</v>
          </cell>
          <cell r="AD148"/>
        </row>
        <row r="149">
          <cell r="A149"/>
          <cell r="B149"/>
          <cell r="C149" t="str">
            <v xml:space="preserve">BAB </v>
          </cell>
          <cell r="D149">
            <v>25</v>
          </cell>
          <cell r="E149" t="str">
            <v>OP307/28CBB60</v>
          </cell>
          <cell r="F149" t="str">
            <v>Workover</v>
          </cell>
          <cell r="G149">
            <v>62.740001678466797</v>
          </cell>
          <cell r="H149" t="str">
            <v>BAB</v>
          </cell>
          <cell r="I149" t="str">
            <v>Bb-931 Hori MRC</v>
          </cell>
          <cell r="J149" t="str">
            <v>Unchecked</v>
          </cell>
          <cell r="K149" t="str">
            <v>High</v>
          </cell>
          <cell r="L149">
            <v>45244.57916666667</v>
          </cell>
          <cell r="M149" t="str">
            <v>HPH1H1</v>
          </cell>
          <cell r="N149">
            <v>45181.839583333334</v>
          </cell>
          <cell r="O149"/>
          <cell r="P149"/>
          <cell r="Q149"/>
          <cell r="R149">
            <v>0</v>
          </cell>
          <cell r="S149" t="str">
            <v>HABSHAN-9 (HABSHAN 1)</v>
          </cell>
          <cell r="T149">
            <v>25</v>
          </cell>
          <cell r="U149" t="str">
            <v>AD-183</v>
          </cell>
          <cell r="V149">
            <v>8</v>
          </cell>
          <cell r="W149">
            <v>20140005867</v>
          </cell>
          <cell r="X149" t="str">
            <v>Oil Production</v>
          </cell>
          <cell r="Y149" t="str">
            <v>BB-931</v>
          </cell>
          <cell r="Z149" t="str">
            <v>Maintain Current Sustainable production/Injection Capacity</v>
          </cell>
          <cell r="AA149" t="str">
            <v>VERTICAL</v>
          </cell>
          <cell r="AB149" t="str">
            <v>ADCO (Joint Venture)</v>
          </cell>
          <cell r="AC149" t="str">
            <v>Horizontalization Producer</v>
          </cell>
          <cell r="AD149"/>
        </row>
        <row r="150">
          <cell r="A150"/>
          <cell r="B150"/>
          <cell r="C150" t="str">
            <v xml:space="preserve">BAB </v>
          </cell>
          <cell r="D150">
            <v>24</v>
          </cell>
          <cell r="E150" t="str">
            <v>OP307/28CBB60</v>
          </cell>
          <cell r="F150" t="str">
            <v>New Well</v>
          </cell>
          <cell r="G150">
            <v>42.785999298095703</v>
          </cell>
          <cell r="H150" t="str">
            <v>BAB</v>
          </cell>
          <cell r="I150" t="str">
            <v>SIMGAP_PR2 with CIV to be RRD in Q1 2023</v>
          </cell>
          <cell r="J150" t="str">
            <v>Unchecked</v>
          </cell>
          <cell r="K150" t="str">
            <v>High</v>
          </cell>
          <cell r="L150">
            <v>45224.7</v>
          </cell>
          <cell r="M150" t="str">
            <v>HP.B</v>
          </cell>
          <cell r="N150">
            <v>45181.914583333331</v>
          </cell>
          <cell r="O150">
            <v>3217.625</v>
          </cell>
          <cell r="P150" t="str">
            <v>MS4-2-7</v>
          </cell>
          <cell r="Q150"/>
          <cell r="R150">
            <v>0</v>
          </cell>
          <cell r="S150" t="str">
            <v>KHARAIB-2 (THAMAMA ZONE B)</v>
          </cell>
          <cell r="T150">
            <v>24</v>
          </cell>
          <cell r="U150" t="str">
            <v>AD-117</v>
          </cell>
          <cell r="V150">
            <v>4</v>
          </cell>
          <cell r="W150">
            <v>20140005417</v>
          </cell>
          <cell r="X150" t="str">
            <v>Oil Production</v>
          </cell>
          <cell r="Y150" t="str">
            <v>BB-1322</v>
          </cell>
          <cell r="Z150" t="str">
            <v>Maintain Current Sustainable production/Injection Capacity</v>
          </cell>
          <cell r="AA150" t="str">
            <v>HORIZONTAL</v>
          </cell>
          <cell r="AB150" t="str">
            <v>ADCO (Joint Venture)</v>
          </cell>
          <cell r="AC150" t="str">
            <v>Oil Producer</v>
          </cell>
          <cell r="AD150"/>
        </row>
        <row r="151">
          <cell r="A151"/>
          <cell r="B151"/>
          <cell r="C151" t="str">
            <v xml:space="preserve">BAB </v>
          </cell>
          <cell r="D151">
            <v>30</v>
          </cell>
          <cell r="E151" t="str">
            <v>WI307/L80BB22</v>
          </cell>
          <cell r="F151" t="str">
            <v>New Well</v>
          </cell>
          <cell r="G151">
            <v>47.919998168945313</v>
          </cell>
          <cell r="H151" t="str">
            <v>BAB</v>
          </cell>
          <cell r="I151" t="str">
            <v>Hb2-INJ-E003</v>
          </cell>
          <cell r="J151" t="str">
            <v>Unchecked</v>
          </cell>
          <cell r="K151" t="str">
            <v>High</v>
          </cell>
          <cell r="L151">
            <v>45229.838888888888</v>
          </cell>
          <cell r="M151" t="str">
            <v>HI.H2</v>
          </cell>
          <cell r="N151">
            <v>45181.919444444444</v>
          </cell>
          <cell r="O151">
            <v>6969</v>
          </cell>
          <cell r="P151" t="str">
            <v>On Pad (SWPAD02)</v>
          </cell>
          <cell r="Q151"/>
          <cell r="R151">
            <v>0</v>
          </cell>
          <cell r="S151" t="str">
            <v>HABSHAN-8 (HABSHAN 2)</v>
          </cell>
          <cell r="T151">
            <v>30</v>
          </cell>
          <cell r="U151" t="str">
            <v>AD-54</v>
          </cell>
          <cell r="V151">
            <v>7</v>
          </cell>
          <cell r="W151">
            <v>20130002856</v>
          </cell>
          <cell r="X151" t="str">
            <v>Pressure Support</v>
          </cell>
          <cell r="Y151" t="str">
            <v>BB-1942</v>
          </cell>
          <cell r="Z151" t="str">
            <v>Maintain Current Sustainable production/Injection Capacity</v>
          </cell>
          <cell r="AA151" t="str">
            <v>HORIZONTAL</v>
          </cell>
          <cell r="AB151" t="str">
            <v>ADCO (Joint Venture)</v>
          </cell>
          <cell r="AC151" t="str">
            <v>Water Injection</v>
          </cell>
          <cell r="AD151"/>
        </row>
        <row r="152">
          <cell r="A152"/>
          <cell r="B152"/>
          <cell r="C152" t="str">
            <v xml:space="preserve">BAB </v>
          </cell>
          <cell r="D152">
            <v>0</v>
          </cell>
          <cell r="E152" t="str">
            <v>RT000/0BB1</v>
          </cell>
          <cell r="F152" t="str">
            <v>Workover</v>
          </cell>
          <cell r="G152">
            <v>8</v>
          </cell>
          <cell r="H152" t="str">
            <v>BAB</v>
          </cell>
          <cell r="I152" t="str">
            <v>BB-731</v>
          </cell>
          <cell r="J152" t="str">
            <v>Unchecked</v>
          </cell>
          <cell r="K152" t="str">
            <v>High</v>
          </cell>
          <cell r="L152">
            <v>45195.228472222225</v>
          </cell>
          <cell r="M152" t="str">
            <v>TE..</v>
          </cell>
          <cell r="N152">
            <v>45187.228472222225</v>
          </cell>
          <cell r="O152"/>
          <cell r="P152"/>
          <cell r="Q152">
            <v>0</v>
          </cell>
          <cell r="R152">
            <v>0</v>
          </cell>
          <cell r="S152" t="str">
            <v>KHARAIB-2 (THAMAMA ZONE B)</v>
          </cell>
          <cell r="T152">
            <v>0</v>
          </cell>
          <cell r="U152" t="str">
            <v>Rigless P&amp;A 5</v>
          </cell>
          <cell r="V152">
            <v>3.5</v>
          </cell>
          <cell r="W152">
            <v>20230017299</v>
          </cell>
          <cell r="X152" t="str">
            <v>Appraisal/Exploration</v>
          </cell>
          <cell r="Y152" t="str">
            <v>BB-731</v>
          </cell>
          <cell r="Z152" t="str">
            <v> </v>
          </cell>
          <cell r="AA152" t="str">
            <v>VERTICAL</v>
          </cell>
          <cell r="AB152" t="str">
            <v>ADCO (Joint Venture)</v>
          </cell>
          <cell r="AC152" t="str">
            <v>Hole under Testing</v>
          </cell>
          <cell r="AD152">
            <v>0</v>
          </cell>
        </row>
        <row r="153">
          <cell r="A153"/>
          <cell r="B153"/>
          <cell r="C153" t="str">
            <v xml:space="preserve">BAB </v>
          </cell>
          <cell r="D153">
            <v>0</v>
          </cell>
          <cell r="E153" t="str">
            <v>CC000</v>
          </cell>
          <cell r="F153" t="str">
            <v>Workover</v>
          </cell>
          <cell r="G153">
            <v>8</v>
          </cell>
          <cell r="H153" t="str">
            <v>BAB</v>
          </cell>
          <cell r="I153" t="str">
            <v>BB-828</v>
          </cell>
          <cell r="J153" t="str">
            <v>Unchecked</v>
          </cell>
          <cell r="K153" t="str">
            <v>High</v>
          </cell>
          <cell r="L153">
            <v>45196.228472222225</v>
          </cell>
          <cell r="M153" t="str">
            <v>TE..</v>
          </cell>
          <cell r="N153">
            <v>45188.228472222225</v>
          </cell>
          <cell r="O153"/>
          <cell r="P153"/>
          <cell r="Q153">
            <v>0</v>
          </cell>
          <cell r="R153">
            <v>0</v>
          </cell>
          <cell r="S153" t="str">
            <v>KHARAIB-2 (THAMAMA ZONE B)</v>
          </cell>
          <cell r="T153">
            <v>0</v>
          </cell>
          <cell r="U153" t="str">
            <v>Rigless P&amp;A 6</v>
          </cell>
          <cell r="V153">
            <v>3.5</v>
          </cell>
          <cell r="W153">
            <v>20230017300</v>
          </cell>
          <cell r="X153" t="str">
            <v>Appraisal/Exploration</v>
          </cell>
          <cell r="Y153" t="str">
            <v>[EditValue is null]</v>
          </cell>
          <cell r="Z153" t="str">
            <v> </v>
          </cell>
          <cell r="AA153" t="str">
            <v>VERTICAL</v>
          </cell>
          <cell r="AB153" t="str">
            <v>ADCO (Joint Venture)</v>
          </cell>
          <cell r="AC153" t="str">
            <v>Hole under Testing</v>
          </cell>
          <cell r="AD153">
            <v>0</v>
          </cell>
        </row>
        <row r="154">
          <cell r="A154"/>
          <cell r="B154"/>
          <cell r="C154" t="str">
            <v xml:space="preserve">BAB </v>
          </cell>
          <cell r="D154">
            <v>27</v>
          </cell>
          <cell r="E154" t="str">
            <v>WI307/L80BB50</v>
          </cell>
          <cell r="F154" t="str">
            <v>New Well</v>
          </cell>
          <cell r="G154">
            <v>35.639999389648438</v>
          </cell>
          <cell r="H154" t="str">
            <v>BAB</v>
          </cell>
          <cell r="I154" t="str">
            <v>IW034</v>
          </cell>
          <cell r="J154" t="str">
            <v>Unchecked</v>
          </cell>
          <cell r="K154" t="str">
            <v>High</v>
          </cell>
          <cell r="L154">
            <v>45224.559027777781</v>
          </cell>
          <cell r="M154" t="str">
            <v>HI.C</v>
          </cell>
          <cell r="N154">
            <v>45188.919444444444</v>
          </cell>
          <cell r="O154">
            <v>3221.60009765625</v>
          </cell>
          <cell r="P154"/>
          <cell r="Q154"/>
          <cell r="R154">
            <v>5181.05810546875</v>
          </cell>
          <cell r="S154" t="str">
            <v>KHARAIB-1 (THAMAMA ZONE C)</v>
          </cell>
          <cell r="T154">
            <v>27</v>
          </cell>
          <cell r="U154" t="str">
            <v>AD-143</v>
          </cell>
          <cell r="V154">
            <v>3.5</v>
          </cell>
          <cell r="W154">
            <v>20150008985</v>
          </cell>
          <cell r="X154" t="str">
            <v>Pressure Support</v>
          </cell>
          <cell r="Y154" t="str">
            <v>BB-1932</v>
          </cell>
          <cell r="Z154" t="str">
            <v>Maintain Current Sustainable production/Injection Capacity</v>
          </cell>
          <cell r="AA154" t="str">
            <v>HORIZONTAL</v>
          </cell>
          <cell r="AB154" t="str">
            <v>ADCO (Joint Venture)</v>
          </cell>
          <cell r="AC154" t="str">
            <v>Water Injection</v>
          </cell>
          <cell r="AD154"/>
        </row>
        <row r="155">
          <cell r="A155"/>
          <cell r="B155"/>
          <cell r="C155" t="str">
            <v xml:space="preserve">BAB </v>
          </cell>
          <cell r="D155">
            <v>28</v>
          </cell>
          <cell r="E155" t="str">
            <v>OP307/28CBB30</v>
          </cell>
          <cell r="F155" t="str">
            <v>New Well</v>
          </cell>
          <cell r="G155">
            <v>93.959999084472656</v>
          </cell>
          <cell r="H155" t="str">
            <v>BAB</v>
          </cell>
          <cell r="I155" t="str">
            <v>MRC_PS007_PS011</v>
          </cell>
          <cell r="J155" t="str">
            <v>Unchecked</v>
          </cell>
          <cell r="K155" t="str">
            <v>High</v>
          </cell>
          <cell r="L155">
            <v>45284.066111111111</v>
          </cell>
          <cell r="M155" t="str">
            <v>HP.TH</v>
          </cell>
          <cell r="N155">
            <v>45190.106388888889</v>
          </cell>
          <cell r="O155"/>
          <cell r="P155" t="str">
            <v>On pad 123</v>
          </cell>
          <cell r="Q155"/>
          <cell r="R155">
            <v>10372.1298828125</v>
          </cell>
          <cell r="S155" t="str">
            <v>Lekhwair-1 (THAMAMA ZONE H)</v>
          </cell>
          <cell r="T155">
            <v>28</v>
          </cell>
          <cell r="U155" t="str">
            <v>AD-125</v>
          </cell>
          <cell r="V155">
            <v>80</v>
          </cell>
          <cell r="W155">
            <v>20140005808</v>
          </cell>
          <cell r="X155" t="str">
            <v>Oil Production</v>
          </cell>
          <cell r="Y155" t="str">
            <v>BB-1936</v>
          </cell>
          <cell r="Z155" t="str">
            <v>Maintain Current Sustainable production/Injection Capacity</v>
          </cell>
          <cell r="AA155" t="str">
            <v>HORIZONTAL</v>
          </cell>
          <cell r="AB155" t="str">
            <v>ADCO (Joint Venture)</v>
          </cell>
          <cell r="AC155" t="str">
            <v>Oil Producer</v>
          </cell>
          <cell r="AD155"/>
        </row>
        <row r="156">
          <cell r="A156"/>
          <cell r="B156"/>
          <cell r="C156" t="str">
            <v xml:space="preserve">BAB </v>
          </cell>
          <cell r="D156">
            <v>0</v>
          </cell>
          <cell r="E156" t="str">
            <v>CC000</v>
          </cell>
          <cell r="F156" t="str">
            <v>Workover</v>
          </cell>
          <cell r="G156">
            <v>30</v>
          </cell>
          <cell r="H156" t="str">
            <v>BAB</v>
          </cell>
          <cell r="I156" t="str">
            <v>BB-842</v>
          </cell>
          <cell r="J156" t="str">
            <v>Unchecked</v>
          </cell>
          <cell r="K156" t="str">
            <v>High</v>
          </cell>
          <cell r="L156">
            <v>45226.728472222225</v>
          </cell>
          <cell r="M156" t="str">
            <v>TE..</v>
          </cell>
          <cell r="N156">
            <v>45196.728472222225</v>
          </cell>
          <cell r="O156"/>
          <cell r="P156"/>
          <cell r="Q156">
            <v>0</v>
          </cell>
          <cell r="R156">
            <v>0</v>
          </cell>
          <cell r="S156" t="str">
            <v>KHARAIB-2 (THAMAMA ZONE B)</v>
          </cell>
          <cell r="T156">
            <v>0</v>
          </cell>
          <cell r="U156" t="str">
            <v>Rigless P&amp;A 5</v>
          </cell>
          <cell r="V156">
            <v>1.5</v>
          </cell>
          <cell r="W156">
            <v>20230018235</v>
          </cell>
          <cell r="X156" t="str">
            <v>Appraisal/Exploration</v>
          </cell>
          <cell r="Y156" t="str">
            <v>BB-842</v>
          </cell>
          <cell r="Z156" t="str">
            <v> </v>
          </cell>
          <cell r="AA156" t="str">
            <v>Unknown</v>
          </cell>
          <cell r="AB156" t="str">
            <v>ADCO (Joint Venture)</v>
          </cell>
          <cell r="AC156" t="str">
            <v>Hole under Testing</v>
          </cell>
          <cell r="AD156">
            <v>0</v>
          </cell>
        </row>
        <row r="157">
          <cell r="A157"/>
          <cell r="B157"/>
          <cell r="C157" t="str">
            <v xml:space="preserve">BAB </v>
          </cell>
          <cell r="D157">
            <v>14</v>
          </cell>
          <cell r="E157" t="str">
            <v>OP307/L80BB30</v>
          </cell>
          <cell r="F157" t="str">
            <v>Workover</v>
          </cell>
          <cell r="G157">
            <v>28.049999237060547</v>
          </cell>
          <cell r="H157" t="str">
            <v>BAB</v>
          </cell>
          <cell r="I157" t="str">
            <v>BB313 SAP B Go to hori if fail fishing</v>
          </cell>
          <cell r="J157" t="str">
            <v>Unchecked</v>
          </cell>
          <cell r="K157" t="str">
            <v>High</v>
          </cell>
          <cell r="L157">
            <v>45227.949305555558</v>
          </cell>
          <cell r="M157" t="str">
            <v>MP..</v>
          </cell>
          <cell r="N157">
            <v>45199.899305555555</v>
          </cell>
          <cell r="O157"/>
          <cell r="P157"/>
          <cell r="Q157"/>
          <cell r="R157">
            <v>0</v>
          </cell>
          <cell r="S157" t="str">
            <v>KHARAIB-2 (THAMAMA ZONE B)</v>
          </cell>
          <cell r="T157">
            <v>14</v>
          </cell>
          <cell r="U157" t="str">
            <v>AD-21</v>
          </cell>
          <cell r="V157">
            <v>6</v>
          </cell>
          <cell r="W157">
            <v>20150009227</v>
          </cell>
          <cell r="X157" t="str">
            <v>Maintenance</v>
          </cell>
          <cell r="Y157" t="str">
            <v>BB-313</v>
          </cell>
          <cell r="Z157" t="str">
            <v>Replace SSSV</v>
          </cell>
          <cell r="AA157" t="str">
            <v>VERTICAL</v>
          </cell>
          <cell r="AB157" t="str">
            <v>ADCO (Joint Venture)</v>
          </cell>
          <cell r="AC157" t="str">
            <v>Maintenance</v>
          </cell>
          <cell r="AD157"/>
        </row>
        <row r="158">
          <cell r="A158"/>
          <cell r="B158"/>
          <cell r="C158" t="str">
            <v xml:space="preserve">BAB </v>
          </cell>
          <cell r="D158">
            <v>30</v>
          </cell>
          <cell r="E158" t="str">
            <v>WI307/L80BB22</v>
          </cell>
          <cell r="F158" t="str">
            <v>New Well</v>
          </cell>
          <cell r="G158">
            <v>49.875999450683594</v>
          </cell>
          <cell r="H158" t="str">
            <v>BAB</v>
          </cell>
          <cell r="I158" t="str">
            <v>HB1I-055</v>
          </cell>
          <cell r="J158" t="str">
            <v>Unchecked</v>
          </cell>
          <cell r="K158" t="str">
            <v>High</v>
          </cell>
          <cell r="L158">
            <v>45250.219444444447</v>
          </cell>
          <cell r="M158" t="str">
            <v>HI.H1 (MDI)</v>
          </cell>
          <cell r="N158">
            <v>45200.34375</v>
          </cell>
          <cell r="O158">
            <v>6911</v>
          </cell>
          <cell r="P158" t="str">
            <v>on pad 112</v>
          </cell>
          <cell r="Q158"/>
          <cell r="R158">
            <v>0</v>
          </cell>
          <cell r="S158" t="str">
            <v>HABSHAN-9 (HABSHAN 1)</v>
          </cell>
          <cell r="T158">
            <v>30</v>
          </cell>
          <cell r="U158" t="str">
            <v>AD-112</v>
          </cell>
          <cell r="V158">
            <v>4</v>
          </cell>
          <cell r="W158">
            <v>20150008620</v>
          </cell>
          <cell r="X158" t="str">
            <v>Pressure Support</v>
          </cell>
          <cell r="Y158" t="str">
            <v>BB-1945</v>
          </cell>
          <cell r="Z158" t="str">
            <v>Maintain Current Sustainable production/Injection Capacity</v>
          </cell>
          <cell r="AA158" t="str">
            <v>HORIZONTAL</v>
          </cell>
          <cell r="AB158" t="str">
            <v>ADCO (Joint Venture)</v>
          </cell>
          <cell r="AC158" t="str">
            <v>Water Injection</v>
          </cell>
          <cell r="AD158"/>
        </row>
        <row r="159">
          <cell r="A159"/>
          <cell r="B159"/>
          <cell r="C159" t="str">
            <v xml:space="preserve">BAB </v>
          </cell>
          <cell r="D159">
            <v>14</v>
          </cell>
          <cell r="E159" t="str">
            <v>OP307/28CBB60</v>
          </cell>
          <cell r="F159" t="str">
            <v>Workover</v>
          </cell>
          <cell r="G159">
            <v>33.080001831054688</v>
          </cell>
          <cell r="H159" t="str">
            <v>BAB</v>
          </cell>
          <cell r="I159" t="str">
            <v>Bb-803 GL needs PDHG</v>
          </cell>
          <cell r="J159" t="str">
            <v>Unchecked</v>
          </cell>
          <cell r="K159" t="str">
            <v>High</v>
          </cell>
          <cell r="L159">
            <v>45235.084027777775</v>
          </cell>
          <cell r="M159" t="str">
            <v>MP..</v>
          </cell>
          <cell r="N159">
            <v>45202.004166666666</v>
          </cell>
          <cell r="O159">
            <v>0</v>
          </cell>
          <cell r="P159"/>
          <cell r="Q159">
            <v>0</v>
          </cell>
          <cell r="R159">
            <v>2372.134033203125</v>
          </cell>
          <cell r="S159" t="str">
            <v>Lekhwair-2 (THAMAMA ZONE G)</v>
          </cell>
          <cell r="T159">
            <v>15.119999885559082</v>
          </cell>
          <cell r="U159" t="str">
            <v>AD-89</v>
          </cell>
          <cell r="V159">
            <v>3.5</v>
          </cell>
          <cell r="W159">
            <v>20100000210</v>
          </cell>
          <cell r="X159" t="str">
            <v>Maintenance</v>
          </cell>
          <cell r="Y159" t="str">
            <v>BB-803</v>
          </cell>
          <cell r="Z159" t="str">
            <v>Maintain Current Sustainable production/Injection Capacity</v>
          </cell>
          <cell r="AA159" t="str">
            <v>VERTICAL</v>
          </cell>
          <cell r="AB159" t="str">
            <v>ADCO (Joint Venture)</v>
          </cell>
          <cell r="AC159" t="str">
            <v>Maintenance</v>
          </cell>
          <cell r="AD159">
            <v>0</v>
          </cell>
        </row>
        <row r="160">
          <cell r="A160"/>
          <cell r="B160"/>
          <cell r="C160" t="str">
            <v xml:space="preserve">BAB </v>
          </cell>
          <cell r="D160">
            <v>27</v>
          </cell>
          <cell r="E160" t="str">
            <v>OP307/28CBB60</v>
          </cell>
          <cell r="F160" t="str">
            <v>Workover</v>
          </cell>
          <cell r="G160">
            <v>58.569999694824219</v>
          </cell>
          <cell r="H160" t="str">
            <v>BAB</v>
          </cell>
          <cell r="I160" t="str">
            <v xml:space="preserve">Bb-757 Hori  </v>
          </cell>
          <cell r="J160" t="str">
            <v>Unchecked</v>
          </cell>
          <cell r="K160" t="str">
            <v>High</v>
          </cell>
          <cell r="L160">
            <v>45261.188888888886</v>
          </cell>
          <cell r="M160" t="str">
            <v>HPGG</v>
          </cell>
          <cell r="N160">
            <v>45202.619444444441</v>
          </cell>
          <cell r="O160"/>
          <cell r="P160"/>
          <cell r="Q160"/>
          <cell r="R160">
            <v>0</v>
          </cell>
          <cell r="S160" t="str">
            <v>Lekhwair-2 (THAMAMA ZONE G)</v>
          </cell>
          <cell r="T160">
            <v>27</v>
          </cell>
          <cell r="U160" t="str">
            <v>AD-113</v>
          </cell>
          <cell r="V160">
            <v>3.5</v>
          </cell>
          <cell r="W160">
            <v>20130003388</v>
          </cell>
          <cell r="X160" t="str">
            <v>Oil Production</v>
          </cell>
          <cell r="Y160" t="str">
            <v>BB-757</v>
          </cell>
          <cell r="Z160" t="str">
            <v>Maintain Current Sustainable production/Injection Capacity</v>
          </cell>
          <cell r="AA160" t="str">
            <v>Unknown</v>
          </cell>
          <cell r="AB160" t="str">
            <v>ADCO (Joint Venture)</v>
          </cell>
          <cell r="AC160" t="str">
            <v>Horizontalization Producer</v>
          </cell>
          <cell r="AD160"/>
        </row>
        <row r="161">
          <cell r="A161"/>
          <cell r="B161"/>
          <cell r="C161" t="str">
            <v xml:space="preserve">BAB </v>
          </cell>
          <cell r="D161">
            <v>24</v>
          </cell>
          <cell r="E161" t="str">
            <v>OP307/28CBB60</v>
          </cell>
          <cell r="F161" t="str">
            <v>New Well</v>
          </cell>
          <cell r="G161">
            <v>40.300998687744141</v>
          </cell>
          <cell r="H161" t="str">
            <v>BAB</v>
          </cell>
          <cell r="I161" t="str">
            <v>PNE008</v>
          </cell>
          <cell r="J161" t="str">
            <v>Unchecked</v>
          </cell>
          <cell r="K161" t="str">
            <v>High</v>
          </cell>
          <cell r="L161">
            <v>45243.760416666664</v>
          </cell>
          <cell r="M161" t="str">
            <v>HP.A</v>
          </cell>
          <cell r="N161">
            <v>45203.459722222222</v>
          </cell>
          <cell r="O161">
            <v>8105</v>
          </cell>
          <cell r="P161" t="str">
            <v>On pad 132</v>
          </cell>
          <cell r="Q161"/>
          <cell r="R161">
            <v>0</v>
          </cell>
          <cell r="S161" t="str">
            <v>Shuaiba-1 (THAMAMA ZONE A)</v>
          </cell>
          <cell r="T161">
            <v>24</v>
          </cell>
          <cell r="U161" t="str">
            <v>AD-141</v>
          </cell>
          <cell r="V161">
            <v>5</v>
          </cell>
          <cell r="W161">
            <v>20140006470</v>
          </cell>
          <cell r="X161" t="str">
            <v>Oil Production</v>
          </cell>
          <cell r="Y161" t="str">
            <v>BB-1618</v>
          </cell>
          <cell r="Z161" t="str">
            <v>Maintain Current Sustainable production/Injection Capacity</v>
          </cell>
          <cell r="AA161" t="str">
            <v>HORIZONTAL</v>
          </cell>
          <cell r="AB161" t="str">
            <v>ADCO (Joint Venture)</v>
          </cell>
          <cell r="AC161" t="str">
            <v>Oil Producer</v>
          </cell>
          <cell r="AD161"/>
        </row>
        <row r="162">
          <cell r="A162"/>
          <cell r="B162"/>
          <cell r="C162" t="str">
            <v xml:space="preserve">BAB </v>
          </cell>
          <cell r="D162">
            <v>30</v>
          </cell>
          <cell r="E162" t="str">
            <v>WI307/L80BB22</v>
          </cell>
          <cell r="F162" t="str">
            <v>New Well</v>
          </cell>
          <cell r="G162">
            <v>48.785999298095703</v>
          </cell>
          <cell r="H162" t="str">
            <v>BAB</v>
          </cell>
          <cell r="I162" t="str">
            <v>HB1I-088</v>
          </cell>
          <cell r="J162" t="str">
            <v>Unchecked</v>
          </cell>
          <cell r="K162" t="str">
            <v>High</v>
          </cell>
          <cell r="L162">
            <v>45252.31527777778</v>
          </cell>
          <cell r="M162" t="str">
            <v>HI.H1 (MDI)</v>
          </cell>
          <cell r="N162">
            <v>45203.529861111114</v>
          </cell>
          <cell r="O162">
            <v>6603</v>
          </cell>
          <cell r="P162" t="str">
            <v>ON PAD 134</v>
          </cell>
          <cell r="Q162">
            <v>0</v>
          </cell>
          <cell r="R162">
            <v>0</v>
          </cell>
          <cell r="S162" t="str">
            <v>HABSHAN-9 (HABSHAN 1)</v>
          </cell>
          <cell r="T162">
            <v>30</v>
          </cell>
          <cell r="U162" t="str">
            <v>Ad-181</v>
          </cell>
          <cell r="V162">
            <v>6</v>
          </cell>
          <cell r="W162">
            <v>20040000142</v>
          </cell>
          <cell r="X162" t="str">
            <v>Pressure Support</v>
          </cell>
          <cell r="Y162" t="str">
            <v>BB-1778</v>
          </cell>
          <cell r="Z162" t="str">
            <v>Maintain Current Sustainable production/Injection Capacity</v>
          </cell>
          <cell r="AA162" t="str">
            <v>HORIZONTAL</v>
          </cell>
          <cell r="AB162" t="str">
            <v>ADCO (Joint Venture)</v>
          </cell>
          <cell r="AC162" t="str">
            <v>Water Injection</v>
          </cell>
          <cell r="AD162">
            <v>3</v>
          </cell>
        </row>
        <row r="163">
          <cell r="A163"/>
          <cell r="B163"/>
          <cell r="C163" t="str">
            <v xml:space="preserve">BAB </v>
          </cell>
          <cell r="D163">
            <v>14</v>
          </cell>
          <cell r="E163" t="str">
            <v>OP307/28CBB60</v>
          </cell>
          <cell r="F163" t="str">
            <v>Workover</v>
          </cell>
          <cell r="G163">
            <v>29.600000381469727</v>
          </cell>
          <cell r="H163" t="str">
            <v>BAB</v>
          </cell>
          <cell r="I163" t="str">
            <v>Bb-1806 GL needs PDHG</v>
          </cell>
          <cell r="J163" t="str">
            <v>Unchecked</v>
          </cell>
          <cell r="K163" t="str">
            <v>High</v>
          </cell>
          <cell r="L163">
            <v>45233.365972222222</v>
          </cell>
          <cell r="M163" t="str">
            <v>GLFT</v>
          </cell>
          <cell r="N163">
            <v>45203.765972222223</v>
          </cell>
          <cell r="O163"/>
          <cell r="P163"/>
          <cell r="Q163"/>
          <cell r="R163">
            <v>0</v>
          </cell>
          <cell r="S163" t="str">
            <v>KHARAIB-2 (THAMAMA ZONE B)</v>
          </cell>
          <cell r="T163">
            <v>14</v>
          </cell>
          <cell r="U163" t="str">
            <v>AD-9</v>
          </cell>
          <cell r="V163">
            <v>3.5</v>
          </cell>
          <cell r="W163">
            <v>20150009286</v>
          </cell>
          <cell r="X163" t="str">
            <v>Maintenance</v>
          </cell>
          <cell r="Y163" t="str">
            <v>BB-1806</v>
          </cell>
          <cell r="Z163" t="str">
            <v>Install ESP 1st Time (CAP)</v>
          </cell>
          <cell r="AA163" t="str">
            <v>HORIZONTAL</v>
          </cell>
          <cell r="AB163" t="str">
            <v>ADCO (Joint Venture)</v>
          </cell>
          <cell r="AC163" t="str">
            <v>Maintenance</v>
          </cell>
          <cell r="AD163"/>
        </row>
        <row r="164">
          <cell r="A164"/>
          <cell r="B164"/>
          <cell r="C164" t="str">
            <v xml:space="preserve">BAB </v>
          </cell>
          <cell r="D164">
            <v>14</v>
          </cell>
          <cell r="E164" t="str">
            <v>OP307/28CBB60</v>
          </cell>
          <cell r="F164" t="str">
            <v>Workover</v>
          </cell>
          <cell r="G164">
            <v>30.649999618530273</v>
          </cell>
          <cell r="H164" t="str">
            <v>BAB</v>
          </cell>
          <cell r="I164" t="str">
            <v xml:space="preserve">BB-730H If fishing Failed go for Hori </v>
          </cell>
          <cell r="J164" t="str">
            <v>Unchecked</v>
          </cell>
          <cell r="K164" t="str">
            <v>Medium</v>
          </cell>
          <cell r="L164">
            <v>45235.069444444445</v>
          </cell>
          <cell r="M164" t="str">
            <v>MP..</v>
          </cell>
          <cell r="N164">
            <v>45204.419444444444</v>
          </cell>
          <cell r="O164"/>
          <cell r="P164"/>
          <cell r="Q164"/>
          <cell r="R164">
            <v>0</v>
          </cell>
          <cell r="S164" t="str">
            <v>HABSHAN-8 (HABSHAN 2)</v>
          </cell>
          <cell r="T164">
            <v>14</v>
          </cell>
          <cell r="U164" t="str">
            <v>AD-16</v>
          </cell>
          <cell r="V164">
            <v>3.5</v>
          </cell>
          <cell r="W164">
            <v>20140006093</v>
          </cell>
          <cell r="X164" t="str">
            <v>Maintenance</v>
          </cell>
          <cell r="Y164" t="str">
            <v>BB-730</v>
          </cell>
          <cell r="Z164" t="str">
            <v>Maintain Current Sustainable production/Injection Capacity</v>
          </cell>
          <cell r="AA164" t="str">
            <v>Unknown</v>
          </cell>
          <cell r="AB164" t="str">
            <v>ADCO (Joint Venture)</v>
          </cell>
          <cell r="AC164" t="str">
            <v>Maintenance</v>
          </cell>
          <cell r="AD164"/>
        </row>
        <row r="165">
          <cell r="A165"/>
          <cell r="B165"/>
          <cell r="C165" t="str">
            <v xml:space="preserve">BAB </v>
          </cell>
          <cell r="D165">
            <v>0</v>
          </cell>
          <cell r="E165" t="str">
            <v>RT000/0BB1</v>
          </cell>
          <cell r="F165" t="str">
            <v>Workover</v>
          </cell>
          <cell r="G165">
            <v>8</v>
          </cell>
          <cell r="H165" t="str">
            <v>BAB</v>
          </cell>
          <cell r="I165" t="str">
            <v>BB-534</v>
          </cell>
          <cell r="J165" t="str">
            <v>Unchecked</v>
          </cell>
          <cell r="K165" t="str">
            <v>High</v>
          </cell>
          <cell r="L165">
            <v>45219.228472222225</v>
          </cell>
          <cell r="M165" t="str">
            <v>TE..</v>
          </cell>
          <cell r="N165">
            <v>45211.228472222225</v>
          </cell>
          <cell r="O165"/>
          <cell r="P165"/>
          <cell r="Q165">
            <v>0</v>
          </cell>
          <cell r="R165">
            <v>0</v>
          </cell>
          <cell r="S165" t="str">
            <v>KHARAIB-2 (THAMAMA ZONE B)</v>
          </cell>
          <cell r="T165">
            <v>0</v>
          </cell>
          <cell r="U165" t="str">
            <v>Rigless P&amp;A 6</v>
          </cell>
          <cell r="V165">
            <v>15</v>
          </cell>
          <cell r="W165">
            <v>20220016715</v>
          </cell>
          <cell r="X165" t="str">
            <v>Appraisal/Exploration</v>
          </cell>
          <cell r="Y165" t="str">
            <v>BB-534</v>
          </cell>
          <cell r="Z165" t="str">
            <v> </v>
          </cell>
          <cell r="AA165" t="str">
            <v>VERTICAL</v>
          </cell>
          <cell r="AB165" t="str">
            <v>ADCO (Joint Venture)</v>
          </cell>
          <cell r="AC165" t="str">
            <v>Hole under Testing</v>
          </cell>
          <cell r="AD165">
            <v>0</v>
          </cell>
        </row>
        <row r="166">
          <cell r="A166"/>
          <cell r="B166"/>
          <cell r="C166" t="str">
            <v xml:space="preserve">BAB </v>
          </cell>
          <cell r="D166">
            <v>30</v>
          </cell>
          <cell r="E166" t="str">
            <v>OP307/28CBB30</v>
          </cell>
          <cell r="F166" t="str">
            <v>New Well</v>
          </cell>
          <cell r="G166">
            <v>60.659999847412109</v>
          </cell>
          <cell r="H166" t="str">
            <v>BAB</v>
          </cell>
          <cell r="I166" t="str">
            <v>HB1P-097</v>
          </cell>
          <cell r="J166" t="str">
            <v>Unchecked</v>
          </cell>
          <cell r="K166" t="str">
            <v>Low</v>
          </cell>
          <cell r="L166">
            <v>45275.912499999999</v>
          </cell>
          <cell r="M166" t="str">
            <v>HP.H1</v>
          </cell>
          <cell r="N166">
            <v>45215.25277777778</v>
          </cell>
          <cell r="O166">
            <v>6866</v>
          </cell>
          <cell r="P166" t="str">
            <v xml:space="preserve"> On pad DS2-1</v>
          </cell>
          <cell r="Q166">
            <v>0</v>
          </cell>
          <cell r="R166">
            <v>7270.92578125</v>
          </cell>
          <cell r="S166" t="str">
            <v>HABSHAN-9 (HABSHAN 1)</v>
          </cell>
          <cell r="T166">
            <v>30</v>
          </cell>
          <cell r="U166" t="str">
            <v>AD-111</v>
          </cell>
          <cell r="V166">
            <v>6</v>
          </cell>
          <cell r="W166">
            <v>20080000322</v>
          </cell>
          <cell r="X166" t="str">
            <v>Oil Production</v>
          </cell>
          <cell r="Y166" t="str">
            <v>BB-1929</v>
          </cell>
          <cell r="Z166" t="str">
            <v>Maintain Current Sustainable production/Injection Capacity</v>
          </cell>
          <cell r="AA166" t="str">
            <v>HORIZONTAL</v>
          </cell>
          <cell r="AB166" t="str">
            <v>ADCO (Joint Venture)</v>
          </cell>
          <cell r="AC166" t="str">
            <v>Oil Producer</v>
          </cell>
          <cell r="AD166">
            <v>4</v>
          </cell>
        </row>
        <row r="167">
          <cell r="A167"/>
          <cell r="B167"/>
          <cell r="C167" t="str">
            <v xml:space="preserve">BAB </v>
          </cell>
          <cell r="D167">
            <v>30</v>
          </cell>
          <cell r="E167" t="str">
            <v>OP307/28CBB30</v>
          </cell>
          <cell r="F167" t="str">
            <v>New Well</v>
          </cell>
          <cell r="G167">
            <v>61.119998931884766</v>
          </cell>
          <cell r="H167" t="str">
            <v>BAB</v>
          </cell>
          <cell r="I167" t="str">
            <v>HB1PN-002</v>
          </cell>
          <cell r="J167" t="str">
            <v>Unchecked</v>
          </cell>
          <cell r="K167" t="str">
            <v>Low</v>
          </cell>
          <cell r="L167">
            <v>45280.651388888888</v>
          </cell>
          <cell r="M167" t="str">
            <v>HP.H1</v>
          </cell>
          <cell r="N167">
            <v>45219.531944444447</v>
          </cell>
          <cell r="O167">
            <v>6873</v>
          </cell>
          <cell r="P167" t="str">
            <v>off pad</v>
          </cell>
          <cell r="Q167"/>
          <cell r="R167">
            <v>0</v>
          </cell>
          <cell r="S167" t="str">
            <v>HABSHAN-9 (HABSHAN 1)</v>
          </cell>
          <cell r="T167">
            <v>30</v>
          </cell>
          <cell r="U167" t="str">
            <v>AD-32</v>
          </cell>
          <cell r="V167">
            <v>6.5</v>
          </cell>
          <cell r="W167">
            <v>20150008597</v>
          </cell>
          <cell r="X167" t="str">
            <v>Oil Production</v>
          </cell>
          <cell r="Y167" t="str">
            <v>BB-1915</v>
          </cell>
          <cell r="Z167" t="str">
            <v>Maintain Current Sustainable production/Injection Capacity</v>
          </cell>
          <cell r="AA167" t="str">
            <v>HORIZONTAL</v>
          </cell>
          <cell r="AB167" t="str">
            <v>ADCO (Joint Venture)</v>
          </cell>
          <cell r="AC167" t="str">
            <v>Oil Producer</v>
          </cell>
          <cell r="AD167"/>
        </row>
        <row r="168">
          <cell r="A168"/>
          <cell r="B168"/>
          <cell r="C168" t="str">
            <v xml:space="preserve">BAB </v>
          </cell>
          <cell r="D168">
            <v>0</v>
          </cell>
          <cell r="E168" t="str">
            <v>RT000/0BB1</v>
          </cell>
          <cell r="F168" t="str">
            <v>Workover</v>
          </cell>
          <cell r="G168">
            <v>8</v>
          </cell>
          <cell r="H168" t="str">
            <v>BAB</v>
          </cell>
          <cell r="I168" t="str">
            <v>BB-861</v>
          </cell>
          <cell r="J168" t="str">
            <v>Unchecked</v>
          </cell>
          <cell r="K168" t="str">
            <v>High</v>
          </cell>
          <cell r="L168">
            <v>45230.728472222225</v>
          </cell>
          <cell r="M168" t="str">
            <v>TE..</v>
          </cell>
          <cell r="N168">
            <v>45222.728472222225</v>
          </cell>
          <cell r="O168"/>
          <cell r="P168"/>
          <cell r="Q168">
            <v>0</v>
          </cell>
          <cell r="R168">
            <v>1500</v>
          </cell>
          <cell r="S168" t="str">
            <v>KHARAIB-2 (THAMAMA ZONE B)</v>
          </cell>
          <cell r="T168">
            <v>0</v>
          </cell>
          <cell r="U168" t="str">
            <v>Rigless P&amp;A 6</v>
          </cell>
          <cell r="V168">
            <v>3.5</v>
          </cell>
          <cell r="W168">
            <v>20230017298</v>
          </cell>
          <cell r="X168" t="str">
            <v>Appraisal/Exploration</v>
          </cell>
          <cell r="Y168" t="str">
            <v>BB-861</v>
          </cell>
          <cell r="Z168" t="str">
            <v> </v>
          </cell>
          <cell r="AA168" t="str">
            <v>VERTICAL</v>
          </cell>
          <cell r="AB168" t="str">
            <v>ADCO (Joint Venture)</v>
          </cell>
          <cell r="AC168" t="str">
            <v>Hole under Testing</v>
          </cell>
          <cell r="AD168">
            <v>0</v>
          </cell>
        </row>
        <row r="169">
          <cell r="A169"/>
          <cell r="B169"/>
          <cell r="C169" t="str">
            <v xml:space="preserve">BAB </v>
          </cell>
          <cell r="D169">
            <v>30</v>
          </cell>
          <cell r="E169" t="str">
            <v>OP307/28CBB60</v>
          </cell>
          <cell r="F169" t="str">
            <v>New Well</v>
          </cell>
          <cell r="G169">
            <v>92.682998657226563</v>
          </cell>
          <cell r="H169" t="str">
            <v>BAB</v>
          </cell>
          <cell r="I169" t="str">
            <v xml:space="preserve"> Hb2-PR-E006 (HB_8_MRC_102)(without CIV)</v>
          </cell>
          <cell r="J169" t="str">
            <v>Unchecked</v>
          </cell>
          <cell r="K169" t="str">
            <v>Low</v>
          </cell>
          <cell r="L169">
            <v>45316.472222222219</v>
          </cell>
          <cell r="M169" t="str">
            <v>HP.H2</v>
          </cell>
          <cell r="N169">
            <v>45223.789583333331</v>
          </cell>
          <cell r="O169">
            <v>16019</v>
          </cell>
          <cell r="P169" t="str">
            <v xml:space="preserve"> off pad</v>
          </cell>
          <cell r="Q169">
            <v>0</v>
          </cell>
          <cell r="R169">
            <v>0</v>
          </cell>
          <cell r="S169" t="str">
            <v>HABSHAN-8 (HABSHAN 2)</v>
          </cell>
          <cell r="T169">
            <v>30</v>
          </cell>
          <cell r="U169" t="str">
            <v>AD-182</v>
          </cell>
          <cell r="V169">
            <v>6</v>
          </cell>
          <cell r="W169">
            <v>20080000137</v>
          </cell>
          <cell r="X169" t="str">
            <v>Oil Production</v>
          </cell>
          <cell r="Y169" t="str">
            <v>BB-1940</v>
          </cell>
          <cell r="Z169" t="str">
            <v>Maintain Current Sustainable production/Injection Capacity</v>
          </cell>
          <cell r="AA169" t="str">
            <v>HORIZONTAL</v>
          </cell>
          <cell r="AB169" t="str">
            <v>ADCO (Joint Venture)</v>
          </cell>
          <cell r="AC169" t="str">
            <v>Oil Producer</v>
          </cell>
          <cell r="AD169">
            <v>0</v>
          </cell>
        </row>
        <row r="170">
          <cell r="A170"/>
          <cell r="B170"/>
          <cell r="C170" t="str">
            <v xml:space="preserve">BAB </v>
          </cell>
          <cell r="D170">
            <v>24</v>
          </cell>
          <cell r="E170" t="str">
            <v>WI307/L80BB20</v>
          </cell>
          <cell r="F170" t="str">
            <v>New Well</v>
          </cell>
          <cell r="G170">
            <v>45.83599853515625</v>
          </cell>
          <cell r="H170" t="str">
            <v>BAB</v>
          </cell>
          <cell r="I170" t="str">
            <v>MRC_SS50WI044 move to 2023</v>
          </cell>
          <cell r="J170" t="str">
            <v>Unchecked</v>
          </cell>
          <cell r="K170" t="str">
            <v>High</v>
          </cell>
          <cell r="L170">
            <v>45272.883333333331</v>
          </cell>
          <cell r="M170" t="str">
            <v>HI.B</v>
          </cell>
          <cell r="N170">
            <v>45227.04791666667</v>
          </cell>
          <cell r="O170">
            <v>8711.490234375</v>
          </cell>
          <cell r="P170" t="str">
            <v>Off PAD</v>
          </cell>
          <cell r="Q170"/>
          <cell r="R170">
            <v>0</v>
          </cell>
          <cell r="S170" t="str">
            <v>KHARAIB-2 (THAMAMA ZONE B)</v>
          </cell>
          <cell r="T170">
            <v>24</v>
          </cell>
          <cell r="U170" t="str">
            <v>AD-58</v>
          </cell>
          <cell r="V170">
            <v>8</v>
          </cell>
          <cell r="W170">
            <v>20140005427</v>
          </cell>
          <cell r="X170" t="str">
            <v>Pressure Support</v>
          </cell>
          <cell r="Y170" t="str">
            <v>BB-1851</v>
          </cell>
          <cell r="Z170" t="str">
            <v>Maintain Current Sustainable production/Injection Capacity</v>
          </cell>
          <cell r="AA170" t="str">
            <v>HORIZONTAL</v>
          </cell>
          <cell r="AB170" t="str">
            <v>ADCO (Joint Venture)</v>
          </cell>
          <cell r="AC170" t="str">
            <v>Water Injection</v>
          </cell>
          <cell r="AD170"/>
        </row>
        <row r="171">
          <cell r="A171"/>
          <cell r="B171"/>
          <cell r="C171" t="str">
            <v xml:space="preserve">BAB </v>
          </cell>
          <cell r="D171">
            <v>28</v>
          </cell>
          <cell r="E171" t="str">
            <v>WI307/L80BB50</v>
          </cell>
          <cell r="F171" t="str">
            <v>New Well</v>
          </cell>
          <cell r="G171">
            <v>96.036003112792969</v>
          </cell>
          <cell r="H171" t="str">
            <v>BAB</v>
          </cell>
          <cell r="I171" t="str">
            <v>MRC INJ-55, INJ-57 &amp; INJ-62</v>
          </cell>
          <cell r="J171" t="str">
            <v>Unchecked</v>
          </cell>
          <cell r="K171" t="str">
            <v>Medium</v>
          </cell>
          <cell r="L171">
            <v>45324.23541666667</v>
          </cell>
          <cell r="M171" t="str">
            <v>HI.ZG(MDI)</v>
          </cell>
          <cell r="N171">
            <v>45228.2</v>
          </cell>
          <cell r="O171">
            <v>18000</v>
          </cell>
          <cell r="P171" t="str">
            <v>On pad 101-2-8</v>
          </cell>
          <cell r="Q171">
            <v>1</v>
          </cell>
          <cell r="R171">
            <v>0</v>
          </cell>
          <cell r="S171" t="str">
            <v>Lekhwair-2 (THAMAMA ZONE G)</v>
          </cell>
          <cell r="T171">
            <v>28</v>
          </cell>
          <cell r="U171" t="str">
            <v>AD-117</v>
          </cell>
          <cell r="V171">
            <v>3.5</v>
          </cell>
          <cell r="W171">
            <v>20080000175</v>
          </cell>
          <cell r="X171" t="str">
            <v>Pressure Support</v>
          </cell>
          <cell r="Y171" t="str">
            <v>BB-1918</v>
          </cell>
          <cell r="Z171" t="str">
            <v>Maintain Current Sustainable production/Injection Capacity</v>
          </cell>
          <cell r="AA171" t="str">
            <v>HORIZONTAL</v>
          </cell>
          <cell r="AB171" t="str">
            <v>ADCO (Joint Venture)</v>
          </cell>
          <cell r="AC171" t="str">
            <v>Water Injection</v>
          </cell>
          <cell r="AD171">
            <v>2</v>
          </cell>
        </row>
        <row r="172">
          <cell r="A172"/>
          <cell r="B172"/>
          <cell r="C172" t="str">
            <v xml:space="preserve">BAB </v>
          </cell>
          <cell r="D172">
            <v>0</v>
          </cell>
          <cell r="E172" t="str">
            <v>RT000/0BB1</v>
          </cell>
          <cell r="F172" t="str">
            <v>Workover</v>
          </cell>
          <cell r="G172">
            <v>8</v>
          </cell>
          <cell r="H172" t="str">
            <v>BAB</v>
          </cell>
          <cell r="I172" t="str">
            <v>BB-1806</v>
          </cell>
          <cell r="J172" t="str">
            <v>Unchecked</v>
          </cell>
          <cell r="K172" t="str">
            <v>High</v>
          </cell>
          <cell r="L172">
            <v>45236.228472222225</v>
          </cell>
          <cell r="M172" t="str">
            <v>TE..</v>
          </cell>
          <cell r="N172">
            <v>45228.228472222225</v>
          </cell>
          <cell r="O172"/>
          <cell r="P172"/>
          <cell r="Q172">
            <v>0</v>
          </cell>
          <cell r="R172">
            <v>0</v>
          </cell>
          <cell r="S172" t="str">
            <v>KHARAIB-2 (THAMAMA ZONE B)</v>
          </cell>
          <cell r="T172">
            <v>0</v>
          </cell>
          <cell r="U172" t="str">
            <v>Rigless P&amp;A 5</v>
          </cell>
          <cell r="V172">
            <v>1.5</v>
          </cell>
          <cell r="W172">
            <v>20220016716</v>
          </cell>
          <cell r="X172" t="str">
            <v>Appraisal/Exploration</v>
          </cell>
          <cell r="Y172" t="str">
            <v>[EditValue is null]</v>
          </cell>
          <cell r="Z172" t="str">
            <v> </v>
          </cell>
          <cell r="AA172" t="str">
            <v>VERTICAL</v>
          </cell>
          <cell r="AB172" t="str">
            <v>ADCO (Joint Venture)</v>
          </cell>
          <cell r="AC172" t="str">
            <v>Hole under Testing</v>
          </cell>
          <cell r="AD172">
            <v>0</v>
          </cell>
        </row>
        <row r="173">
          <cell r="A173"/>
          <cell r="B173"/>
          <cell r="C173" t="str">
            <v xml:space="preserve">BAB </v>
          </cell>
          <cell r="D173">
            <v>25</v>
          </cell>
          <cell r="E173" t="str">
            <v>OP307/28CBB60</v>
          </cell>
          <cell r="F173" t="str">
            <v>Workover</v>
          </cell>
          <cell r="G173">
            <v>57.729999542236328</v>
          </cell>
          <cell r="H173" t="str">
            <v>BAB</v>
          </cell>
          <cell r="I173" t="str">
            <v>BB-928 Q1 2023 if fishing failed go to hori</v>
          </cell>
          <cell r="J173" t="str">
            <v>Unchecked</v>
          </cell>
          <cell r="K173" t="str">
            <v>High</v>
          </cell>
          <cell r="L173">
            <v>45286.102777777778</v>
          </cell>
          <cell r="M173" t="str">
            <v>HPH1H1</v>
          </cell>
          <cell r="N173">
            <v>45228.372916666667</v>
          </cell>
          <cell r="O173">
            <v>9000</v>
          </cell>
          <cell r="P173"/>
          <cell r="Q173"/>
          <cell r="R173">
            <v>7025.58203125</v>
          </cell>
          <cell r="S173" t="str">
            <v>HABSHAN-9 (HABSHAN 1)</v>
          </cell>
          <cell r="T173">
            <v>25</v>
          </cell>
          <cell r="U173" t="str">
            <v>AD-51</v>
          </cell>
          <cell r="V173">
            <v>3.5</v>
          </cell>
          <cell r="W173">
            <v>20130004083</v>
          </cell>
          <cell r="X173" t="str">
            <v>Oil Production</v>
          </cell>
          <cell r="Y173" t="str">
            <v>BB-928</v>
          </cell>
          <cell r="Z173" t="str">
            <v>Maintain Current Sustainable production/Injection Capacity</v>
          </cell>
          <cell r="AA173" t="str">
            <v>HORIZONTAL</v>
          </cell>
          <cell r="AB173" t="str">
            <v>ADCO (Joint Venture)</v>
          </cell>
          <cell r="AC173" t="str">
            <v>Horizontalization Producer</v>
          </cell>
          <cell r="AD173"/>
        </row>
        <row r="174">
          <cell r="A174"/>
          <cell r="B174"/>
          <cell r="C174" t="str">
            <v xml:space="preserve">BAB </v>
          </cell>
          <cell r="D174">
            <v>30</v>
          </cell>
          <cell r="E174" t="str">
            <v>WI307/L80BB22</v>
          </cell>
          <cell r="F174" t="str">
            <v>New Well</v>
          </cell>
          <cell r="G174">
            <v>70.572998046875</v>
          </cell>
          <cell r="H174" t="str">
            <v>BAB</v>
          </cell>
          <cell r="I174" t="str">
            <v>Hb2-INJ-E006 HB_8_MRC_103</v>
          </cell>
          <cell r="J174" t="str">
            <v>Unchecked</v>
          </cell>
          <cell r="K174" t="str">
            <v>Medium</v>
          </cell>
          <cell r="L174">
            <v>45301.822916666664</v>
          </cell>
          <cell r="M174" t="str">
            <v>HI.H2</v>
          </cell>
          <cell r="N174">
            <v>45231.25</v>
          </cell>
          <cell r="O174">
            <v>16020</v>
          </cell>
          <cell r="P174" t="str">
            <v>on pad ( 110-2-1)</v>
          </cell>
          <cell r="Q174"/>
          <cell r="R174">
            <v>0</v>
          </cell>
          <cell r="S174" t="str">
            <v>HABSHAN-8 (HABSHAN 2)</v>
          </cell>
          <cell r="T174">
            <v>30</v>
          </cell>
          <cell r="U174" t="str">
            <v>AD-133</v>
          </cell>
          <cell r="V174">
            <v>3.5</v>
          </cell>
          <cell r="W174">
            <v>20150008664</v>
          </cell>
          <cell r="X174" t="str">
            <v>Pressure Support</v>
          </cell>
          <cell r="Y174" t="str">
            <v>BB-2007</v>
          </cell>
          <cell r="Z174" t="str">
            <v>Maintain Current Sustainable production/Injection Capacity</v>
          </cell>
          <cell r="AA174" t="str">
            <v>HORIZONTAL</v>
          </cell>
          <cell r="AB174" t="str">
            <v>ADCO (Joint Venture)</v>
          </cell>
          <cell r="AC174" t="str">
            <v>Water Injection</v>
          </cell>
          <cell r="AD174"/>
        </row>
        <row r="175">
          <cell r="A175"/>
          <cell r="B175"/>
          <cell r="C175" t="str">
            <v xml:space="preserve">BAB </v>
          </cell>
          <cell r="D175">
            <v>14</v>
          </cell>
          <cell r="E175" t="str">
            <v>WI307/L80BB22</v>
          </cell>
          <cell r="F175" t="str">
            <v>Workover</v>
          </cell>
          <cell r="G175">
            <v>29.389999389648438</v>
          </cell>
          <cell r="H175" t="str">
            <v>BAB</v>
          </cell>
          <cell r="I175" t="str">
            <v>Bb-405 SAP 7" tie back</v>
          </cell>
          <cell r="J175" t="str">
            <v>Unchecked</v>
          </cell>
          <cell r="K175" t="str">
            <v>High</v>
          </cell>
          <cell r="L175">
            <v>45260.838888888888</v>
          </cell>
          <cell r="M175" t="str">
            <v>MIBB</v>
          </cell>
          <cell r="N175">
            <v>45231.449305555558</v>
          </cell>
          <cell r="O175">
            <v>0</v>
          </cell>
          <cell r="P175" t="str">
            <v>OFF PAD</v>
          </cell>
          <cell r="Q175">
            <v>0</v>
          </cell>
          <cell r="R175">
            <v>0</v>
          </cell>
          <cell r="S175" t="str">
            <v>KHARAIB-2 (THAMAMA ZONE B)</v>
          </cell>
          <cell r="T175">
            <v>14</v>
          </cell>
          <cell r="U175" t="str">
            <v>AD-21</v>
          </cell>
          <cell r="V175">
            <v>3.5</v>
          </cell>
          <cell r="W175">
            <v>20010001213</v>
          </cell>
          <cell r="X175" t="str">
            <v>Maintenance</v>
          </cell>
          <cell r="Y175" t="str">
            <v>BB-405</v>
          </cell>
          <cell r="Z175" t="str">
            <v>Maintain Current Sustainable production/Injection Capacity</v>
          </cell>
          <cell r="AA175" t="str">
            <v>HORIZONTAL</v>
          </cell>
          <cell r="AB175" t="str">
            <v>ADCO (Joint Venture)</v>
          </cell>
          <cell r="AC175" t="str">
            <v>Maintenance</v>
          </cell>
          <cell r="AD175">
            <v>0</v>
          </cell>
        </row>
        <row r="176">
          <cell r="A176"/>
          <cell r="B176"/>
          <cell r="C176" t="str">
            <v xml:space="preserve">BAB </v>
          </cell>
          <cell r="D176">
            <v>0</v>
          </cell>
          <cell r="E176" t="str">
            <v>CC000</v>
          </cell>
          <cell r="F176" t="str">
            <v>Workover</v>
          </cell>
          <cell r="G176">
            <v>15</v>
          </cell>
          <cell r="H176" t="str">
            <v>BAB</v>
          </cell>
          <cell r="I176" t="str">
            <v>BB-448</v>
          </cell>
          <cell r="J176" t="str">
            <v>Unchecked</v>
          </cell>
          <cell r="K176" t="str">
            <v>High</v>
          </cell>
          <cell r="L176">
            <v>45247.228472222225</v>
          </cell>
          <cell r="M176" t="str">
            <v>TE..</v>
          </cell>
          <cell r="N176">
            <v>45232.228472222225</v>
          </cell>
          <cell r="O176"/>
          <cell r="P176"/>
          <cell r="Q176">
            <v>0</v>
          </cell>
          <cell r="R176">
            <v>0</v>
          </cell>
          <cell r="S176" t="str">
            <v>KHARAIB-2 (THAMAMA ZONE B)</v>
          </cell>
          <cell r="T176">
            <v>0</v>
          </cell>
          <cell r="U176" t="str">
            <v>Rigless P&amp;A 6</v>
          </cell>
          <cell r="V176">
            <v>1.5</v>
          </cell>
          <cell r="W176">
            <v>20230018140</v>
          </cell>
          <cell r="X176" t="str">
            <v>Appraisal/Exploration</v>
          </cell>
          <cell r="Y176" t="str">
            <v>BB-448</v>
          </cell>
          <cell r="Z176" t="str">
            <v> </v>
          </cell>
          <cell r="AA176" t="str">
            <v>Unknown</v>
          </cell>
          <cell r="AB176" t="str">
            <v>ADCO (Joint Venture)</v>
          </cell>
          <cell r="AC176" t="str">
            <v>Hole under Testing</v>
          </cell>
          <cell r="AD176">
            <v>0</v>
          </cell>
        </row>
        <row r="177">
          <cell r="A177"/>
          <cell r="B177"/>
          <cell r="C177" t="str">
            <v xml:space="preserve">BAB </v>
          </cell>
          <cell r="D177">
            <v>24</v>
          </cell>
          <cell r="E177" t="str">
            <v>OP407/28CBB60</v>
          </cell>
          <cell r="F177" t="str">
            <v>New Well</v>
          </cell>
          <cell r="G177">
            <v>70</v>
          </cell>
          <cell r="H177" t="str">
            <v>BAB</v>
          </cell>
          <cell r="I177" t="str">
            <v>BFN_P34_MRC</v>
          </cell>
          <cell r="J177" t="str">
            <v>Unchecked</v>
          </cell>
          <cell r="K177" t="str">
            <v>High</v>
          </cell>
          <cell r="L177">
            <v>45303.338888888888</v>
          </cell>
          <cell r="M177" t="str">
            <v>HP.B</v>
          </cell>
          <cell r="N177">
            <v>45233.338888888888</v>
          </cell>
          <cell r="O177">
            <v>9000</v>
          </cell>
          <cell r="P177" t="str">
            <v>BFN-2-15 Well Slot Number 6</v>
          </cell>
          <cell r="Q177"/>
          <cell r="R177">
            <v>0</v>
          </cell>
          <cell r="S177" t="str">
            <v>KHARAIB-2 (THAMAMA ZONE B)</v>
          </cell>
          <cell r="T177">
            <v>24</v>
          </cell>
          <cell r="U177" t="str">
            <v>AD-54</v>
          </cell>
          <cell r="V177">
            <v>3.5</v>
          </cell>
          <cell r="W177">
            <v>20150009382</v>
          </cell>
          <cell r="X177" t="str">
            <v>Oil Production</v>
          </cell>
          <cell r="Y177" t="str">
            <v>BB-1878</v>
          </cell>
          <cell r="Z177" t="str">
            <v>Maintain Current Sustainable production/Injection Capacity</v>
          </cell>
          <cell r="AA177" t="str">
            <v>HORIZONTAL</v>
          </cell>
          <cell r="AB177" t="str">
            <v>ADCO (Joint Venture)</v>
          </cell>
          <cell r="AC177" t="str">
            <v>Oil Producer</v>
          </cell>
          <cell r="AD177"/>
        </row>
        <row r="178">
          <cell r="A178"/>
          <cell r="B178"/>
          <cell r="C178" t="str">
            <v xml:space="preserve">BAB </v>
          </cell>
          <cell r="D178">
            <v>14</v>
          </cell>
          <cell r="E178" t="str">
            <v>PA000/0BB1</v>
          </cell>
          <cell r="F178" t="str">
            <v>Workover</v>
          </cell>
          <cell r="G178">
            <v>22.046001434326172</v>
          </cell>
          <cell r="H178" t="str">
            <v>BAB</v>
          </cell>
          <cell r="I178" t="str">
            <v>BB-0002 P&amp;A Approved</v>
          </cell>
          <cell r="J178" t="str">
            <v>Unchecked</v>
          </cell>
          <cell r="K178" t="str">
            <v>High</v>
          </cell>
          <cell r="L178">
            <v>45258.911805555559</v>
          </cell>
          <cell r="M178" t="str">
            <v>A</v>
          </cell>
          <cell r="N178">
            <v>45236.865972222222</v>
          </cell>
          <cell r="O178"/>
          <cell r="P178"/>
          <cell r="Q178"/>
          <cell r="R178">
            <v>0</v>
          </cell>
          <cell r="S178" t="str">
            <v>KHARAIB-2 (THAMAMA ZONE B)</v>
          </cell>
          <cell r="T178">
            <v>14</v>
          </cell>
          <cell r="U178" t="str">
            <v>AD-9</v>
          </cell>
          <cell r="V178">
            <v>3.5</v>
          </cell>
          <cell r="W178">
            <v>20140006074</v>
          </cell>
          <cell r="X178" t="str">
            <v>Plug and Abandonment</v>
          </cell>
          <cell r="Y178" t="str">
            <v>BB-2</v>
          </cell>
          <cell r="Z178" t="str">
            <v>Safety and Environment</v>
          </cell>
          <cell r="AA178" t="str">
            <v>VERTICAL</v>
          </cell>
          <cell r="AB178" t="str">
            <v>ADCO (Joint Venture)</v>
          </cell>
          <cell r="AC178" t="str">
            <v>Plug and Aband</v>
          </cell>
          <cell r="AD178"/>
        </row>
        <row r="179">
          <cell r="A179"/>
          <cell r="B179"/>
          <cell r="C179" t="str">
            <v xml:space="preserve">BAB </v>
          </cell>
          <cell r="D179">
            <v>14</v>
          </cell>
          <cell r="E179" t="str">
            <v>OP307/28CBB60</v>
          </cell>
          <cell r="F179" t="str">
            <v>Workover</v>
          </cell>
          <cell r="G179">
            <v>30.649999618530273</v>
          </cell>
          <cell r="H179" t="str">
            <v>BAB</v>
          </cell>
          <cell r="I179" t="str">
            <v xml:space="preserve">BB-756H If fishing Failed go for Hori </v>
          </cell>
          <cell r="J179" t="str">
            <v>Unchecked</v>
          </cell>
          <cell r="K179" t="str">
            <v>Low</v>
          </cell>
          <cell r="L179">
            <v>45269.219444444447</v>
          </cell>
          <cell r="M179" t="str">
            <v>MP..</v>
          </cell>
          <cell r="N179">
            <v>45238.569444444445</v>
          </cell>
          <cell r="O179"/>
          <cell r="P179"/>
          <cell r="Q179"/>
          <cell r="R179">
            <v>0</v>
          </cell>
          <cell r="S179" t="str">
            <v>HABSHAN-8 (HABSHAN 2)</v>
          </cell>
          <cell r="T179">
            <v>14</v>
          </cell>
          <cell r="U179" t="str">
            <v>AD-16</v>
          </cell>
          <cell r="V179">
            <v>3.5</v>
          </cell>
          <cell r="W179">
            <v>20130002938</v>
          </cell>
          <cell r="X179" t="str">
            <v>Maintenance</v>
          </cell>
          <cell r="Y179" t="str">
            <v>BB-756</v>
          </cell>
          <cell r="Z179" t="str">
            <v>Fix Mechanical Problem</v>
          </cell>
          <cell r="AA179" t="str">
            <v>HORIZONTAL</v>
          </cell>
          <cell r="AB179" t="str">
            <v>ADCO (Joint Venture)</v>
          </cell>
          <cell r="AC179" t="str">
            <v>Maintenance</v>
          </cell>
          <cell r="AD179"/>
        </row>
        <row r="180">
          <cell r="A180"/>
          <cell r="B180"/>
          <cell r="C180" t="str">
            <v xml:space="preserve">BAB </v>
          </cell>
          <cell r="D180">
            <v>14</v>
          </cell>
          <cell r="E180" t="str">
            <v>OP307/28CBB60</v>
          </cell>
          <cell r="F180" t="str">
            <v>Workover</v>
          </cell>
          <cell r="G180">
            <v>31.469997406005859</v>
          </cell>
          <cell r="H180" t="str">
            <v>BAB</v>
          </cell>
          <cell r="I180" t="str">
            <v xml:space="preserve">Bb-533 GL </v>
          </cell>
          <cell r="J180" t="str">
            <v>Unchecked</v>
          </cell>
          <cell r="K180" t="str">
            <v>High</v>
          </cell>
          <cell r="L180">
            <v>45270.053472222222</v>
          </cell>
          <cell r="M180" t="str">
            <v>MP..</v>
          </cell>
          <cell r="N180">
            <v>45238.584027777775</v>
          </cell>
          <cell r="O180"/>
          <cell r="P180"/>
          <cell r="Q180"/>
          <cell r="R180">
            <v>0</v>
          </cell>
          <cell r="S180" t="str">
            <v>KHARAIB-2 (THAMAMA ZONE B)</v>
          </cell>
          <cell r="T180">
            <v>15.119999885559082</v>
          </cell>
          <cell r="U180" t="str">
            <v>AD-89</v>
          </cell>
          <cell r="V180">
            <v>3.5</v>
          </cell>
          <cell r="W180">
            <v>20130003389</v>
          </cell>
          <cell r="X180" t="str">
            <v>Maintenance</v>
          </cell>
          <cell r="Y180" t="str">
            <v>[EditValue is null]</v>
          </cell>
          <cell r="Z180" t="str">
            <v>Maintain Current Sustainable production/Injection Capacity</v>
          </cell>
          <cell r="AA180" t="str">
            <v>Unknown</v>
          </cell>
          <cell r="AB180" t="str">
            <v>ADCO (Joint Venture)</v>
          </cell>
          <cell r="AC180" t="str">
            <v>Maintenance</v>
          </cell>
          <cell r="AD180"/>
        </row>
        <row r="181">
          <cell r="A181"/>
          <cell r="B181"/>
          <cell r="C181" t="str">
            <v xml:space="preserve">BAB </v>
          </cell>
          <cell r="D181">
            <v>24</v>
          </cell>
          <cell r="E181" t="str">
            <v>WI307/L80BB22</v>
          </cell>
          <cell r="F181" t="str">
            <v>New Well</v>
          </cell>
          <cell r="G181">
            <v>37.939998626708984</v>
          </cell>
          <cell r="H181" t="str">
            <v>BAB</v>
          </cell>
          <cell r="I181" t="str">
            <v>E_UPI_03</v>
          </cell>
          <cell r="J181" t="str">
            <v>Unchecked</v>
          </cell>
          <cell r="K181" t="str">
            <v>Low</v>
          </cell>
          <cell r="L181">
            <v>45280.305555555555</v>
          </cell>
          <cell r="M181" t="str">
            <v>HI.B</v>
          </cell>
          <cell r="N181">
            <v>45242.365972222222</v>
          </cell>
          <cell r="O181">
            <v>6032.40478515625</v>
          </cell>
          <cell r="P181" t="str">
            <v>off pad</v>
          </cell>
          <cell r="Q181">
            <v>0</v>
          </cell>
          <cell r="R181">
            <v>0</v>
          </cell>
          <cell r="S181" t="str">
            <v>KHARAIB-2 (THAMAMA ZONE B)</v>
          </cell>
          <cell r="T181">
            <v>24</v>
          </cell>
          <cell r="U181" t="str">
            <v>AD-137</v>
          </cell>
          <cell r="V181">
            <v>10</v>
          </cell>
          <cell r="W181">
            <v>19990001790</v>
          </cell>
          <cell r="X181" t="str">
            <v>Pressure Support</v>
          </cell>
          <cell r="Y181" t="str">
            <v>BB-1803</v>
          </cell>
          <cell r="Z181" t="str">
            <v>Maintain Current Sustainable production/Injection Capacity</v>
          </cell>
          <cell r="AA181" t="str">
            <v>HORIZONTAL</v>
          </cell>
          <cell r="AB181" t="str">
            <v>ADCO (Joint Venture)</v>
          </cell>
          <cell r="AC181" t="str">
            <v>Water Injection</v>
          </cell>
          <cell r="AD181">
            <v>4</v>
          </cell>
        </row>
        <row r="182">
          <cell r="A182"/>
          <cell r="B182"/>
          <cell r="C182" t="str">
            <v xml:space="preserve">BAB </v>
          </cell>
          <cell r="D182">
            <v>0</v>
          </cell>
          <cell r="E182" t="str">
            <v>RT000/0BB1</v>
          </cell>
          <cell r="F182" t="str">
            <v>Workover</v>
          </cell>
          <cell r="G182">
            <v>8</v>
          </cell>
          <cell r="H182" t="str">
            <v>BAB</v>
          </cell>
          <cell r="I182" t="str">
            <v>BB-1341</v>
          </cell>
          <cell r="J182" t="str">
            <v>Unchecked</v>
          </cell>
          <cell r="K182" t="str">
            <v>High</v>
          </cell>
          <cell r="L182">
            <v>45254.228472222225</v>
          </cell>
          <cell r="M182" t="str">
            <v>TE..</v>
          </cell>
          <cell r="N182">
            <v>45246.228472222225</v>
          </cell>
          <cell r="O182"/>
          <cell r="P182"/>
          <cell r="Q182">
            <v>0</v>
          </cell>
          <cell r="R182">
            <v>0</v>
          </cell>
          <cell r="S182" t="str">
            <v>KHARAIB-2 (THAMAMA ZONE B)</v>
          </cell>
          <cell r="T182">
            <v>0</v>
          </cell>
          <cell r="U182" t="str">
            <v>Rigless P&amp;A 5</v>
          </cell>
          <cell r="V182">
            <v>10</v>
          </cell>
          <cell r="W182">
            <v>20230017283</v>
          </cell>
          <cell r="X182" t="str">
            <v>Appraisal/Exploration</v>
          </cell>
          <cell r="Y182" t="str">
            <v>BB-1341</v>
          </cell>
          <cell r="Z182" t="str">
            <v> </v>
          </cell>
          <cell r="AA182" t="str">
            <v>VERTICAL</v>
          </cell>
          <cell r="AB182" t="str">
            <v>ADCO (Joint Venture)</v>
          </cell>
          <cell r="AC182" t="str">
            <v>Hole under Testing</v>
          </cell>
          <cell r="AD182">
            <v>0</v>
          </cell>
        </row>
        <row r="183">
          <cell r="A183"/>
          <cell r="B183"/>
          <cell r="C183" t="str">
            <v xml:space="preserve">BAB </v>
          </cell>
          <cell r="D183">
            <v>24</v>
          </cell>
          <cell r="E183" t="str">
            <v>OP307/L80BB50</v>
          </cell>
          <cell r="F183" t="str">
            <v>New Well</v>
          </cell>
          <cell r="G183">
            <v>35.416000366210938</v>
          </cell>
          <cell r="H183" t="str">
            <v>BAB</v>
          </cell>
          <cell r="I183" t="str">
            <v>N_UPP_02  No LC move to Q1 2024</v>
          </cell>
          <cell r="J183" t="str">
            <v>Unchecked</v>
          </cell>
          <cell r="K183" t="str">
            <v>High</v>
          </cell>
          <cell r="L183">
            <v>45282.676388888889</v>
          </cell>
          <cell r="M183" t="str">
            <v>HP.B</v>
          </cell>
          <cell r="N183">
            <v>45247.260416666664</v>
          </cell>
          <cell r="O183">
            <v>3582</v>
          </cell>
          <cell r="P183" t="str">
            <v>ON PAD 126</v>
          </cell>
          <cell r="Q183"/>
          <cell r="R183">
            <v>0</v>
          </cell>
          <cell r="S183" t="str">
            <v>KHARAIB-2 (THAMAMA ZONE B)</v>
          </cell>
          <cell r="T183">
            <v>24</v>
          </cell>
          <cell r="U183" t="str">
            <v>AD-141</v>
          </cell>
          <cell r="V183">
            <v>3.5</v>
          </cell>
          <cell r="W183">
            <v>20140005813</v>
          </cell>
          <cell r="X183" t="str">
            <v>Oil Production</v>
          </cell>
          <cell r="Y183" t="str">
            <v>BB-1647</v>
          </cell>
          <cell r="Z183" t="str">
            <v>Maintain Current Sustainable production/Injection Capacity</v>
          </cell>
          <cell r="AA183" t="str">
            <v>HORIZONTAL</v>
          </cell>
          <cell r="AB183" t="str">
            <v>ADCO (Joint Venture)</v>
          </cell>
          <cell r="AC183" t="str">
            <v>Oil Producer</v>
          </cell>
          <cell r="AD183"/>
        </row>
        <row r="184">
          <cell r="A184"/>
          <cell r="B184"/>
          <cell r="C184" t="str">
            <v xml:space="preserve">BAB </v>
          </cell>
          <cell r="D184">
            <v>0</v>
          </cell>
          <cell r="E184" t="str">
            <v>CC000</v>
          </cell>
          <cell r="F184" t="str">
            <v>Workover</v>
          </cell>
          <cell r="G184">
            <v>8</v>
          </cell>
          <cell r="H184" t="str">
            <v>BAB</v>
          </cell>
          <cell r="I184" t="str">
            <v>BB-281</v>
          </cell>
          <cell r="J184" t="str">
            <v>Unchecked</v>
          </cell>
          <cell r="K184" t="str">
            <v>High</v>
          </cell>
          <cell r="L184">
            <v>45256.728472222225</v>
          </cell>
          <cell r="M184" t="str">
            <v>TE..</v>
          </cell>
          <cell r="N184">
            <v>45248.728472222225</v>
          </cell>
          <cell r="O184"/>
          <cell r="P184"/>
          <cell r="Q184">
            <v>0</v>
          </cell>
          <cell r="R184">
            <v>0</v>
          </cell>
          <cell r="S184" t="str">
            <v>KHARAIB-2 (THAMAMA ZONE B)</v>
          </cell>
          <cell r="T184">
            <v>0</v>
          </cell>
          <cell r="U184" t="str">
            <v>Rigless P&amp;A 6</v>
          </cell>
          <cell r="V184">
            <v>1.5</v>
          </cell>
          <cell r="W184">
            <v>20230018141</v>
          </cell>
          <cell r="X184" t="str">
            <v>Appraisal/Exploration</v>
          </cell>
          <cell r="Y184" t="str">
            <v>BB-281</v>
          </cell>
          <cell r="Z184" t="str">
            <v> </v>
          </cell>
          <cell r="AA184" t="str">
            <v>Unknown</v>
          </cell>
          <cell r="AB184" t="str">
            <v>ADCO (Joint Venture)</v>
          </cell>
          <cell r="AC184" t="str">
            <v>Hole under Testing</v>
          </cell>
          <cell r="AD184">
            <v>0</v>
          </cell>
        </row>
        <row r="185">
          <cell r="A185"/>
          <cell r="B185"/>
          <cell r="C185" t="str">
            <v xml:space="preserve">BAB </v>
          </cell>
          <cell r="D185">
            <v>24</v>
          </cell>
          <cell r="E185" t="str">
            <v>OP307/L80BB30</v>
          </cell>
          <cell r="F185" t="str">
            <v>Workover</v>
          </cell>
          <cell r="G185">
            <v>51.560001373291016</v>
          </cell>
          <cell r="H185" t="str">
            <v>BAB</v>
          </cell>
          <cell r="I185" t="str">
            <v>BB-229 SAP SOP in B4 lower with  LEL and GLM</v>
          </cell>
          <cell r="J185" t="str">
            <v>Unchecked</v>
          </cell>
          <cell r="K185" t="str">
            <v>High</v>
          </cell>
          <cell r="L185">
            <v>45303.138888888891</v>
          </cell>
          <cell r="M185" t="str">
            <v>HPBB</v>
          </cell>
          <cell r="N185">
            <v>45251.57916666667</v>
          </cell>
          <cell r="O185"/>
          <cell r="P185"/>
          <cell r="Q185"/>
          <cell r="R185">
            <v>0</v>
          </cell>
          <cell r="S185" t="str">
            <v>KHARAIB-2 (THAMAMA ZONE B)</v>
          </cell>
          <cell r="T185">
            <v>24</v>
          </cell>
          <cell r="U185" t="str">
            <v>AD-183</v>
          </cell>
          <cell r="V185">
            <v>7</v>
          </cell>
          <cell r="W185">
            <v>20130003437</v>
          </cell>
          <cell r="X185" t="str">
            <v>Oil Production</v>
          </cell>
          <cell r="Y185" t="str">
            <v>BB-229</v>
          </cell>
          <cell r="Z185" t="str">
            <v>Maintain Current Sustainable production/Injection Capacity</v>
          </cell>
          <cell r="AA185" t="str">
            <v>Unknown</v>
          </cell>
          <cell r="AB185" t="str">
            <v>ADCO (Joint Venture)</v>
          </cell>
          <cell r="AC185" t="str">
            <v>Horizontalization Producer</v>
          </cell>
          <cell r="AD185"/>
        </row>
        <row r="186">
          <cell r="A186"/>
          <cell r="B186"/>
          <cell r="C186" t="str">
            <v xml:space="preserve">BAB </v>
          </cell>
          <cell r="D186">
            <v>27</v>
          </cell>
          <cell r="E186" t="str">
            <v>WI407/L80BB22</v>
          </cell>
          <cell r="F186" t="str">
            <v>New Well</v>
          </cell>
          <cell r="G186">
            <v>46</v>
          </cell>
          <cell r="H186" t="str">
            <v>BAB</v>
          </cell>
          <cell r="I186" t="str">
            <v>IW013H move to end 2023</v>
          </cell>
          <cell r="J186" t="str">
            <v>Unchecked</v>
          </cell>
          <cell r="K186" t="str">
            <v>High</v>
          </cell>
          <cell r="L186">
            <v>45299.719444444447</v>
          </cell>
          <cell r="M186" t="str">
            <v>HI.C</v>
          </cell>
          <cell r="N186">
            <v>45253.719444444447</v>
          </cell>
          <cell r="O186">
            <v>5143</v>
          </cell>
          <cell r="P186" t="str">
            <v xml:space="preserve"> 103-4</v>
          </cell>
          <cell r="Q186">
            <v>0</v>
          </cell>
          <cell r="R186">
            <v>0</v>
          </cell>
          <cell r="S186" t="str">
            <v>KHARAIB-1 (THAMAMA ZONE C)</v>
          </cell>
          <cell r="T186">
            <v>27</v>
          </cell>
          <cell r="U186" t="str">
            <v>AD-112</v>
          </cell>
          <cell r="V186">
            <v>3.5</v>
          </cell>
          <cell r="W186">
            <v>20080000394</v>
          </cell>
          <cell r="X186" t="str">
            <v>Pressure Support</v>
          </cell>
          <cell r="Y186" t="str">
            <v>BB-1783</v>
          </cell>
          <cell r="Z186" t="str">
            <v>Increase Sustainable Production/Injection Capacity</v>
          </cell>
          <cell r="AA186" t="str">
            <v>HORIZONTAL</v>
          </cell>
          <cell r="AB186" t="str">
            <v>ADCO (Joint Venture)</v>
          </cell>
          <cell r="AC186" t="str">
            <v>Water Injection</v>
          </cell>
          <cell r="AD186">
            <v>4</v>
          </cell>
        </row>
        <row r="187">
          <cell r="A187"/>
          <cell r="B187"/>
          <cell r="C187" t="str">
            <v xml:space="preserve">BAB </v>
          </cell>
          <cell r="D187">
            <v>0</v>
          </cell>
          <cell r="E187" t="str">
            <v>CC000</v>
          </cell>
          <cell r="F187" t="str">
            <v>Workover</v>
          </cell>
          <cell r="G187">
            <v>8</v>
          </cell>
          <cell r="H187" t="str">
            <v>BAB</v>
          </cell>
          <cell r="I187" t="str">
            <v>BB-730</v>
          </cell>
          <cell r="J187" t="str">
            <v>Unchecked</v>
          </cell>
          <cell r="K187" t="str">
            <v>High</v>
          </cell>
          <cell r="L187">
            <v>45263.728472222225</v>
          </cell>
          <cell r="M187" t="str">
            <v>TE..</v>
          </cell>
          <cell r="N187">
            <v>45255.728472222225</v>
          </cell>
          <cell r="O187"/>
          <cell r="P187"/>
          <cell r="Q187">
            <v>0</v>
          </cell>
          <cell r="R187">
            <v>0</v>
          </cell>
          <cell r="S187" t="str">
            <v>KHARAIB-2 (THAMAMA ZONE B)</v>
          </cell>
          <cell r="T187">
            <v>0</v>
          </cell>
          <cell r="U187" t="str">
            <v>Rigless P&amp;A 5</v>
          </cell>
          <cell r="V187">
            <v>1.5</v>
          </cell>
          <cell r="W187">
            <v>20230018132</v>
          </cell>
          <cell r="X187" t="str">
            <v>Appraisal/Exploration</v>
          </cell>
          <cell r="Y187" t="str">
            <v>BB-730</v>
          </cell>
          <cell r="Z187" t="str">
            <v> </v>
          </cell>
          <cell r="AA187" t="str">
            <v>Unknown</v>
          </cell>
          <cell r="AB187" t="str">
            <v>ADCO (Joint Venture)</v>
          </cell>
          <cell r="AC187" t="str">
            <v>Hole under Testing</v>
          </cell>
          <cell r="AD187">
            <v>0</v>
          </cell>
        </row>
        <row r="188">
          <cell r="A188"/>
          <cell r="B188"/>
          <cell r="C188" t="str">
            <v xml:space="preserve">BAB </v>
          </cell>
          <cell r="D188">
            <v>30</v>
          </cell>
          <cell r="E188" t="str">
            <v>OP307/28CBB60</v>
          </cell>
          <cell r="F188" t="str">
            <v>New Well</v>
          </cell>
          <cell r="G188">
            <v>107.135009765625</v>
          </cell>
          <cell r="H188" t="str">
            <v>BAB</v>
          </cell>
          <cell r="I188" t="str">
            <v>HB_8_MRC_114  (Hb2-PR-W005)-without CIV</v>
          </cell>
          <cell r="J188" t="str">
            <v>Unchecked</v>
          </cell>
          <cell r="K188" t="str">
            <v>High</v>
          </cell>
          <cell r="L188">
            <v>45364.523611111108</v>
          </cell>
          <cell r="M188" t="str">
            <v>HP.H2</v>
          </cell>
          <cell r="N188">
            <v>45257.388888888891</v>
          </cell>
          <cell r="O188">
            <v>16719</v>
          </cell>
          <cell r="P188" t="str">
            <v>on pad (SWPAD08)</v>
          </cell>
          <cell r="Q188"/>
          <cell r="R188">
            <v>0</v>
          </cell>
          <cell r="S188" t="str">
            <v>HABSHAN-8 (HABSHAN 2)</v>
          </cell>
          <cell r="T188">
            <v>30</v>
          </cell>
          <cell r="U188" t="str">
            <v>AD-127</v>
          </cell>
          <cell r="V188">
            <v>13</v>
          </cell>
          <cell r="W188">
            <v>20130002835</v>
          </cell>
          <cell r="X188" t="str">
            <v>Oil Production</v>
          </cell>
          <cell r="Y188" t="str">
            <v>BB-1935</v>
          </cell>
          <cell r="Z188" t="str">
            <v>Maintain Current Sustainable production/Injection Capacity</v>
          </cell>
          <cell r="AA188" t="str">
            <v>HORIZONTAL</v>
          </cell>
          <cell r="AB188" t="str">
            <v>ADCO (Joint Venture)</v>
          </cell>
          <cell r="AC188" t="str">
            <v>Oil Producer</v>
          </cell>
          <cell r="AD188"/>
        </row>
        <row r="189">
          <cell r="A189"/>
          <cell r="B189"/>
          <cell r="C189" t="str">
            <v xml:space="preserve">BAB </v>
          </cell>
          <cell r="D189">
            <v>14</v>
          </cell>
          <cell r="E189" t="str">
            <v>PA000/0BB1</v>
          </cell>
          <cell r="F189" t="str">
            <v>Workover</v>
          </cell>
          <cell r="G189">
            <v>23.983999252319336</v>
          </cell>
          <cell r="H189" t="str">
            <v>BAB</v>
          </cell>
          <cell r="I189" t="str">
            <v>BB-0148 P&amp;A keep it in 2023 end</v>
          </cell>
          <cell r="J189" t="str">
            <v>Unchecked</v>
          </cell>
          <cell r="K189" t="str">
            <v>High</v>
          </cell>
          <cell r="L189">
            <v>45286.298611111109</v>
          </cell>
          <cell r="M189" t="str">
            <v>A</v>
          </cell>
          <cell r="N189">
            <v>45262.31527777778</v>
          </cell>
          <cell r="O189"/>
          <cell r="P189"/>
          <cell r="Q189"/>
          <cell r="R189">
            <v>0</v>
          </cell>
          <cell r="S189" t="str">
            <v>KHARAIB-2 (THAMAMA ZONE B)</v>
          </cell>
          <cell r="T189">
            <v>14</v>
          </cell>
          <cell r="U189" t="str">
            <v>Ad-181</v>
          </cell>
          <cell r="V189">
            <v>10</v>
          </cell>
          <cell r="W189">
            <v>20150009354</v>
          </cell>
          <cell r="X189" t="str">
            <v>Plug and Abandonment</v>
          </cell>
          <cell r="Y189" t="str">
            <v>BB-148</v>
          </cell>
          <cell r="Z189" t="str">
            <v>Safety and Environment</v>
          </cell>
          <cell r="AA189" t="str">
            <v>Unknown</v>
          </cell>
          <cell r="AB189" t="str">
            <v>ADCO (Joint Venture)</v>
          </cell>
          <cell r="AC189" t="str">
            <v>Plug and Aband</v>
          </cell>
          <cell r="AD189"/>
        </row>
        <row r="190">
          <cell r="A190"/>
          <cell r="B190"/>
          <cell r="C190" t="str">
            <v xml:space="preserve">BAB </v>
          </cell>
          <cell r="D190">
            <v>14</v>
          </cell>
          <cell r="E190" t="str">
            <v>OP307/28CBB60</v>
          </cell>
          <cell r="F190" t="str">
            <v>Workover</v>
          </cell>
          <cell r="G190">
            <v>29.489999771118164</v>
          </cell>
          <cell r="H190" t="str">
            <v>BAB</v>
          </cell>
          <cell r="I190" t="str">
            <v>BB-861 SAP GL move to  2024</v>
          </cell>
          <cell r="J190" t="str">
            <v>Unchecked</v>
          </cell>
          <cell r="K190" t="str">
            <v>High</v>
          </cell>
          <cell r="L190">
            <v>45291.901388888888</v>
          </cell>
          <cell r="M190" t="str">
            <v>GLFT</v>
          </cell>
          <cell r="N190">
            <v>45262.411805555559</v>
          </cell>
          <cell r="O190"/>
          <cell r="P190"/>
          <cell r="Q190"/>
          <cell r="R190">
            <v>0</v>
          </cell>
          <cell r="S190" t="str">
            <v>Lekhwair-1 (THAMAMA ZONE H)</v>
          </cell>
          <cell r="T190">
            <v>14</v>
          </cell>
          <cell r="U190" t="str">
            <v>AD-9</v>
          </cell>
          <cell r="V190">
            <v>3.5</v>
          </cell>
          <cell r="W190">
            <v>20130003523</v>
          </cell>
          <cell r="X190" t="str">
            <v>Maintenance</v>
          </cell>
          <cell r="Y190" t="str">
            <v>[EditValue is null]</v>
          </cell>
          <cell r="Z190" t="str">
            <v>Maintain Current Sustainable production/Injection Capacity</v>
          </cell>
          <cell r="AA190" t="str">
            <v>HORIZONTAL</v>
          </cell>
          <cell r="AB190" t="str">
            <v>ADCO (Joint Venture)</v>
          </cell>
          <cell r="AC190" t="str">
            <v>Maintenance</v>
          </cell>
          <cell r="AD190"/>
        </row>
        <row r="191">
          <cell r="A191"/>
          <cell r="B191"/>
          <cell r="C191" t="str">
            <v xml:space="preserve">BAB </v>
          </cell>
          <cell r="D191">
            <v>24</v>
          </cell>
          <cell r="E191" t="str">
            <v>WG307/SCBB20</v>
          </cell>
          <cell r="F191" t="str">
            <v>New Well</v>
          </cell>
          <cell r="G191">
            <v>45.7760009765625</v>
          </cell>
          <cell r="H191" t="str">
            <v>BAB</v>
          </cell>
          <cell r="I191" t="str">
            <v xml:space="preserve">WS50WI090 </v>
          </cell>
          <cell r="J191" t="str">
            <v>Unchecked</v>
          </cell>
          <cell r="K191" t="str">
            <v>High</v>
          </cell>
          <cell r="L191">
            <v>45310.964583333334</v>
          </cell>
          <cell r="M191" t="str">
            <v>HX.B</v>
          </cell>
          <cell r="N191">
            <v>45265.188888888886</v>
          </cell>
          <cell r="O191">
            <v>5309</v>
          </cell>
          <cell r="P191"/>
          <cell r="Q191"/>
          <cell r="R191">
            <v>0</v>
          </cell>
          <cell r="S191" t="str">
            <v>KHARAIB-2 (THAMAMA ZONE B)</v>
          </cell>
          <cell r="T191">
            <v>24</v>
          </cell>
          <cell r="U191" t="str">
            <v>AD-113</v>
          </cell>
          <cell r="V191">
            <v>4</v>
          </cell>
          <cell r="W191">
            <v>20140005474</v>
          </cell>
          <cell r="X191" t="str">
            <v>Pressure Support</v>
          </cell>
          <cell r="Y191" t="str">
            <v>BB-1920</v>
          </cell>
          <cell r="Z191" t="str">
            <v>Maintain Current Sustainable production/Injection Capacity</v>
          </cell>
          <cell r="AA191" t="str">
            <v>HORIZONTAL</v>
          </cell>
          <cell r="AB191" t="str">
            <v>ADCO (Joint Venture)</v>
          </cell>
          <cell r="AC191" t="str">
            <v>WAG Injector</v>
          </cell>
          <cell r="AD191"/>
        </row>
        <row r="192">
          <cell r="A192"/>
          <cell r="B192"/>
          <cell r="C192" t="str">
            <v xml:space="preserve">BAB </v>
          </cell>
          <cell r="D192">
            <v>0</v>
          </cell>
          <cell r="E192" t="str">
            <v>RT000/0AS1</v>
          </cell>
          <cell r="F192" t="str">
            <v>Workover</v>
          </cell>
          <cell r="G192">
            <v>8</v>
          </cell>
          <cell r="H192" t="str">
            <v>BAB</v>
          </cell>
          <cell r="I192" t="str">
            <v>BB-893</v>
          </cell>
          <cell r="J192" t="str">
            <v>Unchecked</v>
          </cell>
          <cell r="K192" t="str">
            <v>High</v>
          </cell>
          <cell r="L192">
            <v>45274.728472222225</v>
          </cell>
          <cell r="M192" t="str">
            <v>TE..</v>
          </cell>
          <cell r="N192">
            <v>45266.728472222225</v>
          </cell>
          <cell r="O192"/>
          <cell r="P192"/>
          <cell r="Q192">
            <v>0</v>
          </cell>
          <cell r="R192">
            <v>0</v>
          </cell>
          <cell r="S192" t="str">
            <v>KHARAIB-2 (THAMAMA ZONE B)</v>
          </cell>
          <cell r="T192">
            <v>0</v>
          </cell>
          <cell r="U192" t="str">
            <v>Rigless P&amp;A 6</v>
          </cell>
          <cell r="V192">
            <v>10</v>
          </cell>
          <cell r="W192">
            <v>20230017279</v>
          </cell>
          <cell r="X192" t="str">
            <v>Appraisal/Exploration</v>
          </cell>
          <cell r="Y192" t="str">
            <v>BB-893</v>
          </cell>
          <cell r="Z192" t="str">
            <v> </v>
          </cell>
          <cell r="AA192" t="str">
            <v>VERTICAL</v>
          </cell>
          <cell r="AB192" t="str">
            <v>ADCO (Joint Venture)</v>
          </cell>
          <cell r="AC192" t="str">
            <v>Hole under Testing</v>
          </cell>
          <cell r="AD192">
            <v>0</v>
          </cell>
        </row>
        <row r="193">
          <cell r="A193"/>
          <cell r="B193"/>
          <cell r="C193" t="str">
            <v xml:space="preserve">BAB </v>
          </cell>
          <cell r="D193">
            <v>12</v>
          </cell>
          <cell r="E193" t="str">
            <v>WD709/L80BB20</v>
          </cell>
          <cell r="F193" t="str">
            <v>Workover</v>
          </cell>
          <cell r="G193">
            <v>24.920000076293945</v>
          </cell>
          <cell r="H193" t="str">
            <v>BAB</v>
          </cell>
          <cell r="I193" t="str">
            <v>Bb-893 SAP WDW delay to 2024</v>
          </cell>
          <cell r="J193" t="str">
            <v>Unchecked</v>
          </cell>
          <cell r="K193" t="str">
            <v>High</v>
          </cell>
          <cell r="L193">
            <v>45291.758333333331</v>
          </cell>
          <cell r="M193" t="str">
            <v>RDBR</v>
          </cell>
          <cell r="N193">
            <v>45266.838888888888</v>
          </cell>
          <cell r="O193"/>
          <cell r="P193"/>
          <cell r="Q193"/>
          <cell r="R193">
            <v>0</v>
          </cell>
          <cell r="S193" t="str">
            <v>DAMMAM + UER</v>
          </cell>
          <cell r="T193">
            <v>12</v>
          </cell>
          <cell r="U193" t="str">
            <v>AD-21</v>
          </cell>
          <cell r="V193">
            <v>6</v>
          </cell>
          <cell r="W193">
            <v>20140005636</v>
          </cell>
          <cell r="X193" t="str">
            <v>Service Well</v>
          </cell>
          <cell r="Y193" t="str">
            <v>BB-893</v>
          </cell>
          <cell r="Z193" t="str">
            <v>Maintain Current Sustainable production/Injection Capacity</v>
          </cell>
          <cell r="AA193" t="str">
            <v>VERTICAL</v>
          </cell>
          <cell r="AB193" t="str">
            <v>ADCO (Joint Venture)</v>
          </cell>
          <cell r="AC193" t="str">
            <v>Recompletion</v>
          </cell>
          <cell r="AD193"/>
        </row>
        <row r="194">
          <cell r="A194"/>
          <cell r="B194"/>
          <cell r="C194" t="str">
            <v xml:space="preserve">BAB </v>
          </cell>
          <cell r="D194">
            <v>0</v>
          </cell>
          <cell r="E194" t="str">
            <v>CC000</v>
          </cell>
          <cell r="F194" t="str">
            <v>Workover</v>
          </cell>
          <cell r="G194">
            <v>8</v>
          </cell>
          <cell r="H194" t="str">
            <v>BAB</v>
          </cell>
          <cell r="I194" t="str">
            <v>BB-756</v>
          </cell>
          <cell r="J194" t="str">
            <v>Unchecked</v>
          </cell>
          <cell r="K194" t="str">
            <v>High</v>
          </cell>
          <cell r="L194">
            <v>45275.228472222225</v>
          </cell>
          <cell r="M194" t="str">
            <v>TE..</v>
          </cell>
          <cell r="N194">
            <v>45267.228472222225</v>
          </cell>
          <cell r="O194"/>
          <cell r="P194"/>
          <cell r="Q194">
            <v>0</v>
          </cell>
          <cell r="R194">
            <v>0</v>
          </cell>
          <cell r="S194" t="str">
            <v>KHARAIB-2 (THAMAMA ZONE B)</v>
          </cell>
          <cell r="T194">
            <v>0</v>
          </cell>
          <cell r="U194" t="str">
            <v>Rigless P&amp;A 5</v>
          </cell>
          <cell r="V194">
            <v>3.5</v>
          </cell>
          <cell r="W194">
            <v>20230018133</v>
          </cell>
          <cell r="X194" t="str">
            <v>Appraisal/Exploration</v>
          </cell>
          <cell r="Y194" t="str">
            <v>BB-756</v>
          </cell>
          <cell r="Z194" t="str">
            <v> </v>
          </cell>
          <cell r="AA194" t="str">
            <v>Unknown</v>
          </cell>
          <cell r="AB194" t="str">
            <v>ADCO (Joint Venture)</v>
          </cell>
          <cell r="AC194" t="str">
            <v>Hole under Testing</v>
          </cell>
          <cell r="AD194">
            <v>0</v>
          </cell>
        </row>
        <row r="195">
          <cell r="A195"/>
          <cell r="B195"/>
          <cell r="C195" t="str">
            <v xml:space="preserve">BAB </v>
          </cell>
          <cell r="D195">
            <v>30</v>
          </cell>
          <cell r="E195" t="str">
            <v>WI307/L80BB22</v>
          </cell>
          <cell r="F195" t="str">
            <v>New Well</v>
          </cell>
          <cell r="G195">
            <v>62.570999145507813</v>
          </cell>
          <cell r="H195" t="str">
            <v>BAB</v>
          </cell>
          <cell r="I195" t="str">
            <v xml:space="preserve">HB1I-054 </v>
          </cell>
          <cell r="J195" t="str">
            <v>Unchecked</v>
          </cell>
          <cell r="K195" t="str">
            <v>High</v>
          </cell>
          <cell r="L195">
            <v>45334.35</v>
          </cell>
          <cell r="M195" t="str">
            <v>HI.H1 (MDI)</v>
          </cell>
          <cell r="N195">
            <v>45271.779166666667</v>
          </cell>
          <cell r="O195">
            <v>6833</v>
          </cell>
          <cell r="P195" t="str">
            <v>MS2-2-2</v>
          </cell>
          <cell r="Q195"/>
          <cell r="R195">
            <v>0</v>
          </cell>
          <cell r="S195" t="str">
            <v>HABSHAN-9 (HABSHAN 1)</v>
          </cell>
          <cell r="T195">
            <v>30</v>
          </cell>
          <cell r="U195" t="str">
            <v>AD-62</v>
          </cell>
          <cell r="V195">
            <v>6</v>
          </cell>
          <cell r="W195">
            <v>20150008624</v>
          </cell>
          <cell r="X195" t="str">
            <v>Pressure Support</v>
          </cell>
          <cell r="Y195" t="str">
            <v>BB-1869</v>
          </cell>
          <cell r="Z195" t="str">
            <v>Maintain Current Sustainable production/Injection Capacity</v>
          </cell>
          <cell r="AA195" t="str">
            <v>HORIZONTAL</v>
          </cell>
          <cell r="AB195" t="str">
            <v>ADCO (Joint Venture)</v>
          </cell>
          <cell r="AC195" t="str">
            <v>Water Injection</v>
          </cell>
          <cell r="AD195"/>
        </row>
        <row r="196">
          <cell r="A196"/>
          <cell r="B196"/>
          <cell r="C196" t="str">
            <v xml:space="preserve">BAB </v>
          </cell>
          <cell r="D196">
            <v>14</v>
          </cell>
          <cell r="E196" t="str">
            <v>OP307/28CBB60</v>
          </cell>
          <cell r="F196" t="str">
            <v>Workover</v>
          </cell>
          <cell r="G196">
            <v>32.950000762939453</v>
          </cell>
          <cell r="H196" t="str">
            <v>BAB</v>
          </cell>
          <cell r="I196" t="str">
            <v xml:space="preserve">Bb-701 GL If fishing Failed go for Hori </v>
          </cell>
          <cell r="J196" t="str">
            <v>Unchecked</v>
          </cell>
          <cell r="K196" t="str">
            <v>High</v>
          </cell>
          <cell r="L196">
            <v>45305.669444444444</v>
          </cell>
          <cell r="M196" t="str">
            <v>MP..</v>
          </cell>
          <cell r="N196">
            <v>45272.719444444447</v>
          </cell>
          <cell r="O196"/>
          <cell r="P196"/>
          <cell r="Q196"/>
          <cell r="R196">
            <v>0</v>
          </cell>
          <cell r="S196" t="str">
            <v>HABSHAN-8 (HABSHAN 2)</v>
          </cell>
          <cell r="T196">
            <v>14</v>
          </cell>
          <cell r="U196" t="str">
            <v>AD-16</v>
          </cell>
          <cell r="V196">
            <v>3.5</v>
          </cell>
          <cell r="W196">
            <v>20130003234</v>
          </cell>
          <cell r="X196" t="str">
            <v>Maintenance</v>
          </cell>
          <cell r="Y196" t="str">
            <v>BB-701</v>
          </cell>
          <cell r="Z196" t="str">
            <v>Maintain Current Sustainable production/Injection Capacity</v>
          </cell>
          <cell r="AA196" t="str">
            <v>Unknown</v>
          </cell>
          <cell r="AB196" t="str">
            <v>ADCO (Joint Venture)</v>
          </cell>
          <cell r="AC196" t="str">
            <v>Maintenance</v>
          </cell>
          <cell r="AD196"/>
        </row>
        <row r="197">
          <cell r="A197"/>
          <cell r="B197"/>
          <cell r="C197" t="str">
            <v xml:space="preserve">BAB </v>
          </cell>
          <cell r="D197">
            <v>14</v>
          </cell>
          <cell r="E197" t="str">
            <v>OP307/28CBB60</v>
          </cell>
          <cell r="F197" t="str">
            <v>Workover</v>
          </cell>
          <cell r="G197">
            <v>24.244998931884766</v>
          </cell>
          <cell r="H197" t="str">
            <v>BAB</v>
          </cell>
          <cell r="I197" t="str">
            <v>WO SAP Slot 1</v>
          </cell>
          <cell r="J197" t="str">
            <v>Unchecked</v>
          </cell>
          <cell r="K197" t="str">
            <v>High</v>
          </cell>
          <cell r="L197">
            <v>45297.79791666667</v>
          </cell>
          <cell r="M197" t="str">
            <v>MP..</v>
          </cell>
          <cell r="N197">
            <v>45273.553472222222</v>
          </cell>
          <cell r="O197"/>
          <cell r="P197"/>
          <cell r="Q197"/>
          <cell r="R197">
            <v>0</v>
          </cell>
          <cell r="S197" t="str">
            <v>KHARAIB-2 (THAMAMA ZONE B)</v>
          </cell>
          <cell r="T197">
            <v>15.119999885559082</v>
          </cell>
          <cell r="U197" t="str">
            <v>AD-89</v>
          </cell>
          <cell r="V197">
            <v>3.5</v>
          </cell>
          <cell r="W197">
            <v>20150009372</v>
          </cell>
          <cell r="X197" t="str">
            <v>Maintenance</v>
          </cell>
          <cell r="Y197" t="str">
            <v>[EditValue is null]</v>
          </cell>
          <cell r="Z197" t="str">
            <v>Maintain Current Sustainable production/Injection Capacity</v>
          </cell>
          <cell r="AA197" t="str">
            <v>HORIZONTAL</v>
          </cell>
          <cell r="AB197" t="str">
            <v>ADCO (Joint Venture)</v>
          </cell>
          <cell r="AC197" t="str">
            <v>Maintenance</v>
          </cell>
          <cell r="AD197"/>
        </row>
        <row r="198">
          <cell r="A198"/>
          <cell r="B198"/>
          <cell r="C198" t="str">
            <v xml:space="preserve">BAB </v>
          </cell>
          <cell r="D198">
            <v>0</v>
          </cell>
          <cell r="E198" t="str">
            <v>CC000</v>
          </cell>
          <cell r="F198" t="str">
            <v>Workover</v>
          </cell>
          <cell r="G198">
            <v>8</v>
          </cell>
          <cell r="H198" t="str">
            <v>BAB</v>
          </cell>
          <cell r="I198" t="str">
            <v>BB-701</v>
          </cell>
          <cell r="J198" t="str">
            <v>Unchecked</v>
          </cell>
          <cell r="K198" t="str">
            <v>High</v>
          </cell>
          <cell r="L198">
            <v>45284.728472222225</v>
          </cell>
          <cell r="M198" t="str">
            <v>TE..</v>
          </cell>
          <cell r="N198">
            <v>45276.728472222225</v>
          </cell>
          <cell r="O198"/>
          <cell r="P198"/>
          <cell r="Q198">
            <v>0</v>
          </cell>
          <cell r="R198">
            <v>0</v>
          </cell>
          <cell r="S198" t="str">
            <v>KHARAIB-2 (THAMAMA ZONE B)</v>
          </cell>
          <cell r="T198">
            <v>0</v>
          </cell>
          <cell r="U198" t="str">
            <v>Rigless P&amp;A 5</v>
          </cell>
          <cell r="V198">
            <v>1.5</v>
          </cell>
          <cell r="W198">
            <v>20230018134</v>
          </cell>
          <cell r="X198" t="str">
            <v>Appraisal/Exploration</v>
          </cell>
          <cell r="Y198" t="str">
            <v>BB-701</v>
          </cell>
          <cell r="Z198" t="str">
            <v> </v>
          </cell>
          <cell r="AA198" t="str">
            <v>Unknown</v>
          </cell>
          <cell r="AB198" t="str">
            <v>ADCO (Joint Venture)</v>
          </cell>
          <cell r="AC198" t="str">
            <v>Hole under Testing</v>
          </cell>
          <cell r="AD198">
            <v>0</v>
          </cell>
        </row>
        <row r="199">
          <cell r="A199"/>
          <cell r="B199"/>
          <cell r="C199" t="str">
            <v xml:space="preserve">BAB </v>
          </cell>
          <cell r="D199">
            <v>30</v>
          </cell>
          <cell r="E199" t="str">
            <v>WI307/L80BB22</v>
          </cell>
          <cell r="F199" t="str">
            <v>New Well</v>
          </cell>
          <cell r="G199">
            <v>49.736000061035156</v>
          </cell>
          <cell r="H199" t="str">
            <v>BAB</v>
          </cell>
          <cell r="I199" t="str">
            <v>HB1I-086</v>
          </cell>
          <cell r="J199" t="str">
            <v>Unchecked</v>
          </cell>
          <cell r="K199" t="str">
            <v>High</v>
          </cell>
          <cell r="L199">
            <v>45329.147916666669</v>
          </cell>
          <cell r="M199" t="str">
            <v>HI.H1 (MDI)</v>
          </cell>
          <cell r="N199">
            <v>45279.412499999999</v>
          </cell>
          <cell r="O199">
            <v>0</v>
          </cell>
          <cell r="P199" t="str">
            <v>On Pad 137</v>
          </cell>
          <cell r="Q199">
            <v>0</v>
          </cell>
          <cell r="R199">
            <v>0</v>
          </cell>
          <cell r="S199" t="str">
            <v>HABSHAN-9 (HABSHAN 1)</v>
          </cell>
          <cell r="T199">
            <v>30</v>
          </cell>
          <cell r="U199" t="str">
            <v>AD-111</v>
          </cell>
          <cell r="V199">
            <v>3.5</v>
          </cell>
          <cell r="W199">
            <v>20040000072</v>
          </cell>
          <cell r="X199" t="str">
            <v>Pressure Support</v>
          </cell>
          <cell r="Y199" t="str">
            <v>BB-1251</v>
          </cell>
          <cell r="Z199" t="str">
            <v>Maintain Current Sustainable production/Injection Capacity</v>
          </cell>
          <cell r="AA199" t="str">
            <v>HORIZONTAL</v>
          </cell>
          <cell r="AB199" t="str">
            <v>ADCO (Joint Venture)</v>
          </cell>
          <cell r="AC199" t="str">
            <v>Water Injection</v>
          </cell>
          <cell r="AD199">
            <v>3</v>
          </cell>
        </row>
        <row r="200">
          <cell r="A200"/>
          <cell r="B200"/>
          <cell r="C200" t="str">
            <v xml:space="preserve">BAB </v>
          </cell>
          <cell r="D200">
            <v>27</v>
          </cell>
          <cell r="E200" t="str">
            <v>WI407/L80BB22</v>
          </cell>
          <cell r="F200" t="str">
            <v>New Well</v>
          </cell>
          <cell r="G200">
            <v>36.900001525878906</v>
          </cell>
          <cell r="H200" t="str">
            <v>BAB</v>
          </cell>
          <cell r="I200" t="str">
            <v>IW005H move to end 2023</v>
          </cell>
          <cell r="J200" t="str">
            <v>Unchecked</v>
          </cell>
          <cell r="K200" t="str">
            <v>High</v>
          </cell>
          <cell r="L200">
            <v>45317.783333333333</v>
          </cell>
          <cell r="M200" t="str">
            <v>HI.C</v>
          </cell>
          <cell r="N200">
            <v>45280.883333333331</v>
          </cell>
          <cell r="O200">
            <v>5349</v>
          </cell>
          <cell r="P200" t="str">
            <v>On Pad 124</v>
          </cell>
          <cell r="Q200">
            <v>0</v>
          </cell>
          <cell r="R200">
            <v>5967.95703125</v>
          </cell>
          <cell r="S200" t="str">
            <v>KHARAIB-1 (THAMAMA ZONE C)</v>
          </cell>
          <cell r="T200">
            <v>27</v>
          </cell>
          <cell r="U200" t="str">
            <v>AD-58</v>
          </cell>
          <cell r="V200">
            <v>8</v>
          </cell>
          <cell r="W200">
            <v>20080000304</v>
          </cell>
          <cell r="X200" t="str">
            <v>Pressure Support</v>
          </cell>
          <cell r="Y200" t="str">
            <v>BB-1701</v>
          </cell>
          <cell r="Z200" t="str">
            <v>Increase Sustainable Production/Injection Capacity</v>
          </cell>
          <cell r="AA200" t="str">
            <v>HORIZONTAL</v>
          </cell>
          <cell r="AB200" t="str">
            <v>ADCO (Joint Venture)</v>
          </cell>
          <cell r="AC200" t="str">
            <v>Water Injection</v>
          </cell>
          <cell r="AD200">
            <v>4</v>
          </cell>
        </row>
        <row r="201">
          <cell r="A201"/>
          <cell r="B201"/>
          <cell r="C201" t="str">
            <v xml:space="preserve">BAB </v>
          </cell>
          <cell r="D201">
            <v>24</v>
          </cell>
          <cell r="E201" t="str">
            <v>WG407/SCBB20</v>
          </cell>
          <cell r="F201" t="str">
            <v>New Well</v>
          </cell>
          <cell r="G201">
            <v>51.389999389648438</v>
          </cell>
          <cell r="H201" t="str">
            <v>BAB</v>
          </cell>
          <cell r="I201" t="str">
            <v>BFN_I20_MRC</v>
          </cell>
          <cell r="J201" t="str">
            <v>Unchecked</v>
          </cell>
          <cell r="K201" t="str">
            <v>Medium</v>
          </cell>
          <cell r="L201">
            <v>45336.948611111111</v>
          </cell>
          <cell r="M201" t="str">
            <v>HX.B</v>
          </cell>
          <cell r="N201">
            <v>45285.559027777781</v>
          </cell>
          <cell r="O201">
            <v>9000</v>
          </cell>
          <cell r="P201" t="str">
            <v>BFN-2-16  Well Slot Number 4</v>
          </cell>
          <cell r="Q201"/>
          <cell r="R201">
            <v>7867.83984375</v>
          </cell>
          <cell r="S201" t="str">
            <v>KHARAIB-2 (THAMAMA ZONE B)</v>
          </cell>
          <cell r="T201">
            <v>24</v>
          </cell>
          <cell r="U201" t="str">
            <v>AD-143</v>
          </cell>
          <cell r="V201">
            <v>14</v>
          </cell>
          <cell r="W201">
            <v>20150009400</v>
          </cell>
          <cell r="X201" t="str">
            <v>Pressure Support</v>
          </cell>
          <cell r="Y201" t="str">
            <v>BB-1891</v>
          </cell>
          <cell r="Z201" t="str">
            <v>Maintain Current Sustainable production/Injection Capacity</v>
          </cell>
          <cell r="AA201" t="str">
            <v>HORIZONTAL</v>
          </cell>
          <cell r="AB201" t="str">
            <v>ADCO (Joint Venture)</v>
          </cell>
          <cell r="AC201" t="str">
            <v>WAG Injector</v>
          </cell>
          <cell r="AD201"/>
        </row>
        <row r="202">
          <cell r="A202"/>
          <cell r="B202"/>
          <cell r="C202" t="str">
            <v xml:space="preserve">BAB </v>
          </cell>
          <cell r="D202">
            <v>30</v>
          </cell>
          <cell r="E202" t="str">
            <v>WI307/L80BB22</v>
          </cell>
          <cell r="F202" t="str">
            <v>New Well</v>
          </cell>
          <cell r="G202">
            <v>48.123001098632813</v>
          </cell>
          <cell r="H202" t="str">
            <v>BAB</v>
          </cell>
          <cell r="I202" t="str">
            <v>HB1I-052</v>
          </cell>
          <cell r="J202" t="str">
            <v>Unchecked</v>
          </cell>
          <cell r="K202" t="str">
            <v>Medium</v>
          </cell>
          <cell r="L202">
            <v>45334.299305555556</v>
          </cell>
          <cell r="M202" t="str">
            <v>HI.H1 (MDI)</v>
          </cell>
          <cell r="N202">
            <v>45286.176388888889</v>
          </cell>
          <cell r="O202">
            <v>6864</v>
          </cell>
          <cell r="P202" t="str">
            <v>on pad 129</v>
          </cell>
          <cell r="Q202"/>
          <cell r="R202">
            <v>7030.4091796875</v>
          </cell>
          <cell r="S202" t="str">
            <v>HABSHAN-9 (HABSHAN 1)</v>
          </cell>
          <cell r="T202">
            <v>30</v>
          </cell>
          <cell r="U202" t="str">
            <v>AD-141</v>
          </cell>
          <cell r="V202">
            <v>3.5</v>
          </cell>
          <cell r="W202">
            <v>20150008637</v>
          </cell>
          <cell r="X202" t="str">
            <v>Pressure Support</v>
          </cell>
          <cell r="Y202" t="str">
            <v>BB-1963</v>
          </cell>
          <cell r="Z202" t="str">
            <v>Maintain Current Sustainable production/Injection Capacity</v>
          </cell>
          <cell r="AA202" t="str">
            <v>HORIZONTAL</v>
          </cell>
          <cell r="AB202" t="str">
            <v>ADCO (Joint Venture)</v>
          </cell>
          <cell r="AC202" t="str">
            <v>Water Injection</v>
          </cell>
          <cell r="AD202"/>
        </row>
        <row r="203">
          <cell r="A203"/>
          <cell r="B203"/>
          <cell r="C203" t="str">
            <v xml:space="preserve">BAB </v>
          </cell>
          <cell r="D203">
            <v>0</v>
          </cell>
          <cell r="E203" t="str">
            <v>CC000</v>
          </cell>
          <cell r="F203" t="str">
            <v>Workover</v>
          </cell>
          <cell r="G203">
            <v>8</v>
          </cell>
          <cell r="H203" t="str">
            <v>BAB</v>
          </cell>
          <cell r="I203" t="str">
            <v>BB-748</v>
          </cell>
          <cell r="J203" t="str">
            <v>Unchecked</v>
          </cell>
          <cell r="K203" t="str">
            <v>High</v>
          </cell>
          <cell r="L203">
            <v>45294.228472222225</v>
          </cell>
          <cell r="M203" t="str">
            <v>TE..</v>
          </cell>
          <cell r="N203">
            <v>45286.228472222225</v>
          </cell>
          <cell r="O203"/>
          <cell r="P203"/>
          <cell r="Q203">
            <v>0</v>
          </cell>
          <cell r="R203">
            <v>0</v>
          </cell>
          <cell r="S203" t="str">
            <v>KHARAIB-2 (THAMAMA ZONE B)</v>
          </cell>
          <cell r="T203">
            <v>0</v>
          </cell>
          <cell r="U203" t="str">
            <v>Rigless P&amp;A 5</v>
          </cell>
          <cell r="V203">
            <v>1.5</v>
          </cell>
          <cell r="W203">
            <v>20230018138</v>
          </cell>
          <cell r="X203" t="str">
            <v>Appraisal/Exploration</v>
          </cell>
          <cell r="Y203" t="str">
            <v>BB-748</v>
          </cell>
          <cell r="Z203" t="str">
            <v> </v>
          </cell>
          <cell r="AA203" t="str">
            <v>Unknown</v>
          </cell>
          <cell r="AB203" t="str">
            <v>ADCO (Joint Venture)</v>
          </cell>
          <cell r="AC203" t="str">
            <v>Hole under Testing</v>
          </cell>
          <cell r="AD203">
            <v>0</v>
          </cell>
        </row>
        <row r="204">
          <cell r="A204"/>
          <cell r="B204"/>
          <cell r="C204" t="str">
            <v xml:space="preserve">BAB </v>
          </cell>
          <cell r="D204">
            <v>30</v>
          </cell>
          <cell r="E204" t="str">
            <v>OP307/28CBB30</v>
          </cell>
          <cell r="F204" t="str">
            <v>New Well</v>
          </cell>
          <cell r="G204">
            <v>50.93499755859375</v>
          </cell>
          <cell r="H204" t="str">
            <v>BAB</v>
          </cell>
          <cell r="I204" t="str">
            <v>HB1P-052</v>
          </cell>
          <cell r="J204" t="str">
            <v>Unchecked</v>
          </cell>
          <cell r="K204" t="str">
            <v>High</v>
          </cell>
          <cell r="L204">
            <v>45338.086111111108</v>
          </cell>
          <cell r="M204" t="str">
            <v>HP.H1</v>
          </cell>
          <cell r="N204">
            <v>45287.151388888888</v>
          </cell>
          <cell r="O204">
            <v>6861</v>
          </cell>
          <cell r="P204" t="str">
            <v>ON PAD 129</v>
          </cell>
          <cell r="Q204">
            <v>0</v>
          </cell>
          <cell r="R204">
            <v>0</v>
          </cell>
          <cell r="S204" t="str">
            <v>HABSHAN-9 (HABSHAN 1)</v>
          </cell>
          <cell r="T204">
            <v>30</v>
          </cell>
          <cell r="U204" t="str">
            <v>AD-32</v>
          </cell>
          <cell r="V204">
            <v>6.5</v>
          </cell>
          <cell r="W204">
            <v>20080000289</v>
          </cell>
          <cell r="X204" t="str">
            <v>Oil Production</v>
          </cell>
          <cell r="Y204" t="str">
            <v>BB-1917</v>
          </cell>
          <cell r="Z204" t="str">
            <v>Maintain Current Sustainable production/Injection Capacity</v>
          </cell>
          <cell r="AA204" t="str">
            <v>HORIZONTAL</v>
          </cell>
          <cell r="AB204" t="str">
            <v>ADCO (Joint Venture)</v>
          </cell>
          <cell r="AC204" t="str">
            <v>Oil Producer</v>
          </cell>
          <cell r="AD204">
            <v>2</v>
          </cell>
        </row>
        <row r="205">
          <cell r="A205"/>
          <cell r="B205"/>
          <cell r="C205" t="str">
            <v xml:space="preserve">BAB </v>
          </cell>
          <cell r="D205">
            <v>24</v>
          </cell>
          <cell r="E205" t="str">
            <v>WI307/L80BB22</v>
          </cell>
          <cell r="F205" t="str">
            <v>New Well</v>
          </cell>
          <cell r="G205">
            <v>30.736000061035156</v>
          </cell>
          <cell r="H205" t="str">
            <v>BAB</v>
          </cell>
          <cell r="I205" t="str">
            <v>E_UPI_05  No LC move to Q1 2024</v>
          </cell>
          <cell r="J205" t="str">
            <v>Unchecked</v>
          </cell>
          <cell r="K205" t="str">
            <v>High</v>
          </cell>
          <cell r="L205">
            <v>45318.040972222225</v>
          </cell>
          <cell r="M205" t="str">
            <v>HI.B</v>
          </cell>
          <cell r="N205">
            <v>45287.305555555555</v>
          </cell>
          <cell r="O205">
            <v>3169.446044921875</v>
          </cell>
          <cell r="P205" t="str">
            <v>off pad</v>
          </cell>
          <cell r="Q205">
            <v>0</v>
          </cell>
          <cell r="R205">
            <v>0</v>
          </cell>
          <cell r="S205" t="str">
            <v>KHARAIB-2 (THAMAMA ZONE B)</v>
          </cell>
          <cell r="T205">
            <v>24</v>
          </cell>
          <cell r="U205" t="str">
            <v>AD-137</v>
          </cell>
          <cell r="V205">
            <v>7</v>
          </cell>
          <cell r="W205">
            <v>20100000144</v>
          </cell>
          <cell r="X205" t="str">
            <v>Pressure Support</v>
          </cell>
          <cell r="Y205" t="str">
            <v>BB-1624</v>
          </cell>
          <cell r="Z205" t="str">
            <v>Maintain Current Sustainable production/Injection Capacity</v>
          </cell>
          <cell r="AA205" t="str">
            <v>HORIZONTAL</v>
          </cell>
          <cell r="AB205" t="str">
            <v>ADCO (Joint Venture)</v>
          </cell>
          <cell r="AC205" t="str">
            <v>Water Injection</v>
          </cell>
          <cell r="AD205">
            <v>4</v>
          </cell>
        </row>
        <row r="206">
          <cell r="A206"/>
          <cell r="B206"/>
          <cell r="C206" t="str">
            <v xml:space="preserve">BAB </v>
          </cell>
          <cell r="D206">
            <v>29</v>
          </cell>
          <cell r="E206" t="str">
            <v>WG307/L80BB20</v>
          </cell>
          <cell r="F206" t="str">
            <v>New Well</v>
          </cell>
          <cell r="G206">
            <v>58.044998168945313</v>
          </cell>
          <cell r="H206" t="str">
            <v>BAB</v>
          </cell>
          <cell r="I206" t="str">
            <v xml:space="preserve">MRC_IWN014_IWN020 </v>
          </cell>
          <cell r="J206" t="str">
            <v>Unchecked</v>
          </cell>
          <cell r="K206" t="str">
            <v>Low</v>
          </cell>
          <cell r="L206">
            <v>45346.658333333333</v>
          </cell>
          <cell r="M206" t="str">
            <v>HX.TH</v>
          </cell>
          <cell r="N206">
            <v>45288.613888888889</v>
          </cell>
          <cell r="O206">
            <v>11667</v>
          </cell>
          <cell r="P206" t="str">
            <v>on pad 136</v>
          </cell>
          <cell r="Q206">
            <v>1</v>
          </cell>
          <cell r="R206">
            <v>0</v>
          </cell>
          <cell r="S206" t="str">
            <v>Lekhwair-1 (THAMAMA ZONE H)</v>
          </cell>
          <cell r="T206">
            <v>29</v>
          </cell>
          <cell r="U206" t="str">
            <v>AD-140</v>
          </cell>
          <cell r="V206">
            <v>14</v>
          </cell>
          <cell r="W206">
            <v>20050000543</v>
          </cell>
          <cell r="X206" t="str">
            <v>Pressure Support</v>
          </cell>
          <cell r="Y206" t="str">
            <v>BB-1816</v>
          </cell>
          <cell r="Z206" t="str">
            <v>Maintain Current Sustainable production/Injection Capacity</v>
          </cell>
          <cell r="AA206" t="str">
            <v>HORIZONTAL</v>
          </cell>
          <cell r="AB206" t="str">
            <v>ADCO (Joint Venture)</v>
          </cell>
          <cell r="AC206" t="str">
            <v>WAG Injector</v>
          </cell>
          <cell r="AD206">
            <v>0</v>
          </cell>
        </row>
        <row r="207">
          <cell r="A207"/>
          <cell r="B207"/>
          <cell r="C207" t="str">
            <v xml:space="preserve">BAB </v>
          </cell>
          <cell r="D207">
            <v>24</v>
          </cell>
          <cell r="E207" t="str">
            <v>OP307/28CBB60</v>
          </cell>
          <cell r="F207" t="str">
            <v>Workover</v>
          </cell>
          <cell r="G207">
            <v>49.669998168945313</v>
          </cell>
          <cell r="H207" t="str">
            <v>BAB</v>
          </cell>
          <cell r="I207" t="str">
            <v xml:space="preserve">Bb-312 SAP hori </v>
          </cell>
          <cell r="J207" t="str">
            <v>Unchecked</v>
          </cell>
          <cell r="K207" t="str">
            <v>High</v>
          </cell>
          <cell r="L207">
            <v>45341.772222222222</v>
          </cell>
          <cell r="M207" t="str">
            <v>HPBB</v>
          </cell>
          <cell r="N207">
            <v>45292.102777777778</v>
          </cell>
          <cell r="O207">
            <v>1888</v>
          </cell>
          <cell r="P207"/>
          <cell r="Q207"/>
          <cell r="R207">
            <v>0</v>
          </cell>
          <cell r="S207" t="str">
            <v>KHARAIB-2 (THAMAMA ZONE B)</v>
          </cell>
          <cell r="T207">
            <v>24</v>
          </cell>
          <cell r="U207" t="str">
            <v>AD-51</v>
          </cell>
          <cell r="V207">
            <v>4</v>
          </cell>
          <cell r="W207">
            <v>20130004162</v>
          </cell>
          <cell r="X207" t="str">
            <v>Oil Production</v>
          </cell>
          <cell r="Y207" t="str">
            <v>BB-312</v>
          </cell>
          <cell r="Z207" t="str">
            <v>Maintain Current Sustainable production/Injection Capacity</v>
          </cell>
          <cell r="AA207" t="str">
            <v>HORIZONTAL</v>
          </cell>
          <cell r="AB207" t="str">
            <v>ADCO (Joint Venture)</v>
          </cell>
          <cell r="AC207" t="str">
            <v>Horizontalization Producer</v>
          </cell>
          <cell r="AD207"/>
        </row>
        <row r="208">
          <cell r="A208"/>
          <cell r="B208"/>
          <cell r="C208" t="str">
            <v xml:space="preserve">BAB </v>
          </cell>
          <cell r="D208">
            <v>30</v>
          </cell>
          <cell r="E208" t="str">
            <v>WI307/L80BB22</v>
          </cell>
          <cell r="F208" t="str">
            <v>New Well</v>
          </cell>
          <cell r="G208">
            <v>47.722999572753906</v>
          </cell>
          <cell r="H208" t="str">
            <v>BAB</v>
          </cell>
          <cell r="I208" t="str">
            <v>HB1I-035</v>
          </cell>
          <cell r="J208" t="str">
            <v>Unchecked</v>
          </cell>
          <cell r="K208" t="str">
            <v>Medium</v>
          </cell>
          <cell r="L208">
            <v>45341.789027777777</v>
          </cell>
          <cell r="M208" t="str">
            <v>HI.H1 (MDI)</v>
          </cell>
          <cell r="N208">
            <v>45294.066111111111</v>
          </cell>
          <cell r="O208">
            <v>6941</v>
          </cell>
          <cell r="P208" t="str">
            <v>on pad 115</v>
          </cell>
          <cell r="Q208"/>
          <cell r="R208">
            <v>0</v>
          </cell>
          <cell r="S208" t="str">
            <v>HABSHAN-9 (HABSHAN 1)</v>
          </cell>
          <cell r="T208">
            <v>30</v>
          </cell>
          <cell r="U208" t="str">
            <v>AD-125</v>
          </cell>
          <cell r="V208">
            <v>10</v>
          </cell>
          <cell r="W208">
            <v>20150008610</v>
          </cell>
          <cell r="X208" t="str">
            <v>Pressure Support</v>
          </cell>
          <cell r="Y208" t="str">
            <v>BB-1924</v>
          </cell>
          <cell r="Z208" t="str">
            <v>Maintain Current Sustainable production/Injection Capacity</v>
          </cell>
          <cell r="AA208" t="str">
            <v>HORIZONTAL</v>
          </cell>
          <cell r="AB208" t="str">
            <v>ADCO (Joint Venture)</v>
          </cell>
          <cell r="AC208" t="str">
            <v>Water Injection</v>
          </cell>
          <cell r="AD208"/>
        </row>
        <row r="209">
          <cell r="A209"/>
          <cell r="B209"/>
          <cell r="C209" t="str">
            <v xml:space="preserve">BAB </v>
          </cell>
          <cell r="D209">
            <v>14</v>
          </cell>
          <cell r="E209" t="str">
            <v>OP307/28CBB60</v>
          </cell>
          <cell r="F209" t="str">
            <v>Workover</v>
          </cell>
          <cell r="G209">
            <v>21.700000762939453</v>
          </cell>
          <cell r="H209" t="str">
            <v>BAB</v>
          </cell>
          <cell r="I209" t="str">
            <v>BB-1483 SAP</v>
          </cell>
          <cell r="J209" t="str">
            <v>Unchecked</v>
          </cell>
          <cell r="K209" t="str">
            <v>High</v>
          </cell>
          <cell r="L209">
            <v>45316.958333333336</v>
          </cell>
          <cell r="M209" t="str">
            <v>MP..</v>
          </cell>
          <cell r="N209">
            <v>45295.258333333331</v>
          </cell>
          <cell r="O209"/>
          <cell r="P209"/>
          <cell r="Q209"/>
          <cell r="R209">
            <v>0</v>
          </cell>
          <cell r="S209" t="str">
            <v>HABSHAN-9 (HABSHAN 1)</v>
          </cell>
          <cell r="T209">
            <v>14</v>
          </cell>
          <cell r="U209" t="str">
            <v>AD-21</v>
          </cell>
          <cell r="V209">
            <v>3.5</v>
          </cell>
          <cell r="W209">
            <v>20140005852</v>
          </cell>
          <cell r="X209" t="str">
            <v>Maintenance</v>
          </cell>
          <cell r="Y209" t="str">
            <v>BB-1483</v>
          </cell>
          <cell r="Z209" t="str">
            <v>Maintain Current Sustainable production/Injection Capacity</v>
          </cell>
          <cell r="AA209" t="str">
            <v>HORIZONTAL</v>
          </cell>
          <cell r="AB209" t="str">
            <v>ADCO (Joint Venture)</v>
          </cell>
          <cell r="AC209" t="str">
            <v>Maintenance</v>
          </cell>
          <cell r="AD209"/>
        </row>
        <row r="210">
          <cell r="A210"/>
          <cell r="B210"/>
          <cell r="C210" t="str">
            <v xml:space="preserve">BAB </v>
          </cell>
          <cell r="D210">
            <v>14</v>
          </cell>
          <cell r="E210" t="str">
            <v>OP307/28CBB60</v>
          </cell>
          <cell r="F210" t="str">
            <v>Workover</v>
          </cell>
          <cell r="G210">
            <v>37.849998474121094</v>
          </cell>
          <cell r="H210" t="str">
            <v>BAB</v>
          </cell>
          <cell r="I210" t="str">
            <v>BB-707 GL needs PDHG</v>
          </cell>
          <cell r="J210" t="str">
            <v>Unchecked</v>
          </cell>
          <cell r="K210" t="str">
            <v>High</v>
          </cell>
          <cell r="L210">
            <v>45333.250694444447</v>
          </cell>
          <cell r="M210" t="str">
            <v>MP..</v>
          </cell>
          <cell r="N210">
            <v>45295.401388888888</v>
          </cell>
          <cell r="O210"/>
          <cell r="P210"/>
          <cell r="Q210"/>
          <cell r="R210">
            <v>2938.306884765625</v>
          </cell>
          <cell r="S210" t="str">
            <v>KHARAIB-2 (THAMAMA ZONE B)</v>
          </cell>
          <cell r="T210">
            <v>14</v>
          </cell>
          <cell r="U210" t="str">
            <v>AD-9</v>
          </cell>
          <cell r="V210">
            <v>3.5</v>
          </cell>
          <cell r="W210">
            <v>20140006054</v>
          </cell>
          <cell r="X210" t="str">
            <v>Maintenance</v>
          </cell>
          <cell r="Y210" t="str">
            <v>BB-707</v>
          </cell>
          <cell r="Z210" t="str">
            <v>Maintain Current Sustainable production/Injection Capacity</v>
          </cell>
          <cell r="AA210" t="str">
            <v>Unknown</v>
          </cell>
          <cell r="AB210" t="str">
            <v>ADCO (Joint Venture)</v>
          </cell>
          <cell r="AC210" t="str">
            <v>Maintenance</v>
          </cell>
          <cell r="AD210"/>
        </row>
        <row r="211">
          <cell r="A211"/>
          <cell r="B211"/>
          <cell r="C211" t="str">
            <v xml:space="preserve">BAB </v>
          </cell>
          <cell r="D211">
            <v>24</v>
          </cell>
          <cell r="E211" t="str">
            <v>OP307/28CBB60</v>
          </cell>
          <cell r="F211" t="str">
            <v>New Well</v>
          </cell>
          <cell r="G211">
            <v>43.587997436523438</v>
          </cell>
          <cell r="H211" t="str">
            <v>BAB</v>
          </cell>
          <cell r="I211" t="str">
            <v>PNE002 with ICD</v>
          </cell>
          <cell r="J211" t="str">
            <v>Unchecked</v>
          </cell>
          <cell r="K211" t="str">
            <v>Medium</v>
          </cell>
          <cell r="L211">
            <v>45339.886111111111</v>
          </cell>
          <cell r="M211" t="str">
            <v>HP.A</v>
          </cell>
          <cell r="N211">
            <v>45296.298611111109</v>
          </cell>
          <cell r="O211">
            <v>7260</v>
          </cell>
          <cell r="P211" t="str">
            <v>Off Pad</v>
          </cell>
          <cell r="Q211"/>
          <cell r="R211">
            <v>0</v>
          </cell>
          <cell r="S211" t="str">
            <v>Shuaiba-1 (THAMAMA ZONE A)</v>
          </cell>
          <cell r="T211">
            <v>24</v>
          </cell>
          <cell r="U211" t="str">
            <v>Ad-181</v>
          </cell>
          <cell r="V211">
            <v>10</v>
          </cell>
          <cell r="W211">
            <v>20140006467</v>
          </cell>
          <cell r="X211" t="str">
            <v>Oil Production</v>
          </cell>
          <cell r="Y211" t="str">
            <v>BB-1620</v>
          </cell>
          <cell r="Z211" t="str">
            <v>Maintain Current Sustainable production/Injection Capacity</v>
          </cell>
          <cell r="AA211" t="str">
            <v>HORIZONTAL</v>
          </cell>
          <cell r="AB211" t="str">
            <v>ADCO (Joint Venture)</v>
          </cell>
          <cell r="AC211" t="str">
            <v>Oil Producer</v>
          </cell>
          <cell r="AD211"/>
        </row>
        <row r="212">
          <cell r="A212"/>
          <cell r="B212"/>
          <cell r="C212" t="str">
            <v xml:space="preserve">BAB </v>
          </cell>
          <cell r="D212">
            <v>14</v>
          </cell>
          <cell r="E212" t="str">
            <v>PA000/0BB1</v>
          </cell>
          <cell r="F212" t="str">
            <v>Workover</v>
          </cell>
          <cell r="G212">
            <v>25.760000228881836</v>
          </cell>
          <cell r="H212" t="str">
            <v>BAB</v>
          </cell>
          <cell r="I212" t="str">
            <v xml:space="preserve"> BB-075 P&amp;A</v>
          </cell>
          <cell r="J212" t="str">
            <v>Unchecked</v>
          </cell>
          <cell r="K212" t="str">
            <v>High</v>
          </cell>
          <cell r="L212">
            <v>45327.057638888888</v>
          </cell>
          <cell r="M212" t="str">
            <v>A</v>
          </cell>
          <cell r="N212">
            <v>45301.29791666667</v>
          </cell>
          <cell r="O212"/>
          <cell r="P212"/>
          <cell r="Q212"/>
          <cell r="R212">
            <v>0</v>
          </cell>
          <cell r="S212" t="str">
            <v>KHARAIB-2 (THAMAMA ZONE B)</v>
          </cell>
          <cell r="T212">
            <v>15.119999885559082</v>
          </cell>
          <cell r="U212" t="str">
            <v>AD-89</v>
          </cell>
          <cell r="V212">
            <v>3.5</v>
          </cell>
          <cell r="W212">
            <v>20130003338</v>
          </cell>
          <cell r="X212" t="str">
            <v>Plug and Abandonment</v>
          </cell>
          <cell r="Y212" t="str">
            <v>BB-75</v>
          </cell>
          <cell r="Z212" t="str">
            <v>Fix Mechanical Problem</v>
          </cell>
          <cell r="AA212" t="str">
            <v>VERTICAL</v>
          </cell>
          <cell r="AB212" t="str">
            <v>ADCO (Joint Venture)</v>
          </cell>
          <cell r="AC212" t="str">
            <v>Plug and Aband</v>
          </cell>
          <cell r="AD212"/>
        </row>
        <row r="213">
          <cell r="A213"/>
          <cell r="B213"/>
          <cell r="C213" t="str">
            <v xml:space="preserve">BAB </v>
          </cell>
          <cell r="D213">
            <v>24</v>
          </cell>
          <cell r="E213" t="str">
            <v>WG307/SCBB20</v>
          </cell>
          <cell r="F213" t="str">
            <v>New Well</v>
          </cell>
          <cell r="G213">
            <v>41.824996948242188</v>
          </cell>
          <cell r="H213" t="str">
            <v>BAB</v>
          </cell>
          <cell r="I213" t="str">
            <v>WS50WI068</v>
          </cell>
          <cell r="J213" t="str">
            <v>Unchecked</v>
          </cell>
          <cell r="K213" t="str">
            <v>High</v>
          </cell>
          <cell r="L213">
            <v>45345.043749999997</v>
          </cell>
          <cell r="M213" t="str">
            <v>HX.B</v>
          </cell>
          <cell r="N213">
            <v>45303.219444444447</v>
          </cell>
          <cell r="O213"/>
          <cell r="P213"/>
          <cell r="Q213"/>
          <cell r="R213">
            <v>0</v>
          </cell>
          <cell r="S213" t="str">
            <v>KHARAIB-2 (THAMAMA ZONE B)</v>
          </cell>
          <cell r="T213">
            <v>24</v>
          </cell>
          <cell r="U213" t="str">
            <v>AD-112</v>
          </cell>
          <cell r="V213">
            <v>3.5</v>
          </cell>
          <cell r="W213">
            <v>20140006415</v>
          </cell>
          <cell r="X213" t="str">
            <v>Pressure Support</v>
          </cell>
          <cell r="Y213" t="str">
            <v>[EditValue is null]</v>
          </cell>
          <cell r="Z213" t="str">
            <v>Maintain Current Sustainable production/Injection Capacity</v>
          </cell>
          <cell r="AA213" t="str">
            <v>HORIZONTAL</v>
          </cell>
          <cell r="AB213" t="str">
            <v>ADCO (Joint Venture)</v>
          </cell>
          <cell r="AC213" t="str">
            <v>WAG Injector</v>
          </cell>
          <cell r="AD213"/>
        </row>
        <row r="214">
          <cell r="A214"/>
          <cell r="B214"/>
          <cell r="C214" t="str">
            <v xml:space="preserve">BAB </v>
          </cell>
          <cell r="D214">
            <v>24</v>
          </cell>
          <cell r="E214" t="str">
            <v>WG407/SCBB20</v>
          </cell>
          <cell r="F214" t="str">
            <v>New Well</v>
          </cell>
          <cell r="G214">
            <v>51</v>
          </cell>
          <cell r="H214" t="str">
            <v>BAB</v>
          </cell>
          <cell r="I214" t="str">
            <v>BFN_I04E</v>
          </cell>
          <cell r="J214" t="str">
            <v>Unchecked</v>
          </cell>
          <cell r="K214" t="str">
            <v>High</v>
          </cell>
          <cell r="L214">
            <v>45356.322916666664</v>
          </cell>
          <cell r="M214" t="str">
            <v>HX.B</v>
          </cell>
          <cell r="N214">
            <v>45305.322916666664</v>
          </cell>
          <cell r="O214">
            <v>9020</v>
          </cell>
          <cell r="P214" t="str">
            <v>BFN-2-4  Well Slot Number  6</v>
          </cell>
          <cell r="Q214"/>
          <cell r="R214">
            <v>0</v>
          </cell>
          <cell r="S214" t="str">
            <v>KHARAIB-2 (THAMAMA ZONE B)</v>
          </cell>
          <cell r="T214">
            <v>24</v>
          </cell>
          <cell r="U214" t="str">
            <v>AD-133</v>
          </cell>
          <cell r="V214">
            <v>3.5</v>
          </cell>
          <cell r="W214">
            <v>20150008787</v>
          </cell>
          <cell r="X214" t="str">
            <v>Pressure Support</v>
          </cell>
          <cell r="Y214" t="str">
            <v>BB-1893</v>
          </cell>
          <cell r="Z214" t="str">
            <v>Maintain Current Sustainable production/Injection Capacity</v>
          </cell>
          <cell r="AA214" t="str">
            <v>HORIZONTAL</v>
          </cell>
          <cell r="AB214" t="str">
            <v>ADCO (Joint Venture)</v>
          </cell>
          <cell r="AC214" t="str">
            <v>WAG Injector</v>
          </cell>
          <cell r="AD214"/>
        </row>
        <row r="215">
          <cell r="A215"/>
          <cell r="B215"/>
          <cell r="C215" t="str">
            <v xml:space="preserve">BAB </v>
          </cell>
          <cell r="D215">
            <v>14</v>
          </cell>
          <cell r="E215" t="str">
            <v>OP307/L80BB1</v>
          </cell>
          <cell r="F215" t="str">
            <v>Workover</v>
          </cell>
          <cell r="G215">
            <v>29.979999542236328</v>
          </cell>
          <cell r="H215" t="str">
            <v>BAB</v>
          </cell>
          <cell r="I215" t="str">
            <v>Bb-1469 WSO to be in Q4 2023</v>
          </cell>
          <cell r="J215" t="str">
            <v>Unchecked</v>
          </cell>
          <cell r="K215" t="str">
            <v>High</v>
          </cell>
          <cell r="L215">
            <v>45339.149305555555</v>
          </cell>
          <cell r="M215" t="str">
            <v>SSSV</v>
          </cell>
          <cell r="N215">
            <v>45309.169444444444</v>
          </cell>
          <cell r="O215"/>
          <cell r="P215"/>
          <cell r="Q215"/>
          <cell r="R215">
            <v>0</v>
          </cell>
          <cell r="S215" t="str">
            <v>Lekhwair-2 (THAMAMA ZONE G)</v>
          </cell>
          <cell r="T215">
            <v>14</v>
          </cell>
          <cell r="U215" t="str">
            <v>AD-16</v>
          </cell>
          <cell r="V215">
            <v>3.5</v>
          </cell>
          <cell r="W215">
            <v>20130003466</v>
          </cell>
          <cell r="X215" t="str">
            <v>Maintenance</v>
          </cell>
          <cell r="Y215" t="str">
            <v>BB-1469</v>
          </cell>
          <cell r="Z215" t="str">
            <v>Maintain Current Sustainable production/Injection Capacity</v>
          </cell>
          <cell r="AA215" t="str">
            <v>HORIZONTAL</v>
          </cell>
          <cell r="AB215" t="str">
            <v>ADCO (Joint Venture)</v>
          </cell>
          <cell r="AC215" t="str">
            <v>Maintenance</v>
          </cell>
          <cell r="AD215"/>
        </row>
        <row r="216">
          <cell r="A216"/>
          <cell r="B216"/>
          <cell r="C216" t="str">
            <v xml:space="preserve">BAB </v>
          </cell>
          <cell r="D216">
            <v>14</v>
          </cell>
          <cell r="E216" t="str">
            <v>OP307/L80BB30</v>
          </cell>
          <cell r="F216" t="str">
            <v>Workover</v>
          </cell>
          <cell r="G216">
            <v>29.479999542236328</v>
          </cell>
          <cell r="H216" t="str">
            <v>BAB</v>
          </cell>
          <cell r="I216" t="str">
            <v>BB-770 GL with PDHG</v>
          </cell>
          <cell r="J216" t="str">
            <v>Unchecked</v>
          </cell>
          <cell r="K216" t="str">
            <v>High</v>
          </cell>
          <cell r="L216">
            <v>45339.618750000001</v>
          </cell>
          <cell r="M216" t="str">
            <v>MP..</v>
          </cell>
          <cell r="N216">
            <v>45310.138888888891</v>
          </cell>
          <cell r="O216"/>
          <cell r="P216"/>
          <cell r="Q216"/>
          <cell r="R216">
            <v>2561.159912109375</v>
          </cell>
          <cell r="S216" t="str">
            <v>KHARAIB-2 (THAMAMA ZONE B)</v>
          </cell>
          <cell r="T216">
            <v>14</v>
          </cell>
          <cell r="U216" t="str">
            <v>AD-183</v>
          </cell>
          <cell r="V216">
            <v>7</v>
          </cell>
          <cell r="W216">
            <v>20130003454</v>
          </cell>
          <cell r="X216" t="str">
            <v>Maintenance</v>
          </cell>
          <cell r="Y216" t="str">
            <v>BB-770</v>
          </cell>
          <cell r="Z216" t="str">
            <v>Maintain Current Sustainable production/Injection Capacity</v>
          </cell>
          <cell r="AA216" t="str">
            <v>HORIZONTAL</v>
          </cell>
          <cell r="AB216" t="str">
            <v>ADCO (Joint Venture)</v>
          </cell>
          <cell r="AC216" t="str">
            <v>Maintenance</v>
          </cell>
          <cell r="AD216"/>
        </row>
        <row r="217">
          <cell r="A217"/>
          <cell r="B217"/>
          <cell r="C217" t="str">
            <v xml:space="preserve">BAB </v>
          </cell>
          <cell r="D217">
            <v>24</v>
          </cell>
          <cell r="E217" t="str">
            <v>WG307/SCBB20</v>
          </cell>
          <cell r="F217" t="str">
            <v>New Well</v>
          </cell>
          <cell r="G217">
            <v>32.549999237060547</v>
          </cell>
          <cell r="H217" t="str">
            <v>BAB</v>
          </cell>
          <cell r="I217" t="str">
            <v>SS50WI017</v>
          </cell>
          <cell r="J217" t="str">
            <v>Unchecked</v>
          </cell>
          <cell r="K217" t="str">
            <v>High</v>
          </cell>
          <cell r="L217">
            <v>45347.01458333333</v>
          </cell>
          <cell r="M217" t="str">
            <v>HX.B</v>
          </cell>
          <cell r="N217">
            <v>45314.464583333334</v>
          </cell>
          <cell r="O217">
            <v>0</v>
          </cell>
          <cell r="P217"/>
          <cell r="Q217">
            <v>0</v>
          </cell>
          <cell r="R217">
            <v>0</v>
          </cell>
          <cell r="S217" t="str">
            <v>KHARAIB-2 (THAMAMA ZONE B)</v>
          </cell>
          <cell r="T217">
            <v>24</v>
          </cell>
          <cell r="U217" t="str">
            <v>AD-113</v>
          </cell>
          <cell r="V217">
            <v>3.5</v>
          </cell>
          <cell r="W217">
            <v>20160010315</v>
          </cell>
          <cell r="X217" t="str">
            <v>Pressure Support</v>
          </cell>
          <cell r="Y217" t="str">
            <v>[EditValue is null]</v>
          </cell>
          <cell r="Z217" t="str">
            <v>Maintain Current Sustainable production/Injection Capacity</v>
          </cell>
          <cell r="AA217" t="str">
            <v>HORIZONTAL</v>
          </cell>
          <cell r="AB217" t="str">
            <v>ADCO (Joint Venture)</v>
          </cell>
          <cell r="AC217" t="str">
            <v>WAG Injector</v>
          </cell>
          <cell r="AD217">
            <v>4</v>
          </cell>
        </row>
        <row r="218">
          <cell r="A218"/>
          <cell r="B218"/>
          <cell r="C218" t="str">
            <v xml:space="preserve">BAB </v>
          </cell>
          <cell r="D218">
            <v>14</v>
          </cell>
          <cell r="E218" t="str">
            <v>OP307/28CBB60</v>
          </cell>
          <cell r="F218" t="str">
            <v>Workover</v>
          </cell>
          <cell r="G218">
            <v>23.599998474121094</v>
          </cell>
          <cell r="H218" t="str">
            <v>BAB</v>
          </cell>
          <cell r="I218" t="str">
            <v>WO SAP Slot 7</v>
          </cell>
          <cell r="J218" t="str">
            <v>Unchecked</v>
          </cell>
          <cell r="K218" t="str">
            <v>High</v>
          </cell>
          <cell r="L218">
            <v>45344.057638888888</v>
          </cell>
          <cell r="M218" t="str">
            <v>MPH2H2</v>
          </cell>
          <cell r="N218">
            <v>45320.458333333336</v>
          </cell>
          <cell r="O218"/>
          <cell r="P218" t="str">
            <v> </v>
          </cell>
          <cell r="Q218"/>
          <cell r="R218">
            <v>0</v>
          </cell>
          <cell r="S218" t="str">
            <v>KHARAIB-2 (THAMAMA ZONE B)</v>
          </cell>
          <cell r="T218">
            <v>14</v>
          </cell>
          <cell r="U218" t="str">
            <v>AD-21</v>
          </cell>
          <cell r="V218">
            <v>3.5</v>
          </cell>
          <cell r="W218">
            <v>20130003147</v>
          </cell>
          <cell r="X218" t="str">
            <v>Maintenance</v>
          </cell>
          <cell r="Y218" t="str">
            <v>[EditValue is null]</v>
          </cell>
          <cell r="Z218" t="str">
            <v>Maintain Current Sustainable production/Injection Capacity</v>
          </cell>
          <cell r="AA218" t="str">
            <v>HORIZONTAL</v>
          </cell>
          <cell r="AB218" t="str">
            <v>ADCO (Joint Venture)</v>
          </cell>
          <cell r="AC218" t="str">
            <v>Maintenance</v>
          </cell>
          <cell r="AD218"/>
        </row>
        <row r="219">
          <cell r="A219"/>
          <cell r="B219"/>
          <cell r="C219" t="str">
            <v xml:space="preserve">BAB </v>
          </cell>
          <cell r="D219">
            <v>29</v>
          </cell>
          <cell r="E219" t="str">
            <v>OP307/28CBB60</v>
          </cell>
          <cell r="F219" t="str">
            <v>Workover</v>
          </cell>
          <cell r="G219">
            <v>50</v>
          </cell>
          <cell r="H219" t="str">
            <v>BAB</v>
          </cell>
          <cell r="I219" t="str">
            <v xml:space="preserve">BB-678H If fishing Failed go for Hori </v>
          </cell>
          <cell r="J219" t="str">
            <v>Unchecked</v>
          </cell>
          <cell r="K219" t="str">
            <v>High</v>
          </cell>
          <cell r="L219">
            <v>45371.283333333333</v>
          </cell>
          <cell r="M219" t="str">
            <v>HPH2H2</v>
          </cell>
          <cell r="N219">
            <v>45321.283333333333</v>
          </cell>
          <cell r="O219"/>
          <cell r="P219"/>
          <cell r="Q219"/>
          <cell r="R219">
            <v>5687.9501953125</v>
          </cell>
          <cell r="S219" t="str">
            <v>HABSHAN-8 (HABSHAN 2)</v>
          </cell>
          <cell r="T219">
            <v>29</v>
          </cell>
          <cell r="U219" t="str">
            <v>AD-58</v>
          </cell>
          <cell r="V219">
            <v>3.5</v>
          </cell>
          <cell r="W219">
            <v>20140006066</v>
          </cell>
          <cell r="X219" t="str">
            <v>Oil Production</v>
          </cell>
          <cell r="Y219" t="str">
            <v>BB-678</v>
          </cell>
          <cell r="Z219" t="str">
            <v>Maintain Current Sustainable production/Injection Capacity</v>
          </cell>
          <cell r="AA219" t="str">
            <v>Unknown</v>
          </cell>
          <cell r="AB219" t="str">
            <v>ADCO (Joint Venture)</v>
          </cell>
          <cell r="AC219" t="str">
            <v>Horizontalization Producer</v>
          </cell>
          <cell r="AD219"/>
        </row>
        <row r="220">
          <cell r="A220"/>
          <cell r="B220"/>
          <cell r="C220" t="str">
            <v xml:space="preserve">BAB </v>
          </cell>
          <cell r="D220">
            <v>29</v>
          </cell>
          <cell r="E220" t="str">
            <v>WG307/L80BB50</v>
          </cell>
          <cell r="F220" t="str">
            <v>New Well</v>
          </cell>
          <cell r="G220">
            <v>52.330001831054688</v>
          </cell>
          <cell r="H220" t="str">
            <v>BAB</v>
          </cell>
          <cell r="I220" t="str">
            <v>MRC_IWS007_IWS011</v>
          </cell>
          <cell r="J220" t="str">
            <v>Unchecked</v>
          </cell>
          <cell r="K220" t="str">
            <v>High</v>
          </cell>
          <cell r="L220">
            <v>45373.870833333334</v>
          </cell>
          <cell r="M220" t="str">
            <v>HX.TH</v>
          </cell>
          <cell r="N220">
            <v>45321.540972222225</v>
          </cell>
          <cell r="O220">
            <v>9000</v>
          </cell>
          <cell r="P220" t="str">
            <v>on pad 123</v>
          </cell>
          <cell r="Q220">
            <v>1</v>
          </cell>
          <cell r="R220">
            <v>0</v>
          </cell>
          <cell r="S220" t="str">
            <v>Lekhwair-1 (THAMAMA ZONE H)</v>
          </cell>
          <cell r="T220">
            <v>29</v>
          </cell>
          <cell r="U220" t="str">
            <v>AD-137</v>
          </cell>
          <cell r="V220">
            <v>3.5</v>
          </cell>
          <cell r="W220">
            <v>20080000215</v>
          </cell>
          <cell r="X220" t="str">
            <v>Pressure Support</v>
          </cell>
          <cell r="Y220" t="str">
            <v>[EditValue is null]</v>
          </cell>
          <cell r="Z220" t="str">
            <v>Increase Sustainable Production/Injection Capacity</v>
          </cell>
          <cell r="AA220" t="str">
            <v>HORIZONTAL</v>
          </cell>
          <cell r="AB220" t="str">
            <v>ADCO (Joint Venture)</v>
          </cell>
          <cell r="AC220" t="str">
            <v>WAG Injector</v>
          </cell>
          <cell r="AD220">
            <v>4</v>
          </cell>
        </row>
        <row r="221">
          <cell r="A221"/>
          <cell r="B221"/>
          <cell r="C221" t="str">
            <v xml:space="preserve">BAB </v>
          </cell>
          <cell r="D221">
            <v>30</v>
          </cell>
          <cell r="E221" t="str">
            <v>WI307/L80BB22</v>
          </cell>
          <cell r="F221" t="str">
            <v>New Well</v>
          </cell>
          <cell r="G221">
            <v>88.746002197265625</v>
          </cell>
          <cell r="H221" t="str">
            <v>BAB</v>
          </cell>
          <cell r="I221" t="str">
            <v>HA8-Ph4-INJ1 MRC</v>
          </cell>
          <cell r="J221" t="str">
            <v>Unchecked</v>
          </cell>
          <cell r="K221" t="str">
            <v>High</v>
          </cell>
          <cell r="L221">
            <v>45415.218055555553</v>
          </cell>
          <cell r="M221" t="str">
            <v>HI.H2</v>
          </cell>
          <cell r="N221">
            <v>45326.472222222219</v>
          </cell>
          <cell r="O221">
            <v>15409</v>
          </cell>
          <cell r="P221"/>
          <cell r="Q221"/>
          <cell r="R221">
            <v>0</v>
          </cell>
          <cell r="S221" t="str">
            <v>HABSHAN-8 (HABSHAN 2)</v>
          </cell>
          <cell r="T221">
            <v>30</v>
          </cell>
          <cell r="U221" t="str">
            <v>AD-182</v>
          </cell>
          <cell r="V221">
            <v>10</v>
          </cell>
          <cell r="W221">
            <v>20150008878</v>
          </cell>
          <cell r="X221" t="str">
            <v>Pressure Support</v>
          </cell>
          <cell r="Y221" t="str">
            <v>BB-1938</v>
          </cell>
          <cell r="Z221" t="str">
            <v>Maintain Current Sustainable production/Injection Capacity</v>
          </cell>
          <cell r="AA221" t="str">
            <v>HORIZONTAL</v>
          </cell>
          <cell r="AB221" t="str">
            <v>ADCO (Joint Venture)</v>
          </cell>
          <cell r="AC221" t="str">
            <v>Water Injection</v>
          </cell>
          <cell r="AD221"/>
        </row>
        <row r="222">
          <cell r="A222"/>
          <cell r="B222"/>
          <cell r="C222" t="str">
            <v xml:space="preserve">BAB </v>
          </cell>
          <cell r="D222">
            <v>30</v>
          </cell>
          <cell r="E222" t="str">
            <v>OP307/28CBB60</v>
          </cell>
          <cell r="F222" t="str">
            <v>New Well</v>
          </cell>
          <cell r="G222">
            <v>62.103004455566406</v>
          </cell>
          <cell r="H222" t="str">
            <v>BAB</v>
          </cell>
          <cell r="I222" t="str">
            <v>Hb2-PR-W006-without CIV</v>
          </cell>
          <cell r="J222" t="str">
            <v>Unchecked</v>
          </cell>
          <cell r="K222" t="str">
            <v>High</v>
          </cell>
          <cell r="L222">
            <v>45389.838194444441</v>
          </cell>
          <cell r="M222" t="str">
            <v>HP.H2</v>
          </cell>
          <cell r="N222">
            <v>45327.73541666667</v>
          </cell>
          <cell r="O222">
            <v>6963</v>
          </cell>
          <cell r="P222" t="str">
            <v>on pad (101)</v>
          </cell>
          <cell r="Q222"/>
          <cell r="R222">
            <v>0</v>
          </cell>
          <cell r="S222" t="str">
            <v>HABSHAN-8 (HABSHAN 2)</v>
          </cell>
          <cell r="T222">
            <v>30</v>
          </cell>
          <cell r="U222" t="str">
            <v>AD-117</v>
          </cell>
          <cell r="V222">
            <v>3.5</v>
          </cell>
          <cell r="W222">
            <v>20150008662</v>
          </cell>
          <cell r="X222" t="str">
            <v>Oil Production</v>
          </cell>
          <cell r="Y222" t="str">
            <v>BB-1925</v>
          </cell>
          <cell r="Z222" t="str">
            <v>Maintain Current Sustainable production/Injection Capacity</v>
          </cell>
          <cell r="AA222" t="str">
            <v>HORIZONTAL</v>
          </cell>
          <cell r="AB222" t="str">
            <v>ADCO (Joint Venture)</v>
          </cell>
          <cell r="AC222" t="str">
            <v>Oil Producer</v>
          </cell>
          <cell r="AD222"/>
        </row>
        <row r="223">
          <cell r="A223"/>
          <cell r="B223"/>
          <cell r="C223" t="str">
            <v xml:space="preserve">BAB </v>
          </cell>
          <cell r="D223">
            <v>14</v>
          </cell>
          <cell r="E223" t="str">
            <v>WI307/L80BB22</v>
          </cell>
          <cell r="F223" t="str">
            <v>Workover</v>
          </cell>
          <cell r="G223">
            <v>24.720001220703125</v>
          </cell>
          <cell r="H223" t="str">
            <v>BAB</v>
          </cell>
          <cell r="I223" t="str">
            <v>Maint SWI</v>
          </cell>
          <cell r="J223" t="str">
            <v>Unchecked</v>
          </cell>
          <cell r="K223" t="str">
            <v>High</v>
          </cell>
          <cell r="L223">
            <v>45355.277083333334</v>
          </cell>
          <cell r="M223" t="str">
            <v>MIGG</v>
          </cell>
          <cell r="N223">
            <v>45330.557638888888</v>
          </cell>
          <cell r="O223"/>
          <cell r="P223"/>
          <cell r="Q223"/>
          <cell r="R223">
            <v>0</v>
          </cell>
          <cell r="S223" t="str">
            <v>Lekhwair-2 (THAMAMA ZONE G)</v>
          </cell>
          <cell r="T223">
            <v>15.119999885559082</v>
          </cell>
          <cell r="U223" t="str">
            <v>AD-89</v>
          </cell>
          <cell r="V223">
            <v>3.5</v>
          </cell>
          <cell r="W223">
            <v>20150009176</v>
          </cell>
          <cell r="X223" t="str">
            <v>Maintenance</v>
          </cell>
          <cell r="Y223" t="str">
            <v>BB-PLN</v>
          </cell>
          <cell r="Z223" t="str">
            <v>Maintain Current Sustainable production/Injection Capacity</v>
          </cell>
          <cell r="AA223" t="str">
            <v>VERTICAL</v>
          </cell>
          <cell r="AB223" t="str">
            <v>ADCO (Joint Venture)</v>
          </cell>
          <cell r="AC223" t="str">
            <v>Maintenance</v>
          </cell>
          <cell r="AD223"/>
        </row>
        <row r="224">
          <cell r="A224"/>
          <cell r="B224"/>
          <cell r="C224" t="str">
            <v xml:space="preserve">BAB </v>
          </cell>
          <cell r="D224">
            <v>24</v>
          </cell>
          <cell r="E224" t="str">
            <v>WG307/SCBB20</v>
          </cell>
          <cell r="F224" t="str">
            <v>New Well</v>
          </cell>
          <cell r="G224">
            <v>46.870998382568359</v>
          </cell>
          <cell r="H224" t="str">
            <v>BAB</v>
          </cell>
          <cell r="I224" t="str">
            <v xml:space="preserve">WS50WI060 </v>
          </cell>
          <cell r="J224" t="str">
            <v>Unchecked</v>
          </cell>
          <cell r="K224" t="str">
            <v>High</v>
          </cell>
          <cell r="L224">
            <v>45379.518750000003</v>
          </cell>
          <cell r="M224" t="str">
            <v>HX.B</v>
          </cell>
          <cell r="N224">
            <v>45332.647916666669</v>
          </cell>
          <cell r="O224">
            <v>5571</v>
          </cell>
          <cell r="P224"/>
          <cell r="Q224"/>
          <cell r="R224">
            <v>0</v>
          </cell>
          <cell r="S224" t="str">
            <v>KHARAIB-2 (THAMAMA ZONE B)</v>
          </cell>
          <cell r="T224">
            <v>24</v>
          </cell>
          <cell r="U224" t="str">
            <v>AD-111</v>
          </cell>
          <cell r="V224">
            <v>3.5</v>
          </cell>
          <cell r="W224">
            <v>20140005476</v>
          </cell>
          <cell r="X224" t="str">
            <v>Pressure Support</v>
          </cell>
          <cell r="Y224" t="str">
            <v>BB-1961</v>
          </cell>
          <cell r="Z224" t="str">
            <v>Maintain Current Sustainable production/Injection Capacity</v>
          </cell>
          <cell r="AA224" t="str">
            <v>HORIZONTAL</v>
          </cell>
          <cell r="AB224" t="str">
            <v>ADCO (Joint Venture)</v>
          </cell>
          <cell r="AC224" t="str">
            <v>WAG Injector</v>
          </cell>
          <cell r="AD224"/>
        </row>
        <row r="225">
          <cell r="A225"/>
          <cell r="B225"/>
          <cell r="C225" t="str">
            <v xml:space="preserve">BAB </v>
          </cell>
          <cell r="D225">
            <v>14</v>
          </cell>
          <cell r="E225" t="str">
            <v>WI307/L80BB20</v>
          </cell>
          <cell r="F225" t="str">
            <v>Workover</v>
          </cell>
          <cell r="G225">
            <v>26.540000915527344</v>
          </cell>
          <cell r="H225" t="str">
            <v>BAB</v>
          </cell>
          <cell r="I225" t="str">
            <v xml:space="preserve"> BB-806 SAP  DGS BISN move to second half 204</v>
          </cell>
          <cell r="J225" t="str">
            <v>Unchecked</v>
          </cell>
          <cell r="K225" t="str">
            <v>High</v>
          </cell>
          <cell r="L225">
            <v>45362.540277777778</v>
          </cell>
          <cell r="M225" t="str">
            <v>MIBB</v>
          </cell>
          <cell r="N225">
            <v>45336.000694444447</v>
          </cell>
          <cell r="O225"/>
          <cell r="P225"/>
          <cell r="Q225"/>
          <cell r="R225">
            <v>0</v>
          </cell>
          <cell r="S225" t="str">
            <v>KHARAIB-2 (THAMAMA ZONE B)</v>
          </cell>
          <cell r="T225">
            <v>14</v>
          </cell>
          <cell r="U225" t="str">
            <v xml:space="preserve">750HP TM2 </v>
          </cell>
          <cell r="V225">
            <v>0</v>
          </cell>
          <cell r="W225">
            <v>20130003347</v>
          </cell>
          <cell r="X225" t="str">
            <v>Maintenance</v>
          </cell>
          <cell r="Y225" t="str">
            <v>BB-806</v>
          </cell>
          <cell r="Z225" t="str">
            <v>Maintain Current Sustainable production/Injection Capacity</v>
          </cell>
          <cell r="AA225" t="str">
            <v>Unknown</v>
          </cell>
          <cell r="AB225" t="str">
            <v>ADCO (Joint Venture)</v>
          </cell>
          <cell r="AC225" t="str">
            <v>Maintenance</v>
          </cell>
          <cell r="AD225"/>
        </row>
        <row r="226">
          <cell r="A226"/>
          <cell r="B226"/>
          <cell r="C226" t="str">
            <v xml:space="preserve">BAB </v>
          </cell>
          <cell r="D226">
            <v>14</v>
          </cell>
          <cell r="E226" t="str">
            <v>OP307/28CBB60</v>
          </cell>
          <cell r="F226" t="str">
            <v>Workover</v>
          </cell>
          <cell r="G226">
            <v>26.44999885559082</v>
          </cell>
          <cell r="H226" t="str">
            <v>BAB</v>
          </cell>
          <cell r="I226" t="str">
            <v xml:space="preserve">  GL  </v>
          </cell>
          <cell r="J226" t="str">
            <v>Unchecked</v>
          </cell>
          <cell r="K226" t="str">
            <v>Medium</v>
          </cell>
          <cell r="L226">
            <v>45363.200694444444</v>
          </cell>
          <cell r="M226" t="str">
            <v>GLFT</v>
          </cell>
          <cell r="N226">
            <v>45336.750694444447</v>
          </cell>
          <cell r="O226"/>
          <cell r="P226"/>
          <cell r="Q226"/>
          <cell r="R226">
            <v>0</v>
          </cell>
          <cell r="S226" t="str">
            <v>HABSHAN-8 (HABSHAN 2)</v>
          </cell>
          <cell r="T226">
            <v>14</v>
          </cell>
          <cell r="U226" t="str">
            <v>AD-9</v>
          </cell>
          <cell r="V226">
            <v>3.5</v>
          </cell>
          <cell r="W226">
            <v>20130004078</v>
          </cell>
          <cell r="X226" t="str">
            <v>Maintenance</v>
          </cell>
          <cell r="Y226" t="str">
            <v>[EditValue is null]</v>
          </cell>
          <cell r="Z226" t="str">
            <v>Maintain Current Sustainable production/Injection Capacity</v>
          </cell>
          <cell r="AA226" t="str">
            <v>HORIZONTAL</v>
          </cell>
          <cell r="AB226" t="str">
            <v>ADCO (Joint Venture)</v>
          </cell>
          <cell r="AC226" t="str">
            <v>Maintenance</v>
          </cell>
          <cell r="AD226"/>
        </row>
        <row r="227">
          <cell r="A227"/>
          <cell r="B227"/>
          <cell r="C227" t="str">
            <v xml:space="preserve">BAB </v>
          </cell>
          <cell r="D227">
            <v>24</v>
          </cell>
          <cell r="E227" t="str">
            <v>WG307/SCBB50</v>
          </cell>
          <cell r="F227" t="str">
            <v>New Well</v>
          </cell>
          <cell r="G227">
            <v>24</v>
          </cell>
          <cell r="H227" t="str">
            <v>BAB</v>
          </cell>
          <cell r="I227" t="str">
            <v>SS50WI018</v>
          </cell>
          <cell r="J227" t="str">
            <v>Unchecked</v>
          </cell>
          <cell r="K227" t="str">
            <v>High</v>
          </cell>
          <cell r="L227">
            <v>45361.799305555556</v>
          </cell>
          <cell r="M227" t="str">
            <v>HX.B</v>
          </cell>
          <cell r="N227">
            <v>45337.799305555556</v>
          </cell>
          <cell r="O227">
            <v>3067</v>
          </cell>
          <cell r="P227" t="str">
            <v>wellbay 104-2-9</v>
          </cell>
          <cell r="Q227"/>
          <cell r="R227">
            <v>0</v>
          </cell>
          <cell r="S227" t="str">
            <v>KHARAIB-2 (THAMAMA ZONE B)</v>
          </cell>
          <cell r="T227">
            <v>24</v>
          </cell>
          <cell r="U227" t="str">
            <v>AD-141</v>
          </cell>
          <cell r="V227">
            <v>3.5</v>
          </cell>
          <cell r="W227">
            <v>20150009411</v>
          </cell>
          <cell r="X227" t="str">
            <v>Pressure Support</v>
          </cell>
          <cell r="Y227" t="str">
            <v>[EditValue is null]</v>
          </cell>
          <cell r="Z227" t="str">
            <v>Maintain Current Sustainable production/Injection Capacity</v>
          </cell>
          <cell r="AA227" t="str">
            <v>HORIZONTAL</v>
          </cell>
          <cell r="AB227" t="str">
            <v>ADCO (Joint Venture)</v>
          </cell>
          <cell r="AC227" t="str">
            <v>WAG Injector</v>
          </cell>
          <cell r="AD227"/>
        </row>
        <row r="228">
          <cell r="A228"/>
          <cell r="B228"/>
          <cell r="C228" t="str">
            <v xml:space="preserve">BAB </v>
          </cell>
          <cell r="D228">
            <v>28</v>
          </cell>
          <cell r="E228" t="str">
            <v>WI307/L80BB51</v>
          </cell>
          <cell r="F228" t="str">
            <v>New Well</v>
          </cell>
          <cell r="G228">
            <v>44.607002258300781</v>
          </cell>
          <cell r="H228" t="str">
            <v>BAB</v>
          </cell>
          <cell r="I228" t="str">
            <v>INJ_12 to be after PRD-53 No LC</v>
          </cell>
          <cell r="J228" t="str">
            <v>Unchecked</v>
          </cell>
          <cell r="K228" t="str">
            <v>Low</v>
          </cell>
          <cell r="L228">
            <v>45384.956944444442</v>
          </cell>
          <cell r="M228" t="str">
            <v>HI.ZG(MDI)</v>
          </cell>
          <cell r="N228">
            <v>45340.35</v>
          </cell>
          <cell r="O228">
            <v>5000</v>
          </cell>
          <cell r="P228" t="str">
            <v xml:space="preserve">OFF PAD </v>
          </cell>
          <cell r="Q228">
            <v>0</v>
          </cell>
          <cell r="R228">
            <v>0</v>
          </cell>
          <cell r="S228" t="str">
            <v>Lekhwair-2 (THAMAMA ZONE G)</v>
          </cell>
          <cell r="T228">
            <v>28</v>
          </cell>
          <cell r="U228" t="str">
            <v>AD-62</v>
          </cell>
          <cell r="V228">
            <v>6</v>
          </cell>
          <cell r="W228">
            <v>20050000138</v>
          </cell>
          <cell r="X228" t="str">
            <v>Pressure Support</v>
          </cell>
          <cell r="Y228" t="str">
            <v>BB-1122</v>
          </cell>
          <cell r="Z228" t="str">
            <v>Maintain Current Sustainable production/Injection Capacity</v>
          </cell>
          <cell r="AA228" t="str">
            <v>HORIZONTAL</v>
          </cell>
          <cell r="AB228" t="str">
            <v>ADCO (Joint Venture)</v>
          </cell>
          <cell r="AC228" t="str">
            <v>Water Injection</v>
          </cell>
          <cell r="AD228">
            <v>4</v>
          </cell>
        </row>
        <row r="229">
          <cell r="A229"/>
          <cell r="B229"/>
          <cell r="C229" t="str">
            <v xml:space="preserve">BAB </v>
          </cell>
          <cell r="D229">
            <v>24</v>
          </cell>
          <cell r="E229" t="str">
            <v>WG407/SCBB20</v>
          </cell>
          <cell r="F229" t="str">
            <v>New Well</v>
          </cell>
          <cell r="G229">
            <v>51</v>
          </cell>
          <cell r="H229" t="str">
            <v>BAB</v>
          </cell>
          <cell r="I229" t="str">
            <v>BFN_I34E_MRC to be in 2024</v>
          </cell>
          <cell r="J229" t="str">
            <v>Unchecked</v>
          </cell>
          <cell r="K229" t="str">
            <v>High</v>
          </cell>
          <cell r="L229">
            <v>45391.448611111111</v>
          </cell>
          <cell r="M229" t="str">
            <v>HX.B</v>
          </cell>
          <cell r="N229">
            <v>45340.448611111111</v>
          </cell>
          <cell r="O229">
            <v>9030</v>
          </cell>
          <cell r="P229" t="str">
            <v>BFN-2-27  Well Slot Number 10</v>
          </cell>
          <cell r="Q229"/>
          <cell r="R229">
            <v>0</v>
          </cell>
          <cell r="S229" t="str">
            <v>KHARAIB-2 (THAMAMA ZONE B)</v>
          </cell>
          <cell r="T229">
            <v>24</v>
          </cell>
          <cell r="U229" t="str">
            <v>AD-143</v>
          </cell>
          <cell r="V229">
            <v>3.5</v>
          </cell>
          <cell r="W229">
            <v>20130003136</v>
          </cell>
          <cell r="X229" t="str">
            <v>Pressure Support</v>
          </cell>
          <cell r="Y229" t="str">
            <v>BB-1887</v>
          </cell>
          <cell r="Z229" t="str">
            <v>Maintain Current Sustainable production/Injection Capacity</v>
          </cell>
          <cell r="AA229" t="str">
            <v>HORIZONTAL</v>
          </cell>
          <cell r="AB229" t="str">
            <v>ADCO (Joint Venture)</v>
          </cell>
          <cell r="AC229" t="str">
            <v>WAG Injector</v>
          </cell>
          <cell r="AD229"/>
        </row>
        <row r="230">
          <cell r="A230"/>
          <cell r="B230"/>
          <cell r="C230" t="str">
            <v xml:space="preserve">BAB </v>
          </cell>
          <cell r="D230">
            <v>28</v>
          </cell>
          <cell r="E230" t="str">
            <v>WI307/L80BB22</v>
          </cell>
          <cell r="F230" t="str">
            <v>New Well</v>
          </cell>
          <cell r="G230">
            <v>69</v>
          </cell>
          <cell r="H230" t="str">
            <v>BAB</v>
          </cell>
          <cell r="I230" t="str">
            <v xml:space="preserve">MRC INJ-58 &amp; INJ-63 </v>
          </cell>
          <cell r="J230" t="str">
            <v>Unchecked</v>
          </cell>
          <cell r="K230" t="str">
            <v>Low</v>
          </cell>
          <cell r="L230">
            <v>45412.086111111108</v>
          </cell>
          <cell r="M230" t="str">
            <v>HI.ZG(MDI)</v>
          </cell>
          <cell r="N230">
            <v>45343.086111111108</v>
          </cell>
          <cell r="O230">
            <v>13918</v>
          </cell>
          <cell r="P230" t="str">
            <v xml:space="preserve">OFF PAD </v>
          </cell>
          <cell r="Q230">
            <v>1</v>
          </cell>
          <cell r="R230">
            <v>8040.662109375</v>
          </cell>
          <cell r="S230" t="str">
            <v>Lekhwair-2 (THAMAMA ZONE G)</v>
          </cell>
          <cell r="T230">
            <v>28</v>
          </cell>
          <cell r="U230" t="str">
            <v>AD-32</v>
          </cell>
          <cell r="V230">
            <v>5</v>
          </cell>
          <cell r="W230">
            <v>20060000225</v>
          </cell>
          <cell r="X230" t="str">
            <v>Pressure Support</v>
          </cell>
          <cell r="Y230" t="str">
            <v>[EditValue is null]</v>
          </cell>
          <cell r="Z230" t="str">
            <v>Increase Sustainable Production/Injection Capacity</v>
          </cell>
          <cell r="AA230" t="str">
            <v>HORIZONTAL</v>
          </cell>
          <cell r="AB230" t="str">
            <v>ADCO (Joint Venture)</v>
          </cell>
          <cell r="AC230" t="str">
            <v>Water Injection</v>
          </cell>
          <cell r="AD230">
            <v>0</v>
          </cell>
        </row>
        <row r="231">
          <cell r="A231"/>
          <cell r="B231"/>
          <cell r="C231" t="str">
            <v xml:space="preserve">BAB </v>
          </cell>
          <cell r="D231">
            <v>24</v>
          </cell>
          <cell r="E231" t="str">
            <v>DOP327/L80BB1</v>
          </cell>
          <cell r="F231" t="str">
            <v>Workover</v>
          </cell>
          <cell r="G231">
            <v>50</v>
          </cell>
          <cell r="H231" t="str">
            <v>BAB</v>
          </cell>
          <cell r="I231" t="str">
            <v>BB-305 SAP maintenance If fishing fails go to Hori</v>
          </cell>
          <cell r="J231" t="str">
            <v>Unchecked</v>
          </cell>
          <cell r="K231" t="str">
            <v>High</v>
          </cell>
          <cell r="L231">
            <v>45396.772222222222</v>
          </cell>
          <cell r="M231" t="str">
            <v>HPBB</v>
          </cell>
          <cell r="N231">
            <v>45346.772222222222</v>
          </cell>
          <cell r="O231"/>
          <cell r="P231"/>
          <cell r="Q231"/>
          <cell r="R231">
            <v>0</v>
          </cell>
          <cell r="S231" t="str">
            <v>KHARAIB-2 (THAMAMA ZONE B)</v>
          </cell>
          <cell r="T231">
            <v>24</v>
          </cell>
          <cell r="U231" t="str">
            <v>AD-51</v>
          </cell>
          <cell r="V231">
            <v>5</v>
          </cell>
          <cell r="W231">
            <v>20130004068</v>
          </cell>
          <cell r="X231" t="str">
            <v>Oil Production</v>
          </cell>
          <cell r="Y231" t="str">
            <v>BB-305</v>
          </cell>
          <cell r="Z231" t="str">
            <v>Maintain Current Sustainable production/Injection Capacity</v>
          </cell>
          <cell r="AA231" t="str">
            <v>HORIZONTAL</v>
          </cell>
          <cell r="AB231" t="str">
            <v>ADCO (Joint Venture)</v>
          </cell>
          <cell r="AC231" t="str">
            <v>Horizontalization Producer</v>
          </cell>
          <cell r="AD231"/>
        </row>
        <row r="232">
          <cell r="A232"/>
          <cell r="B232"/>
          <cell r="C232" t="str">
            <v xml:space="preserve">BAB </v>
          </cell>
          <cell r="D232">
            <v>14</v>
          </cell>
          <cell r="E232" t="str">
            <v>OP307/28CBB60</v>
          </cell>
          <cell r="F232" t="str">
            <v>Workover</v>
          </cell>
          <cell r="G232">
            <v>23.600000381469727</v>
          </cell>
          <cell r="H232" t="str">
            <v>BAB</v>
          </cell>
          <cell r="I232" t="str">
            <v xml:space="preserve"> GL</v>
          </cell>
          <cell r="J232" t="str">
            <v>Unchecked</v>
          </cell>
          <cell r="K232" t="str">
            <v>Medium</v>
          </cell>
          <cell r="L232">
            <v>45371.157638888886</v>
          </cell>
          <cell r="M232" t="str">
            <v>GLFT</v>
          </cell>
          <cell r="N232">
            <v>45347.557638888888</v>
          </cell>
          <cell r="O232"/>
          <cell r="P232"/>
          <cell r="Q232"/>
          <cell r="R232">
            <v>0</v>
          </cell>
          <cell r="S232" t="str">
            <v>Lekhwair-2 (THAMAMA ZONE G)</v>
          </cell>
          <cell r="T232">
            <v>14</v>
          </cell>
          <cell r="U232" t="str">
            <v>AD-21</v>
          </cell>
          <cell r="V232">
            <v>3.5</v>
          </cell>
          <cell r="W232">
            <v>20130004069</v>
          </cell>
          <cell r="X232" t="str">
            <v>Maintenance</v>
          </cell>
          <cell r="Y232" t="str">
            <v>BB-1469</v>
          </cell>
          <cell r="Z232" t="str">
            <v>Maintain Current Sustainable production/Injection Capacity</v>
          </cell>
          <cell r="AA232" t="str">
            <v>HORIZONTAL</v>
          </cell>
          <cell r="AB232" t="str">
            <v>ADCO (Joint Venture)</v>
          </cell>
          <cell r="AC232" t="str">
            <v>Maintenance</v>
          </cell>
          <cell r="AD232"/>
        </row>
        <row r="233">
          <cell r="A233"/>
          <cell r="B233"/>
          <cell r="C233" t="str">
            <v xml:space="preserve">BAB </v>
          </cell>
          <cell r="D233">
            <v>30</v>
          </cell>
          <cell r="E233" t="str">
            <v>WI307/L80BB22</v>
          </cell>
          <cell r="F233" t="str">
            <v>New Well</v>
          </cell>
          <cell r="G233">
            <v>45.119998931884766</v>
          </cell>
          <cell r="H233" t="str">
            <v>BAB</v>
          </cell>
          <cell r="I233" t="str">
            <v>Hb2-INJ-W09 to swap Hb2-INJ-W008  in 2025</v>
          </cell>
          <cell r="J233" t="str">
            <v>Unchecked</v>
          </cell>
          <cell r="K233" t="str">
            <v>Medium</v>
          </cell>
          <cell r="L233">
            <v>45393.663194444445</v>
          </cell>
          <cell r="M233" t="str">
            <v>HI.H2</v>
          </cell>
          <cell r="N233">
            <v>45348.543749999997</v>
          </cell>
          <cell r="O233">
            <v>6897</v>
          </cell>
          <cell r="P233" t="str">
            <v>off pad</v>
          </cell>
          <cell r="Q233"/>
          <cell r="R233">
            <v>6107.134765625</v>
          </cell>
          <cell r="S233" t="str">
            <v>HABSHAN-8 (HABSHAN 2)</v>
          </cell>
          <cell r="T233">
            <v>30</v>
          </cell>
          <cell r="U233" t="str">
            <v>AD-112</v>
          </cell>
          <cell r="V233">
            <v>3.5</v>
          </cell>
          <cell r="W233">
            <v>20130002862</v>
          </cell>
          <cell r="X233" t="str">
            <v>Pressure Support</v>
          </cell>
          <cell r="Y233" t="str">
            <v>[EditValue is null]</v>
          </cell>
          <cell r="Z233" t="str">
            <v>Maintain Current Sustainable production/Injection Capacity</v>
          </cell>
          <cell r="AA233" t="str">
            <v>HORIZONTAL</v>
          </cell>
          <cell r="AB233" t="str">
            <v>ADCO (Joint Venture)</v>
          </cell>
          <cell r="AC233" t="str">
            <v>Water Injection</v>
          </cell>
          <cell r="AD233"/>
        </row>
        <row r="234">
          <cell r="A234"/>
          <cell r="B234"/>
          <cell r="C234" t="str">
            <v xml:space="preserve">BAB </v>
          </cell>
          <cell r="D234">
            <v>24</v>
          </cell>
          <cell r="E234" t="str">
            <v>OP307/L80BB1</v>
          </cell>
          <cell r="F234" t="str">
            <v>New Well</v>
          </cell>
          <cell r="G234">
            <v>40.525001525878906</v>
          </cell>
          <cell r="H234" t="str">
            <v>BAB</v>
          </cell>
          <cell r="I234" t="str">
            <v>N_UPP_03 move to Jan 2024</v>
          </cell>
          <cell r="J234" t="str">
            <v>Unchecked</v>
          </cell>
          <cell r="K234" t="str">
            <v>High</v>
          </cell>
          <cell r="L234">
            <v>45390.143750000003</v>
          </cell>
          <cell r="M234" t="str">
            <v>HP.B</v>
          </cell>
          <cell r="N234">
            <v>45349.618750000001</v>
          </cell>
          <cell r="O234">
            <v>5041.98681640625</v>
          </cell>
          <cell r="P234" t="str">
            <v>Off Pad</v>
          </cell>
          <cell r="Q234"/>
          <cell r="R234">
            <v>6100.68505859375</v>
          </cell>
          <cell r="S234" t="str">
            <v>KHARAIB-2 (THAMAMA ZONE B)</v>
          </cell>
          <cell r="T234">
            <v>24</v>
          </cell>
          <cell r="U234" t="str">
            <v>AD-183</v>
          </cell>
          <cell r="V234">
            <v>10</v>
          </cell>
          <cell r="W234">
            <v>20140005386</v>
          </cell>
          <cell r="X234" t="str">
            <v>Oil Production</v>
          </cell>
          <cell r="Y234" t="str">
            <v>BB-1941</v>
          </cell>
          <cell r="Z234" t="str">
            <v>Maintain Current Sustainable production/Injection Capacity</v>
          </cell>
          <cell r="AA234" t="str">
            <v>HORIZONTAL</v>
          </cell>
          <cell r="AB234" t="str">
            <v>ADCO (Joint Venture)</v>
          </cell>
          <cell r="AC234" t="str">
            <v>Oil Producer</v>
          </cell>
          <cell r="AD234"/>
        </row>
        <row r="235">
          <cell r="A235"/>
          <cell r="B235"/>
          <cell r="C235" t="str">
            <v xml:space="preserve">BAB </v>
          </cell>
          <cell r="D235">
            <v>24</v>
          </cell>
          <cell r="E235" t="str">
            <v>OP307/28CBB60</v>
          </cell>
          <cell r="F235" t="str">
            <v>Workover</v>
          </cell>
          <cell r="G235">
            <v>50</v>
          </cell>
          <cell r="H235" t="str">
            <v>BAB</v>
          </cell>
          <cell r="I235" t="str">
            <v>Bb-733 Hori MRC 8500  GL convert to L80 with GLM ,</v>
          </cell>
          <cell r="J235" t="str">
            <v>Unchecked</v>
          </cell>
          <cell r="K235" t="str">
            <v>High</v>
          </cell>
          <cell r="L235">
            <v>45399.886111111111</v>
          </cell>
          <cell r="M235" t="str">
            <v>HPBB</v>
          </cell>
          <cell r="N235">
            <v>45349.886111111111</v>
          </cell>
          <cell r="O235"/>
          <cell r="P235"/>
          <cell r="Q235">
            <v>0</v>
          </cell>
          <cell r="R235">
            <v>0</v>
          </cell>
          <cell r="S235" t="str">
            <v>Lekhwair-2 (THAMAMA ZONE G)</v>
          </cell>
          <cell r="T235">
            <v>24</v>
          </cell>
          <cell r="U235" t="str">
            <v>Ad-181</v>
          </cell>
          <cell r="V235">
            <v>10</v>
          </cell>
          <cell r="W235">
            <v>20130003425</v>
          </cell>
          <cell r="X235" t="str">
            <v>Oil Production</v>
          </cell>
          <cell r="Y235" t="str">
            <v>BB-733</v>
          </cell>
          <cell r="Z235" t="str">
            <v>Maintain Current Sustainable production/Injection Capacity</v>
          </cell>
          <cell r="AA235" t="str">
            <v>Unknown</v>
          </cell>
          <cell r="AB235" t="str">
            <v>ADCO (Joint Venture)</v>
          </cell>
          <cell r="AC235" t="str">
            <v>Horizontalization Producer</v>
          </cell>
          <cell r="AD235"/>
        </row>
        <row r="236">
          <cell r="A236"/>
          <cell r="B236"/>
          <cell r="C236" t="str">
            <v xml:space="preserve">BAB </v>
          </cell>
          <cell r="D236">
            <v>24</v>
          </cell>
          <cell r="E236" t="str">
            <v>WG307/L80BB20</v>
          </cell>
          <cell r="F236" t="str">
            <v>New Well</v>
          </cell>
          <cell r="G236">
            <v>48.75</v>
          </cell>
          <cell r="H236" t="str">
            <v>BAB</v>
          </cell>
          <cell r="I236" t="str">
            <v>IBNW010</v>
          </cell>
          <cell r="J236" t="str">
            <v>Unchecked</v>
          </cell>
          <cell r="K236" t="str">
            <v>High</v>
          </cell>
          <cell r="L236">
            <v>45399.26458333333</v>
          </cell>
          <cell r="M236" t="str">
            <v>HX.A</v>
          </cell>
          <cell r="N236">
            <v>45350.51458333333</v>
          </cell>
          <cell r="O236">
            <v>5912</v>
          </cell>
          <cell r="P236" t="str">
            <v>On Pad 146</v>
          </cell>
          <cell r="Q236"/>
          <cell r="R236">
            <v>0</v>
          </cell>
          <cell r="S236" t="str">
            <v>Shuaiba-1 (THAMAMA ZONE A)</v>
          </cell>
          <cell r="T236">
            <v>24</v>
          </cell>
          <cell r="U236" t="str">
            <v>AD-113</v>
          </cell>
          <cell r="V236">
            <v>3.5</v>
          </cell>
          <cell r="W236">
            <v>20150008967</v>
          </cell>
          <cell r="X236" t="str">
            <v>Pressure Support</v>
          </cell>
          <cell r="Y236" t="str">
            <v>BB-1654</v>
          </cell>
          <cell r="Z236" t="str">
            <v>Maintain Current Sustainable production/Injection Capacity</v>
          </cell>
          <cell r="AA236" t="str">
            <v>HORIZONTAL</v>
          </cell>
          <cell r="AB236" t="str">
            <v>ADCO (Joint Venture)</v>
          </cell>
          <cell r="AC236" t="str">
            <v>WAG Injector</v>
          </cell>
          <cell r="AD236"/>
        </row>
        <row r="237">
          <cell r="A237"/>
          <cell r="B237"/>
          <cell r="C237" t="str">
            <v xml:space="preserve">BAB </v>
          </cell>
          <cell r="D237">
            <v>24</v>
          </cell>
          <cell r="E237" t="str">
            <v>OP307/L80BB30</v>
          </cell>
          <cell r="F237" t="str">
            <v>Workover</v>
          </cell>
          <cell r="G237">
            <v>51.119998931884766</v>
          </cell>
          <cell r="H237" t="str">
            <v>BAB</v>
          </cell>
          <cell r="I237" t="str">
            <v>Bb-974 SAP Q1 2023 if fishing failed go to hori</v>
          </cell>
          <cell r="J237" t="str">
            <v>Unchecked</v>
          </cell>
          <cell r="K237" t="str">
            <v>High</v>
          </cell>
          <cell r="L237">
            <v>45404.777777777781</v>
          </cell>
          <cell r="M237" t="str">
            <v>HPBB</v>
          </cell>
          <cell r="N237">
            <v>45353.658333333333</v>
          </cell>
          <cell r="O237"/>
          <cell r="P237"/>
          <cell r="Q237"/>
          <cell r="R237">
            <v>0</v>
          </cell>
          <cell r="S237" t="str">
            <v>KHARAIB-2 (THAMAMA ZONE B)</v>
          </cell>
          <cell r="T237">
            <v>24</v>
          </cell>
          <cell r="U237" t="str">
            <v>AD-140</v>
          </cell>
          <cell r="V237">
            <v>7</v>
          </cell>
          <cell r="W237">
            <v>20130003566</v>
          </cell>
          <cell r="X237" t="str">
            <v>Oil Production</v>
          </cell>
          <cell r="Y237" t="str">
            <v>Bb-974</v>
          </cell>
          <cell r="Z237" t="str">
            <v>Recovery and Activation of Inactive wells</v>
          </cell>
          <cell r="AA237" t="str">
            <v>Unknown</v>
          </cell>
          <cell r="AB237" t="str">
            <v>ADCO (Joint Venture)</v>
          </cell>
          <cell r="AC237" t="str">
            <v>Horizontalization Producer</v>
          </cell>
          <cell r="AD237"/>
        </row>
        <row r="238">
          <cell r="A238"/>
          <cell r="B238"/>
          <cell r="C238" t="str">
            <v xml:space="preserve">BAB </v>
          </cell>
          <cell r="D238">
            <v>14</v>
          </cell>
          <cell r="E238" t="str">
            <v>WI307/L80BB22</v>
          </cell>
          <cell r="F238" t="str">
            <v>Workover</v>
          </cell>
          <cell r="G238">
            <v>31.919998168945313</v>
          </cell>
          <cell r="H238" t="str">
            <v>BAB</v>
          </cell>
          <cell r="I238" t="str">
            <v>ICD</v>
          </cell>
          <cell r="J238" t="str">
            <v>Unchecked</v>
          </cell>
          <cell r="K238" t="str">
            <v>High</v>
          </cell>
          <cell r="L238">
            <v>45390.696527777778</v>
          </cell>
          <cell r="M238" t="str">
            <v>MIH1H1</v>
          </cell>
          <cell r="N238">
            <v>45358.777083333334</v>
          </cell>
          <cell r="O238"/>
          <cell r="P238"/>
          <cell r="Q238"/>
          <cell r="R238">
            <v>0</v>
          </cell>
          <cell r="S238" t="str">
            <v>KHARAIB-2 (THAMAMA ZONE B)</v>
          </cell>
          <cell r="T238">
            <v>15.119999885559082</v>
          </cell>
          <cell r="U238" t="str">
            <v>AD-89</v>
          </cell>
          <cell r="V238">
            <v>3.5</v>
          </cell>
          <cell r="W238">
            <v>20140006121</v>
          </cell>
          <cell r="X238" t="str">
            <v>Maintenance</v>
          </cell>
          <cell r="Y238" t="str">
            <v>[EditValue is null]</v>
          </cell>
          <cell r="Z238" t="str">
            <v>Maintain Current Sustainable production/Injection Capacity</v>
          </cell>
          <cell r="AA238" t="str">
            <v>HORIZONTAL</v>
          </cell>
          <cell r="AB238" t="str">
            <v>ADCO (Joint Venture)</v>
          </cell>
          <cell r="AC238" t="str">
            <v>Maintenance</v>
          </cell>
          <cell r="AD238"/>
        </row>
        <row r="239">
          <cell r="A239"/>
          <cell r="B239"/>
          <cell r="C239" t="str">
            <v xml:space="preserve">BAB </v>
          </cell>
          <cell r="D239">
            <v>25</v>
          </cell>
          <cell r="E239" t="str">
            <v>WG407/SCBB20</v>
          </cell>
          <cell r="F239" t="str">
            <v>Workover</v>
          </cell>
          <cell r="G239">
            <v>50</v>
          </cell>
          <cell r="H239" t="str">
            <v>BAB</v>
          </cell>
          <cell r="I239" t="str">
            <v>BB1046_RHZ</v>
          </cell>
          <cell r="J239" t="str">
            <v>Unchecked</v>
          </cell>
          <cell r="K239" t="str">
            <v>High</v>
          </cell>
          <cell r="L239">
            <v>45409.822916666664</v>
          </cell>
          <cell r="M239" t="str">
            <v>HXBB</v>
          </cell>
          <cell r="N239">
            <v>45359.822916666664</v>
          </cell>
          <cell r="O239">
            <v>8948</v>
          </cell>
          <cell r="P239" t="str">
            <v>BFN-2-16 Well Slot Number 9</v>
          </cell>
          <cell r="Q239"/>
          <cell r="R239">
            <v>0</v>
          </cell>
          <cell r="S239" t="str">
            <v>KHARAIB-2 (THAMAMA ZONE B)</v>
          </cell>
          <cell r="T239">
            <v>25</v>
          </cell>
          <cell r="U239" t="str">
            <v>AD-133</v>
          </cell>
          <cell r="V239">
            <v>3.5</v>
          </cell>
          <cell r="W239">
            <v>20150009402</v>
          </cell>
          <cell r="X239" t="str">
            <v>Pressure Support</v>
          </cell>
          <cell r="Y239" t="str">
            <v>Bb-1046</v>
          </cell>
          <cell r="Z239" t="str">
            <v>Maintain Current Sustainable production/Injection Capacity</v>
          </cell>
          <cell r="AA239" t="str">
            <v>HORIZONTAL</v>
          </cell>
          <cell r="AB239" t="str">
            <v>ADCO (Joint Venture)</v>
          </cell>
          <cell r="AC239" t="str">
            <v>Horizontalization Injector</v>
          </cell>
          <cell r="AD239"/>
        </row>
        <row r="240">
          <cell r="A240"/>
          <cell r="B240"/>
          <cell r="C240" t="str">
            <v xml:space="preserve">BAB </v>
          </cell>
          <cell r="D240">
            <v>26.350000381469727</v>
          </cell>
          <cell r="E240" t="str">
            <v>WI307/L80BB20</v>
          </cell>
          <cell r="F240" t="str">
            <v>New Well</v>
          </cell>
          <cell r="G240">
            <v>27.649999618530273</v>
          </cell>
          <cell r="H240" t="str">
            <v>BAB</v>
          </cell>
          <cell r="I240" t="str">
            <v>TEINJ07 (LK-6)</v>
          </cell>
          <cell r="J240" t="str">
            <v>Unchecked</v>
          </cell>
          <cell r="K240" t="str">
            <v>Medium</v>
          </cell>
          <cell r="L240">
            <v>45392.949305555558</v>
          </cell>
          <cell r="M240" t="str">
            <v>HI.E</v>
          </cell>
          <cell r="N240">
            <v>45365.299305555556</v>
          </cell>
          <cell r="O240">
            <v>9818</v>
          </cell>
          <cell r="P240" t="str">
            <v>Th-E</v>
          </cell>
          <cell r="Q240">
            <v>0</v>
          </cell>
          <cell r="R240">
            <v>0</v>
          </cell>
          <cell r="S240" t="str">
            <v>Lekhwair-6 (THAMAMA ZONE E)</v>
          </cell>
          <cell r="T240">
            <v>26.350000381469727</v>
          </cell>
          <cell r="U240" t="str">
            <v>AD-141</v>
          </cell>
          <cell r="V240">
            <v>3.5</v>
          </cell>
          <cell r="W240">
            <v>20110000347</v>
          </cell>
          <cell r="X240" t="str">
            <v>Pressure Support</v>
          </cell>
          <cell r="Y240" t="str">
            <v>[EditValue is null]</v>
          </cell>
          <cell r="Z240" t="str">
            <v>Exploration/ Appraisal</v>
          </cell>
          <cell r="AA240" t="str">
            <v>HORIZONTAL</v>
          </cell>
          <cell r="AB240" t="str">
            <v>ADCO (Joint Venture)</v>
          </cell>
          <cell r="AC240" t="str">
            <v>Water Injection</v>
          </cell>
          <cell r="AD240">
            <v>4</v>
          </cell>
        </row>
        <row r="241">
          <cell r="A241"/>
          <cell r="B241"/>
          <cell r="C241" t="str">
            <v xml:space="preserve">BAB </v>
          </cell>
          <cell r="D241">
            <v>14</v>
          </cell>
          <cell r="E241" t="str">
            <v>PA000/0BB1</v>
          </cell>
          <cell r="F241" t="str">
            <v>Workover</v>
          </cell>
          <cell r="G241">
            <v>23</v>
          </cell>
          <cell r="H241" t="str">
            <v>BAB</v>
          </cell>
          <cell r="I241" t="str">
            <v xml:space="preserve">Bb-098 P&amp;A </v>
          </cell>
          <cell r="J241" t="str">
            <v>Unchecked</v>
          </cell>
          <cell r="K241" t="str">
            <v>High</v>
          </cell>
          <cell r="L241">
            <v>45388.540277777778</v>
          </cell>
          <cell r="M241" t="str">
            <v>A</v>
          </cell>
          <cell r="N241">
            <v>45365.540277777778</v>
          </cell>
          <cell r="O241">
            <v>0</v>
          </cell>
          <cell r="P241"/>
          <cell r="Q241">
            <v>0</v>
          </cell>
          <cell r="R241">
            <v>0</v>
          </cell>
          <cell r="S241" t="str">
            <v>KHARAIB-2 (THAMAMA ZONE B)</v>
          </cell>
          <cell r="T241">
            <v>14</v>
          </cell>
          <cell r="U241" t="str">
            <v xml:space="preserve">750HP TM2 </v>
          </cell>
          <cell r="V241">
            <v>3</v>
          </cell>
          <cell r="W241">
            <v>20080000892</v>
          </cell>
          <cell r="X241" t="str">
            <v>Plug and Abandonment</v>
          </cell>
          <cell r="Y241" t="str">
            <v>BB-98</v>
          </cell>
          <cell r="Z241" t="str">
            <v>Safety and Environment</v>
          </cell>
          <cell r="AA241" t="str">
            <v>Unknown</v>
          </cell>
          <cell r="AB241" t="str">
            <v>ADCO (Joint Venture)</v>
          </cell>
          <cell r="AC241" t="str">
            <v>Plug and Aband</v>
          </cell>
          <cell r="AD241">
            <v>0</v>
          </cell>
        </row>
        <row r="242">
          <cell r="A242"/>
          <cell r="B242"/>
          <cell r="C242" t="str">
            <v xml:space="preserve">BAB </v>
          </cell>
          <cell r="D242">
            <v>30</v>
          </cell>
          <cell r="E242" t="str">
            <v>WI307/L80BB22</v>
          </cell>
          <cell r="F242" t="str">
            <v>New Well</v>
          </cell>
          <cell r="G242">
            <v>44.049999237060547</v>
          </cell>
          <cell r="H242" t="str">
            <v>BAB</v>
          </cell>
          <cell r="I242" t="str">
            <v>Hb2-INJ-N001 move to 2025</v>
          </cell>
          <cell r="J242" t="str">
            <v>Unchecked</v>
          </cell>
          <cell r="K242" t="str">
            <v>High</v>
          </cell>
          <cell r="L242">
            <v>45418.573611111111</v>
          </cell>
          <cell r="M242" t="str">
            <v>HI.H2</v>
          </cell>
          <cell r="N242">
            <v>45374.523611111108</v>
          </cell>
          <cell r="O242">
            <v>6941</v>
          </cell>
          <cell r="P242" t="str">
            <v>on pad ( BFN-2-3)</v>
          </cell>
          <cell r="Q242"/>
          <cell r="R242">
            <v>5981.625</v>
          </cell>
          <cell r="S242" t="str">
            <v>HABSHAN-8 (HABSHAN 2)</v>
          </cell>
          <cell r="T242">
            <v>30</v>
          </cell>
          <cell r="U242" t="str">
            <v>AD-127</v>
          </cell>
          <cell r="V242">
            <v>10</v>
          </cell>
          <cell r="W242">
            <v>20140005817</v>
          </cell>
          <cell r="X242" t="str">
            <v>Pressure Support</v>
          </cell>
          <cell r="Y242" t="str">
            <v>BB-1933</v>
          </cell>
          <cell r="Z242" t="str">
            <v>Maintain Current Sustainable production/Injection Capacity</v>
          </cell>
          <cell r="AA242" t="str">
            <v>HORIZONTAL</v>
          </cell>
          <cell r="AB242" t="str">
            <v>ADCO (Joint Venture)</v>
          </cell>
          <cell r="AC242" t="str">
            <v>Water Injection</v>
          </cell>
          <cell r="AD242"/>
        </row>
        <row r="243">
          <cell r="A243"/>
          <cell r="B243"/>
          <cell r="C243" t="str">
            <v xml:space="preserve">BAB </v>
          </cell>
          <cell r="D243">
            <v>14</v>
          </cell>
          <cell r="E243" t="str">
            <v>WI307/L80BB20</v>
          </cell>
          <cell r="F243" t="str">
            <v>Workover</v>
          </cell>
          <cell r="G243">
            <v>29.200000762939453</v>
          </cell>
          <cell r="H243" t="str">
            <v>BAB</v>
          </cell>
          <cell r="I243" t="str">
            <v>Bb-937 SAP</v>
          </cell>
          <cell r="J243" t="str">
            <v>Unchecked</v>
          </cell>
          <cell r="K243" t="str">
            <v>High</v>
          </cell>
          <cell r="L243">
            <v>45403.857638888891</v>
          </cell>
          <cell r="M243" t="str">
            <v>MIH1H1</v>
          </cell>
          <cell r="N243">
            <v>45374.657638888886</v>
          </cell>
          <cell r="O243"/>
          <cell r="P243"/>
          <cell r="Q243"/>
          <cell r="R243">
            <v>0</v>
          </cell>
          <cell r="S243" t="str">
            <v>HABSHAN-9 (HABSHAN 1)</v>
          </cell>
          <cell r="T243">
            <v>14</v>
          </cell>
          <cell r="U243" t="str">
            <v>AD-21</v>
          </cell>
          <cell r="V243">
            <v>3.5</v>
          </cell>
          <cell r="W243">
            <v>20140006123</v>
          </cell>
          <cell r="X243" t="str">
            <v>Maintenance</v>
          </cell>
          <cell r="Y243" t="str">
            <v>BB-937</v>
          </cell>
          <cell r="Z243" t="str">
            <v>Maintain Current Sustainable production/Injection Capacity</v>
          </cell>
          <cell r="AA243" t="str">
            <v>HORIZONTAL</v>
          </cell>
          <cell r="AB243" t="str">
            <v>ADCO (Joint Venture)</v>
          </cell>
          <cell r="AC243" t="str">
            <v>Maintenance</v>
          </cell>
          <cell r="AD243"/>
        </row>
        <row r="244">
          <cell r="A244"/>
          <cell r="B244"/>
          <cell r="C244" t="str">
            <v xml:space="preserve">BAB </v>
          </cell>
          <cell r="D244">
            <v>24</v>
          </cell>
          <cell r="E244" t="str">
            <v>WI307/L80BB22</v>
          </cell>
          <cell r="F244" t="str">
            <v>New Well</v>
          </cell>
          <cell r="G244">
            <v>37.5</v>
          </cell>
          <cell r="H244" t="str">
            <v>BAB</v>
          </cell>
          <cell r="I244" t="str">
            <v>ICNW017</v>
          </cell>
          <cell r="J244" t="str">
            <v>Unchecked</v>
          </cell>
          <cell r="K244" t="str">
            <v>High</v>
          </cell>
          <cell r="L244">
            <v>45412.283333333333</v>
          </cell>
          <cell r="M244" t="str">
            <v>HI.A</v>
          </cell>
          <cell r="N244">
            <v>45374.783333333333</v>
          </cell>
          <cell r="O244">
            <v>5945</v>
          </cell>
          <cell r="P244" t="str">
            <v>On Pad 146</v>
          </cell>
          <cell r="Q244"/>
          <cell r="R244">
            <v>4689.85009765625</v>
          </cell>
          <cell r="S244" t="str">
            <v>Shuaiba-1 (THAMAMA ZONE A)</v>
          </cell>
          <cell r="T244">
            <v>23.799999237060547</v>
          </cell>
          <cell r="U244" t="str">
            <v>AD-58</v>
          </cell>
          <cell r="V244">
            <v>3.5</v>
          </cell>
          <cell r="W244">
            <v>20150008968</v>
          </cell>
          <cell r="X244" t="str">
            <v>Pressure Support</v>
          </cell>
          <cell r="Y244" t="str">
            <v>BB-1655</v>
          </cell>
          <cell r="Z244" t="str">
            <v>Maintain Current Sustainable production/Injection Capacity</v>
          </cell>
          <cell r="AA244" t="str">
            <v>HORIZONTAL</v>
          </cell>
          <cell r="AB244" t="str">
            <v>ADCO (Joint Venture)</v>
          </cell>
          <cell r="AC244" t="str">
            <v>Water Injection</v>
          </cell>
          <cell r="AD244"/>
        </row>
        <row r="245">
          <cell r="A245"/>
          <cell r="B245"/>
          <cell r="C245" t="str">
            <v xml:space="preserve">BAB </v>
          </cell>
          <cell r="D245">
            <v>30</v>
          </cell>
          <cell r="E245" t="str">
            <v>OP307/28CBB60</v>
          </cell>
          <cell r="F245" t="str">
            <v>New Well</v>
          </cell>
          <cell r="G245">
            <v>102.03000640869141</v>
          </cell>
          <cell r="H245" t="str">
            <v>BAB</v>
          </cell>
          <cell r="I245" t="str">
            <v>HB_8_MRC_104   (Hb2-PR-E003-without CIV)</v>
          </cell>
          <cell r="J245" t="str">
            <v>Unchecked</v>
          </cell>
          <cell r="K245" t="str">
            <v>High</v>
          </cell>
          <cell r="L245">
            <v>45479.400694444441</v>
          </cell>
          <cell r="M245" t="str">
            <v>HP.H2</v>
          </cell>
          <cell r="N245">
            <v>45377.370833333334</v>
          </cell>
          <cell r="O245">
            <v>16518</v>
          </cell>
          <cell r="P245" t="str">
            <v>on pad (SWPAD02)</v>
          </cell>
          <cell r="Q245"/>
          <cell r="R245">
            <v>0</v>
          </cell>
          <cell r="S245" t="str">
            <v>HABSHAN-8 (HABSHAN 2)</v>
          </cell>
          <cell r="T245">
            <v>30</v>
          </cell>
          <cell r="U245" t="str">
            <v>AD-137</v>
          </cell>
          <cell r="V245">
            <v>3.5</v>
          </cell>
          <cell r="W245">
            <v>20150008658</v>
          </cell>
          <cell r="X245" t="str">
            <v>Oil Production</v>
          </cell>
          <cell r="Y245" t="str">
            <v>BB-1927</v>
          </cell>
          <cell r="Z245" t="str">
            <v>Maintain Current Sustainable production/Injection Capacity</v>
          </cell>
          <cell r="AA245" t="str">
            <v>HORIZONTAL</v>
          </cell>
          <cell r="AB245" t="str">
            <v>ADCO (Joint Venture)</v>
          </cell>
          <cell r="AC245" t="str">
            <v>Oil Producer</v>
          </cell>
          <cell r="AD245"/>
        </row>
        <row r="246">
          <cell r="A246"/>
          <cell r="B246"/>
          <cell r="C246" t="str">
            <v xml:space="preserve">BAB </v>
          </cell>
          <cell r="D246">
            <v>24</v>
          </cell>
          <cell r="E246" t="str">
            <v>WI307/L80BB20</v>
          </cell>
          <cell r="F246" t="str">
            <v>New Well</v>
          </cell>
          <cell r="G246">
            <v>34.599998474121094</v>
          </cell>
          <cell r="H246" t="str">
            <v>BAB</v>
          </cell>
          <cell r="I246" t="str">
            <v>S_UPI_07 move to 2024 UAD project</v>
          </cell>
          <cell r="J246" t="str">
            <v>Unchecked</v>
          </cell>
          <cell r="K246" t="str">
            <v>Low</v>
          </cell>
          <cell r="L246">
            <v>45417.618055555555</v>
          </cell>
          <cell r="M246" t="str">
            <v>HI.B</v>
          </cell>
          <cell r="N246">
            <v>45383.018750000003</v>
          </cell>
          <cell r="O246">
            <v>5343</v>
          </cell>
          <cell r="P246"/>
          <cell r="Q246">
            <v>0</v>
          </cell>
          <cell r="R246">
            <v>0</v>
          </cell>
          <cell r="S246" t="str">
            <v>KHARAIB-2- (THAMAMA ZONE B LOWER)</v>
          </cell>
          <cell r="T246">
            <v>24</v>
          </cell>
          <cell r="U246" t="str">
            <v>AD-111</v>
          </cell>
          <cell r="V246">
            <v>3.5</v>
          </cell>
          <cell r="W246">
            <v>20070000268</v>
          </cell>
          <cell r="X246" t="str">
            <v>Pressure Support</v>
          </cell>
          <cell r="Y246" t="str">
            <v>[EditValue is null]</v>
          </cell>
          <cell r="Z246" t="str">
            <v>Maintain Current Sustainable production/Injection Capacity</v>
          </cell>
          <cell r="AA246" t="str">
            <v>HORIZONTAL</v>
          </cell>
          <cell r="AB246" t="str">
            <v>ADCO (Joint Venture)</v>
          </cell>
          <cell r="AC246" t="str">
            <v>Water Injection</v>
          </cell>
          <cell r="AD246">
            <v>4</v>
          </cell>
        </row>
        <row r="247">
          <cell r="A247"/>
          <cell r="B247"/>
          <cell r="C247" t="str">
            <v xml:space="preserve">BAB </v>
          </cell>
          <cell r="D247">
            <v>12.800000190734863</v>
          </cell>
          <cell r="E247" t="str">
            <v>WS000/0BB1</v>
          </cell>
          <cell r="F247" t="str">
            <v>New Well</v>
          </cell>
          <cell r="G247">
            <v>16.829999923706055</v>
          </cell>
          <cell r="H247" t="str">
            <v>BAB</v>
          </cell>
          <cell r="I247" t="str">
            <v>SC-2-Sector-7_P5  to be in Q4 2023</v>
          </cell>
          <cell r="J247" t="str">
            <v>Unchecked</v>
          </cell>
          <cell r="K247" t="str">
            <v>High</v>
          </cell>
          <cell r="L247">
            <v>45402.168749999997</v>
          </cell>
          <cell r="M247" t="str">
            <v>DW</v>
          </cell>
          <cell r="N247">
            <v>45385.338888888888</v>
          </cell>
          <cell r="O247"/>
          <cell r="P247"/>
          <cell r="Q247"/>
          <cell r="R247">
            <v>3395.222900390625</v>
          </cell>
          <cell r="S247" t="str">
            <v>DAMMAM + UER+SIMSIMA</v>
          </cell>
          <cell r="T247">
            <v>12.800000190734863</v>
          </cell>
          <cell r="U247" t="str">
            <v>AD-54</v>
          </cell>
          <cell r="V247">
            <v>14</v>
          </cell>
          <cell r="W247">
            <v>20140006519</v>
          </cell>
          <cell r="X247" t="str">
            <v>Service Well</v>
          </cell>
          <cell r="Y247" t="str">
            <v>BB-1959</v>
          </cell>
          <cell r="Z247" t="str">
            <v>Improve Recovery Factor</v>
          </cell>
          <cell r="AA247" t="str">
            <v>HORIZONTAL</v>
          </cell>
          <cell r="AB247" t="str">
            <v>ADCO (Joint Venture)</v>
          </cell>
          <cell r="AC247" t="str">
            <v>Water Supply</v>
          </cell>
          <cell r="AD247"/>
        </row>
        <row r="248">
          <cell r="A248"/>
          <cell r="B248"/>
          <cell r="C248" t="str">
            <v xml:space="preserve">BAB </v>
          </cell>
          <cell r="D248">
            <v>24</v>
          </cell>
          <cell r="E248" t="str">
            <v>WI307/L80BB20</v>
          </cell>
          <cell r="F248" t="str">
            <v>New Well</v>
          </cell>
          <cell r="G248">
            <v>35.950000762939453</v>
          </cell>
          <cell r="H248" t="str">
            <v>BAB</v>
          </cell>
          <cell r="I248" t="str">
            <v xml:space="preserve">S_UPI_11 to swap BFN_P05 to be in Nov. </v>
          </cell>
          <cell r="J248" t="str">
            <v>Unchecked</v>
          </cell>
          <cell r="K248" t="str">
            <v>High</v>
          </cell>
          <cell r="L248">
            <v>45426.906944444447</v>
          </cell>
          <cell r="M248" t="str">
            <v>HI.B</v>
          </cell>
          <cell r="N248">
            <v>45390.956944444442</v>
          </cell>
          <cell r="O248"/>
          <cell r="P248" t="str">
            <v>BFN-2-11</v>
          </cell>
          <cell r="Q248"/>
          <cell r="R248">
            <v>0</v>
          </cell>
          <cell r="S248" t="str">
            <v>KHARAIB-2 (THAMAMA ZONE B)</v>
          </cell>
          <cell r="T248">
            <v>24</v>
          </cell>
          <cell r="U248" t="str">
            <v>AD-62</v>
          </cell>
          <cell r="V248">
            <v>6</v>
          </cell>
          <cell r="W248">
            <v>20150009403</v>
          </cell>
          <cell r="X248" t="str">
            <v>Pressure Support</v>
          </cell>
          <cell r="Y248" t="str">
            <v>[EditValue is null]</v>
          </cell>
          <cell r="Z248" t="str">
            <v>Maintain Current Sustainable production/Injection Capacity</v>
          </cell>
          <cell r="AA248" t="str">
            <v>HORIZONTAL</v>
          </cell>
          <cell r="AB248" t="str">
            <v>ADCO (Joint Venture)</v>
          </cell>
          <cell r="AC248" t="str">
            <v>Water Injection</v>
          </cell>
          <cell r="AD248"/>
        </row>
        <row r="249">
          <cell r="A249"/>
          <cell r="B249"/>
          <cell r="C249" t="str">
            <v xml:space="preserve">BAB </v>
          </cell>
          <cell r="D249">
            <v>14</v>
          </cell>
          <cell r="E249" t="str">
            <v>OP307/28CBB60</v>
          </cell>
          <cell r="F249" t="str">
            <v>Workover</v>
          </cell>
          <cell r="G249">
            <v>23.600000381469727</v>
          </cell>
          <cell r="H249" t="str">
            <v>BAB</v>
          </cell>
          <cell r="I249" t="str">
            <v>SAP</v>
          </cell>
          <cell r="J249" t="str">
            <v>Unchecked</v>
          </cell>
          <cell r="K249" t="str">
            <v>High</v>
          </cell>
          <cell r="L249">
            <v>45415.140277777777</v>
          </cell>
          <cell r="M249" t="str">
            <v>MP..</v>
          </cell>
          <cell r="N249">
            <v>45391.540277777778</v>
          </cell>
          <cell r="O249"/>
          <cell r="P249"/>
          <cell r="Q249"/>
          <cell r="R249">
            <v>0</v>
          </cell>
          <cell r="S249" t="str">
            <v>KHARAIB-2 (THAMAMA ZONE B)</v>
          </cell>
          <cell r="T249">
            <v>14</v>
          </cell>
          <cell r="U249" t="str">
            <v xml:space="preserve">750HP TM2 </v>
          </cell>
          <cell r="V249">
            <v>3</v>
          </cell>
          <cell r="W249">
            <v>20140006003</v>
          </cell>
          <cell r="X249" t="str">
            <v>Maintenance</v>
          </cell>
          <cell r="Y249" t="str">
            <v>[EditValue is null]</v>
          </cell>
          <cell r="Z249" t="str">
            <v>Maintain Current Sustainable production/Injection Capacity</v>
          </cell>
          <cell r="AA249" t="str">
            <v>VERTICAL</v>
          </cell>
          <cell r="AB249" t="str">
            <v>ADCO (Joint Venture)</v>
          </cell>
          <cell r="AC249" t="str">
            <v>Maintenance</v>
          </cell>
          <cell r="AD249"/>
        </row>
        <row r="250">
          <cell r="A250"/>
          <cell r="B250"/>
          <cell r="C250" t="str">
            <v xml:space="preserve">BAB </v>
          </cell>
          <cell r="D250">
            <v>24</v>
          </cell>
          <cell r="E250" t="str">
            <v>OP307/28CBB60</v>
          </cell>
          <cell r="F250" t="str">
            <v>New Well</v>
          </cell>
          <cell r="G250">
            <v>45</v>
          </cell>
          <cell r="H250" t="str">
            <v>BAB</v>
          </cell>
          <cell r="I250" t="str">
            <v>PNW013</v>
          </cell>
          <cell r="J250" t="str">
            <v>Unchecked</v>
          </cell>
          <cell r="K250" t="str">
            <v>Medium</v>
          </cell>
          <cell r="L250">
            <v>45438.338194444441</v>
          </cell>
          <cell r="M250" t="str">
            <v>HP.A</v>
          </cell>
          <cell r="N250">
            <v>45393.338194444441</v>
          </cell>
          <cell r="O250">
            <v>5737</v>
          </cell>
          <cell r="P250" t="str">
            <v>On Pad 146</v>
          </cell>
          <cell r="Q250"/>
          <cell r="R250">
            <v>0</v>
          </cell>
          <cell r="S250" t="str">
            <v>Shuaiba-1 (THAMAMA ZONE A)</v>
          </cell>
          <cell r="T250">
            <v>24</v>
          </cell>
          <cell r="U250" t="str">
            <v>AD-117</v>
          </cell>
          <cell r="V250">
            <v>3.5</v>
          </cell>
          <cell r="W250">
            <v>20160010376</v>
          </cell>
          <cell r="X250" t="str">
            <v>Oil Production</v>
          </cell>
          <cell r="Y250" t="str">
            <v>BB-1623</v>
          </cell>
          <cell r="Z250" t="str">
            <v>Maintain Current Sustainable production/Injection Capacity</v>
          </cell>
          <cell r="AA250" t="str">
            <v>HORIZONTAL</v>
          </cell>
          <cell r="AB250" t="str">
            <v>ADCO (Joint Venture)</v>
          </cell>
          <cell r="AC250" t="str">
            <v>Oil Producer</v>
          </cell>
          <cell r="AD250"/>
        </row>
        <row r="251">
          <cell r="A251"/>
          <cell r="B251"/>
          <cell r="C251" t="str">
            <v xml:space="preserve">BAB </v>
          </cell>
          <cell r="D251">
            <v>14</v>
          </cell>
          <cell r="E251" t="str">
            <v>OP307/28CBB60</v>
          </cell>
          <cell r="F251" t="str">
            <v>Workover</v>
          </cell>
          <cell r="G251">
            <v>31.863998413085938</v>
          </cell>
          <cell r="H251" t="str">
            <v>BAB</v>
          </cell>
          <cell r="I251" t="str">
            <v>SAP</v>
          </cell>
          <cell r="J251" t="str">
            <v>Unchecked</v>
          </cell>
          <cell r="K251" t="str">
            <v>High</v>
          </cell>
          <cell r="L251">
            <v>45426.060416666667</v>
          </cell>
          <cell r="M251" t="str">
            <v>MP..</v>
          </cell>
          <cell r="N251">
            <v>45394.196527777778</v>
          </cell>
          <cell r="O251"/>
          <cell r="P251"/>
          <cell r="Q251"/>
          <cell r="R251">
            <v>0</v>
          </cell>
          <cell r="S251" t="str">
            <v>KHARAIB-2 (THAMAMA ZONE B)</v>
          </cell>
          <cell r="T251">
            <v>15.119999885559082</v>
          </cell>
          <cell r="U251" t="str">
            <v>AD-89</v>
          </cell>
          <cell r="V251">
            <v>3.5</v>
          </cell>
          <cell r="W251">
            <v>20130004141</v>
          </cell>
          <cell r="X251" t="str">
            <v>Maintenance</v>
          </cell>
          <cell r="Y251" t="str">
            <v>[EditValue is null]</v>
          </cell>
          <cell r="Z251" t="str">
            <v>Maintain Current Sustainable production/Injection Capacity</v>
          </cell>
          <cell r="AA251" t="str">
            <v>HORIZONTAL</v>
          </cell>
          <cell r="AB251" t="str">
            <v>ADCO (Joint Venture)</v>
          </cell>
          <cell r="AC251" t="str">
            <v>Maintenance</v>
          </cell>
          <cell r="AD251"/>
        </row>
        <row r="252">
          <cell r="A252"/>
          <cell r="B252"/>
          <cell r="C252" t="str">
            <v xml:space="preserve">BAB </v>
          </cell>
          <cell r="D252">
            <v>24</v>
          </cell>
          <cell r="E252" t="str">
            <v>WG407/SCBB20</v>
          </cell>
          <cell r="F252" t="str">
            <v>New Well</v>
          </cell>
          <cell r="G252">
            <v>49.029998779296875</v>
          </cell>
          <cell r="H252" t="str">
            <v>BAB</v>
          </cell>
          <cell r="I252" t="str">
            <v>BFN_I18E_MRC</v>
          </cell>
          <cell r="J252" t="str">
            <v>Unchecked</v>
          </cell>
          <cell r="K252" t="str">
            <v>High</v>
          </cell>
          <cell r="L252">
            <v>45443.978472222225</v>
          </cell>
          <cell r="M252" t="str">
            <v>HX.B</v>
          </cell>
          <cell r="N252">
            <v>45394.948611111111</v>
          </cell>
          <cell r="O252">
            <v>8994</v>
          </cell>
          <cell r="P252" t="str">
            <v>BFN-2-4  Well Slot Number 8</v>
          </cell>
          <cell r="Q252"/>
          <cell r="R252">
            <v>0</v>
          </cell>
          <cell r="S252" t="str">
            <v>KHARAIB-2 (THAMAMA ZONE B)</v>
          </cell>
          <cell r="T252">
            <v>24</v>
          </cell>
          <cell r="U252" t="str">
            <v>AD-143</v>
          </cell>
          <cell r="V252">
            <v>3.5</v>
          </cell>
          <cell r="W252">
            <v>20130003130</v>
          </cell>
          <cell r="X252" t="str">
            <v>Pressure Support</v>
          </cell>
          <cell r="Y252" t="str">
            <v>BB-1892</v>
          </cell>
          <cell r="Z252" t="str">
            <v>Maintain Current Sustainable production/Injection Capacity</v>
          </cell>
          <cell r="AA252" t="str">
            <v>HORIZONTAL</v>
          </cell>
          <cell r="AB252" t="str">
            <v>ADCO (Joint Venture)</v>
          </cell>
          <cell r="AC252" t="str">
            <v>WAG Injector</v>
          </cell>
          <cell r="AD252"/>
        </row>
        <row r="253">
          <cell r="A253"/>
          <cell r="B253"/>
          <cell r="C253" t="str">
            <v xml:space="preserve">BAB </v>
          </cell>
          <cell r="D253">
            <v>24</v>
          </cell>
          <cell r="E253" t="str">
            <v>OP307/28CBB60</v>
          </cell>
          <cell r="F253" t="str">
            <v>New Well</v>
          </cell>
          <cell r="G253">
            <v>45.435001373291016</v>
          </cell>
          <cell r="H253" t="str">
            <v>BAB</v>
          </cell>
          <cell r="I253" t="str">
            <v>SS50P015 to be in 2024</v>
          </cell>
          <cell r="J253" t="str">
            <v>Unchecked</v>
          </cell>
          <cell r="K253" t="str">
            <v>High</v>
          </cell>
          <cell r="L253">
            <v>45441.884027777778</v>
          </cell>
          <cell r="M253" t="str">
            <v>HP.B</v>
          </cell>
          <cell r="N253">
            <v>45396.449305555558</v>
          </cell>
          <cell r="O253">
            <v>5144</v>
          </cell>
          <cell r="P253"/>
          <cell r="Q253"/>
          <cell r="R253">
            <v>6965.97021484375</v>
          </cell>
          <cell r="S253" t="str">
            <v>KHARAIB-2 (THAMAMA ZONE B)</v>
          </cell>
          <cell r="T253">
            <v>24</v>
          </cell>
          <cell r="U253" t="str">
            <v>AD-141</v>
          </cell>
          <cell r="V253">
            <v>3.5</v>
          </cell>
          <cell r="W253">
            <v>20130003079</v>
          </cell>
          <cell r="X253" t="str">
            <v>Oil Production</v>
          </cell>
          <cell r="Y253" t="str">
            <v>[EditValue is null]</v>
          </cell>
          <cell r="Z253" t="str">
            <v>Maintain Current Sustainable production/Injection Capacity</v>
          </cell>
          <cell r="AA253" t="str">
            <v>HORIZONTAL</v>
          </cell>
          <cell r="AB253" t="str">
            <v>ADCO (Joint Venture)</v>
          </cell>
          <cell r="AC253" t="str">
            <v>Oil Producer</v>
          </cell>
          <cell r="AD253"/>
        </row>
        <row r="254">
          <cell r="A254"/>
          <cell r="B254"/>
          <cell r="C254" t="str">
            <v xml:space="preserve">BAB </v>
          </cell>
          <cell r="D254">
            <v>14</v>
          </cell>
          <cell r="E254" t="str">
            <v>PA000/0BB1</v>
          </cell>
          <cell r="F254" t="str">
            <v>Workover</v>
          </cell>
          <cell r="G254">
            <v>21.219999313354492</v>
          </cell>
          <cell r="H254" t="str">
            <v>BAB</v>
          </cell>
          <cell r="I254" t="str">
            <v xml:space="preserve"> BB-779 P&amp;A move to 2023</v>
          </cell>
          <cell r="J254" t="str">
            <v>Unchecked</v>
          </cell>
          <cell r="K254" t="str">
            <v>High</v>
          </cell>
          <cell r="L254">
            <v>45418.220138888886</v>
          </cell>
          <cell r="M254" t="str">
            <v>A</v>
          </cell>
          <cell r="N254">
            <v>45397.000694444447</v>
          </cell>
          <cell r="O254"/>
          <cell r="P254"/>
          <cell r="Q254"/>
          <cell r="R254">
            <v>0</v>
          </cell>
          <cell r="S254" t="str">
            <v>KHARAIB-2 (THAMAMA ZONE B)</v>
          </cell>
          <cell r="T254">
            <v>14</v>
          </cell>
          <cell r="U254" t="str">
            <v>750HP TM6</v>
          </cell>
          <cell r="V254">
            <v>0</v>
          </cell>
          <cell r="W254">
            <v>20150009234</v>
          </cell>
          <cell r="X254" t="str">
            <v>Plug and Abandonment</v>
          </cell>
          <cell r="Y254" t="str">
            <v>BB-PLN</v>
          </cell>
          <cell r="Z254" t="str">
            <v>Replace SSSV</v>
          </cell>
          <cell r="AA254" t="str">
            <v>VERTICAL</v>
          </cell>
          <cell r="AB254" t="str">
            <v>ADCO (Joint Venture)</v>
          </cell>
          <cell r="AC254" t="str">
            <v>Plug and Aband</v>
          </cell>
          <cell r="AD254"/>
        </row>
        <row r="255">
          <cell r="A255"/>
          <cell r="B255"/>
          <cell r="C255" t="str">
            <v xml:space="preserve">BAB </v>
          </cell>
          <cell r="D255">
            <v>24</v>
          </cell>
          <cell r="E255" t="str">
            <v>OP307/28CBB30</v>
          </cell>
          <cell r="F255" t="str">
            <v>New Well</v>
          </cell>
          <cell r="G255">
            <v>51.784999847412109</v>
          </cell>
          <cell r="H255" t="str">
            <v>BAB</v>
          </cell>
          <cell r="I255" t="str">
            <v>SS50P014 to be in 2024</v>
          </cell>
          <cell r="J255" t="str">
            <v>Unchecked</v>
          </cell>
          <cell r="K255" t="str">
            <v>High</v>
          </cell>
          <cell r="L255">
            <v>45448.947916666664</v>
          </cell>
          <cell r="M255" t="str">
            <v>HP.B</v>
          </cell>
          <cell r="N255">
            <v>45397.163194444445</v>
          </cell>
          <cell r="O255">
            <v>3232</v>
          </cell>
          <cell r="P255" t="str">
            <v>off pad</v>
          </cell>
          <cell r="Q255"/>
          <cell r="R255">
            <v>10203.91015625</v>
          </cell>
          <cell r="S255" t="str">
            <v>KHARAIB-2 (THAMAMA ZONE B)</v>
          </cell>
          <cell r="T255">
            <v>24</v>
          </cell>
          <cell r="U255" t="str">
            <v>AD-112</v>
          </cell>
          <cell r="V255">
            <v>3.5</v>
          </cell>
          <cell r="W255">
            <v>20140005840</v>
          </cell>
          <cell r="X255" t="str">
            <v>Oil Production</v>
          </cell>
          <cell r="Y255" t="str">
            <v>BB-1525</v>
          </cell>
          <cell r="Z255" t="str">
            <v>Maintain Current Sustainable production/Injection Capacity</v>
          </cell>
          <cell r="AA255" t="str">
            <v>HORIZONTAL</v>
          </cell>
          <cell r="AB255" t="str">
            <v>ADCO (Joint Venture)</v>
          </cell>
          <cell r="AC255" t="str">
            <v>Oil Producer</v>
          </cell>
          <cell r="AD255"/>
        </row>
        <row r="256">
          <cell r="A256"/>
          <cell r="B256"/>
          <cell r="C256" t="str">
            <v xml:space="preserve">BAB </v>
          </cell>
          <cell r="D256">
            <v>30</v>
          </cell>
          <cell r="E256" t="str">
            <v>OP307/28CBB30</v>
          </cell>
          <cell r="F256" t="str">
            <v>New Well</v>
          </cell>
          <cell r="G256">
            <v>53.735000610351563</v>
          </cell>
          <cell r="H256" t="str">
            <v>BAB</v>
          </cell>
          <cell r="I256" t="str">
            <v>HB1PN-004 to be in 2023</v>
          </cell>
          <cell r="J256" t="str">
            <v>Unchecked</v>
          </cell>
          <cell r="K256" t="str">
            <v>Medium</v>
          </cell>
          <cell r="L256">
            <v>45453.878472222219</v>
          </cell>
          <cell r="M256" t="str">
            <v>HP.H1</v>
          </cell>
          <cell r="N256">
            <v>45400.143750000003</v>
          </cell>
          <cell r="O256">
            <v>6842</v>
          </cell>
          <cell r="P256" t="str">
            <v>off pad</v>
          </cell>
          <cell r="Q256"/>
          <cell r="R256">
            <v>0</v>
          </cell>
          <cell r="S256" t="str">
            <v>HABSHAN-9 (HABSHAN 1)</v>
          </cell>
          <cell r="T256">
            <v>30</v>
          </cell>
          <cell r="U256" t="str">
            <v>AD-183</v>
          </cell>
          <cell r="V256">
            <v>10</v>
          </cell>
          <cell r="W256">
            <v>20150008594</v>
          </cell>
          <cell r="X256" t="str">
            <v>Oil Production</v>
          </cell>
          <cell r="Y256" t="str">
            <v>BB-1916</v>
          </cell>
          <cell r="Z256" t="str">
            <v>Maintain Current Sustainable production/Injection Capacity</v>
          </cell>
          <cell r="AA256" t="str">
            <v>HORIZONTAL</v>
          </cell>
          <cell r="AB256" t="str">
            <v>ADCO (Joint Venture)</v>
          </cell>
          <cell r="AC256" t="str">
            <v>Oil Producer</v>
          </cell>
          <cell r="AD256"/>
        </row>
        <row r="257">
          <cell r="A257"/>
          <cell r="B257"/>
          <cell r="C257" t="str">
            <v xml:space="preserve">BAB </v>
          </cell>
          <cell r="D257">
            <v>24</v>
          </cell>
          <cell r="E257" t="str">
            <v>WI307/L80BB22</v>
          </cell>
          <cell r="F257" t="str">
            <v>New Well</v>
          </cell>
          <cell r="G257">
            <v>35</v>
          </cell>
          <cell r="H257" t="str">
            <v>BAB</v>
          </cell>
          <cell r="I257" t="str">
            <v>WS50WI072 dropped</v>
          </cell>
          <cell r="J257" t="str">
            <v>Unchecked</v>
          </cell>
          <cell r="K257" t="str">
            <v>High</v>
          </cell>
          <cell r="L257">
            <v>45435.272222222222</v>
          </cell>
          <cell r="M257" t="str">
            <v>HI.B</v>
          </cell>
          <cell r="N257">
            <v>45400.272222222222</v>
          </cell>
          <cell r="O257"/>
          <cell r="P257"/>
          <cell r="Q257"/>
          <cell r="R257">
            <v>5213</v>
          </cell>
          <cell r="S257" t="str">
            <v>KHARAIB-2 (THAMAMA ZONE B)</v>
          </cell>
          <cell r="T257">
            <v>24</v>
          </cell>
          <cell r="U257" t="str">
            <v>AD-51</v>
          </cell>
          <cell r="V257">
            <v>3.5</v>
          </cell>
          <cell r="W257">
            <v>20140006408</v>
          </cell>
          <cell r="X257" t="str">
            <v>Pressure Support</v>
          </cell>
          <cell r="Y257" t="str">
            <v>[EditValue is null]</v>
          </cell>
          <cell r="Z257" t="str">
            <v>Maintain Current Sustainable production/Injection Capacity</v>
          </cell>
          <cell r="AA257" t="str">
            <v>HORIZONTAL</v>
          </cell>
          <cell r="AB257" t="str">
            <v>ADCO (Joint Venture)</v>
          </cell>
          <cell r="AC257" t="str">
            <v>Water Injection</v>
          </cell>
          <cell r="AD257"/>
        </row>
      </sheetData>
      <sheetData sheetId="4">
        <row r="1">
          <cell r="A1" t="str">
            <v>DRAWING LIST</v>
          </cell>
        </row>
      </sheetData>
      <sheetData sheetId="5">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13">
          <cell r="D13" t="str">
            <v>PACKER_2</v>
          </cell>
          <cell r="J13" t="str">
            <v>NONE</v>
          </cell>
        </row>
        <row r="14">
          <cell r="D14" t="str">
            <v>NONE</v>
          </cell>
          <cell r="J14" t="str">
            <v>LEL-1</v>
          </cell>
        </row>
        <row r="15">
          <cell r="D15" t="str">
            <v>LTP</v>
          </cell>
          <cell r="J15" t="str">
            <v>LEL-2</v>
          </cell>
        </row>
        <row r="16">
          <cell r="J16" t="str">
            <v>LEL-3</v>
          </cell>
        </row>
        <row r="17">
          <cell r="J17" t="str">
            <v>PPL-1</v>
          </cell>
        </row>
        <row r="18">
          <cell r="J18" t="str">
            <v>PPL-2</v>
          </cell>
        </row>
        <row r="19">
          <cell r="J19" t="str">
            <v>PPL-3</v>
          </cell>
        </row>
        <row r="20">
          <cell r="J20" t="str">
            <v>AICD-1</v>
          </cell>
        </row>
        <row r="21">
          <cell r="J21" t="str">
            <v>AICD-2</v>
          </cell>
        </row>
        <row r="22">
          <cell r="J22" t="str">
            <v>AICD-3</v>
          </cell>
        </row>
        <row r="52">
          <cell r="L52" t="str">
            <v>NONE</v>
          </cell>
        </row>
        <row r="53">
          <cell r="L53" t="str">
            <v>PDHG_1</v>
          </cell>
        </row>
        <row r="54">
          <cell r="L54" t="str">
            <v>CIV_1</v>
          </cell>
        </row>
        <row r="55">
          <cell r="L55" t="str">
            <v>CIV_12</v>
          </cell>
        </row>
        <row r="56">
          <cell r="L56" t="str">
            <v>PDHG_12</v>
          </cell>
        </row>
        <row r="57">
          <cell r="M57" t="str">
            <v>PDHG_AP</v>
          </cell>
        </row>
        <row r="58">
          <cell r="M58" t="str">
            <v>CIV_AP</v>
          </cell>
        </row>
        <row r="59">
          <cell r="M59" t="str">
            <v>PDHG_BP</v>
          </cell>
        </row>
        <row r="60">
          <cell r="M60" t="str">
            <v>CIVB_PDHGB</v>
          </cell>
        </row>
        <row r="61">
          <cell r="M61" t="str">
            <v>CIVA_PDHGB</v>
          </cell>
        </row>
        <row r="62">
          <cell r="M62" t="str">
            <v>CIV_BP</v>
          </cell>
        </row>
        <row r="63">
          <cell r="M63" t="str">
            <v>NONE</v>
          </cell>
        </row>
        <row r="67">
          <cell r="Q67" t="str">
            <v>LEL</v>
          </cell>
        </row>
        <row r="68">
          <cell r="P68" t="str">
            <v>PPL</v>
          </cell>
        </row>
        <row r="69">
          <cell r="P69" t="str">
            <v>LEL</v>
          </cell>
        </row>
        <row r="70">
          <cell r="P70" t="str">
            <v>NONE</v>
          </cell>
        </row>
      </sheetData>
      <sheetData sheetId="6">
        <row r="1">
          <cell r="H1" t="str">
            <v>WATER_WFORD_BOUNDED (10FT)</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7"/>
      <sheetData sheetId="8"/>
      <sheetData sheetId="9"/>
      <sheetData sheetId="10">
        <row r="4">
          <cell r="D4" t="str">
            <v>AD-32</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refreshError="1"/>
      <sheetData sheetId="1">
        <row r="3">
          <cell r="AV3" t="str">
            <v>NONE</v>
          </cell>
        </row>
        <row r="4">
          <cell r="AV4" t="str">
            <v>NONE</v>
          </cell>
          <cell r="AY4" t="str">
            <v>NONE</v>
          </cell>
          <cell r="BC4" t="str">
            <v>LEL-1</v>
          </cell>
        </row>
        <row r="5">
          <cell r="AV5" t="str">
            <v>NONE</v>
          </cell>
          <cell r="AY5" t="str">
            <v>NONE</v>
          </cell>
        </row>
        <row r="6">
          <cell r="AV6" t="str">
            <v>NONE</v>
          </cell>
          <cell r="AY6" t="str">
            <v>NONE</v>
          </cell>
        </row>
        <row r="7">
          <cell r="AV7" t="str">
            <v>NONE</v>
          </cell>
          <cell r="BB7" t="str">
            <v>LTP</v>
          </cell>
        </row>
        <row r="8">
          <cell r="AV8" t="str">
            <v>NONE</v>
          </cell>
          <cell r="AY8" t="str">
            <v>NONE</v>
          </cell>
        </row>
        <row r="9">
          <cell r="AV9" t="str">
            <v>NONE</v>
          </cell>
          <cell r="AY9" t="str">
            <v>NONE</v>
          </cell>
        </row>
        <row r="10">
          <cell r="AV10" t="str">
            <v>NONE</v>
          </cell>
        </row>
        <row r="11">
          <cell r="AV11" t="str">
            <v>NONE</v>
          </cell>
        </row>
        <row r="12">
          <cell r="AV12" t="str">
            <v>PACKER_2</v>
          </cell>
        </row>
        <row r="13">
          <cell r="AV13" t="str">
            <v>BD</v>
          </cell>
        </row>
        <row r="14">
          <cell r="AV14" t="str">
            <v>NONE</v>
          </cell>
        </row>
        <row r="15">
          <cell r="AV15" t="str">
            <v>NONE</v>
          </cell>
        </row>
        <row r="16">
          <cell r="AV16" t="str">
            <v>NONE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refreshError="1"/>
      <sheetData sheetId="1" refreshError="1">
        <row r="4">
          <cell r="C4" t="str">
            <v xml:space="preserve">BAB </v>
          </cell>
          <cell r="D4">
            <v>0</v>
          </cell>
          <cell r="E4" t="str">
            <v>CC000</v>
          </cell>
          <cell r="F4" t="str">
            <v>New Well</v>
          </cell>
          <cell r="G4">
            <v>10</v>
          </cell>
          <cell r="H4" t="str">
            <v>BAB</v>
          </cell>
          <cell r="I4" t="str">
            <v>BB-1848</v>
          </cell>
          <cell r="J4" t="str">
            <v>Unchecked</v>
          </cell>
          <cell r="K4" t="str">
            <v>High</v>
          </cell>
          <cell r="L4">
            <v>44884.500694444447</v>
          </cell>
          <cell r="M4" t="str">
            <v>OFLO</v>
          </cell>
          <cell r="N4">
            <v>44874.500694444447</v>
          </cell>
          <cell r="R4">
            <v>1893</v>
          </cell>
          <cell r="S4" t="str">
            <v>DAMMAM + UER</v>
          </cell>
          <cell r="T4">
            <v>0</v>
          </cell>
          <cell r="U4" t="str">
            <v>(AD-16)</v>
          </cell>
          <cell r="V4">
            <v>7</v>
          </cell>
          <cell r="W4">
            <v>20220016599</v>
          </cell>
          <cell r="X4" t="str">
            <v>Appraisal/Exploration</v>
          </cell>
          <cell r="Y4" t="str">
            <v>[EditValue is null]</v>
          </cell>
          <cell r="Z4" t="str">
            <v>Maintain Current Sustainable production/Injection Capacity</v>
          </cell>
          <cell r="AA4" t="str">
            <v>Unknown</v>
          </cell>
          <cell r="AB4" t="str">
            <v>ADCO (Joint Venture)</v>
          </cell>
          <cell r="AC4" t="str">
            <v>Offline Operation</v>
          </cell>
        </row>
        <row r="5">
          <cell r="C5" t="str">
            <v xml:space="preserve">BAB </v>
          </cell>
          <cell r="D5">
            <v>24</v>
          </cell>
          <cell r="E5" t="str">
            <v>EA307S#</v>
          </cell>
          <cell r="F5" t="str">
            <v>New Well</v>
          </cell>
          <cell r="G5">
            <v>36.259998321533203</v>
          </cell>
          <cell r="H5" t="str">
            <v>BAB</v>
          </cell>
          <cell r="I5" t="str">
            <v xml:space="preserve">IANE008 not go beyond Q3 </v>
          </cell>
          <cell r="J5" t="str">
            <v>Checked</v>
          </cell>
          <cell r="K5" t="str">
            <v>High</v>
          </cell>
          <cell r="L5">
            <v>44917.759722222225</v>
          </cell>
          <cell r="M5" t="str">
            <v>HX.A</v>
          </cell>
          <cell r="N5">
            <v>44881.5</v>
          </cell>
          <cell r="O5">
            <v>6925</v>
          </cell>
          <cell r="P5" t="str">
            <v>On Pad Wellbay 111-2-2</v>
          </cell>
          <cell r="R5">
            <v>5003.95947265625</v>
          </cell>
          <cell r="S5" t="str">
            <v>Shuaiba-1 (THAMAMA ZONE A)</v>
          </cell>
          <cell r="T5">
            <v>24</v>
          </cell>
          <cell r="U5" t="str">
            <v>AD-111</v>
          </cell>
          <cell r="V5">
            <v>3.5</v>
          </cell>
          <cell r="W5">
            <v>20140005266</v>
          </cell>
          <cell r="X5" t="str">
            <v>Pressure Support</v>
          </cell>
          <cell r="Y5" t="str">
            <v>BB-1727</v>
          </cell>
          <cell r="Z5" t="str">
            <v>Maintain Current Sustainable production/Injection Capacity</v>
          </cell>
          <cell r="AA5" t="str">
            <v>HORIZONTAL</v>
          </cell>
          <cell r="AB5" t="str">
            <v>ADCO (Joint Venture)</v>
          </cell>
          <cell r="AC5" t="str">
            <v>WAG Injector</v>
          </cell>
        </row>
        <row r="6">
          <cell r="C6" t="str">
            <v xml:space="preserve">BAB </v>
          </cell>
          <cell r="D6">
            <v>24</v>
          </cell>
          <cell r="E6" t="str">
            <v>EA307S#</v>
          </cell>
          <cell r="F6" t="str">
            <v>New Well</v>
          </cell>
          <cell r="G6">
            <v>36.610000610351563</v>
          </cell>
          <cell r="H6" t="str">
            <v>BAB</v>
          </cell>
          <cell r="I6" t="str">
            <v>IBNE010</v>
          </cell>
          <cell r="J6" t="str">
            <v>Unchecked</v>
          </cell>
          <cell r="K6" t="str">
            <v>High</v>
          </cell>
          <cell r="L6">
            <v>44957.869444444441</v>
          </cell>
          <cell r="M6" t="str">
            <v>HX.A</v>
          </cell>
          <cell r="N6">
            <v>44921.259722222225</v>
          </cell>
          <cell r="O6">
            <v>6803</v>
          </cell>
          <cell r="P6" t="str">
            <v>Off Pad</v>
          </cell>
          <cell r="R6">
            <v>5515.5888671875</v>
          </cell>
          <cell r="S6" t="str">
            <v>Shuaiba-1 (THAMAMA ZONE A)</v>
          </cell>
          <cell r="T6">
            <v>24</v>
          </cell>
          <cell r="U6" t="str">
            <v>AD-111</v>
          </cell>
          <cell r="V6">
            <v>3.5</v>
          </cell>
          <cell r="W6">
            <v>20140005270</v>
          </cell>
          <cell r="X6" t="str">
            <v>Pressure Support</v>
          </cell>
          <cell r="Y6" t="str">
            <v>BB-1646</v>
          </cell>
          <cell r="Z6" t="str">
            <v>Maintain Current Sustainable production/Injection Capacity</v>
          </cell>
          <cell r="AA6" t="str">
            <v>HORIZONTAL</v>
          </cell>
          <cell r="AB6" t="str">
            <v>ADCO (Joint Venture)</v>
          </cell>
          <cell r="AC6" t="str">
            <v>WAG Injector</v>
          </cell>
        </row>
        <row r="7">
          <cell r="C7" t="str">
            <v xml:space="preserve">BAB </v>
          </cell>
          <cell r="D7">
            <v>28.899999618530273</v>
          </cell>
          <cell r="E7" t="str">
            <v>BM307S#</v>
          </cell>
          <cell r="F7" t="str">
            <v>New Well</v>
          </cell>
          <cell r="G7">
            <v>47.075996398925781</v>
          </cell>
          <cell r="H7" t="str">
            <v>BAB</v>
          </cell>
          <cell r="I7" t="str">
            <v>HB1IW-001</v>
          </cell>
          <cell r="J7" t="str">
            <v>Unchecked</v>
          </cell>
          <cell r="K7" t="str">
            <v>High</v>
          </cell>
          <cell r="L7">
            <v>45008.445138888892</v>
          </cell>
          <cell r="M7" t="str">
            <v>HI.H1 (MDI)</v>
          </cell>
          <cell r="N7">
            <v>44961.369444444441</v>
          </cell>
          <cell r="O7">
            <v>7003</v>
          </cell>
          <cell r="P7" t="str">
            <v xml:space="preserve">off pad </v>
          </cell>
          <cell r="R7">
            <v>6431.11083984375</v>
          </cell>
          <cell r="S7" t="str">
            <v>HABSHAN-9 (HABSHAN 1)</v>
          </cell>
          <cell r="T7">
            <v>28.899999618530273</v>
          </cell>
          <cell r="U7" t="str">
            <v>AD-111</v>
          </cell>
          <cell r="V7">
            <v>3.5</v>
          </cell>
          <cell r="W7">
            <v>20150008606</v>
          </cell>
          <cell r="X7" t="str">
            <v>Pressure Support</v>
          </cell>
          <cell r="Y7" t="str">
            <v>BB-1841</v>
          </cell>
          <cell r="Z7" t="str">
            <v>Maintain Current Sustainable production/Injection Capacity</v>
          </cell>
          <cell r="AA7" t="str">
            <v>HORIZONTAL</v>
          </cell>
          <cell r="AB7" t="str">
            <v>ADCO (Joint Venture)</v>
          </cell>
          <cell r="AC7" t="str">
            <v>Water Injection</v>
          </cell>
        </row>
        <row r="8">
          <cell r="C8" t="str">
            <v xml:space="preserve">BAB </v>
          </cell>
          <cell r="D8">
            <v>28</v>
          </cell>
          <cell r="E8" t="str">
            <v>AD307AD#</v>
          </cell>
          <cell r="F8" t="str">
            <v>New Well</v>
          </cell>
          <cell r="G8">
            <v>52.110000610351563</v>
          </cell>
          <cell r="H8" t="str">
            <v>BAB</v>
          </cell>
          <cell r="I8" t="str">
            <v>Hb2-PR-E008-(without DTS or CIV)</v>
          </cell>
          <cell r="J8" t="str">
            <v>Unchecked</v>
          </cell>
          <cell r="K8" t="str">
            <v>Low</v>
          </cell>
          <cell r="L8">
            <v>45064.054861111108</v>
          </cell>
          <cell r="M8" t="str">
            <v>HP.H2</v>
          </cell>
          <cell r="N8">
            <v>45011.945138888892</v>
          </cell>
          <cell r="O8">
            <v>6913</v>
          </cell>
          <cell r="P8" t="str">
            <v xml:space="preserve"> on pad (111-2-2)</v>
          </cell>
          <cell r="Q8">
            <v>0</v>
          </cell>
          <cell r="R8">
            <v>6847.251953125</v>
          </cell>
          <cell r="S8" t="str">
            <v>HABSHAN-8 (HABSHAN 2)</v>
          </cell>
          <cell r="T8">
            <v>28</v>
          </cell>
          <cell r="U8" t="str">
            <v>AD-111</v>
          </cell>
          <cell r="V8">
            <v>3.5</v>
          </cell>
          <cell r="W8">
            <v>20100000170</v>
          </cell>
          <cell r="X8" t="str">
            <v>Oil Production</v>
          </cell>
          <cell r="Y8" t="str">
            <v>BB-1928</v>
          </cell>
          <cell r="Z8" t="str">
            <v>Maintain Current Sustainable production/Injection Capacity</v>
          </cell>
          <cell r="AA8" t="str">
            <v>HORIZONTAL</v>
          </cell>
          <cell r="AB8" t="str">
            <v>ADCO (Joint Venture)</v>
          </cell>
          <cell r="AC8" t="str">
            <v>Oil Producer</v>
          </cell>
          <cell r="AD8">
            <v>2</v>
          </cell>
        </row>
        <row r="9">
          <cell r="C9" t="str">
            <v xml:space="preserve">BAB </v>
          </cell>
          <cell r="D9">
            <v>25</v>
          </cell>
          <cell r="E9" t="str">
            <v>AA307S#</v>
          </cell>
          <cell r="F9" t="str">
            <v>New Well</v>
          </cell>
          <cell r="G9">
            <v>43.090999603271484</v>
          </cell>
          <cell r="H9" t="str">
            <v>BAB</v>
          </cell>
          <cell r="I9" t="str">
            <v>N_ATP_01</v>
          </cell>
          <cell r="J9" t="str">
            <v>Unchecked</v>
          </cell>
          <cell r="K9" t="str">
            <v>High</v>
          </cell>
          <cell r="L9">
            <v>45110.645833333336</v>
          </cell>
          <cell r="M9" t="str">
            <v>HP.B</v>
          </cell>
          <cell r="N9">
            <v>45067.554861111108</v>
          </cell>
          <cell r="O9">
            <v>6938</v>
          </cell>
          <cell r="P9" t="str">
            <v>off pad</v>
          </cell>
          <cell r="R9">
            <v>5530.30908203125</v>
          </cell>
          <cell r="S9" t="str">
            <v>KHARAIB-2 (THAMAMA ZONE B)</v>
          </cell>
          <cell r="T9">
            <v>25</v>
          </cell>
          <cell r="U9" t="str">
            <v>AD-111</v>
          </cell>
          <cell r="V9">
            <v>3.5</v>
          </cell>
          <cell r="W9">
            <v>20140005401</v>
          </cell>
          <cell r="X9" t="str">
            <v>Oil Production</v>
          </cell>
          <cell r="Y9" t="str">
            <v>BB-1625</v>
          </cell>
          <cell r="Z9" t="str">
            <v>Maintain Current Sustainable production/Injection Capacity</v>
          </cell>
          <cell r="AA9" t="str">
            <v>HORIZONTAL</v>
          </cell>
          <cell r="AB9" t="str">
            <v>ADCO (Joint Venture)</v>
          </cell>
          <cell r="AC9" t="str">
            <v>Oil Producer</v>
          </cell>
        </row>
        <row r="10">
          <cell r="C10" t="str">
            <v xml:space="preserve">BAB </v>
          </cell>
          <cell r="D10">
            <v>29</v>
          </cell>
          <cell r="E10" t="str">
            <v>AD307AD#</v>
          </cell>
          <cell r="F10" t="str">
            <v>New Well</v>
          </cell>
          <cell r="G10">
            <v>47.330001831054688</v>
          </cell>
          <cell r="H10" t="str">
            <v>BAB</v>
          </cell>
          <cell r="I10" t="str">
            <v>HB1P-097</v>
          </cell>
          <cell r="J10" t="str">
            <v>Unchecked</v>
          </cell>
          <cell r="K10" t="str">
            <v>Low</v>
          </cell>
          <cell r="L10">
            <v>45161.475694444445</v>
          </cell>
          <cell r="M10" t="str">
            <v>HP.H1</v>
          </cell>
          <cell r="N10">
            <v>45114.145833333336</v>
          </cell>
          <cell r="O10">
            <v>6866</v>
          </cell>
          <cell r="P10" t="str">
            <v> </v>
          </cell>
          <cell r="Q10">
            <v>0</v>
          </cell>
          <cell r="R10">
            <v>6336.240234375</v>
          </cell>
          <cell r="S10" t="str">
            <v>HABSHAN-9 (HABSHAN 1)</v>
          </cell>
          <cell r="T10">
            <v>29</v>
          </cell>
          <cell r="U10" t="str">
            <v>AD-111</v>
          </cell>
          <cell r="V10">
            <v>3.5</v>
          </cell>
          <cell r="W10">
            <v>20080000322</v>
          </cell>
          <cell r="X10" t="str">
            <v>Oil Production</v>
          </cell>
          <cell r="Y10" t="str">
            <v>BB-1929</v>
          </cell>
          <cell r="Z10" t="str">
            <v>Maintain Current Sustainable production/Injection Capacity</v>
          </cell>
          <cell r="AA10" t="str">
            <v>HORIZONTAL</v>
          </cell>
          <cell r="AB10" t="str">
            <v>ADCO (Joint Venture)</v>
          </cell>
          <cell r="AC10" t="str">
            <v>Oil Producer</v>
          </cell>
          <cell r="AD10">
            <v>4</v>
          </cell>
        </row>
        <row r="11">
          <cell r="C11" t="str">
            <v xml:space="preserve">BAB </v>
          </cell>
          <cell r="D11">
            <v>27</v>
          </cell>
          <cell r="E11" t="str">
            <v>BI307D</v>
          </cell>
          <cell r="F11" t="str">
            <v>New Well</v>
          </cell>
          <cell r="G11">
            <v>36.590000152587891</v>
          </cell>
          <cell r="H11" t="str">
            <v>BAB</v>
          </cell>
          <cell r="I11" t="str">
            <v>IW031H move to 1st half 2023</v>
          </cell>
          <cell r="J11" t="str">
            <v>Unchecked</v>
          </cell>
          <cell r="K11" t="str">
            <v>Low</v>
          </cell>
          <cell r="L11">
            <v>45201.56527777778</v>
          </cell>
          <cell r="M11" t="str">
            <v>HI.C</v>
          </cell>
          <cell r="N11">
            <v>45164.975694444445</v>
          </cell>
          <cell r="O11">
            <v>0</v>
          </cell>
          <cell r="Q11">
            <v>0</v>
          </cell>
          <cell r="R11">
            <v>5536.3466796875</v>
          </cell>
          <cell r="S11" t="str">
            <v>KHARAIB-1 (THAMAMA ZONE C)</v>
          </cell>
          <cell r="T11">
            <v>27</v>
          </cell>
          <cell r="U11" t="str">
            <v>AD-111</v>
          </cell>
          <cell r="V11">
            <v>3.5</v>
          </cell>
          <cell r="W11">
            <v>20100000194</v>
          </cell>
          <cell r="X11" t="str">
            <v>Pressure Support</v>
          </cell>
          <cell r="Y11" t="str">
            <v>BB-1944</v>
          </cell>
          <cell r="Z11" t="str">
            <v>Recovery and Activation of Inactive wells</v>
          </cell>
          <cell r="AA11" t="str">
            <v>VERTICAL</v>
          </cell>
          <cell r="AB11" t="str">
            <v>ADCO (Joint Venture)</v>
          </cell>
          <cell r="AC11" t="str">
            <v>Water Injection</v>
          </cell>
          <cell r="AD11">
            <v>0</v>
          </cell>
        </row>
        <row r="12">
          <cell r="C12" t="str">
            <v xml:space="preserve">BAB </v>
          </cell>
          <cell r="D12">
            <v>28.899999618530273</v>
          </cell>
          <cell r="E12" t="str">
            <v>BM307S#</v>
          </cell>
          <cell r="F12" t="str">
            <v>New Well</v>
          </cell>
          <cell r="G12">
            <v>38.599998474121094</v>
          </cell>
          <cell r="H12" t="str">
            <v>BAB</v>
          </cell>
          <cell r="I12" t="str">
            <v>HB1I-052</v>
          </cell>
          <cell r="J12" t="str">
            <v>Unchecked</v>
          </cell>
          <cell r="K12" t="str">
            <v>Medium</v>
          </cell>
          <cell r="L12">
            <v>45243.664583333331</v>
          </cell>
          <cell r="M12" t="str">
            <v>HI.H1 (MDI)</v>
          </cell>
          <cell r="N12">
            <v>45205.06527777778</v>
          </cell>
          <cell r="O12">
            <v>6864</v>
          </cell>
          <cell r="P12" t="str">
            <v>on pad 129</v>
          </cell>
          <cell r="R12">
            <v>5623.69384765625</v>
          </cell>
          <cell r="S12" t="str">
            <v>HABSHAN-9 (HABSHAN 1)</v>
          </cell>
          <cell r="T12">
            <v>28.899999618530273</v>
          </cell>
          <cell r="U12" t="str">
            <v>AD-111</v>
          </cell>
          <cell r="V12">
            <v>3.5</v>
          </cell>
          <cell r="W12">
            <v>20150008637</v>
          </cell>
          <cell r="X12" t="str">
            <v>Pressure Support</v>
          </cell>
          <cell r="Y12" t="str">
            <v>[EditValue is null]</v>
          </cell>
          <cell r="Z12" t="str">
            <v>Maintain Current Sustainable production/Injection Capacity</v>
          </cell>
          <cell r="AA12" t="str">
            <v>HORIZONTAL</v>
          </cell>
          <cell r="AB12" t="str">
            <v>ADCO (Joint Venture)</v>
          </cell>
          <cell r="AC12" t="str">
            <v>Water Injection</v>
          </cell>
        </row>
        <row r="13">
          <cell r="C13" t="str">
            <v xml:space="preserve">BAB </v>
          </cell>
          <cell r="D13">
            <v>24</v>
          </cell>
          <cell r="E13" t="str">
            <v>BM307</v>
          </cell>
          <cell r="F13" t="str">
            <v>New Well</v>
          </cell>
          <cell r="G13">
            <v>25.530000686645508</v>
          </cell>
          <cell r="H13" t="str">
            <v>BAB</v>
          </cell>
          <cell r="I13" t="str">
            <v>IW033   Required in 1st half of 2023</v>
          </cell>
          <cell r="J13" t="str">
            <v>Unchecked</v>
          </cell>
          <cell r="K13" t="str">
            <v>Medium</v>
          </cell>
          <cell r="L13">
            <v>45272.694444444445</v>
          </cell>
          <cell r="M13" t="str">
            <v>HI.C</v>
          </cell>
          <cell r="N13">
            <v>45247.164583333331</v>
          </cell>
          <cell r="O13">
            <v>4111</v>
          </cell>
          <cell r="R13">
            <v>4440.60791015625</v>
          </cell>
          <cell r="S13" t="str">
            <v>KHARAIB-1 (THAMAMA ZONE C)</v>
          </cell>
          <cell r="T13">
            <v>24</v>
          </cell>
          <cell r="U13" t="str">
            <v>AD-111</v>
          </cell>
          <cell r="V13">
            <v>3.5</v>
          </cell>
          <cell r="W13">
            <v>20140005251</v>
          </cell>
          <cell r="X13" t="str">
            <v>Pressure Support</v>
          </cell>
          <cell r="Y13" t="str">
            <v>BB-1951</v>
          </cell>
          <cell r="Z13" t="str">
            <v>Maintain Current Sustainable production/Injection Capacity</v>
          </cell>
          <cell r="AA13" t="str">
            <v>HORIZONTAL</v>
          </cell>
          <cell r="AB13" t="str">
            <v>ADCO (Joint Venture)</v>
          </cell>
          <cell r="AC13" t="str">
            <v>Water Injection</v>
          </cell>
        </row>
        <row r="14">
          <cell r="C14" t="str">
            <v xml:space="preserve">BAB </v>
          </cell>
          <cell r="D14">
            <v>25</v>
          </cell>
          <cell r="E14" t="str">
            <v>BM307</v>
          </cell>
          <cell r="F14" t="str">
            <v>New Well</v>
          </cell>
          <cell r="G14">
            <v>30.299999237060547</v>
          </cell>
          <cell r="H14" t="str">
            <v>BAB</v>
          </cell>
          <cell r="I14" t="str">
            <v xml:space="preserve">IW032 </v>
          </cell>
          <cell r="J14" t="str">
            <v>Unchecked</v>
          </cell>
          <cell r="K14" t="str">
            <v>High</v>
          </cell>
          <cell r="L14">
            <v>45306.494444444441</v>
          </cell>
          <cell r="M14" t="str">
            <v>HI.C</v>
          </cell>
          <cell r="N14">
            <v>45276.194444444445</v>
          </cell>
          <cell r="O14">
            <v>3274</v>
          </cell>
          <cell r="R14">
            <v>5221.85009765625</v>
          </cell>
          <cell r="S14" t="str">
            <v>KHARAIB-1 (THAMAMA ZONE C)</v>
          </cell>
          <cell r="T14">
            <v>25</v>
          </cell>
          <cell r="U14" t="str">
            <v>AD-111</v>
          </cell>
          <cell r="V14">
            <v>3.5</v>
          </cell>
          <cell r="W14">
            <v>20140005502</v>
          </cell>
          <cell r="X14" t="str">
            <v>Pressure Support</v>
          </cell>
          <cell r="Y14" t="str">
            <v>BB-1950</v>
          </cell>
          <cell r="Z14" t="str">
            <v>Maintain Current Sustainable production/Injection Capacity</v>
          </cell>
          <cell r="AA14" t="str">
            <v>HORIZONTAL</v>
          </cell>
          <cell r="AB14" t="str">
            <v>ADCO (Joint Venture)</v>
          </cell>
          <cell r="AC14" t="str">
            <v>Water Injection</v>
          </cell>
        </row>
        <row r="15">
          <cell r="C15" t="str">
            <v xml:space="preserve">BAB </v>
          </cell>
          <cell r="D15">
            <v>28</v>
          </cell>
          <cell r="E15" t="str">
            <v>BM307S#</v>
          </cell>
          <cell r="F15" t="str">
            <v>Workover</v>
          </cell>
          <cell r="G15">
            <v>42.319999694824219</v>
          </cell>
          <cell r="H15" t="str">
            <v>BAB</v>
          </cell>
          <cell r="I15" t="str">
            <v xml:space="preserve"> Hori</v>
          </cell>
          <cell r="J15" t="str">
            <v>Unchecked</v>
          </cell>
          <cell r="K15" t="str">
            <v>High</v>
          </cell>
          <cell r="L15">
            <v>45352.313888888886</v>
          </cell>
          <cell r="M15" t="str">
            <v>HIH1H1</v>
          </cell>
          <cell r="N15">
            <v>45309.994444444441</v>
          </cell>
          <cell r="O15">
            <v>0</v>
          </cell>
          <cell r="R15">
            <v>4450.77880859375</v>
          </cell>
          <cell r="S15" t="str">
            <v>KHARAIB-2 (THAMAMA ZONE B)</v>
          </cell>
          <cell r="T15">
            <v>28</v>
          </cell>
          <cell r="U15" t="str">
            <v>AD-111</v>
          </cell>
          <cell r="V15">
            <v>3.5</v>
          </cell>
          <cell r="W15">
            <v>20130002948</v>
          </cell>
          <cell r="X15" t="str">
            <v>Pressure Support</v>
          </cell>
          <cell r="Y15" t="str">
            <v>[EditValue is null]</v>
          </cell>
          <cell r="Z15" t="str">
            <v>Maintain Current Sustainable production/Injection Capacity</v>
          </cell>
          <cell r="AA15" t="str">
            <v>HORIZONTAL</v>
          </cell>
          <cell r="AB15" t="str">
            <v>ADCO (Joint Venture)</v>
          </cell>
          <cell r="AC15" t="str">
            <v>Horizontalization Injector</v>
          </cell>
        </row>
        <row r="16">
          <cell r="C16" t="str">
            <v xml:space="preserve">BAB </v>
          </cell>
          <cell r="D16">
            <v>13</v>
          </cell>
          <cell r="E16" t="str">
            <v>AD307A</v>
          </cell>
          <cell r="F16" t="str">
            <v>Workover</v>
          </cell>
          <cell r="G16">
            <v>15.369999885559082</v>
          </cell>
          <cell r="H16" t="str">
            <v>BAB</v>
          </cell>
          <cell r="I16" t="str">
            <v>BB-1722 SAP</v>
          </cell>
          <cell r="J16" t="str">
            <v>Checked</v>
          </cell>
          <cell r="K16" t="str">
            <v>High</v>
          </cell>
          <cell r="L16">
            <v>44911.40902777778</v>
          </cell>
          <cell r="M16" t="str">
            <v>MP..</v>
          </cell>
          <cell r="N16">
            <v>44896.039583333331</v>
          </cell>
          <cell r="O16">
            <v>8715</v>
          </cell>
          <cell r="P16" t="str">
            <v> </v>
          </cell>
          <cell r="R16">
            <v>2201.06787109375</v>
          </cell>
          <cell r="S16" t="str">
            <v>HABSHAN-8 (HABSHAN 2)</v>
          </cell>
          <cell r="T16">
            <v>13</v>
          </cell>
          <cell r="U16" t="str">
            <v>AD-112</v>
          </cell>
          <cell r="V16">
            <v>3.5</v>
          </cell>
          <cell r="W16">
            <v>20130003146</v>
          </cell>
          <cell r="X16" t="str">
            <v>Maintenance</v>
          </cell>
          <cell r="Y16" t="str">
            <v>BB-1722</v>
          </cell>
          <cell r="Z16" t="str">
            <v>Maintain Current Sustainable production/Injection Capacity</v>
          </cell>
          <cell r="AA16" t="str">
            <v>HORIZONTAL</v>
          </cell>
          <cell r="AB16" t="str">
            <v>ADCO (Joint Venture)</v>
          </cell>
          <cell r="AC16" t="str">
            <v>Maintenance</v>
          </cell>
        </row>
        <row r="17">
          <cell r="C17" t="str">
            <v xml:space="preserve">BAB </v>
          </cell>
          <cell r="D17">
            <v>12</v>
          </cell>
          <cell r="E17" t="str">
            <v>BF709</v>
          </cell>
          <cell r="F17" t="str">
            <v>New Well</v>
          </cell>
          <cell r="G17">
            <v>12</v>
          </cell>
          <cell r="H17" t="str">
            <v>BAB</v>
          </cell>
          <cell r="I17" t="str">
            <v>WDW_2_TH_KH-1 Required in 1st half of 2023</v>
          </cell>
          <cell r="J17" t="str">
            <v>Unchecked</v>
          </cell>
          <cell r="K17" t="str">
            <v>Low</v>
          </cell>
          <cell r="L17">
            <v>44926.90902777778</v>
          </cell>
          <cell r="M17" t="str">
            <v>DD</v>
          </cell>
          <cell r="N17">
            <v>44914.90902777778</v>
          </cell>
          <cell r="P17" t="str">
            <v> </v>
          </cell>
          <cell r="R17">
            <v>1675.3299560546875</v>
          </cell>
          <cell r="S17" t="str">
            <v>UER + SIMSIMA</v>
          </cell>
          <cell r="T17">
            <v>12</v>
          </cell>
          <cell r="U17" t="str">
            <v>AD-112</v>
          </cell>
          <cell r="V17">
            <v>3.5</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row>
        <row r="18">
          <cell r="C18" t="str">
            <v xml:space="preserve">BAB </v>
          </cell>
          <cell r="D18">
            <v>13</v>
          </cell>
          <cell r="E18" t="str">
            <v>BM307</v>
          </cell>
          <cell r="F18" t="str">
            <v>Workover</v>
          </cell>
          <cell r="G18">
            <v>21.389999389648438</v>
          </cell>
          <cell r="H18" t="str">
            <v>BAB</v>
          </cell>
          <cell r="I18" t="str">
            <v>BB-720 SAP</v>
          </cell>
          <cell r="J18" t="str">
            <v>Unchecked</v>
          </cell>
          <cell r="K18" t="str">
            <v>High</v>
          </cell>
          <cell r="L18">
            <v>44951.798611111109</v>
          </cell>
          <cell r="M18" t="str">
            <v>MIGG</v>
          </cell>
          <cell r="N18">
            <v>44930.40902777778</v>
          </cell>
          <cell r="R18">
            <v>2180.75048828125</v>
          </cell>
          <cell r="S18" t="str">
            <v>Lekhwair-2 (THAMAMA ZONE G)</v>
          </cell>
          <cell r="T18">
            <v>13</v>
          </cell>
          <cell r="U18" t="str">
            <v>AD-112</v>
          </cell>
          <cell r="V18">
            <v>3.5</v>
          </cell>
          <cell r="W18">
            <v>20130003275</v>
          </cell>
          <cell r="X18" t="str">
            <v>Maintenance</v>
          </cell>
          <cell r="Y18" t="str">
            <v>BB-720</v>
          </cell>
          <cell r="Z18" t="str">
            <v>Recovery and Activation of Inactive wells</v>
          </cell>
          <cell r="AA18" t="str">
            <v>HORIZONTAL</v>
          </cell>
          <cell r="AB18" t="str">
            <v>ADCO (Joint Venture)</v>
          </cell>
          <cell r="AC18" t="str">
            <v>Maintenance</v>
          </cell>
        </row>
        <row r="19">
          <cell r="C19" t="str">
            <v xml:space="preserve">BAB </v>
          </cell>
          <cell r="D19">
            <v>28</v>
          </cell>
          <cell r="E19" t="str">
            <v>BM307S#</v>
          </cell>
          <cell r="F19" t="str">
            <v>New Well</v>
          </cell>
          <cell r="G19">
            <v>35.299999237060547</v>
          </cell>
          <cell r="H19" t="str">
            <v>BAB</v>
          </cell>
          <cell r="I19" t="str">
            <v>Hb2-INJ-W002</v>
          </cell>
          <cell r="J19" t="str">
            <v>Unchecked</v>
          </cell>
          <cell r="K19" t="str">
            <v>Medium</v>
          </cell>
          <cell r="L19">
            <v>44990.598611111112</v>
          </cell>
          <cell r="M19" t="str">
            <v>HI.H2</v>
          </cell>
          <cell r="N19">
            <v>44955.298611111109</v>
          </cell>
          <cell r="O19">
            <v>4876</v>
          </cell>
          <cell r="P19" t="str">
            <v>On Pad (103-6)</v>
          </cell>
          <cell r="R19">
            <v>5324.912109375</v>
          </cell>
          <cell r="S19" t="str">
            <v>HABSHAN-8 (HABSHAN 2)</v>
          </cell>
          <cell r="T19">
            <v>28</v>
          </cell>
          <cell r="U19" t="str">
            <v>AD-112</v>
          </cell>
          <cell r="V19">
            <v>3.5</v>
          </cell>
          <cell r="W19">
            <v>20130002842</v>
          </cell>
          <cell r="X19" t="str">
            <v>Pressure Support</v>
          </cell>
          <cell r="Y19" t="str">
            <v>BB-1868</v>
          </cell>
          <cell r="Z19" t="str">
            <v>Maintain Current Sustainable production/Injection Capacity</v>
          </cell>
          <cell r="AA19" t="str">
            <v>HORIZONTAL</v>
          </cell>
          <cell r="AB19" t="str">
            <v>ADCO (Joint Venture)</v>
          </cell>
          <cell r="AC19" t="str">
            <v>Water Injection</v>
          </cell>
        </row>
        <row r="20">
          <cell r="C20" t="str">
            <v xml:space="preserve">BAB </v>
          </cell>
          <cell r="D20">
            <v>28</v>
          </cell>
          <cell r="E20" t="str">
            <v>AD307AS#</v>
          </cell>
          <cell r="F20" t="str">
            <v>New Well</v>
          </cell>
          <cell r="G20">
            <v>41.959999084472656</v>
          </cell>
          <cell r="H20" t="str">
            <v>BAB</v>
          </cell>
          <cell r="I20" t="str">
            <v>Hb2-PR-W002 -without CIV</v>
          </cell>
          <cell r="J20" t="str">
            <v>Unchecked</v>
          </cell>
          <cell r="K20" t="str">
            <v>Medium</v>
          </cell>
          <cell r="L20">
            <v>45036.058333333334</v>
          </cell>
          <cell r="M20" t="str">
            <v>HP.H2</v>
          </cell>
          <cell r="N20">
            <v>44994.098611111112</v>
          </cell>
          <cell r="O20">
            <v>4912</v>
          </cell>
          <cell r="P20" t="str">
            <v>off pad</v>
          </cell>
          <cell r="R20">
            <v>5927.908203125</v>
          </cell>
          <cell r="S20" t="str">
            <v>HABSHAN-8 (HABSHAN 2)</v>
          </cell>
          <cell r="T20">
            <v>28</v>
          </cell>
          <cell r="U20" t="str">
            <v>AD-112</v>
          </cell>
          <cell r="V20">
            <v>3.5</v>
          </cell>
          <cell r="W20">
            <v>20150008653</v>
          </cell>
          <cell r="X20" t="str">
            <v>Oil Production</v>
          </cell>
          <cell r="Y20" t="str">
            <v>BB-1911</v>
          </cell>
          <cell r="Z20" t="str">
            <v>Maintain Current Sustainable production/Injection Capacity</v>
          </cell>
          <cell r="AA20" t="str">
            <v>HORIZONTAL</v>
          </cell>
          <cell r="AB20" t="str">
            <v>ADCO (Joint Venture)</v>
          </cell>
          <cell r="AC20" t="str">
            <v>Oil Producer</v>
          </cell>
        </row>
        <row r="21">
          <cell r="C21" t="str">
            <v xml:space="preserve">BAB </v>
          </cell>
          <cell r="D21">
            <v>25</v>
          </cell>
          <cell r="E21" t="str">
            <v>EC307DS1#</v>
          </cell>
          <cell r="F21" t="str">
            <v>New Well</v>
          </cell>
          <cell r="G21">
            <v>40.080001831054688</v>
          </cell>
          <cell r="H21" t="str">
            <v>BAB</v>
          </cell>
          <cell r="I21" t="str">
            <v>WS50WI054_MRC</v>
          </cell>
          <cell r="J21" t="str">
            <v>Unchecked</v>
          </cell>
          <cell r="K21" t="str">
            <v>High</v>
          </cell>
          <cell r="L21">
            <v>45079.638194444444</v>
          </cell>
          <cell r="M21" t="str">
            <v>HX.B</v>
          </cell>
          <cell r="N21">
            <v>45039.558333333334</v>
          </cell>
          <cell r="O21">
            <v>8876</v>
          </cell>
          <cell r="R21">
            <v>5797.24072265625</v>
          </cell>
          <cell r="S21" t="str">
            <v>KHARAIB-2 (THAMAMA ZONE B)</v>
          </cell>
          <cell r="T21">
            <v>25</v>
          </cell>
          <cell r="U21" t="str">
            <v>AD-112</v>
          </cell>
          <cell r="V21">
            <v>3.5</v>
          </cell>
          <cell r="W21">
            <v>20140005482</v>
          </cell>
          <cell r="X21" t="str">
            <v>Pressure Support</v>
          </cell>
          <cell r="Y21" t="str">
            <v>BB-1899</v>
          </cell>
          <cell r="Z21" t="str">
            <v>Maintain Current Sustainable production/Injection Capacity</v>
          </cell>
          <cell r="AA21" t="str">
            <v>HORIZONTAL</v>
          </cell>
          <cell r="AB21" t="str">
            <v>ADCO (Joint Venture)</v>
          </cell>
          <cell r="AC21" t="str">
            <v>WAG Injector</v>
          </cell>
        </row>
        <row r="22">
          <cell r="C22" t="str">
            <v xml:space="preserve">BAB </v>
          </cell>
          <cell r="D22">
            <v>28.899999618530273</v>
          </cell>
          <cell r="E22" t="str">
            <v>BM307S#</v>
          </cell>
          <cell r="F22" t="str">
            <v>New Well</v>
          </cell>
          <cell r="G22">
            <v>46.569999694824219</v>
          </cell>
          <cell r="H22" t="str">
            <v>BAB</v>
          </cell>
          <cell r="I22" t="str">
            <v xml:space="preserve">HB1I-054 </v>
          </cell>
          <cell r="J22" t="str">
            <v>Unchecked</v>
          </cell>
          <cell r="K22" t="str">
            <v>High</v>
          </cell>
          <cell r="L22">
            <v>45129.707638888889</v>
          </cell>
          <cell r="M22" t="str">
            <v>HI.H1 (MDI)</v>
          </cell>
          <cell r="N22">
            <v>45083.138194444444</v>
          </cell>
          <cell r="O22">
            <v>6833</v>
          </cell>
          <cell r="P22" t="str">
            <v>MS2-2-2</v>
          </cell>
          <cell r="R22">
            <v>6344.93603515625</v>
          </cell>
          <cell r="S22" t="str">
            <v>HABSHAN-9 (HABSHAN 1)</v>
          </cell>
          <cell r="T22">
            <v>28.899999618530273</v>
          </cell>
          <cell r="U22" t="str">
            <v>AD-112</v>
          </cell>
          <cell r="V22">
            <v>3.5</v>
          </cell>
          <cell r="W22">
            <v>20150008624</v>
          </cell>
          <cell r="X22" t="str">
            <v>Pressure Support</v>
          </cell>
          <cell r="Y22" t="str">
            <v>BB-1869</v>
          </cell>
          <cell r="Z22" t="str">
            <v>Maintain Current Sustainable production/Injection Capacity</v>
          </cell>
          <cell r="AA22" t="str">
            <v>HORIZONTAL</v>
          </cell>
          <cell r="AB22" t="str">
            <v>ADCO (Joint Venture)</v>
          </cell>
          <cell r="AC22" t="str">
            <v>Water Injection</v>
          </cell>
        </row>
        <row r="23">
          <cell r="C23" t="str">
            <v xml:space="preserve">BAB </v>
          </cell>
          <cell r="D23">
            <v>17</v>
          </cell>
          <cell r="E23" t="str">
            <v>DA507</v>
          </cell>
          <cell r="F23" t="str">
            <v>New Well</v>
          </cell>
          <cell r="G23">
            <v>42.25</v>
          </cell>
          <cell r="H23" t="str">
            <v>BAB</v>
          </cell>
          <cell r="I23" t="str">
            <v>FNP 1 OBS-3 (7'' LINER= L80/CRA)</v>
          </cell>
          <cell r="J23" t="str">
            <v>Unchecked</v>
          </cell>
          <cell r="K23" t="str">
            <v>High</v>
          </cell>
          <cell r="L23">
            <v>45175.457638888889</v>
          </cell>
          <cell r="M23" t="str">
            <v>DO.B</v>
          </cell>
          <cell r="N23">
            <v>45133.207638888889</v>
          </cell>
          <cell r="P23" t="str">
            <v>off pad</v>
          </cell>
          <cell r="Q23">
            <v>0</v>
          </cell>
          <cell r="R23">
            <v>5954.1650390625</v>
          </cell>
          <cell r="S23" t="str">
            <v>KHARAIB-2 (THAMAMA ZONE B)</v>
          </cell>
          <cell r="T23">
            <v>17</v>
          </cell>
          <cell r="U23" t="str">
            <v>AD-112</v>
          </cell>
          <cell r="V23">
            <v>3.5</v>
          </cell>
          <cell r="W23">
            <v>20010001043</v>
          </cell>
          <cell r="X23" t="str">
            <v>Service Well</v>
          </cell>
          <cell r="Y23" t="str">
            <v>BB-1224</v>
          </cell>
          <cell r="Z23" t="str">
            <v>Maintain Current Sustainable production/Injection Capacity</v>
          </cell>
          <cell r="AA23" t="str">
            <v>VERTICAL</v>
          </cell>
          <cell r="AB23" t="str">
            <v>ADCO (Joint Venture)</v>
          </cell>
          <cell r="AC23" t="str">
            <v>Observer</v>
          </cell>
          <cell r="AD23">
            <v>5</v>
          </cell>
        </row>
        <row r="24">
          <cell r="C24" t="str">
            <v xml:space="preserve">BAB </v>
          </cell>
          <cell r="D24">
            <v>25</v>
          </cell>
          <cell r="E24" t="str">
            <v>BM307A#</v>
          </cell>
          <cell r="F24" t="str">
            <v>New Well</v>
          </cell>
          <cell r="G24">
            <v>35.740001678466797</v>
          </cell>
          <cell r="H24" t="str">
            <v>BAB</v>
          </cell>
          <cell r="I24" t="str">
            <v>WS50WI073</v>
          </cell>
          <cell r="J24" t="str">
            <v>Unchecked</v>
          </cell>
          <cell r="K24" t="str">
            <v>High</v>
          </cell>
          <cell r="L24">
            <v>45214.697222222225</v>
          </cell>
          <cell r="M24" t="str">
            <v>HI.B</v>
          </cell>
          <cell r="N24">
            <v>45178.957638888889</v>
          </cell>
          <cell r="O24">
            <v>7272.98095703125</v>
          </cell>
          <cell r="P24" t="str">
            <v>on pad 107</v>
          </cell>
          <cell r="R24">
            <v>5404.75</v>
          </cell>
          <cell r="S24" t="str">
            <v>KHARAIB-2 (THAMAMA ZONE B)</v>
          </cell>
          <cell r="T24">
            <v>25</v>
          </cell>
          <cell r="U24" t="str">
            <v>AD-112</v>
          </cell>
          <cell r="V24">
            <v>3.5</v>
          </cell>
          <cell r="W24">
            <v>20140006412</v>
          </cell>
          <cell r="X24" t="str">
            <v>Pressure Support</v>
          </cell>
          <cell r="Y24" t="str">
            <v>BB-1922</v>
          </cell>
          <cell r="Z24" t="str">
            <v>Maintain Current Sustainable production/Injection Capacity</v>
          </cell>
          <cell r="AA24" t="str">
            <v>HORIZONTAL</v>
          </cell>
          <cell r="AB24" t="str">
            <v>ADCO (Joint Venture)</v>
          </cell>
          <cell r="AC24" t="str">
            <v>Water Injection</v>
          </cell>
        </row>
        <row r="25">
          <cell r="C25" t="str">
            <v xml:space="preserve">BAB </v>
          </cell>
          <cell r="D25">
            <v>28</v>
          </cell>
          <cell r="E25" t="str">
            <v>AD307AD#</v>
          </cell>
          <cell r="F25" t="str">
            <v>New Well</v>
          </cell>
          <cell r="G25">
            <v>49.861000061035156</v>
          </cell>
          <cell r="H25" t="str">
            <v>BAB</v>
          </cell>
          <cell r="I25" t="str">
            <v xml:space="preserve">PW014 to be delayed till Q4 2023 </v>
          </cell>
          <cell r="J25" t="str">
            <v>Unchecked</v>
          </cell>
          <cell r="K25" t="str">
            <v>Medium</v>
          </cell>
          <cell r="L25">
            <v>45268.057638888888</v>
          </cell>
          <cell r="M25" t="str">
            <v>HP.TH</v>
          </cell>
          <cell r="N25">
            <v>45218.197222222225</v>
          </cell>
          <cell r="O25">
            <v>7414</v>
          </cell>
          <cell r="P25" t="str">
            <v>On pad-107</v>
          </cell>
          <cell r="Q25">
            <v>1</v>
          </cell>
          <cell r="R25">
            <v>4763.26513671875</v>
          </cell>
          <cell r="S25" t="str">
            <v>Lekhwair-1 (THAMAMA ZONE H)</v>
          </cell>
          <cell r="T25">
            <v>28</v>
          </cell>
          <cell r="U25" t="str">
            <v>AD-112</v>
          </cell>
          <cell r="V25">
            <v>3.5</v>
          </cell>
          <cell r="W25">
            <v>20140005137</v>
          </cell>
          <cell r="X25" t="str">
            <v>Oil Production</v>
          </cell>
          <cell r="Y25" t="str">
            <v>BB-1796</v>
          </cell>
          <cell r="Z25" t="str">
            <v>Maintain Current Sustainable production/Injection Capacity</v>
          </cell>
          <cell r="AA25" t="str">
            <v>HORIZONTAL</v>
          </cell>
          <cell r="AB25" t="str">
            <v>ADCO (Joint Venture)</v>
          </cell>
          <cell r="AC25" t="str">
            <v>Oil Producer</v>
          </cell>
        </row>
        <row r="26">
          <cell r="C26" t="str">
            <v xml:space="preserve">BAB </v>
          </cell>
          <cell r="D26">
            <v>14</v>
          </cell>
          <cell r="E26" t="str">
            <v>CB000</v>
          </cell>
          <cell r="F26" t="str">
            <v>Workover</v>
          </cell>
          <cell r="G26">
            <v>21.190000534057617</v>
          </cell>
          <cell r="H26" t="str">
            <v>BAB</v>
          </cell>
          <cell r="I26" t="str">
            <v>BB-0002 P&amp;A Approved</v>
          </cell>
          <cell r="J26" t="str">
            <v>Unchecked</v>
          </cell>
          <cell r="K26" t="str">
            <v>High</v>
          </cell>
          <cell r="L26">
            <v>45292.74722222222</v>
          </cell>
          <cell r="M26" t="str">
            <v>A</v>
          </cell>
          <cell r="N26">
            <v>45271.557638888888</v>
          </cell>
          <cell r="R26">
            <v>1820.343505859375</v>
          </cell>
          <cell r="S26" t="str">
            <v>KHARAIB-2 (THAMAMA ZONE B)</v>
          </cell>
          <cell r="T26">
            <v>14</v>
          </cell>
          <cell r="U26" t="str">
            <v>AD-112</v>
          </cell>
          <cell r="V26">
            <v>3.5</v>
          </cell>
          <cell r="W26">
            <v>20140006074</v>
          </cell>
          <cell r="X26" t="str">
            <v>Plug and Abandonment</v>
          </cell>
          <cell r="Y26" t="str">
            <v>BB-2</v>
          </cell>
          <cell r="Z26" t="str">
            <v>Safety and Environment</v>
          </cell>
          <cell r="AA26" t="str">
            <v>VERTICAL</v>
          </cell>
          <cell r="AB26" t="str">
            <v>ADCO (Joint Venture)</v>
          </cell>
          <cell r="AC26" t="str">
            <v>Plug and Aband</v>
          </cell>
        </row>
        <row r="27">
          <cell r="C27" t="str">
            <v xml:space="preserve">BAB </v>
          </cell>
          <cell r="D27">
            <v>12</v>
          </cell>
          <cell r="E27" t="str">
            <v>BF709</v>
          </cell>
          <cell r="F27" t="str">
            <v>New Well</v>
          </cell>
          <cell r="G27">
            <v>12</v>
          </cell>
          <cell r="H27" t="str">
            <v>BAB</v>
          </cell>
          <cell r="I27" t="str">
            <v>WDW 1 for Th Kh-1 for WSW for P5 area</v>
          </cell>
          <cell r="J27" t="str">
            <v>Checked</v>
          </cell>
          <cell r="K27" t="str">
            <v>High</v>
          </cell>
          <cell r="L27">
            <v>44913.538194444445</v>
          </cell>
          <cell r="M27" t="str">
            <v>DD</v>
          </cell>
          <cell r="N27">
            <v>44901.538194444445</v>
          </cell>
          <cell r="R27">
            <v>1997.489990234375</v>
          </cell>
          <cell r="S27" t="str">
            <v>DAMMAM + UER+SIMSIMA</v>
          </cell>
          <cell r="T27">
            <v>12</v>
          </cell>
          <cell r="U27" t="str">
            <v>AD-113</v>
          </cell>
          <cell r="V27">
            <v>3.5</v>
          </cell>
          <cell r="W27">
            <v>20140005642</v>
          </cell>
          <cell r="X27" t="str">
            <v>Service Well</v>
          </cell>
          <cell r="Y27" t="str">
            <v>BB-1907</v>
          </cell>
          <cell r="Z27" t="str">
            <v>Maintain Current Sustainable production/Injection Capacity</v>
          </cell>
          <cell r="AA27" t="str">
            <v>VERTICAL</v>
          </cell>
          <cell r="AB27" t="str">
            <v>ADCO (Joint Venture)</v>
          </cell>
          <cell r="AC27" t="str">
            <v>Disposal Well</v>
          </cell>
        </row>
        <row r="28">
          <cell r="C28" t="str">
            <v xml:space="preserve">BAB </v>
          </cell>
          <cell r="D28">
            <v>28</v>
          </cell>
          <cell r="E28" t="str">
            <v>BM307S#</v>
          </cell>
          <cell r="F28" t="str">
            <v>New Well</v>
          </cell>
          <cell r="G28">
            <v>36.990001678466797</v>
          </cell>
          <cell r="H28" t="str">
            <v>BAB</v>
          </cell>
          <cell r="I28" t="str">
            <v>Hb2-INJ-W002b</v>
          </cell>
          <cell r="J28" t="str">
            <v>Unchecked</v>
          </cell>
          <cell r="K28" t="str">
            <v>Medium</v>
          </cell>
          <cell r="L28">
            <v>44954.027777777781</v>
          </cell>
          <cell r="M28" t="str">
            <v>HI.H2</v>
          </cell>
          <cell r="N28">
            <v>44917.038194444445</v>
          </cell>
          <cell r="O28">
            <v>4919</v>
          </cell>
          <cell r="P28" t="str">
            <v>on pad (DS1-2-3)</v>
          </cell>
          <cell r="R28">
            <v>5477.9248046875</v>
          </cell>
          <cell r="S28" t="str">
            <v>HABSHAN-8 (HABSHAN 2)</v>
          </cell>
          <cell r="T28">
            <v>28</v>
          </cell>
          <cell r="U28" t="str">
            <v>AD-113</v>
          </cell>
          <cell r="V28">
            <v>3.5</v>
          </cell>
          <cell r="W28">
            <v>20130002843</v>
          </cell>
          <cell r="X28" t="str">
            <v>Pressure Support</v>
          </cell>
          <cell r="Y28" t="str">
            <v>BB-1801</v>
          </cell>
          <cell r="Z28" t="str">
            <v>Maintain Current Sustainable production/Injection Capacity</v>
          </cell>
          <cell r="AA28" t="str">
            <v>HORIZONTAL</v>
          </cell>
          <cell r="AB28" t="str">
            <v>ADCO (Joint Venture)</v>
          </cell>
          <cell r="AC28" t="str">
            <v>Water Injection</v>
          </cell>
        </row>
        <row r="29">
          <cell r="C29" t="str">
            <v xml:space="preserve">BAB </v>
          </cell>
          <cell r="D29">
            <v>27</v>
          </cell>
          <cell r="E29" t="str">
            <v>AD307A1</v>
          </cell>
          <cell r="F29" t="str">
            <v>New Well</v>
          </cell>
          <cell r="G29">
            <v>38.819999694824219</v>
          </cell>
          <cell r="H29" t="str">
            <v>BAB</v>
          </cell>
          <cell r="I29" t="str">
            <v>P003H To be RRD in Q1 2023 no LC</v>
          </cell>
          <cell r="J29" t="str">
            <v>Unchecked</v>
          </cell>
          <cell r="K29" t="str">
            <v>High</v>
          </cell>
          <cell r="L29">
            <v>44996.347222222219</v>
          </cell>
          <cell r="M29" t="str">
            <v>HP.C</v>
          </cell>
          <cell r="N29">
            <v>44957.527777777781</v>
          </cell>
          <cell r="O29">
            <v>4937</v>
          </cell>
          <cell r="P29" t="str">
            <v xml:space="preserve"> On pad ( Wellbay DS7-2-3 )</v>
          </cell>
          <cell r="Q29">
            <v>0</v>
          </cell>
          <cell r="R29">
            <v>6143.61279296875</v>
          </cell>
          <cell r="S29" t="str">
            <v>KHARAIB-1 (THAMAMA ZONE C)</v>
          </cell>
          <cell r="T29">
            <v>27</v>
          </cell>
          <cell r="U29" t="str">
            <v>AD-113</v>
          </cell>
          <cell r="V29">
            <v>3.5</v>
          </cell>
          <cell r="W29">
            <v>20080000323</v>
          </cell>
          <cell r="X29" t="str">
            <v>Oil Production</v>
          </cell>
          <cell r="Y29" t="str">
            <v>BB-1818</v>
          </cell>
          <cell r="Z29" t="str">
            <v>Increase Sustainable Production/Injection Capacity</v>
          </cell>
          <cell r="AA29" t="str">
            <v>HORIZONTAL</v>
          </cell>
          <cell r="AB29" t="str">
            <v>ADCO (Joint Venture)</v>
          </cell>
          <cell r="AC29" t="str">
            <v>Oil Producer</v>
          </cell>
          <cell r="AD29">
            <v>4</v>
          </cell>
        </row>
        <row r="30">
          <cell r="C30" t="str">
            <v xml:space="preserve">BAB </v>
          </cell>
          <cell r="D30">
            <v>25</v>
          </cell>
          <cell r="E30" t="str">
            <v>BM307A#</v>
          </cell>
          <cell r="F30" t="str">
            <v>New Well</v>
          </cell>
          <cell r="G30">
            <v>37.040000915527344</v>
          </cell>
          <cell r="H30" t="str">
            <v>BAB</v>
          </cell>
          <cell r="I30" t="str">
            <v>WS50WI027</v>
          </cell>
          <cell r="J30" t="str">
            <v>Unchecked</v>
          </cell>
          <cell r="K30" t="str">
            <v>High</v>
          </cell>
          <cell r="L30">
            <v>45036.886805555558</v>
          </cell>
          <cell r="M30" t="str">
            <v>HI.B</v>
          </cell>
          <cell r="N30">
            <v>44999.847222222219</v>
          </cell>
          <cell r="O30">
            <v>6463</v>
          </cell>
          <cell r="P30" t="str">
            <v>on pad 103-7</v>
          </cell>
          <cell r="R30">
            <v>5482.4521484375</v>
          </cell>
          <cell r="S30" t="str">
            <v>KHARAIB-2 (THAMAMA ZONE B)</v>
          </cell>
          <cell r="T30">
            <v>25</v>
          </cell>
          <cell r="U30" t="str">
            <v>AD-113</v>
          </cell>
          <cell r="V30">
            <v>3.5</v>
          </cell>
          <cell r="W30">
            <v>20140006431</v>
          </cell>
          <cell r="X30" t="str">
            <v>Pressure Support</v>
          </cell>
          <cell r="Y30" t="str">
            <v>BB-1814</v>
          </cell>
          <cell r="Z30" t="str">
            <v>Maintain Current Sustainable production/Injection Capacity</v>
          </cell>
          <cell r="AA30" t="str">
            <v>HORIZONTAL</v>
          </cell>
          <cell r="AB30" t="str">
            <v>ADCO (Joint Venture)</v>
          </cell>
          <cell r="AC30" t="str">
            <v>Water Injection</v>
          </cell>
        </row>
        <row r="31">
          <cell r="C31" t="str">
            <v xml:space="preserve">BAB </v>
          </cell>
          <cell r="D31">
            <v>25</v>
          </cell>
          <cell r="E31" t="str">
            <v>EC307S#</v>
          </cell>
          <cell r="F31" t="str">
            <v>New Well</v>
          </cell>
          <cell r="G31">
            <v>34.479999542236328</v>
          </cell>
          <cell r="H31" t="str">
            <v>BAB</v>
          </cell>
          <cell r="I31" t="str">
            <v>WS50WI090</v>
          </cell>
          <cell r="J31" t="str">
            <v>Unchecked</v>
          </cell>
          <cell r="K31" t="str">
            <v>High</v>
          </cell>
          <cell r="L31">
            <v>45074.866666666669</v>
          </cell>
          <cell r="M31" t="str">
            <v>HX.B</v>
          </cell>
          <cell r="N31">
            <v>45040.386805555558</v>
          </cell>
          <cell r="O31">
            <v>5309</v>
          </cell>
          <cell r="R31">
            <v>5250.30810546875</v>
          </cell>
          <cell r="S31" t="str">
            <v>KHARAIB-2 (THAMAMA ZONE B)</v>
          </cell>
          <cell r="T31">
            <v>25</v>
          </cell>
          <cell r="U31" t="str">
            <v>AD-113</v>
          </cell>
          <cell r="V31">
            <v>3.5</v>
          </cell>
          <cell r="W31">
            <v>20140005474</v>
          </cell>
          <cell r="X31" t="str">
            <v>Pressure Support</v>
          </cell>
          <cell r="Y31" t="str">
            <v>BB-1920</v>
          </cell>
          <cell r="Z31" t="str">
            <v>Maintain Current Sustainable production/Injection Capacity</v>
          </cell>
          <cell r="AA31" t="str">
            <v>HORIZONTAL</v>
          </cell>
          <cell r="AB31" t="str">
            <v>ADCO (Joint Venture)</v>
          </cell>
          <cell r="AC31" t="str">
            <v>WAG Injector</v>
          </cell>
        </row>
        <row r="32">
          <cell r="C32" t="str">
            <v xml:space="preserve">BAB </v>
          </cell>
          <cell r="D32">
            <v>25</v>
          </cell>
          <cell r="E32" t="str">
            <v>EC307S#</v>
          </cell>
          <cell r="F32" t="str">
            <v>New Well</v>
          </cell>
          <cell r="G32">
            <v>33.779998779296875</v>
          </cell>
          <cell r="H32" t="str">
            <v>BAB</v>
          </cell>
          <cell r="I32" t="str">
            <v>WS50WI074</v>
          </cell>
          <cell r="J32" t="str">
            <v>Unchecked</v>
          </cell>
          <cell r="K32" t="str">
            <v>High</v>
          </cell>
          <cell r="L32">
            <v>45112.146527777775</v>
          </cell>
          <cell r="M32" t="str">
            <v>HX.B</v>
          </cell>
          <cell r="N32">
            <v>45078.366666666669</v>
          </cell>
          <cell r="O32">
            <v>4108</v>
          </cell>
          <cell r="R32">
            <v>5226.92919921875</v>
          </cell>
          <cell r="S32" t="str">
            <v>KHARAIB-2 (THAMAMA ZONE B)</v>
          </cell>
          <cell r="T32">
            <v>25</v>
          </cell>
          <cell r="U32" t="str">
            <v>AD-113</v>
          </cell>
          <cell r="V32">
            <v>3.5</v>
          </cell>
          <cell r="W32">
            <v>20140006406</v>
          </cell>
          <cell r="X32" t="str">
            <v>Pressure Support</v>
          </cell>
          <cell r="Y32" t="str">
            <v>BB-1921</v>
          </cell>
          <cell r="Z32" t="str">
            <v>Maintain Current Sustainable production/Injection Capacity</v>
          </cell>
          <cell r="AA32" t="str">
            <v>HORIZONTAL</v>
          </cell>
          <cell r="AB32" t="str">
            <v>ADCO (Joint Venture)</v>
          </cell>
          <cell r="AC32" t="str">
            <v>WAG Injector</v>
          </cell>
        </row>
        <row r="33">
          <cell r="C33" t="str">
            <v xml:space="preserve">BAB </v>
          </cell>
          <cell r="D33">
            <v>12.800000190734863</v>
          </cell>
          <cell r="E33" t="str">
            <v>CA000</v>
          </cell>
          <cell r="F33" t="str">
            <v>New Well</v>
          </cell>
          <cell r="G33">
            <v>18.079999923706055</v>
          </cell>
          <cell r="H33" t="str">
            <v>BAB</v>
          </cell>
          <cell r="I33" t="str">
            <v>WSW_1_TH_KH-1  Required in 1st half of 2023</v>
          </cell>
          <cell r="J33" t="str">
            <v>Unchecked</v>
          </cell>
          <cell r="K33" t="str">
            <v>Medium</v>
          </cell>
          <cell r="L33">
            <v>45133.726388888892</v>
          </cell>
          <cell r="M33" t="str">
            <v>DW</v>
          </cell>
          <cell r="N33">
            <v>45115.646527777775</v>
          </cell>
          <cell r="Q33">
            <v>0</v>
          </cell>
          <cell r="R33">
            <v>2145.89404296875</v>
          </cell>
          <cell r="S33" t="str">
            <v>DAMMAM + UER+SIMSIMA</v>
          </cell>
          <cell r="T33">
            <v>12.800000190734863</v>
          </cell>
          <cell r="U33" t="str">
            <v>AD-113</v>
          </cell>
          <cell r="V33">
            <v>3.5</v>
          </cell>
          <cell r="W33">
            <v>19990001173</v>
          </cell>
          <cell r="X33" t="str">
            <v>Service Well</v>
          </cell>
          <cell r="Y33" t="str">
            <v>BB-1758</v>
          </cell>
          <cell r="Z33" t="str">
            <v>Maintain Current Sustainable production/Injection Capacity</v>
          </cell>
          <cell r="AA33" t="str">
            <v>VERTICAL</v>
          </cell>
          <cell r="AB33" t="str">
            <v>ADCO (Joint Venture)</v>
          </cell>
          <cell r="AC33" t="str">
            <v>Water Supply</v>
          </cell>
          <cell r="AD33">
            <v>5</v>
          </cell>
        </row>
        <row r="34">
          <cell r="C34" t="str">
            <v xml:space="preserve">BAB </v>
          </cell>
          <cell r="D34">
            <v>27</v>
          </cell>
          <cell r="E34" t="str">
            <v>BO407</v>
          </cell>
          <cell r="F34" t="str">
            <v>New Well</v>
          </cell>
          <cell r="G34">
            <v>45.650001525878906</v>
          </cell>
          <cell r="H34" t="str">
            <v>BAB</v>
          </cell>
          <cell r="I34" t="str">
            <v>IW005H move to end 2023</v>
          </cell>
          <cell r="J34" t="str">
            <v>Unchecked</v>
          </cell>
          <cell r="K34" t="str">
            <v>High</v>
          </cell>
          <cell r="L34">
            <v>45182.876388888886</v>
          </cell>
          <cell r="M34" t="str">
            <v>HI.C</v>
          </cell>
          <cell r="N34">
            <v>45137.226388888892</v>
          </cell>
          <cell r="O34">
            <v>5349</v>
          </cell>
          <cell r="P34" t="str">
            <v>On Pad 124</v>
          </cell>
          <cell r="Q34">
            <v>0</v>
          </cell>
          <cell r="R34">
            <v>6454.1337890625</v>
          </cell>
          <cell r="S34" t="str">
            <v>KHARAIB-1 (THAMAMA ZONE C)</v>
          </cell>
          <cell r="T34">
            <v>27</v>
          </cell>
          <cell r="U34" t="str">
            <v>AD-113</v>
          </cell>
          <cell r="V34">
            <v>3.5</v>
          </cell>
          <cell r="W34">
            <v>20080000304</v>
          </cell>
          <cell r="X34" t="str">
            <v>Pressure Support</v>
          </cell>
          <cell r="Y34" t="str">
            <v>BB-1701</v>
          </cell>
          <cell r="Z34" t="str">
            <v>Increase Sustainable Production/Injection Capacity</v>
          </cell>
          <cell r="AA34" t="str">
            <v>HORIZONTAL</v>
          </cell>
          <cell r="AB34" t="str">
            <v>ADCO (Joint Venture)</v>
          </cell>
          <cell r="AC34" t="str">
            <v>Water Injection</v>
          </cell>
          <cell r="AD34">
            <v>4</v>
          </cell>
        </row>
        <row r="35">
          <cell r="C35" t="str">
            <v xml:space="preserve">BAB </v>
          </cell>
          <cell r="D35">
            <v>28</v>
          </cell>
          <cell r="E35" t="str">
            <v>BM307S#</v>
          </cell>
          <cell r="F35" t="str">
            <v>New Well</v>
          </cell>
          <cell r="G35">
            <v>39.759998321533203</v>
          </cell>
          <cell r="H35" t="str">
            <v>BAB</v>
          </cell>
          <cell r="I35" t="str">
            <v>INJ-51 moved to 2023</v>
          </cell>
          <cell r="J35" t="str">
            <v>Unchecked</v>
          </cell>
          <cell r="K35" t="str">
            <v>High</v>
          </cell>
          <cell r="L35">
            <v>45226.136111111111</v>
          </cell>
          <cell r="M35" t="str">
            <v>HI.ZG(MDI)</v>
          </cell>
          <cell r="N35">
            <v>45186.376388888886</v>
          </cell>
          <cell r="O35">
            <v>7079.34619140625</v>
          </cell>
          <cell r="P35" t="str">
            <v xml:space="preserve">OFF PAD </v>
          </cell>
          <cell r="Q35">
            <v>1</v>
          </cell>
          <cell r="R35">
            <v>5198.72021484375</v>
          </cell>
          <cell r="S35" t="str">
            <v>Lekhwair-2 (THAMAMA ZONE G)</v>
          </cell>
          <cell r="T35">
            <v>28</v>
          </cell>
          <cell r="U35" t="str">
            <v>AD-113</v>
          </cell>
          <cell r="V35">
            <v>3.5</v>
          </cell>
          <cell r="W35">
            <v>20080001234</v>
          </cell>
          <cell r="X35" t="str">
            <v>Pressure Support</v>
          </cell>
          <cell r="Y35" t="str">
            <v>BB-1742</v>
          </cell>
          <cell r="Z35" t="str">
            <v>Maintain Current Sustainable production/Injection Capacity</v>
          </cell>
          <cell r="AA35" t="str">
            <v>HORIZONTAL</v>
          </cell>
          <cell r="AB35" t="str">
            <v>ADCO (Joint Venture)</v>
          </cell>
          <cell r="AC35" t="str">
            <v>Water Injection</v>
          </cell>
          <cell r="AD35">
            <v>0</v>
          </cell>
        </row>
        <row r="36">
          <cell r="C36" t="str">
            <v xml:space="preserve">BAB </v>
          </cell>
          <cell r="D36">
            <v>28</v>
          </cell>
          <cell r="E36" t="str">
            <v>BM307S#</v>
          </cell>
          <cell r="F36" t="str">
            <v>New Well</v>
          </cell>
          <cell r="G36">
            <v>36</v>
          </cell>
          <cell r="H36" t="str">
            <v>BAB</v>
          </cell>
          <cell r="I36" t="str">
            <v>Hb2-INJ-S006</v>
          </cell>
          <cell r="J36" t="str">
            <v>Unchecked</v>
          </cell>
          <cell r="K36" t="str">
            <v>Low</v>
          </cell>
          <cell r="L36">
            <v>45267.136111111111</v>
          </cell>
          <cell r="M36" t="str">
            <v>HI.H2</v>
          </cell>
          <cell r="N36">
            <v>45231.136111111111</v>
          </cell>
          <cell r="O36">
            <v>6890</v>
          </cell>
          <cell r="P36" t="str">
            <v>off pad</v>
          </cell>
          <cell r="Q36">
            <v>0</v>
          </cell>
          <cell r="R36">
            <v>4210.08984375</v>
          </cell>
          <cell r="S36" t="str">
            <v>HABSHAN-8 (HABSHAN 2)</v>
          </cell>
          <cell r="T36">
            <v>28</v>
          </cell>
          <cell r="U36" t="str">
            <v>AD-113</v>
          </cell>
          <cell r="V36">
            <v>5</v>
          </cell>
          <cell r="W36">
            <v>20130002841</v>
          </cell>
          <cell r="X36" t="str">
            <v>Pressure Support</v>
          </cell>
          <cell r="Y36" t="str">
            <v>BB-1848</v>
          </cell>
          <cell r="Z36" t="str">
            <v>Maintain Current Sustainable production/Injection Capacity</v>
          </cell>
          <cell r="AA36" t="str">
            <v>HORIZONTAL</v>
          </cell>
          <cell r="AB36" t="str">
            <v>ADCO (Joint Venture)</v>
          </cell>
          <cell r="AC36" t="str">
            <v>Water Injection</v>
          </cell>
        </row>
        <row r="37">
          <cell r="C37" t="str">
            <v xml:space="preserve">BAB </v>
          </cell>
          <cell r="D37">
            <v>25</v>
          </cell>
          <cell r="E37" t="str">
            <v>BM307A#</v>
          </cell>
          <cell r="F37" t="str">
            <v>Workover</v>
          </cell>
          <cell r="G37">
            <v>32.409999847412109</v>
          </cell>
          <cell r="H37" t="str">
            <v>BAB</v>
          </cell>
          <cell r="I37" t="str">
            <v>SAP</v>
          </cell>
          <cell r="J37" t="str">
            <v>Unchecked</v>
          </cell>
          <cell r="K37" t="str">
            <v>High</v>
          </cell>
          <cell r="L37">
            <v>45303.04583333333</v>
          </cell>
          <cell r="M37" t="str">
            <v>HIBB</v>
          </cell>
          <cell r="N37">
            <v>45270.636111111111</v>
          </cell>
          <cell r="O37">
            <v>4650.23095703125</v>
          </cell>
          <cell r="R37">
            <v>4513.25</v>
          </cell>
          <cell r="S37" t="str">
            <v>KHARAIB-2 (THAMAMA ZONE B)</v>
          </cell>
          <cell r="T37">
            <v>25</v>
          </cell>
          <cell r="U37" t="str">
            <v>AD-113</v>
          </cell>
          <cell r="V37">
            <v>3.5</v>
          </cell>
          <cell r="W37">
            <v>20130002957</v>
          </cell>
          <cell r="X37" t="str">
            <v>Pressure Support</v>
          </cell>
          <cell r="Y37" t="str">
            <v>[EditValue is null]</v>
          </cell>
          <cell r="Z37" t="str">
            <v>Maintain Current Sustainable production/Injection Capacity</v>
          </cell>
          <cell r="AA37" t="str">
            <v>HORIZONTAL</v>
          </cell>
          <cell r="AB37" t="str">
            <v>ADCO (Joint Venture)</v>
          </cell>
          <cell r="AC37" t="str">
            <v>Horizontalization Injector</v>
          </cell>
        </row>
        <row r="38">
          <cell r="C38" t="str">
            <v xml:space="preserve">BAB </v>
          </cell>
          <cell r="D38">
            <v>13</v>
          </cell>
          <cell r="E38" t="str">
            <v>BM307S#</v>
          </cell>
          <cell r="F38" t="str">
            <v>Workover</v>
          </cell>
          <cell r="G38">
            <v>27.329999923706055</v>
          </cell>
          <cell r="H38" t="str">
            <v>BAB</v>
          </cell>
          <cell r="I38" t="str">
            <v>SAP</v>
          </cell>
          <cell r="J38" t="str">
            <v>Unchecked</v>
          </cell>
          <cell r="K38" t="str">
            <v>High</v>
          </cell>
          <cell r="L38">
            <v>45333.875694444447</v>
          </cell>
          <cell r="M38" t="str">
            <v>MIH2H2</v>
          </cell>
          <cell r="N38">
            <v>45306.54583333333</v>
          </cell>
          <cell r="R38">
            <v>2570.05810546875</v>
          </cell>
          <cell r="S38" t="str">
            <v>KHARAIB-2 (THAMAMA ZONE B)</v>
          </cell>
          <cell r="T38">
            <v>13</v>
          </cell>
          <cell r="U38" t="str">
            <v>AD-113</v>
          </cell>
          <cell r="V38">
            <v>3.5</v>
          </cell>
          <cell r="W38">
            <v>20130003296</v>
          </cell>
          <cell r="X38" t="str">
            <v>Maintenance</v>
          </cell>
          <cell r="Y38" t="str">
            <v>[EditValue is null]</v>
          </cell>
          <cell r="Z38" t="str">
            <v>Recovery and Activation of Inactive wells</v>
          </cell>
          <cell r="AA38" t="str">
            <v>Unknown</v>
          </cell>
          <cell r="AB38" t="str">
            <v>ADCO (Joint Venture)</v>
          </cell>
          <cell r="AC38" t="str">
            <v>Maintenance</v>
          </cell>
        </row>
        <row r="39">
          <cell r="C39" t="str">
            <v xml:space="preserve">BAB </v>
          </cell>
          <cell r="D39">
            <v>25</v>
          </cell>
          <cell r="E39" t="str">
            <v>AA307S#</v>
          </cell>
          <cell r="F39" t="str">
            <v>New Well</v>
          </cell>
          <cell r="G39">
            <v>32</v>
          </cell>
          <cell r="H39" t="str">
            <v>BAB</v>
          </cell>
          <cell r="I39" t="str">
            <v>S_ATP_11</v>
          </cell>
          <cell r="J39" t="str">
            <v>Checked</v>
          </cell>
          <cell r="K39" t="str">
            <v>High</v>
          </cell>
          <cell r="L39">
            <v>44918.75</v>
          </cell>
          <cell r="M39" t="str">
            <v>HP.B</v>
          </cell>
          <cell r="N39">
            <v>44886.75</v>
          </cell>
          <cell r="O39">
            <v>0</v>
          </cell>
          <cell r="P39" t="str">
            <v>on pad 144</v>
          </cell>
          <cell r="R39">
            <v>3137.093017578125</v>
          </cell>
          <cell r="S39" t="str">
            <v>KHARAIB-2 (THAMAMA ZONE B)</v>
          </cell>
          <cell r="T39">
            <v>25</v>
          </cell>
          <cell r="U39" t="str">
            <v>AD-117</v>
          </cell>
          <cell r="V39">
            <v>8</v>
          </cell>
          <cell r="W39">
            <v>20140005390</v>
          </cell>
          <cell r="X39" t="str">
            <v>Oil Production</v>
          </cell>
          <cell r="Y39" t="str">
            <v>BB-1864</v>
          </cell>
          <cell r="Z39" t="str">
            <v>Maintain Current Sustainable production/Injection Capacity</v>
          </cell>
          <cell r="AA39" t="str">
            <v>HORIZONTAL</v>
          </cell>
          <cell r="AB39" t="str">
            <v>ADCO (Joint Venture)</v>
          </cell>
          <cell r="AC39" t="str">
            <v>Oil Producer</v>
          </cell>
        </row>
        <row r="40">
          <cell r="C40" t="str">
            <v xml:space="preserve">BAB </v>
          </cell>
          <cell r="D40">
            <v>28</v>
          </cell>
          <cell r="E40" t="str">
            <v>AD307AD#</v>
          </cell>
          <cell r="F40" t="str">
            <v>New Well</v>
          </cell>
          <cell r="G40">
            <v>49</v>
          </cell>
          <cell r="H40" t="str">
            <v>BAB</v>
          </cell>
          <cell r="I40" t="str">
            <v>Hb2-PR-S003 (without DTS or PDHG or CIV)</v>
          </cell>
          <cell r="J40" t="str">
            <v>Unchecked</v>
          </cell>
          <cell r="K40" t="str">
            <v>High</v>
          </cell>
          <cell r="L40">
            <v>44971.25</v>
          </cell>
          <cell r="M40" t="str">
            <v>HP.H2</v>
          </cell>
          <cell r="N40">
            <v>44922.25</v>
          </cell>
          <cell r="O40">
            <v>6890</v>
          </cell>
          <cell r="P40" t="str">
            <v xml:space="preserve"> off pad</v>
          </cell>
          <cell r="R40">
            <v>6083.7724609375</v>
          </cell>
          <cell r="S40" t="str">
            <v>HABSHAN-8 (HABSHAN 2)</v>
          </cell>
          <cell r="T40">
            <v>28</v>
          </cell>
          <cell r="U40" t="str">
            <v>AD-117</v>
          </cell>
          <cell r="V40">
            <v>3.5</v>
          </cell>
          <cell r="W40">
            <v>20140005213</v>
          </cell>
          <cell r="X40" t="str">
            <v>Oil Production</v>
          </cell>
          <cell r="Y40" t="str">
            <v>BB-1795</v>
          </cell>
          <cell r="Z40" t="str">
            <v>Maintain Current Sustainable production/Injection Capacity</v>
          </cell>
          <cell r="AA40" t="str">
            <v>HORIZONTAL</v>
          </cell>
          <cell r="AB40" t="str">
            <v>ADCO (Joint Venture)</v>
          </cell>
          <cell r="AC40" t="str">
            <v>Oil Producer</v>
          </cell>
        </row>
        <row r="41">
          <cell r="C41" t="str">
            <v xml:space="preserve">BAB </v>
          </cell>
          <cell r="D41">
            <v>13</v>
          </cell>
          <cell r="E41" t="str">
            <v>AD307AS#</v>
          </cell>
          <cell r="F41" t="str">
            <v>Workover</v>
          </cell>
          <cell r="G41">
            <v>26.729999542236328</v>
          </cell>
          <cell r="H41" t="str">
            <v>BAB</v>
          </cell>
          <cell r="I41" t="str">
            <v>Bb-757 Hori  to be in Q1 2023</v>
          </cell>
          <cell r="J41" t="str">
            <v>Unchecked</v>
          </cell>
          <cell r="K41" t="str">
            <v>High</v>
          </cell>
          <cell r="L41">
            <v>45001.479861111111</v>
          </cell>
          <cell r="M41" t="str">
            <v>HPGG</v>
          </cell>
          <cell r="N41">
            <v>44974.75</v>
          </cell>
          <cell r="R41">
            <v>4068.360107421875</v>
          </cell>
          <cell r="S41" t="str">
            <v>Lekhwair-2 (THAMAMA ZONE G)</v>
          </cell>
          <cell r="T41">
            <v>13</v>
          </cell>
          <cell r="U41" t="str">
            <v>AD-117</v>
          </cell>
          <cell r="V41">
            <v>3.5</v>
          </cell>
          <cell r="W41">
            <v>20130003388</v>
          </cell>
          <cell r="X41" t="str">
            <v>Oil Production</v>
          </cell>
          <cell r="Y41" t="str">
            <v>BB-757</v>
          </cell>
          <cell r="Z41" t="str">
            <v>Maintain Current Sustainable production/Injection Capacity</v>
          </cell>
          <cell r="AA41" t="str">
            <v>Unknown</v>
          </cell>
          <cell r="AB41" t="str">
            <v>ADCO (Joint Venture)</v>
          </cell>
          <cell r="AC41" t="str">
            <v>Horizontalization Producer</v>
          </cell>
        </row>
        <row r="42">
          <cell r="C42" t="str">
            <v xml:space="preserve">BAB </v>
          </cell>
          <cell r="D42">
            <v>28</v>
          </cell>
          <cell r="E42" t="str">
            <v>AD307AD#</v>
          </cell>
          <cell r="F42" t="str">
            <v>New Well</v>
          </cell>
          <cell r="G42">
            <v>67.704994201660156</v>
          </cell>
          <cell r="H42" t="str">
            <v>BAB</v>
          </cell>
          <cell r="I42" t="str">
            <v>Hb2-PR-W008</v>
          </cell>
          <cell r="J42" t="str">
            <v>Unchecked</v>
          </cell>
          <cell r="K42" t="str">
            <v>Medium</v>
          </cell>
          <cell r="L42">
            <v>45072.68472222222</v>
          </cell>
          <cell r="M42" t="str">
            <v>HP.H2</v>
          </cell>
          <cell r="N42">
            <v>45004.979861111111</v>
          </cell>
          <cell r="O42">
            <v>6896</v>
          </cell>
          <cell r="P42" t="str">
            <v>off pad</v>
          </cell>
          <cell r="R42">
            <v>8388.380859375</v>
          </cell>
          <cell r="S42" t="str">
            <v>HABSHAN-8 (HABSHAN 2)</v>
          </cell>
          <cell r="T42">
            <v>28</v>
          </cell>
          <cell r="U42" t="str">
            <v>AD-117</v>
          </cell>
          <cell r="V42">
            <v>3.5</v>
          </cell>
          <cell r="W42">
            <v>20150008661</v>
          </cell>
          <cell r="X42" t="str">
            <v>Oil Production</v>
          </cell>
          <cell r="Y42" t="str">
            <v>BB-1902</v>
          </cell>
          <cell r="Z42" t="str">
            <v>Maintain Current Sustainable production/Injection Capacity</v>
          </cell>
          <cell r="AA42" t="str">
            <v>HORIZONTAL</v>
          </cell>
          <cell r="AB42" t="str">
            <v>ADCO (Joint Venture)</v>
          </cell>
          <cell r="AC42" t="str">
            <v>Oil Producer</v>
          </cell>
        </row>
        <row r="43">
          <cell r="C43" t="str">
            <v xml:space="preserve">BAB </v>
          </cell>
          <cell r="D43">
            <v>29</v>
          </cell>
          <cell r="E43" t="str">
            <v>AD307AD#</v>
          </cell>
          <cell r="F43" t="str">
            <v>New Well</v>
          </cell>
          <cell r="G43">
            <v>48.290000915527344</v>
          </cell>
          <cell r="H43" t="str">
            <v>BAB</v>
          </cell>
          <cell r="I43" t="str">
            <v>HB1P-036</v>
          </cell>
          <cell r="J43" t="str">
            <v>Unchecked</v>
          </cell>
          <cell r="K43" t="str">
            <v>Low</v>
          </cell>
          <cell r="L43">
            <v>45124.474305555559</v>
          </cell>
          <cell r="M43" t="str">
            <v>HP.H1</v>
          </cell>
          <cell r="N43">
            <v>45076.18472222222</v>
          </cell>
          <cell r="O43">
            <v>6828</v>
          </cell>
          <cell r="P43" t="str">
            <v>on pad 113</v>
          </cell>
          <cell r="Q43">
            <v>0</v>
          </cell>
          <cell r="R43">
            <v>6617.833984375</v>
          </cell>
          <cell r="S43" t="str">
            <v>HABSHAN-9 (HABSHAN 1)</v>
          </cell>
          <cell r="T43">
            <v>29</v>
          </cell>
          <cell r="U43" t="str">
            <v>AD-117</v>
          </cell>
          <cell r="V43">
            <v>3.5</v>
          </cell>
          <cell r="W43">
            <v>20080000351</v>
          </cell>
          <cell r="X43" t="str">
            <v>Oil Production</v>
          </cell>
          <cell r="Y43" t="str">
            <v>BB-1923</v>
          </cell>
          <cell r="Z43" t="str">
            <v>Maintain Current Sustainable production/Injection Capacity</v>
          </cell>
          <cell r="AA43" t="str">
            <v>HORIZONTAL</v>
          </cell>
          <cell r="AB43" t="str">
            <v>ADCO (Joint Venture)</v>
          </cell>
          <cell r="AC43" t="str">
            <v>Oil Producer</v>
          </cell>
          <cell r="AD43">
            <v>0</v>
          </cell>
        </row>
        <row r="44">
          <cell r="C44" t="str">
            <v xml:space="preserve">BAB </v>
          </cell>
          <cell r="D44">
            <v>28</v>
          </cell>
          <cell r="E44" t="str">
            <v>AD307AS#</v>
          </cell>
          <cell r="F44" t="str">
            <v>New Well</v>
          </cell>
          <cell r="G44">
            <v>52.990001678466797</v>
          </cell>
          <cell r="H44" t="str">
            <v>BAB</v>
          </cell>
          <cell r="I44" t="str">
            <v>Hb2-PR-W006-without CIV</v>
          </cell>
          <cell r="J44" t="str">
            <v>Unchecked</v>
          </cell>
          <cell r="K44" t="str">
            <v>High</v>
          </cell>
          <cell r="L44">
            <v>45180.963888888888</v>
          </cell>
          <cell r="M44" t="str">
            <v>HP.H2</v>
          </cell>
          <cell r="N44">
            <v>45127.974305555559</v>
          </cell>
          <cell r="O44">
            <v>6963</v>
          </cell>
          <cell r="P44" t="str">
            <v>on pad (101)</v>
          </cell>
          <cell r="R44">
            <v>7053.52685546875</v>
          </cell>
          <cell r="S44" t="str">
            <v>HABSHAN-8 (HABSHAN 2)</v>
          </cell>
          <cell r="T44">
            <v>28</v>
          </cell>
          <cell r="U44" t="str">
            <v>AD-117</v>
          </cell>
          <cell r="V44">
            <v>3.5</v>
          </cell>
          <cell r="W44">
            <v>20150008662</v>
          </cell>
          <cell r="X44" t="str">
            <v>Oil Production</v>
          </cell>
          <cell r="Y44" t="str">
            <v>BB-1925</v>
          </cell>
          <cell r="Z44" t="str">
            <v>Maintain Current Sustainable production/Injection Capacity</v>
          </cell>
          <cell r="AA44" t="str">
            <v>HORIZONTAL</v>
          </cell>
          <cell r="AB44" t="str">
            <v>ADCO (Joint Venture)</v>
          </cell>
          <cell r="AC44" t="str">
            <v>Oil Producer</v>
          </cell>
        </row>
        <row r="45">
          <cell r="C45" t="str">
            <v xml:space="preserve">BAB </v>
          </cell>
          <cell r="D45">
            <v>28.899999618530273</v>
          </cell>
          <cell r="E45" t="str">
            <v>BM307S#</v>
          </cell>
          <cell r="F45" t="str">
            <v>New Well</v>
          </cell>
          <cell r="G45">
            <v>45.029998779296875</v>
          </cell>
          <cell r="H45" t="str">
            <v>BAB</v>
          </cell>
          <cell r="I45" t="str">
            <v>HB1I-035</v>
          </cell>
          <cell r="J45" t="str">
            <v>Unchecked</v>
          </cell>
          <cell r="K45" t="str">
            <v>Medium</v>
          </cell>
          <cell r="L45">
            <v>45229.493750000001</v>
          </cell>
          <cell r="M45" t="str">
            <v>HI.H1 (MDI)</v>
          </cell>
          <cell r="N45">
            <v>45184.463888888888</v>
          </cell>
          <cell r="O45">
            <v>6941</v>
          </cell>
          <cell r="P45" t="str">
            <v>on pad 115</v>
          </cell>
          <cell r="R45">
            <v>6385.77978515625</v>
          </cell>
          <cell r="S45" t="str">
            <v>HABSHAN-9 (HABSHAN 1)</v>
          </cell>
          <cell r="T45">
            <v>28.899999618530273</v>
          </cell>
          <cell r="U45" t="str">
            <v>AD-117</v>
          </cell>
          <cell r="V45">
            <v>3.5</v>
          </cell>
          <cell r="W45">
            <v>20150008610</v>
          </cell>
          <cell r="X45" t="str">
            <v>Pressure Support</v>
          </cell>
          <cell r="Y45" t="str">
            <v>BB-1924</v>
          </cell>
          <cell r="Z45" t="str">
            <v>Maintain Current Sustainable production/Injection Capacity</v>
          </cell>
          <cell r="AA45" t="str">
            <v>HORIZONTAL</v>
          </cell>
          <cell r="AB45" t="str">
            <v>ADCO (Joint Venture)</v>
          </cell>
          <cell r="AC45" t="str">
            <v>Water Injection</v>
          </cell>
        </row>
        <row r="46">
          <cell r="C46" t="str">
            <v xml:space="preserve">BAB </v>
          </cell>
          <cell r="D46">
            <v>25</v>
          </cell>
          <cell r="E46" t="str">
            <v>BM307S#</v>
          </cell>
          <cell r="F46" t="str">
            <v>New Well</v>
          </cell>
          <cell r="G46">
            <v>34.419998168945313</v>
          </cell>
          <cell r="H46" t="str">
            <v>BAB</v>
          </cell>
          <cell r="I46" t="str">
            <v>E_UPI_03</v>
          </cell>
          <cell r="J46" t="str">
            <v>Unchecked</v>
          </cell>
          <cell r="K46" t="str">
            <v>Low</v>
          </cell>
          <cell r="L46">
            <v>45267.413194444445</v>
          </cell>
          <cell r="M46" t="str">
            <v>HI.B</v>
          </cell>
          <cell r="N46">
            <v>45232.993750000001</v>
          </cell>
          <cell r="O46">
            <v>6032.40478515625</v>
          </cell>
          <cell r="P46" t="str">
            <v>off pad</v>
          </cell>
          <cell r="Q46">
            <v>0</v>
          </cell>
          <cell r="R46">
            <v>5331.53076171875</v>
          </cell>
          <cell r="S46" t="str">
            <v>KHARAIB-2 (THAMAMA ZONE B)</v>
          </cell>
          <cell r="T46">
            <v>25</v>
          </cell>
          <cell r="U46" t="str">
            <v>AD-117</v>
          </cell>
          <cell r="V46">
            <v>3.5</v>
          </cell>
          <cell r="W46">
            <v>19990001790</v>
          </cell>
          <cell r="X46" t="str">
            <v>Pressure Support</v>
          </cell>
          <cell r="Y46" t="str">
            <v>BB-1803</v>
          </cell>
          <cell r="Z46" t="str">
            <v>Maintain Current Sustainable production/Injection Capacity</v>
          </cell>
          <cell r="AA46" t="str">
            <v>HORIZONTAL</v>
          </cell>
          <cell r="AB46" t="str">
            <v>ADCO (Joint Venture)</v>
          </cell>
          <cell r="AC46" t="str">
            <v>Water Injection</v>
          </cell>
          <cell r="AD46">
            <v>4</v>
          </cell>
        </row>
        <row r="47">
          <cell r="C47" t="str">
            <v xml:space="preserve">BAB </v>
          </cell>
          <cell r="D47">
            <v>25</v>
          </cell>
          <cell r="E47" t="str">
            <v>AD307AD2#</v>
          </cell>
          <cell r="F47" t="str">
            <v>New Well</v>
          </cell>
          <cell r="G47">
            <v>40.619998931884766</v>
          </cell>
          <cell r="H47" t="str">
            <v>BAB</v>
          </cell>
          <cell r="I47" t="str">
            <v>SS50P016</v>
          </cell>
          <cell r="J47" t="str">
            <v>Unchecked</v>
          </cell>
          <cell r="K47" t="str">
            <v>High</v>
          </cell>
          <cell r="L47">
            <v>45311.532638888886</v>
          </cell>
          <cell r="M47" t="str">
            <v>HP.B</v>
          </cell>
          <cell r="N47">
            <v>45270.913194444445</v>
          </cell>
          <cell r="O47">
            <v>0</v>
          </cell>
          <cell r="P47" t="str">
            <v>104-2-6</v>
          </cell>
          <cell r="Q47">
            <v>0</v>
          </cell>
          <cell r="R47">
            <v>5906.61083984375</v>
          </cell>
          <cell r="S47" t="str">
            <v>KHARAIB-2 (THAMAMA ZONE B)</v>
          </cell>
          <cell r="T47">
            <v>25</v>
          </cell>
          <cell r="U47" t="str">
            <v>AD-117</v>
          </cell>
          <cell r="V47">
            <v>3.5</v>
          </cell>
          <cell r="W47">
            <v>20160010302</v>
          </cell>
          <cell r="X47" t="str">
            <v>Oil Production</v>
          </cell>
          <cell r="Y47" t="str">
            <v>BB-1926</v>
          </cell>
          <cell r="Z47" t="str">
            <v>Maintain Current Sustainable production/Injection Capacity</v>
          </cell>
          <cell r="AA47" t="str">
            <v>HORIZONTAL</v>
          </cell>
          <cell r="AB47" t="str">
            <v>ADCO (Joint Venture)</v>
          </cell>
          <cell r="AC47" t="str">
            <v>Oil Producer</v>
          </cell>
          <cell r="AD47">
            <v>4</v>
          </cell>
        </row>
        <row r="48">
          <cell r="C48" t="str">
            <v xml:space="preserve">BAB </v>
          </cell>
          <cell r="D48">
            <v>13</v>
          </cell>
          <cell r="E48" t="str">
            <v>AU307</v>
          </cell>
          <cell r="F48" t="str">
            <v>Workover</v>
          </cell>
          <cell r="G48">
            <v>23.110000610351563</v>
          </cell>
          <cell r="H48" t="str">
            <v>BAB</v>
          </cell>
          <cell r="I48" t="str">
            <v>BB-543 move to Q4 ESP</v>
          </cell>
          <cell r="J48" t="str">
            <v>Unchecked</v>
          </cell>
          <cell r="K48" t="str">
            <v>High</v>
          </cell>
          <cell r="L48">
            <v>45338.142361111109</v>
          </cell>
          <cell r="M48" t="str">
            <v>HPBB</v>
          </cell>
          <cell r="N48">
            <v>45315.032638888886</v>
          </cell>
          <cell r="R48">
            <v>2622.5439453125</v>
          </cell>
          <cell r="S48" t="str">
            <v>KHARAIB-2 (THAMAMA ZONE B)</v>
          </cell>
          <cell r="T48">
            <v>13</v>
          </cell>
          <cell r="U48" t="str">
            <v>AD-117</v>
          </cell>
          <cell r="V48">
            <v>3.5</v>
          </cell>
          <cell r="W48">
            <v>20130003307</v>
          </cell>
          <cell r="X48" t="str">
            <v>Oil Production</v>
          </cell>
          <cell r="Y48" t="str">
            <v>[EditValue is null]</v>
          </cell>
          <cell r="Z48" t="str">
            <v>Maintain Current Sustainable production/Injection Capacity</v>
          </cell>
          <cell r="AA48" t="str">
            <v>Unknown</v>
          </cell>
          <cell r="AB48" t="str">
            <v>ADCO (Joint Venture)</v>
          </cell>
          <cell r="AC48" t="str">
            <v>Horizontalization Producer</v>
          </cell>
        </row>
        <row r="49">
          <cell r="C49" t="str">
            <v xml:space="preserve">BAB </v>
          </cell>
          <cell r="D49">
            <v>25</v>
          </cell>
          <cell r="E49" t="str">
            <v>AD307AD2</v>
          </cell>
          <cell r="F49" t="str">
            <v>Workover</v>
          </cell>
          <cell r="G49">
            <v>43.270000457763672</v>
          </cell>
          <cell r="H49" t="str">
            <v>BAB</v>
          </cell>
          <cell r="I49" t="str">
            <v xml:space="preserve">Bb-733 Hori MRC 8500 GL must be Q1 2023 </v>
          </cell>
          <cell r="J49" t="str">
            <v>Unchecked</v>
          </cell>
          <cell r="K49" t="str">
            <v>High</v>
          </cell>
          <cell r="L49">
            <v>45067.522222222222</v>
          </cell>
          <cell r="M49" t="str">
            <v>HPBB</v>
          </cell>
          <cell r="N49">
            <v>45024.25277777778</v>
          </cell>
          <cell r="Q49">
            <v>0</v>
          </cell>
          <cell r="R49">
            <v>5342.85986328125</v>
          </cell>
          <cell r="S49" t="str">
            <v>Lekhwair-2 (THAMAMA ZONE G)</v>
          </cell>
          <cell r="T49">
            <v>25</v>
          </cell>
          <cell r="U49" t="str">
            <v>AD-120</v>
          </cell>
          <cell r="V49">
            <v>13</v>
          </cell>
          <cell r="W49">
            <v>20130003425</v>
          </cell>
          <cell r="X49" t="str">
            <v>Oil Production</v>
          </cell>
          <cell r="Y49" t="str">
            <v>[EditValue is null]</v>
          </cell>
          <cell r="Z49" t="str">
            <v>Maintain Current Sustainable production/Injection Capacity</v>
          </cell>
          <cell r="AA49" t="str">
            <v>Unknown</v>
          </cell>
          <cell r="AB49" t="str">
            <v>ADCO (Joint Venture)</v>
          </cell>
          <cell r="AC49" t="str">
            <v>Horizontalization Producer</v>
          </cell>
        </row>
        <row r="50">
          <cell r="C50" t="str">
            <v xml:space="preserve">BAB </v>
          </cell>
          <cell r="D50">
            <v>27</v>
          </cell>
          <cell r="E50" t="str">
            <v>BM307</v>
          </cell>
          <cell r="F50" t="str">
            <v>New Well</v>
          </cell>
          <cell r="G50">
            <v>31.360000610351563</v>
          </cell>
          <cell r="H50" t="str">
            <v>BAB</v>
          </cell>
          <cell r="I50" t="str">
            <v>IW010H</v>
          </cell>
          <cell r="J50" t="str">
            <v>Unchecked</v>
          </cell>
          <cell r="K50" t="str">
            <v>High</v>
          </cell>
          <cell r="L50">
            <v>45102.381944444445</v>
          </cell>
          <cell r="M50" t="str">
            <v>HI.C</v>
          </cell>
          <cell r="N50">
            <v>45071.022222222222</v>
          </cell>
          <cell r="P50" t="str">
            <v>On Pad MS 4-2-8</v>
          </cell>
          <cell r="R50">
            <v>5116.3740234375</v>
          </cell>
          <cell r="S50" t="str">
            <v>KHARAIB-1 (THAMAMA ZONE C)</v>
          </cell>
          <cell r="T50">
            <v>27</v>
          </cell>
          <cell r="U50" t="str">
            <v>AD-120</v>
          </cell>
          <cell r="V50">
            <v>3.5</v>
          </cell>
          <cell r="W50">
            <v>20130003571</v>
          </cell>
          <cell r="X50" t="str">
            <v>Pressure Support</v>
          </cell>
          <cell r="Y50" t="str">
            <v>[EditValue is null]</v>
          </cell>
          <cell r="Z50" t="str">
            <v>Maintain Current Sustainable production/Injection Capacity</v>
          </cell>
          <cell r="AA50" t="str">
            <v>Unknown</v>
          </cell>
          <cell r="AB50" t="str">
            <v>ADCO (Joint Venture)</v>
          </cell>
          <cell r="AC50" t="str">
            <v>Water Injection</v>
          </cell>
        </row>
        <row r="51">
          <cell r="C51" t="str">
            <v xml:space="preserve">BAB </v>
          </cell>
          <cell r="D51">
            <v>25</v>
          </cell>
          <cell r="E51" t="str">
            <v>AN307</v>
          </cell>
          <cell r="F51" t="str">
            <v>Workover</v>
          </cell>
          <cell r="G51">
            <v>36.349998474121094</v>
          </cell>
          <cell r="H51" t="str">
            <v>BAB</v>
          </cell>
          <cell r="I51" t="str">
            <v>BB252 XX Dual move to 2024</v>
          </cell>
          <cell r="J51" t="str">
            <v>Unchecked</v>
          </cell>
          <cell r="K51" t="str">
            <v>High</v>
          </cell>
          <cell r="L51">
            <v>45142.231249999997</v>
          </cell>
          <cell r="M51" t="str">
            <v>HPBB</v>
          </cell>
          <cell r="N51">
            <v>45105.881944444445</v>
          </cell>
          <cell r="O51">
            <v>2599.757080078125</v>
          </cell>
          <cell r="P51" t="str">
            <v>OFF PAD</v>
          </cell>
          <cell r="Q51">
            <v>0</v>
          </cell>
          <cell r="R51">
            <v>4960.51904296875</v>
          </cell>
          <cell r="S51" t="str">
            <v>KHARAIB-2 (THAMAMA ZONE B)</v>
          </cell>
          <cell r="T51">
            <v>25</v>
          </cell>
          <cell r="U51" t="str">
            <v>AD-120</v>
          </cell>
          <cell r="V51">
            <v>3.5</v>
          </cell>
          <cell r="W51">
            <v>20070000038</v>
          </cell>
          <cell r="X51" t="str">
            <v>Oil Production</v>
          </cell>
          <cell r="Y51" t="str">
            <v>BB-252</v>
          </cell>
          <cell r="Z51" t="str">
            <v>WELLHEAD INTERNAL LEAK</v>
          </cell>
          <cell r="AA51" t="str">
            <v>HORIZONTAL</v>
          </cell>
          <cell r="AB51" t="str">
            <v>ADCO (Joint Venture)</v>
          </cell>
          <cell r="AC51" t="str">
            <v>Horizontalization Producer</v>
          </cell>
          <cell r="AD51">
            <v>1</v>
          </cell>
        </row>
        <row r="52">
          <cell r="C52" t="str">
            <v xml:space="preserve">BAB </v>
          </cell>
          <cell r="D52">
            <v>25</v>
          </cell>
          <cell r="E52" t="str">
            <v>GA227S#</v>
          </cell>
          <cell r="F52" t="str">
            <v>New Well</v>
          </cell>
          <cell r="G52">
            <v>34.355998992919922</v>
          </cell>
          <cell r="H52" t="str">
            <v>BAB</v>
          </cell>
          <cell r="I52" t="str">
            <v xml:space="preserve"> move to 2024</v>
          </cell>
          <cell r="J52" t="str">
            <v>Unchecked</v>
          </cell>
          <cell r="K52" t="str">
            <v>High</v>
          </cell>
          <cell r="L52">
            <v>45180.086805555555</v>
          </cell>
          <cell r="M52" t="str">
            <v>HP.B</v>
          </cell>
          <cell r="N52">
            <v>45145.731249999997</v>
          </cell>
          <cell r="O52">
            <v>0</v>
          </cell>
          <cell r="P52" t="str">
            <v> </v>
          </cell>
          <cell r="R52">
            <v>5325.59521484375</v>
          </cell>
          <cell r="S52" t="str">
            <v>KHARAIB-2 (THAMAMA ZONE B)</v>
          </cell>
          <cell r="T52">
            <v>25</v>
          </cell>
          <cell r="U52" t="str">
            <v>AD-120</v>
          </cell>
          <cell r="V52">
            <v>3.5</v>
          </cell>
          <cell r="W52">
            <v>20140005422</v>
          </cell>
          <cell r="X52" t="str">
            <v>Oil Production</v>
          </cell>
          <cell r="Y52" t="str">
            <v>BB-1626</v>
          </cell>
          <cell r="Z52" t="str">
            <v>Maintain Current Sustainable production/Injection Capacity</v>
          </cell>
          <cell r="AA52" t="str">
            <v>HORIZONTAL</v>
          </cell>
          <cell r="AB52" t="str">
            <v>ADCO (Joint Venture)</v>
          </cell>
          <cell r="AC52" t="str">
            <v>Oil Producer</v>
          </cell>
        </row>
        <row r="53">
          <cell r="C53" t="str">
            <v xml:space="preserve">BAB </v>
          </cell>
          <cell r="D53">
            <v>25</v>
          </cell>
          <cell r="E53" t="str">
            <v>EC307S#</v>
          </cell>
          <cell r="F53" t="str">
            <v>New Well</v>
          </cell>
          <cell r="G53">
            <v>38.700000762939453</v>
          </cell>
          <cell r="H53" t="str">
            <v>BAB</v>
          </cell>
          <cell r="I53" t="str">
            <v>WS50WI058</v>
          </cell>
          <cell r="J53" t="str">
            <v>Unchecked</v>
          </cell>
          <cell r="K53" t="str">
            <v>High</v>
          </cell>
          <cell r="L53">
            <v>45222.286805555559</v>
          </cell>
          <cell r="M53" t="str">
            <v>HX.B</v>
          </cell>
          <cell r="N53">
            <v>45183.586805555555</v>
          </cell>
          <cell r="O53">
            <v>8129</v>
          </cell>
          <cell r="R53">
            <v>5828.0869140625</v>
          </cell>
          <cell r="S53" t="str">
            <v>KHARAIB-2 (THAMAMA ZONE B)</v>
          </cell>
          <cell r="T53">
            <v>25</v>
          </cell>
          <cell r="U53" t="str">
            <v>AD-120</v>
          </cell>
          <cell r="V53">
            <v>3.5</v>
          </cell>
          <cell r="W53">
            <v>20150008839</v>
          </cell>
          <cell r="X53" t="str">
            <v>Pressure Support</v>
          </cell>
          <cell r="Y53" t="str">
            <v>BB-1771</v>
          </cell>
          <cell r="Z53" t="str">
            <v>Maintain Current Sustainable production/Injection Capacity</v>
          </cell>
          <cell r="AA53" t="str">
            <v>HORIZONTAL</v>
          </cell>
          <cell r="AB53" t="str">
            <v>ADCO (Joint Venture)</v>
          </cell>
          <cell r="AC53" t="str">
            <v>Water Injection</v>
          </cell>
        </row>
        <row r="54">
          <cell r="C54" t="str">
            <v xml:space="preserve">BAB </v>
          </cell>
          <cell r="D54">
            <v>28</v>
          </cell>
          <cell r="E54" t="str">
            <v>EA307S#</v>
          </cell>
          <cell r="F54" t="str">
            <v>New Well</v>
          </cell>
          <cell r="G54">
            <v>71.693000793457031</v>
          </cell>
          <cell r="H54" t="str">
            <v>BAB</v>
          </cell>
          <cell r="I54" t="str">
            <v>MRC_IWE006_IWE007</v>
          </cell>
          <cell r="J54" t="str">
            <v>Unchecked</v>
          </cell>
          <cell r="K54" t="str">
            <v>Medium</v>
          </cell>
          <cell r="L54">
            <v>45297.479166666664</v>
          </cell>
          <cell r="M54" t="str">
            <v>HX.TH</v>
          </cell>
          <cell r="N54">
            <v>45225.786805555559</v>
          </cell>
          <cell r="O54">
            <v>14000</v>
          </cell>
          <cell r="P54" t="str">
            <v>On pad (132).</v>
          </cell>
          <cell r="Q54">
            <v>1</v>
          </cell>
          <cell r="R54">
            <v>8788.228515625</v>
          </cell>
          <cell r="S54" t="str">
            <v>Lekhwair-1 (THAMAMA ZONE H)</v>
          </cell>
          <cell r="T54">
            <v>28</v>
          </cell>
          <cell r="U54" t="str">
            <v>AD-120</v>
          </cell>
          <cell r="V54">
            <v>3.5</v>
          </cell>
          <cell r="W54">
            <v>20140005105</v>
          </cell>
          <cell r="X54" t="str">
            <v>Pressure Support</v>
          </cell>
          <cell r="Y54" t="str">
            <v>[EditValue is null]</v>
          </cell>
          <cell r="Z54" t="str">
            <v>Maintain Current Sustainable production/Injection Capacity</v>
          </cell>
          <cell r="AA54" t="str">
            <v>HORIZONTAL</v>
          </cell>
          <cell r="AB54" t="str">
            <v>ADCO (Joint Venture)</v>
          </cell>
          <cell r="AC54" t="str">
            <v>WAG Injector</v>
          </cell>
        </row>
        <row r="55">
          <cell r="C55" t="str">
            <v xml:space="preserve">BAB </v>
          </cell>
          <cell r="D55">
            <v>25</v>
          </cell>
          <cell r="E55" t="str">
            <v>BM307S#</v>
          </cell>
          <cell r="F55" t="str">
            <v>Workover</v>
          </cell>
          <cell r="G55">
            <v>33.329998016357422</v>
          </cell>
          <cell r="H55" t="str">
            <v>BAB</v>
          </cell>
          <cell r="I55" t="str">
            <v xml:space="preserve"> SAP</v>
          </cell>
          <cell r="J55" t="str">
            <v>Unchecked</v>
          </cell>
          <cell r="K55" t="str">
            <v>High</v>
          </cell>
          <cell r="L55">
            <v>45334.309027777781</v>
          </cell>
          <cell r="M55" t="str">
            <v>HIBB</v>
          </cell>
          <cell r="N55">
            <v>45300.979166666664</v>
          </cell>
          <cell r="R55">
            <v>3682.200927734375</v>
          </cell>
          <cell r="S55" t="str">
            <v>HABSHAN-8 (HABSHAN 2)</v>
          </cell>
          <cell r="T55">
            <v>25</v>
          </cell>
          <cell r="U55" t="str">
            <v>AD-120</v>
          </cell>
          <cell r="V55">
            <v>3.5</v>
          </cell>
          <cell r="W55">
            <v>20150009432</v>
          </cell>
          <cell r="X55" t="str">
            <v>Pressure Support</v>
          </cell>
          <cell r="Y55" t="str">
            <v>BB-PLN</v>
          </cell>
          <cell r="Z55" t="str">
            <v>Maintain Current Sustainable production/Injection Capacity</v>
          </cell>
          <cell r="AA55" t="str">
            <v>HORIZONTAL</v>
          </cell>
          <cell r="AB55" t="str">
            <v>ADCO (Joint Venture)</v>
          </cell>
          <cell r="AC55" t="str">
            <v>Horizontalization Injector</v>
          </cell>
        </row>
        <row r="56">
          <cell r="C56" t="str">
            <v xml:space="preserve">BAB </v>
          </cell>
          <cell r="D56">
            <v>12</v>
          </cell>
          <cell r="E56" t="str">
            <v>BF709</v>
          </cell>
          <cell r="F56" t="str">
            <v>New Well</v>
          </cell>
          <cell r="G56">
            <v>12</v>
          </cell>
          <cell r="H56" t="str">
            <v>BAB</v>
          </cell>
          <cell r="I56" t="str">
            <v>WDW 2 for Th Kh-1 for WSW P5 area</v>
          </cell>
          <cell r="J56" t="str">
            <v>Unchecked</v>
          </cell>
          <cell r="K56" t="str">
            <v>High</v>
          </cell>
          <cell r="L56">
            <v>44919.754861111112</v>
          </cell>
          <cell r="M56" t="str">
            <v>DD</v>
          </cell>
          <cell r="N56">
            <v>44907.754861111112</v>
          </cell>
          <cell r="R56">
            <v>1864.4000244140625</v>
          </cell>
          <cell r="S56" t="str">
            <v>DAMMAM + UER+SIMSIMA</v>
          </cell>
          <cell r="T56">
            <v>12</v>
          </cell>
          <cell r="U56" t="str">
            <v>AD-133</v>
          </cell>
          <cell r="V56">
            <v>3.5</v>
          </cell>
          <cell r="W56">
            <v>20140005632</v>
          </cell>
          <cell r="X56" t="str">
            <v>Service Well</v>
          </cell>
          <cell r="Y56" t="str">
            <v>BB-1906</v>
          </cell>
          <cell r="Z56" t="str">
            <v>Maintain Current Sustainable production/Injection Capacity</v>
          </cell>
          <cell r="AA56" t="str">
            <v>VERTICAL</v>
          </cell>
          <cell r="AB56" t="str">
            <v>ADCO (Joint Venture)</v>
          </cell>
          <cell r="AC56" t="str">
            <v>Disposal Well</v>
          </cell>
        </row>
        <row r="57">
          <cell r="C57" t="str">
            <v xml:space="preserve">BAB </v>
          </cell>
          <cell r="D57">
            <v>24</v>
          </cell>
          <cell r="E57" t="str">
            <v>AD307AS#</v>
          </cell>
          <cell r="F57" t="str">
            <v>New Well</v>
          </cell>
          <cell r="G57">
            <v>43.080001831054688</v>
          </cell>
          <cell r="H57" t="str">
            <v>BAB</v>
          </cell>
          <cell r="I57" t="str">
            <v>PNE002 with ICD</v>
          </cell>
          <cell r="J57" t="str">
            <v>Unchecked</v>
          </cell>
          <cell r="K57" t="str">
            <v>Medium</v>
          </cell>
          <cell r="L57">
            <v>45036.334722222222</v>
          </cell>
          <cell r="M57" t="str">
            <v>HP.A</v>
          </cell>
          <cell r="N57">
            <v>44993.254861111112</v>
          </cell>
          <cell r="O57">
            <v>7260</v>
          </cell>
          <cell r="P57" t="str">
            <v>Off Pad</v>
          </cell>
          <cell r="R57">
            <v>6256.2470703125</v>
          </cell>
          <cell r="S57" t="str">
            <v>Shuaiba-1 (THAMAMA ZONE A)</v>
          </cell>
          <cell r="T57">
            <v>24</v>
          </cell>
          <cell r="U57" t="str">
            <v>AD-133</v>
          </cell>
          <cell r="V57">
            <v>3.5</v>
          </cell>
          <cell r="W57">
            <v>20140006467</v>
          </cell>
          <cell r="X57" t="str">
            <v>Oil Production</v>
          </cell>
          <cell r="Y57" t="str">
            <v>BB-1620</v>
          </cell>
          <cell r="Z57" t="str">
            <v>Maintain Current Sustainable production/Injection Capacity</v>
          </cell>
          <cell r="AA57" t="str">
            <v>HORIZONTAL</v>
          </cell>
          <cell r="AB57" t="str">
            <v>ADCO (Joint Venture)</v>
          </cell>
          <cell r="AC57" t="str">
            <v>Oil Producer</v>
          </cell>
        </row>
        <row r="58">
          <cell r="C58" t="str">
            <v xml:space="preserve">BAB </v>
          </cell>
          <cell r="D58">
            <v>24</v>
          </cell>
          <cell r="E58" t="str">
            <v>AD307AD#</v>
          </cell>
          <cell r="F58" t="str">
            <v>New Well</v>
          </cell>
          <cell r="G58">
            <v>92.110000610351563</v>
          </cell>
          <cell r="H58" t="str">
            <v>BAB</v>
          </cell>
          <cell r="I58" t="str">
            <v>SH_1_MRC_41 (PNA007) with ICD</v>
          </cell>
          <cell r="J58" t="str">
            <v>Unchecked</v>
          </cell>
          <cell r="K58" t="str">
            <v>Medium</v>
          </cell>
          <cell r="L58">
            <v>45131.944444444445</v>
          </cell>
          <cell r="M58" t="str">
            <v>HP.A</v>
          </cell>
          <cell r="N58">
            <v>45039.834722222222</v>
          </cell>
          <cell r="O58">
            <v>14017</v>
          </cell>
          <cell r="P58" t="str">
            <v>On Pad WELLBAY BFN-2-3</v>
          </cell>
          <cell r="R58">
            <v>10937.6298828125</v>
          </cell>
          <cell r="S58" t="str">
            <v>Shuaiba-1 (THAMAMA ZONE A)</v>
          </cell>
          <cell r="T58">
            <v>24</v>
          </cell>
          <cell r="U58" t="str">
            <v>AD-133</v>
          </cell>
          <cell r="V58">
            <v>3.5</v>
          </cell>
          <cell r="W58">
            <v>20140006463</v>
          </cell>
          <cell r="X58" t="str">
            <v>Oil Production</v>
          </cell>
          <cell r="Y58" t="str">
            <v>BB-1621</v>
          </cell>
          <cell r="Z58" t="str">
            <v>Maintain Current Sustainable production/Injection Capacity</v>
          </cell>
          <cell r="AA58" t="str">
            <v>HORIZONTAL</v>
          </cell>
          <cell r="AB58" t="str">
            <v>ADCO (Joint Venture)</v>
          </cell>
          <cell r="AC58" t="str">
            <v>Oil Producer</v>
          </cell>
        </row>
        <row r="59">
          <cell r="C59" t="str">
            <v xml:space="preserve">BAB </v>
          </cell>
          <cell r="D59">
            <v>24</v>
          </cell>
          <cell r="E59" t="str">
            <v>EA307S#</v>
          </cell>
          <cell r="F59" t="str">
            <v>New Well</v>
          </cell>
          <cell r="G59">
            <v>35.520000457763672</v>
          </cell>
          <cell r="H59" t="str">
            <v>BAB</v>
          </cell>
          <cell r="I59" t="str">
            <v>IDNE002 with ICD</v>
          </cell>
          <cell r="J59" t="str">
            <v>Unchecked</v>
          </cell>
          <cell r="K59" t="str">
            <v>High</v>
          </cell>
          <cell r="L59">
            <v>45170.963888888888</v>
          </cell>
          <cell r="M59" t="str">
            <v>HX.A</v>
          </cell>
          <cell r="N59">
            <v>45135.444444444445</v>
          </cell>
          <cell r="O59">
            <v>7294</v>
          </cell>
          <cell r="P59" t="str">
            <v>Off Pad</v>
          </cell>
          <cell r="R59">
            <v>5534.89599609375</v>
          </cell>
          <cell r="S59" t="str">
            <v>Shuaiba-1 (THAMAMA ZONE A)</v>
          </cell>
          <cell r="T59">
            <v>24</v>
          </cell>
          <cell r="U59" t="str">
            <v>AD-133</v>
          </cell>
          <cell r="V59">
            <v>3.5</v>
          </cell>
          <cell r="W59">
            <v>20150008987</v>
          </cell>
          <cell r="X59" t="str">
            <v>Pressure Support</v>
          </cell>
          <cell r="Y59" t="str">
            <v>BB-1651</v>
          </cell>
          <cell r="Z59" t="str">
            <v>Maintain Current Sustainable production/Injection Capacity</v>
          </cell>
          <cell r="AA59" t="str">
            <v>HORIZONTAL</v>
          </cell>
          <cell r="AB59" t="str">
            <v>ADCO (Joint Venture)</v>
          </cell>
          <cell r="AC59" t="str">
            <v>WAG Injector</v>
          </cell>
        </row>
        <row r="60">
          <cell r="C60" t="str">
            <v xml:space="preserve">BAB </v>
          </cell>
          <cell r="D60">
            <v>28.899999618530273</v>
          </cell>
          <cell r="E60" t="str">
            <v>BM307S#</v>
          </cell>
          <cell r="F60" t="str">
            <v>New Well</v>
          </cell>
          <cell r="G60">
            <v>42.740001678466797</v>
          </cell>
          <cell r="H60" t="str">
            <v>BAB</v>
          </cell>
          <cell r="I60" t="str">
            <v>HB1I-088</v>
          </cell>
          <cell r="J60" t="str">
            <v>Unchecked</v>
          </cell>
          <cell r="K60" t="str">
            <v>High</v>
          </cell>
          <cell r="L60">
            <v>45217.203472222223</v>
          </cell>
          <cell r="M60" t="str">
            <v>HI.H1 (MDI)</v>
          </cell>
          <cell r="N60">
            <v>45174.463888888888</v>
          </cell>
          <cell r="O60">
            <v>6603</v>
          </cell>
          <cell r="P60" t="str">
            <v>ON PAD 134</v>
          </cell>
          <cell r="Q60">
            <v>0</v>
          </cell>
          <cell r="R60">
            <v>6223.97509765625</v>
          </cell>
          <cell r="S60" t="str">
            <v>HABSHAN-9 (HABSHAN 1)</v>
          </cell>
          <cell r="T60">
            <v>28.899999618530273</v>
          </cell>
          <cell r="U60" t="str">
            <v>AD-133</v>
          </cell>
          <cell r="V60">
            <v>3.5</v>
          </cell>
          <cell r="W60">
            <v>20040000142</v>
          </cell>
          <cell r="X60" t="str">
            <v>Pressure Support</v>
          </cell>
          <cell r="Y60" t="str">
            <v>BB-1778</v>
          </cell>
          <cell r="Z60" t="str">
            <v>Maintain Current Sustainable production/Injection Capacity</v>
          </cell>
          <cell r="AA60" t="str">
            <v>HORIZONTAL</v>
          </cell>
          <cell r="AB60" t="str">
            <v>ADCO (Joint Venture)</v>
          </cell>
          <cell r="AC60" t="str">
            <v>Water Injection</v>
          </cell>
          <cell r="AD60">
            <v>3</v>
          </cell>
        </row>
        <row r="61">
          <cell r="C61" t="str">
            <v xml:space="preserve">BAB </v>
          </cell>
          <cell r="D61">
            <v>25</v>
          </cell>
          <cell r="E61" t="str">
            <v>AD307AS#</v>
          </cell>
          <cell r="F61" t="str">
            <v>New Well</v>
          </cell>
          <cell r="G61">
            <v>53.230998992919922</v>
          </cell>
          <cell r="H61" t="str">
            <v>BAB</v>
          </cell>
          <cell r="I61" t="str">
            <v>N_ATP_02</v>
          </cell>
          <cell r="J61" t="str">
            <v>Unchecked</v>
          </cell>
          <cell r="K61" t="str">
            <v>High</v>
          </cell>
          <cell r="L61">
            <v>45273.934027777781</v>
          </cell>
          <cell r="M61" t="str">
            <v>HP.B</v>
          </cell>
          <cell r="N61">
            <v>45220.703472222223</v>
          </cell>
          <cell r="O61">
            <v>6984.75341796875</v>
          </cell>
          <cell r="P61" t="str">
            <v>ON PAD 134</v>
          </cell>
          <cell r="R61">
            <v>7225.65625</v>
          </cell>
          <cell r="S61" t="str">
            <v>KHARAIB-2 (THAMAMA ZONE B)</v>
          </cell>
          <cell r="T61">
            <v>25</v>
          </cell>
          <cell r="U61" t="str">
            <v>AD-133</v>
          </cell>
          <cell r="V61">
            <v>3.5</v>
          </cell>
          <cell r="W61">
            <v>20140005423</v>
          </cell>
          <cell r="X61" t="str">
            <v>Oil Production</v>
          </cell>
          <cell r="Y61" t="str">
            <v>BB-1616</v>
          </cell>
          <cell r="Z61" t="str">
            <v>Maintain Current Sustainable production/Injection Capacity</v>
          </cell>
          <cell r="AA61" t="str">
            <v>HORIZONTAL</v>
          </cell>
          <cell r="AB61" t="str">
            <v>ADCO (Joint Venture)</v>
          </cell>
          <cell r="AC61" t="str">
            <v>Oil Producer</v>
          </cell>
        </row>
        <row r="62">
          <cell r="C62" t="str">
            <v xml:space="preserve">BAB </v>
          </cell>
          <cell r="D62">
            <v>24</v>
          </cell>
          <cell r="E62" t="str">
            <v>AD307AD#</v>
          </cell>
          <cell r="F62" t="str">
            <v>New Well</v>
          </cell>
          <cell r="G62">
            <v>45.326999664306641</v>
          </cell>
          <cell r="H62" t="str">
            <v>BAB</v>
          </cell>
          <cell r="I62" t="str">
            <v>PNE001</v>
          </cell>
          <cell r="J62" t="str">
            <v>Unchecked</v>
          </cell>
          <cell r="K62" t="str">
            <v>High</v>
          </cell>
          <cell r="L62">
            <v>45322.760416666664</v>
          </cell>
          <cell r="M62" t="str">
            <v>HP.A</v>
          </cell>
          <cell r="N62">
            <v>45277.434027777781</v>
          </cell>
          <cell r="O62">
            <v>7324</v>
          </cell>
          <cell r="P62" t="str">
            <v>Off Pad</v>
          </cell>
          <cell r="R62">
            <v>6540.982421875</v>
          </cell>
          <cell r="S62" t="str">
            <v>Shuaiba-1 (THAMAMA ZONE A)</v>
          </cell>
          <cell r="T62">
            <v>24</v>
          </cell>
          <cell r="U62" t="str">
            <v>AD-133</v>
          </cell>
          <cell r="V62">
            <v>3.5</v>
          </cell>
          <cell r="W62">
            <v>20140006466</v>
          </cell>
          <cell r="X62" t="str">
            <v>Oil Production</v>
          </cell>
          <cell r="Y62" t="str">
            <v>BB-1619</v>
          </cell>
          <cell r="Z62" t="str">
            <v>Maintain Current Sustainable production/Injection Capacity</v>
          </cell>
          <cell r="AA62" t="str">
            <v>HORIZONTAL</v>
          </cell>
          <cell r="AB62" t="str">
            <v>ADCO (Joint Venture)</v>
          </cell>
          <cell r="AC62" t="str">
            <v>Oil Producer</v>
          </cell>
        </row>
        <row r="63">
          <cell r="C63" t="str">
            <v xml:space="preserve">BAB </v>
          </cell>
          <cell r="D63">
            <v>25</v>
          </cell>
          <cell r="E63" t="str">
            <v>AN307</v>
          </cell>
          <cell r="F63" t="str">
            <v>Workover</v>
          </cell>
          <cell r="G63">
            <v>33.110000610351563</v>
          </cell>
          <cell r="H63" t="str">
            <v>BAB</v>
          </cell>
          <cell r="I63" t="str">
            <v xml:space="preserve">BB-580 hori Target zone in B4 Upper </v>
          </cell>
          <cell r="J63" t="str">
            <v>Unchecked</v>
          </cell>
          <cell r="K63" t="str">
            <v>High</v>
          </cell>
          <cell r="L63">
            <v>44937.831250000003</v>
          </cell>
          <cell r="M63" t="str">
            <v>HPBB</v>
          </cell>
          <cell r="N63">
            <v>44904.72152777778</v>
          </cell>
          <cell r="R63">
            <v>4754.97998046875</v>
          </cell>
          <cell r="S63" t="str">
            <v>KHARAIB-2 (THAMAMA ZONE B)</v>
          </cell>
          <cell r="T63">
            <v>25</v>
          </cell>
          <cell r="U63" t="str">
            <v>AD-137</v>
          </cell>
          <cell r="V63">
            <v>3.5</v>
          </cell>
          <cell r="W63">
            <v>20130003438</v>
          </cell>
          <cell r="X63" t="str">
            <v>Oil Production</v>
          </cell>
          <cell r="Y63" t="str">
            <v>BB-580</v>
          </cell>
          <cell r="Z63" t="str">
            <v>Maintain Current Sustainable production/Injection Capacity</v>
          </cell>
          <cell r="AA63" t="str">
            <v>HORIZONTAL</v>
          </cell>
          <cell r="AB63" t="str">
            <v>ADCO (Joint Venture)</v>
          </cell>
          <cell r="AC63" t="str">
            <v>Horizontalization Producer</v>
          </cell>
        </row>
        <row r="64">
          <cell r="C64" t="str">
            <v xml:space="preserve">BAB </v>
          </cell>
          <cell r="D64">
            <v>28</v>
          </cell>
          <cell r="E64" t="str">
            <v>BM307S#</v>
          </cell>
          <cell r="F64" t="str">
            <v>New Well</v>
          </cell>
          <cell r="G64">
            <v>43.430000305175781</v>
          </cell>
          <cell r="H64" t="str">
            <v>BAB</v>
          </cell>
          <cell r="I64" t="str">
            <v>Hb2-INJ-W001</v>
          </cell>
          <cell r="J64" t="str">
            <v>Unchecked</v>
          </cell>
          <cell r="K64" t="str">
            <v>High</v>
          </cell>
          <cell r="L64">
            <v>44984.761111111111</v>
          </cell>
          <cell r="M64" t="str">
            <v>HI.H2</v>
          </cell>
          <cell r="N64">
            <v>44941.331250000003</v>
          </cell>
          <cell r="O64">
            <v>4932</v>
          </cell>
          <cell r="P64" t="str">
            <v xml:space="preserve">on pad (MS4-2-5)  </v>
          </cell>
          <cell r="R64">
            <v>5709.33984375</v>
          </cell>
          <cell r="S64" t="str">
            <v>HABSHAN-8 (HABSHAN 2)</v>
          </cell>
          <cell r="T64">
            <v>28</v>
          </cell>
          <cell r="U64" t="str">
            <v>AD-137</v>
          </cell>
          <cell r="V64">
            <v>3.5</v>
          </cell>
          <cell r="W64">
            <v>20130002844</v>
          </cell>
          <cell r="X64" t="str">
            <v>Pressure Support</v>
          </cell>
          <cell r="Y64" t="str">
            <v>BB-1794</v>
          </cell>
          <cell r="Z64" t="str">
            <v>Maintain Current Sustainable production/Injection Capacity</v>
          </cell>
          <cell r="AA64" t="str">
            <v>HORIZONTAL</v>
          </cell>
          <cell r="AB64" t="str">
            <v>ADCO (Joint Venture)</v>
          </cell>
          <cell r="AC64" t="str">
            <v>Water Injection</v>
          </cell>
        </row>
        <row r="65">
          <cell r="C65" t="str">
            <v xml:space="preserve">BAB </v>
          </cell>
          <cell r="D65">
            <v>25</v>
          </cell>
          <cell r="E65" t="str">
            <v>EC307DS3#</v>
          </cell>
          <cell r="F65" t="str">
            <v>New Well</v>
          </cell>
          <cell r="G65">
            <v>27.149999618530273</v>
          </cell>
          <cell r="H65" t="str">
            <v>BAB</v>
          </cell>
          <cell r="I65" t="str">
            <v>SIMGAP Polymer INJ(INJ-1)</v>
          </cell>
          <cell r="J65" t="str">
            <v>Unchecked</v>
          </cell>
          <cell r="K65" t="str">
            <v>High</v>
          </cell>
          <cell r="L65">
            <v>45015.411111111112</v>
          </cell>
          <cell r="M65" t="str">
            <v>HX.B</v>
          </cell>
          <cell r="N65">
            <v>44988.261111111111</v>
          </cell>
          <cell r="O65">
            <v>2908.044921875</v>
          </cell>
          <cell r="P65" t="str">
            <v>MS4-2-7</v>
          </cell>
          <cell r="R65">
            <v>4735.06005859375</v>
          </cell>
          <cell r="S65" t="str">
            <v>KHARAIB-2 (THAMAMA ZONE B)</v>
          </cell>
          <cell r="T65">
            <v>25</v>
          </cell>
          <cell r="U65" t="str">
            <v>AD-137</v>
          </cell>
          <cell r="V65">
            <v>3.5</v>
          </cell>
          <cell r="W65">
            <v>20140005619</v>
          </cell>
          <cell r="X65" t="str">
            <v>Pressure Support</v>
          </cell>
          <cell r="Y65" t="str">
            <v>BB-1680</v>
          </cell>
          <cell r="Z65" t="str">
            <v>Maintain Current Sustainable production/Injection Capacity</v>
          </cell>
          <cell r="AA65" t="str">
            <v>HORIZONTAL</v>
          </cell>
          <cell r="AB65" t="str">
            <v>ADCO (Joint Venture)</v>
          </cell>
          <cell r="AC65" t="str">
            <v>WAG Injector</v>
          </cell>
        </row>
        <row r="66">
          <cell r="C66" t="str">
            <v xml:space="preserve">BAB </v>
          </cell>
          <cell r="D66">
            <v>25</v>
          </cell>
          <cell r="E66" t="str">
            <v>AD307AD2#</v>
          </cell>
          <cell r="F66" t="str">
            <v>New Well</v>
          </cell>
          <cell r="G66">
            <v>33.810001373291016</v>
          </cell>
          <cell r="H66" t="str">
            <v>BAB</v>
          </cell>
          <cell r="I66" t="str">
            <v>SIMGAP_PR2 with CIV to be RRD in Q1 2023</v>
          </cell>
          <cell r="J66" t="str">
            <v>Unchecked</v>
          </cell>
          <cell r="K66" t="str">
            <v>High</v>
          </cell>
          <cell r="L66">
            <v>45052.720833333333</v>
          </cell>
          <cell r="M66" t="str">
            <v>HP.B</v>
          </cell>
          <cell r="N66">
            <v>45018.911111111112</v>
          </cell>
          <cell r="O66">
            <v>3217.625244140625</v>
          </cell>
          <cell r="R66">
            <v>5371.3388671875</v>
          </cell>
          <cell r="S66" t="str">
            <v>KHARAIB-2 (THAMAMA ZONE B)</v>
          </cell>
          <cell r="T66">
            <v>25</v>
          </cell>
          <cell r="U66" t="str">
            <v>AD-137</v>
          </cell>
          <cell r="V66">
            <v>3.5</v>
          </cell>
          <cell r="W66">
            <v>20140005417</v>
          </cell>
          <cell r="X66" t="str">
            <v>Oil Production</v>
          </cell>
          <cell r="Y66" t="str">
            <v>BB-1322</v>
          </cell>
          <cell r="Z66" t="str">
            <v>Maintain Current Sustainable production/Injection Capacity</v>
          </cell>
          <cell r="AA66" t="str">
            <v>HORIZONTAL</v>
          </cell>
          <cell r="AB66" t="str">
            <v>ADCO (Joint Venture)</v>
          </cell>
          <cell r="AC66" t="str">
            <v>Oil Producer</v>
          </cell>
        </row>
        <row r="67">
          <cell r="C67" t="str">
            <v xml:space="preserve">BAB </v>
          </cell>
          <cell r="D67">
            <v>25</v>
          </cell>
          <cell r="E67" t="str">
            <v>AD307AD2#</v>
          </cell>
          <cell r="F67" t="str">
            <v>New Well</v>
          </cell>
          <cell r="G67">
            <v>35.020999908447266</v>
          </cell>
          <cell r="H67" t="str">
            <v>BAB</v>
          </cell>
          <cell r="I67" t="str">
            <v>SIMGAP_PR1 with CIV to be RRD in Q1 2023</v>
          </cell>
          <cell r="J67" t="str">
            <v>Unchecked</v>
          </cell>
          <cell r="K67" t="str">
            <v>High</v>
          </cell>
          <cell r="L67">
            <v>45091.241666666669</v>
          </cell>
          <cell r="M67" t="str">
            <v>HP.B</v>
          </cell>
          <cell r="N67">
            <v>45056.220833333333</v>
          </cell>
          <cell r="O67">
            <v>3060.2099609375</v>
          </cell>
          <cell r="P67" t="str">
            <v>MS4-2-7</v>
          </cell>
          <cell r="R67">
            <v>5486.96484375</v>
          </cell>
          <cell r="S67" t="str">
            <v>KHARAIB-2 (THAMAMA ZONE B)</v>
          </cell>
          <cell r="T67">
            <v>25</v>
          </cell>
          <cell r="U67" t="str">
            <v>AD-137</v>
          </cell>
          <cell r="V67">
            <v>3.5</v>
          </cell>
          <cell r="W67">
            <v>20140005416</v>
          </cell>
          <cell r="X67" t="str">
            <v>Oil Production</v>
          </cell>
          <cell r="Y67" t="str">
            <v>BB-1682</v>
          </cell>
          <cell r="Z67" t="str">
            <v>Maintain Current Sustainable production/Injection Capacity</v>
          </cell>
          <cell r="AA67" t="str">
            <v>HORIZONTAL</v>
          </cell>
          <cell r="AB67" t="str">
            <v>ADCO (Joint Venture)</v>
          </cell>
          <cell r="AC67" t="str">
            <v>Oil Producer</v>
          </cell>
        </row>
        <row r="68">
          <cell r="C68" t="str">
            <v xml:space="preserve">BAB </v>
          </cell>
          <cell r="D68">
            <v>27</v>
          </cell>
          <cell r="E68" t="str">
            <v>BO407</v>
          </cell>
          <cell r="F68" t="str">
            <v>New Well</v>
          </cell>
          <cell r="G68">
            <v>48.470001220703125</v>
          </cell>
          <cell r="H68" t="str">
            <v>BAB</v>
          </cell>
          <cell r="I68" t="str">
            <v>IW013H move to end 2023</v>
          </cell>
          <cell r="J68" t="str">
            <v>Unchecked</v>
          </cell>
          <cell r="K68" t="str">
            <v>Low</v>
          </cell>
          <cell r="L68">
            <v>45143.211111111108</v>
          </cell>
          <cell r="M68" t="str">
            <v>HI.C</v>
          </cell>
          <cell r="N68">
            <v>45094.741666666669</v>
          </cell>
          <cell r="O68">
            <v>5143</v>
          </cell>
          <cell r="P68" t="str">
            <v xml:space="preserve"> 103-4</v>
          </cell>
          <cell r="Q68">
            <v>0</v>
          </cell>
          <cell r="R68">
            <v>6770.73193359375</v>
          </cell>
          <cell r="S68" t="str">
            <v>KHARAIB-1 (THAMAMA ZONE C)</v>
          </cell>
          <cell r="T68">
            <v>27</v>
          </cell>
          <cell r="U68" t="str">
            <v>AD-137</v>
          </cell>
          <cell r="V68">
            <v>3.5</v>
          </cell>
          <cell r="W68">
            <v>20080000394</v>
          </cell>
          <cell r="X68" t="str">
            <v>Pressure Support</v>
          </cell>
          <cell r="Y68" t="str">
            <v>BB-1783</v>
          </cell>
          <cell r="Z68" t="str">
            <v>Increase Sustainable Production/Injection Capacity</v>
          </cell>
          <cell r="AA68" t="str">
            <v>HORIZONTAL</v>
          </cell>
          <cell r="AB68" t="str">
            <v>ADCO (Joint Venture)</v>
          </cell>
          <cell r="AC68" t="str">
            <v>Water Injection</v>
          </cell>
          <cell r="AD68">
            <v>4</v>
          </cell>
        </row>
        <row r="69">
          <cell r="C69" t="str">
            <v xml:space="preserve">BAB </v>
          </cell>
          <cell r="D69">
            <v>25</v>
          </cell>
          <cell r="E69" t="str">
            <v>AU307</v>
          </cell>
          <cell r="F69" t="str">
            <v>Workover</v>
          </cell>
          <cell r="G69">
            <v>34.299999237060547</v>
          </cell>
          <cell r="H69" t="str">
            <v>BAB</v>
          </cell>
          <cell r="I69" t="str">
            <v>Bb-592 move to Q4 ESP</v>
          </cell>
          <cell r="J69" t="str">
            <v>Unchecked</v>
          </cell>
          <cell r="K69" t="str">
            <v>High</v>
          </cell>
          <cell r="L69">
            <v>45181.011111111111</v>
          </cell>
          <cell r="M69" t="str">
            <v>HPBB</v>
          </cell>
          <cell r="N69">
            <v>45146.711111111108</v>
          </cell>
          <cell r="R69">
            <v>4598.1240234375</v>
          </cell>
          <cell r="S69" t="str">
            <v>KHARAIB-2 (THAMAMA ZONE B)</v>
          </cell>
          <cell r="T69">
            <v>25</v>
          </cell>
          <cell r="U69" t="str">
            <v>AD-137</v>
          </cell>
          <cell r="V69">
            <v>3.5</v>
          </cell>
          <cell r="W69">
            <v>20150009414</v>
          </cell>
          <cell r="X69" t="str">
            <v>Oil Production</v>
          </cell>
          <cell r="Y69" t="str">
            <v>BB-PLN</v>
          </cell>
          <cell r="Z69" t="str">
            <v>Maintain Current Sustainable production/Injection Capacity</v>
          </cell>
          <cell r="AA69" t="str">
            <v>HORIZONTAL</v>
          </cell>
          <cell r="AB69" t="str">
            <v>ADCO (Joint Venture)</v>
          </cell>
          <cell r="AC69" t="str">
            <v>Horizontalization Producer</v>
          </cell>
        </row>
        <row r="70">
          <cell r="C70" t="str">
            <v xml:space="preserve">BAB </v>
          </cell>
          <cell r="D70">
            <v>24</v>
          </cell>
          <cell r="E70" t="str">
            <v>EA307S#</v>
          </cell>
          <cell r="F70" t="str">
            <v>New Well</v>
          </cell>
          <cell r="G70">
            <v>35.209999084472656</v>
          </cell>
          <cell r="H70" t="str">
            <v>BAB</v>
          </cell>
          <cell r="I70" t="str">
            <v>IBNE001</v>
          </cell>
          <cell r="J70" t="str">
            <v>Unchecked</v>
          </cell>
          <cell r="K70" t="str">
            <v>High</v>
          </cell>
          <cell r="L70">
            <v>45289.720833333333</v>
          </cell>
          <cell r="M70" t="str">
            <v>HX.A</v>
          </cell>
          <cell r="N70">
            <v>45254.511111111111</v>
          </cell>
          <cell r="O70">
            <v>7210</v>
          </cell>
          <cell r="P70" t="str">
            <v>Off Pad</v>
          </cell>
          <cell r="R70">
            <v>5505.296875</v>
          </cell>
          <cell r="S70" t="str">
            <v>Shuaiba-1 (THAMAMA ZONE A)</v>
          </cell>
          <cell r="T70">
            <v>24</v>
          </cell>
          <cell r="U70" t="str">
            <v>AD-137</v>
          </cell>
          <cell r="V70">
            <v>3.5</v>
          </cell>
          <cell r="W70">
            <v>20140005263</v>
          </cell>
          <cell r="X70" t="str">
            <v>Pressure Support</v>
          </cell>
          <cell r="Y70" t="str">
            <v>BB-1644</v>
          </cell>
          <cell r="Z70" t="str">
            <v>Maintain Current Sustainable production/Injection Capacity</v>
          </cell>
          <cell r="AA70" t="str">
            <v>HORIZONTAL</v>
          </cell>
          <cell r="AB70" t="str">
            <v>ADCO (Joint Venture)</v>
          </cell>
          <cell r="AC70" t="str">
            <v>WAG Injector</v>
          </cell>
        </row>
        <row r="71">
          <cell r="C71" t="str">
            <v xml:space="preserve">BAB </v>
          </cell>
          <cell r="D71">
            <v>25</v>
          </cell>
          <cell r="E71" t="str">
            <v>EC307DS3#</v>
          </cell>
          <cell r="F71" t="str">
            <v>New Well</v>
          </cell>
          <cell r="G71">
            <v>34.175998687744141</v>
          </cell>
          <cell r="H71" t="str">
            <v>BAB</v>
          </cell>
          <cell r="I71" t="str">
            <v>WS50WI045</v>
          </cell>
          <cell r="J71" t="str">
            <v>Unchecked</v>
          </cell>
          <cell r="K71" t="str">
            <v>High</v>
          </cell>
          <cell r="L71">
            <v>45327.396527777775</v>
          </cell>
          <cell r="M71" t="str">
            <v>HX.B</v>
          </cell>
          <cell r="N71">
            <v>45293.220833333333</v>
          </cell>
          <cell r="O71">
            <v>4900</v>
          </cell>
          <cell r="P71" t="str">
            <v>wellbay DS7-2-3</v>
          </cell>
          <cell r="R71">
            <v>5406.2841796875</v>
          </cell>
          <cell r="S71" t="str">
            <v>KHARAIB-2 (THAMAMA ZONE B)</v>
          </cell>
          <cell r="T71">
            <v>25</v>
          </cell>
          <cell r="U71" t="str">
            <v>AD-137</v>
          </cell>
          <cell r="V71">
            <v>3.5</v>
          </cell>
          <cell r="W71">
            <v>20140006430</v>
          </cell>
          <cell r="X71" t="str">
            <v>Pressure Support</v>
          </cell>
          <cell r="Y71" t="str">
            <v>[EditValue is null]</v>
          </cell>
          <cell r="Z71" t="str">
            <v>Maintain Current Sustainable production/Injection Capacity</v>
          </cell>
          <cell r="AA71" t="str">
            <v>HORIZONTAL</v>
          </cell>
          <cell r="AB71" t="str">
            <v>ADCO (Joint Venture)</v>
          </cell>
          <cell r="AC71" t="str">
            <v>WAG Injector</v>
          </cell>
        </row>
        <row r="72">
          <cell r="C72" t="str">
            <v xml:space="preserve">BAB </v>
          </cell>
          <cell r="D72">
            <v>28</v>
          </cell>
          <cell r="E72" t="str">
            <v>AD307AS#</v>
          </cell>
          <cell r="F72" t="str">
            <v>New Well</v>
          </cell>
          <cell r="G72">
            <v>39.5</v>
          </cell>
          <cell r="H72" t="str">
            <v>BAB</v>
          </cell>
          <cell r="I72" t="str">
            <v>Hb2-PR-S001(without CIV)</v>
          </cell>
          <cell r="J72" t="str">
            <v>Unchecked</v>
          </cell>
          <cell r="K72" t="str">
            <v>Medium</v>
          </cell>
          <cell r="L72">
            <v>44932.833333333336</v>
          </cell>
          <cell r="M72" t="str">
            <v>HP.H2</v>
          </cell>
          <cell r="N72">
            <v>44893.333333333336</v>
          </cell>
          <cell r="O72">
            <v>6914</v>
          </cell>
          <cell r="P72" t="str">
            <v>off pad</v>
          </cell>
          <cell r="R72">
            <v>8611.65625</v>
          </cell>
          <cell r="S72" t="str">
            <v>HABSHAN-8 (HABSHAN 2)</v>
          </cell>
          <cell r="T72">
            <v>28</v>
          </cell>
          <cell r="U72" t="str">
            <v>AD-140</v>
          </cell>
          <cell r="V72">
            <v>7</v>
          </cell>
          <cell r="W72">
            <v>20150008659</v>
          </cell>
          <cell r="X72" t="str">
            <v>Oil Production</v>
          </cell>
          <cell r="Y72" t="str">
            <v>BB-1858</v>
          </cell>
          <cell r="Z72" t="str">
            <v>Maintain Current Sustainable production/Injection Capacity</v>
          </cell>
          <cell r="AA72" t="str">
            <v>HORIZONTAL</v>
          </cell>
          <cell r="AB72" t="str">
            <v>ADCO (Joint Venture)</v>
          </cell>
          <cell r="AC72" t="str">
            <v>Oil Producer</v>
          </cell>
        </row>
        <row r="73">
          <cell r="C73" t="str">
            <v xml:space="preserve">BAB </v>
          </cell>
          <cell r="D73">
            <v>24</v>
          </cell>
          <cell r="E73" t="str">
            <v>EA307S#</v>
          </cell>
          <cell r="F73" t="str">
            <v>New Well</v>
          </cell>
          <cell r="G73">
            <v>77.069999694824219</v>
          </cell>
          <cell r="H73" t="str">
            <v>BAB</v>
          </cell>
          <cell r="I73" t="str">
            <v>SH_1_MRC_04 (IBE003) move to Q1 2023</v>
          </cell>
          <cell r="J73" t="str">
            <v>Unchecked</v>
          </cell>
          <cell r="K73" t="str">
            <v>High</v>
          </cell>
          <cell r="L73">
            <v>45013.402777777781</v>
          </cell>
          <cell r="M73" t="str">
            <v>HX.A</v>
          </cell>
          <cell r="N73">
            <v>44936.333333333336</v>
          </cell>
          <cell r="O73">
            <v>14136</v>
          </cell>
          <cell r="R73">
            <v>9501.8037109375</v>
          </cell>
          <cell r="S73" t="str">
            <v>Shuaiba-1 (THAMAMA ZONE A)</v>
          </cell>
          <cell r="T73">
            <v>24</v>
          </cell>
          <cell r="U73" t="str">
            <v>AD-140</v>
          </cell>
          <cell r="V73">
            <v>3.5</v>
          </cell>
          <cell r="W73">
            <v>20130002739</v>
          </cell>
          <cell r="X73" t="str">
            <v>Pressure Support</v>
          </cell>
          <cell r="Y73" t="str">
            <v>BB-1912</v>
          </cell>
          <cell r="Z73" t="str">
            <v>Maintain Current Sustainable production/Injection Capacity</v>
          </cell>
          <cell r="AA73" t="str">
            <v>HORIZONTAL</v>
          </cell>
          <cell r="AB73" t="str">
            <v>ADCO (Joint Venture)</v>
          </cell>
          <cell r="AC73" t="str">
            <v>WAG Injector</v>
          </cell>
        </row>
        <row r="74">
          <cell r="C74" t="str">
            <v xml:space="preserve">BAB </v>
          </cell>
          <cell r="D74">
            <v>28</v>
          </cell>
          <cell r="E74" t="str">
            <v>AD307AD#</v>
          </cell>
          <cell r="F74" t="str">
            <v>New Well</v>
          </cell>
          <cell r="G74">
            <v>75</v>
          </cell>
          <cell r="H74" t="str">
            <v>BAB</v>
          </cell>
          <cell r="I74" t="str">
            <v xml:space="preserve">MRC_PN013_PN019 </v>
          </cell>
          <cell r="J74" t="str">
            <v>Unchecked</v>
          </cell>
          <cell r="K74" t="str">
            <v>High</v>
          </cell>
          <cell r="L74">
            <v>45091.902777777781</v>
          </cell>
          <cell r="M74" t="str">
            <v>HP.TH</v>
          </cell>
          <cell r="N74">
            <v>45016.902777777781</v>
          </cell>
          <cell r="O74">
            <v>12530</v>
          </cell>
          <cell r="P74" t="str">
            <v>On pad -139</v>
          </cell>
          <cell r="Q74">
            <v>1</v>
          </cell>
          <cell r="R74">
            <v>10335.791015625</v>
          </cell>
          <cell r="S74" t="str">
            <v>Lekhwair-1 (THAMAMA ZONE H)</v>
          </cell>
          <cell r="T74">
            <v>28</v>
          </cell>
          <cell r="U74" t="str">
            <v>AD-140</v>
          </cell>
          <cell r="V74">
            <v>3.5</v>
          </cell>
          <cell r="W74">
            <v>20140005133</v>
          </cell>
          <cell r="X74" t="str">
            <v>Oil Production</v>
          </cell>
          <cell r="Y74" t="str">
            <v>BB-1860</v>
          </cell>
          <cell r="Z74" t="str">
            <v>Maintain Current Sustainable production/Injection Capacity</v>
          </cell>
          <cell r="AA74" t="str">
            <v>HORIZONTAL</v>
          </cell>
          <cell r="AB74" t="str">
            <v>ADCO (Joint Venture)</v>
          </cell>
          <cell r="AC74" t="str">
            <v>Oil Producer</v>
          </cell>
        </row>
        <row r="75">
          <cell r="C75" t="str">
            <v xml:space="preserve">BAB </v>
          </cell>
          <cell r="D75">
            <v>13</v>
          </cell>
          <cell r="E75" t="str">
            <v>AA307</v>
          </cell>
          <cell r="F75" t="str">
            <v>Workover</v>
          </cell>
          <cell r="G75">
            <v>32.169998168945313</v>
          </cell>
          <cell r="H75" t="str">
            <v>BAB</v>
          </cell>
          <cell r="I75" t="str">
            <v>Bb-974 SAP Q1 2023 if fishing failed go to hori</v>
          </cell>
          <cell r="J75" t="str">
            <v>Unchecked</v>
          </cell>
          <cell r="K75" t="str">
            <v>High</v>
          </cell>
          <cell r="L75">
            <v>45127.572222222225</v>
          </cell>
          <cell r="M75" t="str">
            <v>HPBB</v>
          </cell>
          <cell r="N75">
            <v>45095.402777777781</v>
          </cell>
          <cell r="R75">
            <v>3754.75146484375</v>
          </cell>
          <cell r="S75" t="str">
            <v>KHARAIB-2 (THAMAMA ZONE B)</v>
          </cell>
          <cell r="T75">
            <v>13</v>
          </cell>
          <cell r="U75" t="str">
            <v>AD-140</v>
          </cell>
          <cell r="V75">
            <v>3.5</v>
          </cell>
          <cell r="W75">
            <v>20130003566</v>
          </cell>
          <cell r="X75" t="str">
            <v>Oil Production</v>
          </cell>
          <cell r="Y75" t="str">
            <v>Bb-974</v>
          </cell>
          <cell r="Z75" t="str">
            <v>Recovery and Activation of Inactive wells</v>
          </cell>
          <cell r="AA75" t="str">
            <v>Unknown</v>
          </cell>
          <cell r="AB75" t="str">
            <v>ADCO (Joint Venture)</v>
          </cell>
          <cell r="AC75" t="str">
            <v>Horizontalization Producer</v>
          </cell>
        </row>
        <row r="76">
          <cell r="C76" t="str">
            <v xml:space="preserve">BAB </v>
          </cell>
          <cell r="D76">
            <v>28</v>
          </cell>
          <cell r="E76" t="str">
            <v>EA307DS1#</v>
          </cell>
          <cell r="F76" t="str">
            <v>New Well</v>
          </cell>
          <cell r="G76">
            <v>72.389999389648438</v>
          </cell>
          <cell r="H76" t="str">
            <v>BAB</v>
          </cell>
          <cell r="I76" t="str">
            <v xml:space="preserve">MRC_IWN014_IWN020 </v>
          </cell>
          <cell r="J76" t="str">
            <v>Unchecked</v>
          </cell>
          <cell r="K76" t="str">
            <v>Low</v>
          </cell>
          <cell r="L76">
            <v>45203.461805555555</v>
          </cell>
          <cell r="M76" t="str">
            <v>HX.TH</v>
          </cell>
          <cell r="N76">
            <v>45131.072222222225</v>
          </cell>
          <cell r="O76">
            <v>11667</v>
          </cell>
          <cell r="P76" t="str">
            <v>on pad 139</v>
          </cell>
          <cell r="Q76">
            <v>1</v>
          </cell>
          <cell r="R76">
            <v>9055.4345703125</v>
          </cell>
          <cell r="S76" t="str">
            <v>Lekhwair-1 (THAMAMA ZONE H)</v>
          </cell>
          <cell r="T76">
            <v>28</v>
          </cell>
          <cell r="U76" t="str">
            <v>AD-140</v>
          </cell>
          <cell r="V76">
            <v>3.5</v>
          </cell>
          <cell r="W76">
            <v>20050000543</v>
          </cell>
          <cell r="X76" t="str">
            <v>Pressure Support</v>
          </cell>
          <cell r="Y76" t="str">
            <v>BB-1816</v>
          </cell>
          <cell r="Z76" t="str">
            <v>Maintain Current Sustainable production/Injection Capacity</v>
          </cell>
          <cell r="AA76" t="str">
            <v>HORIZONTAL</v>
          </cell>
          <cell r="AB76" t="str">
            <v>ADCO (Joint Venture)</v>
          </cell>
          <cell r="AC76" t="str">
            <v>WAG Injector</v>
          </cell>
          <cell r="AD76">
            <v>0</v>
          </cell>
        </row>
        <row r="77">
          <cell r="C77" t="str">
            <v xml:space="preserve">BAB </v>
          </cell>
          <cell r="D77">
            <v>28.899999618530273</v>
          </cell>
          <cell r="E77" t="str">
            <v>BM307S#</v>
          </cell>
          <cell r="F77" t="str">
            <v>New Well</v>
          </cell>
          <cell r="G77">
            <v>45.590000152587891</v>
          </cell>
          <cell r="H77" t="str">
            <v>BAB</v>
          </cell>
          <cell r="I77" t="str">
            <v>HB1I-086</v>
          </cell>
          <cell r="J77" t="str">
            <v>Unchecked</v>
          </cell>
          <cell r="K77" t="str">
            <v>High</v>
          </cell>
          <cell r="L77">
            <v>45252.551388888889</v>
          </cell>
          <cell r="M77" t="str">
            <v>HI.H1 (MDI)</v>
          </cell>
          <cell r="N77">
            <v>45206.961805555555</v>
          </cell>
          <cell r="O77">
            <v>0</v>
          </cell>
          <cell r="P77" t="str">
            <v>On Pad 137</v>
          </cell>
          <cell r="Q77">
            <v>0</v>
          </cell>
          <cell r="R77">
            <v>5965.7109375</v>
          </cell>
          <cell r="S77" t="str">
            <v>HABSHAN-9 (HABSHAN 1)</v>
          </cell>
          <cell r="T77">
            <v>28.899999618530273</v>
          </cell>
          <cell r="U77" t="str">
            <v>AD-140</v>
          </cell>
          <cell r="V77">
            <v>3.5</v>
          </cell>
          <cell r="W77">
            <v>20040000072</v>
          </cell>
          <cell r="X77" t="str">
            <v>Pressure Support</v>
          </cell>
          <cell r="Y77" t="str">
            <v>BB-1251</v>
          </cell>
          <cell r="Z77" t="str">
            <v>Maintain Current Sustainable production/Injection Capacity</v>
          </cell>
          <cell r="AA77" t="str">
            <v>HORIZONTAL</v>
          </cell>
          <cell r="AB77" t="str">
            <v>ADCO (Joint Venture)</v>
          </cell>
          <cell r="AC77" t="str">
            <v>Water Injection</v>
          </cell>
          <cell r="AD77">
            <v>3</v>
          </cell>
        </row>
        <row r="78">
          <cell r="C78" t="str">
            <v xml:space="preserve">BAB </v>
          </cell>
          <cell r="D78">
            <v>25</v>
          </cell>
          <cell r="E78" t="str">
            <v>BI307D2</v>
          </cell>
          <cell r="F78" t="str">
            <v>New Well</v>
          </cell>
          <cell r="G78">
            <v>28.139999389648438</v>
          </cell>
          <cell r="H78" t="str">
            <v>BAB</v>
          </cell>
          <cell r="I78" t="str">
            <v>SIMGAP CO2 INJ (INJ-2) to be RRD in Q1 2023</v>
          </cell>
          <cell r="J78" t="str">
            <v>Unchecked</v>
          </cell>
          <cell r="K78" t="str">
            <v>Medium</v>
          </cell>
          <cell r="L78">
            <v>45284.190972222219</v>
          </cell>
          <cell r="M78" t="str">
            <v>HX.B</v>
          </cell>
          <cell r="N78">
            <v>45256.051388888889</v>
          </cell>
          <cell r="O78">
            <v>2940.85107421875</v>
          </cell>
          <cell r="P78" t="str">
            <v>MS4-2-7</v>
          </cell>
          <cell r="R78">
            <v>4830.06298828125</v>
          </cell>
          <cell r="S78" t="str">
            <v>KHARAIB-2 (THAMAMA ZONE B)</v>
          </cell>
          <cell r="T78">
            <v>25</v>
          </cell>
          <cell r="U78" t="str">
            <v>AD-140</v>
          </cell>
          <cell r="V78">
            <v>3.5</v>
          </cell>
          <cell r="W78">
            <v>20140005622</v>
          </cell>
          <cell r="X78" t="str">
            <v>Pressure Support</v>
          </cell>
          <cell r="Y78" t="str">
            <v>BB-1681</v>
          </cell>
          <cell r="Z78" t="str">
            <v>Maintain Current Sustainable production/Injection Capacity</v>
          </cell>
          <cell r="AA78" t="str">
            <v>HORIZONTAL</v>
          </cell>
          <cell r="AB78" t="str">
            <v>ADCO (Joint Venture)</v>
          </cell>
          <cell r="AC78" t="str">
            <v>WAG Injector</v>
          </cell>
        </row>
        <row r="79">
          <cell r="C79" t="str">
            <v xml:space="preserve">BAB </v>
          </cell>
          <cell r="D79">
            <v>25</v>
          </cell>
          <cell r="E79" t="str">
            <v>AN307S#</v>
          </cell>
          <cell r="F79" t="str">
            <v>Workover</v>
          </cell>
          <cell r="G79">
            <v>40.519996643066406</v>
          </cell>
          <cell r="H79" t="str">
            <v>BAB</v>
          </cell>
          <cell r="I79" t="str">
            <v>SAP</v>
          </cell>
          <cell r="J79" t="str">
            <v>Unchecked</v>
          </cell>
          <cell r="K79" t="str">
            <v>High</v>
          </cell>
          <cell r="L79">
            <v>45328.210416666669</v>
          </cell>
          <cell r="M79" t="str">
            <v>HPBB</v>
          </cell>
          <cell r="N79">
            <v>45287.690972222219</v>
          </cell>
          <cell r="R79">
            <v>5462.00927734375</v>
          </cell>
          <cell r="S79" t="str">
            <v>KHARAIB-2 (THAMAMA ZONE B)</v>
          </cell>
          <cell r="T79">
            <v>25</v>
          </cell>
          <cell r="U79" t="str">
            <v>AD-140</v>
          </cell>
          <cell r="V79">
            <v>3.5</v>
          </cell>
          <cell r="W79">
            <v>20130003436</v>
          </cell>
          <cell r="X79" t="str">
            <v>Oil Production</v>
          </cell>
          <cell r="Y79" t="str">
            <v>[EditValue is null]</v>
          </cell>
          <cell r="Z79" t="str">
            <v>Maintain Current Sustainable production/Injection Capacity</v>
          </cell>
          <cell r="AA79" t="str">
            <v>Unknown</v>
          </cell>
          <cell r="AB79" t="str">
            <v>ADCO (Joint Venture)</v>
          </cell>
          <cell r="AC79" t="str">
            <v>Horizontalization Producer</v>
          </cell>
        </row>
        <row r="80">
          <cell r="C80" t="str">
            <v xml:space="preserve">BAB </v>
          </cell>
          <cell r="D80">
            <v>12</v>
          </cell>
          <cell r="E80" t="str">
            <v>BF709</v>
          </cell>
          <cell r="F80" t="str">
            <v>New Well</v>
          </cell>
          <cell r="G80">
            <v>11.399999618530273</v>
          </cell>
          <cell r="H80" t="str">
            <v>BAB</v>
          </cell>
          <cell r="I80" t="str">
            <v xml:space="preserve">BB893 replacement well </v>
          </cell>
          <cell r="J80" t="str">
            <v>Unchecked</v>
          </cell>
          <cell r="K80" t="str">
            <v>High</v>
          </cell>
          <cell r="L80">
            <v>44917.55</v>
          </cell>
          <cell r="M80" t="str">
            <v>DD</v>
          </cell>
          <cell r="N80">
            <v>44906.15</v>
          </cell>
          <cell r="R80">
            <v>1864.4000244140625</v>
          </cell>
          <cell r="S80" t="str">
            <v>DAMMAM + UER+SIMSIMA</v>
          </cell>
          <cell r="T80">
            <v>12</v>
          </cell>
          <cell r="U80" t="str">
            <v>AD-141</v>
          </cell>
          <cell r="V80">
            <v>3.5</v>
          </cell>
          <cell r="W80">
            <v>20140005665</v>
          </cell>
          <cell r="X80" t="str">
            <v>Service Well</v>
          </cell>
          <cell r="Y80" t="str">
            <v>BB-1905</v>
          </cell>
          <cell r="Z80" t="str">
            <v>Maintain Current Sustainable production/Injection Capacity</v>
          </cell>
          <cell r="AA80" t="str">
            <v>VERTICAL</v>
          </cell>
          <cell r="AB80" t="str">
            <v>ADCO (Joint Venture)</v>
          </cell>
          <cell r="AC80" t="str">
            <v>Disposal Well</v>
          </cell>
        </row>
        <row r="81">
          <cell r="C81" t="str">
            <v xml:space="preserve">BAB </v>
          </cell>
          <cell r="D81">
            <v>28</v>
          </cell>
          <cell r="E81" t="str">
            <v>EA307S#</v>
          </cell>
          <cell r="F81" t="str">
            <v>New Well</v>
          </cell>
          <cell r="G81">
            <v>37.639999389648438</v>
          </cell>
          <cell r="H81" t="str">
            <v>BAB</v>
          </cell>
          <cell r="I81" t="str">
            <v>IWW003 moved to 2023</v>
          </cell>
          <cell r="J81" t="str">
            <v>Unchecked</v>
          </cell>
          <cell r="K81" t="str">
            <v>Medium</v>
          </cell>
          <cell r="L81">
            <v>44958.689583333333</v>
          </cell>
          <cell r="M81" t="str">
            <v>HX.TH</v>
          </cell>
          <cell r="N81">
            <v>44921.05</v>
          </cell>
          <cell r="O81">
            <v>7297</v>
          </cell>
          <cell r="P81" t="str">
            <v>On Pad 101-2-6</v>
          </cell>
          <cell r="Q81">
            <v>1</v>
          </cell>
          <cell r="R81">
            <v>5737.02685546875</v>
          </cell>
          <cell r="S81" t="str">
            <v>Lekhwair-1 (THAMAMA ZONE H)</v>
          </cell>
          <cell r="T81">
            <v>28</v>
          </cell>
          <cell r="U81" t="str">
            <v>AD-141</v>
          </cell>
          <cell r="V81">
            <v>3.5</v>
          </cell>
          <cell r="W81">
            <v>20140005101</v>
          </cell>
          <cell r="X81" t="str">
            <v>Pressure Support</v>
          </cell>
          <cell r="Y81" t="str">
            <v>BB-1904</v>
          </cell>
          <cell r="Z81" t="str">
            <v>Increase Peak Production Capacity</v>
          </cell>
          <cell r="AA81" t="str">
            <v>HORIZONTAL</v>
          </cell>
          <cell r="AB81" t="str">
            <v>ADCO (Joint Venture)</v>
          </cell>
          <cell r="AC81" t="str">
            <v>WAG Injector</v>
          </cell>
        </row>
        <row r="82">
          <cell r="C82" t="str">
            <v xml:space="preserve">BAB </v>
          </cell>
          <cell r="D82">
            <v>28</v>
          </cell>
          <cell r="E82" t="str">
            <v>AD307AD#</v>
          </cell>
          <cell r="F82" t="str">
            <v>New Well</v>
          </cell>
          <cell r="G82">
            <v>50.680000305175781</v>
          </cell>
          <cell r="H82" t="str">
            <v>BAB</v>
          </cell>
          <cell r="I82" t="str">
            <v>PW003</v>
          </cell>
          <cell r="J82" t="str">
            <v>Unchecked</v>
          </cell>
          <cell r="K82" t="str">
            <v>Medium</v>
          </cell>
          <cell r="L82">
            <v>45012.869444444441</v>
          </cell>
          <cell r="M82" t="str">
            <v>HP.TH</v>
          </cell>
          <cell r="N82">
            <v>44962.189583333333</v>
          </cell>
          <cell r="O82">
            <v>6329</v>
          </cell>
          <cell r="P82" t="str">
            <v>on pad 116</v>
          </cell>
          <cell r="Q82">
            <v>1</v>
          </cell>
          <cell r="R82">
            <v>6981.89599609375</v>
          </cell>
          <cell r="S82" t="str">
            <v>Lekhwair-1 (THAMAMA ZONE H)</v>
          </cell>
          <cell r="T82">
            <v>28</v>
          </cell>
          <cell r="U82" t="str">
            <v>AD-141</v>
          </cell>
          <cell r="V82">
            <v>3.5</v>
          </cell>
          <cell r="W82">
            <v>20080000320</v>
          </cell>
          <cell r="X82" t="str">
            <v>Oil Production</v>
          </cell>
          <cell r="Y82" t="str">
            <v>BB-1847</v>
          </cell>
          <cell r="Z82" t="str">
            <v>Increase Sustainable Production/Injection Capacity</v>
          </cell>
          <cell r="AA82" t="str">
            <v>HORIZONTAL</v>
          </cell>
          <cell r="AB82" t="str">
            <v>ADCO (Joint Venture)</v>
          </cell>
          <cell r="AC82" t="str">
            <v>Oil Producer</v>
          </cell>
          <cell r="AD82">
            <v>4</v>
          </cell>
        </row>
        <row r="83">
          <cell r="C83" t="str">
            <v xml:space="preserve">BAB </v>
          </cell>
          <cell r="D83">
            <v>28.899999618530273</v>
          </cell>
          <cell r="E83" t="str">
            <v>BM307S#</v>
          </cell>
          <cell r="F83" t="str">
            <v>New Well</v>
          </cell>
          <cell r="G83">
            <v>40.610000610351563</v>
          </cell>
          <cell r="H83" t="str">
            <v>BAB</v>
          </cell>
          <cell r="I83" t="str">
            <v>HB1I-097</v>
          </cell>
          <cell r="J83" t="str">
            <v>Unchecked</v>
          </cell>
          <cell r="K83" t="str">
            <v>High</v>
          </cell>
          <cell r="L83">
            <v>45056.979166666664</v>
          </cell>
          <cell r="M83" t="str">
            <v>HI.H1 (MDI)</v>
          </cell>
          <cell r="N83">
            <v>45016.369444444441</v>
          </cell>
          <cell r="O83">
            <v>6929</v>
          </cell>
          <cell r="P83" t="str">
            <v>on pad 136</v>
          </cell>
          <cell r="Q83">
            <v>0</v>
          </cell>
          <cell r="R83">
            <v>6020.60302734375</v>
          </cell>
          <cell r="S83" t="str">
            <v>HABSHAN-9 (HABSHAN 1)</v>
          </cell>
          <cell r="T83">
            <v>28.899999618530273</v>
          </cell>
          <cell r="U83" t="str">
            <v>AD-141</v>
          </cell>
          <cell r="V83">
            <v>3.5</v>
          </cell>
          <cell r="W83">
            <v>20080001231</v>
          </cell>
          <cell r="X83" t="str">
            <v>Pressure Support</v>
          </cell>
          <cell r="Y83" t="str">
            <v>BB-1913</v>
          </cell>
          <cell r="Z83" t="str">
            <v>Maintain Current Sustainable production/Injection Capacity</v>
          </cell>
          <cell r="AA83" t="str">
            <v>HORIZONTAL</v>
          </cell>
          <cell r="AB83" t="str">
            <v>ADCO (Joint Venture)</v>
          </cell>
          <cell r="AC83" t="str">
            <v>Water Injection</v>
          </cell>
          <cell r="AD83">
            <v>0</v>
          </cell>
        </row>
        <row r="84">
          <cell r="C84" t="str">
            <v xml:space="preserve">BAB </v>
          </cell>
          <cell r="D84">
            <v>25</v>
          </cell>
          <cell r="E84" t="str">
            <v>BM307S#</v>
          </cell>
          <cell r="F84" t="str">
            <v>New Well</v>
          </cell>
          <cell r="G84">
            <v>37.659999847412109</v>
          </cell>
          <cell r="H84" t="str">
            <v>BAB</v>
          </cell>
          <cell r="I84" t="str">
            <v>W_UPI_12</v>
          </cell>
          <cell r="J84" t="str">
            <v>Unchecked</v>
          </cell>
          <cell r="K84" t="str">
            <v>High</v>
          </cell>
          <cell r="L84">
            <v>45148.888888888891</v>
          </cell>
          <cell r="M84" t="str">
            <v>HI.B</v>
          </cell>
          <cell r="N84">
            <v>45111.229166666664</v>
          </cell>
          <cell r="O84">
            <v>3706.676025390625</v>
          </cell>
          <cell r="P84" t="str">
            <v>on pad 114</v>
          </cell>
          <cell r="R84">
            <v>5738.93701171875</v>
          </cell>
          <cell r="S84" t="str">
            <v>KHARAIB-2 (THAMAMA ZONE B)</v>
          </cell>
          <cell r="T84">
            <v>25</v>
          </cell>
          <cell r="U84" t="str">
            <v>AD-141</v>
          </cell>
          <cell r="V84">
            <v>3.5</v>
          </cell>
          <cell r="W84">
            <v>20140005439</v>
          </cell>
          <cell r="X84" t="str">
            <v>Pressure Support</v>
          </cell>
          <cell r="Y84" t="str">
            <v>BB-1613</v>
          </cell>
          <cell r="Z84" t="str">
            <v>Maintain Current Sustainable production/Injection Capacity</v>
          </cell>
          <cell r="AA84" t="str">
            <v>HORIZONTAL</v>
          </cell>
          <cell r="AB84" t="str">
            <v>ADCO (Joint Venture)</v>
          </cell>
          <cell r="AC84" t="str">
            <v>Water Injection</v>
          </cell>
        </row>
        <row r="85">
          <cell r="C85" t="str">
            <v xml:space="preserve">BAB </v>
          </cell>
          <cell r="D85">
            <v>17</v>
          </cell>
          <cell r="E85" t="str">
            <v>DA507</v>
          </cell>
          <cell r="F85" t="str">
            <v>New Well</v>
          </cell>
          <cell r="G85">
            <v>44.470001220703125</v>
          </cell>
          <cell r="H85" t="str">
            <v>BAB</v>
          </cell>
          <cell r="I85" t="str">
            <v>FNP 2 OBS-3 (7'' LINER= L80/CRA )</v>
          </cell>
          <cell r="J85" t="str">
            <v>Unchecked</v>
          </cell>
          <cell r="K85" t="str">
            <v>High</v>
          </cell>
          <cell r="L85">
            <v>45196.85833333333</v>
          </cell>
          <cell r="M85" t="str">
            <v>DO.B</v>
          </cell>
          <cell r="N85">
            <v>45152.388888888891</v>
          </cell>
          <cell r="P85" t="str">
            <v>off pad</v>
          </cell>
          <cell r="Q85">
            <v>0</v>
          </cell>
          <cell r="R85">
            <v>6560.0791015625</v>
          </cell>
          <cell r="S85" t="str">
            <v>KHARAIB-2 (THAMAMA ZONE B)</v>
          </cell>
          <cell r="T85">
            <v>17</v>
          </cell>
          <cell r="U85" t="str">
            <v>AD-141</v>
          </cell>
          <cell r="V85">
            <v>3.5</v>
          </cell>
          <cell r="W85">
            <v>20050000243</v>
          </cell>
          <cell r="X85" t="str">
            <v>Service Well</v>
          </cell>
          <cell r="Y85" t="str">
            <v>BB-1223</v>
          </cell>
          <cell r="Z85" t="str">
            <v>Maintain Current Sustainable production/Injection Capacity</v>
          </cell>
          <cell r="AA85" t="str">
            <v>VERTICAL</v>
          </cell>
          <cell r="AB85" t="str">
            <v>ADCO (Joint Venture)</v>
          </cell>
          <cell r="AC85" t="str">
            <v>Observer</v>
          </cell>
          <cell r="AD85">
            <v>2</v>
          </cell>
        </row>
        <row r="86">
          <cell r="C86" t="str">
            <v xml:space="preserve">BAB </v>
          </cell>
          <cell r="D86">
            <v>24</v>
          </cell>
          <cell r="E86" t="str">
            <v>EA307X</v>
          </cell>
          <cell r="F86" t="str">
            <v>New Well</v>
          </cell>
          <cell r="G86">
            <v>31.260000228881836</v>
          </cell>
          <cell r="H86" t="str">
            <v>BAB</v>
          </cell>
          <cell r="I86" t="str">
            <v>IANW016</v>
          </cell>
          <cell r="J86" t="str">
            <v>Unchecked</v>
          </cell>
          <cell r="K86" t="str">
            <v>[EditValue is null]</v>
          </cell>
          <cell r="L86">
            <v>45231.618055555555</v>
          </cell>
          <cell r="M86" t="str">
            <v>HX.A</v>
          </cell>
          <cell r="N86">
            <v>45200.35833333333</v>
          </cell>
          <cell r="O86">
            <v>5589</v>
          </cell>
          <cell r="P86" t="str">
            <v>On Pad 146</v>
          </cell>
          <cell r="R86">
            <v>5127.86474609375</v>
          </cell>
          <cell r="S86" t="str">
            <v>Shuaiba-1 (THAMAMA ZONE A)</v>
          </cell>
          <cell r="T86">
            <v>24</v>
          </cell>
          <cell r="U86" t="str">
            <v>AD-141</v>
          </cell>
          <cell r="V86">
            <v>3.5</v>
          </cell>
          <cell r="W86">
            <v>20150008970</v>
          </cell>
          <cell r="X86" t="str">
            <v>Pressure Support</v>
          </cell>
          <cell r="Y86" t="str">
            <v>BB-1657</v>
          </cell>
          <cell r="Z86" t="str">
            <v>Maintain Current Sustainable production/Injection Capacity</v>
          </cell>
          <cell r="AA86" t="str">
            <v>HORIZONTAL</v>
          </cell>
          <cell r="AB86" t="str">
            <v>ADCO (Joint Venture)</v>
          </cell>
          <cell r="AC86" t="str">
            <v>WAG Injector</v>
          </cell>
        </row>
        <row r="87">
          <cell r="C87" t="str">
            <v xml:space="preserve">BAB </v>
          </cell>
          <cell r="D87">
            <v>25</v>
          </cell>
          <cell r="E87" t="str">
            <v>BM307A#</v>
          </cell>
          <cell r="F87" t="str">
            <v>Workover</v>
          </cell>
          <cell r="G87">
            <v>39.139999389648438</v>
          </cell>
          <cell r="H87" t="str">
            <v>BAB</v>
          </cell>
          <cell r="I87" t="str">
            <v>SAP</v>
          </cell>
          <cell r="J87" t="str">
            <v>Unchecked</v>
          </cell>
          <cell r="K87" t="str">
            <v>High</v>
          </cell>
          <cell r="L87">
            <v>45274.257638888892</v>
          </cell>
          <cell r="M87" t="str">
            <v>HIBB</v>
          </cell>
          <cell r="N87">
            <v>45235.118055555555</v>
          </cell>
          <cell r="P87" t="str">
            <v>OFF PAD</v>
          </cell>
          <cell r="R87">
            <v>5440.2470703125</v>
          </cell>
          <cell r="S87" t="str">
            <v>KHARAIB-2 (THAMAMA ZONE B)</v>
          </cell>
          <cell r="T87">
            <v>25</v>
          </cell>
          <cell r="U87" t="str">
            <v>AD-141</v>
          </cell>
          <cell r="V87">
            <v>3.5</v>
          </cell>
          <cell r="W87">
            <v>20130003202</v>
          </cell>
          <cell r="X87" t="str">
            <v>Pressure Support</v>
          </cell>
          <cell r="Y87" t="str">
            <v>[EditValue is null]</v>
          </cell>
          <cell r="Z87" t="str">
            <v>Maintain Current Sustainable production/Injection Capacity</v>
          </cell>
          <cell r="AA87" t="str">
            <v>HORIZONTAL</v>
          </cell>
          <cell r="AB87" t="str">
            <v>ADCO (Joint Venture)</v>
          </cell>
          <cell r="AC87" t="str">
            <v>Horizontalization Injector</v>
          </cell>
        </row>
        <row r="88">
          <cell r="C88" t="str">
            <v xml:space="preserve">BAB </v>
          </cell>
          <cell r="D88">
            <v>13</v>
          </cell>
          <cell r="E88" t="str">
            <v>BM307S#</v>
          </cell>
          <cell r="F88" t="str">
            <v>Workover</v>
          </cell>
          <cell r="G88">
            <v>11.140000343322754</v>
          </cell>
          <cell r="H88" t="str">
            <v>BAB</v>
          </cell>
          <cell r="I88" t="str">
            <v>Maint</v>
          </cell>
          <cell r="J88" t="str">
            <v>Unchecked</v>
          </cell>
          <cell r="K88" t="str">
            <v>High</v>
          </cell>
          <cell r="L88">
            <v>45288.897222222222</v>
          </cell>
          <cell r="M88" t="str">
            <v>MIH2H2</v>
          </cell>
          <cell r="N88">
            <v>45277.757638888892</v>
          </cell>
          <cell r="R88">
            <v>1578.307373046875</v>
          </cell>
          <cell r="S88" t="str">
            <v>KHARAIB-2 (THAMAMA ZONE B)</v>
          </cell>
          <cell r="T88">
            <v>13</v>
          </cell>
          <cell r="U88" t="str">
            <v>AD-141</v>
          </cell>
          <cell r="V88">
            <v>3.5</v>
          </cell>
          <cell r="W88">
            <v>20130003265</v>
          </cell>
          <cell r="X88" t="str">
            <v>Maintenance</v>
          </cell>
          <cell r="Y88" t="str">
            <v>[EditValue is null]</v>
          </cell>
          <cell r="Z88" t="str">
            <v>Maintain Current Sustainable production/Injection Capacity</v>
          </cell>
          <cell r="AA88" t="str">
            <v>Unknown</v>
          </cell>
          <cell r="AB88" t="str">
            <v>ADCO (Joint Venture)</v>
          </cell>
          <cell r="AC88" t="str">
            <v>Maintenance</v>
          </cell>
        </row>
        <row r="89">
          <cell r="C89" t="str">
            <v xml:space="preserve">BAB </v>
          </cell>
          <cell r="D89">
            <v>13</v>
          </cell>
          <cell r="E89" t="str">
            <v>BM307S#</v>
          </cell>
          <cell r="F89" t="str">
            <v>Workover</v>
          </cell>
          <cell r="G89">
            <v>15.869999885559082</v>
          </cell>
          <cell r="H89" t="str">
            <v>BAB</v>
          </cell>
          <cell r="I89" t="str">
            <v>Segmented Liner</v>
          </cell>
          <cell r="J89" t="str">
            <v>Unchecked</v>
          </cell>
          <cell r="K89" t="str">
            <v>Medium</v>
          </cell>
          <cell r="L89">
            <v>45318.76666666667</v>
          </cell>
          <cell r="M89" t="str">
            <v>MIH1H1</v>
          </cell>
          <cell r="N89">
            <v>45302.897222222222</v>
          </cell>
          <cell r="R89">
            <v>1911.677734375</v>
          </cell>
          <cell r="S89" t="str">
            <v>KHARAIB-2 (THAMAMA ZONE B)</v>
          </cell>
          <cell r="T89">
            <v>13</v>
          </cell>
          <cell r="U89" t="str">
            <v>AD-141</v>
          </cell>
          <cell r="V89">
            <v>14</v>
          </cell>
          <cell r="W89">
            <v>20130003394</v>
          </cell>
          <cell r="X89" t="str">
            <v>Maintenance</v>
          </cell>
          <cell r="Y89" t="str">
            <v>[EditValue is null]</v>
          </cell>
          <cell r="Z89" t="str">
            <v>Maintain Current Sustainable production/Injection Capacity</v>
          </cell>
          <cell r="AA89" t="str">
            <v>HORIZONTAL</v>
          </cell>
          <cell r="AB89" t="str">
            <v>ADCO (Joint Venture)</v>
          </cell>
          <cell r="AC89" t="str">
            <v>Maintenance</v>
          </cell>
        </row>
        <row r="90">
          <cell r="C90" t="str">
            <v xml:space="preserve">BAB </v>
          </cell>
          <cell r="D90">
            <v>14</v>
          </cell>
          <cell r="E90" t="str">
            <v>CB000</v>
          </cell>
          <cell r="F90" t="str">
            <v>Workover</v>
          </cell>
          <cell r="G90">
            <v>12.539999961853027</v>
          </cell>
          <cell r="H90" t="str">
            <v>BAB</v>
          </cell>
          <cell r="I90" t="str">
            <v>BB-0126 P&amp;A</v>
          </cell>
          <cell r="J90" t="str">
            <v>Unchecked</v>
          </cell>
          <cell r="K90" t="str">
            <v>High</v>
          </cell>
          <cell r="L90">
            <v>45334.806250000001</v>
          </cell>
          <cell r="M90" t="str">
            <v>A</v>
          </cell>
          <cell r="N90">
            <v>45322.26666666667</v>
          </cell>
          <cell r="R90">
            <v>1301.9000244140625</v>
          </cell>
          <cell r="S90" t="str">
            <v>KHARAIB-2 (THAMAMA ZONE B)</v>
          </cell>
          <cell r="T90">
            <v>14</v>
          </cell>
          <cell r="U90" t="str">
            <v>AD-141</v>
          </cell>
          <cell r="V90">
            <v>3.5</v>
          </cell>
          <cell r="W90">
            <v>20150009347</v>
          </cell>
          <cell r="X90" t="str">
            <v>Plug and Abandonment</v>
          </cell>
          <cell r="Y90" t="str">
            <v>BB-PLN</v>
          </cell>
          <cell r="Z90" t="str">
            <v>Safety and Environment</v>
          </cell>
          <cell r="AA90" t="str">
            <v>VERTICAL</v>
          </cell>
          <cell r="AB90" t="str">
            <v>ADCO (Joint Venture)</v>
          </cell>
          <cell r="AC90" t="str">
            <v>Plug and Aband</v>
          </cell>
        </row>
        <row r="91">
          <cell r="C91" t="str">
            <v xml:space="preserve">BAB </v>
          </cell>
          <cell r="D91">
            <v>25</v>
          </cell>
          <cell r="E91" t="str">
            <v>BC307</v>
          </cell>
          <cell r="F91" t="str">
            <v>New Well</v>
          </cell>
          <cell r="G91">
            <v>37.479999542236328</v>
          </cell>
          <cell r="H91" t="str">
            <v>BAB</v>
          </cell>
          <cell r="I91" t="str">
            <v>WS50WI062</v>
          </cell>
          <cell r="J91" t="str">
            <v>Unchecked</v>
          </cell>
          <cell r="K91" t="str">
            <v>High</v>
          </cell>
          <cell r="L91">
            <v>44950.55972222222</v>
          </cell>
          <cell r="M91" t="str">
            <v>HI.B</v>
          </cell>
          <cell r="N91">
            <v>44913.079861111109</v>
          </cell>
          <cell r="O91">
            <v>6964.54296875</v>
          </cell>
          <cell r="P91" t="str">
            <v>off pad</v>
          </cell>
          <cell r="Q91">
            <v>0</v>
          </cell>
          <cell r="R91">
            <v>0</v>
          </cell>
          <cell r="S91" t="str">
            <v>Lekhwair-2 (THAMAMA ZONE G)</v>
          </cell>
          <cell r="T91">
            <v>25</v>
          </cell>
          <cell r="U91" t="str">
            <v>AD-143</v>
          </cell>
          <cell r="V91">
            <v>3.5</v>
          </cell>
          <cell r="W91">
            <v>20080000375</v>
          </cell>
          <cell r="X91" t="str">
            <v>Pressure Support</v>
          </cell>
          <cell r="Y91" t="str">
            <v>BB-1849</v>
          </cell>
          <cell r="Z91" t="str">
            <v>Maintain Current Sustainable production/Injection Capacity</v>
          </cell>
          <cell r="AA91" t="str">
            <v>HORIZONTAL</v>
          </cell>
          <cell r="AB91" t="str">
            <v>ADCO (Joint Venture)</v>
          </cell>
          <cell r="AC91" t="str">
            <v>Water Injection</v>
          </cell>
          <cell r="AD91">
            <v>2</v>
          </cell>
        </row>
        <row r="92">
          <cell r="C92" t="str">
            <v xml:space="preserve">BAB </v>
          </cell>
          <cell r="D92">
            <v>28</v>
          </cell>
          <cell r="E92" t="str">
            <v>BM307S#</v>
          </cell>
          <cell r="F92" t="str">
            <v>New Well</v>
          </cell>
          <cell r="G92">
            <v>41.840000152587891</v>
          </cell>
          <cell r="H92" t="str">
            <v>BAB</v>
          </cell>
          <cell r="I92" t="str">
            <v>HB2-INJ-35</v>
          </cell>
          <cell r="J92" t="str">
            <v>Unchecked</v>
          </cell>
          <cell r="K92" t="str">
            <v>Medium</v>
          </cell>
          <cell r="L92">
            <v>44995.899305555555</v>
          </cell>
          <cell r="M92" t="str">
            <v>HI.H2</v>
          </cell>
          <cell r="N92">
            <v>44954.05972222222</v>
          </cell>
          <cell r="O92">
            <v>4932</v>
          </cell>
          <cell r="P92" t="str">
            <v>On Pad 113</v>
          </cell>
          <cell r="R92">
            <v>6178.04296875</v>
          </cell>
          <cell r="S92" t="str">
            <v>HABSHAN-8 (HABSHAN 2)</v>
          </cell>
          <cell r="T92">
            <v>28</v>
          </cell>
          <cell r="U92" t="str">
            <v>AD-143</v>
          </cell>
          <cell r="V92">
            <v>3.5</v>
          </cell>
          <cell r="W92">
            <v>20150008673</v>
          </cell>
          <cell r="X92" t="str">
            <v>Pressure Support</v>
          </cell>
          <cell r="Y92" t="str">
            <v>BB-1706</v>
          </cell>
          <cell r="Z92" t="str">
            <v>Maintain Current Sustainable production/Injection Capacity</v>
          </cell>
          <cell r="AA92" t="str">
            <v>HORIZONTAL</v>
          </cell>
          <cell r="AB92" t="str">
            <v>ADCO (Joint Venture)</v>
          </cell>
          <cell r="AC92" t="str">
            <v>Water Injection</v>
          </cell>
        </row>
        <row r="93">
          <cell r="C93" t="str">
            <v xml:space="preserve">BAB </v>
          </cell>
          <cell r="D93">
            <v>28.899999618530273</v>
          </cell>
          <cell r="E93" t="str">
            <v>BM307S#</v>
          </cell>
          <cell r="F93" t="str">
            <v>New Well</v>
          </cell>
          <cell r="G93">
            <v>41.180000305175781</v>
          </cell>
          <cell r="H93" t="str">
            <v>BAB</v>
          </cell>
          <cell r="I93" t="str">
            <v>HB1I-036</v>
          </cell>
          <cell r="J93" t="str">
            <v>Unchecked</v>
          </cell>
          <cell r="K93" t="str">
            <v>High</v>
          </cell>
          <cell r="L93">
            <v>45040.57916666667</v>
          </cell>
          <cell r="M93" t="str">
            <v>HI.H1 (MDI)</v>
          </cell>
          <cell r="N93">
            <v>44999.399305555555</v>
          </cell>
          <cell r="O93">
            <v>6857</v>
          </cell>
          <cell r="P93" t="str">
            <v>on pad 113</v>
          </cell>
          <cell r="R93">
            <v>6075.02587890625</v>
          </cell>
          <cell r="S93" t="str">
            <v>HABSHAN-9 (HABSHAN 1)</v>
          </cell>
          <cell r="T93">
            <v>28.899999618530273</v>
          </cell>
          <cell r="U93" t="str">
            <v>AD-143</v>
          </cell>
          <cell r="V93">
            <v>3.5</v>
          </cell>
          <cell r="W93">
            <v>20150008627</v>
          </cell>
          <cell r="X93" t="str">
            <v>Pressure Support</v>
          </cell>
          <cell r="Y93" t="str">
            <v>BB-1289</v>
          </cell>
          <cell r="Z93" t="str">
            <v>Maintain Current Sustainable production/Injection Capacity</v>
          </cell>
          <cell r="AA93" t="str">
            <v>HORIZONTAL</v>
          </cell>
          <cell r="AB93" t="str">
            <v>ADCO (Joint Venture)</v>
          </cell>
          <cell r="AC93" t="str">
            <v>Water Injection</v>
          </cell>
        </row>
        <row r="94">
          <cell r="C94" t="str">
            <v xml:space="preserve">BAB </v>
          </cell>
          <cell r="D94">
            <v>29</v>
          </cell>
          <cell r="E94" t="str">
            <v>AD307AD#</v>
          </cell>
          <cell r="F94" t="str">
            <v>New Well</v>
          </cell>
          <cell r="G94">
            <v>56.034999847412109</v>
          </cell>
          <cell r="H94" t="str">
            <v>BAB</v>
          </cell>
          <cell r="I94" t="str">
            <v>HB1P-045</v>
          </cell>
          <cell r="J94" t="str">
            <v>Unchecked</v>
          </cell>
          <cell r="K94" t="str">
            <v>High</v>
          </cell>
          <cell r="L94">
            <v>45100.113888888889</v>
          </cell>
          <cell r="M94" t="str">
            <v>HP.H1</v>
          </cell>
          <cell r="N94">
            <v>45044.07916666667</v>
          </cell>
          <cell r="O94">
            <v>6969</v>
          </cell>
          <cell r="P94" t="str">
            <v xml:space="preserve">off pad </v>
          </cell>
          <cell r="Q94">
            <v>0</v>
          </cell>
          <cell r="R94">
            <v>6912.86328125</v>
          </cell>
          <cell r="S94" t="str">
            <v>HABSHAN-9 (HABSHAN 1)</v>
          </cell>
          <cell r="T94">
            <v>29</v>
          </cell>
          <cell r="U94" t="str">
            <v>AD-143</v>
          </cell>
          <cell r="V94">
            <v>3.5</v>
          </cell>
          <cell r="W94">
            <v>20080001271</v>
          </cell>
          <cell r="X94" t="str">
            <v>Oil Production</v>
          </cell>
          <cell r="Y94" t="str">
            <v>BB-1871</v>
          </cell>
          <cell r="Z94" t="str">
            <v>Maintain Current Sustainable production/Injection Capacity</v>
          </cell>
          <cell r="AA94" t="str">
            <v>HORIZONTAL</v>
          </cell>
          <cell r="AB94" t="str">
            <v>ADCO (Joint Venture)</v>
          </cell>
          <cell r="AC94" t="str">
            <v>Oil Producer</v>
          </cell>
          <cell r="AD94">
            <v>0</v>
          </cell>
        </row>
        <row r="95">
          <cell r="C95" t="str">
            <v xml:space="preserve">BAB </v>
          </cell>
          <cell r="D95">
            <v>28.899999618530273</v>
          </cell>
          <cell r="E95" t="str">
            <v>BM307DS1#</v>
          </cell>
          <cell r="F95" t="str">
            <v>New Well</v>
          </cell>
          <cell r="G95">
            <v>41.180000305175781</v>
          </cell>
          <cell r="H95" t="str">
            <v>BAB</v>
          </cell>
          <cell r="I95" t="str">
            <v>HB1I-055</v>
          </cell>
          <cell r="J95" t="str">
            <v>Unchecked</v>
          </cell>
          <cell r="K95" t="str">
            <v>High</v>
          </cell>
          <cell r="L95">
            <v>45144.793749999997</v>
          </cell>
          <cell r="M95" t="str">
            <v>HI.H1 (MDI)</v>
          </cell>
          <cell r="N95">
            <v>45103.613888888889</v>
          </cell>
          <cell r="O95">
            <v>6911</v>
          </cell>
          <cell r="P95" t="str">
            <v>on pad 112</v>
          </cell>
          <cell r="R95">
            <v>6075.02587890625</v>
          </cell>
          <cell r="S95" t="str">
            <v>HABSHAN-9 (HABSHAN 1)</v>
          </cell>
          <cell r="T95">
            <v>28.899999618530273</v>
          </cell>
          <cell r="U95" t="str">
            <v>AD-143</v>
          </cell>
          <cell r="V95">
            <v>3.5</v>
          </cell>
          <cell r="W95">
            <v>20150008620</v>
          </cell>
          <cell r="X95" t="str">
            <v>Pressure Support</v>
          </cell>
          <cell r="Y95" t="str">
            <v>BB-1945</v>
          </cell>
          <cell r="Z95" t="str">
            <v>Maintain Current Sustainable production/Injection Capacity</v>
          </cell>
          <cell r="AA95" t="str">
            <v>HORIZONTAL</v>
          </cell>
          <cell r="AB95" t="str">
            <v>ADCO (Joint Venture)</v>
          </cell>
          <cell r="AC95" t="str">
            <v>Water Injection</v>
          </cell>
        </row>
        <row r="96">
          <cell r="C96" t="str">
            <v xml:space="preserve">BAB </v>
          </cell>
          <cell r="D96">
            <v>25</v>
          </cell>
          <cell r="E96" t="str">
            <v>BM307S#</v>
          </cell>
          <cell r="F96" t="str">
            <v>New Well</v>
          </cell>
          <cell r="G96">
            <v>30.5</v>
          </cell>
          <cell r="H96" t="str">
            <v>BAB</v>
          </cell>
          <cell r="I96" t="str">
            <v>E_UPI_05</v>
          </cell>
          <cell r="J96" t="str">
            <v>Unchecked</v>
          </cell>
          <cell r="K96" t="str">
            <v>High</v>
          </cell>
          <cell r="L96">
            <v>45178.793749999997</v>
          </cell>
          <cell r="M96" t="str">
            <v>HI.B</v>
          </cell>
          <cell r="N96">
            <v>45148.293749999997</v>
          </cell>
          <cell r="O96">
            <v>3169.446044921875</v>
          </cell>
          <cell r="P96" t="str">
            <v>off pad</v>
          </cell>
          <cell r="Q96">
            <v>0</v>
          </cell>
          <cell r="R96">
            <v>5054.91796875</v>
          </cell>
          <cell r="S96" t="str">
            <v>KHARAIB-2 (THAMAMA ZONE B)</v>
          </cell>
          <cell r="T96">
            <v>25</v>
          </cell>
          <cell r="U96" t="str">
            <v>AD-143</v>
          </cell>
          <cell r="V96">
            <v>3.5</v>
          </cell>
          <cell r="W96">
            <v>20100000144</v>
          </cell>
          <cell r="X96" t="str">
            <v>Pressure Support</v>
          </cell>
          <cell r="Y96" t="str">
            <v>BB-1624</v>
          </cell>
          <cell r="Z96" t="str">
            <v>Maintain Current Sustainable production/Injection Capacity</v>
          </cell>
          <cell r="AA96" t="str">
            <v>HORIZONTAL</v>
          </cell>
          <cell r="AB96" t="str">
            <v>ADCO (Joint Venture)</v>
          </cell>
          <cell r="AC96" t="str">
            <v>Water Injection</v>
          </cell>
          <cell r="AD96">
            <v>4</v>
          </cell>
        </row>
        <row r="97">
          <cell r="C97" t="str">
            <v xml:space="preserve">BAB </v>
          </cell>
          <cell r="D97">
            <v>25</v>
          </cell>
          <cell r="E97" t="str">
            <v>AA307S#</v>
          </cell>
          <cell r="F97" t="str">
            <v>New Well</v>
          </cell>
          <cell r="G97">
            <v>34.290000915527344</v>
          </cell>
          <cell r="H97" t="str">
            <v>BAB</v>
          </cell>
          <cell r="I97" t="str">
            <v>N_UPP_03 move to 2023</v>
          </cell>
          <cell r="J97" t="str">
            <v>Unchecked</v>
          </cell>
          <cell r="K97" t="str">
            <v>High</v>
          </cell>
          <cell r="L97">
            <v>45216.583333333336</v>
          </cell>
          <cell r="M97" t="str">
            <v>HP.B</v>
          </cell>
          <cell r="N97">
            <v>45182.293749999997</v>
          </cell>
          <cell r="O97">
            <v>5041.98681640625</v>
          </cell>
          <cell r="P97" t="str">
            <v>Off Pad</v>
          </cell>
          <cell r="R97">
            <v>5457.1689453125</v>
          </cell>
          <cell r="S97" t="str">
            <v>KHARAIB-2 (THAMAMA ZONE B)</v>
          </cell>
          <cell r="T97">
            <v>25</v>
          </cell>
          <cell r="U97" t="str">
            <v>AD-143</v>
          </cell>
          <cell r="V97">
            <v>3.5</v>
          </cell>
          <cell r="W97">
            <v>20140005386</v>
          </cell>
          <cell r="X97" t="str">
            <v>Oil Production</v>
          </cell>
          <cell r="Y97" t="str">
            <v>BB-1941</v>
          </cell>
          <cell r="Z97" t="str">
            <v>Maintain Current Sustainable production/Injection Capacity</v>
          </cell>
          <cell r="AA97" t="str">
            <v>HORIZONTAL</v>
          </cell>
          <cell r="AB97" t="str">
            <v>ADCO (Joint Venture)</v>
          </cell>
          <cell r="AC97" t="str">
            <v>Oil Producer</v>
          </cell>
        </row>
        <row r="98">
          <cell r="C98" t="str">
            <v xml:space="preserve">BAB </v>
          </cell>
          <cell r="D98">
            <v>28</v>
          </cell>
          <cell r="E98" t="str">
            <v>AD307AD#</v>
          </cell>
          <cell r="F98" t="str">
            <v>New Well</v>
          </cell>
          <cell r="G98">
            <v>89.839996337890625</v>
          </cell>
          <cell r="H98" t="str">
            <v>BAB</v>
          </cell>
          <cell r="I98" t="str">
            <v>MRC_PS007_PS011</v>
          </cell>
          <cell r="J98" t="str">
            <v>Unchecked</v>
          </cell>
          <cell r="K98" t="str">
            <v>High</v>
          </cell>
          <cell r="L98">
            <v>45309.92291666667</v>
          </cell>
          <cell r="M98" t="str">
            <v>HP.TH</v>
          </cell>
          <cell r="N98">
            <v>45220.083333333336</v>
          </cell>
          <cell r="P98" t="str">
            <v>On pad 123</v>
          </cell>
          <cell r="R98">
            <v>11231.080078125</v>
          </cell>
          <cell r="S98" t="str">
            <v>Lekhwair-1 (THAMAMA ZONE H)</v>
          </cell>
          <cell r="T98">
            <v>28</v>
          </cell>
          <cell r="U98" t="str">
            <v>AD-143</v>
          </cell>
          <cell r="V98">
            <v>3.5</v>
          </cell>
          <cell r="W98">
            <v>20140005808</v>
          </cell>
          <cell r="X98" t="str">
            <v>Oil Production</v>
          </cell>
          <cell r="Y98" t="str">
            <v>BB-1936</v>
          </cell>
          <cell r="Z98" t="str">
            <v>Maintain Current Sustainable production/Injection Capacity</v>
          </cell>
          <cell r="AA98" t="str">
            <v>VERTICAL</v>
          </cell>
          <cell r="AB98" t="str">
            <v>ADCO (Joint Venture)</v>
          </cell>
          <cell r="AC98" t="str">
            <v>Oil Producer</v>
          </cell>
        </row>
        <row r="99">
          <cell r="C99" t="str">
            <v xml:space="preserve">BAB </v>
          </cell>
          <cell r="D99">
            <v>28</v>
          </cell>
          <cell r="E99" t="str">
            <v>EA307DS1#</v>
          </cell>
          <cell r="F99" t="str">
            <v>New Well</v>
          </cell>
          <cell r="G99">
            <v>45.130001068115234</v>
          </cell>
          <cell r="H99" t="str">
            <v>BAB</v>
          </cell>
          <cell r="I99" t="str">
            <v>MRC_IWS007_IWS011</v>
          </cell>
          <cell r="J99" t="str">
            <v>Unchecked</v>
          </cell>
          <cell r="K99" t="str">
            <v>High</v>
          </cell>
          <cell r="L99">
            <v>45358.552777777775</v>
          </cell>
          <cell r="M99" t="str">
            <v>HX.TH</v>
          </cell>
          <cell r="N99">
            <v>45313.42291666667</v>
          </cell>
          <cell r="O99">
            <v>9000</v>
          </cell>
          <cell r="P99" t="str">
            <v>on pad 123</v>
          </cell>
          <cell r="Q99">
            <v>1</v>
          </cell>
          <cell r="R99">
            <v>6452.64892578125</v>
          </cell>
          <cell r="S99" t="str">
            <v>Lekhwair-1 (THAMAMA ZONE H)</v>
          </cell>
          <cell r="T99">
            <v>28</v>
          </cell>
          <cell r="U99" t="str">
            <v>AD-143</v>
          </cell>
          <cell r="V99">
            <v>3.5</v>
          </cell>
          <cell r="W99">
            <v>20080000215</v>
          </cell>
          <cell r="X99" t="str">
            <v>Pressure Support</v>
          </cell>
          <cell r="Y99" t="str">
            <v>[EditValue is null]</v>
          </cell>
          <cell r="Z99" t="str">
            <v>Increase Sustainable Production/Injection Capacity</v>
          </cell>
          <cell r="AA99" t="str">
            <v>HORIZONTAL</v>
          </cell>
          <cell r="AB99" t="str">
            <v>ADCO (Joint Venture)</v>
          </cell>
          <cell r="AC99" t="str">
            <v>WAG Injector</v>
          </cell>
          <cell r="AD99">
            <v>4</v>
          </cell>
        </row>
        <row r="100">
          <cell r="C100" t="str">
            <v xml:space="preserve">BAB </v>
          </cell>
          <cell r="D100">
            <v>14</v>
          </cell>
          <cell r="E100" t="str">
            <v>CB000</v>
          </cell>
          <cell r="F100" t="str">
            <v>Workover</v>
          </cell>
          <cell r="G100">
            <v>18.880001068115234</v>
          </cell>
          <cell r="H100" t="str">
            <v>BAB</v>
          </cell>
          <cell r="I100" t="str">
            <v>BB-147 P&amp;A Approved</v>
          </cell>
          <cell r="J100" t="str">
            <v>Unchecked</v>
          </cell>
          <cell r="K100" t="str">
            <v>Low</v>
          </cell>
          <cell r="L100">
            <v>44897.897916666669</v>
          </cell>
          <cell r="M100" t="str">
            <v>A</v>
          </cell>
          <cell r="N100">
            <v>44879.018055555556</v>
          </cell>
          <cell r="O100">
            <v>0</v>
          </cell>
          <cell r="Q100">
            <v>0</v>
          </cell>
          <cell r="R100">
            <v>1417.43798828125</v>
          </cell>
          <cell r="S100" t="str">
            <v>KHARAIB-2 (THAMAMA ZONE B)</v>
          </cell>
          <cell r="T100">
            <v>14</v>
          </cell>
          <cell r="U100" t="str">
            <v>AD-16</v>
          </cell>
          <cell r="V100">
            <v>3.5</v>
          </cell>
          <cell r="W100">
            <v>20080000895</v>
          </cell>
          <cell r="X100" t="str">
            <v>Plug and Abandonment</v>
          </cell>
          <cell r="Y100" t="str">
            <v>BB-147</v>
          </cell>
          <cell r="Z100" t="str">
            <v>Safety and Environment</v>
          </cell>
          <cell r="AA100" t="str">
            <v>Unknown</v>
          </cell>
          <cell r="AB100" t="str">
            <v>ADCO (Joint Venture)</v>
          </cell>
          <cell r="AC100" t="str">
            <v>Plug and Aband</v>
          </cell>
          <cell r="AD100">
            <v>0</v>
          </cell>
        </row>
        <row r="101">
          <cell r="C101" t="str">
            <v xml:space="preserve">BAB </v>
          </cell>
          <cell r="D101">
            <v>14</v>
          </cell>
          <cell r="E101" t="str">
            <v>CB000</v>
          </cell>
          <cell r="F101" t="str">
            <v>Workover</v>
          </cell>
          <cell r="G101">
            <v>11.909999847412109</v>
          </cell>
          <cell r="H101" t="str">
            <v>BAB</v>
          </cell>
          <cell r="I101" t="str">
            <v>Bb-104 PA Approved</v>
          </cell>
          <cell r="J101" t="str">
            <v>Unchecked</v>
          </cell>
          <cell r="K101" t="str">
            <v>Medium</v>
          </cell>
          <cell r="L101">
            <v>44913.307638888888</v>
          </cell>
          <cell r="M101" t="str">
            <v>A</v>
          </cell>
          <cell r="N101">
            <v>44901.397916666669</v>
          </cell>
          <cell r="R101">
            <v>1047.3310546875</v>
          </cell>
          <cell r="S101" t="str">
            <v>KHARAIB-2 (THAMAMA ZONE B)</v>
          </cell>
          <cell r="T101">
            <v>14</v>
          </cell>
          <cell r="U101" t="str">
            <v>AD-16</v>
          </cell>
          <cell r="V101">
            <v>3.5</v>
          </cell>
          <cell r="W101">
            <v>20140006248</v>
          </cell>
          <cell r="X101" t="str">
            <v>Plug and Abandonment</v>
          </cell>
          <cell r="Y101" t="str">
            <v>BB-104</v>
          </cell>
          <cell r="Z101" t="str">
            <v>Fix Mechanical Problem</v>
          </cell>
          <cell r="AA101" t="str">
            <v>Unknown</v>
          </cell>
          <cell r="AB101" t="str">
            <v>ADCO (Joint Venture)</v>
          </cell>
          <cell r="AC101" t="str">
            <v>Plug and Aband</v>
          </cell>
        </row>
        <row r="102">
          <cell r="C102" t="str">
            <v xml:space="preserve">BAB </v>
          </cell>
          <cell r="D102">
            <v>14</v>
          </cell>
          <cell r="E102" t="str">
            <v>CB000</v>
          </cell>
          <cell r="F102" t="str">
            <v>Workover</v>
          </cell>
          <cell r="G102">
            <v>19.190000534057617</v>
          </cell>
          <cell r="H102" t="str">
            <v>BAB</v>
          </cell>
          <cell r="I102" t="str">
            <v>BB-0135 P&amp;A Approved</v>
          </cell>
          <cell r="J102" t="str">
            <v>Checked</v>
          </cell>
          <cell r="K102" t="str">
            <v>High</v>
          </cell>
          <cell r="L102">
            <v>44907.768055555556</v>
          </cell>
          <cell r="M102" t="str">
            <v>A</v>
          </cell>
          <cell r="N102">
            <v>44888.578472222223</v>
          </cell>
          <cell r="R102">
            <v>1578</v>
          </cell>
          <cell r="S102" t="str">
            <v>KHARAIB-2 (THAMAMA ZONE B)</v>
          </cell>
          <cell r="T102">
            <v>14</v>
          </cell>
          <cell r="U102" t="str">
            <v>Ad-181</v>
          </cell>
          <cell r="V102">
            <v>6</v>
          </cell>
          <cell r="W102">
            <v>20150009351</v>
          </cell>
          <cell r="X102" t="str">
            <v>Plug and Abandonment</v>
          </cell>
          <cell r="Y102" t="str">
            <v>BB-135</v>
          </cell>
          <cell r="Z102" t="str">
            <v>Safety and Environment</v>
          </cell>
          <cell r="AA102" t="str">
            <v>VERTICAL</v>
          </cell>
          <cell r="AB102" t="str">
            <v>ADCO (Joint Venture)</v>
          </cell>
          <cell r="AC102" t="str">
            <v>Plug and Aband</v>
          </cell>
        </row>
        <row r="103">
          <cell r="C103" t="str">
            <v xml:space="preserve">BAB </v>
          </cell>
          <cell r="D103">
            <v>14</v>
          </cell>
          <cell r="E103" t="str">
            <v>CB000</v>
          </cell>
          <cell r="F103" t="str">
            <v>Workover</v>
          </cell>
          <cell r="G103">
            <v>22.616399765014648</v>
          </cell>
          <cell r="H103" t="str">
            <v>BAB</v>
          </cell>
          <cell r="I103" t="str">
            <v>BB-0132 P&amp;A Approved</v>
          </cell>
          <cell r="J103" t="str">
            <v>Unchecked</v>
          </cell>
          <cell r="K103" t="str">
            <v>High</v>
          </cell>
          <cell r="L103">
            <v>44936.384027777778</v>
          </cell>
          <cell r="M103" t="str">
            <v>A</v>
          </cell>
          <cell r="N103">
            <v>44913.768055555556</v>
          </cell>
          <cell r="R103">
            <v>2011</v>
          </cell>
          <cell r="S103" t="str">
            <v>KHARAIB-2 (THAMAMA ZONE B)</v>
          </cell>
          <cell r="T103">
            <v>14</v>
          </cell>
          <cell r="U103" t="str">
            <v>Ad-181</v>
          </cell>
          <cell r="V103">
            <v>6</v>
          </cell>
          <cell r="W103">
            <v>20150009349</v>
          </cell>
          <cell r="X103" t="str">
            <v>Plug and Abandonment</v>
          </cell>
          <cell r="Y103" t="str">
            <v>BB-132</v>
          </cell>
          <cell r="Z103" t="str">
            <v>Safety and Environment</v>
          </cell>
          <cell r="AA103" t="str">
            <v>VERTICAL</v>
          </cell>
          <cell r="AB103" t="str">
            <v>ADCO (Joint Venture)</v>
          </cell>
          <cell r="AC103" t="str">
            <v>Plug and Aband</v>
          </cell>
        </row>
        <row r="104">
          <cell r="C104" t="str">
            <v xml:space="preserve">BAB </v>
          </cell>
          <cell r="D104">
            <v>14</v>
          </cell>
          <cell r="E104" t="str">
            <v>CB000</v>
          </cell>
          <cell r="F104" t="str">
            <v>Workover</v>
          </cell>
          <cell r="G104">
            <v>19.190000534057617</v>
          </cell>
          <cell r="H104" t="str">
            <v>BAB</v>
          </cell>
          <cell r="I104" t="str">
            <v>BB-0174 P&amp;A Approved</v>
          </cell>
          <cell r="J104" t="str">
            <v>Unchecked</v>
          </cell>
          <cell r="K104" t="str">
            <v>High</v>
          </cell>
          <cell r="L104">
            <v>44961.573611111111</v>
          </cell>
          <cell r="M104" t="str">
            <v>A</v>
          </cell>
          <cell r="N104">
            <v>44942.384027777778</v>
          </cell>
          <cell r="R104">
            <v>1648</v>
          </cell>
          <cell r="S104" t="str">
            <v>KHARAIB-2 (THAMAMA ZONE B)</v>
          </cell>
          <cell r="T104">
            <v>14</v>
          </cell>
          <cell r="U104" t="str">
            <v>Ad-181</v>
          </cell>
          <cell r="V104">
            <v>6</v>
          </cell>
          <cell r="W104">
            <v>20150009363</v>
          </cell>
          <cell r="X104" t="str">
            <v>Plug and Abandonment</v>
          </cell>
          <cell r="Y104" t="str">
            <v>BB-174</v>
          </cell>
          <cell r="Z104" t="str">
            <v>Safety and Environment</v>
          </cell>
          <cell r="AA104" t="str">
            <v>Unknown</v>
          </cell>
          <cell r="AB104" t="str">
            <v>ADCO (Joint Venture)</v>
          </cell>
          <cell r="AC104" t="str">
            <v>Plug and Aband</v>
          </cell>
        </row>
        <row r="105">
          <cell r="C105" t="str">
            <v xml:space="preserve">BAB </v>
          </cell>
          <cell r="D105">
            <v>14</v>
          </cell>
          <cell r="E105" t="str">
            <v>CB000</v>
          </cell>
          <cell r="F105" t="str">
            <v>Workover</v>
          </cell>
          <cell r="G105">
            <v>24.280000686645508</v>
          </cell>
          <cell r="H105" t="str">
            <v>BAB</v>
          </cell>
          <cell r="I105" t="str">
            <v>BB-0148 P&amp;A keep it in 2023</v>
          </cell>
          <cell r="J105" t="str">
            <v>Unchecked</v>
          </cell>
          <cell r="K105" t="str">
            <v>High</v>
          </cell>
          <cell r="L105">
            <v>44991.853472222225</v>
          </cell>
          <cell r="M105" t="str">
            <v>A</v>
          </cell>
          <cell r="N105">
            <v>44967.573611111111</v>
          </cell>
          <cell r="R105">
            <v>1465.5</v>
          </cell>
          <cell r="S105" t="str">
            <v>KHARAIB-2 (THAMAMA ZONE B)</v>
          </cell>
          <cell r="T105">
            <v>14</v>
          </cell>
          <cell r="U105" t="str">
            <v>Ad-181</v>
          </cell>
          <cell r="V105">
            <v>6</v>
          </cell>
          <cell r="W105">
            <v>20150009354</v>
          </cell>
          <cell r="X105" t="str">
            <v>Plug and Abandonment</v>
          </cell>
          <cell r="Y105" t="str">
            <v>BB-148</v>
          </cell>
          <cell r="Z105" t="str">
            <v>Safety and Environment</v>
          </cell>
          <cell r="AA105" t="str">
            <v>Unknown</v>
          </cell>
          <cell r="AB105" t="str">
            <v>ADCO (Joint Venture)</v>
          </cell>
          <cell r="AC105" t="str">
            <v>Plug and Aband</v>
          </cell>
        </row>
        <row r="106">
          <cell r="C106" t="str">
            <v xml:space="preserve">BAB </v>
          </cell>
          <cell r="D106">
            <v>13</v>
          </cell>
          <cell r="E106" t="str">
            <v>AD307AS#</v>
          </cell>
          <cell r="F106" t="str">
            <v>Workover</v>
          </cell>
          <cell r="G106">
            <v>31.869998931884766</v>
          </cell>
          <cell r="H106" t="str">
            <v>BAB</v>
          </cell>
          <cell r="I106" t="str">
            <v xml:space="preserve">Bb-312 SAP hori </v>
          </cell>
          <cell r="J106" t="str">
            <v>Unchecked</v>
          </cell>
          <cell r="K106" t="str">
            <v>High</v>
          </cell>
          <cell r="L106">
            <v>45029.722916666666</v>
          </cell>
          <cell r="M106" t="str">
            <v>HPBB</v>
          </cell>
          <cell r="N106">
            <v>44997.853472222225</v>
          </cell>
          <cell r="R106">
            <v>3682.4501953125</v>
          </cell>
          <cell r="S106" t="str">
            <v>KHARAIB-2 (THAMAMA ZONE B)</v>
          </cell>
          <cell r="T106">
            <v>13</v>
          </cell>
          <cell r="U106" t="str">
            <v>Ad-181</v>
          </cell>
          <cell r="V106">
            <v>6</v>
          </cell>
          <cell r="W106">
            <v>20130004162</v>
          </cell>
          <cell r="X106" t="str">
            <v>Oil Production</v>
          </cell>
          <cell r="Y106" t="str">
            <v>[EditValue is null]</v>
          </cell>
          <cell r="Z106" t="str">
            <v>Maintain Current Sustainable production/Injection Capacity</v>
          </cell>
          <cell r="AA106" t="str">
            <v>HORIZONTAL</v>
          </cell>
          <cell r="AB106" t="str">
            <v>ADCO (Joint Venture)</v>
          </cell>
          <cell r="AC106" t="str">
            <v>Horizontalization Producer</v>
          </cell>
        </row>
        <row r="107">
          <cell r="C107" t="str">
            <v xml:space="preserve">BAB </v>
          </cell>
          <cell r="D107">
            <v>13</v>
          </cell>
          <cell r="E107" t="str">
            <v>AD307A1</v>
          </cell>
          <cell r="F107" t="str">
            <v>Workover</v>
          </cell>
          <cell r="G107">
            <v>32.220001220703125</v>
          </cell>
          <cell r="H107" t="str">
            <v>BAB</v>
          </cell>
          <cell r="I107" t="str">
            <v>BB-928 Q1 2023 if fishing failed go to hori</v>
          </cell>
          <cell r="J107" t="str">
            <v>Unchecked</v>
          </cell>
          <cell r="K107" t="str">
            <v>High</v>
          </cell>
          <cell r="L107">
            <v>45066.942361111112</v>
          </cell>
          <cell r="M107" t="str">
            <v>HPH1H1</v>
          </cell>
          <cell r="N107">
            <v>45034.722916666666</v>
          </cell>
          <cell r="R107">
            <v>2750.360107421875</v>
          </cell>
          <cell r="S107" t="str">
            <v>HABSHAN-9 (HABSHAN 1)</v>
          </cell>
          <cell r="T107">
            <v>13</v>
          </cell>
          <cell r="U107" t="str">
            <v>Ad-181</v>
          </cell>
          <cell r="V107">
            <v>5</v>
          </cell>
          <cell r="W107">
            <v>20130004083</v>
          </cell>
          <cell r="X107" t="str">
            <v>Oil Production</v>
          </cell>
          <cell r="Y107" t="str">
            <v>[EditValue is null]</v>
          </cell>
          <cell r="Z107" t="str">
            <v>Maintain Current Sustainable production/Injection Capacity</v>
          </cell>
          <cell r="AA107" t="str">
            <v>HORIZONTAL</v>
          </cell>
          <cell r="AB107" t="str">
            <v>ADCO (Joint Venture)</v>
          </cell>
          <cell r="AC107" t="str">
            <v>Horizontalization Producer</v>
          </cell>
        </row>
        <row r="108">
          <cell r="C108" t="str">
            <v xml:space="preserve">BAB </v>
          </cell>
          <cell r="D108">
            <v>13</v>
          </cell>
          <cell r="E108" t="str">
            <v>BM307</v>
          </cell>
          <cell r="F108" t="str">
            <v>Workover</v>
          </cell>
          <cell r="G108">
            <v>20.029998779296875</v>
          </cell>
          <cell r="H108" t="str">
            <v>BAB</v>
          </cell>
          <cell r="I108" t="str">
            <v>Bb-515 SAP  maint. If fishing falis go to P&amp;A part</v>
          </cell>
          <cell r="J108" t="str">
            <v>Unchecked</v>
          </cell>
          <cell r="K108" t="str">
            <v>High</v>
          </cell>
          <cell r="L108">
            <v>45092.972222222219</v>
          </cell>
          <cell r="M108" t="str">
            <v>MIBB</v>
          </cell>
          <cell r="N108">
            <v>45072.942361111112</v>
          </cell>
          <cell r="R108">
            <v>2171.56005859375</v>
          </cell>
          <cell r="S108" t="str">
            <v>KHARAIB-2 (THAMAMA ZONE B)</v>
          </cell>
          <cell r="T108">
            <v>13</v>
          </cell>
          <cell r="U108" t="str">
            <v>Ad-181</v>
          </cell>
          <cell r="V108">
            <v>6</v>
          </cell>
          <cell r="W108">
            <v>20130004096</v>
          </cell>
          <cell r="X108" t="str">
            <v>Maintenance</v>
          </cell>
          <cell r="Y108" t="str">
            <v>BB-515</v>
          </cell>
          <cell r="Z108" t="str">
            <v>Maintain Current Sustainable production/Injection Capacity</v>
          </cell>
          <cell r="AA108" t="str">
            <v>HORIZONTAL</v>
          </cell>
          <cell r="AB108" t="str">
            <v>ADCO (Joint Venture)</v>
          </cell>
          <cell r="AC108" t="str">
            <v>Maintenance</v>
          </cell>
        </row>
        <row r="109">
          <cell r="C109" t="str">
            <v xml:space="preserve">BAB </v>
          </cell>
          <cell r="D109">
            <v>13</v>
          </cell>
          <cell r="E109" t="str">
            <v>AT307</v>
          </cell>
          <cell r="F109" t="str">
            <v>Workover</v>
          </cell>
          <cell r="G109">
            <v>20.870000839233398</v>
          </cell>
          <cell r="H109" t="str">
            <v>BAB</v>
          </cell>
          <cell r="I109" t="str">
            <v>BB-570 ESP Q4</v>
          </cell>
          <cell r="J109" t="str">
            <v>Unchecked</v>
          </cell>
          <cell r="K109" t="str">
            <v>High</v>
          </cell>
          <cell r="L109">
            <v>45119.841666666667</v>
          </cell>
          <cell r="M109" t="str">
            <v>ESP</v>
          </cell>
          <cell r="N109">
            <v>45098.972222222219</v>
          </cell>
          <cell r="R109">
            <v>2215.239990234375</v>
          </cell>
          <cell r="S109" t="str">
            <v>KHARAIB-1 (THAMAMA ZONE C)</v>
          </cell>
          <cell r="T109">
            <v>13</v>
          </cell>
          <cell r="U109" t="str">
            <v>Ad-181</v>
          </cell>
          <cell r="V109">
            <v>6</v>
          </cell>
          <cell r="W109">
            <v>20130004100</v>
          </cell>
          <cell r="X109" t="str">
            <v>Maintenance</v>
          </cell>
          <cell r="Y109" t="str">
            <v>[EditValue is null]</v>
          </cell>
          <cell r="Z109" t="str">
            <v>Maintain Current Sustainable production/Injection Capacity</v>
          </cell>
          <cell r="AA109" t="str">
            <v>HORIZONTAL</v>
          </cell>
          <cell r="AB109" t="str">
            <v>ADCO (Joint Venture)</v>
          </cell>
          <cell r="AC109" t="str">
            <v>Maintenance</v>
          </cell>
        </row>
        <row r="110">
          <cell r="C110" t="str">
            <v xml:space="preserve">BAB </v>
          </cell>
          <cell r="D110">
            <v>13</v>
          </cell>
          <cell r="E110" t="str">
            <v>AU309C#</v>
          </cell>
          <cell r="F110" t="str">
            <v>Workover</v>
          </cell>
          <cell r="G110">
            <v>23.049999237060547</v>
          </cell>
          <cell r="H110" t="str">
            <v>BAB</v>
          </cell>
          <cell r="I110" t="str">
            <v>Bb-433 ESP Q4  No LC</v>
          </cell>
          <cell r="J110" t="str">
            <v>Unchecked</v>
          </cell>
          <cell r="K110" t="str">
            <v>High</v>
          </cell>
          <cell r="L110">
            <v>45148.89166666667</v>
          </cell>
          <cell r="M110" t="str">
            <v>ESP</v>
          </cell>
          <cell r="N110">
            <v>45125.841666666667</v>
          </cell>
          <cell r="O110">
            <v>0</v>
          </cell>
          <cell r="Q110">
            <v>0</v>
          </cell>
          <cell r="R110">
            <v>2418.60009765625</v>
          </cell>
          <cell r="S110" t="str">
            <v>KHARAIB-1 (THAMAMA ZONE C)</v>
          </cell>
          <cell r="T110">
            <v>13</v>
          </cell>
          <cell r="U110" t="str">
            <v>Ad-181</v>
          </cell>
          <cell r="V110">
            <v>6</v>
          </cell>
          <cell r="W110">
            <v>20010001078</v>
          </cell>
          <cell r="X110" t="str">
            <v>Maintenance</v>
          </cell>
          <cell r="Y110" t="str">
            <v>[EditValue is null]</v>
          </cell>
          <cell r="Z110" t="str">
            <v>Recovery and Activation of Inactive wells</v>
          </cell>
          <cell r="AA110" t="str">
            <v>VERTICAL</v>
          </cell>
          <cell r="AB110" t="str">
            <v>ADCO (Joint Venture)</v>
          </cell>
          <cell r="AC110" t="str">
            <v>Maintenance</v>
          </cell>
          <cell r="AD110">
            <v>0</v>
          </cell>
        </row>
        <row r="111">
          <cell r="C111" t="str">
            <v xml:space="preserve">BAB </v>
          </cell>
          <cell r="D111">
            <v>13</v>
          </cell>
          <cell r="E111" t="str">
            <v>AN307</v>
          </cell>
          <cell r="F111" t="str">
            <v>Workover</v>
          </cell>
          <cell r="G111">
            <v>30.030000686645508</v>
          </cell>
          <cell r="H111" t="str">
            <v>BAB</v>
          </cell>
          <cell r="I111" t="str">
            <v>BB-281 SSSV repair convert as per Azu</v>
          </cell>
          <cell r="J111" t="str">
            <v>Unchecked</v>
          </cell>
          <cell r="K111" t="str">
            <v>High</v>
          </cell>
          <cell r="L111">
            <v>45184.921527777777</v>
          </cell>
          <cell r="M111" t="str">
            <v>MP..</v>
          </cell>
          <cell r="N111">
            <v>45154.89166666667</v>
          </cell>
          <cell r="R111">
            <v>2691.56005859375</v>
          </cell>
          <cell r="S111" t="str">
            <v>KHARAIB-2 (THAMAMA ZONE B)</v>
          </cell>
          <cell r="T111">
            <v>13</v>
          </cell>
          <cell r="U111" t="str">
            <v>Ad-181</v>
          </cell>
          <cell r="V111">
            <v>6</v>
          </cell>
          <cell r="W111">
            <v>20130003454</v>
          </cell>
          <cell r="X111" t="str">
            <v>Maintenance</v>
          </cell>
          <cell r="Y111" t="str">
            <v>[EditValue is null]</v>
          </cell>
          <cell r="Z111" t="str">
            <v>Maintain Current Sustainable production/Injection Capacity</v>
          </cell>
          <cell r="AA111" t="str">
            <v>HORIZONTAL</v>
          </cell>
          <cell r="AB111" t="str">
            <v>ADCO (Joint Venture)</v>
          </cell>
          <cell r="AC111" t="str">
            <v>Maintenance</v>
          </cell>
        </row>
        <row r="112">
          <cell r="C112" t="str">
            <v xml:space="preserve">BAB </v>
          </cell>
          <cell r="D112">
            <v>13</v>
          </cell>
          <cell r="E112" t="str">
            <v>BM307</v>
          </cell>
          <cell r="F112" t="str">
            <v>Workover</v>
          </cell>
          <cell r="G112">
            <v>25.340000152587891</v>
          </cell>
          <cell r="H112" t="str">
            <v>BAB</v>
          </cell>
          <cell r="I112" t="str">
            <v xml:space="preserve">BB-134 SAP In case fishing failure ,P&amp;A or donate </v>
          </cell>
          <cell r="J112" t="str">
            <v>Unchecked</v>
          </cell>
          <cell r="K112" t="str">
            <v>High</v>
          </cell>
          <cell r="L112">
            <v>45216.261111111111</v>
          </cell>
          <cell r="M112" t="str">
            <v>MIBB</v>
          </cell>
          <cell r="N112">
            <v>45190.921527777777</v>
          </cell>
          <cell r="O112">
            <v>0</v>
          </cell>
          <cell r="Q112">
            <v>0</v>
          </cell>
          <cell r="R112">
            <v>2447.68017578125</v>
          </cell>
          <cell r="S112" t="str">
            <v>KHARAIB-2 (THAMAMA ZONE B)</v>
          </cell>
          <cell r="T112">
            <v>13</v>
          </cell>
          <cell r="U112" t="str">
            <v>Ad-181</v>
          </cell>
          <cell r="V112">
            <v>6</v>
          </cell>
          <cell r="W112">
            <v>19990000680</v>
          </cell>
          <cell r="X112" t="str">
            <v>Maintenance</v>
          </cell>
          <cell r="Y112" t="str">
            <v>[EditValue is null]</v>
          </cell>
          <cell r="Z112" t="str">
            <v>Recovery and Activation of Inactive wells</v>
          </cell>
          <cell r="AA112" t="str">
            <v>HORIZONTAL</v>
          </cell>
          <cell r="AB112" t="str">
            <v>ADCO (Joint Venture)</v>
          </cell>
          <cell r="AC112" t="str">
            <v>Maintenance</v>
          </cell>
          <cell r="AD112">
            <v>4</v>
          </cell>
        </row>
        <row r="113">
          <cell r="C113" t="str">
            <v xml:space="preserve">BAB </v>
          </cell>
          <cell r="D113">
            <v>25</v>
          </cell>
          <cell r="E113" t="str">
            <v>BM307S#</v>
          </cell>
          <cell r="F113" t="str">
            <v>New Well</v>
          </cell>
          <cell r="G113">
            <v>80.379997253417969</v>
          </cell>
          <cell r="H113" t="str">
            <v>BAB</v>
          </cell>
          <cell r="I113" t="str">
            <v xml:space="preserve"> EF_WI01_MRC   LC is LEL</v>
          </cell>
          <cell r="J113" t="str">
            <v>Unchecked</v>
          </cell>
          <cell r="K113" t="str">
            <v>High</v>
          </cell>
          <cell r="L113">
            <v>45302.640972222223</v>
          </cell>
          <cell r="M113" t="str">
            <v>HI.B</v>
          </cell>
          <cell r="N113">
            <v>45222.261111111111</v>
          </cell>
          <cell r="O113">
            <v>15718.169921875</v>
          </cell>
          <cell r="P113" t="str">
            <v>DS7-2-2</v>
          </cell>
          <cell r="R113">
            <v>9110.64453125</v>
          </cell>
          <cell r="S113" t="str">
            <v>KHARAIB-2 (THAMAMA ZONE B)</v>
          </cell>
          <cell r="T113">
            <v>25</v>
          </cell>
          <cell r="U113" t="str">
            <v>Ad-181</v>
          </cell>
          <cell r="V113">
            <v>6</v>
          </cell>
          <cell r="W113">
            <v>20140005483</v>
          </cell>
          <cell r="X113" t="str">
            <v>Pressure Support</v>
          </cell>
          <cell r="Y113" t="str">
            <v>BB-1939</v>
          </cell>
          <cell r="Z113" t="str">
            <v>Maintain Current Sustainable production/Injection Capacity</v>
          </cell>
          <cell r="AA113" t="str">
            <v>HORIZONTAL</v>
          </cell>
          <cell r="AB113" t="str">
            <v>ADCO (Joint Venture)</v>
          </cell>
          <cell r="AC113" t="str">
            <v>Water Injection</v>
          </cell>
        </row>
        <row r="114">
          <cell r="C114" t="str">
            <v xml:space="preserve">BAB </v>
          </cell>
          <cell r="D114">
            <v>18.700000762939453</v>
          </cell>
          <cell r="E114" t="str">
            <v>BM307</v>
          </cell>
          <cell r="F114" t="str">
            <v>Workover</v>
          </cell>
          <cell r="G114">
            <v>26.30000114440918</v>
          </cell>
          <cell r="H114" t="str">
            <v>BAB</v>
          </cell>
          <cell r="I114" t="str">
            <v>BB497H  move to end 2023</v>
          </cell>
          <cell r="J114" t="str">
            <v>Unchecked</v>
          </cell>
          <cell r="K114" t="str">
            <v>Low</v>
          </cell>
          <cell r="L114">
            <v>45334.940972222219</v>
          </cell>
          <cell r="M114" t="str">
            <v>HICC</v>
          </cell>
          <cell r="N114">
            <v>45308.640972222223</v>
          </cell>
          <cell r="O114">
            <v>0</v>
          </cell>
          <cell r="P114" t="str">
            <v> </v>
          </cell>
          <cell r="Q114">
            <v>0</v>
          </cell>
          <cell r="R114">
            <v>2143.4501953125</v>
          </cell>
          <cell r="S114" t="str">
            <v>KHARAIB-1 (THAMAMA ZONE C)</v>
          </cell>
          <cell r="T114">
            <v>18.700000762939453</v>
          </cell>
          <cell r="U114" t="str">
            <v>Ad-181</v>
          </cell>
          <cell r="V114">
            <v>6</v>
          </cell>
          <cell r="W114">
            <v>20100000192</v>
          </cell>
          <cell r="X114" t="str">
            <v>Pressure Support</v>
          </cell>
          <cell r="Y114" t="str">
            <v>BB-497</v>
          </cell>
          <cell r="Z114" t="str">
            <v>Recovery and Activation of Inactive wells</v>
          </cell>
          <cell r="AA114" t="str">
            <v>HORIZONTAL</v>
          </cell>
          <cell r="AB114" t="str">
            <v>ADCO (Joint Venture)</v>
          </cell>
          <cell r="AC114" t="str">
            <v>Recompletion</v>
          </cell>
          <cell r="AD114">
            <v>0</v>
          </cell>
        </row>
        <row r="115">
          <cell r="C115" t="str">
            <v xml:space="preserve">BAB </v>
          </cell>
          <cell r="D115">
            <v>25</v>
          </cell>
          <cell r="E115" t="str">
            <v>CA000</v>
          </cell>
          <cell r="F115" t="str">
            <v>New Well</v>
          </cell>
          <cell r="G115">
            <v>26.620000839233398</v>
          </cell>
          <cell r="H115" t="str">
            <v>BAB</v>
          </cell>
          <cell r="I115" t="str">
            <v>Th_KH-1_WSW_1 _P5 Area move to 1st half 2023</v>
          </cell>
          <cell r="J115" t="str">
            <v>Unchecked</v>
          </cell>
          <cell r="K115" t="str">
            <v>High</v>
          </cell>
          <cell r="L115">
            <v>44936.019444444442</v>
          </cell>
          <cell r="M115" t="str">
            <v>DW</v>
          </cell>
          <cell r="N115">
            <v>44909.4</v>
          </cell>
          <cell r="P115" t="str">
            <v>on pad</v>
          </cell>
          <cell r="R115">
            <v>950</v>
          </cell>
          <cell r="S115" t="str">
            <v>UER + SIMSIMA</v>
          </cell>
          <cell r="T115">
            <v>25</v>
          </cell>
          <cell r="U115" t="str">
            <v>AD-182</v>
          </cell>
          <cell r="V115">
            <v>13</v>
          </cell>
          <cell r="W115">
            <v>20140005832</v>
          </cell>
          <cell r="X115" t="str">
            <v>Service Well</v>
          </cell>
          <cell r="Y115" t="str">
            <v>BB-1900</v>
          </cell>
          <cell r="Z115" t="str">
            <v>Maintain Current Sustainable production/Injection Capacity</v>
          </cell>
          <cell r="AA115" t="str">
            <v>HORIZONTAL</v>
          </cell>
          <cell r="AB115" t="str">
            <v>ADCO (Joint Venture)</v>
          </cell>
          <cell r="AC115" t="str">
            <v>Water Supply</v>
          </cell>
        </row>
        <row r="116">
          <cell r="C116" t="str">
            <v xml:space="preserve">BAB </v>
          </cell>
          <cell r="D116">
            <v>28</v>
          </cell>
          <cell r="E116" t="str">
            <v>AD307AD#</v>
          </cell>
          <cell r="F116" t="str">
            <v>New Well</v>
          </cell>
          <cell r="G116">
            <v>52.5</v>
          </cell>
          <cell r="H116" t="str">
            <v>BAB</v>
          </cell>
          <cell r="I116" t="str">
            <v>Hb2-PR-W001- to have PDHG</v>
          </cell>
          <cell r="J116" t="str">
            <v>Unchecked</v>
          </cell>
          <cell r="K116" t="str">
            <v>Medium</v>
          </cell>
          <cell r="L116">
            <v>44939.5</v>
          </cell>
          <cell r="M116" t="str">
            <v>HP.H2</v>
          </cell>
          <cell r="N116">
            <v>44887</v>
          </cell>
          <cell r="O116">
            <v>4957</v>
          </cell>
          <cell r="P116" t="str">
            <v xml:space="preserve"> off psd</v>
          </cell>
          <cell r="Q116">
            <v>0</v>
          </cell>
          <cell r="R116">
            <v>8149.419921875</v>
          </cell>
          <cell r="S116" t="str">
            <v>HABSHAN-8 (HABSHAN 2)</v>
          </cell>
          <cell r="T116">
            <v>28</v>
          </cell>
          <cell r="U116" t="str">
            <v>AD-183</v>
          </cell>
          <cell r="V116">
            <v>31</v>
          </cell>
          <cell r="W116">
            <v>19990000696</v>
          </cell>
          <cell r="X116" t="str">
            <v>Oil Production</v>
          </cell>
          <cell r="Y116" t="str">
            <v>BB-1857</v>
          </cell>
          <cell r="Z116" t="str">
            <v>Maintain Current Sustainable production/Injection Capacity</v>
          </cell>
          <cell r="AA116" t="str">
            <v>HORIZONTAL</v>
          </cell>
          <cell r="AB116" t="str">
            <v>ADCO (Joint Venture)</v>
          </cell>
          <cell r="AC116" t="str">
            <v>Oil Producer</v>
          </cell>
          <cell r="AD116">
            <v>4</v>
          </cell>
        </row>
        <row r="117">
          <cell r="C117" t="str">
            <v xml:space="preserve">BAB </v>
          </cell>
          <cell r="D117">
            <v>13</v>
          </cell>
          <cell r="E117" t="str">
            <v>BM307S#</v>
          </cell>
          <cell r="F117" t="str">
            <v>Workover</v>
          </cell>
          <cell r="G117">
            <v>45</v>
          </cell>
          <cell r="H117" t="str">
            <v>BAB</v>
          </cell>
          <cell r="I117" t="str">
            <v>BB-1101 SAP &amp; Fishbone</v>
          </cell>
          <cell r="J117" t="str">
            <v>Unchecked</v>
          </cell>
          <cell r="K117" t="str">
            <v>High</v>
          </cell>
          <cell r="L117">
            <v>44988</v>
          </cell>
          <cell r="M117" t="str">
            <v>MIH1H1</v>
          </cell>
          <cell r="N117">
            <v>44943</v>
          </cell>
          <cell r="O117">
            <v>7000</v>
          </cell>
          <cell r="R117">
            <v>3675</v>
          </cell>
          <cell r="S117" t="str">
            <v>HABSHAN-9 (HABSHAN 1)</v>
          </cell>
          <cell r="T117">
            <v>13</v>
          </cell>
          <cell r="U117" t="str">
            <v>AD-183</v>
          </cell>
          <cell r="V117">
            <v>3.5</v>
          </cell>
          <cell r="W117">
            <v>20140006128</v>
          </cell>
          <cell r="X117" t="str">
            <v>Maintenance</v>
          </cell>
          <cell r="Y117" t="str">
            <v>BB-1101</v>
          </cell>
          <cell r="Z117" t="str">
            <v>Maintain Current Sustainable production/Injection Capacity</v>
          </cell>
          <cell r="AA117" t="str">
            <v>HORIZONTAL</v>
          </cell>
          <cell r="AB117" t="str">
            <v>ADCO (Joint Venture)</v>
          </cell>
          <cell r="AC117" t="str">
            <v>Maintenance</v>
          </cell>
        </row>
        <row r="118">
          <cell r="C118" t="str">
            <v xml:space="preserve">BAB </v>
          </cell>
          <cell r="D118">
            <v>20.200000762939453</v>
          </cell>
          <cell r="E118" t="str">
            <v>AD307AS#</v>
          </cell>
          <cell r="F118" t="str">
            <v>Workover</v>
          </cell>
          <cell r="G118">
            <v>63.470001220703125</v>
          </cell>
          <cell r="H118" t="str">
            <v>BAB</v>
          </cell>
          <cell r="I118" t="str">
            <v>Bb-931 Hori MRC</v>
          </cell>
          <cell r="J118" t="str">
            <v>Unchecked</v>
          </cell>
          <cell r="K118" t="str">
            <v>High</v>
          </cell>
          <cell r="L118">
            <v>45057.469444444447</v>
          </cell>
          <cell r="M118" t="str">
            <v>HPH2H2</v>
          </cell>
          <cell r="N118">
            <v>44994</v>
          </cell>
          <cell r="R118">
            <v>7261.47998046875</v>
          </cell>
          <cell r="S118" t="str">
            <v>HABSHAN-9 (HABSHAN 1)</v>
          </cell>
          <cell r="T118">
            <v>20.200000762939453</v>
          </cell>
          <cell r="U118" t="str">
            <v>AD-183</v>
          </cell>
          <cell r="V118">
            <v>6</v>
          </cell>
          <cell r="W118">
            <v>20140005867</v>
          </cell>
          <cell r="X118" t="str">
            <v>Oil Production</v>
          </cell>
          <cell r="Y118" t="str">
            <v>BB-931</v>
          </cell>
          <cell r="Z118" t="str">
            <v>Maintain Current Sustainable production/Injection Capacity</v>
          </cell>
          <cell r="AA118" t="str">
            <v>VERTICAL</v>
          </cell>
          <cell r="AB118" t="str">
            <v>ADCO (Joint Venture)</v>
          </cell>
          <cell r="AC118" t="str">
            <v>Horizontalization Producer</v>
          </cell>
        </row>
        <row r="119">
          <cell r="C119" t="str">
            <v xml:space="preserve">BAB </v>
          </cell>
          <cell r="D119">
            <v>13</v>
          </cell>
          <cell r="E119" t="str">
            <v>BM307</v>
          </cell>
          <cell r="F119" t="str">
            <v>Workover</v>
          </cell>
          <cell r="G119">
            <v>33.080001831054688</v>
          </cell>
          <cell r="H119" t="str">
            <v>BAB</v>
          </cell>
          <cell r="I119" t="str">
            <v>Bb-345 SAP maintenance If fishing falis go to Hori</v>
          </cell>
          <cell r="J119" t="str">
            <v>Unchecked</v>
          </cell>
          <cell r="K119" t="str">
            <v>High</v>
          </cell>
          <cell r="L119">
            <v>45096.549305555556</v>
          </cell>
          <cell r="M119" t="str">
            <v>HIBB</v>
          </cell>
          <cell r="N119">
            <v>45063.469444444447</v>
          </cell>
          <cell r="R119">
            <v>4796.080078125</v>
          </cell>
          <cell r="S119" t="str">
            <v>KHARAIB-2 (THAMAMA ZONE B)</v>
          </cell>
          <cell r="T119">
            <v>13</v>
          </cell>
          <cell r="U119" t="str">
            <v>AD-183</v>
          </cell>
          <cell r="V119">
            <v>6</v>
          </cell>
          <cell r="W119">
            <v>20130003898</v>
          </cell>
          <cell r="X119" t="str">
            <v>Pressure Support</v>
          </cell>
          <cell r="Y119" t="str">
            <v>BB-345</v>
          </cell>
          <cell r="Z119" t="str">
            <v>Fix Mechanical Problem</v>
          </cell>
          <cell r="AA119" t="str">
            <v>DEVIATED</v>
          </cell>
          <cell r="AB119" t="str">
            <v>ADCO (Joint Venture)</v>
          </cell>
          <cell r="AC119" t="str">
            <v>Horizontalization Injector</v>
          </cell>
        </row>
        <row r="120">
          <cell r="C120" t="str">
            <v xml:space="preserve">BAB </v>
          </cell>
          <cell r="D120">
            <v>13</v>
          </cell>
          <cell r="E120" t="str">
            <v>BM307</v>
          </cell>
          <cell r="F120" t="str">
            <v>Workover</v>
          </cell>
          <cell r="G120">
            <v>18.889999389648438</v>
          </cell>
          <cell r="H120" t="str">
            <v>BAB</v>
          </cell>
          <cell r="I120" t="str">
            <v>Bb-681 SAP</v>
          </cell>
          <cell r="J120" t="str">
            <v>Unchecked</v>
          </cell>
          <cell r="K120" t="str">
            <v>High</v>
          </cell>
          <cell r="L120">
            <v>45121.438888888886</v>
          </cell>
          <cell r="M120" t="str">
            <v>MIGG</v>
          </cell>
          <cell r="N120">
            <v>45102.549305555556</v>
          </cell>
          <cell r="R120">
            <v>2864.510009765625</v>
          </cell>
          <cell r="S120" t="str">
            <v>Lekhwair-2 (THAMAMA ZONE G)</v>
          </cell>
          <cell r="T120">
            <v>13</v>
          </cell>
          <cell r="U120" t="str">
            <v>AD-183</v>
          </cell>
          <cell r="V120">
            <v>6</v>
          </cell>
          <cell r="W120">
            <v>20130002941</v>
          </cell>
          <cell r="X120" t="str">
            <v>Maintenance</v>
          </cell>
          <cell r="Y120" t="str">
            <v>[EditValue is null]</v>
          </cell>
          <cell r="Z120" t="str">
            <v>Maintain Current Sustainable production/Injection Capacity</v>
          </cell>
          <cell r="AA120" t="str">
            <v>HORIZONTAL</v>
          </cell>
          <cell r="AB120" t="str">
            <v>ADCO (Joint Venture)</v>
          </cell>
          <cell r="AC120" t="str">
            <v>Maintenance</v>
          </cell>
        </row>
        <row r="121">
          <cell r="C121" t="str">
            <v xml:space="preserve">BAB </v>
          </cell>
          <cell r="D121">
            <v>25</v>
          </cell>
          <cell r="E121" t="str">
            <v>AD307A</v>
          </cell>
          <cell r="F121" t="str">
            <v>Workover</v>
          </cell>
          <cell r="G121">
            <v>46.549999237060547</v>
          </cell>
          <cell r="H121" t="str">
            <v>BAB</v>
          </cell>
          <cell r="I121" t="str">
            <v>BB-960 Horiz</v>
          </cell>
          <cell r="J121" t="str">
            <v>Unchecked</v>
          </cell>
          <cell r="K121" t="str">
            <v>Low</v>
          </cell>
          <cell r="L121">
            <v>45173.988888888889</v>
          </cell>
          <cell r="M121" t="str">
            <v>HPBB</v>
          </cell>
          <cell r="N121">
            <v>45127.438888888886</v>
          </cell>
          <cell r="O121">
            <v>6868</v>
          </cell>
          <cell r="P121" t="str">
            <v>off pad</v>
          </cell>
          <cell r="Q121">
            <v>0</v>
          </cell>
          <cell r="R121">
            <v>5840.2001953125</v>
          </cell>
          <cell r="S121" t="str">
            <v>KHARAIB-2 (THAMAMA ZONE B)</v>
          </cell>
          <cell r="T121">
            <v>25</v>
          </cell>
          <cell r="U121" t="str">
            <v>AD-183</v>
          </cell>
          <cell r="V121">
            <v>6</v>
          </cell>
          <cell r="W121">
            <v>19990001189</v>
          </cell>
          <cell r="X121" t="str">
            <v>Oil Production</v>
          </cell>
          <cell r="Y121" t="str">
            <v>[EditValue is null]</v>
          </cell>
          <cell r="Z121" t="str">
            <v>Increase Peak Production Capacity</v>
          </cell>
          <cell r="AA121" t="str">
            <v>HORIZONTAL</v>
          </cell>
          <cell r="AB121" t="str">
            <v>ADCO (Joint Venture)</v>
          </cell>
          <cell r="AC121" t="str">
            <v>Horizontalization Producer</v>
          </cell>
          <cell r="AD121">
            <v>3</v>
          </cell>
        </row>
        <row r="122">
          <cell r="C122" t="str">
            <v xml:space="preserve">BAB </v>
          </cell>
          <cell r="D122">
            <v>13</v>
          </cell>
          <cell r="E122" t="str">
            <v>AD307AS#</v>
          </cell>
          <cell r="F122" t="str">
            <v>Workover</v>
          </cell>
          <cell r="G122">
            <v>30.759998321533203</v>
          </cell>
          <cell r="H122" t="str">
            <v>BAB</v>
          </cell>
          <cell r="I122" t="str">
            <v>BB-241 SAP confirm CC go Horz. In case Sap failure</v>
          </cell>
          <cell r="J122" t="str">
            <v>Unchecked</v>
          </cell>
          <cell r="K122" t="str">
            <v>High</v>
          </cell>
          <cell r="L122">
            <v>45210.748611111114</v>
          </cell>
          <cell r="M122" t="str">
            <v>HPBB</v>
          </cell>
          <cell r="N122">
            <v>45179.988888888889</v>
          </cell>
          <cell r="R122">
            <v>3713.83984375</v>
          </cell>
          <cell r="S122" t="str">
            <v>KHARAIB-2 (THAMAMA ZONE B)</v>
          </cell>
          <cell r="T122">
            <v>13</v>
          </cell>
          <cell r="U122" t="str">
            <v>AD-183</v>
          </cell>
          <cell r="V122">
            <v>6</v>
          </cell>
          <cell r="W122">
            <v>20150009370</v>
          </cell>
          <cell r="X122" t="str">
            <v>Oil Production</v>
          </cell>
          <cell r="Y122" t="str">
            <v>BB-PLN</v>
          </cell>
          <cell r="Z122" t="str">
            <v>Safety and Environment</v>
          </cell>
          <cell r="AA122" t="str">
            <v>HORIZONTAL</v>
          </cell>
          <cell r="AB122" t="str">
            <v>ADCO (Joint Venture)</v>
          </cell>
          <cell r="AC122" t="str">
            <v>Horizontalization Producer</v>
          </cell>
        </row>
        <row r="123">
          <cell r="C123" t="str">
            <v xml:space="preserve">BAB </v>
          </cell>
          <cell r="D123">
            <v>25</v>
          </cell>
          <cell r="E123" t="str">
            <v>AN307S#</v>
          </cell>
          <cell r="F123" t="str">
            <v>Workover</v>
          </cell>
          <cell r="G123">
            <v>40.959999084472656</v>
          </cell>
          <cell r="H123" t="str">
            <v>BAB</v>
          </cell>
          <cell r="I123" t="str">
            <v>BB-229 SAP SOP in B4 lower with  LEL and GLM</v>
          </cell>
          <cell r="J123" t="str">
            <v>Unchecked</v>
          </cell>
          <cell r="K123" t="str">
            <v>High</v>
          </cell>
          <cell r="L123">
            <v>45257.708333333336</v>
          </cell>
          <cell r="M123" t="str">
            <v>HPBB</v>
          </cell>
          <cell r="N123">
            <v>45216.748611111114</v>
          </cell>
          <cell r="R123">
            <v>5370.6396484375</v>
          </cell>
          <cell r="S123" t="str">
            <v>KHARAIB-2 (THAMAMA ZONE B)</v>
          </cell>
          <cell r="T123">
            <v>25</v>
          </cell>
          <cell r="U123" t="str">
            <v>AD-183</v>
          </cell>
          <cell r="V123">
            <v>6</v>
          </cell>
          <cell r="W123">
            <v>20130003437</v>
          </cell>
          <cell r="X123" t="str">
            <v>Oil Production</v>
          </cell>
          <cell r="Y123" t="str">
            <v>[EditValue is null]</v>
          </cell>
          <cell r="Z123" t="str">
            <v>Maintain Current Sustainable production/Injection Capacity</v>
          </cell>
          <cell r="AA123" t="str">
            <v>Unknown</v>
          </cell>
          <cell r="AB123" t="str">
            <v>ADCO (Joint Venture)</v>
          </cell>
          <cell r="AC123" t="str">
            <v>Horizontalization Producer</v>
          </cell>
        </row>
        <row r="124">
          <cell r="C124" t="str">
            <v xml:space="preserve">BAB </v>
          </cell>
          <cell r="D124">
            <v>14</v>
          </cell>
          <cell r="E124" t="str">
            <v>CB000</v>
          </cell>
          <cell r="F124" t="str">
            <v>Workover</v>
          </cell>
          <cell r="G124">
            <v>12.430000305175781</v>
          </cell>
          <cell r="H124" t="str">
            <v>BAB</v>
          </cell>
          <cell r="I124" t="str">
            <v xml:space="preserve"> BB-779 P&amp;A move to 2023</v>
          </cell>
          <cell r="J124" t="str">
            <v>Unchecked</v>
          </cell>
          <cell r="K124" t="str">
            <v>High</v>
          </cell>
          <cell r="L124">
            <v>45276.138194444444</v>
          </cell>
          <cell r="M124" t="str">
            <v>A</v>
          </cell>
          <cell r="N124">
            <v>45263.708333333336</v>
          </cell>
          <cell r="R124">
            <v>1578.510009765625</v>
          </cell>
          <cell r="S124" t="str">
            <v>KHARAIB-2 (THAMAMA ZONE B)</v>
          </cell>
          <cell r="T124">
            <v>14</v>
          </cell>
          <cell r="U124" t="str">
            <v>AD-183</v>
          </cell>
          <cell r="V124">
            <v>6</v>
          </cell>
          <cell r="W124">
            <v>20150009234</v>
          </cell>
          <cell r="X124" t="str">
            <v>Plug and Abandonment</v>
          </cell>
          <cell r="Y124" t="str">
            <v>BB-PLN</v>
          </cell>
          <cell r="Z124" t="str">
            <v>Replace SSSV</v>
          </cell>
          <cell r="AA124" t="str">
            <v>VERTICAL</v>
          </cell>
          <cell r="AB124" t="str">
            <v>ADCO (Joint Venture)</v>
          </cell>
          <cell r="AC124" t="str">
            <v>Plug and Aband</v>
          </cell>
        </row>
        <row r="125">
          <cell r="C125" t="str">
            <v xml:space="preserve">BAB </v>
          </cell>
          <cell r="D125">
            <v>13</v>
          </cell>
          <cell r="E125" t="str">
            <v>BM307</v>
          </cell>
          <cell r="F125" t="str">
            <v>Workover</v>
          </cell>
          <cell r="G125">
            <v>24.850000381469727</v>
          </cell>
          <cell r="H125" t="str">
            <v>BAB</v>
          </cell>
          <cell r="I125" t="str">
            <v>Bb-729 SAP</v>
          </cell>
          <cell r="J125" t="str">
            <v>Unchecked</v>
          </cell>
          <cell r="K125" t="str">
            <v>High</v>
          </cell>
          <cell r="L125">
            <v>45306.988194444442</v>
          </cell>
          <cell r="M125" t="str">
            <v>MIH2H2</v>
          </cell>
          <cell r="N125">
            <v>45282.138194444444</v>
          </cell>
          <cell r="O125">
            <v>3238</v>
          </cell>
          <cell r="R125">
            <v>2596.14990234375</v>
          </cell>
          <cell r="S125" t="str">
            <v>HABSHAN-8 (HABSHAN 2)</v>
          </cell>
          <cell r="T125">
            <v>13</v>
          </cell>
          <cell r="U125" t="str">
            <v>AD-183</v>
          </cell>
          <cell r="V125">
            <v>6</v>
          </cell>
          <cell r="W125">
            <v>20140006139</v>
          </cell>
          <cell r="X125" t="str">
            <v>Maintenance</v>
          </cell>
          <cell r="Y125" t="str">
            <v>BB-729</v>
          </cell>
          <cell r="Z125" t="str">
            <v>Maintain Current Sustainable production/Injection Capacity</v>
          </cell>
          <cell r="AA125" t="str">
            <v>HORIZONTAL</v>
          </cell>
          <cell r="AB125" t="str">
            <v>ADCO (Joint Venture)</v>
          </cell>
          <cell r="AC125" t="str">
            <v>Maintenance</v>
          </cell>
        </row>
        <row r="126">
          <cell r="C126" t="str">
            <v xml:space="preserve">BAB </v>
          </cell>
          <cell r="D126">
            <v>13</v>
          </cell>
          <cell r="E126" t="str">
            <v>GU227</v>
          </cell>
          <cell r="F126" t="str">
            <v>Workover</v>
          </cell>
          <cell r="G126">
            <v>18.529998779296875</v>
          </cell>
          <cell r="H126" t="str">
            <v>BAB</v>
          </cell>
          <cell r="I126" t="str">
            <v>SAP Dual op</v>
          </cell>
          <cell r="J126" t="str">
            <v>Unchecked</v>
          </cell>
          <cell r="K126" t="str">
            <v>High</v>
          </cell>
          <cell r="L126">
            <v>45331.518055555556</v>
          </cell>
          <cell r="M126" t="str">
            <v>MP..</v>
          </cell>
          <cell r="N126">
            <v>45312.988194444442</v>
          </cell>
          <cell r="R126">
            <v>2223.27001953125</v>
          </cell>
          <cell r="S126" t="str">
            <v>KHARAIB-2 (THAMAMA ZONE B)</v>
          </cell>
          <cell r="T126">
            <v>13</v>
          </cell>
          <cell r="U126" t="str">
            <v>AD-183</v>
          </cell>
          <cell r="V126">
            <v>6</v>
          </cell>
          <cell r="W126">
            <v>20130004084</v>
          </cell>
          <cell r="X126" t="str">
            <v>Maintenance</v>
          </cell>
          <cell r="Y126" t="str">
            <v>[EditValue is null]</v>
          </cell>
          <cell r="Z126" t="str">
            <v>Maintain Current Sustainable production/Injection Capacity</v>
          </cell>
          <cell r="AA126" t="str">
            <v>HORIZONTAL</v>
          </cell>
          <cell r="AB126" t="str">
            <v>ADCO (Joint Venture)</v>
          </cell>
          <cell r="AC126" t="str">
            <v>Maintenance</v>
          </cell>
        </row>
        <row r="127">
          <cell r="C127" t="str">
            <v xml:space="preserve">BAB </v>
          </cell>
          <cell r="D127">
            <v>13</v>
          </cell>
          <cell r="E127" t="str">
            <v>AN307</v>
          </cell>
          <cell r="F127" t="str">
            <v>Workover</v>
          </cell>
          <cell r="G127">
            <v>33.799999237060547</v>
          </cell>
          <cell r="H127" t="str">
            <v>BAB</v>
          </cell>
          <cell r="I127" t="str">
            <v xml:space="preserve">BB3071LS not go beyond Q3 </v>
          </cell>
          <cell r="J127" t="str">
            <v>Unchecked</v>
          </cell>
          <cell r="K127" t="str">
            <v>High</v>
          </cell>
          <cell r="L127">
            <v>44932.958333333336</v>
          </cell>
          <cell r="M127" t="str">
            <v>MPBB</v>
          </cell>
          <cell r="N127">
            <v>44899.158333333333</v>
          </cell>
          <cell r="R127">
            <v>4625.52001953125</v>
          </cell>
          <cell r="S127" t="str">
            <v>KHARAIB-2 (THAMAMA ZONE B)</v>
          </cell>
          <cell r="T127">
            <v>13</v>
          </cell>
          <cell r="U127" t="str">
            <v>AD-21</v>
          </cell>
          <cell r="V127">
            <v>3.5</v>
          </cell>
          <cell r="W127">
            <v>20130003475</v>
          </cell>
          <cell r="X127" t="str">
            <v>Maintenance</v>
          </cell>
          <cell r="Y127" t="str">
            <v>BB-307</v>
          </cell>
          <cell r="Z127" t="str">
            <v>Fix Mechanical/Reservoir Problem (Activate the well)</v>
          </cell>
          <cell r="AA127" t="str">
            <v>HORIZONTAL</v>
          </cell>
          <cell r="AB127" t="str">
            <v>ADCO (Joint Venture)</v>
          </cell>
          <cell r="AC127" t="str">
            <v>Maintenance</v>
          </cell>
        </row>
        <row r="128">
          <cell r="C128" t="str">
            <v xml:space="preserve">BAB </v>
          </cell>
          <cell r="D128">
            <v>13</v>
          </cell>
          <cell r="E128" t="str">
            <v>BM307</v>
          </cell>
          <cell r="F128" t="str">
            <v>Workover</v>
          </cell>
          <cell r="G128">
            <v>29.010000228881836</v>
          </cell>
          <cell r="H128" t="str">
            <v>BAB</v>
          </cell>
          <cell r="I128" t="str">
            <v>BB-605 SAP</v>
          </cell>
          <cell r="J128" t="str">
            <v>Unchecked</v>
          </cell>
          <cell r="K128" t="str">
            <v>High</v>
          </cell>
          <cell r="L128">
            <v>44965.468055555553</v>
          </cell>
          <cell r="M128" t="str">
            <v>MIGG</v>
          </cell>
          <cell r="N128">
            <v>44936.458333333336</v>
          </cell>
          <cell r="R128">
            <v>2243.5869140625</v>
          </cell>
          <cell r="S128" t="str">
            <v>Lekhwair-2 (THAMAMA ZONE G)</v>
          </cell>
          <cell r="T128">
            <v>13</v>
          </cell>
          <cell r="U128" t="str">
            <v>AD-21</v>
          </cell>
          <cell r="V128">
            <v>3.5</v>
          </cell>
          <cell r="W128">
            <v>20130004077</v>
          </cell>
          <cell r="X128" t="str">
            <v>Maintenance</v>
          </cell>
          <cell r="Y128" t="str">
            <v>BB-605</v>
          </cell>
          <cell r="Z128" t="str">
            <v>Maintain Current Sustainable production/Injection Capacity</v>
          </cell>
          <cell r="AA128" t="str">
            <v>HORIZONTAL</v>
          </cell>
          <cell r="AB128" t="str">
            <v>ADCO (Joint Venture)</v>
          </cell>
          <cell r="AC128" t="str">
            <v>Maintenance</v>
          </cell>
        </row>
        <row r="129">
          <cell r="C129" t="str">
            <v xml:space="preserve">BAB </v>
          </cell>
          <cell r="D129">
            <v>14</v>
          </cell>
          <cell r="E129" t="str">
            <v>CB000</v>
          </cell>
          <cell r="F129" t="str">
            <v>Workover</v>
          </cell>
          <cell r="G129">
            <v>26</v>
          </cell>
          <cell r="H129" t="str">
            <v>BAB</v>
          </cell>
          <cell r="I129" t="str">
            <v>BB-0140 P&amp;A Approved</v>
          </cell>
          <cell r="J129" t="str">
            <v>Unchecked</v>
          </cell>
          <cell r="K129" t="str">
            <v>High</v>
          </cell>
          <cell r="L129">
            <v>44994.968055555553</v>
          </cell>
          <cell r="M129" t="str">
            <v>A</v>
          </cell>
          <cell r="N129">
            <v>44968.968055555553</v>
          </cell>
          <cell r="R129">
            <v>1679.9500732421875</v>
          </cell>
          <cell r="S129" t="str">
            <v>KHARAIB-2 (THAMAMA ZONE B)</v>
          </cell>
          <cell r="T129">
            <v>14</v>
          </cell>
          <cell r="U129" t="str">
            <v>AD-21</v>
          </cell>
          <cell r="V129">
            <v>3.5</v>
          </cell>
          <cell r="W129">
            <v>20150009353</v>
          </cell>
          <cell r="X129" t="str">
            <v>Plug and Abandonment</v>
          </cell>
          <cell r="Y129" t="str">
            <v>BB-140</v>
          </cell>
          <cell r="Z129" t="str">
            <v>Safety and Environment</v>
          </cell>
          <cell r="AA129" t="str">
            <v>Unknown</v>
          </cell>
          <cell r="AB129" t="str">
            <v>ADCO (Joint Venture)</v>
          </cell>
          <cell r="AC129" t="str">
            <v>Plug and Aband</v>
          </cell>
        </row>
        <row r="130">
          <cell r="C130" t="str">
            <v xml:space="preserve">BAB </v>
          </cell>
          <cell r="D130">
            <v>13</v>
          </cell>
          <cell r="E130" t="str">
            <v>BM307</v>
          </cell>
          <cell r="F130" t="str">
            <v>Workover</v>
          </cell>
          <cell r="G130">
            <v>21.329999923706055</v>
          </cell>
          <cell r="H130" t="str">
            <v>BAB</v>
          </cell>
          <cell r="I130" t="str">
            <v xml:space="preserve">Bb-952 SAP </v>
          </cell>
          <cell r="J130" t="str">
            <v>Unchecked</v>
          </cell>
          <cell r="K130" t="str">
            <v>High</v>
          </cell>
          <cell r="L130">
            <v>45019.79791666667</v>
          </cell>
          <cell r="M130" t="str">
            <v>MIBB</v>
          </cell>
          <cell r="N130">
            <v>44998.468055555553</v>
          </cell>
          <cell r="R130">
            <v>1831.1710205078125</v>
          </cell>
          <cell r="S130" t="str">
            <v>Lekhwair-2 (THAMAMA ZONE G)</v>
          </cell>
          <cell r="T130">
            <v>13</v>
          </cell>
          <cell r="U130" t="str">
            <v>AD-21</v>
          </cell>
          <cell r="V130">
            <v>3.5</v>
          </cell>
          <cell r="W130">
            <v>20130004143</v>
          </cell>
          <cell r="X130" t="str">
            <v>Maintenance</v>
          </cell>
          <cell r="Y130" t="str">
            <v>BB-952</v>
          </cell>
          <cell r="Z130" t="str">
            <v>Maintain Current Sustainable production/Injection Capacity</v>
          </cell>
          <cell r="AA130" t="str">
            <v>HORIZONTAL</v>
          </cell>
          <cell r="AB130" t="str">
            <v>ADCO (Joint Venture)</v>
          </cell>
          <cell r="AC130" t="str">
            <v>Maintenance</v>
          </cell>
        </row>
        <row r="131">
          <cell r="C131" t="str">
            <v xml:space="preserve">BAB </v>
          </cell>
          <cell r="D131">
            <v>13</v>
          </cell>
          <cell r="E131" t="str">
            <v>BM307</v>
          </cell>
          <cell r="F131" t="str">
            <v>Workover</v>
          </cell>
          <cell r="G131">
            <v>19.959999084472656</v>
          </cell>
          <cell r="H131" t="str">
            <v>BAB</v>
          </cell>
          <cell r="I131" t="str">
            <v>BB-1144 SAP waiting committee approval</v>
          </cell>
          <cell r="J131" t="str">
            <v>Unchecked</v>
          </cell>
          <cell r="K131" t="str">
            <v>High</v>
          </cell>
          <cell r="L131">
            <v>45043.257638888892</v>
          </cell>
          <cell r="M131" t="str">
            <v>MIBB</v>
          </cell>
          <cell r="N131">
            <v>45023.29791666667</v>
          </cell>
          <cell r="R131">
            <v>1757.6019287109375</v>
          </cell>
          <cell r="S131" t="str">
            <v>Lekhwair-2 (THAMAMA ZONE G)</v>
          </cell>
          <cell r="T131">
            <v>13</v>
          </cell>
          <cell r="U131" t="str">
            <v>AD-21</v>
          </cell>
          <cell r="V131">
            <v>3.5</v>
          </cell>
          <cell r="W131">
            <v>20140006125</v>
          </cell>
          <cell r="X131" t="str">
            <v>Maintenance</v>
          </cell>
          <cell r="Y131" t="str">
            <v>[EditValue is null]</v>
          </cell>
          <cell r="Z131" t="str">
            <v>Maintain Current Sustainable production/Injection Capacity</v>
          </cell>
          <cell r="AA131" t="str">
            <v>HORIZONTAL</v>
          </cell>
          <cell r="AB131" t="str">
            <v>ADCO (Joint Venture)</v>
          </cell>
          <cell r="AC131" t="str">
            <v>Maintenance</v>
          </cell>
        </row>
        <row r="132">
          <cell r="C132" t="str">
            <v xml:space="preserve">BAB </v>
          </cell>
          <cell r="D132">
            <v>12</v>
          </cell>
          <cell r="E132" t="str">
            <v>BF709</v>
          </cell>
          <cell r="F132" t="str">
            <v>Workover</v>
          </cell>
          <cell r="G132">
            <v>16</v>
          </cell>
          <cell r="H132" t="str">
            <v>BAB</v>
          </cell>
          <cell r="I132" t="str">
            <v>Bb-893 SAP WDW</v>
          </cell>
          <cell r="J132" t="str">
            <v>Unchecked</v>
          </cell>
          <cell r="K132" t="str">
            <v>High</v>
          </cell>
          <cell r="L132">
            <v>45062.757638888892</v>
          </cell>
          <cell r="M132" t="str">
            <v>RDBR</v>
          </cell>
          <cell r="N132">
            <v>45046.757638888892</v>
          </cell>
          <cell r="R132">
            <v>1794.949951171875</v>
          </cell>
          <cell r="S132" t="str">
            <v>DAMMAM + UER</v>
          </cell>
          <cell r="T132">
            <v>12</v>
          </cell>
          <cell r="U132" t="str">
            <v>AD-21</v>
          </cell>
          <cell r="V132">
            <v>3.5</v>
          </cell>
          <cell r="W132">
            <v>20140005636</v>
          </cell>
          <cell r="X132" t="str">
            <v>Service Well</v>
          </cell>
          <cell r="Y132" t="str">
            <v>BB-893</v>
          </cell>
          <cell r="Z132" t="str">
            <v>Maintain Current Sustainable production/Injection Capacity</v>
          </cell>
          <cell r="AA132" t="str">
            <v>VERTICAL</v>
          </cell>
          <cell r="AB132" t="str">
            <v>ADCO (Joint Venture)</v>
          </cell>
          <cell r="AC132" t="str">
            <v>Recompletion</v>
          </cell>
        </row>
        <row r="133">
          <cell r="C133" t="str">
            <v xml:space="preserve">BAB </v>
          </cell>
          <cell r="D133">
            <v>13</v>
          </cell>
          <cell r="E133" t="str">
            <v>BM307</v>
          </cell>
          <cell r="F133" t="str">
            <v>Workover</v>
          </cell>
          <cell r="G133">
            <v>20.069999694824219</v>
          </cell>
          <cell r="H133" t="str">
            <v>BAB</v>
          </cell>
          <cell r="I133" t="str">
            <v>BB-865 SAP waiting committee approval</v>
          </cell>
          <cell r="J133" t="str">
            <v>Unchecked</v>
          </cell>
          <cell r="K133" t="str">
            <v>High</v>
          </cell>
          <cell r="L133">
            <v>45086.32708333333</v>
          </cell>
          <cell r="M133" t="str">
            <v>MIBB</v>
          </cell>
          <cell r="N133">
            <v>45066.257638888892</v>
          </cell>
          <cell r="R133">
            <v>1763.509033203125</v>
          </cell>
          <cell r="S133" t="str">
            <v>HABSHAN-8 (HABSHAN 2)</v>
          </cell>
          <cell r="T133">
            <v>13</v>
          </cell>
          <cell r="U133" t="str">
            <v>AD-21</v>
          </cell>
          <cell r="V133">
            <v>3.5</v>
          </cell>
          <cell r="W133">
            <v>20130004061</v>
          </cell>
          <cell r="X133" t="str">
            <v>Maintenance</v>
          </cell>
          <cell r="Y133" t="str">
            <v>[EditValue is null]</v>
          </cell>
          <cell r="Z133" t="str">
            <v>Maintain Current Sustainable production/Injection Capacity</v>
          </cell>
          <cell r="AA133" t="str">
            <v>HORIZONTAL</v>
          </cell>
          <cell r="AB133" t="str">
            <v>ADCO (Joint Venture)</v>
          </cell>
          <cell r="AC133" t="str">
            <v>Maintenance</v>
          </cell>
        </row>
        <row r="134">
          <cell r="C134" t="str">
            <v xml:space="preserve">BAB </v>
          </cell>
          <cell r="D134">
            <v>13</v>
          </cell>
          <cell r="E134" t="str">
            <v>BC307</v>
          </cell>
          <cell r="F134" t="str">
            <v>Workover</v>
          </cell>
          <cell r="G134">
            <v>20.649999618530273</v>
          </cell>
          <cell r="H134" t="str">
            <v>BAB</v>
          </cell>
          <cell r="I134" t="str">
            <v>BB-847 SAP</v>
          </cell>
          <cell r="J134" t="str">
            <v>Unchecked</v>
          </cell>
          <cell r="K134" t="str">
            <v>High</v>
          </cell>
          <cell r="L134">
            <v>45110.477083333331</v>
          </cell>
          <cell r="M134" t="str">
            <v>MIH2H2</v>
          </cell>
          <cell r="N134">
            <v>45089.82708333333</v>
          </cell>
          <cell r="R134">
            <v>1850.5030517578125</v>
          </cell>
          <cell r="S134" t="str">
            <v>HABSHAN-8 (HABSHAN 2)</v>
          </cell>
          <cell r="T134">
            <v>13</v>
          </cell>
          <cell r="U134" t="str">
            <v>AD-21</v>
          </cell>
          <cell r="V134">
            <v>3.5</v>
          </cell>
          <cell r="W134">
            <v>20130003465</v>
          </cell>
          <cell r="X134" t="str">
            <v>Maintenance</v>
          </cell>
          <cell r="Y134" t="str">
            <v>BB-847</v>
          </cell>
          <cell r="Z134" t="str">
            <v>Maintain Current Sustainable production/Injection Capacity</v>
          </cell>
          <cell r="AA134" t="str">
            <v>HORIZONTAL</v>
          </cell>
          <cell r="AB134" t="str">
            <v>ADCO (Joint Venture)</v>
          </cell>
          <cell r="AC134" t="str">
            <v>Maintenance</v>
          </cell>
        </row>
        <row r="135">
          <cell r="C135" t="str">
            <v xml:space="preserve">BAB </v>
          </cell>
          <cell r="D135">
            <v>14</v>
          </cell>
          <cell r="E135" t="str">
            <v>CB000</v>
          </cell>
          <cell r="F135" t="str">
            <v>Workover</v>
          </cell>
          <cell r="G135">
            <v>12.539999961853027</v>
          </cell>
          <cell r="H135" t="str">
            <v>BAB</v>
          </cell>
          <cell r="I135" t="str">
            <v>BB-124 P&amp;A Approved</v>
          </cell>
          <cell r="J135" t="str">
            <v>Unchecked</v>
          </cell>
          <cell r="K135" t="str">
            <v>High</v>
          </cell>
          <cell r="L135">
            <v>45126.51666666667</v>
          </cell>
          <cell r="M135" t="str">
            <v>A</v>
          </cell>
          <cell r="N135">
            <v>45113.977083333331</v>
          </cell>
          <cell r="R135">
            <v>984.0679931640625</v>
          </cell>
          <cell r="S135" t="str">
            <v>KHARAIB-2 (THAMAMA ZONE B)</v>
          </cell>
          <cell r="T135">
            <v>14</v>
          </cell>
          <cell r="U135" t="str">
            <v>AD-21</v>
          </cell>
          <cell r="V135">
            <v>3.5</v>
          </cell>
          <cell r="W135">
            <v>20140006081</v>
          </cell>
          <cell r="X135" t="str">
            <v>Plug and Abandonment</v>
          </cell>
          <cell r="Y135" t="str">
            <v>BB-124</v>
          </cell>
          <cell r="Z135" t="str">
            <v>Maintain Current Sustainable production/Injection Capacity</v>
          </cell>
          <cell r="AA135" t="str">
            <v>Unknown</v>
          </cell>
          <cell r="AB135" t="str">
            <v>ADCO (Joint Venture)</v>
          </cell>
          <cell r="AC135" t="str">
            <v>Plug and Aband</v>
          </cell>
        </row>
        <row r="136">
          <cell r="C136" t="str">
            <v xml:space="preserve">BAB </v>
          </cell>
          <cell r="D136">
            <v>14</v>
          </cell>
          <cell r="E136" t="str">
            <v>CB000</v>
          </cell>
          <cell r="F136" t="str">
            <v>Workover</v>
          </cell>
          <cell r="G136">
            <v>20.889999389648438</v>
          </cell>
          <cell r="H136" t="str">
            <v>BAB</v>
          </cell>
          <cell r="I136" t="str">
            <v>Bb-168 P&amp;A Approved</v>
          </cell>
          <cell r="J136" t="str">
            <v>Unchecked</v>
          </cell>
          <cell r="K136" t="str">
            <v>High</v>
          </cell>
          <cell r="L136">
            <v>45150.90625</v>
          </cell>
          <cell r="M136" t="str">
            <v>A</v>
          </cell>
          <cell r="N136">
            <v>45130.01666666667</v>
          </cell>
          <cell r="O136">
            <v>0</v>
          </cell>
          <cell r="Q136">
            <v>0</v>
          </cell>
          <cell r="R136">
            <v>1415.762939453125</v>
          </cell>
          <cell r="S136" t="str">
            <v>KHARAIB-2 (THAMAMA ZONE B)</v>
          </cell>
          <cell r="T136">
            <v>14</v>
          </cell>
          <cell r="U136" t="str">
            <v>AD-21</v>
          </cell>
          <cell r="V136">
            <v>3.5</v>
          </cell>
          <cell r="W136">
            <v>20080001262</v>
          </cell>
          <cell r="X136" t="str">
            <v>Plug and Abandonment</v>
          </cell>
          <cell r="Y136" t="str">
            <v>BB-168</v>
          </cell>
          <cell r="Z136" t="str">
            <v>Fix Mechanical Problem</v>
          </cell>
          <cell r="AA136" t="str">
            <v>VERTICAL</v>
          </cell>
          <cell r="AB136" t="str">
            <v>ADCO (Joint Venture)</v>
          </cell>
          <cell r="AC136" t="str">
            <v>Plug and Aband</v>
          </cell>
          <cell r="AD136">
            <v>0</v>
          </cell>
        </row>
        <row r="137">
          <cell r="C137" t="str">
            <v xml:space="preserve">BAB </v>
          </cell>
          <cell r="D137">
            <v>13</v>
          </cell>
          <cell r="E137" t="str">
            <v>AD307AS#</v>
          </cell>
          <cell r="F137" t="str">
            <v>Workover</v>
          </cell>
          <cell r="G137">
            <v>16</v>
          </cell>
          <cell r="H137" t="str">
            <v>BAB</v>
          </cell>
          <cell r="I137" t="str">
            <v>BB-1483 SAP</v>
          </cell>
          <cell r="J137" t="str">
            <v>Unchecked</v>
          </cell>
          <cell r="K137" t="str">
            <v>High</v>
          </cell>
          <cell r="L137">
            <v>45170.40625</v>
          </cell>
          <cell r="M137" t="str">
            <v>MP..</v>
          </cell>
          <cell r="N137">
            <v>45154.40625</v>
          </cell>
          <cell r="R137">
            <v>1544.949951171875</v>
          </cell>
          <cell r="S137" t="str">
            <v>HABSHAN-9 (HABSHAN 1)</v>
          </cell>
          <cell r="T137">
            <v>13</v>
          </cell>
          <cell r="U137" t="str">
            <v>AD-21</v>
          </cell>
          <cell r="V137">
            <v>3.5</v>
          </cell>
          <cell r="W137">
            <v>20140005852</v>
          </cell>
          <cell r="X137" t="str">
            <v>Maintenance</v>
          </cell>
          <cell r="Y137" t="str">
            <v>BB-1483</v>
          </cell>
          <cell r="Z137" t="str">
            <v>Maintain Current Sustainable production/Injection Capacity</v>
          </cell>
          <cell r="AA137" t="str">
            <v>HORIZONTAL</v>
          </cell>
          <cell r="AB137" t="str">
            <v>ADCO (Joint Venture)</v>
          </cell>
          <cell r="AC137" t="str">
            <v>Maintenance</v>
          </cell>
        </row>
        <row r="138">
          <cell r="C138" t="str">
            <v xml:space="preserve">BAB </v>
          </cell>
          <cell r="D138">
            <v>13</v>
          </cell>
          <cell r="E138" t="str">
            <v>BM307</v>
          </cell>
          <cell r="F138" t="str">
            <v>Workover</v>
          </cell>
          <cell r="G138">
            <v>19.290000915527344</v>
          </cell>
          <cell r="H138" t="str">
            <v>BAB</v>
          </cell>
          <cell r="I138" t="str">
            <v>BB-534 SAPmaint. If fishing falis go to P&amp;A partia</v>
          </cell>
          <cell r="J138" t="str">
            <v>Unchecked</v>
          </cell>
          <cell r="K138" t="str">
            <v>Medium</v>
          </cell>
          <cell r="L138">
            <v>45193.195833333331</v>
          </cell>
          <cell r="M138" t="str">
            <v>MIBB</v>
          </cell>
          <cell r="N138">
            <v>45173.90625</v>
          </cell>
          <cell r="R138">
            <v>1721.623046875</v>
          </cell>
          <cell r="S138" t="str">
            <v>KHARAIB-2 (THAMAMA ZONE B)</v>
          </cell>
          <cell r="T138">
            <v>13</v>
          </cell>
          <cell r="U138" t="str">
            <v>AD-21</v>
          </cell>
          <cell r="V138">
            <v>3.5</v>
          </cell>
          <cell r="W138">
            <v>20130003286</v>
          </cell>
          <cell r="X138" t="str">
            <v>Maintenance</v>
          </cell>
          <cell r="Y138" t="str">
            <v>[EditValue is null]</v>
          </cell>
          <cell r="Z138" t="str">
            <v>Maintain Current Sustainable production/Injection Capacity</v>
          </cell>
          <cell r="AA138" t="str">
            <v>HORIZONTAL</v>
          </cell>
          <cell r="AB138" t="str">
            <v>ADCO (Joint Venture)</v>
          </cell>
          <cell r="AC138" t="str">
            <v>Maintenance</v>
          </cell>
        </row>
        <row r="139">
          <cell r="C139" t="str">
            <v xml:space="preserve">BAB </v>
          </cell>
          <cell r="D139">
            <v>13</v>
          </cell>
          <cell r="E139" t="str">
            <v>BM307</v>
          </cell>
          <cell r="F139" t="str">
            <v>Workover</v>
          </cell>
          <cell r="G139">
            <v>15.449999809265137</v>
          </cell>
          <cell r="H139" t="str">
            <v>BAB</v>
          </cell>
          <cell r="I139" t="str">
            <v>BB-1302 SAP  BISN candidate</v>
          </cell>
          <cell r="J139" t="str">
            <v>Unchecked</v>
          </cell>
          <cell r="K139" t="str">
            <v>High</v>
          </cell>
          <cell r="L139">
            <v>45212.145833333336</v>
          </cell>
          <cell r="M139" t="str">
            <v>MIBB</v>
          </cell>
          <cell r="N139">
            <v>45196.695833333331</v>
          </cell>
          <cell r="R139">
            <v>1605.4150390625</v>
          </cell>
          <cell r="S139" t="str">
            <v>KHARAIB-2 (THAMAMA ZONE B)</v>
          </cell>
          <cell r="T139">
            <v>13</v>
          </cell>
          <cell r="U139" t="str">
            <v>AD-21</v>
          </cell>
          <cell r="V139">
            <v>3.5</v>
          </cell>
          <cell r="W139">
            <v>20150009167</v>
          </cell>
          <cell r="X139" t="str">
            <v>Maintenance</v>
          </cell>
          <cell r="Y139" t="str">
            <v>BB-PLN</v>
          </cell>
          <cell r="Z139" t="str">
            <v>Maintain Current Sustainable production/Injection Capacity</v>
          </cell>
          <cell r="AA139" t="str">
            <v>VERTICAL</v>
          </cell>
          <cell r="AB139" t="str">
            <v>ADCO (Joint Venture)</v>
          </cell>
          <cell r="AC139" t="str">
            <v>Maintenance</v>
          </cell>
        </row>
        <row r="140">
          <cell r="C140" t="str">
            <v xml:space="preserve">BAB </v>
          </cell>
          <cell r="D140">
            <v>13</v>
          </cell>
          <cell r="E140" t="str">
            <v>AD307AS#</v>
          </cell>
          <cell r="F140" t="str">
            <v>Workover</v>
          </cell>
          <cell r="G140">
            <v>20.239999771118164</v>
          </cell>
          <cell r="H140" t="str">
            <v>BAB</v>
          </cell>
          <cell r="I140" t="str">
            <v>Bb-1292 GL</v>
          </cell>
          <cell r="J140" t="str">
            <v>Unchecked</v>
          </cell>
          <cell r="K140" t="str">
            <v>Medium</v>
          </cell>
          <cell r="L140">
            <v>45235.885416666664</v>
          </cell>
          <cell r="M140" t="str">
            <v>GLFT</v>
          </cell>
          <cell r="N140">
            <v>45215.645833333336</v>
          </cell>
          <cell r="O140">
            <v>3904</v>
          </cell>
          <cell r="R140">
            <v>1772.6380615234375</v>
          </cell>
          <cell r="S140" t="str">
            <v>HABSHAN-8 (HABSHAN 2)</v>
          </cell>
          <cell r="T140">
            <v>13</v>
          </cell>
          <cell r="U140" t="str">
            <v>AD-21</v>
          </cell>
          <cell r="V140">
            <v>3.5</v>
          </cell>
          <cell r="W140">
            <v>20130003458</v>
          </cell>
          <cell r="X140" t="str">
            <v>Maintenance</v>
          </cell>
          <cell r="Y140" t="str">
            <v>[EditValue is null]</v>
          </cell>
          <cell r="Z140" t="str">
            <v>Maintain Current Sustainable production/Injection Capacity</v>
          </cell>
          <cell r="AA140" t="str">
            <v>HORIZONTAL</v>
          </cell>
          <cell r="AB140" t="str">
            <v>ADCO (Joint Venture)</v>
          </cell>
          <cell r="AC140" t="str">
            <v>Maintenance</v>
          </cell>
        </row>
        <row r="141">
          <cell r="C141" t="str">
            <v xml:space="preserve">BAB </v>
          </cell>
          <cell r="D141">
            <v>25</v>
          </cell>
          <cell r="E141" t="str">
            <v>AD307A1</v>
          </cell>
          <cell r="F141" t="str">
            <v>Workover</v>
          </cell>
          <cell r="G141">
            <v>36.630001068115234</v>
          </cell>
          <cell r="H141" t="str">
            <v>BAB</v>
          </cell>
          <cell r="I141" t="str">
            <v>Maint op SAP</v>
          </cell>
          <cell r="J141" t="str">
            <v>Unchecked</v>
          </cell>
          <cell r="K141" t="str">
            <v>Medium</v>
          </cell>
          <cell r="L141">
            <v>45276.015277777777</v>
          </cell>
          <cell r="M141" t="str">
            <v>MP..</v>
          </cell>
          <cell r="N141">
            <v>45239.385416666664</v>
          </cell>
          <cell r="R141">
            <v>2812.591064453125</v>
          </cell>
          <cell r="S141" t="str">
            <v>HABSHAN-8 (HABSHAN 2)</v>
          </cell>
          <cell r="T141">
            <v>25</v>
          </cell>
          <cell r="U141" t="str">
            <v>AD-21</v>
          </cell>
          <cell r="V141">
            <v>3.5</v>
          </cell>
          <cell r="W141">
            <v>20130003533</v>
          </cell>
          <cell r="X141" t="str">
            <v>Maintenance</v>
          </cell>
          <cell r="Y141" t="str">
            <v>[EditValue is null]</v>
          </cell>
          <cell r="Z141" t="str">
            <v>Maintain Current Sustainable production/Injection Capacity</v>
          </cell>
          <cell r="AA141" t="str">
            <v>HORIZONTAL</v>
          </cell>
          <cell r="AB141" t="str">
            <v>ADCO (Joint Venture)</v>
          </cell>
          <cell r="AC141" t="str">
            <v>Maintenance</v>
          </cell>
        </row>
        <row r="142">
          <cell r="C142" t="str">
            <v xml:space="preserve">BAB </v>
          </cell>
          <cell r="D142">
            <v>13</v>
          </cell>
          <cell r="E142" t="str">
            <v>AN307</v>
          </cell>
          <cell r="F142" t="str">
            <v>Workover</v>
          </cell>
          <cell r="G142">
            <v>34.849998474121094</v>
          </cell>
          <cell r="H142" t="str">
            <v>BAB</v>
          </cell>
          <cell r="I142" t="str">
            <v>BB6181LS SAP  Hori</v>
          </cell>
          <cell r="J142" t="str">
            <v>Unchecked</v>
          </cell>
          <cell r="K142" t="str">
            <v>High</v>
          </cell>
          <cell r="L142">
            <v>45314.364583333336</v>
          </cell>
          <cell r="M142" t="str">
            <v>HPBB</v>
          </cell>
          <cell r="N142">
            <v>45279.515277777777</v>
          </cell>
          <cell r="R142">
            <v>2700</v>
          </cell>
          <cell r="S142" t="str">
            <v>KHARAIB-2 (THAMAMA ZONE B)</v>
          </cell>
          <cell r="T142">
            <v>13</v>
          </cell>
          <cell r="U142" t="str">
            <v>AD-21</v>
          </cell>
          <cell r="V142">
            <v>3.5</v>
          </cell>
          <cell r="W142">
            <v>20140005967</v>
          </cell>
          <cell r="X142" t="str">
            <v>Oil Production</v>
          </cell>
          <cell r="Y142" t="str">
            <v>BB-618</v>
          </cell>
          <cell r="Z142" t="str">
            <v>Fix Mechanical/Reservoir Problem (Activate the well)</v>
          </cell>
          <cell r="AA142" t="str">
            <v>VERTICAL</v>
          </cell>
          <cell r="AB142" t="str">
            <v>ADCO (Joint Venture)</v>
          </cell>
          <cell r="AC142" t="str">
            <v>Horizontalization Producer</v>
          </cell>
        </row>
        <row r="143">
          <cell r="C143" t="str">
            <v xml:space="preserve">BAB </v>
          </cell>
          <cell r="D143">
            <v>13</v>
          </cell>
          <cell r="E143" t="str">
            <v>GA327</v>
          </cell>
          <cell r="F143" t="str">
            <v>Workover</v>
          </cell>
          <cell r="G143">
            <v>31.524997711181641</v>
          </cell>
          <cell r="H143" t="str">
            <v>BAB</v>
          </cell>
          <cell r="I143" t="str">
            <v>BB-305 SAP maintenance If fishing fails go to Hori</v>
          </cell>
          <cell r="J143" t="str">
            <v>Unchecked</v>
          </cell>
          <cell r="K143" t="str">
            <v>High</v>
          </cell>
          <cell r="L143">
            <v>45349.388888888891</v>
          </cell>
          <cell r="M143" t="str">
            <v>HPBB</v>
          </cell>
          <cell r="N143">
            <v>45317.864583333336</v>
          </cell>
          <cell r="R143">
            <v>3893.0810546875</v>
          </cell>
          <cell r="S143" t="str">
            <v>KHARAIB-2 (THAMAMA ZONE B)</v>
          </cell>
          <cell r="T143">
            <v>13</v>
          </cell>
          <cell r="U143" t="str">
            <v>AD-21</v>
          </cell>
          <cell r="V143">
            <v>3.5</v>
          </cell>
          <cell r="W143">
            <v>20130004068</v>
          </cell>
          <cell r="X143" t="str">
            <v>Oil Production</v>
          </cell>
          <cell r="Y143" t="str">
            <v>[EditValue is null]</v>
          </cell>
          <cell r="Z143" t="str">
            <v>Maintain Current Sustainable production/Injection Capacity</v>
          </cell>
          <cell r="AA143" t="str">
            <v>HORIZONTAL</v>
          </cell>
          <cell r="AB143" t="str">
            <v>ADCO (Joint Venture)</v>
          </cell>
          <cell r="AC143" t="str">
            <v>Horizontalization Producer</v>
          </cell>
        </row>
        <row r="144">
          <cell r="C144" t="str">
            <v xml:space="preserve">BAB </v>
          </cell>
          <cell r="D144">
            <v>25</v>
          </cell>
          <cell r="E144" t="str">
            <v>AD307AS#</v>
          </cell>
          <cell r="F144" t="str">
            <v>Workover</v>
          </cell>
          <cell r="G144">
            <v>58.369998931884766</v>
          </cell>
          <cell r="H144" t="str">
            <v>BAB</v>
          </cell>
          <cell r="I144" t="str">
            <v>Bb-1171 Hori</v>
          </cell>
          <cell r="J144" t="str">
            <v>Checked</v>
          </cell>
          <cell r="K144" t="str">
            <v>High</v>
          </cell>
          <cell r="L144">
            <v>44935.347222222219</v>
          </cell>
          <cell r="M144" t="str">
            <v>HPH1H1</v>
          </cell>
          <cell r="N144">
            <v>44876.977777777778</v>
          </cell>
          <cell r="O144">
            <v>7000</v>
          </cell>
          <cell r="R144">
            <v>0</v>
          </cell>
          <cell r="S144" t="str">
            <v> </v>
          </cell>
          <cell r="T144">
            <v>25</v>
          </cell>
          <cell r="U144" t="str">
            <v>AD-32</v>
          </cell>
          <cell r="V144">
            <v>5.5799999237060547</v>
          </cell>
          <cell r="W144">
            <v>20130004158</v>
          </cell>
          <cell r="X144" t="str">
            <v>Oil Production</v>
          </cell>
          <cell r="Y144" t="str">
            <v>BB-1171</v>
          </cell>
          <cell r="Z144" t="str">
            <v>Maintain Current Sustainable production/Injection Capacity</v>
          </cell>
          <cell r="AA144" t="str">
            <v>HORIZONTAL</v>
          </cell>
          <cell r="AB144" t="str">
            <v>ADCO (Joint Venture)</v>
          </cell>
          <cell r="AC144" t="str">
            <v>Horizontalization Producer</v>
          </cell>
        </row>
        <row r="145">
          <cell r="C145" t="str">
            <v xml:space="preserve">BAB </v>
          </cell>
          <cell r="D145">
            <v>28.049999237060547</v>
          </cell>
          <cell r="E145" t="str">
            <v>HB237S#</v>
          </cell>
          <cell r="F145" t="str">
            <v>New Well</v>
          </cell>
          <cell r="G145">
            <v>87.150001525878906</v>
          </cell>
          <cell r="H145" t="str">
            <v>BAB</v>
          </cell>
          <cell r="I145" t="str">
            <v>DLIWN001</v>
          </cell>
          <cell r="J145" t="str">
            <v>Unchecked</v>
          </cell>
          <cell r="K145" t="str">
            <v>Medium</v>
          </cell>
          <cell r="L145">
            <v>45025.99722222222</v>
          </cell>
          <cell r="M145" t="str">
            <v>HI.H</v>
          </cell>
          <cell r="N145">
            <v>44938.847222222219</v>
          </cell>
          <cell r="O145">
            <v>5546</v>
          </cell>
          <cell r="P145" t="str">
            <v>off pad</v>
          </cell>
          <cell r="Q145">
            <v>0</v>
          </cell>
          <cell r="R145">
            <v>7978.5830078125</v>
          </cell>
          <cell r="S145" t="str">
            <v>Lekhwair-1 (THAMAMA ZONE H)</v>
          </cell>
          <cell r="T145">
            <v>28.049999237060547</v>
          </cell>
          <cell r="U145" t="str">
            <v>AD-32</v>
          </cell>
          <cell r="V145">
            <v>3.5</v>
          </cell>
          <cell r="W145">
            <v>20080001369</v>
          </cell>
          <cell r="X145" t="str">
            <v>Pressure Support</v>
          </cell>
          <cell r="Y145" t="str">
            <v>BB-1837</v>
          </cell>
          <cell r="Z145" t="str">
            <v>Maintain Current Sustainable production/Injection Capacity</v>
          </cell>
          <cell r="AA145" t="str">
            <v>HORIZONTAL</v>
          </cell>
          <cell r="AB145" t="str">
            <v>ADCO (Joint Venture)</v>
          </cell>
          <cell r="AC145" t="str">
            <v>Water Injection</v>
          </cell>
          <cell r="AD145">
            <v>4</v>
          </cell>
        </row>
        <row r="146">
          <cell r="C146" t="str">
            <v xml:space="preserve">BAB </v>
          </cell>
          <cell r="D146">
            <v>29</v>
          </cell>
          <cell r="E146" t="str">
            <v>AD307AS#</v>
          </cell>
          <cell r="F146" t="str">
            <v>New Well</v>
          </cell>
          <cell r="G146">
            <v>50.840000152587891</v>
          </cell>
          <cell r="H146" t="str">
            <v>BAB</v>
          </cell>
          <cell r="I146" t="str">
            <v>HB1P-064</v>
          </cell>
          <cell r="J146" t="str">
            <v>Unchecked</v>
          </cell>
          <cell r="K146" t="str">
            <v>Low</v>
          </cell>
          <cell r="L146">
            <v>45080.336805555555</v>
          </cell>
          <cell r="M146" t="str">
            <v>HP.H1</v>
          </cell>
          <cell r="N146">
            <v>45029.49722222222</v>
          </cell>
          <cell r="O146">
            <v>6883</v>
          </cell>
          <cell r="P146" t="str">
            <v>Off pad</v>
          </cell>
          <cell r="Q146">
            <v>0</v>
          </cell>
          <cell r="R146">
            <v>7429.39306640625</v>
          </cell>
          <cell r="S146" t="str">
            <v>HABSHAN-9 (HABSHAN 1)</v>
          </cell>
          <cell r="T146">
            <v>29</v>
          </cell>
          <cell r="U146" t="str">
            <v>AD-32</v>
          </cell>
          <cell r="V146">
            <v>3.5</v>
          </cell>
          <cell r="W146">
            <v>20080000291</v>
          </cell>
          <cell r="X146" t="str">
            <v>Oil Production</v>
          </cell>
          <cell r="Y146" t="str">
            <v>BB-1282</v>
          </cell>
          <cell r="Z146" t="str">
            <v>Maintain Current Sustainable production/Injection Capacity</v>
          </cell>
          <cell r="AA146" t="str">
            <v>HORIZONTAL</v>
          </cell>
          <cell r="AB146" t="str">
            <v>ADCO (Joint Venture)</v>
          </cell>
          <cell r="AC146" t="str">
            <v>Oil Producer</v>
          </cell>
          <cell r="AD146">
            <v>2</v>
          </cell>
        </row>
        <row r="147">
          <cell r="C147" t="str">
            <v xml:space="preserve">BAB </v>
          </cell>
          <cell r="D147">
            <v>28.899999618530273</v>
          </cell>
          <cell r="E147" t="str">
            <v>BM307S#</v>
          </cell>
          <cell r="F147" t="str">
            <v>New Well</v>
          </cell>
          <cell r="G147">
            <v>38.599998474121094</v>
          </cell>
          <cell r="H147" t="str">
            <v>BAB</v>
          </cell>
          <cell r="I147" t="str">
            <v>HB1IN-004</v>
          </cell>
          <cell r="J147" t="str">
            <v>Unchecked</v>
          </cell>
          <cell r="K147" t="str">
            <v>Medium</v>
          </cell>
          <cell r="L147">
            <v>45122.436111111114</v>
          </cell>
          <cell r="M147" t="str">
            <v>HI.H1 (MDI)</v>
          </cell>
          <cell r="N147">
            <v>45083.836805555555</v>
          </cell>
          <cell r="O147">
            <v>6911</v>
          </cell>
          <cell r="P147" t="str">
            <v xml:space="preserve"> off pad </v>
          </cell>
          <cell r="R147">
            <v>5809.09521484375</v>
          </cell>
          <cell r="S147" t="str">
            <v>HABSHAN-9 (HABSHAN 1)</v>
          </cell>
          <cell r="T147">
            <v>28.899999618530273</v>
          </cell>
          <cell r="U147" t="str">
            <v>AD-32</v>
          </cell>
          <cell r="V147">
            <v>3.5</v>
          </cell>
          <cell r="W147">
            <v>20150008593</v>
          </cell>
          <cell r="X147" t="str">
            <v>Pressure Support</v>
          </cell>
          <cell r="Y147" t="str">
            <v>BB-1914</v>
          </cell>
          <cell r="Z147" t="str">
            <v>Maintain Current Sustainable production/Injection Capacity</v>
          </cell>
          <cell r="AA147" t="str">
            <v>HORIZONTAL</v>
          </cell>
          <cell r="AB147" t="str">
            <v>ADCO (Joint Venture)</v>
          </cell>
          <cell r="AC147" t="str">
            <v>Water Injection</v>
          </cell>
        </row>
        <row r="148">
          <cell r="C148" t="str">
            <v xml:space="preserve">BAB </v>
          </cell>
          <cell r="D148">
            <v>29</v>
          </cell>
          <cell r="E148" t="str">
            <v>AD307AD#</v>
          </cell>
          <cell r="F148" t="str">
            <v>New Well</v>
          </cell>
          <cell r="G148">
            <v>44.590000152587891</v>
          </cell>
          <cell r="H148" t="str">
            <v>BAB</v>
          </cell>
          <cell r="I148" t="str">
            <v>HB1PN-002</v>
          </cell>
          <cell r="J148" t="str">
            <v>Unchecked</v>
          </cell>
          <cell r="K148" t="str">
            <v>Low</v>
          </cell>
          <cell r="L148">
            <v>45170.525694444441</v>
          </cell>
          <cell r="M148" t="str">
            <v>HP.H1</v>
          </cell>
          <cell r="N148">
            <v>45125.936111111114</v>
          </cell>
          <cell r="O148">
            <v>6873</v>
          </cell>
          <cell r="P148" t="str">
            <v>off pad</v>
          </cell>
          <cell r="R148">
            <v>6357.20458984375</v>
          </cell>
          <cell r="S148" t="str">
            <v>HABSHAN-9 (HABSHAN 1)</v>
          </cell>
          <cell r="T148">
            <v>29</v>
          </cell>
          <cell r="U148" t="str">
            <v>AD-32</v>
          </cell>
          <cell r="V148">
            <v>3.5</v>
          </cell>
          <cell r="W148">
            <v>20150008597</v>
          </cell>
          <cell r="X148" t="str">
            <v>Oil Production</v>
          </cell>
          <cell r="Y148" t="str">
            <v>BB-1915</v>
          </cell>
          <cell r="Z148" t="str">
            <v>Maintain Current Sustainable production/Injection Capacity</v>
          </cell>
          <cell r="AA148" t="str">
            <v>HORIZONTAL</v>
          </cell>
          <cell r="AB148" t="str">
            <v>ADCO (Joint Venture)</v>
          </cell>
          <cell r="AC148" t="str">
            <v>Oil Producer</v>
          </cell>
        </row>
        <row r="149">
          <cell r="C149" t="str">
            <v xml:space="preserve">BAB </v>
          </cell>
          <cell r="D149">
            <v>29</v>
          </cell>
          <cell r="E149" t="str">
            <v>AD307AS#</v>
          </cell>
          <cell r="F149" t="str">
            <v>New Well</v>
          </cell>
          <cell r="G149">
            <v>47.400001525878906</v>
          </cell>
          <cell r="H149" t="str">
            <v>BAB</v>
          </cell>
          <cell r="I149" t="str">
            <v>HB1PN-004</v>
          </cell>
          <cell r="J149" t="str">
            <v>Unchecked</v>
          </cell>
          <cell r="K149" t="str">
            <v>Medium</v>
          </cell>
          <cell r="L149">
            <v>45221.425694444442</v>
          </cell>
          <cell r="M149" t="str">
            <v>HP.H1</v>
          </cell>
          <cell r="N149">
            <v>45174.025694444441</v>
          </cell>
          <cell r="O149">
            <v>6842</v>
          </cell>
          <cell r="P149" t="str">
            <v>off pad</v>
          </cell>
          <cell r="R149">
            <v>6614.4599609375</v>
          </cell>
          <cell r="S149" t="str">
            <v>HABSHAN-9 (HABSHAN 1)</v>
          </cell>
          <cell r="T149">
            <v>29</v>
          </cell>
          <cell r="U149" t="str">
            <v>AD-32</v>
          </cell>
          <cell r="V149">
            <v>3.5</v>
          </cell>
          <cell r="W149">
            <v>20150008594</v>
          </cell>
          <cell r="X149" t="str">
            <v>Oil Production</v>
          </cell>
          <cell r="Y149" t="str">
            <v>BB-1916</v>
          </cell>
          <cell r="Z149" t="str">
            <v>Maintain Current Sustainable production/Injection Capacity</v>
          </cell>
          <cell r="AA149" t="str">
            <v>HORIZONTAL</v>
          </cell>
          <cell r="AB149" t="str">
            <v>ADCO (Joint Venture)</v>
          </cell>
          <cell r="AC149" t="str">
            <v>Oil Producer</v>
          </cell>
        </row>
        <row r="150">
          <cell r="C150" t="str">
            <v xml:space="preserve">BAB </v>
          </cell>
          <cell r="D150">
            <v>29</v>
          </cell>
          <cell r="E150" t="str">
            <v>AD307AS#</v>
          </cell>
          <cell r="F150" t="str">
            <v>New Well</v>
          </cell>
          <cell r="G150">
            <v>49.619998931884766</v>
          </cell>
          <cell r="H150" t="str">
            <v>BAB</v>
          </cell>
          <cell r="I150" t="str">
            <v>HB1P-052</v>
          </cell>
          <cell r="J150" t="str">
            <v>Unchecked</v>
          </cell>
          <cell r="K150" t="str">
            <v>High</v>
          </cell>
          <cell r="L150">
            <v>45274.545138888891</v>
          </cell>
          <cell r="M150" t="str">
            <v>HP.H1</v>
          </cell>
          <cell r="N150">
            <v>45224.925694444442</v>
          </cell>
          <cell r="O150">
            <v>6861</v>
          </cell>
          <cell r="P150" t="str">
            <v>ON PAD 129</v>
          </cell>
          <cell r="Q150">
            <v>0</v>
          </cell>
          <cell r="R150">
            <v>6818.1591796875</v>
          </cell>
          <cell r="S150" t="str">
            <v>HABSHAN-9 (HABSHAN 1)</v>
          </cell>
          <cell r="T150">
            <v>29</v>
          </cell>
          <cell r="U150" t="str">
            <v>AD-32</v>
          </cell>
          <cell r="V150">
            <v>3.5</v>
          </cell>
          <cell r="W150">
            <v>20080000289</v>
          </cell>
          <cell r="X150" t="str">
            <v>Oil Production</v>
          </cell>
          <cell r="Y150" t="str">
            <v>BB-1917</v>
          </cell>
          <cell r="Z150" t="str">
            <v>Maintain Current Sustainable production/Injection Capacity</v>
          </cell>
          <cell r="AA150" t="str">
            <v>HORIZONTAL</v>
          </cell>
          <cell r="AB150" t="str">
            <v>ADCO (Joint Venture)</v>
          </cell>
          <cell r="AC150" t="str">
            <v>Oil Producer</v>
          </cell>
          <cell r="AD150">
            <v>2</v>
          </cell>
        </row>
        <row r="151">
          <cell r="C151" t="str">
            <v xml:space="preserve">BAB </v>
          </cell>
          <cell r="D151">
            <v>25</v>
          </cell>
          <cell r="E151" t="str">
            <v>AA307S#</v>
          </cell>
          <cell r="F151" t="str">
            <v>New Well</v>
          </cell>
          <cell r="G151">
            <v>49.031002044677734</v>
          </cell>
          <cell r="H151" t="str">
            <v>BAB</v>
          </cell>
          <cell r="I151" t="str">
            <v>N_UPP_02</v>
          </cell>
          <cell r="J151" t="str">
            <v>Unchecked</v>
          </cell>
          <cell r="K151" t="str">
            <v>High</v>
          </cell>
          <cell r="L151">
            <v>45327.075694444444</v>
          </cell>
          <cell r="M151" t="str">
            <v>HP.B</v>
          </cell>
          <cell r="N151">
            <v>45278.045138888891</v>
          </cell>
          <cell r="O151">
            <v>3582</v>
          </cell>
          <cell r="P151" t="str">
            <v>ON PAD 126</v>
          </cell>
          <cell r="R151">
            <v>6833.7783203125</v>
          </cell>
          <cell r="S151" t="str">
            <v>KHARAIB-2 (THAMAMA ZONE B)</v>
          </cell>
          <cell r="T151">
            <v>25</v>
          </cell>
          <cell r="U151" t="str">
            <v>AD-32</v>
          </cell>
          <cell r="V151">
            <v>3.5</v>
          </cell>
          <cell r="W151">
            <v>20140005813</v>
          </cell>
          <cell r="X151" t="str">
            <v>Oil Production</v>
          </cell>
          <cell r="Y151" t="str">
            <v>BB-1647</v>
          </cell>
          <cell r="Z151" t="str">
            <v>Maintain Current Sustainable production/Injection Capacity</v>
          </cell>
          <cell r="AA151" t="str">
            <v>HORIZONTAL</v>
          </cell>
          <cell r="AB151" t="str">
            <v>ADCO (Joint Venture)</v>
          </cell>
          <cell r="AC151" t="str">
            <v>Oil Producer</v>
          </cell>
        </row>
        <row r="152">
          <cell r="C152" t="str">
            <v xml:space="preserve">BAB </v>
          </cell>
          <cell r="D152">
            <v>13</v>
          </cell>
          <cell r="E152" t="str">
            <v>AM307S#</v>
          </cell>
          <cell r="F152" t="str">
            <v>Workover</v>
          </cell>
          <cell r="G152">
            <v>28.899999618530273</v>
          </cell>
          <cell r="H152" t="str">
            <v>BAB</v>
          </cell>
          <cell r="I152" t="str">
            <v>BB 736 AICD</v>
          </cell>
          <cell r="J152" t="str">
            <v>Checked</v>
          </cell>
          <cell r="K152" t="str">
            <v>Medium</v>
          </cell>
          <cell r="L152">
            <v>44920.4</v>
          </cell>
          <cell r="M152" t="str">
            <v>MP..</v>
          </cell>
          <cell r="N152">
            <v>44891.5</v>
          </cell>
          <cell r="O152">
            <v>0</v>
          </cell>
          <cell r="Q152">
            <v>0</v>
          </cell>
          <cell r="R152">
            <v>2420.06982421875</v>
          </cell>
          <cell r="S152" t="str">
            <v>Lekhwair-2 (THAMAMA ZONE G)</v>
          </cell>
          <cell r="T152">
            <v>13</v>
          </cell>
          <cell r="U152" t="str">
            <v>AD-51</v>
          </cell>
          <cell r="V152">
            <v>3.5</v>
          </cell>
          <cell r="W152">
            <v>20080001268</v>
          </cell>
          <cell r="X152" t="str">
            <v>Maintenance</v>
          </cell>
          <cell r="Y152" t="str">
            <v>BB-736</v>
          </cell>
          <cell r="Z152" t="str">
            <v>Fix Mechanical/Reservoir Problem (Activate the well)</v>
          </cell>
          <cell r="AA152" t="str">
            <v>VERTICAL</v>
          </cell>
          <cell r="AB152" t="str">
            <v>ADCO (Joint Venture)</v>
          </cell>
          <cell r="AC152" t="str">
            <v>Maintenance</v>
          </cell>
          <cell r="AD152">
            <v>0</v>
          </cell>
        </row>
        <row r="153">
          <cell r="C153" t="str">
            <v xml:space="preserve">BAB </v>
          </cell>
          <cell r="D153">
            <v>13</v>
          </cell>
          <cell r="E153" t="str">
            <v>BM307</v>
          </cell>
          <cell r="F153" t="str">
            <v>Workover</v>
          </cell>
          <cell r="G153">
            <v>26.399999618530273</v>
          </cell>
          <cell r="H153" t="str">
            <v>BAB</v>
          </cell>
          <cell r="I153" t="str">
            <v>BB-412 SAP  in case of fishing failure then sidetr</v>
          </cell>
          <cell r="J153" t="str">
            <v>Unchecked</v>
          </cell>
          <cell r="K153" t="str">
            <v>Medium</v>
          </cell>
          <cell r="L153">
            <v>44950.3</v>
          </cell>
          <cell r="M153" t="str">
            <v>HIBB</v>
          </cell>
          <cell r="N153">
            <v>44923.9</v>
          </cell>
          <cell r="R153">
            <v>2938.070068359375</v>
          </cell>
          <cell r="S153" t="str">
            <v>KHARAIB-2 (THAMAMA ZONE B)</v>
          </cell>
          <cell r="T153">
            <v>13</v>
          </cell>
          <cell r="U153" t="str">
            <v>AD-51</v>
          </cell>
          <cell r="V153">
            <v>3.5</v>
          </cell>
          <cell r="W153">
            <v>20140005835</v>
          </cell>
          <cell r="X153" t="str">
            <v>Pressure Support</v>
          </cell>
          <cell r="Y153" t="str">
            <v>BB-412</v>
          </cell>
          <cell r="Z153" t="str">
            <v>Maintain Current Sustainable production/Injection Capacity</v>
          </cell>
          <cell r="AA153" t="str">
            <v>VERTICAL</v>
          </cell>
          <cell r="AB153" t="str">
            <v>ADCO (Joint Venture)</v>
          </cell>
          <cell r="AC153" t="str">
            <v>Horizontalization Injector</v>
          </cell>
        </row>
        <row r="154">
          <cell r="C154" t="str">
            <v xml:space="preserve">BAB </v>
          </cell>
          <cell r="D154">
            <v>13</v>
          </cell>
          <cell r="E154" t="str">
            <v>AD307AS#</v>
          </cell>
          <cell r="F154" t="str">
            <v>Workover</v>
          </cell>
          <cell r="G154">
            <v>29.010000228881836</v>
          </cell>
          <cell r="H154" t="str">
            <v>BAB</v>
          </cell>
          <cell r="I154" t="str">
            <v>BB-1106 Hori. to be in Q1 2023</v>
          </cell>
          <cell r="J154" t="str">
            <v>Unchecked</v>
          </cell>
          <cell r="K154" t="str">
            <v>High</v>
          </cell>
          <cell r="L154">
            <v>44982.80972222222</v>
          </cell>
          <cell r="M154" t="str">
            <v>HPH1H1</v>
          </cell>
          <cell r="N154">
            <v>44953.8</v>
          </cell>
          <cell r="O154">
            <v>0</v>
          </cell>
          <cell r="P154" t="str">
            <v> </v>
          </cell>
          <cell r="Q154">
            <v>0</v>
          </cell>
          <cell r="R154">
            <v>3951.568115234375</v>
          </cell>
          <cell r="S154" t="str">
            <v>HABSHAN-9 (HABSHAN 1)</v>
          </cell>
          <cell r="T154">
            <v>13</v>
          </cell>
          <cell r="U154" t="str">
            <v>AD-51</v>
          </cell>
          <cell r="V154">
            <v>3.5</v>
          </cell>
          <cell r="W154">
            <v>20080001370</v>
          </cell>
          <cell r="X154" t="str">
            <v>Oil Production</v>
          </cell>
          <cell r="Y154" t="str">
            <v>BB-1106</v>
          </cell>
          <cell r="Z154" t="str">
            <v>Maintain Current Sustainable production/Injection Capacity</v>
          </cell>
          <cell r="AA154" t="str">
            <v>HORIZONTAL</v>
          </cell>
          <cell r="AB154" t="str">
            <v>ADCO (Joint Venture)</v>
          </cell>
          <cell r="AC154" t="str">
            <v>Horizontalization Producer</v>
          </cell>
          <cell r="AD154">
            <v>4</v>
          </cell>
        </row>
        <row r="155">
          <cell r="C155" t="str">
            <v xml:space="preserve">BAB </v>
          </cell>
          <cell r="D155">
            <v>13</v>
          </cell>
          <cell r="E155" t="str">
            <v>BM307</v>
          </cell>
          <cell r="F155" t="str">
            <v>Workover</v>
          </cell>
          <cell r="G155">
            <v>26</v>
          </cell>
          <cell r="H155" t="str">
            <v>BAB</v>
          </cell>
          <cell r="I155" t="str">
            <v>BB-877 SAP</v>
          </cell>
          <cell r="J155" t="str">
            <v>Unchecked</v>
          </cell>
          <cell r="K155" t="str">
            <v>High</v>
          </cell>
          <cell r="L155">
            <v>45012.30972222222</v>
          </cell>
          <cell r="M155" t="str">
            <v>MIH2H2</v>
          </cell>
          <cell r="N155">
            <v>44986.30972222222</v>
          </cell>
          <cell r="R155">
            <v>1571.800048828125</v>
          </cell>
          <cell r="S155" t="str">
            <v>HABSHAN-8 (HABSHAN 2)</v>
          </cell>
          <cell r="T155">
            <v>13</v>
          </cell>
          <cell r="U155" t="str">
            <v>AD-51</v>
          </cell>
          <cell r="V155">
            <v>3.5</v>
          </cell>
          <cell r="W155">
            <v>20130004168</v>
          </cell>
          <cell r="X155" t="str">
            <v>Maintenance</v>
          </cell>
          <cell r="Y155" t="str">
            <v>BB-877</v>
          </cell>
          <cell r="Z155" t="str">
            <v>Maintain Current Sustainable production/Injection Capacity</v>
          </cell>
          <cell r="AA155" t="str">
            <v>HORIZONTAL</v>
          </cell>
          <cell r="AB155" t="str">
            <v>ADCO (Joint Venture)</v>
          </cell>
          <cell r="AC155" t="str">
            <v>Maintenance</v>
          </cell>
        </row>
        <row r="156">
          <cell r="C156" t="str">
            <v xml:space="preserve">BAB </v>
          </cell>
          <cell r="D156">
            <v>25</v>
          </cell>
          <cell r="E156" t="str">
            <v>BM307</v>
          </cell>
          <cell r="F156" t="str">
            <v>Workover</v>
          </cell>
          <cell r="G156">
            <v>27.489999771118164</v>
          </cell>
          <cell r="H156" t="str">
            <v>BAB</v>
          </cell>
          <cell r="I156" t="str">
            <v>BB-759 WI SAP</v>
          </cell>
          <cell r="J156" t="str">
            <v>Unchecked</v>
          </cell>
          <cell r="K156" t="str">
            <v>High</v>
          </cell>
          <cell r="L156">
            <v>45043.299305555556</v>
          </cell>
          <cell r="M156" t="str">
            <v>MIH2H2</v>
          </cell>
          <cell r="N156">
            <v>45015.80972222222</v>
          </cell>
          <cell r="R156">
            <v>3139.98193359375</v>
          </cell>
          <cell r="S156" t="str">
            <v>HABSHAN-8 (HABSHAN 2)</v>
          </cell>
          <cell r="T156">
            <v>25</v>
          </cell>
          <cell r="U156" t="str">
            <v>AD-51</v>
          </cell>
          <cell r="V156">
            <v>3.5</v>
          </cell>
          <cell r="W156">
            <v>20130003435</v>
          </cell>
          <cell r="X156" t="str">
            <v>Maintenance</v>
          </cell>
          <cell r="Y156" t="str">
            <v>BB-759</v>
          </cell>
          <cell r="Z156" t="str">
            <v>Maintain Current Sustainable production/Injection Capacity</v>
          </cell>
          <cell r="AA156" t="str">
            <v>Unknown</v>
          </cell>
          <cell r="AB156" t="str">
            <v>ADCO (Joint Venture)</v>
          </cell>
          <cell r="AC156" t="str">
            <v>Maintenance</v>
          </cell>
        </row>
        <row r="157">
          <cell r="C157" t="str">
            <v xml:space="preserve">BAB </v>
          </cell>
          <cell r="D157">
            <v>13</v>
          </cell>
          <cell r="E157" t="str">
            <v>BM307</v>
          </cell>
          <cell r="F157" t="str">
            <v>Workover</v>
          </cell>
          <cell r="G157">
            <v>22.289999008178711</v>
          </cell>
          <cell r="H157" t="str">
            <v>BAB</v>
          </cell>
          <cell r="I157" t="str">
            <v xml:space="preserve">Bb-248 SGI </v>
          </cell>
          <cell r="J157" t="str">
            <v>Unchecked</v>
          </cell>
          <cell r="K157" t="str">
            <v>High</v>
          </cell>
          <cell r="L157">
            <v>45069.088888888888</v>
          </cell>
          <cell r="M157" t="str">
            <v>MIH1H1</v>
          </cell>
          <cell r="N157">
            <v>45046.799305555556</v>
          </cell>
          <cell r="R157">
            <v>1934.621826171875</v>
          </cell>
          <cell r="S157" t="str">
            <v>HABSHAN-9 (HABSHAN 1)</v>
          </cell>
          <cell r="T157">
            <v>13</v>
          </cell>
          <cell r="U157" t="str">
            <v>AD-51</v>
          </cell>
          <cell r="V157">
            <v>3.5</v>
          </cell>
          <cell r="W157">
            <v>20150009401</v>
          </cell>
          <cell r="X157" t="str">
            <v>Maintenance</v>
          </cell>
          <cell r="Y157" t="str">
            <v>[EditValue is null]</v>
          </cell>
          <cell r="Z157" t="str">
            <v>Maintain Current Sustainable production/Injection Capacity</v>
          </cell>
          <cell r="AA157" t="str">
            <v>HORIZONTAL</v>
          </cell>
          <cell r="AB157" t="str">
            <v>ADCO (Joint Venture)</v>
          </cell>
          <cell r="AC157" t="str">
            <v>Maintenance</v>
          </cell>
        </row>
        <row r="158">
          <cell r="C158" t="str">
            <v xml:space="preserve">BAB </v>
          </cell>
          <cell r="D158">
            <v>13</v>
          </cell>
          <cell r="E158" t="str">
            <v>AD307A1</v>
          </cell>
          <cell r="F158" t="str">
            <v>Workover</v>
          </cell>
          <cell r="G158">
            <v>29.379999160766602</v>
          </cell>
          <cell r="H158" t="str">
            <v>BAB</v>
          </cell>
          <cell r="I158" t="str">
            <v>Bb-814SAPQ12023 if failed to fish go to hori</v>
          </cell>
          <cell r="J158" t="str">
            <v>Unchecked</v>
          </cell>
          <cell r="K158" t="str">
            <v>High</v>
          </cell>
          <cell r="L158">
            <v>45108.46875</v>
          </cell>
          <cell r="M158" t="str">
            <v>HPH2H2</v>
          </cell>
          <cell r="N158">
            <v>45079.088888888888</v>
          </cell>
          <cell r="R158">
            <v>4535.08984375</v>
          </cell>
          <cell r="S158" t="str">
            <v>HABSHAN-8 (HABSHAN 2)</v>
          </cell>
          <cell r="T158">
            <v>13</v>
          </cell>
          <cell r="U158" t="str">
            <v>AD-51</v>
          </cell>
          <cell r="V158">
            <v>10</v>
          </cell>
          <cell r="W158">
            <v>20130003573</v>
          </cell>
          <cell r="X158" t="str">
            <v>Oil Production</v>
          </cell>
          <cell r="Y158" t="str">
            <v>BB-814</v>
          </cell>
          <cell r="Z158" t="str">
            <v>Recovery and Activation of Inactive wells</v>
          </cell>
          <cell r="AA158" t="str">
            <v>Unknown</v>
          </cell>
          <cell r="AB158" t="str">
            <v>ADCO (Joint Venture)</v>
          </cell>
          <cell r="AC158" t="str">
            <v>Horizontalization Producer</v>
          </cell>
        </row>
        <row r="159">
          <cell r="C159" t="str">
            <v xml:space="preserve">BAB </v>
          </cell>
          <cell r="D159">
            <v>13</v>
          </cell>
          <cell r="E159" t="str">
            <v>AD307A1</v>
          </cell>
          <cell r="F159" t="str">
            <v>Workover</v>
          </cell>
          <cell r="G159">
            <v>28.799999237060547</v>
          </cell>
          <cell r="H159" t="str">
            <v>BAB</v>
          </cell>
          <cell r="I159" t="str">
            <v>Bb-929 Q1 2023 if Fishing failed go to hori</v>
          </cell>
          <cell r="J159" t="str">
            <v>Unchecked</v>
          </cell>
          <cell r="K159" t="str">
            <v>High</v>
          </cell>
          <cell r="L159">
            <v>45140.768750000003</v>
          </cell>
          <cell r="M159" t="str">
            <v>HPH1H1</v>
          </cell>
          <cell r="N159">
            <v>45111.96875</v>
          </cell>
          <cell r="R159">
            <v>3934.39013671875</v>
          </cell>
          <cell r="S159" t="str">
            <v>HABSHAN-9 (HABSHAN 1)</v>
          </cell>
          <cell r="T159">
            <v>13</v>
          </cell>
          <cell r="U159" t="str">
            <v>AD-51</v>
          </cell>
          <cell r="V159">
            <v>3.5</v>
          </cell>
          <cell r="W159">
            <v>20130004057</v>
          </cell>
          <cell r="X159" t="str">
            <v>Oil Production</v>
          </cell>
          <cell r="Y159" t="str">
            <v>BB-929</v>
          </cell>
          <cell r="Z159" t="str">
            <v>Maintain Current Sustainable production/Injection Capacity</v>
          </cell>
          <cell r="AA159" t="str">
            <v>HORIZONTAL</v>
          </cell>
          <cell r="AB159" t="str">
            <v>ADCO (Joint Venture)</v>
          </cell>
          <cell r="AC159" t="str">
            <v>Horizontalization Producer</v>
          </cell>
        </row>
        <row r="160">
          <cell r="C160" t="str">
            <v xml:space="preserve">BAB </v>
          </cell>
          <cell r="D160">
            <v>13</v>
          </cell>
          <cell r="E160" t="str">
            <v>HD237</v>
          </cell>
          <cell r="F160" t="str">
            <v>Workover</v>
          </cell>
          <cell r="G160">
            <v>20.389999389648438</v>
          </cell>
          <cell r="H160" t="str">
            <v>BAB</v>
          </cell>
          <cell r="I160" t="str">
            <v>BB-158  maint. If fishing falis go to P&amp;A partiall</v>
          </cell>
          <cell r="J160" t="str">
            <v>Unchecked</v>
          </cell>
          <cell r="K160" t="str">
            <v>Medium</v>
          </cell>
          <cell r="L160">
            <v>45164.658333333333</v>
          </cell>
          <cell r="M160" t="str">
            <v>MIBB</v>
          </cell>
          <cell r="N160">
            <v>45144.268750000003</v>
          </cell>
          <cell r="R160">
            <v>1936.701904296875</v>
          </cell>
          <cell r="S160" t="str">
            <v>KHARAIB-2 (THAMAMA ZONE B)</v>
          </cell>
          <cell r="T160">
            <v>13</v>
          </cell>
          <cell r="U160" t="str">
            <v>AD-51</v>
          </cell>
          <cell r="V160">
            <v>3.5</v>
          </cell>
          <cell r="W160">
            <v>20140006115</v>
          </cell>
          <cell r="X160" t="str">
            <v>Maintenance</v>
          </cell>
          <cell r="Y160" t="str">
            <v>[EditValue is null]</v>
          </cell>
          <cell r="Z160" t="str">
            <v>Maintain Current Sustainable production/Injection Capacity</v>
          </cell>
          <cell r="AA160" t="str">
            <v>HORIZONTAL</v>
          </cell>
          <cell r="AB160" t="str">
            <v>ADCO (Joint Venture)</v>
          </cell>
          <cell r="AC160" t="str">
            <v>Maintenance</v>
          </cell>
        </row>
        <row r="161">
          <cell r="C161" t="str">
            <v xml:space="preserve">BAB </v>
          </cell>
          <cell r="D161">
            <v>13</v>
          </cell>
          <cell r="E161" t="str">
            <v>BM307</v>
          </cell>
          <cell r="F161" t="str">
            <v>Workover</v>
          </cell>
          <cell r="G161">
            <v>19.069999694824219</v>
          </cell>
          <cell r="H161" t="str">
            <v>BAB</v>
          </cell>
          <cell r="I161" t="str">
            <v>BB-812 SAP,</v>
          </cell>
          <cell r="J161" t="str">
            <v>Unchecked</v>
          </cell>
          <cell r="K161" t="str">
            <v>Medium</v>
          </cell>
          <cell r="L161">
            <v>45187.227777777778</v>
          </cell>
          <cell r="M161" t="str">
            <v>MIGG</v>
          </cell>
          <cell r="N161">
            <v>45168.158333333333</v>
          </cell>
          <cell r="R161">
            <v>1861.72607421875</v>
          </cell>
          <cell r="S161" t="str">
            <v>Lekhwair-2 (THAMAMA ZONE G)</v>
          </cell>
          <cell r="T161">
            <v>13</v>
          </cell>
          <cell r="U161" t="str">
            <v>AD-51</v>
          </cell>
          <cell r="V161">
            <v>3.5</v>
          </cell>
          <cell r="W161">
            <v>20140006257</v>
          </cell>
          <cell r="X161" t="str">
            <v>Maintenance</v>
          </cell>
          <cell r="Y161" t="str">
            <v>BB-812</v>
          </cell>
          <cell r="Z161" t="str">
            <v>Fix Mechanical Problem</v>
          </cell>
          <cell r="AA161" t="str">
            <v>Unknown</v>
          </cell>
          <cell r="AB161" t="str">
            <v>ADCO (Joint Venture)</v>
          </cell>
          <cell r="AC161" t="str">
            <v>Maintenance</v>
          </cell>
        </row>
        <row r="162">
          <cell r="C162" t="str">
            <v xml:space="preserve">BAB </v>
          </cell>
          <cell r="D162">
            <v>13</v>
          </cell>
          <cell r="E162" t="str">
            <v>AD307AD#</v>
          </cell>
          <cell r="F162" t="str">
            <v>Workover</v>
          </cell>
          <cell r="G162">
            <v>27.35999870300293</v>
          </cell>
          <cell r="H162" t="str">
            <v>BAB</v>
          </cell>
          <cell r="I162" t="str">
            <v xml:space="preserve">BB-678H If fishing Failed go for Hori </v>
          </cell>
          <cell r="J162" t="str">
            <v>Unchecked</v>
          </cell>
          <cell r="K162" t="str">
            <v>High</v>
          </cell>
          <cell r="L162">
            <v>45218.087500000001</v>
          </cell>
          <cell r="M162" t="str">
            <v>HPH2H2</v>
          </cell>
          <cell r="N162">
            <v>45190.727777777778</v>
          </cell>
          <cell r="R162">
            <v>3816.59814453125</v>
          </cell>
          <cell r="S162" t="str">
            <v>HABSHAN-8 (HABSHAN 2)</v>
          </cell>
          <cell r="T162">
            <v>13</v>
          </cell>
          <cell r="U162" t="str">
            <v>AD-51</v>
          </cell>
          <cell r="V162">
            <v>3.5</v>
          </cell>
          <cell r="W162">
            <v>20140006066</v>
          </cell>
          <cell r="X162" t="str">
            <v>Oil Production</v>
          </cell>
          <cell r="Y162" t="str">
            <v>[EditValue is null]</v>
          </cell>
          <cell r="Z162" t="str">
            <v>Maintain Current Sustainable production/Injection Capacity</v>
          </cell>
          <cell r="AA162" t="str">
            <v>Unknown</v>
          </cell>
          <cell r="AB162" t="str">
            <v>ADCO (Joint Venture)</v>
          </cell>
          <cell r="AC162" t="str">
            <v>Horizontalization Producer</v>
          </cell>
        </row>
        <row r="163">
          <cell r="C163" t="str">
            <v xml:space="preserve">BAB </v>
          </cell>
          <cell r="D163">
            <v>28</v>
          </cell>
          <cell r="E163" t="str">
            <v>AD307AD#</v>
          </cell>
          <cell r="F163" t="str">
            <v>New Well</v>
          </cell>
          <cell r="G163">
            <v>47.209999084472656</v>
          </cell>
          <cell r="H163" t="str">
            <v>BAB</v>
          </cell>
          <cell r="I163" t="str">
            <v>Hb2-PR-E002</v>
          </cell>
          <cell r="J163" t="str">
            <v>Unchecked</v>
          </cell>
          <cell r="K163" t="str">
            <v>Medium</v>
          </cell>
          <cell r="L163">
            <v>45268.797222222223</v>
          </cell>
          <cell r="M163" t="str">
            <v>HP.H2</v>
          </cell>
          <cell r="N163">
            <v>45221.587500000001</v>
          </cell>
          <cell r="O163">
            <v>6892</v>
          </cell>
          <cell r="P163" t="str">
            <v>on pad (142)</v>
          </cell>
          <cell r="R163">
            <v>5990.65478515625</v>
          </cell>
          <cell r="S163" t="str">
            <v>HABSHAN-8 (HABSHAN 2)</v>
          </cell>
          <cell r="T163">
            <v>28</v>
          </cell>
          <cell r="U163" t="str">
            <v>AD-51</v>
          </cell>
          <cell r="V163">
            <v>3.5</v>
          </cell>
          <cell r="W163">
            <v>20140005218</v>
          </cell>
          <cell r="X163" t="str">
            <v>Oil Production</v>
          </cell>
          <cell r="Y163" t="str">
            <v>BB-1934</v>
          </cell>
          <cell r="Z163" t="str">
            <v>Maintain Current Sustainable production/Injection Capacity</v>
          </cell>
          <cell r="AA163" t="str">
            <v>HORIZONTAL</v>
          </cell>
          <cell r="AB163" t="str">
            <v>ADCO (Joint Venture)</v>
          </cell>
          <cell r="AC163" t="str">
            <v>Oil Producer</v>
          </cell>
        </row>
        <row r="164">
          <cell r="C164" t="str">
            <v xml:space="preserve">UFR </v>
          </cell>
          <cell r="D164">
            <v>29.75</v>
          </cell>
          <cell r="E164" t="str">
            <v>AE307</v>
          </cell>
          <cell r="F164" t="str">
            <v>Workover</v>
          </cell>
          <cell r="G164">
            <v>32.770000457763672</v>
          </cell>
          <cell r="H164" t="str">
            <v>BAB</v>
          </cell>
          <cell r="I164" t="str">
            <v>BB-1081  W/O</v>
          </cell>
          <cell r="J164" t="str">
            <v>Unchecked</v>
          </cell>
          <cell r="K164" t="str">
            <v>High</v>
          </cell>
          <cell r="L164">
            <v>45305.066666666666</v>
          </cell>
          <cell r="M164" t="str">
            <v>HPCDEF</v>
          </cell>
          <cell r="N164">
            <v>45272.297222222223</v>
          </cell>
          <cell r="O164">
            <v>0</v>
          </cell>
          <cell r="Q164">
            <v>0</v>
          </cell>
          <cell r="R164">
            <v>4259.13623046875</v>
          </cell>
          <cell r="S164" t="str">
            <v>Lekhwair-6 (THAMAMA ZONE E)</v>
          </cell>
          <cell r="T164">
            <v>29.75</v>
          </cell>
          <cell r="U164" t="str">
            <v>AD-51</v>
          </cell>
          <cell r="V164">
            <v>3.5</v>
          </cell>
          <cell r="W164">
            <v>20110000442</v>
          </cell>
          <cell r="X164" t="str">
            <v>Oil Production</v>
          </cell>
          <cell r="Y164" t="str">
            <v>[EditValue is null]</v>
          </cell>
          <cell r="Z164" t="str">
            <v>Exploration/ Appraisal</v>
          </cell>
          <cell r="AA164" t="str">
            <v>HORIZONTAL</v>
          </cell>
          <cell r="AB164" t="str">
            <v>ADCO (Joint Venture)</v>
          </cell>
          <cell r="AC164" t="str">
            <v>Recompletion</v>
          </cell>
          <cell r="AD164">
            <v>4</v>
          </cell>
        </row>
        <row r="165">
          <cell r="C165" t="str">
            <v xml:space="preserve">BAB </v>
          </cell>
          <cell r="D165">
            <v>24</v>
          </cell>
          <cell r="E165" t="str">
            <v>EA307S#</v>
          </cell>
          <cell r="F165" t="str">
            <v>New Well</v>
          </cell>
          <cell r="G165">
            <v>33.969997406005859</v>
          </cell>
          <cell r="H165" t="str">
            <v>BAB</v>
          </cell>
          <cell r="I165" t="str">
            <v>IANW018</v>
          </cell>
          <cell r="J165" t="str">
            <v>Unchecked</v>
          </cell>
          <cell r="K165" t="str">
            <v>High</v>
          </cell>
          <cell r="L165">
            <v>45342.536111111112</v>
          </cell>
          <cell r="M165" t="str">
            <v>HX.A</v>
          </cell>
          <cell r="N165">
            <v>45308.566666666666</v>
          </cell>
          <cell r="O165">
            <v>6858</v>
          </cell>
          <cell r="P165" t="str">
            <v>On Pad 145</v>
          </cell>
          <cell r="R165">
            <v>4907.2958984375</v>
          </cell>
          <cell r="S165" t="str">
            <v>Shuaiba-1 (THAMAMA ZONE A)</v>
          </cell>
          <cell r="T165">
            <v>24</v>
          </cell>
          <cell r="U165" t="str">
            <v>AD-51</v>
          </cell>
          <cell r="V165">
            <v>3.5</v>
          </cell>
          <cell r="W165">
            <v>20150008969</v>
          </cell>
          <cell r="X165" t="str">
            <v>Pressure Support</v>
          </cell>
          <cell r="Y165" t="str">
            <v>BB-1656</v>
          </cell>
          <cell r="Z165" t="str">
            <v>Maintain Current Sustainable production/Injection Capacity</v>
          </cell>
          <cell r="AA165" t="str">
            <v>HORIZONTAL</v>
          </cell>
          <cell r="AB165" t="str">
            <v>ADCO (Joint Venture)</v>
          </cell>
          <cell r="AC165" t="str">
            <v>WAG Injector</v>
          </cell>
        </row>
        <row r="166">
          <cell r="C166" t="str">
            <v xml:space="preserve">BAB </v>
          </cell>
          <cell r="D166">
            <v>16</v>
          </cell>
          <cell r="E166" t="str">
            <v>CA000</v>
          </cell>
          <cell r="F166" t="str">
            <v>New Well</v>
          </cell>
          <cell r="G166">
            <v>20.030000686645508</v>
          </cell>
          <cell r="H166" t="str">
            <v>BAB</v>
          </cell>
          <cell r="I166" t="str">
            <v>Th_KH-1_WSW_2 _P5 Required in 1st half of 2023</v>
          </cell>
          <cell r="J166" t="str">
            <v>Unchecked</v>
          </cell>
          <cell r="K166" t="str">
            <v>[EditValue is null]</v>
          </cell>
          <cell r="L166">
            <v>44953.481249999997</v>
          </cell>
          <cell r="M166" t="str">
            <v>DW</v>
          </cell>
          <cell r="N166">
            <v>44933.451388888891</v>
          </cell>
          <cell r="O166">
            <v>0</v>
          </cell>
          <cell r="R166">
            <v>3366.404052734375</v>
          </cell>
          <cell r="S166" t="str">
            <v>UER + SIMSIMA</v>
          </cell>
          <cell r="T166">
            <v>16</v>
          </cell>
          <cell r="U166" t="str">
            <v>AD-54</v>
          </cell>
          <cell r="V166">
            <v>3.5</v>
          </cell>
          <cell r="W166">
            <v>20160010382</v>
          </cell>
          <cell r="X166" t="str">
            <v>Service Well</v>
          </cell>
          <cell r="Y166" t="str">
            <v>BB-1901</v>
          </cell>
          <cell r="Z166" t="str">
            <v>Maintain Current Sustainable production/Injection Capacity</v>
          </cell>
          <cell r="AA166" t="str">
            <v>HORIZONTAL</v>
          </cell>
          <cell r="AB166" t="str">
            <v>ADCO (Joint Venture)</v>
          </cell>
          <cell r="AC166" t="str">
            <v>Water Supply</v>
          </cell>
        </row>
        <row r="167">
          <cell r="C167" t="str">
            <v xml:space="preserve">BAB </v>
          </cell>
          <cell r="D167">
            <v>25</v>
          </cell>
          <cell r="E167" t="str">
            <v>AA307S#</v>
          </cell>
          <cell r="F167" t="str">
            <v>New Well</v>
          </cell>
          <cell r="G167">
            <v>40.299999237060547</v>
          </cell>
          <cell r="H167" t="str">
            <v>BAB</v>
          </cell>
          <cell r="I167" t="str">
            <v>S_ATP_08</v>
          </cell>
          <cell r="J167" t="str">
            <v>Unchecked</v>
          </cell>
          <cell r="K167" t="str">
            <v>High</v>
          </cell>
          <cell r="L167">
            <v>44997.28125</v>
          </cell>
          <cell r="M167" t="str">
            <v>HP.B</v>
          </cell>
          <cell r="N167">
            <v>44956.981249999997</v>
          </cell>
          <cell r="O167">
            <v>7414.17578125</v>
          </cell>
          <cell r="P167" t="str">
            <v>CDS-2-4</v>
          </cell>
          <cell r="R167">
            <v>4632.72998046875</v>
          </cell>
          <cell r="S167" t="str">
            <v>KHARAIB-2 (THAMAMA ZONE B)</v>
          </cell>
          <cell r="T167">
            <v>25</v>
          </cell>
          <cell r="U167" t="str">
            <v>AD-54</v>
          </cell>
          <cell r="V167">
            <v>3.5</v>
          </cell>
          <cell r="W167">
            <v>20140005385</v>
          </cell>
          <cell r="X167" t="str">
            <v>Oil Production</v>
          </cell>
          <cell r="Y167" t="str">
            <v>BB-1804</v>
          </cell>
          <cell r="Z167" t="str">
            <v>Maintain Current Sustainable production/Injection Capacity</v>
          </cell>
          <cell r="AA167" t="str">
            <v>HORIZONTAL</v>
          </cell>
          <cell r="AB167" t="str">
            <v>ADCO (Joint Venture)</v>
          </cell>
          <cell r="AC167" t="str">
            <v>Oil Producer</v>
          </cell>
        </row>
        <row r="168">
          <cell r="C168" t="str">
            <v xml:space="preserve">BAB </v>
          </cell>
          <cell r="D168">
            <v>28</v>
          </cell>
          <cell r="E168" t="str">
            <v>AD307AS#</v>
          </cell>
          <cell r="F168" t="str">
            <v>New Well</v>
          </cell>
          <cell r="G168">
            <v>44.479999542236328</v>
          </cell>
          <cell r="H168" t="str">
            <v>BAB</v>
          </cell>
          <cell r="I168" t="str">
            <v>Hb2-PR-E001</v>
          </cell>
          <cell r="J168" t="str">
            <v>Unchecked</v>
          </cell>
          <cell r="K168" t="str">
            <v>Low</v>
          </cell>
          <cell r="L168">
            <v>45045.261111111111</v>
          </cell>
          <cell r="M168" t="str">
            <v>HP.H2</v>
          </cell>
          <cell r="N168">
            <v>45000.78125</v>
          </cell>
          <cell r="O168">
            <v>6917</v>
          </cell>
          <cell r="P168" t="str">
            <v>Off pad</v>
          </cell>
          <cell r="R168">
            <v>5767.01416015625</v>
          </cell>
          <cell r="S168" t="str">
            <v>HABSHAN-8 (HABSHAN 2)</v>
          </cell>
          <cell r="T168">
            <v>28</v>
          </cell>
          <cell r="U168" t="str">
            <v>AD-54</v>
          </cell>
          <cell r="V168">
            <v>3.5</v>
          </cell>
          <cell r="W168">
            <v>20150008654</v>
          </cell>
          <cell r="X168" t="str">
            <v>Oil Production</v>
          </cell>
          <cell r="Y168" t="str">
            <v>BB-1873</v>
          </cell>
          <cell r="Z168" t="str">
            <v>Maintain Current Sustainable production/Injection Capacity</v>
          </cell>
          <cell r="AA168" t="str">
            <v>HORIZONTAL</v>
          </cell>
          <cell r="AB168" t="str">
            <v>ADCO (Joint Venture)</v>
          </cell>
          <cell r="AC168" t="str">
            <v>Oil Producer</v>
          </cell>
        </row>
        <row r="169">
          <cell r="C169" t="str">
            <v xml:space="preserve">BAB </v>
          </cell>
          <cell r="D169">
            <v>28</v>
          </cell>
          <cell r="E169" t="str">
            <v>BM307S#</v>
          </cell>
          <cell r="F169" t="str">
            <v>New Well</v>
          </cell>
          <cell r="G169">
            <v>36.759998321533203</v>
          </cell>
          <cell r="H169" t="str">
            <v>BAB</v>
          </cell>
          <cell r="I169" t="str">
            <v>Hb2-INJ-E001</v>
          </cell>
          <cell r="J169" t="str">
            <v>Unchecked</v>
          </cell>
          <cell r="K169" t="str">
            <v>Medium</v>
          </cell>
          <cell r="L169">
            <v>45085.520833333336</v>
          </cell>
          <cell r="M169" t="str">
            <v>HI.H2</v>
          </cell>
          <cell r="N169">
            <v>45048.761111111111</v>
          </cell>
          <cell r="O169">
            <v>6908</v>
          </cell>
          <cell r="P169" t="str">
            <v xml:space="preserve">off pad </v>
          </cell>
          <cell r="R169">
            <v>5135.18994140625</v>
          </cell>
          <cell r="S169" t="str">
            <v>HABSHAN-8 (HABSHAN 2)</v>
          </cell>
          <cell r="T169">
            <v>28</v>
          </cell>
          <cell r="U169" t="str">
            <v>AD-54</v>
          </cell>
          <cell r="V169">
            <v>3.5</v>
          </cell>
          <cell r="W169">
            <v>20130002854</v>
          </cell>
          <cell r="X169" t="str">
            <v>Pressure Support</v>
          </cell>
          <cell r="Y169" t="str">
            <v>BB-1870</v>
          </cell>
          <cell r="Z169" t="str">
            <v>Maintain Current Sustainable production/Injection Capacity</v>
          </cell>
          <cell r="AA169" t="str">
            <v>HORIZONTAL</v>
          </cell>
          <cell r="AB169" t="str">
            <v>ADCO (Joint Venture)</v>
          </cell>
          <cell r="AC169" t="str">
            <v>Water Injection</v>
          </cell>
        </row>
        <row r="170">
          <cell r="C170" t="str">
            <v xml:space="preserve">BAB </v>
          </cell>
          <cell r="D170">
            <v>25</v>
          </cell>
          <cell r="E170" t="str">
            <v>AD307AS#</v>
          </cell>
          <cell r="F170" t="str">
            <v>Workover</v>
          </cell>
          <cell r="G170">
            <v>31.649999618530273</v>
          </cell>
          <cell r="H170" t="str">
            <v>BAB</v>
          </cell>
          <cell r="I170" t="str">
            <v>Maint OP</v>
          </cell>
          <cell r="J170" t="str">
            <v>Unchecked</v>
          </cell>
          <cell r="K170" t="str">
            <v>Low</v>
          </cell>
          <cell r="L170">
            <v>45219.17083333333</v>
          </cell>
          <cell r="M170" t="str">
            <v>MP..</v>
          </cell>
          <cell r="N170">
            <v>45187.520833333336</v>
          </cell>
          <cell r="O170">
            <v>0</v>
          </cell>
          <cell r="P170" t="str">
            <v>off pad</v>
          </cell>
          <cell r="Q170">
            <v>0</v>
          </cell>
          <cell r="R170">
            <v>2576.27001953125</v>
          </cell>
          <cell r="S170" t="str">
            <v>KHARAIB-2 (THAMAMA ZONE B)</v>
          </cell>
          <cell r="T170">
            <v>25</v>
          </cell>
          <cell r="U170" t="str">
            <v>AD-54</v>
          </cell>
          <cell r="V170">
            <v>32</v>
          </cell>
          <cell r="W170">
            <v>20050000377</v>
          </cell>
          <cell r="X170" t="str">
            <v>Maintenance</v>
          </cell>
          <cell r="Y170" t="str">
            <v>[EditValue is null]</v>
          </cell>
          <cell r="Z170" t="str">
            <v>Maintain Current Sustainable production/Injection Capacity</v>
          </cell>
          <cell r="AA170" t="str">
            <v>HORIZONTAL</v>
          </cell>
          <cell r="AB170" t="str">
            <v>ADCO (Joint Venture)</v>
          </cell>
          <cell r="AC170" t="str">
            <v>Maintenance</v>
          </cell>
          <cell r="AD170">
            <v>4</v>
          </cell>
        </row>
        <row r="171">
          <cell r="C171" t="str">
            <v xml:space="preserve">BAB </v>
          </cell>
          <cell r="D171">
            <v>13</v>
          </cell>
          <cell r="E171" t="str">
            <v>AD307AS#</v>
          </cell>
          <cell r="F171" t="str">
            <v>Workover</v>
          </cell>
          <cell r="G171">
            <v>11.729999542236328</v>
          </cell>
          <cell r="H171" t="str">
            <v>BAB</v>
          </cell>
          <cell r="I171" t="str">
            <v>Maint OP</v>
          </cell>
          <cell r="J171" t="str">
            <v>Unchecked</v>
          </cell>
          <cell r="K171" t="str">
            <v>High</v>
          </cell>
          <cell r="L171">
            <v>45234.400694444441</v>
          </cell>
          <cell r="M171" t="str">
            <v>GLFT</v>
          </cell>
          <cell r="N171">
            <v>45222.67083333333</v>
          </cell>
          <cell r="R171">
            <v>1444.81396484375</v>
          </cell>
          <cell r="S171" t="str">
            <v>KHARAIB-2 (THAMAMA ZONE B)</v>
          </cell>
          <cell r="T171">
            <v>13</v>
          </cell>
          <cell r="U171" t="str">
            <v>AD-54</v>
          </cell>
          <cell r="V171">
            <v>3.5</v>
          </cell>
          <cell r="W171">
            <v>20140006047</v>
          </cell>
          <cell r="X171" t="str">
            <v>Maintenance</v>
          </cell>
          <cell r="Y171" t="str">
            <v>[EditValue is null]</v>
          </cell>
          <cell r="Z171" t="str">
            <v>Maintain Current Sustainable production/Injection Capacity</v>
          </cell>
          <cell r="AA171" t="str">
            <v>Unknown</v>
          </cell>
          <cell r="AB171" t="str">
            <v>ADCO (Joint Venture)</v>
          </cell>
          <cell r="AC171" t="str">
            <v>Maintenance</v>
          </cell>
        </row>
        <row r="172">
          <cell r="C172" t="str">
            <v xml:space="preserve">BAB </v>
          </cell>
          <cell r="D172">
            <v>18.700000762939453</v>
          </cell>
          <cell r="E172" t="str">
            <v>BM307</v>
          </cell>
          <cell r="F172" t="str">
            <v>Workover</v>
          </cell>
          <cell r="G172">
            <v>19.450000762939453</v>
          </cell>
          <cell r="H172" t="str">
            <v>BAB</v>
          </cell>
          <cell r="I172" t="str">
            <v>Maint SWI</v>
          </cell>
          <cell r="J172" t="str">
            <v>Unchecked</v>
          </cell>
          <cell r="K172" t="str">
            <v>Low</v>
          </cell>
          <cell r="L172">
            <v>45257.350694444445</v>
          </cell>
          <cell r="M172" t="str">
            <v>HIBB</v>
          </cell>
          <cell r="N172">
            <v>45237.900694444441</v>
          </cell>
          <cell r="P172" t="str">
            <v> </v>
          </cell>
          <cell r="R172">
            <v>3169.56005859375</v>
          </cell>
          <cell r="S172" t="str">
            <v>KHARAIB-2 (THAMAMA ZONE B)</v>
          </cell>
          <cell r="T172">
            <v>18.700000762939453</v>
          </cell>
          <cell r="U172" t="str">
            <v>AD-54</v>
          </cell>
          <cell r="V172">
            <v>3.5</v>
          </cell>
          <cell r="W172">
            <v>20140005712</v>
          </cell>
          <cell r="X172" t="str">
            <v>Pressure Support</v>
          </cell>
          <cell r="Y172" t="str">
            <v>[EditValue is null]</v>
          </cell>
          <cell r="Z172" t="str">
            <v>Maintain Current Sustainable production/Injection Capacity</v>
          </cell>
          <cell r="AA172" t="str">
            <v>HORIZONTAL</v>
          </cell>
          <cell r="AB172" t="str">
            <v>ADCO (Joint Venture)</v>
          </cell>
          <cell r="AC172" t="str">
            <v>Horizontalization Injector</v>
          </cell>
        </row>
        <row r="173">
          <cell r="C173" t="str">
            <v xml:space="preserve">BAB </v>
          </cell>
          <cell r="D173">
            <v>25</v>
          </cell>
          <cell r="E173" t="str">
            <v>BM307</v>
          </cell>
          <cell r="F173" t="str">
            <v>Workover</v>
          </cell>
          <cell r="G173">
            <v>31.569999694824219</v>
          </cell>
          <cell r="H173" t="str">
            <v>BAB</v>
          </cell>
          <cell r="I173" t="str">
            <v>Maint SWI</v>
          </cell>
          <cell r="J173" t="str">
            <v>Unchecked</v>
          </cell>
          <cell r="K173" t="str">
            <v>High</v>
          </cell>
          <cell r="L173">
            <v>45292.420138888891</v>
          </cell>
          <cell r="M173" t="str">
            <v>HIBB</v>
          </cell>
          <cell r="N173">
            <v>45260.850694444445</v>
          </cell>
          <cell r="P173" t="str">
            <v>OFF PAD</v>
          </cell>
          <cell r="R173">
            <v>4160.97607421875</v>
          </cell>
          <cell r="S173" t="str">
            <v>KHARAIB-2 (THAMAMA ZONE B)</v>
          </cell>
          <cell r="T173">
            <v>25</v>
          </cell>
          <cell r="U173" t="str">
            <v>AD-54</v>
          </cell>
          <cell r="V173">
            <v>3.5</v>
          </cell>
          <cell r="W173">
            <v>20130003226</v>
          </cell>
          <cell r="X173" t="str">
            <v>Pressure Support</v>
          </cell>
          <cell r="Y173" t="str">
            <v>BB-574</v>
          </cell>
          <cell r="Z173" t="str">
            <v>Maintain Current Sustainable production/Injection Capacity</v>
          </cell>
          <cell r="AA173" t="str">
            <v>HORIZONTAL</v>
          </cell>
          <cell r="AB173" t="str">
            <v>ADCO (Joint Venture)</v>
          </cell>
          <cell r="AC173" t="str">
            <v>Horizontalization Injector</v>
          </cell>
        </row>
        <row r="174">
          <cell r="C174" t="str">
            <v xml:space="preserve">BAB </v>
          </cell>
          <cell r="D174">
            <v>25</v>
          </cell>
          <cell r="E174" t="str">
            <v>BM307</v>
          </cell>
          <cell r="F174" t="str">
            <v>Workover</v>
          </cell>
          <cell r="G174">
            <v>30.920000076293945</v>
          </cell>
          <cell r="H174" t="str">
            <v>BAB</v>
          </cell>
          <cell r="I174" t="str">
            <v>Maint SWI</v>
          </cell>
          <cell r="J174" t="str">
            <v>Unchecked</v>
          </cell>
          <cell r="K174" t="str">
            <v>Low</v>
          </cell>
          <cell r="L174">
            <v>45326.839583333334</v>
          </cell>
          <cell r="M174" t="str">
            <v>MIBB</v>
          </cell>
          <cell r="N174">
            <v>45295.920138888891</v>
          </cell>
          <cell r="O174">
            <v>0</v>
          </cell>
          <cell r="Q174">
            <v>0</v>
          </cell>
          <cell r="R174">
            <v>2534.805908203125</v>
          </cell>
          <cell r="S174" t="str">
            <v>KHARAIB-2 (THAMAMA ZONE B)</v>
          </cell>
          <cell r="T174">
            <v>25</v>
          </cell>
          <cell r="U174" t="str">
            <v>AD-54</v>
          </cell>
          <cell r="V174">
            <v>3.5</v>
          </cell>
          <cell r="W174">
            <v>20080000380</v>
          </cell>
          <cell r="X174" t="str">
            <v>Maintenance</v>
          </cell>
          <cell r="Y174" t="str">
            <v>[EditValue is null]</v>
          </cell>
          <cell r="Z174" t="str">
            <v>Maintain Current Sustainable production/Injection Capacity</v>
          </cell>
          <cell r="AA174" t="str">
            <v>HORIZONTAL</v>
          </cell>
          <cell r="AB174" t="str">
            <v>ADCO (Joint Venture)</v>
          </cell>
          <cell r="AC174" t="str">
            <v>Maintenance</v>
          </cell>
          <cell r="AD174">
            <v>4</v>
          </cell>
        </row>
        <row r="175">
          <cell r="C175" t="str">
            <v xml:space="preserve">BAB </v>
          </cell>
          <cell r="D175">
            <v>28</v>
          </cell>
          <cell r="E175" t="str">
            <v>BM307S#</v>
          </cell>
          <cell r="F175" t="str">
            <v>New Well</v>
          </cell>
          <cell r="G175">
            <v>36.639999389648438</v>
          </cell>
          <cell r="H175" t="str">
            <v>BAB</v>
          </cell>
          <cell r="I175" t="str">
            <v>INJ_53</v>
          </cell>
          <cell r="J175" t="str">
            <v>Unchecked</v>
          </cell>
          <cell r="K175" t="str">
            <v>High</v>
          </cell>
          <cell r="L175">
            <v>44922.01458333333</v>
          </cell>
          <cell r="M175" t="str">
            <v>HI.ZG(MDI)</v>
          </cell>
          <cell r="N175">
            <v>44885.375</v>
          </cell>
          <cell r="O175">
            <v>7049.05078125</v>
          </cell>
          <cell r="P175" t="str">
            <v>On Pad Virtual Pad MS4-2-5</v>
          </cell>
          <cell r="Q175">
            <v>1</v>
          </cell>
          <cell r="R175">
            <v>5371.10205078125</v>
          </cell>
          <cell r="S175" t="str">
            <v>Lekhwair-2 (THAMAMA ZONE G)</v>
          </cell>
          <cell r="T175">
            <v>28</v>
          </cell>
          <cell r="U175" t="str">
            <v>AD-58</v>
          </cell>
          <cell r="V175">
            <v>3.5</v>
          </cell>
          <cell r="W175">
            <v>20080000881</v>
          </cell>
          <cell r="X175" t="str">
            <v>Pressure Support</v>
          </cell>
          <cell r="Y175" t="str">
            <v>BB-1867</v>
          </cell>
          <cell r="Z175" t="str">
            <v>Fix Mechanical/Reservoir Problem (Activate the well)</v>
          </cell>
          <cell r="AA175" t="str">
            <v>HORIZONTAL</v>
          </cell>
          <cell r="AB175" t="str">
            <v>ADCO (Joint Venture)</v>
          </cell>
          <cell r="AC175" t="str">
            <v>Water Injection</v>
          </cell>
          <cell r="AD175">
            <v>0</v>
          </cell>
        </row>
        <row r="176">
          <cell r="C176" t="str">
            <v xml:space="preserve">BAB </v>
          </cell>
          <cell r="D176">
            <v>25</v>
          </cell>
          <cell r="E176" t="str">
            <v>AN307</v>
          </cell>
          <cell r="F176" t="str">
            <v>New Well</v>
          </cell>
          <cell r="G176">
            <v>38.080001831054688</v>
          </cell>
          <cell r="H176" t="str">
            <v>BAB</v>
          </cell>
          <cell r="I176" t="str">
            <v>SS50P043</v>
          </cell>
          <cell r="J176" t="str">
            <v>Unchecked</v>
          </cell>
          <cell r="K176" t="str">
            <v>High</v>
          </cell>
          <cell r="L176">
            <v>44963.594444444447</v>
          </cell>
          <cell r="M176" t="str">
            <v>HP.B</v>
          </cell>
          <cell r="N176">
            <v>44925.51458333333</v>
          </cell>
          <cell r="O176">
            <v>3026.700927734375</v>
          </cell>
          <cell r="P176" t="str">
            <v>DS6-2</v>
          </cell>
          <cell r="R176">
            <v>4814.919921875</v>
          </cell>
          <cell r="S176" t="str">
            <v>KHARAIB-2 (THAMAMA ZONE B)</v>
          </cell>
          <cell r="T176">
            <v>25</v>
          </cell>
          <cell r="U176" t="str">
            <v>AD-58</v>
          </cell>
          <cell r="V176">
            <v>3.5</v>
          </cell>
          <cell r="W176">
            <v>20130003016</v>
          </cell>
          <cell r="X176" t="str">
            <v>Oil Production</v>
          </cell>
          <cell r="Y176" t="str">
            <v>BB-1842</v>
          </cell>
          <cell r="Z176" t="str">
            <v>Maintain Current Sustainable production/Injection Capacity</v>
          </cell>
          <cell r="AA176" t="str">
            <v>HORIZONTAL</v>
          </cell>
          <cell r="AB176" t="str">
            <v>ADCO (Joint Venture)</v>
          </cell>
          <cell r="AC176" t="str">
            <v>Oil Producer</v>
          </cell>
        </row>
        <row r="177">
          <cell r="C177" t="str">
            <v xml:space="preserve">BAB </v>
          </cell>
          <cell r="D177">
            <v>17</v>
          </cell>
          <cell r="E177" t="str">
            <v>AD307A2</v>
          </cell>
          <cell r="F177" t="str">
            <v>New Well</v>
          </cell>
          <cell r="G177">
            <v>34.259998321533203</v>
          </cell>
          <cell r="H177" t="str">
            <v>BAB</v>
          </cell>
          <cell r="I177" t="str">
            <v>SIMGAP_OBS 1</v>
          </cell>
          <cell r="J177" t="str">
            <v>Unchecked</v>
          </cell>
          <cell r="K177" t="str">
            <v>Medium</v>
          </cell>
          <cell r="L177">
            <v>45001.354166666664</v>
          </cell>
          <cell r="M177" t="str">
            <v>DO.B</v>
          </cell>
          <cell r="N177">
            <v>44967.094444444447</v>
          </cell>
          <cell r="Q177">
            <v>0</v>
          </cell>
          <cell r="R177">
            <v>4931.01806640625</v>
          </cell>
          <cell r="S177" t="str">
            <v>KHARAIB-2 (THAMAMA ZONE B)</v>
          </cell>
          <cell r="T177">
            <v>17</v>
          </cell>
          <cell r="U177" t="str">
            <v>AD-58</v>
          </cell>
          <cell r="V177">
            <v>3.5</v>
          </cell>
          <cell r="W177">
            <v>20080000149</v>
          </cell>
          <cell r="X177" t="str">
            <v>Service Well</v>
          </cell>
          <cell r="Y177" t="str">
            <v>BB-1683</v>
          </cell>
          <cell r="Z177" t="str">
            <v>Maintain Current Sustainable production/Injection Capacity</v>
          </cell>
          <cell r="AA177" t="str">
            <v>VERTICAL</v>
          </cell>
          <cell r="AB177" t="str">
            <v>ADCO (Joint Venture)</v>
          </cell>
          <cell r="AC177" t="str">
            <v>Observer</v>
          </cell>
          <cell r="AD177">
            <v>2</v>
          </cell>
        </row>
        <row r="178">
          <cell r="C178" t="str">
            <v xml:space="preserve">BAB </v>
          </cell>
          <cell r="D178">
            <v>25</v>
          </cell>
          <cell r="E178" t="str">
            <v>BC307S#</v>
          </cell>
          <cell r="F178" t="str">
            <v>New Well</v>
          </cell>
          <cell r="G178">
            <v>35.709999084472656</v>
          </cell>
          <cell r="H178" t="str">
            <v>BAB</v>
          </cell>
          <cell r="I178" t="str">
            <v>S_UPI_09</v>
          </cell>
          <cell r="J178" t="str">
            <v>Unchecked</v>
          </cell>
          <cell r="K178" t="str">
            <v>Low</v>
          </cell>
          <cell r="L178">
            <v>45040.563888888886</v>
          </cell>
          <cell r="M178" t="str">
            <v>HI.B</v>
          </cell>
          <cell r="N178">
            <v>45004.854166666664</v>
          </cell>
          <cell r="O178">
            <v>5923.27099609375</v>
          </cell>
          <cell r="P178" t="str">
            <v>off pad</v>
          </cell>
          <cell r="Q178">
            <v>0</v>
          </cell>
          <cell r="R178">
            <v>5049.30078125</v>
          </cell>
          <cell r="S178" t="str">
            <v>KHARAIB-2 (THAMAMA ZONE B)</v>
          </cell>
          <cell r="T178">
            <v>25</v>
          </cell>
          <cell r="U178" t="str">
            <v>AD-58</v>
          </cell>
          <cell r="V178">
            <v>3.5</v>
          </cell>
          <cell r="W178">
            <v>20100000151</v>
          </cell>
          <cell r="X178" t="str">
            <v>Pressure Support</v>
          </cell>
          <cell r="Y178" t="str">
            <v>BB-1549</v>
          </cell>
          <cell r="Z178" t="str">
            <v>Maintain Current Sustainable production/Injection Capacity</v>
          </cell>
          <cell r="AA178" t="str">
            <v>HORIZONTAL</v>
          </cell>
          <cell r="AB178" t="str">
            <v>ADCO (Joint Venture)</v>
          </cell>
          <cell r="AC178" t="str">
            <v>Water Injection</v>
          </cell>
          <cell r="AD178">
            <v>4</v>
          </cell>
        </row>
        <row r="179">
          <cell r="C179" t="str">
            <v xml:space="preserve">BAB </v>
          </cell>
          <cell r="D179">
            <v>17</v>
          </cell>
          <cell r="E179" t="str">
            <v>DA507</v>
          </cell>
          <cell r="F179" t="str">
            <v>New Well</v>
          </cell>
          <cell r="G179">
            <v>26.409999847412109</v>
          </cell>
          <cell r="H179" t="str">
            <v>BAB</v>
          </cell>
          <cell r="I179" t="str">
            <v>SIMGAP_OBS 2 (7'' LINER= L80/CRA)</v>
          </cell>
          <cell r="J179" t="str">
            <v>Unchecked</v>
          </cell>
          <cell r="K179" t="str">
            <v>Medium</v>
          </cell>
          <cell r="L179">
            <v>45070.473611111112</v>
          </cell>
          <cell r="M179" t="str">
            <v>DO.B</v>
          </cell>
          <cell r="N179">
            <v>45044.063888888886</v>
          </cell>
          <cell r="P179" t="str">
            <v> </v>
          </cell>
          <cell r="Q179">
            <v>0</v>
          </cell>
          <cell r="R179">
            <v>2160.337890625</v>
          </cell>
          <cell r="S179" t="str">
            <v>KHARAIB-2 (THAMAMA ZONE B)</v>
          </cell>
          <cell r="T179">
            <v>17</v>
          </cell>
          <cell r="U179" t="str">
            <v>AD-58</v>
          </cell>
          <cell r="V179">
            <v>3.5</v>
          </cell>
          <cell r="W179">
            <v>20000000168</v>
          </cell>
          <cell r="X179" t="str">
            <v>Service Well</v>
          </cell>
          <cell r="Y179" t="str">
            <v>BB-1685</v>
          </cell>
          <cell r="Z179" t="str">
            <v>Maintain Current Sustainable production/Injection Capacity</v>
          </cell>
          <cell r="AA179" t="str">
            <v>VERTICAL</v>
          </cell>
          <cell r="AB179" t="str">
            <v>ADCO (Joint Venture)</v>
          </cell>
          <cell r="AC179" t="str">
            <v>Observer</v>
          </cell>
          <cell r="AD179">
            <v>2</v>
          </cell>
        </row>
        <row r="180">
          <cell r="C180" t="str">
            <v xml:space="preserve">BAB </v>
          </cell>
          <cell r="D180">
            <v>28</v>
          </cell>
          <cell r="E180" t="str">
            <v>AD307AS#</v>
          </cell>
          <cell r="F180" t="str">
            <v>New Well</v>
          </cell>
          <cell r="G180">
            <v>49.616001129150391</v>
          </cell>
          <cell r="H180" t="str">
            <v>BAB</v>
          </cell>
          <cell r="I180" t="str">
            <v>PRD-57</v>
          </cell>
          <cell r="J180" t="str">
            <v>Unchecked</v>
          </cell>
          <cell r="K180" t="str">
            <v>Medium</v>
          </cell>
          <cell r="L180">
            <v>45123.589583333334</v>
          </cell>
          <cell r="M180" t="str">
            <v>HP.ZG</v>
          </cell>
          <cell r="N180">
            <v>45073.973611111112</v>
          </cell>
          <cell r="O180">
            <v>6985.52001953125</v>
          </cell>
          <cell r="P180" t="str">
            <v xml:space="preserve">OFF PAD </v>
          </cell>
          <cell r="Q180">
            <v>1</v>
          </cell>
          <cell r="R180">
            <v>5837.13916015625</v>
          </cell>
          <cell r="S180" t="str">
            <v>Lekhwair-2 (THAMAMA ZONE G)</v>
          </cell>
          <cell r="T180">
            <v>28</v>
          </cell>
          <cell r="U180" t="str">
            <v>AD-58</v>
          </cell>
          <cell r="V180">
            <v>3.5</v>
          </cell>
          <cell r="W180">
            <v>20060000309</v>
          </cell>
          <cell r="X180" t="str">
            <v>Oil Production</v>
          </cell>
          <cell r="Y180" t="str">
            <v>BB-1872</v>
          </cell>
          <cell r="Z180" t="str">
            <v>Maintain Current Sustainable production/Injection Capacity</v>
          </cell>
          <cell r="AA180" t="str">
            <v>HORIZONTAL</v>
          </cell>
          <cell r="AB180" t="str">
            <v>ADCO (Joint Venture)</v>
          </cell>
          <cell r="AC180" t="str">
            <v>Oil Producer</v>
          </cell>
          <cell r="AD180">
            <v>2</v>
          </cell>
        </row>
        <row r="181">
          <cell r="C181" t="str">
            <v xml:space="preserve">BAB </v>
          </cell>
          <cell r="D181">
            <v>28</v>
          </cell>
          <cell r="E181" t="str">
            <v>BM307DS1#</v>
          </cell>
          <cell r="F181" t="str">
            <v>New Well</v>
          </cell>
          <cell r="G181">
            <v>48.279998779296875</v>
          </cell>
          <cell r="H181" t="str">
            <v>BAB</v>
          </cell>
          <cell r="I181" t="str">
            <v>MRC INJ-45</v>
          </cell>
          <cell r="J181" t="str">
            <v>Unchecked</v>
          </cell>
          <cell r="K181" t="str">
            <v>Low</v>
          </cell>
          <cell r="L181">
            <v>45175.369444444441</v>
          </cell>
          <cell r="M181" t="str">
            <v>HI.ZG(MDI)</v>
          </cell>
          <cell r="N181">
            <v>45127.089583333334</v>
          </cell>
          <cell r="O181">
            <v>9987</v>
          </cell>
          <cell r="P181" t="str">
            <v xml:space="preserve">OFF PAD </v>
          </cell>
          <cell r="Q181">
            <v>1</v>
          </cell>
          <cell r="R181">
            <v>6117.44482421875</v>
          </cell>
          <cell r="S181" t="str">
            <v>Lekhwair-2 (THAMAMA ZONE G)</v>
          </cell>
          <cell r="T181">
            <v>28</v>
          </cell>
          <cell r="U181" t="str">
            <v>AD-58</v>
          </cell>
          <cell r="V181">
            <v>3.5</v>
          </cell>
          <cell r="W181">
            <v>20050000136</v>
          </cell>
          <cell r="X181" t="str">
            <v>Pressure Support</v>
          </cell>
          <cell r="Y181" t="str">
            <v>BB-1919</v>
          </cell>
          <cell r="Z181" t="str">
            <v>Maintain Current Sustainable production/Injection Capacity</v>
          </cell>
          <cell r="AA181" t="str">
            <v>HORIZONTAL</v>
          </cell>
          <cell r="AB181" t="str">
            <v>ADCO (Joint Venture)</v>
          </cell>
          <cell r="AC181" t="str">
            <v>Water Injection</v>
          </cell>
          <cell r="AD181">
            <v>4</v>
          </cell>
        </row>
        <row r="182">
          <cell r="C182" t="str">
            <v xml:space="preserve">BAB </v>
          </cell>
          <cell r="D182">
            <v>25</v>
          </cell>
          <cell r="E182" t="str">
            <v>BC307S#</v>
          </cell>
          <cell r="F182" t="str">
            <v>New Well</v>
          </cell>
          <cell r="G182">
            <v>41.090000152587891</v>
          </cell>
          <cell r="H182" t="str">
            <v>BAB</v>
          </cell>
          <cell r="I182" t="str">
            <v>MRC_SS50WI044 move to 2023</v>
          </cell>
          <cell r="J182" t="str">
            <v>Unchecked</v>
          </cell>
          <cell r="K182" t="str">
            <v>High</v>
          </cell>
          <cell r="L182">
            <v>45219.959027777775</v>
          </cell>
          <cell r="M182" t="str">
            <v>HI.B</v>
          </cell>
          <cell r="N182">
            <v>45178.869444444441</v>
          </cell>
          <cell r="O182">
            <v>8711.490234375</v>
          </cell>
          <cell r="P182" t="str">
            <v>Off PAD</v>
          </cell>
          <cell r="R182">
            <v>5489.384765625</v>
          </cell>
          <cell r="S182" t="str">
            <v>KHARAIB-2 (THAMAMA ZONE B)</v>
          </cell>
          <cell r="T182">
            <v>25</v>
          </cell>
          <cell r="U182" t="str">
            <v>AD-58</v>
          </cell>
          <cell r="V182">
            <v>3.5</v>
          </cell>
          <cell r="W182">
            <v>20140005427</v>
          </cell>
          <cell r="X182" t="str">
            <v>Pressure Support</v>
          </cell>
          <cell r="Y182" t="str">
            <v>BB-1851</v>
          </cell>
          <cell r="Z182" t="str">
            <v>Maintain Current Sustainable production/Injection Capacity</v>
          </cell>
          <cell r="AA182" t="str">
            <v>HORIZONTAL</v>
          </cell>
          <cell r="AB182" t="str">
            <v>ADCO (Joint Venture)</v>
          </cell>
          <cell r="AC182" t="str">
            <v>Water Injection</v>
          </cell>
        </row>
        <row r="183">
          <cell r="C183" t="str">
            <v xml:space="preserve">BAB </v>
          </cell>
          <cell r="D183">
            <v>28</v>
          </cell>
          <cell r="E183" t="str">
            <v>AD307AD#</v>
          </cell>
          <cell r="F183" t="str">
            <v>New Well</v>
          </cell>
          <cell r="G183">
            <v>103.98999786376953</v>
          </cell>
          <cell r="H183" t="str">
            <v>BAB</v>
          </cell>
          <cell r="I183" t="str">
            <v>HB_8_MRC_114  (Hb2-PR-W005)-without CIV</v>
          </cell>
          <cell r="J183" t="str">
            <v>Unchecked</v>
          </cell>
          <cell r="K183" t="str">
            <v>High</v>
          </cell>
          <cell r="L183">
            <v>45327.448611111111</v>
          </cell>
          <cell r="M183" t="str">
            <v>HP.H2</v>
          </cell>
          <cell r="N183">
            <v>45223.459027777775</v>
          </cell>
          <cell r="O183">
            <v>16719</v>
          </cell>
          <cell r="P183" t="str">
            <v>on pad (SWPAD08)</v>
          </cell>
          <cell r="R183">
            <v>8238.1904296875</v>
          </cell>
          <cell r="S183" t="str">
            <v>HABSHAN-8 (HABSHAN 2)</v>
          </cell>
          <cell r="T183">
            <v>28</v>
          </cell>
          <cell r="U183" t="str">
            <v>AD-58</v>
          </cell>
          <cell r="V183">
            <v>3.5</v>
          </cell>
          <cell r="W183">
            <v>20130002835</v>
          </cell>
          <cell r="X183" t="str">
            <v>Oil Production</v>
          </cell>
          <cell r="Y183" t="str">
            <v>BB-1935</v>
          </cell>
          <cell r="Z183" t="str">
            <v>Maintain Current Sustainable production/Injection Capacity</v>
          </cell>
          <cell r="AA183" t="str">
            <v>HORIZONTAL</v>
          </cell>
          <cell r="AB183" t="str">
            <v>ADCO (Joint Venture)</v>
          </cell>
          <cell r="AC183" t="str">
            <v>Oil Producer</v>
          </cell>
        </row>
        <row r="184">
          <cell r="C184" t="str">
            <v xml:space="preserve">BAB </v>
          </cell>
          <cell r="D184">
            <v>14</v>
          </cell>
          <cell r="E184" t="str">
            <v>CB000</v>
          </cell>
          <cell r="F184" t="str">
            <v>Workover</v>
          </cell>
          <cell r="G184">
            <v>17.899999618530273</v>
          </cell>
          <cell r="H184" t="str">
            <v>BAB</v>
          </cell>
          <cell r="I184" t="str">
            <v>BB-0138 P&amp;A Approved</v>
          </cell>
          <cell r="J184" t="str">
            <v>Unchecked</v>
          </cell>
          <cell r="K184" t="str">
            <v>High</v>
          </cell>
          <cell r="L184">
            <v>44917.369444444441</v>
          </cell>
          <cell r="M184" t="str">
            <v>A</v>
          </cell>
          <cell r="N184">
            <v>44899.469444444447</v>
          </cell>
          <cell r="R184">
            <v>2071.469970703125</v>
          </cell>
          <cell r="S184" t="str">
            <v>KHARAIB-2 (THAMAMA ZONE B)</v>
          </cell>
          <cell r="T184">
            <v>14</v>
          </cell>
          <cell r="U184" t="str">
            <v>AD-59</v>
          </cell>
          <cell r="V184">
            <v>3.5</v>
          </cell>
          <cell r="W184">
            <v>20150009352</v>
          </cell>
          <cell r="X184" t="str">
            <v>Plug and Abandonment</v>
          </cell>
          <cell r="Y184" t="str">
            <v>BB-138</v>
          </cell>
          <cell r="Z184" t="str">
            <v>Safety and Environment</v>
          </cell>
          <cell r="AA184" t="str">
            <v>VERTICAL</v>
          </cell>
          <cell r="AB184" t="str">
            <v>ADCO (Joint Venture)</v>
          </cell>
          <cell r="AC184" t="str">
            <v>Plug and Aband</v>
          </cell>
        </row>
        <row r="185">
          <cell r="C185" t="str">
            <v xml:space="preserve">BAB </v>
          </cell>
          <cell r="D185">
            <v>25</v>
          </cell>
          <cell r="E185" t="str">
            <v>BM307</v>
          </cell>
          <cell r="F185" t="str">
            <v>Workover</v>
          </cell>
          <cell r="G185">
            <v>33.599998474121094</v>
          </cell>
          <cell r="H185" t="str">
            <v>BAB</v>
          </cell>
          <cell r="I185" t="str">
            <v>SAP</v>
          </cell>
          <cell r="J185" t="str">
            <v>Unchecked</v>
          </cell>
          <cell r="K185" t="str">
            <v>High</v>
          </cell>
          <cell r="L185">
            <v>44954.46875</v>
          </cell>
          <cell r="M185" t="str">
            <v>MIBB</v>
          </cell>
          <cell r="N185">
            <v>44920.869444444441</v>
          </cell>
          <cell r="O185">
            <v>0</v>
          </cell>
          <cell r="P185" t="str">
            <v>OFF PAD</v>
          </cell>
          <cell r="Q185">
            <v>0</v>
          </cell>
          <cell r="R185">
            <v>2687.02978515625</v>
          </cell>
          <cell r="S185" t="str">
            <v>KHARAIB-2 (THAMAMA ZONE B)</v>
          </cell>
          <cell r="T185">
            <v>25</v>
          </cell>
          <cell r="U185" t="str">
            <v>AD-59</v>
          </cell>
          <cell r="V185">
            <v>3.5</v>
          </cell>
          <cell r="W185">
            <v>20010001213</v>
          </cell>
          <cell r="X185" t="str">
            <v>Maintenance</v>
          </cell>
          <cell r="Y185" t="str">
            <v>[EditValue is null]</v>
          </cell>
          <cell r="Z185" t="str">
            <v>Maintain Current Sustainable production/Injection Capacity</v>
          </cell>
          <cell r="AA185" t="str">
            <v>HORIZONTAL</v>
          </cell>
          <cell r="AB185" t="str">
            <v>ADCO (Joint Venture)</v>
          </cell>
          <cell r="AC185" t="str">
            <v>Maintenance</v>
          </cell>
          <cell r="AD185">
            <v>0</v>
          </cell>
        </row>
        <row r="186">
          <cell r="C186" t="str">
            <v xml:space="preserve">BAB </v>
          </cell>
          <cell r="D186">
            <v>13</v>
          </cell>
          <cell r="E186" t="str">
            <v>AD307A</v>
          </cell>
          <cell r="F186" t="str">
            <v>Workover</v>
          </cell>
          <cell r="G186">
            <v>19.079999923706055</v>
          </cell>
          <cell r="H186" t="str">
            <v>BAB</v>
          </cell>
          <cell r="I186" t="str">
            <v>Maint OP</v>
          </cell>
          <cell r="J186" t="str">
            <v>Unchecked</v>
          </cell>
          <cell r="K186" t="str">
            <v>High</v>
          </cell>
          <cell r="L186">
            <v>44977.048611111109</v>
          </cell>
          <cell r="M186" t="str">
            <v>MP..</v>
          </cell>
          <cell r="N186">
            <v>44957.96875</v>
          </cell>
          <cell r="R186">
            <v>1862.2939453125</v>
          </cell>
          <cell r="S186" t="str">
            <v>KHARAIB-2 (THAMAMA ZONE B)</v>
          </cell>
          <cell r="T186">
            <v>13</v>
          </cell>
          <cell r="U186" t="str">
            <v>AD-59</v>
          </cell>
          <cell r="V186">
            <v>3.5</v>
          </cell>
          <cell r="W186">
            <v>20140006122</v>
          </cell>
          <cell r="X186" t="str">
            <v>Maintenance</v>
          </cell>
          <cell r="Y186" t="str">
            <v>[EditValue is null]</v>
          </cell>
          <cell r="Z186" t="str">
            <v>Maintain Current Sustainable production/Injection Capacity</v>
          </cell>
          <cell r="AA186" t="str">
            <v>HORIZONTAL</v>
          </cell>
          <cell r="AB186" t="str">
            <v>ADCO (Joint Venture)</v>
          </cell>
          <cell r="AC186" t="str">
            <v>Maintenance</v>
          </cell>
        </row>
        <row r="187">
          <cell r="C187" t="str">
            <v xml:space="preserve">BAB </v>
          </cell>
          <cell r="D187">
            <v>13</v>
          </cell>
          <cell r="E187" t="str">
            <v>BM307</v>
          </cell>
          <cell r="F187" t="str">
            <v>Workover</v>
          </cell>
          <cell r="G187">
            <v>22.120000839233398</v>
          </cell>
          <cell r="H187" t="str">
            <v>BAB</v>
          </cell>
          <cell r="I187" t="str">
            <v xml:space="preserve"> Bb-849 SAP BISN Trial  Donate to another Res. in </v>
          </cell>
          <cell r="J187" t="str">
            <v>Unchecked</v>
          </cell>
          <cell r="K187" t="str">
            <v>High</v>
          </cell>
          <cell r="L187">
            <v>45002.668055555558</v>
          </cell>
          <cell r="M187" t="str">
            <v>MIBB</v>
          </cell>
          <cell r="N187">
            <v>44980.548611111109</v>
          </cell>
          <cell r="R187">
            <v>2034.966064453125</v>
          </cell>
          <cell r="S187" t="str">
            <v>KHARAIB-2 (THAMAMA ZONE B)</v>
          </cell>
          <cell r="T187">
            <v>13</v>
          </cell>
          <cell r="U187" t="str">
            <v>AD-59</v>
          </cell>
          <cell r="V187">
            <v>3.5</v>
          </cell>
          <cell r="W187">
            <v>20130003248</v>
          </cell>
          <cell r="X187" t="str">
            <v>Maintenance</v>
          </cell>
          <cell r="Y187" t="str">
            <v>BB-849</v>
          </cell>
          <cell r="Z187" t="str">
            <v>Maintain Current Sustainable production/Injection Capacity</v>
          </cell>
          <cell r="AA187" t="str">
            <v>Unknown</v>
          </cell>
          <cell r="AB187" t="str">
            <v>ADCO (Joint Venture)</v>
          </cell>
          <cell r="AC187" t="str">
            <v>Maintenance</v>
          </cell>
        </row>
        <row r="188">
          <cell r="C188" t="str">
            <v xml:space="preserve">BAB </v>
          </cell>
          <cell r="D188">
            <v>14</v>
          </cell>
          <cell r="E188" t="str">
            <v>CB000</v>
          </cell>
          <cell r="F188" t="str">
            <v>Workover</v>
          </cell>
          <cell r="G188">
            <v>12.539999961853027</v>
          </cell>
          <cell r="H188" t="str">
            <v>BAB</v>
          </cell>
          <cell r="I188" t="str">
            <v>BB-0169 P&amp;A Approved</v>
          </cell>
          <cell r="J188" t="str">
            <v>Unchecked</v>
          </cell>
          <cell r="K188" t="str">
            <v>[EditValue is null]</v>
          </cell>
          <cell r="L188">
            <v>45018.707638888889</v>
          </cell>
          <cell r="M188" t="str">
            <v>A</v>
          </cell>
          <cell r="N188">
            <v>45006.168055555558</v>
          </cell>
          <cell r="R188">
            <v>1115.741943359375</v>
          </cell>
          <cell r="S188" t="str">
            <v>KHARAIB-2 (THAMAMA ZONE B)</v>
          </cell>
          <cell r="T188">
            <v>14</v>
          </cell>
          <cell r="U188" t="str">
            <v>AD-59</v>
          </cell>
          <cell r="V188">
            <v>3.5</v>
          </cell>
          <cell r="W188">
            <v>20150009361</v>
          </cell>
          <cell r="X188" t="str">
            <v>Plug and Abandonment</v>
          </cell>
          <cell r="Y188" t="str">
            <v>BB-PLN</v>
          </cell>
          <cell r="Z188" t="str">
            <v>Safety and Environment</v>
          </cell>
          <cell r="AA188" t="str">
            <v>Unknown</v>
          </cell>
          <cell r="AB188" t="str">
            <v>ADCO (Joint Venture)</v>
          </cell>
          <cell r="AC188" t="str">
            <v>Plug and Aband</v>
          </cell>
        </row>
        <row r="189">
          <cell r="C189" t="str">
            <v xml:space="preserve">BAB </v>
          </cell>
          <cell r="D189">
            <v>14</v>
          </cell>
          <cell r="E189" t="str">
            <v>CB000</v>
          </cell>
          <cell r="F189" t="str">
            <v>Workover</v>
          </cell>
          <cell r="G189">
            <v>12.869999885559082</v>
          </cell>
          <cell r="H189" t="str">
            <v>BAB</v>
          </cell>
          <cell r="I189" t="str">
            <v>BB-0167 P&amp;A Approved</v>
          </cell>
          <cell r="J189" t="str">
            <v>Unchecked</v>
          </cell>
          <cell r="K189" t="str">
            <v>High</v>
          </cell>
          <cell r="L189">
            <v>45035.07708333333</v>
          </cell>
          <cell r="M189" t="str">
            <v>A</v>
          </cell>
          <cell r="N189">
            <v>45022.207638888889</v>
          </cell>
          <cell r="R189">
            <v>1133.825927734375</v>
          </cell>
          <cell r="S189" t="str">
            <v>KHARAIB-2 (THAMAMA ZONE B)</v>
          </cell>
          <cell r="T189">
            <v>14</v>
          </cell>
          <cell r="U189" t="str">
            <v>AD-59</v>
          </cell>
          <cell r="V189">
            <v>3.5</v>
          </cell>
          <cell r="W189">
            <v>20150009360</v>
          </cell>
          <cell r="X189" t="str">
            <v>Plug and Abandonment</v>
          </cell>
          <cell r="Y189" t="str">
            <v>BB-167</v>
          </cell>
          <cell r="Z189" t="str">
            <v>Safety and Environment</v>
          </cell>
          <cell r="AA189" t="str">
            <v>Unknown</v>
          </cell>
          <cell r="AB189" t="str">
            <v>ADCO (Joint Venture)</v>
          </cell>
          <cell r="AC189" t="str">
            <v>Plug and Aband</v>
          </cell>
        </row>
        <row r="190">
          <cell r="C190" t="str">
            <v xml:space="preserve">BAB </v>
          </cell>
          <cell r="D190">
            <v>14</v>
          </cell>
          <cell r="E190" t="str">
            <v>CB000</v>
          </cell>
          <cell r="F190" t="str">
            <v>Workover</v>
          </cell>
          <cell r="G190">
            <v>13.779999732971191</v>
          </cell>
          <cell r="H190" t="str">
            <v>BAB</v>
          </cell>
          <cell r="I190" t="str">
            <v>PA 145 Approved</v>
          </cell>
          <cell r="J190" t="str">
            <v>Unchecked</v>
          </cell>
          <cell r="K190" t="str">
            <v>Low</v>
          </cell>
          <cell r="L190">
            <v>45052.356944444444</v>
          </cell>
          <cell r="M190" t="str">
            <v>A</v>
          </cell>
          <cell r="N190">
            <v>45038.57708333333</v>
          </cell>
          <cell r="O190">
            <v>0</v>
          </cell>
          <cell r="P190" t="str">
            <v> </v>
          </cell>
          <cell r="Q190">
            <v>0</v>
          </cell>
          <cell r="R190">
            <v>1183.6939697265625</v>
          </cell>
          <cell r="S190" t="str">
            <v>KHARAIB-2 (THAMAMA ZONE B)</v>
          </cell>
          <cell r="T190">
            <v>14</v>
          </cell>
          <cell r="U190" t="str">
            <v>AD-59</v>
          </cell>
          <cell r="V190">
            <v>3.5</v>
          </cell>
          <cell r="W190">
            <v>20010001215</v>
          </cell>
          <cell r="X190" t="str">
            <v>Plug and Abandonment</v>
          </cell>
          <cell r="Y190" t="str">
            <v>BB-145</v>
          </cell>
          <cell r="Z190" t="str">
            <v>Safety and Environment</v>
          </cell>
          <cell r="AA190" t="str">
            <v>VERTICAL</v>
          </cell>
          <cell r="AB190" t="str">
            <v>ADCO (Joint Venture)</v>
          </cell>
          <cell r="AC190" t="str">
            <v>Plug and Aband</v>
          </cell>
          <cell r="AD190">
            <v>0</v>
          </cell>
        </row>
        <row r="191">
          <cell r="C191" t="str">
            <v xml:space="preserve">BAB </v>
          </cell>
          <cell r="D191">
            <v>25</v>
          </cell>
          <cell r="E191" t="str">
            <v>AA307</v>
          </cell>
          <cell r="F191" t="str">
            <v>Workover</v>
          </cell>
          <cell r="G191">
            <v>40.220001220703125</v>
          </cell>
          <cell r="H191" t="str">
            <v>BAB</v>
          </cell>
          <cell r="I191" t="str">
            <v>Bb-533 Hori</v>
          </cell>
          <cell r="J191" t="str">
            <v>Unchecked</v>
          </cell>
          <cell r="K191" t="str">
            <v>High</v>
          </cell>
          <cell r="L191">
            <v>44937.186111111114</v>
          </cell>
          <cell r="M191" t="str">
            <v>HPBB</v>
          </cell>
          <cell r="N191">
            <v>44896.966666666667</v>
          </cell>
          <cell r="O191">
            <v>3744</v>
          </cell>
          <cell r="P191" t="str">
            <v> </v>
          </cell>
          <cell r="R191">
            <v>5502.826171875</v>
          </cell>
          <cell r="S191" t="str">
            <v>KHARAIB-2 (THAMAMA ZONE B)</v>
          </cell>
          <cell r="T191">
            <v>25</v>
          </cell>
          <cell r="U191" t="str">
            <v>AD-62</v>
          </cell>
          <cell r="V191">
            <v>3.5</v>
          </cell>
          <cell r="W191">
            <v>20140005833</v>
          </cell>
          <cell r="X191" t="str">
            <v>Oil Production</v>
          </cell>
          <cell r="Y191" t="str">
            <v>BB-533</v>
          </cell>
          <cell r="Z191" t="str">
            <v>Maintain Current Sustainable production/Injection Capacity</v>
          </cell>
          <cell r="AA191" t="str">
            <v>HORIZONTAL</v>
          </cell>
          <cell r="AB191" t="str">
            <v>ADCO (Joint Venture)</v>
          </cell>
          <cell r="AC191" t="str">
            <v>Horizontalization Producer</v>
          </cell>
        </row>
        <row r="192">
          <cell r="C192" t="str">
            <v xml:space="preserve">BAB </v>
          </cell>
          <cell r="D192">
            <v>29</v>
          </cell>
          <cell r="E192" t="str">
            <v>BM307S#</v>
          </cell>
          <cell r="F192" t="str">
            <v>New Well</v>
          </cell>
          <cell r="G192">
            <v>95</v>
          </cell>
          <cell r="H192" t="str">
            <v>BAB</v>
          </cell>
          <cell r="I192" t="str">
            <v>HB1I-MRC02 (HB1I-108 &amp; HB1IN-003)</v>
          </cell>
          <cell r="J192" t="str">
            <v>Unchecked</v>
          </cell>
          <cell r="K192" t="str">
            <v>Low</v>
          </cell>
          <cell r="L192">
            <v>45035.686111111114</v>
          </cell>
          <cell r="M192" t="str">
            <v>HI.H1</v>
          </cell>
          <cell r="N192">
            <v>44940.686111111114</v>
          </cell>
          <cell r="O192">
            <v>16591</v>
          </cell>
          <cell r="P192" t="str">
            <v>pad 129</v>
          </cell>
          <cell r="R192">
            <v>11941.91015625</v>
          </cell>
          <cell r="S192" t="str">
            <v>HABSHAN-9 (HABSHAN 1)</v>
          </cell>
          <cell r="T192">
            <v>29</v>
          </cell>
          <cell r="U192" t="str">
            <v>AD-62</v>
          </cell>
          <cell r="V192">
            <v>3.5</v>
          </cell>
          <cell r="W192">
            <v>20150008623</v>
          </cell>
          <cell r="X192" t="str">
            <v>Pressure Support</v>
          </cell>
          <cell r="Y192" t="str">
            <v>BB-1828</v>
          </cell>
          <cell r="Z192" t="str">
            <v>Maintain Current Sustainable production/Injection Capacity</v>
          </cell>
          <cell r="AA192" t="str">
            <v>HORIZONTAL</v>
          </cell>
          <cell r="AB192" t="str">
            <v>ADCO (Joint Venture)</v>
          </cell>
          <cell r="AC192" t="str">
            <v>Water Injection</v>
          </cell>
        </row>
        <row r="193">
          <cell r="C193" t="str">
            <v xml:space="preserve">BAB </v>
          </cell>
          <cell r="D193">
            <v>29</v>
          </cell>
          <cell r="E193" t="str">
            <v>AD307AS#</v>
          </cell>
          <cell r="F193" t="str">
            <v>New Well</v>
          </cell>
          <cell r="G193">
            <v>99.589996337890625</v>
          </cell>
          <cell r="H193" t="str">
            <v>BAB</v>
          </cell>
          <cell r="I193" t="str">
            <v>HB1P-MRC01 (HB1P-053 &amp; HB1P-054)</v>
          </cell>
          <cell r="J193" t="str">
            <v>Unchecked</v>
          </cell>
          <cell r="K193" t="str">
            <v>High</v>
          </cell>
          <cell r="L193">
            <v>45138.775694444441</v>
          </cell>
          <cell r="M193" t="str">
            <v>HP.H1</v>
          </cell>
          <cell r="N193">
            <v>45039.186111111114</v>
          </cell>
          <cell r="O193">
            <v>16602</v>
          </cell>
          <cell r="P193" t="str">
            <v>on Pad (MS2-2-2)</v>
          </cell>
          <cell r="R193">
            <v>11799.841796875</v>
          </cell>
          <cell r="S193" t="str">
            <v>HABSHAN-9 (HABSHAN 1)</v>
          </cell>
          <cell r="T193">
            <v>29</v>
          </cell>
          <cell r="U193" t="str">
            <v>AD-62</v>
          </cell>
          <cell r="V193">
            <v>3.5</v>
          </cell>
          <cell r="W193">
            <v>20130002621</v>
          </cell>
          <cell r="X193" t="str">
            <v>Oil Production</v>
          </cell>
          <cell r="Y193" t="str">
            <v>BB-1259</v>
          </cell>
          <cell r="Z193" t="str">
            <v>Maintain Current Sustainable production/Injection Capacity</v>
          </cell>
          <cell r="AA193" t="str">
            <v>HORIZONTAL</v>
          </cell>
          <cell r="AB193" t="str">
            <v>ADCO (Joint Venture)</v>
          </cell>
          <cell r="AC193" t="str">
            <v>Oil Producer</v>
          </cell>
        </row>
        <row r="194">
          <cell r="C194" t="str">
            <v xml:space="preserve">BAB </v>
          </cell>
          <cell r="D194">
            <v>24</v>
          </cell>
          <cell r="E194" t="str">
            <v>AD307AS#</v>
          </cell>
          <cell r="F194" t="str">
            <v>New Well</v>
          </cell>
          <cell r="G194">
            <v>98.930000305175781</v>
          </cell>
          <cell r="H194" t="str">
            <v>BAB</v>
          </cell>
          <cell r="I194" t="str">
            <v>HA8-Ph4-PR1 MRC with PDHG</v>
          </cell>
          <cell r="J194" t="str">
            <v>Unchecked</v>
          </cell>
          <cell r="K194" t="str">
            <v>High</v>
          </cell>
          <cell r="L194">
            <v>45241.205555555556</v>
          </cell>
          <cell r="M194" t="str">
            <v>HP.H2</v>
          </cell>
          <cell r="N194">
            <v>45142.275694444441</v>
          </cell>
          <cell r="O194">
            <v>15398</v>
          </cell>
          <cell r="P194" t="str">
            <v>On Pad 130</v>
          </cell>
          <cell r="R194">
            <v>9576.4248046875</v>
          </cell>
          <cell r="S194" t="str">
            <v>HABSHAN-8 (HABSHAN 2)</v>
          </cell>
          <cell r="T194">
            <v>24</v>
          </cell>
          <cell r="U194" t="str">
            <v>AD-62</v>
          </cell>
          <cell r="V194">
            <v>3.5</v>
          </cell>
          <cell r="W194">
            <v>20140006464</v>
          </cell>
          <cell r="X194" t="str">
            <v>Oil Production</v>
          </cell>
          <cell r="Y194" t="str">
            <v>BB-1931</v>
          </cell>
          <cell r="Z194" t="str">
            <v>Maintain Current Sustainable production/Injection Capacity</v>
          </cell>
          <cell r="AA194" t="str">
            <v>HORIZONTAL</v>
          </cell>
          <cell r="AB194" t="str">
            <v>ADCO (Joint Venture)</v>
          </cell>
          <cell r="AC194" t="str">
            <v>Oil Producer</v>
          </cell>
        </row>
        <row r="195">
          <cell r="C195" t="str">
            <v xml:space="preserve">BAB </v>
          </cell>
          <cell r="D195">
            <v>28</v>
          </cell>
          <cell r="E195" t="str">
            <v>BI307DS4#</v>
          </cell>
          <cell r="F195" t="str">
            <v>New Well</v>
          </cell>
          <cell r="G195">
            <v>37.470001220703125</v>
          </cell>
          <cell r="H195" t="str">
            <v>BAB</v>
          </cell>
          <cell r="I195" t="str">
            <v>MRC INJ-55, INJ-57 &amp; INJ-62</v>
          </cell>
          <cell r="J195" t="str">
            <v>Unchecked</v>
          </cell>
          <cell r="K195" t="str">
            <v>Medium</v>
          </cell>
          <cell r="L195">
            <v>45282.175000000003</v>
          </cell>
          <cell r="M195" t="str">
            <v>HI.ZG(MDI)</v>
          </cell>
          <cell r="N195">
            <v>45244.705555555556</v>
          </cell>
          <cell r="O195">
            <v>9000</v>
          </cell>
          <cell r="P195" t="str">
            <v xml:space="preserve">OFF PAD </v>
          </cell>
          <cell r="Q195">
            <v>1</v>
          </cell>
          <cell r="R195">
            <v>7273.162109375</v>
          </cell>
          <cell r="S195" t="str">
            <v>Lekhwair-2 (THAMAMA ZONE G)</v>
          </cell>
          <cell r="T195">
            <v>28</v>
          </cell>
          <cell r="U195" t="str">
            <v>AD-62</v>
          </cell>
          <cell r="V195">
            <v>3.5</v>
          </cell>
          <cell r="W195">
            <v>20080000175</v>
          </cell>
          <cell r="X195" t="str">
            <v>Pressure Support</v>
          </cell>
          <cell r="Y195" t="str">
            <v>BB-1918</v>
          </cell>
          <cell r="Z195" t="str">
            <v>Maintain Current Sustainable production/Injection Capacity</v>
          </cell>
          <cell r="AA195" t="str">
            <v>HORIZONTAL</v>
          </cell>
          <cell r="AB195" t="str">
            <v>ADCO (Joint Venture)</v>
          </cell>
          <cell r="AC195" t="str">
            <v>Water Injection</v>
          </cell>
          <cell r="AD195">
            <v>2</v>
          </cell>
        </row>
        <row r="196">
          <cell r="C196" t="str">
            <v xml:space="preserve">BAB </v>
          </cell>
          <cell r="D196">
            <v>28</v>
          </cell>
          <cell r="E196" t="str">
            <v>BM307S#</v>
          </cell>
          <cell r="F196" t="str">
            <v>New Well</v>
          </cell>
          <cell r="G196">
            <v>40.590000152587891</v>
          </cell>
          <cell r="H196" t="str">
            <v>BAB</v>
          </cell>
          <cell r="I196" t="str">
            <v>Hb2-INJ-N001</v>
          </cell>
          <cell r="J196" t="str">
            <v>Unchecked</v>
          </cell>
          <cell r="K196" t="str">
            <v>High</v>
          </cell>
          <cell r="L196">
            <v>45326.26458333333</v>
          </cell>
          <cell r="M196" t="str">
            <v>HI.H2</v>
          </cell>
          <cell r="N196">
            <v>45285.675000000003</v>
          </cell>
          <cell r="O196">
            <v>6941</v>
          </cell>
          <cell r="P196" t="str">
            <v>on pad ( BFN-2-3)</v>
          </cell>
          <cell r="R196">
            <v>6088.64208984375</v>
          </cell>
          <cell r="S196" t="str">
            <v>HABSHAN-8 (HABSHAN 2)</v>
          </cell>
          <cell r="T196">
            <v>28</v>
          </cell>
          <cell r="U196" t="str">
            <v>AD-62</v>
          </cell>
          <cell r="V196">
            <v>3.5</v>
          </cell>
          <cell r="W196">
            <v>20140005817</v>
          </cell>
          <cell r="X196" t="str">
            <v>Pressure Support</v>
          </cell>
          <cell r="Y196" t="str">
            <v>BB-1933</v>
          </cell>
          <cell r="Z196" t="str">
            <v>Maintain Current Sustainable production/Injection Capacity</v>
          </cell>
          <cell r="AA196" t="str">
            <v>HORIZONTAL</v>
          </cell>
          <cell r="AB196" t="str">
            <v>ADCO (Joint Venture)</v>
          </cell>
          <cell r="AC196" t="str">
            <v>Water Injection</v>
          </cell>
        </row>
        <row r="197">
          <cell r="C197" t="str">
            <v xml:space="preserve">BAB </v>
          </cell>
          <cell r="D197">
            <v>13</v>
          </cell>
          <cell r="E197" t="str">
            <v>BM307</v>
          </cell>
          <cell r="F197" t="str">
            <v>Workover</v>
          </cell>
          <cell r="G197">
            <v>17.790000915527344</v>
          </cell>
          <cell r="H197" t="str">
            <v>BAB</v>
          </cell>
          <cell r="I197" t="str">
            <v>Bb-901 SAP</v>
          </cell>
          <cell r="J197" t="str">
            <v>Checked</v>
          </cell>
          <cell r="K197" t="str">
            <v>High</v>
          </cell>
          <cell r="L197">
            <v>44899.57916666667</v>
          </cell>
          <cell r="M197" t="str">
            <v>MIBB</v>
          </cell>
          <cell r="N197">
            <v>44881.789583333331</v>
          </cell>
          <cell r="R197">
            <v>1649.6669921875</v>
          </cell>
          <cell r="S197" t="str">
            <v>KHARAIB-2 (THAMAMA ZONE B)</v>
          </cell>
          <cell r="T197">
            <v>14.039999961853027</v>
          </cell>
          <cell r="U197" t="str">
            <v>AD-89</v>
          </cell>
          <cell r="V197">
            <v>1.7899999618530273</v>
          </cell>
          <cell r="W197">
            <v>20140006114</v>
          </cell>
          <cell r="X197" t="str">
            <v>Maintenance</v>
          </cell>
          <cell r="Y197" t="str">
            <v>BB-901</v>
          </cell>
          <cell r="Z197" t="str">
            <v>Maintain Current Sustainable production/Injection Capacity</v>
          </cell>
          <cell r="AA197" t="str">
            <v>HORIZONTAL</v>
          </cell>
          <cell r="AB197" t="str">
            <v>ADCO (Joint Venture)</v>
          </cell>
          <cell r="AC197" t="str">
            <v>Maintenance</v>
          </cell>
        </row>
        <row r="198">
          <cell r="C198" t="str">
            <v xml:space="preserve">BAB </v>
          </cell>
          <cell r="D198">
            <v>18.700000762939453</v>
          </cell>
          <cell r="E198" t="str">
            <v>BM307</v>
          </cell>
          <cell r="F198" t="str">
            <v>Workover</v>
          </cell>
          <cell r="G198">
            <v>24.079999923706055</v>
          </cell>
          <cell r="H198" t="str">
            <v>BAB</v>
          </cell>
          <cell r="I198" t="str">
            <v>BB-725 SAP</v>
          </cell>
          <cell r="J198" t="str">
            <v>Checked</v>
          </cell>
          <cell r="K198" t="str">
            <v>High</v>
          </cell>
          <cell r="L198">
            <v>44927.15902777778</v>
          </cell>
          <cell r="M198" t="str">
            <v>MIGG</v>
          </cell>
          <cell r="N198">
            <v>44903.07916666667</v>
          </cell>
          <cell r="O198">
            <v>0</v>
          </cell>
          <cell r="P198" t="str">
            <v> </v>
          </cell>
          <cell r="Q198">
            <v>0</v>
          </cell>
          <cell r="R198">
            <v>1825.36279296875</v>
          </cell>
          <cell r="S198" t="str">
            <v>Lekhwair-2 (THAMAMA ZONE G)</v>
          </cell>
          <cell r="T198">
            <v>20.195999145507813</v>
          </cell>
          <cell r="U198" t="str">
            <v>AD-89</v>
          </cell>
          <cell r="V198">
            <v>3.5</v>
          </cell>
          <cell r="W198">
            <v>19990000104</v>
          </cell>
          <cell r="X198" t="str">
            <v>Maintenance</v>
          </cell>
          <cell r="Y198" t="str">
            <v>BB-725</v>
          </cell>
          <cell r="Z198" t="str">
            <v>Recovery and Activation of Inactive wells</v>
          </cell>
          <cell r="AA198" t="str">
            <v>HORIZONTAL</v>
          </cell>
          <cell r="AB198" t="str">
            <v>ADCO (Joint Venture)</v>
          </cell>
          <cell r="AC198" t="str">
            <v>Maintenance</v>
          </cell>
          <cell r="AD198">
            <v>0</v>
          </cell>
        </row>
        <row r="199">
          <cell r="C199" t="str">
            <v xml:space="preserve">BAB </v>
          </cell>
          <cell r="D199">
            <v>13</v>
          </cell>
          <cell r="E199" t="str">
            <v>AA307</v>
          </cell>
          <cell r="F199" t="str">
            <v>Workover</v>
          </cell>
          <cell r="G199">
            <v>23.540000915527344</v>
          </cell>
          <cell r="H199" t="str">
            <v>BAB</v>
          </cell>
          <cell r="I199" t="str">
            <v>BB-0598 OBS SAP</v>
          </cell>
          <cell r="J199" t="str">
            <v>Unchecked</v>
          </cell>
          <cell r="K199" t="str">
            <v>High</v>
          </cell>
          <cell r="L199">
            <v>44954.198611111111</v>
          </cell>
          <cell r="M199" t="str">
            <v>MP..</v>
          </cell>
          <cell r="N199">
            <v>44930.65902777778</v>
          </cell>
          <cell r="R199">
            <v>1708.14208984375</v>
          </cell>
          <cell r="S199" t="str">
            <v>Lekhwair-2 (THAMAMA ZONE G)</v>
          </cell>
          <cell r="T199">
            <v>14.039999961853027</v>
          </cell>
          <cell r="U199" t="str">
            <v>AD-89</v>
          </cell>
          <cell r="V199">
            <v>3.5</v>
          </cell>
          <cell r="W199">
            <v>20140006145</v>
          </cell>
          <cell r="X199" t="str">
            <v>Maintenance</v>
          </cell>
          <cell r="Y199" t="str">
            <v>BB-598</v>
          </cell>
          <cell r="Z199" t="str">
            <v>Maintain Current Sustainable production/Injection Capacity</v>
          </cell>
          <cell r="AA199" t="str">
            <v>HORIZONTAL</v>
          </cell>
          <cell r="AB199" t="str">
            <v>ADCO (Joint Venture)</v>
          </cell>
          <cell r="AC199" t="str">
            <v>Maintenance</v>
          </cell>
        </row>
        <row r="200">
          <cell r="C200" t="str">
            <v xml:space="preserve">BAB </v>
          </cell>
          <cell r="D200">
            <v>13</v>
          </cell>
          <cell r="E200" t="str">
            <v>AD307A</v>
          </cell>
          <cell r="F200" t="str">
            <v>Workover</v>
          </cell>
          <cell r="G200">
            <v>19.590000152587891</v>
          </cell>
          <cell r="H200" t="str">
            <v>BAB</v>
          </cell>
          <cell r="I200" t="str">
            <v>Bb-1341 SSSV without GLM</v>
          </cell>
          <cell r="J200" t="str">
            <v>Unchecked</v>
          </cell>
          <cell r="K200" t="str">
            <v>High</v>
          </cell>
          <cell r="L200">
            <v>44977.288194444445</v>
          </cell>
          <cell r="M200" t="str">
            <v>MP..</v>
          </cell>
          <cell r="N200">
            <v>44957.698611111111</v>
          </cell>
          <cell r="O200">
            <v>0</v>
          </cell>
          <cell r="Q200">
            <v>0</v>
          </cell>
          <cell r="R200">
            <v>1439.20703125</v>
          </cell>
          <cell r="S200" t="str">
            <v>Shuaiba-1 (THAMAMA ZONE A)</v>
          </cell>
          <cell r="T200">
            <v>14.039999961853027</v>
          </cell>
          <cell r="U200" t="str">
            <v>AD-89</v>
          </cell>
          <cell r="V200">
            <v>3.5</v>
          </cell>
          <cell r="W200">
            <v>20100000210</v>
          </cell>
          <cell r="X200" t="str">
            <v>Maintenance</v>
          </cell>
          <cell r="Y200" t="str">
            <v>BB-1341</v>
          </cell>
          <cell r="Z200" t="str">
            <v>Fix Mechanical/Reservoir Problem (Activate the well)</v>
          </cell>
          <cell r="AA200" t="str">
            <v>VERTICAL</v>
          </cell>
          <cell r="AB200" t="str">
            <v>ADCO (Joint Venture)</v>
          </cell>
          <cell r="AC200" t="str">
            <v>Maintenance</v>
          </cell>
          <cell r="AD200">
            <v>0</v>
          </cell>
        </row>
        <row r="201">
          <cell r="C201" t="str">
            <v xml:space="preserve">BAB </v>
          </cell>
          <cell r="D201">
            <v>13</v>
          </cell>
          <cell r="E201" t="str">
            <v>BM307</v>
          </cell>
          <cell r="F201" t="str">
            <v>Workover</v>
          </cell>
          <cell r="G201">
            <v>20.850000381469727</v>
          </cell>
          <cell r="H201" t="str">
            <v>BAB</v>
          </cell>
          <cell r="I201" t="str">
            <v>BB-999 SAP</v>
          </cell>
          <cell r="J201" t="str">
            <v>Unchecked</v>
          </cell>
          <cell r="K201" t="str">
            <v>High</v>
          </cell>
          <cell r="L201">
            <v>45001.638194444444</v>
          </cell>
          <cell r="M201" t="str">
            <v>MIBB</v>
          </cell>
          <cell r="N201">
            <v>44980.788194444445</v>
          </cell>
          <cell r="R201">
            <v>1496.2850341796875</v>
          </cell>
          <cell r="S201" t="str">
            <v>Lekhwair-2 (THAMAMA ZONE G)</v>
          </cell>
          <cell r="T201">
            <v>14.039999961853027</v>
          </cell>
          <cell r="U201" t="str">
            <v>AD-89</v>
          </cell>
          <cell r="V201">
            <v>3.5</v>
          </cell>
          <cell r="W201">
            <v>20130004144</v>
          </cell>
          <cell r="X201" t="str">
            <v>Maintenance</v>
          </cell>
          <cell r="Y201" t="str">
            <v>Bb-999</v>
          </cell>
          <cell r="Z201" t="str">
            <v>Maintain Current Sustainable production/Injection Capacity</v>
          </cell>
          <cell r="AA201" t="str">
            <v>HORIZONTAL</v>
          </cell>
          <cell r="AB201" t="str">
            <v>ADCO (Joint Venture)</v>
          </cell>
          <cell r="AC201" t="str">
            <v>Maintenance</v>
          </cell>
        </row>
        <row r="202">
          <cell r="C202" t="str">
            <v xml:space="preserve">BAB </v>
          </cell>
          <cell r="D202">
            <v>14</v>
          </cell>
          <cell r="E202" t="str">
            <v>CB000</v>
          </cell>
          <cell r="F202" t="str">
            <v>Workover</v>
          </cell>
          <cell r="G202">
            <v>17.25</v>
          </cell>
          <cell r="H202" t="str">
            <v>BAB</v>
          </cell>
          <cell r="I202" t="str">
            <v xml:space="preserve"> BB-075 P&amp;A</v>
          </cell>
          <cell r="J202" t="str">
            <v>Unchecked</v>
          </cell>
          <cell r="K202" t="str">
            <v>High</v>
          </cell>
          <cell r="L202">
            <v>45022.388194444444</v>
          </cell>
          <cell r="M202" t="str">
            <v>A</v>
          </cell>
          <cell r="N202">
            <v>45005.138194444444</v>
          </cell>
          <cell r="R202">
            <v>948.7049560546875</v>
          </cell>
          <cell r="S202" t="str">
            <v>KHARAIB-2 (THAMAMA ZONE B)</v>
          </cell>
          <cell r="T202">
            <v>15.119999885559082</v>
          </cell>
          <cell r="U202" t="str">
            <v>AD-89</v>
          </cell>
          <cell r="V202">
            <v>3.5</v>
          </cell>
          <cell r="W202">
            <v>20130003338</v>
          </cell>
          <cell r="X202" t="str">
            <v>Plug and Abandonment</v>
          </cell>
          <cell r="Y202" t="str">
            <v>[EditValue is null]</v>
          </cell>
          <cell r="Z202" t="str">
            <v>Fix Mechanical Problem</v>
          </cell>
          <cell r="AA202" t="str">
            <v>VERTICAL</v>
          </cell>
          <cell r="AB202" t="str">
            <v>ADCO (Joint Venture)</v>
          </cell>
          <cell r="AC202" t="str">
            <v>Plug and Aband</v>
          </cell>
        </row>
        <row r="203">
          <cell r="C203" t="str">
            <v xml:space="preserve">BAB </v>
          </cell>
          <cell r="D203">
            <v>14</v>
          </cell>
          <cell r="E203" t="str">
            <v>AN307</v>
          </cell>
          <cell r="F203" t="str">
            <v>Workover</v>
          </cell>
          <cell r="G203">
            <v>19.120000839233398</v>
          </cell>
          <cell r="H203" t="str">
            <v>BAB</v>
          </cell>
          <cell r="I203" t="str">
            <v>886 SAP</v>
          </cell>
          <cell r="J203" t="str">
            <v>Unchecked</v>
          </cell>
          <cell r="K203" t="str">
            <v>High</v>
          </cell>
          <cell r="L203">
            <v>45045.007638888892</v>
          </cell>
          <cell r="M203" t="str">
            <v>MPBB</v>
          </cell>
          <cell r="N203">
            <v>45025.888194444444</v>
          </cell>
          <cell r="O203">
            <v>0</v>
          </cell>
          <cell r="Q203">
            <v>0</v>
          </cell>
          <cell r="R203">
            <v>1507.916015625</v>
          </cell>
          <cell r="S203" t="str">
            <v>KHARAIB-2 (THAMAMA ZONE B)</v>
          </cell>
          <cell r="T203">
            <v>15.119999885559082</v>
          </cell>
          <cell r="U203" t="str">
            <v>AD-89</v>
          </cell>
          <cell r="V203">
            <v>3.5</v>
          </cell>
          <cell r="W203">
            <v>20080001395</v>
          </cell>
          <cell r="X203" t="str">
            <v>Maintenance</v>
          </cell>
          <cell r="Y203" t="str">
            <v>BB-886</v>
          </cell>
          <cell r="Z203" t="str">
            <v>Safety and Environment</v>
          </cell>
          <cell r="AA203" t="str">
            <v>VERTICAL</v>
          </cell>
          <cell r="AB203" t="str">
            <v>ADCO (Joint Venture)</v>
          </cell>
          <cell r="AC203" t="str">
            <v>Maintenance</v>
          </cell>
          <cell r="AD203">
            <v>0</v>
          </cell>
        </row>
        <row r="204">
          <cell r="C204" t="str">
            <v xml:space="preserve">BAB </v>
          </cell>
          <cell r="D204">
            <v>13</v>
          </cell>
          <cell r="E204" t="str">
            <v>AD307A1</v>
          </cell>
          <cell r="F204" t="str">
            <v>Workover</v>
          </cell>
          <cell r="G204">
            <v>22.850000381469727</v>
          </cell>
          <cell r="H204" t="str">
            <v>BAB</v>
          </cell>
          <cell r="I204" t="str">
            <v>SAP</v>
          </cell>
          <cell r="J204" t="str">
            <v>Unchecked</v>
          </cell>
          <cell r="K204" t="str">
            <v>High</v>
          </cell>
          <cell r="L204">
            <v>45071.357638888891</v>
          </cell>
          <cell r="M204" t="str">
            <v>MP..</v>
          </cell>
          <cell r="N204">
            <v>45048.507638888892</v>
          </cell>
          <cell r="R204">
            <v>1539.77294921875</v>
          </cell>
          <cell r="S204" t="str">
            <v>KHARAIB-2 (THAMAMA ZONE B)</v>
          </cell>
          <cell r="T204">
            <v>14.039999961853027</v>
          </cell>
          <cell r="U204" t="str">
            <v>AD-89</v>
          </cell>
          <cell r="V204">
            <v>3.5</v>
          </cell>
          <cell r="W204">
            <v>20130004141</v>
          </cell>
          <cell r="X204" t="str">
            <v>Maintenance</v>
          </cell>
          <cell r="Y204" t="str">
            <v>[EditValue is null]</v>
          </cell>
          <cell r="Z204" t="str">
            <v>Maintain Current Sustainable production/Injection Capacity</v>
          </cell>
          <cell r="AA204" t="str">
            <v>HORIZONTAL</v>
          </cell>
          <cell r="AB204" t="str">
            <v>ADCO (Joint Venture)</v>
          </cell>
          <cell r="AC204" t="str">
            <v>Maintenance</v>
          </cell>
        </row>
        <row r="205">
          <cell r="C205" t="str">
            <v xml:space="preserve">BAB </v>
          </cell>
          <cell r="D205">
            <v>13</v>
          </cell>
          <cell r="E205" t="str">
            <v>AD307A</v>
          </cell>
          <cell r="F205" t="str">
            <v>Workover</v>
          </cell>
          <cell r="G205">
            <v>19.994998931884766</v>
          </cell>
          <cell r="H205" t="str">
            <v>BAB</v>
          </cell>
          <cell r="I205" t="str">
            <v>main</v>
          </cell>
          <cell r="J205" t="str">
            <v>Unchecked</v>
          </cell>
          <cell r="K205" t="str">
            <v>Medium</v>
          </cell>
          <cell r="L205">
            <v>45094.852083333331</v>
          </cell>
          <cell r="M205" t="str">
            <v>MP..</v>
          </cell>
          <cell r="N205">
            <v>45074.857638888891</v>
          </cell>
          <cell r="R205">
            <v>1543.39697265625</v>
          </cell>
          <cell r="S205" t="str">
            <v>KHARAIB-2 (THAMAMA ZONE B)</v>
          </cell>
          <cell r="T205">
            <v>14.039999961853027</v>
          </cell>
          <cell r="U205" t="str">
            <v>AD-89</v>
          </cell>
          <cell r="V205">
            <v>3.5</v>
          </cell>
          <cell r="W205">
            <v>20140005895</v>
          </cell>
          <cell r="X205" t="str">
            <v>Maintenance</v>
          </cell>
          <cell r="Y205" t="str">
            <v>[EditValue is null]</v>
          </cell>
          <cell r="Z205" t="str">
            <v>Maintain Current Sustainable production/Injection Capacity</v>
          </cell>
          <cell r="AA205" t="str">
            <v>VERTICAL</v>
          </cell>
          <cell r="AB205" t="str">
            <v>ADCO (Joint Venture)</v>
          </cell>
          <cell r="AC205" t="str">
            <v>Maintenance</v>
          </cell>
        </row>
        <row r="206">
          <cell r="C206" t="str">
            <v xml:space="preserve">BAB </v>
          </cell>
          <cell r="D206">
            <v>13</v>
          </cell>
          <cell r="E206" t="str">
            <v>AD307A1</v>
          </cell>
          <cell r="F206" t="str">
            <v>Workover</v>
          </cell>
          <cell r="G206">
            <v>20.690000534057617</v>
          </cell>
          <cell r="H206" t="str">
            <v>BAB</v>
          </cell>
          <cell r="I206" t="str">
            <v>SAP</v>
          </cell>
          <cell r="J206" t="str">
            <v>Unchecked</v>
          </cell>
          <cell r="K206" t="str">
            <v>High</v>
          </cell>
          <cell r="L206">
            <v>45119.041666666664</v>
          </cell>
          <cell r="M206" t="str">
            <v>MP..</v>
          </cell>
          <cell r="N206">
            <v>45098.352083333331</v>
          </cell>
          <cell r="O206">
            <v>0</v>
          </cell>
          <cell r="Q206">
            <v>0</v>
          </cell>
          <cell r="R206">
            <v>1441.925048828125</v>
          </cell>
          <cell r="S206" t="str">
            <v>KHARAIB-2 (THAMAMA ZONE B)</v>
          </cell>
          <cell r="T206">
            <v>14.039999961853027</v>
          </cell>
          <cell r="U206" t="str">
            <v>AD-89</v>
          </cell>
          <cell r="V206">
            <v>3.5</v>
          </cell>
          <cell r="W206">
            <v>20080001265</v>
          </cell>
          <cell r="X206" t="str">
            <v>Maintenance</v>
          </cell>
          <cell r="Y206" t="str">
            <v>[EditValue is null]</v>
          </cell>
          <cell r="Z206" t="str">
            <v>Recovery and Activation of Inactive wells</v>
          </cell>
          <cell r="AA206" t="str">
            <v>VERTICAL</v>
          </cell>
          <cell r="AB206" t="str">
            <v>ADCO (Joint Venture)</v>
          </cell>
          <cell r="AC206" t="str">
            <v>Maintenance</v>
          </cell>
          <cell r="AD206">
            <v>0</v>
          </cell>
        </row>
        <row r="207">
          <cell r="C207" t="str">
            <v xml:space="preserve">BAB </v>
          </cell>
          <cell r="D207">
            <v>13</v>
          </cell>
          <cell r="E207" t="str">
            <v>AD307AS#</v>
          </cell>
          <cell r="F207" t="str">
            <v>Workover</v>
          </cell>
          <cell r="G207">
            <v>26.059999465942383</v>
          </cell>
          <cell r="H207" t="str">
            <v>BAB</v>
          </cell>
          <cell r="I207" t="str">
            <v>Segmented liners</v>
          </cell>
          <cell r="J207" t="str">
            <v>Unchecked</v>
          </cell>
          <cell r="K207" t="str">
            <v>High</v>
          </cell>
          <cell r="L207">
            <v>45148.601388888892</v>
          </cell>
          <cell r="M207" t="str">
            <v>MP..</v>
          </cell>
          <cell r="N207">
            <v>45122.541666666664</v>
          </cell>
          <cell r="R207">
            <v>1732.2979736328125</v>
          </cell>
          <cell r="S207" t="str">
            <v>KHARAIB-2 (THAMAMA ZONE B)</v>
          </cell>
          <cell r="T207">
            <v>14.039999961853027</v>
          </cell>
          <cell r="U207" t="str">
            <v>AD-89</v>
          </cell>
          <cell r="V207">
            <v>3.5</v>
          </cell>
          <cell r="W207">
            <v>20130003389</v>
          </cell>
          <cell r="X207" t="str">
            <v>Maintenance</v>
          </cell>
          <cell r="Y207" t="str">
            <v>[EditValue is null]</v>
          </cell>
          <cell r="Z207" t="str">
            <v>Maintain Current Sustainable production/Injection Capacity</v>
          </cell>
          <cell r="AA207" t="str">
            <v>Unknown</v>
          </cell>
          <cell r="AB207" t="str">
            <v>ADCO (Joint Venture)</v>
          </cell>
          <cell r="AC207" t="str">
            <v>Maintenance</v>
          </cell>
        </row>
        <row r="208">
          <cell r="C208" t="str">
            <v xml:space="preserve">BAB </v>
          </cell>
          <cell r="D208">
            <v>13</v>
          </cell>
          <cell r="E208" t="str">
            <v>AD307A</v>
          </cell>
          <cell r="F208" t="str">
            <v>Workover</v>
          </cell>
          <cell r="G208">
            <v>19.465000152587891</v>
          </cell>
          <cell r="H208" t="str">
            <v>BAB</v>
          </cell>
          <cell r="I208" t="str">
            <v>WO SAP Slot 1</v>
          </cell>
          <cell r="J208" t="str">
            <v>Unchecked</v>
          </cell>
          <cell r="K208" t="str">
            <v>High</v>
          </cell>
          <cell r="L208">
            <v>45171.565972222219</v>
          </cell>
          <cell r="M208" t="str">
            <v>MP..</v>
          </cell>
          <cell r="N208">
            <v>45152.101388888892</v>
          </cell>
          <cell r="R208">
            <v>1386.4324951171875</v>
          </cell>
          <cell r="S208" t="str">
            <v>KHARAIB-2 (THAMAMA ZONE B)</v>
          </cell>
          <cell r="T208">
            <v>14.039999961853027</v>
          </cell>
          <cell r="U208" t="str">
            <v>AD-89</v>
          </cell>
          <cell r="V208">
            <v>3.5</v>
          </cell>
          <cell r="W208">
            <v>20150009372</v>
          </cell>
          <cell r="X208" t="str">
            <v>Maintenance</v>
          </cell>
          <cell r="Y208" t="str">
            <v>[EditValue is null]</v>
          </cell>
          <cell r="Z208" t="str">
            <v>Maintain Current Sustainable production/Injection Capacity</v>
          </cell>
          <cell r="AA208" t="str">
            <v>HORIZONTAL</v>
          </cell>
          <cell r="AB208" t="str">
            <v>ADCO (Joint Venture)</v>
          </cell>
          <cell r="AC208" t="str">
            <v>Maintenance</v>
          </cell>
        </row>
        <row r="209">
          <cell r="C209" t="str">
            <v xml:space="preserve">BAB </v>
          </cell>
          <cell r="D209">
            <v>13</v>
          </cell>
          <cell r="E209" t="str">
            <v>BM307S#</v>
          </cell>
          <cell r="F209" t="str">
            <v>Workover</v>
          </cell>
          <cell r="G209">
            <v>26.489999771118164</v>
          </cell>
          <cell r="H209" t="str">
            <v>BAB</v>
          </cell>
          <cell r="I209" t="str">
            <v>ICD</v>
          </cell>
          <cell r="J209" t="str">
            <v>Unchecked</v>
          </cell>
          <cell r="K209" t="str">
            <v>High</v>
          </cell>
          <cell r="L209">
            <v>45201.555555555555</v>
          </cell>
          <cell r="M209" t="str">
            <v>MIH1H1</v>
          </cell>
          <cell r="N209">
            <v>45175.065972222219</v>
          </cell>
          <cell r="R209">
            <v>1704.6650390625</v>
          </cell>
          <cell r="S209" t="str">
            <v>KHARAIB-2 (THAMAMA ZONE B)</v>
          </cell>
          <cell r="T209">
            <v>14.039999961853027</v>
          </cell>
          <cell r="U209" t="str">
            <v>AD-89</v>
          </cell>
          <cell r="V209">
            <v>3.5</v>
          </cell>
          <cell r="W209">
            <v>20140006121</v>
          </cell>
          <cell r="X209" t="str">
            <v>Maintenance</v>
          </cell>
          <cell r="Y209" t="str">
            <v>[EditValue is null]</v>
          </cell>
          <cell r="Z209" t="str">
            <v>Maintain Current Sustainable production/Injection Capacity</v>
          </cell>
          <cell r="AA209" t="str">
            <v>HORIZONTAL</v>
          </cell>
          <cell r="AB209" t="str">
            <v>ADCO (Joint Venture)</v>
          </cell>
          <cell r="AC209" t="str">
            <v>Maintenance</v>
          </cell>
        </row>
        <row r="210">
          <cell r="C210" t="str">
            <v xml:space="preserve">BAB </v>
          </cell>
          <cell r="D210">
            <v>13</v>
          </cell>
          <cell r="E210" t="str">
            <v>BM307</v>
          </cell>
          <cell r="F210" t="str">
            <v>Workover</v>
          </cell>
          <cell r="G210">
            <v>21.639999389648438</v>
          </cell>
          <cell r="H210" t="str">
            <v>BAB</v>
          </cell>
          <cell r="I210" t="str">
            <v>BB-118  P&amp;A</v>
          </cell>
          <cell r="J210" t="str">
            <v>Unchecked</v>
          </cell>
          <cell r="K210" t="str">
            <v>High</v>
          </cell>
          <cell r="L210">
            <v>45226.695138888892</v>
          </cell>
          <cell r="M210" t="str">
            <v>MIBB</v>
          </cell>
          <cell r="N210">
            <v>45205.055555555555</v>
          </cell>
          <cell r="R210">
            <v>1652.5699462890625</v>
          </cell>
          <cell r="S210" t="str">
            <v>KHARAIB-2 (THAMAMA ZONE B)</v>
          </cell>
          <cell r="T210">
            <v>14.039999961853027</v>
          </cell>
          <cell r="U210" t="str">
            <v>AD-89</v>
          </cell>
          <cell r="V210">
            <v>3.5</v>
          </cell>
          <cell r="W210">
            <v>20140005885</v>
          </cell>
          <cell r="X210" t="str">
            <v>Maintenance</v>
          </cell>
          <cell r="Y210" t="str">
            <v>BB-118</v>
          </cell>
          <cell r="Z210" t="str">
            <v>Maintain Current Sustainable production/Injection Capacity</v>
          </cell>
          <cell r="AA210" t="str">
            <v>VERTICAL</v>
          </cell>
          <cell r="AB210" t="str">
            <v>ADCO (Joint Venture)</v>
          </cell>
          <cell r="AC210" t="str">
            <v>Maintenance</v>
          </cell>
        </row>
        <row r="211">
          <cell r="C211" t="str">
            <v xml:space="preserve">BAB </v>
          </cell>
          <cell r="D211">
            <v>13</v>
          </cell>
          <cell r="E211" t="str">
            <v>BM307S#</v>
          </cell>
          <cell r="F211" t="str">
            <v>Workover</v>
          </cell>
          <cell r="G211">
            <v>28.534997940063477</v>
          </cell>
          <cell r="H211" t="str">
            <v>BAB</v>
          </cell>
          <cell r="I211" t="str">
            <v>main</v>
          </cell>
          <cell r="J211" t="str">
            <v>Unchecked</v>
          </cell>
          <cell r="K211" t="str">
            <v>Medium</v>
          </cell>
          <cell r="L211">
            <v>45258.729861111111</v>
          </cell>
          <cell r="M211" t="str">
            <v>MIH1H1</v>
          </cell>
          <cell r="N211">
            <v>45230.195138888892</v>
          </cell>
          <cell r="R211">
            <v>1844.4154052734375</v>
          </cell>
          <cell r="S211" t="str">
            <v>HABSHAN-9 (HABSHAN 1)</v>
          </cell>
          <cell r="T211">
            <v>14.039999961853027</v>
          </cell>
          <cell r="U211" t="str">
            <v>AD-89</v>
          </cell>
          <cell r="V211">
            <v>3.5</v>
          </cell>
          <cell r="W211">
            <v>20130002985</v>
          </cell>
          <cell r="X211" t="str">
            <v>Maintenance</v>
          </cell>
          <cell r="Y211" t="str">
            <v>[EditValue is null]</v>
          </cell>
          <cell r="Z211" t="str">
            <v>Maintain Current Sustainable production/Injection Capacity</v>
          </cell>
          <cell r="AA211" t="str">
            <v>HORIZONTAL</v>
          </cell>
          <cell r="AB211" t="str">
            <v>ADCO (Joint Venture)</v>
          </cell>
          <cell r="AC211" t="str">
            <v>Maintenance</v>
          </cell>
        </row>
        <row r="212">
          <cell r="C212" t="str">
            <v xml:space="preserve">BAB </v>
          </cell>
          <cell r="D212">
            <v>14</v>
          </cell>
          <cell r="E212" t="str">
            <v>CB000</v>
          </cell>
          <cell r="F212" t="str">
            <v>Workover</v>
          </cell>
          <cell r="G212">
            <v>14.789999961853027</v>
          </cell>
          <cell r="H212" t="str">
            <v>BAB</v>
          </cell>
          <cell r="I212" t="str">
            <v xml:space="preserve">  Bb-405 P&amp;A to be in 2023</v>
          </cell>
          <cell r="J212" t="str">
            <v>Unchecked</v>
          </cell>
          <cell r="K212" t="str">
            <v>High</v>
          </cell>
          <cell r="L212">
            <v>45277.019444444442</v>
          </cell>
          <cell r="M212" t="str">
            <v>A</v>
          </cell>
          <cell r="N212">
            <v>45262.229861111111</v>
          </cell>
          <cell r="O212">
            <v>0</v>
          </cell>
          <cell r="Q212">
            <v>0</v>
          </cell>
          <cell r="R212">
            <v>932.18701171875</v>
          </cell>
          <cell r="S212" t="str">
            <v>KHARAIB-2 (THAMAMA ZONE B)</v>
          </cell>
          <cell r="T212">
            <v>15.119999885559082</v>
          </cell>
          <cell r="U212" t="str">
            <v>AD-89</v>
          </cell>
          <cell r="V212">
            <v>3.5</v>
          </cell>
          <cell r="W212">
            <v>20080001387</v>
          </cell>
          <cell r="X212" t="str">
            <v>Plug and Abandonment</v>
          </cell>
          <cell r="Y212" t="str">
            <v>BB-405</v>
          </cell>
          <cell r="Z212" t="str">
            <v>Safety and Environment</v>
          </cell>
          <cell r="AA212" t="str">
            <v>VERTICAL</v>
          </cell>
          <cell r="AB212" t="str">
            <v>ADCO (Joint Venture)</v>
          </cell>
          <cell r="AC212" t="str">
            <v>Plug and Aband</v>
          </cell>
          <cell r="AD212">
            <v>0</v>
          </cell>
        </row>
        <row r="213">
          <cell r="C213" t="str">
            <v xml:space="preserve">BAB </v>
          </cell>
          <cell r="D213">
            <v>13</v>
          </cell>
          <cell r="E213" t="str">
            <v>HD237</v>
          </cell>
          <cell r="F213" t="str">
            <v>Workover</v>
          </cell>
          <cell r="G213">
            <v>14.274999618530273</v>
          </cell>
          <cell r="H213" t="str">
            <v>BAB</v>
          </cell>
          <cell r="I213" t="str">
            <v xml:space="preserve"> SAP DWI</v>
          </cell>
          <cell r="J213" t="str">
            <v>Unchecked</v>
          </cell>
          <cell r="K213" t="str">
            <v>High</v>
          </cell>
          <cell r="L213">
            <v>45294.794444444444</v>
          </cell>
          <cell r="M213" t="str">
            <v>MIBB</v>
          </cell>
          <cell r="N213">
            <v>45280.519444444442</v>
          </cell>
          <cell r="R213">
            <v>1198.4375</v>
          </cell>
          <cell r="S213" t="str">
            <v>KHARAIB-2 (THAMAMA ZONE B)</v>
          </cell>
          <cell r="T213">
            <v>14.039999961853027</v>
          </cell>
          <cell r="U213" t="str">
            <v>AD-89</v>
          </cell>
          <cell r="V213">
            <v>3.5</v>
          </cell>
          <cell r="W213">
            <v>20130004097</v>
          </cell>
          <cell r="X213" t="str">
            <v>Maintenance</v>
          </cell>
          <cell r="Y213" t="str">
            <v>[EditValue is null]</v>
          </cell>
          <cell r="Z213" t="str">
            <v>Maintain Current Sustainable production/Injection Capacity</v>
          </cell>
          <cell r="AA213" t="str">
            <v>HORIZONTAL</v>
          </cell>
          <cell r="AB213" t="str">
            <v>ADCO (Joint Venture)</v>
          </cell>
          <cell r="AC213" t="str">
            <v>Maintenance</v>
          </cell>
        </row>
        <row r="214">
          <cell r="C214" t="str">
            <v xml:space="preserve">BAB </v>
          </cell>
          <cell r="D214">
            <v>13</v>
          </cell>
          <cell r="E214" t="str">
            <v>BM307S#</v>
          </cell>
          <cell r="F214" t="str">
            <v>Workover</v>
          </cell>
          <cell r="G214">
            <v>18.290000915527344</v>
          </cell>
          <cell r="H214" t="str">
            <v>BAB</v>
          </cell>
          <cell r="I214" t="str">
            <v>main</v>
          </cell>
          <cell r="J214" t="str">
            <v>Unchecked</v>
          </cell>
          <cell r="K214" t="str">
            <v>Medium</v>
          </cell>
          <cell r="L214">
            <v>45316.584027777775</v>
          </cell>
          <cell r="M214" t="str">
            <v>MIH1H1</v>
          </cell>
          <cell r="N214">
            <v>45298.294444444444</v>
          </cell>
          <cell r="R214">
            <v>1380.317138671875</v>
          </cell>
          <cell r="S214" t="str">
            <v>HABSHAN-8 (HABSHAN 2)</v>
          </cell>
          <cell r="T214">
            <v>14.039999961853027</v>
          </cell>
          <cell r="U214" t="str">
            <v>AD-89</v>
          </cell>
          <cell r="V214">
            <v>3.5</v>
          </cell>
          <cell r="W214">
            <v>20130003448</v>
          </cell>
          <cell r="X214" t="str">
            <v>Maintenance</v>
          </cell>
          <cell r="Y214" t="str">
            <v>[EditValue is null]</v>
          </cell>
          <cell r="Z214" t="str">
            <v>Maintain Current Sustainable production/Injection Capacity</v>
          </cell>
          <cell r="AA214" t="str">
            <v>HORIZONTAL</v>
          </cell>
          <cell r="AB214" t="str">
            <v>ADCO (Joint Venture)</v>
          </cell>
          <cell r="AC214" t="str">
            <v>Maintenance</v>
          </cell>
        </row>
        <row r="215">
          <cell r="C215" t="str">
            <v xml:space="preserve">BAB </v>
          </cell>
          <cell r="D215">
            <v>13</v>
          </cell>
          <cell r="E215" t="str">
            <v>BC307</v>
          </cell>
          <cell r="F215" t="str">
            <v>Workover</v>
          </cell>
          <cell r="G215">
            <v>17.189998626708984</v>
          </cell>
          <cell r="H215" t="str">
            <v>BAB</v>
          </cell>
          <cell r="I215" t="str">
            <v>BB1050LXX</v>
          </cell>
          <cell r="J215" t="str">
            <v>Unchecked</v>
          </cell>
          <cell r="K215" t="str">
            <v>[EditValue is null]</v>
          </cell>
          <cell r="L215">
            <v>45337.273611111108</v>
          </cell>
          <cell r="M215" t="str">
            <v>MIBB</v>
          </cell>
          <cell r="N215">
            <v>45320.084027777775</v>
          </cell>
          <cell r="R215">
            <v>1330.4869384765625</v>
          </cell>
          <cell r="S215" t="str">
            <v>KHARAIB-2 (THAMAMA ZONE B)</v>
          </cell>
          <cell r="T215">
            <v>14.039999961853027</v>
          </cell>
          <cell r="U215" t="str">
            <v>AD-89</v>
          </cell>
          <cell r="V215">
            <v>3.5</v>
          </cell>
          <cell r="W215">
            <v>20140005881</v>
          </cell>
          <cell r="X215" t="str">
            <v>Maintenance</v>
          </cell>
          <cell r="Y215" t="str">
            <v>[EditValue is null]</v>
          </cell>
          <cell r="Z215" t="str">
            <v>Maintain Current Sustainable production/Injection Capacity</v>
          </cell>
          <cell r="AA215" t="str">
            <v>VERTICAL</v>
          </cell>
          <cell r="AB215" t="str">
            <v>ADCO (Joint Venture)</v>
          </cell>
          <cell r="AC215" t="str">
            <v>Maintenance</v>
          </cell>
        </row>
        <row r="216">
          <cell r="C216" t="str">
            <v xml:space="preserve">BAB </v>
          </cell>
          <cell r="D216">
            <v>13</v>
          </cell>
          <cell r="E216" t="str">
            <v>AU309</v>
          </cell>
          <cell r="F216" t="str">
            <v>Workover</v>
          </cell>
          <cell r="G216">
            <v>40.119998931884766</v>
          </cell>
          <cell r="H216" t="str">
            <v>BAB</v>
          </cell>
          <cell r="I216" t="str">
            <v xml:space="preserve">BB709 End of Q2 </v>
          </cell>
          <cell r="J216" t="str">
            <v>Unchecked</v>
          </cell>
          <cell r="K216" t="str">
            <v>High</v>
          </cell>
          <cell r="L216">
            <v>44936.723611111112</v>
          </cell>
          <cell r="M216" t="str">
            <v>ESP</v>
          </cell>
          <cell r="N216">
            <v>44896.604166666664</v>
          </cell>
          <cell r="R216">
            <v>3965.716064453125</v>
          </cell>
          <cell r="S216" t="str">
            <v>KHARAIB-2 (THAMAMA ZONE B)</v>
          </cell>
          <cell r="T216">
            <v>13</v>
          </cell>
          <cell r="U216" t="str">
            <v>AD-9</v>
          </cell>
          <cell r="V216">
            <v>3.5</v>
          </cell>
          <cell r="W216">
            <v>20130003479</v>
          </cell>
          <cell r="X216" t="str">
            <v>Maintenance</v>
          </cell>
          <cell r="Y216" t="str">
            <v>BB-709</v>
          </cell>
          <cell r="Z216" t="str">
            <v>Fix Mechanical/Reservoir Problem (Activate the well)</v>
          </cell>
          <cell r="AA216" t="str">
            <v>HORIZONTAL</v>
          </cell>
          <cell r="AB216" t="str">
            <v>ADCO (Joint Venture)</v>
          </cell>
          <cell r="AC216" t="str">
            <v>Maintenance</v>
          </cell>
        </row>
        <row r="217">
          <cell r="C217" t="str">
            <v xml:space="preserve">BAB </v>
          </cell>
          <cell r="D217">
            <v>14</v>
          </cell>
          <cell r="E217" t="str">
            <v>CB000</v>
          </cell>
          <cell r="F217" t="str">
            <v>Workover</v>
          </cell>
          <cell r="G217">
            <v>26</v>
          </cell>
          <cell r="H217" t="str">
            <v>BAB</v>
          </cell>
          <cell r="I217" t="str">
            <v xml:space="preserve"> BB-164 P&amp;A Approved</v>
          </cell>
          <cell r="J217" t="str">
            <v>Unchecked</v>
          </cell>
          <cell r="K217" t="str">
            <v>High</v>
          </cell>
          <cell r="L217">
            <v>44966.223611111112</v>
          </cell>
          <cell r="M217" t="str">
            <v>A</v>
          </cell>
          <cell r="N217">
            <v>44940.223611111112</v>
          </cell>
          <cell r="R217">
            <v>1796.1300048828125</v>
          </cell>
          <cell r="S217" t="str">
            <v>KHARAIB-2 (THAMAMA ZONE B)</v>
          </cell>
          <cell r="T217">
            <v>14</v>
          </cell>
          <cell r="U217" t="str">
            <v>AD-9</v>
          </cell>
          <cell r="V217">
            <v>3.5</v>
          </cell>
          <cell r="W217">
            <v>20150009359</v>
          </cell>
          <cell r="X217" t="str">
            <v>Plug and Abandonment</v>
          </cell>
          <cell r="Y217" t="str">
            <v>BB-164</v>
          </cell>
          <cell r="Z217" t="str">
            <v>Safety and Environment</v>
          </cell>
          <cell r="AA217" t="str">
            <v>Unknown</v>
          </cell>
          <cell r="AB217" t="str">
            <v>ADCO (Joint Venture)</v>
          </cell>
          <cell r="AC217" t="str">
            <v>Plug and Aband</v>
          </cell>
        </row>
        <row r="218">
          <cell r="C218" t="str">
            <v xml:space="preserve">BAB </v>
          </cell>
          <cell r="D218">
            <v>13</v>
          </cell>
          <cell r="E218" t="str">
            <v>BC307</v>
          </cell>
          <cell r="F218" t="str">
            <v>Workover</v>
          </cell>
          <cell r="G218">
            <v>30.100000381469727</v>
          </cell>
          <cell r="H218" t="str">
            <v>BAB</v>
          </cell>
          <cell r="I218" t="str">
            <v>Bb-860 SAP In case of SAP failure then is to  dona</v>
          </cell>
          <cell r="J218" t="str">
            <v>Unchecked</v>
          </cell>
          <cell r="K218" t="str">
            <v>High</v>
          </cell>
          <cell r="L218">
            <v>44999.823611111111</v>
          </cell>
          <cell r="M218" t="str">
            <v>MIBB</v>
          </cell>
          <cell r="N218">
            <v>44969.723611111112</v>
          </cell>
          <cell r="R218">
            <v>2330.35009765625</v>
          </cell>
          <cell r="S218" t="str">
            <v>KHARAIB-2 (THAMAMA ZONE B)</v>
          </cell>
          <cell r="T218">
            <v>13</v>
          </cell>
          <cell r="U218" t="str">
            <v>AD-9</v>
          </cell>
          <cell r="V218">
            <v>3.5</v>
          </cell>
          <cell r="W218">
            <v>20130004156</v>
          </cell>
          <cell r="X218" t="str">
            <v>Maintenance</v>
          </cell>
          <cell r="Y218" t="str">
            <v>BB-860</v>
          </cell>
          <cell r="Z218" t="str">
            <v>Maintain Current Sustainable production/Injection Capacity</v>
          </cell>
          <cell r="AA218" t="str">
            <v>HORIZONTAL</v>
          </cell>
          <cell r="AB218" t="str">
            <v>ADCO (Joint Venture)</v>
          </cell>
          <cell r="AC218" t="str">
            <v>Maintenance</v>
          </cell>
        </row>
        <row r="219">
          <cell r="C219" t="str">
            <v xml:space="preserve">BAB </v>
          </cell>
          <cell r="D219">
            <v>13</v>
          </cell>
          <cell r="E219" t="str">
            <v>HD337</v>
          </cell>
          <cell r="F219" t="str">
            <v>Workover</v>
          </cell>
          <cell r="G219">
            <v>34.930500030517578</v>
          </cell>
          <cell r="H219" t="str">
            <v>BAB</v>
          </cell>
          <cell r="I219" t="str">
            <v xml:space="preserve">BB0333 DWI SAP In case fishing failure go  P&amp;A  </v>
          </cell>
          <cell r="J219" t="str">
            <v>Unchecked</v>
          </cell>
          <cell r="K219" t="str">
            <v>High</v>
          </cell>
          <cell r="L219">
            <v>45038.253472222219</v>
          </cell>
          <cell r="M219" t="str">
            <v>MIBB</v>
          </cell>
          <cell r="N219">
            <v>45003.323611111111</v>
          </cell>
          <cell r="R219">
            <v>2108.1298828125</v>
          </cell>
          <cell r="S219" t="str">
            <v>KHARAIB-2 (THAMAMA ZONE B)</v>
          </cell>
          <cell r="T219">
            <v>13</v>
          </cell>
          <cell r="U219" t="str">
            <v>AD-9</v>
          </cell>
          <cell r="V219">
            <v>3.5</v>
          </cell>
          <cell r="W219">
            <v>20140005883</v>
          </cell>
          <cell r="X219" t="str">
            <v>Maintenance</v>
          </cell>
          <cell r="Y219" t="str">
            <v>[EditValue is null]</v>
          </cell>
          <cell r="Z219" t="str">
            <v>Maintain Current Sustainable production/Injection Capacity</v>
          </cell>
          <cell r="AA219" t="str">
            <v>VERTICAL</v>
          </cell>
          <cell r="AB219" t="str">
            <v>ADCO (Joint Venture)</v>
          </cell>
          <cell r="AC219" t="str">
            <v>Maintenance</v>
          </cell>
        </row>
        <row r="220">
          <cell r="C220" t="str">
            <v xml:space="preserve">BAB </v>
          </cell>
          <cell r="D220">
            <v>13</v>
          </cell>
          <cell r="E220" t="str">
            <v>GA327</v>
          </cell>
          <cell r="F220" t="str">
            <v>Workover</v>
          </cell>
          <cell r="G220">
            <v>33.194999694824219</v>
          </cell>
          <cell r="H220" t="str">
            <v>BAB</v>
          </cell>
          <cell r="I220" t="str">
            <v>Bb-270 SAP  DUAL OP</v>
          </cell>
          <cell r="J220" t="str">
            <v>Unchecked</v>
          </cell>
          <cell r="K220" t="str">
            <v>High</v>
          </cell>
          <cell r="L220">
            <v>45074.947916666664</v>
          </cell>
          <cell r="M220" t="str">
            <v>SSSV</v>
          </cell>
          <cell r="N220">
            <v>45041.753472222219</v>
          </cell>
          <cell r="R220">
            <v>1196.5479736328125</v>
          </cell>
          <cell r="S220" t="str">
            <v>KHARAIB-2 (THAMAMA ZONE B)</v>
          </cell>
          <cell r="T220">
            <v>13</v>
          </cell>
          <cell r="U220" t="str">
            <v>AD-9</v>
          </cell>
          <cell r="V220">
            <v>3.5</v>
          </cell>
          <cell r="W220">
            <v>20130004147</v>
          </cell>
          <cell r="X220" t="str">
            <v>Maintenance</v>
          </cell>
          <cell r="Y220" t="str">
            <v>[EditValue is null]</v>
          </cell>
          <cell r="Z220" t="str">
            <v>Maintain Current Sustainable production/Injection Capacity</v>
          </cell>
          <cell r="AA220" t="str">
            <v>HORIZONTAL</v>
          </cell>
          <cell r="AB220" t="str">
            <v>ADCO (Joint Venture)</v>
          </cell>
          <cell r="AC220" t="str">
            <v>Maintenance</v>
          </cell>
        </row>
        <row r="221">
          <cell r="C221" t="str">
            <v xml:space="preserve">BAB </v>
          </cell>
          <cell r="D221">
            <v>13</v>
          </cell>
          <cell r="E221" t="str">
            <v>BM307</v>
          </cell>
          <cell r="F221" t="str">
            <v>Workover</v>
          </cell>
          <cell r="G221">
            <v>27.389999389648438</v>
          </cell>
          <cell r="H221" t="str">
            <v>BAB</v>
          </cell>
          <cell r="I221" t="str">
            <v xml:space="preserve">Bb-1263 SAP </v>
          </cell>
          <cell r="J221" t="str">
            <v>Unchecked</v>
          </cell>
          <cell r="K221" t="str">
            <v>High</v>
          </cell>
          <cell r="L221">
            <v>45105.837500000001</v>
          </cell>
          <cell r="M221" t="str">
            <v>MIBB</v>
          </cell>
          <cell r="N221">
            <v>45078.447916666664</v>
          </cell>
          <cell r="R221">
            <v>1559.083984375</v>
          </cell>
          <cell r="S221" t="str">
            <v>Lekhwair-2 (THAMAMA ZONE G)</v>
          </cell>
          <cell r="T221">
            <v>13</v>
          </cell>
          <cell r="U221" t="str">
            <v>AD-9</v>
          </cell>
          <cell r="V221">
            <v>3.5</v>
          </cell>
          <cell r="W221">
            <v>20140005978</v>
          </cell>
          <cell r="X221" t="str">
            <v>Maintenance</v>
          </cell>
          <cell r="Y221" t="str">
            <v>BB-1263</v>
          </cell>
          <cell r="Z221" t="str">
            <v>Maintain Current Sustainable production/Injection Capacity</v>
          </cell>
          <cell r="AA221" t="str">
            <v>VERTICAL</v>
          </cell>
          <cell r="AB221" t="str">
            <v>ADCO (Joint Venture)</v>
          </cell>
          <cell r="AC221" t="str">
            <v>Maintenance</v>
          </cell>
        </row>
        <row r="222">
          <cell r="C222" t="str">
            <v xml:space="preserve">BAB </v>
          </cell>
          <cell r="D222">
            <v>13</v>
          </cell>
          <cell r="E222" t="str">
            <v>BM307</v>
          </cell>
          <cell r="F222" t="str">
            <v>Workover</v>
          </cell>
          <cell r="G222">
            <v>29.089998245239258</v>
          </cell>
          <cell r="H222" t="str">
            <v>BAB</v>
          </cell>
          <cell r="I222" t="str">
            <v>Bb-1524 SAP move to Q3/4</v>
          </cell>
          <cell r="J222" t="str">
            <v>Unchecked</v>
          </cell>
          <cell r="K222" t="str">
            <v>High</v>
          </cell>
          <cell r="L222">
            <v>45138.427083333336</v>
          </cell>
          <cell r="M222" t="str">
            <v>MIGG</v>
          </cell>
          <cell r="N222">
            <v>45109.337500000001</v>
          </cell>
          <cell r="R222">
            <v>2420.330078125</v>
          </cell>
          <cell r="S222" t="str">
            <v>Lekhwair-2 (THAMAMA ZONE G)</v>
          </cell>
          <cell r="T222">
            <v>13</v>
          </cell>
          <cell r="U222" t="str">
            <v>AD-9</v>
          </cell>
          <cell r="V222">
            <v>3.5</v>
          </cell>
          <cell r="W222">
            <v>20130004167</v>
          </cell>
          <cell r="X222" t="str">
            <v>Maintenance</v>
          </cell>
          <cell r="Y222" t="str">
            <v>[EditValue is null]</v>
          </cell>
          <cell r="Z222" t="str">
            <v>Maintain Current Sustainable production/Injection Capacity</v>
          </cell>
          <cell r="AA222" t="str">
            <v>HORIZONTAL</v>
          </cell>
          <cell r="AB222" t="str">
            <v>ADCO (Joint Venture)</v>
          </cell>
          <cell r="AC222" t="str">
            <v>Maintenance</v>
          </cell>
        </row>
        <row r="223">
          <cell r="C223" t="str">
            <v xml:space="preserve">BAB </v>
          </cell>
          <cell r="D223">
            <v>13</v>
          </cell>
          <cell r="E223" t="str">
            <v>AU307</v>
          </cell>
          <cell r="F223" t="str">
            <v>Workover</v>
          </cell>
          <cell r="G223">
            <v>36.470001220703125</v>
          </cell>
          <cell r="H223" t="str">
            <v>BAB</v>
          </cell>
          <cell r="I223" t="str">
            <v>Bb-1806 ESP</v>
          </cell>
          <cell r="J223" t="str">
            <v>Unchecked</v>
          </cell>
          <cell r="K223" t="str">
            <v>High</v>
          </cell>
          <cell r="L223">
            <v>45178.396527777775</v>
          </cell>
          <cell r="M223" t="str">
            <v>ESP</v>
          </cell>
          <cell r="N223">
            <v>45141.927083333336</v>
          </cell>
          <cell r="R223">
            <v>1592.14599609375</v>
          </cell>
          <cell r="S223" t="str">
            <v>KHARAIB-2 (THAMAMA ZONE B)</v>
          </cell>
          <cell r="T223">
            <v>13</v>
          </cell>
          <cell r="U223" t="str">
            <v>AD-9</v>
          </cell>
          <cell r="V223">
            <v>3.5</v>
          </cell>
          <cell r="W223">
            <v>20150009286</v>
          </cell>
          <cell r="X223" t="str">
            <v>Maintenance</v>
          </cell>
          <cell r="Y223" t="str">
            <v>BB-1806</v>
          </cell>
          <cell r="Z223" t="str">
            <v>Install ESP 1st Time (CAP)</v>
          </cell>
          <cell r="AA223" t="str">
            <v>HORIZONTAL</v>
          </cell>
          <cell r="AB223" t="str">
            <v>ADCO (Joint Venture)</v>
          </cell>
          <cell r="AC223" t="str">
            <v>Maintenance</v>
          </cell>
        </row>
        <row r="224">
          <cell r="C224" t="str">
            <v xml:space="preserve">BAB </v>
          </cell>
          <cell r="D224">
            <v>14</v>
          </cell>
          <cell r="E224" t="str">
            <v>CB000</v>
          </cell>
          <cell r="F224" t="str">
            <v>Workover</v>
          </cell>
          <cell r="G224">
            <v>26.007999420166016</v>
          </cell>
          <cell r="H224" t="str">
            <v>BAB</v>
          </cell>
          <cell r="I224" t="str">
            <v>Bb-213 P&amp;A Approved</v>
          </cell>
          <cell r="J224" t="str">
            <v>Unchecked</v>
          </cell>
          <cell r="K224" t="str">
            <v>High</v>
          </cell>
          <cell r="L224">
            <v>45207.904166666667</v>
          </cell>
          <cell r="M224" t="str">
            <v>A</v>
          </cell>
          <cell r="N224">
            <v>45181.896527777775</v>
          </cell>
          <cell r="R224">
            <v>1085.9940185546875</v>
          </cell>
          <cell r="S224" t="str">
            <v>KHARAIB-2 (THAMAMA ZONE B)</v>
          </cell>
          <cell r="T224">
            <v>14</v>
          </cell>
          <cell r="U224" t="str">
            <v>AD-9</v>
          </cell>
          <cell r="V224">
            <v>3.5</v>
          </cell>
          <cell r="W224">
            <v>20130003318</v>
          </cell>
          <cell r="X224" t="str">
            <v>Plug and Abandonment</v>
          </cell>
          <cell r="Y224" t="str">
            <v>[EditValue is null]</v>
          </cell>
          <cell r="Z224" t="str">
            <v>Maintain Current Sustainable production/Injection Capacity</v>
          </cell>
          <cell r="AA224" t="str">
            <v>Unknown</v>
          </cell>
          <cell r="AB224" t="str">
            <v>ADCO (Joint Venture)</v>
          </cell>
          <cell r="AC224" t="str">
            <v>Plug and Aband</v>
          </cell>
        </row>
        <row r="225">
          <cell r="C225" t="str">
            <v xml:space="preserve">BAB </v>
          </cell>
          <cell r="D225">
            <v>13</v>
          </cell>
          <cell r="E225" t="str">
            <v>AD307AX</v>
          </cell>
          <cell r="F225" t="str">
            <v>Workover</v>
          </cell>
          <cell r="G225">
            <v>25.399999618530273</v>
          </cell>
          <cell r="H225" t="str">
            <v>BAB</v>
          </cell>
          <cell r="I225" t="str">
            <v>Bb-1218 GL move to Q4 2023</v>
          </cell>
          <cell r="J225" t="str">
            <v>Unchecked</v>
          </cell>
          <cell r="K225" t="str">
            <v>Medium</v>
          </cell>
          <cell r="L225">
            <v>45236.804166666669</v>
          </cell>
          <cell r="M225" t="str">
            <v>GLFT</v>
          </cell>
          <cell r="N225">
            <v>45211.404166666667</v>
          </cell>
          <cell r="R225">
            <v>2075.610107421875</v>
          </cell>
          <cell r="S225" t="str">
            <v>HABSHAN-8 (HABSHAN 2)</v>
          </cell>
          <cell r="T225">
            <v>13</v>
          </cell>
          <cell r="U225" t="str">
            <v>AD-9</v>
          </cell>
          <cell r="V225">
            <v>3.5</v>
          </cell>
          <cell r="W225">
            <v>20140006079</v>
          </cell>
          <cell r="X225" t="str">
            <v>Maintenance</v>
          </cell>
          <cell r="Y225" t="str">
            <v>[EditValue is null]</v>
          </cell>
          <cell r="Z225" t="str">
            <v>Maintain Current Sustainable production/Injection Capacity</v>
          </cell>
          <cell r="AA225" t="str">
            <v>Unknown</v>
          </cell>
          <cell r="AB225" t="str">
            <v>ADCO (Joint Venture)</v>
          </cell>
          <cell r="AC225" t="str">
            <v>Maintenance</v>
          </cell>
        </row>
        <row r="226">
          <cell r="C226" t="str">
            <v xml:space="preserve">BAB </v>
          </cell>
          <cell r="D226">
            <v>13</v>
          </cell>
          <cell r="E226" t="str">
            <v>BC307</v>
          </cell>
          <cell r="F226" t="str">
            <v>Workover</v>
          </cell>
          <cell r="G226">
            <v>24.959999084472656</v>
          </cell>
          <cell r="H226" t="str">
            <v>BAB</v>
          </cell>
          <cell r="I226" t="str">
            <v xml:space="preserve"> BB-806 SAP  BISN move to Q4</v>
          </cell>
          <cell r="J226" t="str">
            <v>Unchecked</v>
          </cell>
          <cell r="K226" t="str">
            <v>High</v>
          </cell>
          <cell r="L226">
            <v>45265.263888888891</v>
          </cell>
          <cell r="M226" t="str">
            <v>MIBB</v>
          </cell>
          <cell r="N226">
            <v>45240.304166666669</v>
          </cell>
          <cell r="R226">
            <v>2100.219970703125</v>
          </cell>
          <cell r="S226" t="str">
            <v>KHARAIB-2 (THAMAMA ZONE B)</v>
          </cell>
          <cell r="T226">
            <v>13</v>
          </cell>
          <cell r="U226" t="str">
            <v>AD-9</v>
          </cell>
          <cell r="V226">
            <v>3.5</v>
          </cell>
          <cell r="W226">
            <v>20130003347</v>
          </cell>
          <cell r="X226" t="str">
            <v>Maintenance</v>
          </cell>
          <cell r="Y226" t="str">
            <v>BB-806</v>
          </cell>
          <cell r="Z226" t="str">
            <v>Maintain Current Sustainable production/Injection Capacity</v>
          </cell>
          <cell r="AA226" t="str">
            <v>Unknown</v>
          </cell>
          <cell r="AB226" t="str">
            <v>ADCO (Joint Venture)</v>
          </cell>
          <cell r="AC226" t="str">
            <v>Maintenance</v>
          </cell>
        </row>
        <row r="227">
          <cell r="C227" t="str">
            <v xml:space="preserve">BAB </v>
          </cell>
          <cell r="D227">
            <v>13</v>
          </cell>
          <cell r="E227" t="str">
            <v>AD307A1</v>
          </cell>
          <cell r="F227" t="str">
            <v>Workover</v>
          </cell>
          <cell r="G227">
            <v>20.049999237060547</v>
          </cell>
          <cell r="H227" t="str">
            <v>BAB</v>
          </cell>
          <cell r="I227" t="str">
            <v>SAP</v>
          </cell>
          <cell r="J227" t="str">
            <v>Unchecked</v>
          </cell>
          <cell r="K227" t="str">
            <v>High</v>
          </cell>
          <cell r="L227">
            <v>45288.813194444447</v>
          </cell>
          <cell r="M227" t="str">
            <v>MP..</v>
          </cell>
          <cell r="N227">
            <v>45268.763888888891</v>
          </cell>
          <cell r="R227">
            <v>1785.639892578125</v>
          </cell>
          <cell r="S227" t="str">
            <v>KHARAIB-2 (THAMAMA ZONE B)</v>
          </cell>
          <cell r="T227">
            <v>13</v>
          </cell>
          <cell r="U227" t="str">
            <v>AD-9</v>
          </cell>
          <cell r="V227">
            <v>3.5</v>
          </cell>
          <cell r="W227">
            <v>20140006054</v>
          </cell>
          <cell r="X227" t="str">
            <v>Maintenance</v>
          </cell>
          <cell r="Y227" t="str">
            <v>[EditValue is null]</v>
          </cell>
          <cell r="Z227" t="str">
            <v>Maintain Current Sustainable production/Injection Capacity</v>
          </cell>
          <cell r="AA227" t="str">
            <v>Unknown</v>
          </cell>
          <cell r="AB227" t="str">
            <v>ADCO (Joint Venture)</v>
          </cell>
          <cell r="AC227" t="str">
            <v>Maintenance</v>
          </cell>
        </row>
        <row r="228">
          <cell r="C228" t="str">
            <v xml:space="preserve">BAB </v>
          </cell>
          <cell r="D228">
            <v>13</v>
          </cell>
          <cell r="E228" t="str">
            <v>AT307</v>
          </cell>
          <cell r="F228" t="str">
            <v>Workover</v>
          </cell>
          <cell r="G228">
            <v>22.280000686645508</v>
          </cell>
          <cell r="H228" t="str">
            <v>BAB</v>
          </cell>
          <cell r="I228" t="str">
            <v>SAP</v>
          </cell>
          <cell r="J228" t="str">
            <v>Unchecked</v>
          </cell>
          <cell r="K228" t="str">
            <v>High</v>
          </cell>
          <cell r="L228">
            <v>45314.593055555553</v>
          </cell>
          <cell r="M228" t="str">
            <v>ESP</v>
          </cell>
          <cell r="N228">
            <v>45292.313194444447</v>
          </cell>
          <cell r="R228">
            <v>1906.506103515625</v>
          </cell>
          <cell r="S228" t="str">
            <v>KHARAIB-2 (THAMAMA ZONE B)</v>
          </cell>
          <cell r="T228">
            <v>13</v>
          </cell>
          <cell r="U228" t="str">
            <v>AD-9</v>
          </cell>
          <cell r="V228">
            <v>3.5</v>
          </cell>
          <cell r="W228">
            <v>20130003470</v>
          </cell>
          <cell r="X228" t="str">
            <v>Maintenance</v>
          </cell>
          <cell r="Y228" t="str">
            <v>[EditValue is null]</v>
          </cell>
          <cell r="Z228" t="str">
            <v>Maintain Current Sustainable production/Injection Capacity</v>
          </cell>
          <cell r="AA228" t="str">
            <v>HORIZONTAL</v>
          </cell>
          <cell r="AB228" t="str">
            <v>ADCO (Joint Venture)</v>
          </cell>
          <cell r="AC228" t="str">
            <v>Maintenance</v>
          </cell>
        </row>
        <row r="229">
          <cell r="C229" t="str">
            <v xml:space="preserve">BAB </v>
          </cell>
          <cell r="D229">
            <v>13</v>
          </cell>
          <cell r="E229" t="str">
            <v>AD307AD10</v>
          </cell>
          <cell r="F229" t="str">
            <v>Workover</v>
          </cell>
          <cell r="G229">
            <v>21.090000152587891</v>
          </cell>
          <cell r="H229" t="str">
            <v>BAB</v>
          </cell>
          <cell r="I229" t="str">
            <v>Bb-996 GL</v>
          </cell>
          <cell r="J229" t="str">
            <v>Unchecked</v>
          </cell>
          <cell r="K229" t="str">
            <v>Low</v>
          </cell>
          <cell r="L229">
            <v>45339.182638888888</v>
          </cell>
          <cell r="M229" t="str">
            <v>GLFT</v>
          </cell>
          <cell r="N229">
            <v>45318.093055555553</v>
          </cell>
          <cell r="R229">
            <v>1842.008056640625</v>
          </cell>
          <cell r="S229" t="str">
            <v>Lekhwair-2 (THAMAMA ZONE G)</v>
          </cell>
          <cell r="T229">
            <v>13</v>
          </cell>
          <cell r="U229" t="str">
            <v>AD-9</v>
          </cell>
          <cell r="V229">
            <v>3.5</v>
          </cell>
          <cell r="W229">
            <v>20130004157</v>
          </cell>
          <cell r="X229" t="str">
            <v>Maintenance</v>
          </cell>
          <cell r="Y229" t="str">
            <v>[EditValue is null]</v>
          </cell>
          <cell r="Z229" t="str">
            <v>Maintain Current Sustainable production/Injection Capacity</v>
          </cell>
          <cell r="AA229" t="str">
            <v>HORIZONTAL</v>
          </cell>
          <cell r="AB229" t="str">
            <v>ADCO (Joint Venture)</v>
          </cell>
          <cell r="AC229" t="str">
            <v>Maintenance</v>
          </cell>
        </row>
        <row r="230">
          <cell r="C230" t="str">
            <v xml:space="preserve">BAB </v>
          </cell>
          <cell r="D230">
            <v>12</v>
          </cell>
          <cell r="E230" t="str">
            <v>BF709</v>
          </cell>
          <cell r="F230" t="str">
            <v>New Well</v>
          </cell>
          <cell r="G230">
            <v>11.399999618530273</v>
          </cell>
          <cell r="H230" t="str">
            <v>BAB</v>
          </cell>
          <cell r="I230" t="str">
            <v>WDW for BFN cluster East Opt 4 to be in 2025</v>
          </cell>
          <cell r="J230" t="str">
            <v>Unchecked</v>
          </cell>
          <cell r="K230" t="str">
            <v>High</v>
          </cell>
          <cell r="L230">
            <v>45303.800694444442</v>
          </cell>
          <cell r="M230" t="str">
            <v>DD</v>
          </cell>
          <cell r="N230">
            <v>45292.400694444441</v>
          </cell>
          <cell r="R230">
            <v>1719.2359619140625</v>
          </cell>
          <cell r="S230" t="str">
            <v>DAMMAM + UER</v>
          </cell>
          <cell r="T230">
            <v>12</v>
          </cell>
          <cell r="U230" t="str">
            <v>GW-145 - GW-65</v>
          </cell>
          <cell r="V230">
            <v>21</v>
          </cell>
          <cell r="W230">
            <v>20130002900</v>
          </cell>
          <cell r="X230" t="str">
            <v>Service Well</v>
          </cell>
          <cell r="Y230" t="str">
            <v>BB-1946</v>
          </cell>
          <cell r="Z230" t="str">
            <v>Maintain Current Sustainable production/Injection Capacity</v>
          </cell>
          <cell r="AA230" t="str">
            <v>VERTICAL</v>
          </cell>
          <cell r="AB230" t="str">
            <v>ADCO (Joint Venture)</v>
          </cell>
          <cell r="AC230" t="str">
            <v>Disposal Well</v>
          </cell>
        </row>
        <row r="231">
          <cell r="C231" t="str">
            <v xml:space="preserve">BAB </v>
          </cell>
          <cell r="D231">
            <v>25</v>
          </cell>
          <cell r="E231" t="str">
            <v>AD307AS#</v>
          </cell>
          <cell r="F231" t="str">
            <v>New Well</v>
          </cell>
          <cell r="G231">
            <v>44.560001373291016</v>
          </cell>
          <cell r="H231" t="str">
            <v>BAB</v>
          </cell>
          <cell r="I231" t="str">
            <v>UAD_Prod_Mid06</v>
          </cell>
          <cell r="J231" t="str">
            <v>Unchecked</v>
          </cell>
          <cell r="K231" t="str">
            <v>High</v>
          </cell>
          <cell r="L231">
            <v>45355.36041666667</v>
          </cell>
          <cell r="M231" t="str">
            <v>HP.B</v>
          </cell>
          <cell r="N231">
            <v>45310.800694444442</v>
          </cell>
          <cell r="R231">
            <v>6282.5869140625</v>
          </cell>
          <cell r="S231" t="str">
            <v>KHARAIB-2 (THAMAMA ZONE B)</v>
          </cell>
          <cell r="T231">
            <v>25</v>
          </cell>
          <cell r="U231" t="str">
            <v>GW-145 - GW-65</v>
          </cell>
          <cell r="V231">
            <v>7</v>
          </cell>
          <cell r="W231">
            <v>20140006337</v>
          </cell>
          <cell r="X231" t="str">
            <v>Oil Production</v>
          </cell>
          <cell r="Y231" t="str">
            <v>[EditValue is null]</v>
          </cell>
          <cell r="Z231" t="str">
            <v>Maintain Current Sustainable production/Injection Capacity</v>
          </cell>
          <cell r="AA231" t="str">
            <v>HORIZONTAL</v>
          </cell>
          <cell r="AB231" t="str">
            <v>ADCO (Joint Venture)</v>
          </cell>
          <cell r="AC231" t="str">
            <v>Oil Producer</v>
          </cell>
        </row>
        <row r="232">
          <cell r="C232" t="str">
            <v xml:space="preserve">BAB </v>
          </cell>
          <cell r="D232">
            <v>24</v>
          </cell>
          <cell r="E232" t="str">
            <v>AD307AS#</v>
          </cell>
          <cell r="F232" t="str">
            <v>New Well</v>
          </cell>
          <cell r="G232">
            <v>87.050003051757813</v>
          </cell>
          <cell r="H232" t="str">
            <v>BAB</v>
          </cell>
          <cell r="I232" t="str">
            <v xml:space="preserve">PEA002 (SH_1_MRC_05)  move to Q1 2023 </v>
          </cell>
          <cell r="J232" t="str">
            <v>Unchecked</v>
          </cell>
          <cell r="K232" t="str">
            <v>High</v>
          </cell>
          <cell r="L232">
            <v>45278.970138888886</v>
          </cell>
          <cell r="M232" t="str">
            <v>HP.A</v>
          </cell>
          <cell r="N232">
            <v>45191.920138888891</v>
          </cell>
          <cell r="O232">
            <v>14926</v>
          </cell>
          <cell r="R232">
            <v>10837.3779296875</v>
          </cell>
          <cell r="S232" t="str">
            <v>Shuaiba-1 (THAMAMA ZONE A)</v>
          </cell>
          <cell r="T232">
            <v>24</v>
          </cell>
          <cell r="U232" t="str">
            <v>GW-28</v>
          </cell>
          <cell r="V232">
            <v>14</v>
          </cell>
          <cell r="W232">
            <v>20140006474</v>
          </cell>
          <cell r="X232" t="str">
            <v>Oil Production</v>
          </cell>
          <cell r="Y232" t="str">
            <v>BB-1937</v>
          </cell>
          <cell r="Z232" t="str">
            <v>Maintain Current Sustainable production/Injection Capacity</v>
          </cell>
          <cell r="AA232" t="str">
            <v>HORIZONTAL</v>
          </cell>
          <cell r="AB232" t="str">
            <v>ADCO (Joint Venture)</v>
          </cell>
          <cell r="AC232" t="str">
            <v>Oil Producer</v>
          </cell>
        </row>
        <row r="233">
          <cell r="C233" t="str">
            <v xml:space="preserve">BAB </v>
          </cell>
          <cell r="D233">
            <v>28</v>
          </cell>
          <cell r="E233" t="str">
            <v>AD307AS#</v>
          </cell>
          <cell r="F233" t="str">
            <v>New Well</v>
          </cell>
          <cell r="G233">
            <v>62.520000457763672</v>
          </cell>
          <cell r="H233" t="str">
            <v>BAB</v>
          </cell>
          <cell r="I233" t="str">
            <v xml:space="preserve"> Hb2-PR-E006 (HB_8_MRC_102)(without CIV)</v>
          </cell>
          <cell r="J233" t="str">
            <v>Unchecked</v>
          </cell>
          <cell r="K233" t="str">
            <v>Low</v>
          </cell>
          <cell r="L233">
            <v>45344.989583333336</v>
          </cell>
          <cell r="M233" t="str">
            <v>HP.H2</v>
          </cell>
          <cell r="N233">
            <v>45282.470138888886</v>
          </cell>
          <cell r="O233">
            <v>16019</v>
          </cell>
          <cell r="P233" t="str">
            <v xml:space="preserve"> off pad</v>
          </cell>
          <cell r="Q233">
            <v>0</v>
          </cell>
          <cell r="R233">
            <v>7378.1044921875</v>
          </cell>
          <cell r="S233" t="str">
            <v>HABSHAN-8 (HABSHAN 2)</v>
          </cell>
          <cell r="T233">
            <v>28</v>
          </cell>
          <cell r="U233" t="str">
            <v>GW-28</v>
          </cell>
          <cell r="V233">
            <v>3.5</v>
          </cell>
          <cell r="W233">
            <v>20080000137</v>
          </cell>
          <cell r="X233" t="str">
            <v>Oil Production</v>
          </cell>
          <cell r="Y233" t="str">
            <v>BB-1940</v>
          </cell>
          <cell r="Z233" t="str">
            <v>Maintain Current Sustainable production/Injection Capacity</v>
          </cell>
          <cell r="AA233" t="str">
            <v>HORIZONTAL</v>
          </cell>
          <cell r="AB233" t="str">
            <v>ADCO (Joint Venture)</v>
          </cell>
          <cell r="AC233" t="str">
            <v>Oil Producer</v>
          </cell>
          <cell r="AD233">
            <v>0</v>
          </cell>
        </row>
        <row r="234">
          <cell r="C234" t="str">
            <v xml:space="preserve">BAB </v>
          </cell>
          <cell r="D234">
            <v>13</v>
          </cell>
          <cell r="E234" t="str">
            <v>AD307AS#</v>
          </cell>
          <cell r="F234" t="str">
            <v>Workover</v>
          </cell>
          <cell r="G234">
            <v>23.219999313354492</v>
          </cell>
          <cell r="H234" t="str">
            <v>BAB</v>
          </cell>
          <cell r="I234" t="str">
            <v>Maint OP</v>
          </cell>
          <cell r="J234" t="str">
            <v>Unchecked</v>
          </cell>
          <cell r="K234" t="str">
            <v>High</v>
          </cell>
          <cell r="L234">
            <v>45224.220138888886</v>
          </cell>
          <cell r="M234" t="str">
            <v>MP..</v>
          </cell>
          <cell r="N234">
            <v>45201.000694444447</v>
          </cell>
          <cell r="R234">
            <v>2562.923095703125</v>
          </cell>
          <cell r="S234" t="str">
            <v>HABSHAN-8 (HABSHAN 2)</v>
          </cell>
          <cell r="T234">
            <v>13</v>
          </cell>
          <cell r="U234" t="str">
            <v xml:space="preserve">Purchase-12 </v>
          </cell>
          <cell r="V234">
            <v>3.5</v>
          </cell>
          <cell r="W234">
            <v>20150009327</v>
          </cell>
          <cell r="X234" t="str">
            <v>Maintenance</v>
          </cell>
          <cell r="Y234" t="str">
            <v>BB-PLN</v>
          </cell>
          <cell r="Z234" t="str">
            <v>Maintain Current Sustainable production/Injection Capacity</v>
          </cell>
          <cell r="AA234" t="str">
            <v>HORIZONTAL</v>
          </cell>
          <cell r="AB234" t="str">
            <v>ADCO (Joint Venture)</v>
          </cell>
          <cell r="AC234" t="str">
            <v>Maintenance</v>
          </cell>
        </row>
        <row r="235">
          <cell r="C235" t="str">
            <v xml:space="preserve">BAB </v>
          </cell>
          <cell r="D235">
            <v>13</v>
          </cell>
          <cell r="E235" t="str">
            <v>AD307AS#</v>
          </cell>
          <cell r="F235" t="str">
            <v>Workover</v>
          </cell>
          <cell r="G235">
            <v>13</v>
          </cell>
          <cell r="H235" t="str">
            <v>BAB</v>
          </cell>
          <cell r="I235" t="str">
            <v>BB809</v>
          </cell>
          <cell r="J235" t="str">
            <v>Unchecked</v>
          </cell>
          <cell r="K235" t="str">
            <v>[EditValue is null]</v>
          </cell>
          <cell r="L235">
            <v>45240.720138888886</v>
          </cell>
          <cell r="M235" t="str">
            <v>GLFT</v>
          </cell>
          <cell r="N235">
            <v>45227.720138888886</v>
          </cell>
          <cell r="R235">
            <v>1670.0400390625</v>
          </cell>
          <cell r="S235" t="str">
            <v>KHARAIB-2 (THAMAMA ZONE B)</v>
          </cell>
          <cell r="T235">
            <v>13</v>
          </cell>
          <cell r="U235" t="str">
            <v xml:space="preserve">Purchase-12 </v>
          </cell>
          <cell r="V235">
            <v>3.5</v>
          </cell>
          <cell r="W235">
            <v>20150009281</v>
          </cell>
          <cell r="X235" t="str">
            <v>Maintenance</v>
          </cell>
          <cell r="Y235" t="str">
            <v>BB-PLN</v>
          </cell>
          <cell r="Z235" t="str">
            <v>Install ESP 1st Time (CAP)</v>
          </cell>
          <cell r="AA235" t="str">
            <v>HORIZONTAL</v>
          </cell>
          <cell r="AB235" t="str">
            <v>ADCO (Joint Venture)</v>
          </cell>
          <cell r="AC235" t="str">
            <v>Maintenance</v>
          </cell>
        </row>
        <row r="236">
          <cell r="C236" t="str">
            <v xml:space="preserve">BAB </v>
          </cell>
          <cell r="D236">
            <v>25</v>
          </cell>
          <cell r="E236" t="str">
            <v>AD307AD2#</v>
          </cell>
          <cell r="F236" t="str">
            <v>New Well</v>
          </cell>
          <cell r="G236">
            <v>41.799999237060547</v>
          </cell>
          <cell r="H236" t="str">
            <v>BAB</v>
          </cell>
          <cell r="I236" t="str">
            <v>SS50P049</v>
          </cell>
          <cell r="J236" t="str">
            <v>Unchecked</v>
          </cell>
          <cell r="K236" t="str">
            <v>High</v>
          </cell>
          <cell r="L236">
            <v>45286.020138888889</v>
          </cell>
          <cell r="M236" t="str">
            <v>HP.B</v>
          </cell>
          <cell r="N236">
            <v>45244.220138888886</v>
          </cell>
          <cell r="O236">
            <v>5423</v>
          </cell>
          <cell r="R236">
            <v>5756.52978515625</v>
          </cell>
          <cell r="S236" t="str">
            <v>KHARAIB-2 (THAMAMA ZONE B)</v>
          </cell>
          <cell r="T236">
            <v>25</v>
          </cell>
          <cell r="U236" t="str">
            <v xml:space="preserve">Purchase-12 </v>
          </cell>
          <cell r="V236">
            <v>3.5</v>
          </cell>
          <cell r="W236">
            <v>20150008874</v>
          </cell>
          <cell r="X236" t="str">
            <v>Oil Production</v>
          </cell>
          <cell r="Y236" t="str">
            <v>BB-1777</v>
          </cell>
          <cell r="Z236" t="str">
            <v>Maintain Current Sustainable production/Injection Capacity</v>
          </cell>
          <cell r="AA236" t="str">
            <v>HORIZONTAL</v>
          </cell>
          <cell r="AB236" t="str">
            <v>ADCO (Joint Venture)</v>
          </cell>
          <cell r="AC236" t="str">
            <v>Oil Producer</v>
          </cell>
        </row>
        <row r="237">
          <cell r="C237" t="str">
            <v xml:space="preserve">BAB </v>
          </cell>
          <cell r="D237">
            <v>24</v>
          </cell>
          <cell r="E237" t="str">
            <v>AD307AD#</v>
          </cell>
          <cell r="F237" t="str">
            <v>New Well</v>
          </cell>
          <cell r="G237">
            <v>70.569999694824219</v>
          </cell>
          <cell r="H237" t="str">
            <v>BAB</v>
          </cell>
          <cell r="I237" t="str">
            <v>SH_1_MRC_24 (PWA018)</v>
          </cell>
          <cell r="J237" t="str">
            <v>Unchecked</v>
          </cell>
          <cell r="K237" t="str">
            <v>[EditValue is null]</v>
          </cell>
          <cell r="L237">
            <v>45360.089583333334</v>
          </cell>
          <cell r="M237" t="str">
            <v>HP.A</v>
          </cell>
          <cell r="N237">
            <v>45289.520138888889</v>
          </cell>
          <cell r="O237">
            <v>15104</v>
          </cell>
          <cell r="R237">
            <v>8424.662109375</v>
          </cell>
          <cell r="S237" t="str">
            <v>Shuaiba-1 (THAMAMA ZONE A)</v>
          </cell>
          <cell r="T237">
            <v>24</v>
          </cell>
          <cell r="U237" t="str">
            <v xml:space="preserve">Purchase-12 </v>
          </cell>
          <cell r="V237">
            <v>3.5</v>
          </cell>
          <cell r="W237">
            <v>20140006455</v>
          </cell>
          <cell r="X237" t="str">
            <v>Oil Production</v>
          </cell>
          <cell r="Y237" t="str">
            <v>[EditValue is null]</v>
          </cell>
          <cell r="Z237" t="str">
            <v>Maintain Current Sustainable production/Injection Capacity</v>
          </cell>
          <cell r="AA237" t="str">
            <v>HORIZONTAL</v>
          </cell>
          <cell r="AB237" t="str">
            <v>ADCO (Joint Venture)</v>
          </cell>
          <cell r="AC237" t="str">
            <v>Oil Producer</v>
          </cell>
        </row>
        <row r="238">
          <cell r="C238" t="str">
            <v xml:space="preserve">BAB </v>
          </cell>
          <cell r="D238">
            <v>13</v>
          </cell>
          <cell r="E238" t="str">
            <v>BM307</v>
          </cell>
          <cell r="F238" t="str">
            <v>Workover</v>
          </cell>
          <cell r="G238">
            <v>20.450000762939453</v>
          </cell>
          <cell r="H238" t="str">
            <v>BAB</v>
          </cell>
          <cell r="I238" t="str">
            <v>SAP</v>
          </cell>
          <cell r="J238" t="str">
            <v>Unchecked</v>
          </cell>
          <cell r="K238" t="str">
            <v>High</v>
          </cell>
          <cell r="L238">
            <v>45129.450694444444</v>
          </cell>
          <cell r="M238" t="str">
            <v>MIBB</v>
          </cell>
          <cell r="N238">
            <v>45109.000694444447</v>
          </cell>
          <cell r="R238">
            <v>2305.282958984375</v>
          </cell>
          <cell r="S238" t="str">
            <v>KHARAIB-2 (THAMAMA ZONE B)</v>
          </cell>
          <cell r="T238">
            <v>13</v>
          </cell>
          <cell r="U238" t="str">
            <v>Purchase-6</v>
          </cell>
          <cell r="V238">
            <v>7</v>
          </cell>
          <cell r="W238">
            <v>20140006116</v>
          </cell>
          <cell r="X238" t="str">
            <v>Maintenance</v>
          </cell>
          <cell r="Y238" t="str">
            <v>[EditValue is null]</v>
          </cell>
          <cell r="Z238" t="str">
            <v>Maintain Current Sustainable production/Injection Capacity</v>
          </cell>
          <cell r="AA238" t="str">
            <v>HORIZONTAL</v>
          </cell>
          <cell r="AB238" t="str">
            <v>ADCO (Joint Venture)</v>
          </cell>
          <cell r="AC238" t="str">
            <v>Maintenance</v>
          </cell>
        </row>
        <row r="239">
          <cell r="C239" t="str">
            <v xml:space="preserve">BAB </v>
          </cell>
          <cell r="D239">
            <v>25</v>
          </cell>
          <cell r="E239" t="str">
            <v>AA307S#</v>
          </cell>
          <cell r="F239" t="str">
            <v>New Well</v>
          </cell>
          <cell r="G239">
            <v>38.930000305175781</v>
          </cell>
          <cell r="H239" t="str">
            <v>BAB</v>
          </cell>
          <cell r="I239" t="str">
            <v>E ATP 10</v>
          </cell>
          <cell r="J239" t="str">
            <v>Unchecked</v>
          </cell>
          <cell r="K239" t="str">
            <v>[EditValue is null]</v>
          </cell>
          <cell r="L239">
            <v>45175.380555555559</v>
          </cell>
          <cell r="M239" t="str">
            <v>HP.B</v>
          </cell>
          <cell r="N239">
            <v>45136.450694444444</v>
          </cell>
          <cell r="P239" t="str">
            <v xml:space="preserve"> Virtual pad(110-2-2)</v>
          </cell>
          <cell r="R239">
            <v>5830.3681640625</v>
          </cell>
          <cell r="S239" t="str">
            <v>KHARAIB-2 (THAMAMA ZONE B)</v>
          </cell>
          <cell r="T239">
            <v>25</v>
          </cell>
          <cell r="U239" t="str">
            <v>Purchase-6</v>
          </cell>
          <cell r="V239">
            <v>7</v>
          </cell>
          <cell r="W239">
            <v>20140005397</v>
          </cell>
          <cell r="X239" t="str">
            <v>Oil Production</v>
          </cell>
          <cell r="Y239" t="str">
            <v>[EditValue is null]</v>
          </cell>
          <cell r="Z239" t="str">
            <v>Maintain Current Sustainable production/Injection Capacity</v>
          </cell>
          <cell r="AA239" t="str">
            <v>HORIZONTAL</v>
          </cell>
          <cell r="AB239" t="str">
            <v>ADCO (Joint Venture)</v>
          </cell>
          <cell r="AC239" t="str">
            <v>Oil Producer</v>
          </cell>
        </row>
        <row r="240">
          <cell r="C240" t="str">
            <v xml:space="preserve">BAB </v>
          </cell>
          <cell r="D240">
            <v>25</v>
          </cell>
          <cell r="E240" t="str">
            <v>BM307A#</v>
          </cell>
          <cell r="F240" t="str">
            <v>Workover</v>
          </cell>
          <cell r="G240">
            <v>37.329998016357422</v>
          </cell>
          <cell r="H240" t="str">
            <v>BAB</v>
          </cell>
          <cell r="I240" t="str">
            <v>Hori</v>
          </cell>
          <cell r="J240" t="str">
            <v>Unchecked</v>
          </cell>
          <cell r="K240" t="str">
            <v>High</v>
          </cell>
          <cell r="L240">
            <v>45219.710416666669</v>
          </cell>
          <cell r="M240" t="str">
            <v>HIBB</v>
          </cell>
          <cell r="N240">
            <v>45182.380555555559</v>
          </cell>
          <cell r="R240">
            <v>5091.98388671875</v>
          </cell>
          <cell r="S240" t="str">
            <v>KHARAIB-2 (THAMAMA ZONE B)</v>
          </cell>
          <cell r="T240">
            <v>25</v>
          </cell>
          <cell r="U240" t="str">
            <v>Purchase-6</v>
          </cell>
          <cell r="V240">
            <v>7</v>
          </cell>
          <cell r="W240">
            <v>20130003255</v>
          </cell>
          <cell r="X240" t="str">
            <v>Pressure Support</v>
          </cell>
          <cell r="Y240" t="str">
            <v>[EditValue is null]</v>
          </cell>
          <cell r="Z240" t="str">
            <v>Maintain Current Sustainable production/Injection Capacity</v>
          </cell>
          <cell r="AA240" t="str">
            <v>Unknown</v>
          </cell>
          <cell r="AB240" t="str">
            <v>ADCO (Joint Venture)</v>
          </cell>
          <cell r="AC240" t="str">
            <v>Horizontalization Injector</v>
          </cell>
        </row>
        <row r="241">
          <cell r="C241" t="str">
            <v xml:space="preserve">BAB </v>
          </cell>
          <cell r="D241">
            <v>13</v>
          </cell>
          <cell r="E241" t="str">
            <v>BM307S#</v>
          </cell>
          <cell r="F241" t="str">
            <v>Workover</v>
          </cell>
          <cell r="G241">
            <v>27.540000915527344</v>
          </cell>
          <cell r="H241" t="str">
            <v>BAB</v>
          </cell>
          <cell r="I241" t="str">
            <v>SAP</v>
          </cell>
          <cell r="J241" t="str">
            <v>Unchecked</v>
          </cell>
          <cell r="K241" t="str">
            <v>Medium</v>
          </cell>
          <cell r="L241">
            <v>45254.25</v>
          </cell>
          <cell r="M241" t="str">
            <v>MIH2H2</v>
          </cell>
          <cell r="N241">
            <v>45226.710416666669</v>
          </cell>
          <cell r="R241">
            <v>2695.5595703125</v>
          </cell>
          <cell r="S241" t="str">
            <v>HABSHAN-8 (HABSHAN 2)</v>
          </cell>
          <cell r="T241">
            <v>13</v>
          </cell>
          <cell r="U241" t="str">
            <v>Purchase-6</v>
          </cell>
          <cell r="V241">
            <v>7</v>
          </cell>
          <cell r="W241">
            <v>20130003294</v>
          </cell>
          <cell r="X241" t="str">
            <v>Maintenance</v>
          </cell>
          <cell r="Y241" t="str">
            <v>[EditValue is null]</v>
          </cell>
          <cell r="Z241" t="str">
            <v>Maintain Current Sustainable production/Injection Capacity</v>
          </cell>
          <cell r="AA241" t="str">
            <v>Unknown</v>
          </cell>
          <cell r="AB241" t="str">
            <v>ADCO (Joint Venture)</v>
          </cell>
          <cell r="AC241" t="str">
            <v>Maintenance</v>
          </cell>
        </row>
        <row r="242">
          <cell r="C242" t="str">
            <v xml:space="preserve">BAB </v>
          </cell>
          <cell r="D242">
            <v>13</v>
          </cell>
          <cell r="E242" t="str">
            <v>BM307S#</v>
          </cell>
          <cell r="F242" t="str">
            <v>Workover</v>
          </cell>
          <cell r="G242">
            <v>20.539999008178711</v>
          </cell>
          <cell r="H242" t="str">
            <v>BAB</v>
          </cell>
          <cell r="I242" t="str">
            <v>SAP</v>
          </cell>
          <cell r="J242" t="str">
            <v>Unchecked</v>
          </cell>
          <cell r="K242" t="str">
            <v>High</v>
          </cell>
          <cell r="L242">
            <v>45281.789583333331</v>
          </cell>
          <cell r="M242" t="str">
            <v>MIH1H1</v>
          </cell>
          <cell r="N242">
            <v>45261.25</v>
          </cell>
          <cell r="R242">
            <v>2311.37939453125</v>
          </cell>
          <cell r="S242" t="str">
            <v>HABSHAN-9 (HABSHAN 1)</v>
          </cell>
          <cell r="T242">
            <v>13</v>
          </cell>
          <cell r="U242" t="str">
            <v>Purchase-6</v>
          </cell>
          <cell r="V242">
            <v>7</v>
          </cell>
          <cell r="W242">
            <v>20150009168</v>
          </cell>
          <cell r="X242" t="str">
            <v>Maintenance</v>
          </cell>
          <cell r="Y242" t="str">
            <v>BB-PLN</v>
          </cell>
          <cell r="Z242" t="str">
            <v>Maintain Current Sustainable production/Injection Capacity</v>
          </cell>
          <cell r="AA242" t="str">
            <v>VERTICAL</v>
          </cell>
          <cell r="AB242" t="str">
            <v>ADCO (Joint Venture)</v>
          </cell>
          <cell r="AC242" t="str">
            <v>Maintenance</v>
          </cell>
        </row>
        <row r="243">
          <cell r="C243" t="str">
            <v xml:space="preserve">BAB </v>
          </cell>
          <cell r="D243">
            <v>25</v>
          </cell>
          <cell r="E243" t="str">
            <v>BM307</v>
          </cell>
          <cell r="F243" t="str">
            <v>Workover</v>
          </cell>
          <cell r="G243">
            <v>28.209999084472656</v>
          </cell>
          <cell r="H243" t="str">
            <v>BAB</v>
          </cell>
          <cell r="I243" t="str">
            <v>Maint SWI</v>
          </cell>
          <cell r="J243" t="str">
            <v>Unchecked</v>
          </cell>
          <cell r="K243" t="str">
            <v>Medium</v>
          </cell>
          <cell r="L243">
            <v>45316.999305555553</v>
          </cell>
          <cell r="M243" t="str">
            <v>MIBB</v>
          </cell>
          <cell r="N243">
            <v>45288.789583333331</v>
          </cell>
          <cell r="R243">
            <v>2740.9453125</v>
          </cell>
          <cell r="S243" t="str">
            <v>KHARAIB-2 (THAMAMA ZONE B)</v>
          </cell>
          <cell r="T243">
            <v>25</v>
          </cell>
          <cell r="U243" t="str">
            <v>Purchase-6</v>
          </cell>
          <cell r="V243">
            <v>7</v>
          </cell>
          <cell r="W243">
            <v>20130003150</v>
          </cell>
          <cell r="X243" t="str">
            <v>Maintenance</v>
          </cell>
          <cell r="Y243" t="str">
            <v>[EditValue is null]</v>
          </cell>
          <cell r="Z243" t="str">
            <v>Maintain Current Sustainable production/Injection Capacity</v>
          </cell>
          <cell r="AA243" t="str">
            <v>HORIZONTAL</v>
          </cell>
          <cell r="AB243" t="str">
            <v>ADCO (Joint Venture)</v>
          </cell>
          <cell r="AC243" t="str">
            <v>Maintenance</v>
          </cell>
        </row>
        <row r="244">
          <cell r="C244" t="str">
            <v xml:space="preserve">BAB </v>
          </cell>
          <cell r="D244">
            <v>3</v>
          </cell>
          <cell r="E244" t="str">
            <v>CC000</v>
          </cell>
          <cell r="F244" t="str">
            <v>Workover</v>
          </cell>
          <cell r="G244">
            <v>7</v>
          </cell>
          <cell r="H244" t="str">
            <v>BAB</v>
          </cell>
          <cell r="I244" t="str">
            <v>INT</v>
          </cell>
          <cell r="J244" t="str">
            <v>Unchecked</v>
          </cell>
          <cell r="K244" t="str">
            <v>High</v>
          </cell>
          <cell r="L244">
            <v>45015.995833333334</v>
          </cell>
          <cell r="M244" t="str">
            <v>TE..</v>
          </cell>
          <cell r="N244">
            <v>45008.995833333334</v>
          </cell>
          <cell r="R244">
            <v>783</v>
          </cell>
          <cell r="S244" t="str">
            <v>KHARAIB-2 (THAMAMA ZONE B)</v>
          </cell>
          <cell r="T244">
            <v>3</v>
          </cell>
          <cell r="U244" t="str">
            <v>Rigless P&amp;A 1</v>
          </cell>
          <cell r="V244">
            <v>36</v>
          </cell>
          <cell r="W244">
            <v>20220016542</v>
          </cell>
          <cell r="X244" t="str">
            <v>Appraisal/Exploration</v>
          </cell>
          <cell r="Y244" t="str">
            <v>BB-590</v>
          </cell>
          <cell r="Z244" t="str">
            <v>Fix Mechanical/Reservoir Problem (Activate the well)</v>
          </cell>
          <cell r="AA244" t="str">
            <v>Unknown</v>
          </cell>
          <cell r="AB244" t="str">
            <v>ADCO (Joint Venture)</v>
          </cell>
          <cell r="AC244" t="str">
            <v>Hole under Testing</v>
          </cell>
        </row>
        <row r="245">
          <cell r="C245" t="str">
            <v xml:space="preserve">BAB </v>
          </cell>
          <cell r="D245">
            <v>3</v>
          </cell>
          <cell r="E245" t="str">
            <v>CC000</v>
          </cell>
          <cell r="F245" t="str">
            <v>Workover</v>
          </cell>
          <cell r="G245">
            <v>7</v>
          </cell>
          <cell r="H245" t="str">
            <v>BAB</v>
          </cell>
          <cell r="I245" t="str">
            <v>INT</v>
          </cell>
          <cell r="J245" t="str">
            <v>Unchecked</v>
          </cell>
          <cell r="K245" t="str">
            <v>High</v>
          </cell>
          <cell r="L245">
            <v>45022.995833333334</v>
          </cell>
          <cell r="M245" t="str">
            <v>TE..</v>
          </cell>
          <cell r="N245">
            <v>45015.995833333334</v>
          </cell>
          <cell r="R245">
            <v>783</v>
          </cell>
          <cell r="S245" t="str">
            <v>KHARAIB-2 (THAMAMA ZONE B)</v>
          </cell>
          <cell r="T245">
            <v>3</v>
          </cell>
          <cell r="U245" t="str">
            <v>Rigless P&amp;A 1</v>
          </cell>
          <cell r="V245">
            <v>0</v>
          </cell>
          <cell r="W245">
            <v>20220016225</v>
          </cell>
          <cell r="X245" t="str">
            <v>Appraisal/Exploration</v>
          </cell>
          <cell r="Y245" t="str">
            <v>BB-265</v>
          </cell>
          <cell r="Z245" t="str">
            <v>Maintain Current Sustainable production/Injection Capacity</v>
          </cell>
          <cell r="AA245" t="str">
            <v>Unknown</v>
          </cell>
          <cell r="AB245" t="str">
            <v>ADCO (Joint Venture)</v>
          </cell>
          <cell r="AC245" t="str">
            <v>Hole under Testing</v>
          </cell>
        </row>
        <row r="246">
          <cell r="C246" t="str">
            <v>ADNOC-UC</v>
          </cell>
          <cell r="D246">
            <v>8</v>
          </cell>
          <cell r="E246" t="str">
            <v>CC000</v>
          </cell>
          <cell r="F246" t="str">
            <v>Workover</v>
          </cell>
          <cell r="G246">
            <v>14.010000228881836</v>
          </cell>
          <cell r="H246" t="str">
            <v>BAB</v>
          </cell>
          <cell r="I246" t="str">
            <v>INT</v>
          </cell>
          <cell r="J246" t="str">
            <v>Unchecked</v>
          </cell>
          <cell r="K246" t="str">
            <v>High</v>
          </cell>
          <cell r="L246">
            <v>45037.005555555559</v>
          </cell>
          <cell r="M246" t="str">
            <v>TE..</v>
          </cell>
          <cell r="N246">
            <v>45022.995833333334</v>
          </cell>
          <cell r="R246">
            <v>713</v>
          </cell>
          <cell r="S246" t="str">
            <v>KHARAIB-2 (THAMAMA ZONE B)</v>
          </cell>
          <cell r="T246">
            <v>8</v>
          </cell>
          <cell r="U246" t="str">
            <v>Rigless P&amp;A 1</v>
          </cell>
          <cell r="V246">
            <v>0</v>
          </cell>
          <cell r="W246">
            <v>20220016208</v>
          </cell>
          <cell r="X246" t="str">
            <v>Appraisal/Exploration</v>
          </cell>
          <cell r="Y246" t="str">
            <v>HRZ</v>
          </cell>
          <cell r="Z246" t="str">
            <v>Fix Mechanical/Reservoir Problem (Activate the well)</v>
          </cell>
          <cell r="AA246" t="str">
            <v>Unknown</v>
          </cell>
          <cell r="AB246" t="str">
            <v>ADCO (Joint Venture)</v>
          </cell>
          <cell r="AC246" t="str">
            <v>Hole under Testing</v>
          </cell>
        </row>
        <row r="247">
          <cell r="C247" t="str">
            <v xml:space="preserve">BAB </v>
          </cell>
          <cell r="D247">
            <v>0</v>
          </cell>
          <cell r="E247" t="str">
            <v>CC000</v>
          </cell>
          <cell r="F247" t="str">
            <v>Workover</v>
          </cell>
          <cell r="G247">
            <v>8</v>
          </cell>
          <cell r="H247" t="str">
            <v>BAB</v>
          </cell>
          <cell r="I247" t="str">
            <v>INT</v>
          </cell>
          <cell r="J247" t="str">
            <v>Unchecked</v>
          </cell>
          <cell r="K247" t="str">
            <v>High</v>
          </cell>
          <cell r="L247">
            <v>44883.228472222225</v>
          </cell>
          <cell r="M247" t="str">
            <v>TE..</v>
          </cell>
          <cell r="N247">
            <v>44875.228472222225</v>
          </cell>
          <cell r="Q247">
            <v>0</v>
          </cell>
          <cell r="R247">
            <v>3550</v>
          </cell>
          <cell r="S247" t="str">
            <v>KHARAIB-2 (THAMAMA ZONE B)</v>
          </cell>
          <cell r="T247">
            <v>0</v>
          </cell>
          <cell r="U247" t="str">
            <v>Rigless P&amp;A 4</v>
          </cell>
          <cell r="V247">
            <v>15</v>
          </cell>
          <cell r="W247">
            <v>20220016709</v>
          </cell>
          <cell r="X247" t="str">
            <v>Appraisal/Exploration</v>
          </cell>
          <cell r="Y247" t="str">
            <v>BB-184</v>
          </cell>
          <cell r="Z247" t="str">
            <v> </v>
          </cell>
          <cell r="AA247" t="str">
            <v>VERTICAL</v>
          </cell>
          <cell r="AB247" t="str">
            <v>ADCO (Joint Venture)</v>
          </cell>
          <cell r="AC247" t="str">
            <v>Hole under Testing</v>
          </cell>
          <cell r="AD247">
            <v>0</v>
          </cell>
        </row>
        <row r="248">
          <cell r="C248" t="str">
            <v xml:space="preserve">BAB </v>
          </cell>
          <cell r="D248">
            <v>0</v>
          </cell>
          <cell r="E248" t="str">
            <v>CC000</v>
          </cell>
          <cell r="F248" t="str">
            <v>Workover</v>
          </cell>
          <cell r="G248">
            <v>8</v>
          </cell>
          <cell r="H248" t="str">
            <v>BAB</v>
          </cell>
          <cell r="I248" t="str">
            <v>INT</v>
          </cell>
          <cell r="J248" t="str">
            <v>Unchecked</v>
          </cell>
          <cell r="K248" t="str">
            <v>High</v>
          </cell>
          <cell r="L248">
            <v>44898.228472222225</v>
          </cell>
          <cell r="M248" t="str">
            <v>TE..</v>
          </cell>
          <cell r="N248">
            <v>44890.228472222225</v>
          </cell>
          <cell r="Q248">
            <v>0</v>
          </cell>
          <cell r="R248">
            <v>3550</v>
          </cell>
          <cell r="S248" t="str">
            <v>KHARAIB-2 (THAMAMA ZONE B)</v>
          </cell>
          <cell r="T248">
            <v>0</v>
          </cell>
          <cell r="U248" t="str">
            <v>Rigless P&amp;A 4</v>
          </cell>
          <cell r="V248">
            <v>7</v>
          </cell>
          <cell r="W248">
            <v>20220016714</v>
          </cell>
          <cell r="X248" t="str">
            <v>Appraisal/Exploration</v>
          </cell>
          <cell r="Y248" t="str">
            <v>BB-104</v>
          </cell>
          <cell r="Z248" t="str">
            <v> </v>
          </cell>
          <cell r="AA248" t="str">
            <v>VERTICAL</v>
          </cell>
          <cell r="AB248" t="str">
            <v>ADCO (Joint Venture)</v>
          </cell>
          <cell r="AC248" t="str">
            <v>Hole under Testing</v>
          </cell>
          <cell r="AD248">
            <v>0</v>
          </cell>
        </row>
        <row r="249">
          <cell r="C249" t="str">
            <v xml:space="preserve">BAB </v>
          </cell>
          <cell r="D249">
            <v>2</v>
          </cell>
          <cell r="E249" t="str">
            <v>CC000</v>
          </cell>
          <cell r="F249" t="str">
            <v>Workover</v>
          </cell>
          <cell r="G249">
            <v>10</v>
          </cell>
          <cell r="H249" t="str">
            <v>BAB</v>
          </cell>
          <cell r="I249" t="str">
            <v>INT</v>
          </cell>
          <cell r="J249" t="str">
            <v>Unchecked</v>
          </cell>
          <cell r="K249" t="str">
            <v>High</v>
          </cell>
          <cell r="L249">
            <v>44923.228472222225</v>
          </cell>
          <cell r="M249" t="str">
            <v>TE..</v>
          </cell>
          <cell r="N249">
            <v>44913.228472222225</v>
          </cell>
          <cell r="Q249">
            <v>0</v>
          </cell>
          <cell r="R249">
            <v>3550</v>
          </cell>
          <cell r="S249" t="str">
            <v>KHARAIB-2 (THAMAMA ZONE B)</v>
          </cell>
          <cell r="T249">
            <v>2</v>
          </cell>
          <cell r="U249" t="str">
            <v>Rigless P&amp;A 4</v>
          </cell>
          <cell r="V249">
            <v>15</v>
          </cell>
          <cell r="W249">
            <v>20220016711</v>
          </cell>
          <cell r="X249" t="str">
            <v>Appraisal/Exploration</v>
          </cell>
          <cell r="Y249" t="str">
            <v>BB-877</v>
          </cell>
          <cell r="Z249" t="str">
            <v> </v>
          </cell>
          <cell r="AA249" t="str">
            <v>VERTICAL</v>
          </cell>
          <cell r="AB249" t="str">
            <v>ADCO (Joint Venture)</v>
          </cell>
          <cell r="AC249" t="str">
            <v>Hole under Testing</v>
          </cell>
          <cell r="AD249">
            <v>0</v>
          </cell>
        </row>
        <row r="250">
          <cell r="C250" t="str">
            <v xml:space="preserve">BAB </v>
          </cell>
          <cell r="D250">
            <v>8</v>
          </cell>
          <cell r="E250" t="str">
            <v>CC000</v>
          </cell>
          <cell r="F250" t="str">
            <v>Workover</v>
          </cell>
          <cell r="G250">
            <v>11</v>
          </cell>
          <cell r="H250" t="str">
            <v>BAB</v>
          </cell>
          <cell r="I250" t="str">
            <v>INT</v>
          </cell>
          <cell r="J250" t="str">
            <v>Unchecked</v>
          </cell>
          <cell r="K250" t="str">
            <v>High</v>
          </cell>
          <cell r="L250">
            <v>44965.228472222225</v>
          </cell>
          <cell r="M250" t="str">
            <v>TE..</v>
          </cell>
          <cell r="N250">
            <v>44954.228472222225</v>
          </cell>
          <cell r="Q250">
            <v>0</v>
          </cell>
          <cell r="R250">
            <v>3550</v>
          </cell>
          <cell r="S250" t="str">
            <v>KHARAIB-2 (THAMAMA ZONE B)</v>
          </cell>
          <cell r="T250">
            <v>8</v>
          </cell>
          <cell r="U250" t="str">
            <v>Rigless P&amp;A 4</v>
          </cell>
          <cell r="V250">
            <v>31</v>
          </cell>
          <cell r="W250">
            <v>20220016710</v>
          </cell>
          <cell r="X250" t="str">
            <v>Appraisal/Exploration</v>
          </cell>
          <cell r="Y250" t="str">
            <v>BB-886</v>
          </cell>
          <cell r="Z250" t="str">
            <v> </v>
          </cell>
          <cell r="AA250" t="str">
            <v>VERTICAL</v>
          </cell>
          <cell r="AB250" t="str">
            <v>ADCO (Joint Venture)</v>
          </cell>
          <cell r="AC250" t="str">
            <v>Hole under Testing</v>
          </cell>
          <cell r="AD250">
            <v>0</v>
          </cell>
        </row>
        <row r="251">
          <cell r="C251" t="str">
            <v xml:space="preserve">BAB </v>
          </cell>
          <cell r="D251">
            <v>0</v>
          </cell>
          <cell r="E251" t="str">
            <v>CC000</v>
          </cell>
          <cell r="F251" t="str">
            <v>Workover</v>
          </cell>
          <cell r="G251">
            <v>8</v>
          </cell>
          <cell r="H251" t="str">
            <v>BAB</v>
          </cell>
          <cell r="I251" t="str">
            <v>INT</v>
          </cell>
          <cell r="J251" t="str">
            <v>Unchecked</v>
          </cell>
          <cell r="K251" t="str">
            <v>High</v>
          </cell>
          <cell r="L251">
            <v>44980.228472222225</v>
          </cell>
          <cell r="M251" t="str">
            <v>TE..</v>
          </cell>
          <cell r="N251">
            <v>44972.228472222225</v>
          </cell>
          <cell r="Q251">
            <v>0</v>
          </cell>
          <cell r="R251">
            <v>3550</v>
          </cell>
          <cell r="S251" t="str">
            <v>KHARAIB-2 (THAMAMA ZONE B)</v>
          </cell>
          <cell r="T251">
            <v>0</v>
          </cell>
          <cell r="U251" t="str">
            <v>Rigless P&amp;A 4</v>
          </cell>
          <cell r="V251">
            <v>7</v>
          </cell>
          <cell r="W251">
            <v>20220016712</v>
          </cell>
          <cell r="X251" t="str">
            <v>Appraisal/Exploration</v>
          </cell>
          <cell r="Y251" t="str">
            <v>BB-405</v>
          </cell>
          <cell r="Z251" t="str">
            <v> </v>
          </cell>
          <cell r="AA251" t="str">
            <v>VERTICAL</v>
          </cell>
          <cell r="AB251" t="str">
            <v>ADCO (Joint Venture)</v>
          </cell>
          <cell r="AC251" t="str">
            <v>Hole under Testing</v>
          </cell>
          <cell r="AD251">
            <v>0</v>
          </cell>
        </row>
        <row r="252">
          <cell r="C252" t="str">
            <v xml:space="preserve">BAB </v>
          </cell>
          <cell r="D252">
            <v>0</v>
          </cell>
          <cell r="E252" t="str">
            <v>CC000</v>
          </cell>
          <cell r="F252" t="str">
            <v>Workover</v>
          </cell>
          <cell r="G252">
            <v>8</v>
          </cell>
          <cell r="H252" t="str">
            <v>BAB</v>
          </cell>
          <cell r="I252" t="str">
            <v>INT</v>
          </cell>
          <cell r="J252" t="str">
            <v>Unchecked</v>
          </cell>
          <cell r="K252" t="str">
            <v>High</v>
          </cell>
          <cell r="L252">
            <v>44995.228472222225</v>
          </cell>
          <cell r="M252" t="str">
            <v>TE..</v>
          </cell>
          <cell r="N252">
            <v>44987.228472222225</v>
          </cell>
          <cell r="Q252">
            <v>0</v>
          </cell>
          <cell r="R252">
            <v>3550</v>
          </cell>
          <cell r="S252" t="str">
            <v>KHARAIB-2 (THAMAMA ZONE B)</v>
          </cell>
          <cell r="T252">
            <v>0</v>
          </cell>
          <cell r="U252" t="str">
            <v>Rigless P&amp;A 4</v>
          </cell>
          <cell r="V252">
            <v>7</v>
          </cell>
          <cell r="W252">
            <v>20220016715</v>
          </cell>
          <cell r="X252" t="str">
            <v>Appraisal/Exploration</v>
          </cell>
          <cell r="Y252" t="str">
            <v>BB-147</v>
          </cell>
          <cell r="Z252" t="str">
            <v> </v>
          </cell>
          <cell r="AA252" t="str">
            <v>VERTICAL</v>
          </cell>
          <cell r="AB252" t="str">
            <v>ADCO (Joint Venture)</v>
          </cell>
          <cell r="AC252" t="str">
            <v>Hole under Testing</v>
          </cell>
          <cell r="AD252">
            <v>0</v>
          </cell>
        </row>
        <row r="253">
          <cell r="C253" t="str">
            <v xml:space="preserve">BAB </v>
          </cell>
          <cell r="D253">
            <v>0</v>
          </cell>
          <cell r="E253" t="str">
            <v>CC000</v>
          </cell>
          <cell r="F253" t="str">
            <v>Workover</v>
          </cell>
          <cell r="G253">
            <v>8</v>
          </cell>
          <cell r="H253" t="str">
            <v>BAB</v>
          </cell>
          <cell r="I253" t="str">
            <v>INT</v>
          </cell>
          <cell r="J253" t="str">
            <v>Unchecked</v>
          </cell>
          <cell r="K253" t="str">
            <v>High</v>
          </cell>
          <cell r="L253">
            <v>45010.228472222225</v>
          </cell>
          <cell r="M253" t="str">
            <v>TE..</v>
          </cell>
          <cell r="N253">
            <v>45002.228472222225</v>
          </cell>
          <cell r="Q253">
            <v>0</v>
          </cell>
          <cell r="R253">
            <v>3550</v>
          </cell>
          <cell r="S253" t="str">
            <v>KHARAIB-2 (THAMAMA ZONE B)</v>
          </cell>
          <cell r="T253">
            <v>0</v>
          </cell>
          <cell r="U253" t="str">
            <v>Rigless P&amp;A 4</v>
          </cell>
          <cell r="V253">
            <v>7</v>
          </cell>
          <cell r="W253">
            <v>20220016716</v>
          </cell>
          <cell r="X253" t="str">
            <v>Appraisal/Exploration</v>
          </cell>
          <cell r="Y253" t="str">
            <v>BB-164</v>
          </cell>
          <cell r="Z253" t="str">
            <v> </v>
          </cell>
          <cell r="AA253" t="str">
            <v>VERTICAL</v>
          </cell>
          <cell r="AB253" t="str">
            <v>ADCO (Joint Venture)</v>
          </cell>
          <cell r="AC253" t="str">
            <v>Hole under Testing</v>
          </cell>
          <cell r="AD253">
            <v>0</v>
          </cell>
        </row>
        <row r="254">
          <cell r="C254" t="str">
            <v xml:space="preserve">BAB </v>
          </cell>
          <cell r="D254">
            <v>3</v>
          </cell>
          <cell r="E254" t="str">
            <v>CC000</v>
          </cell>
          <cell r="F254" t="str">
            <v>Workover</v>
          </cell>
          <cell r="G254">
            <v>7</v>
          </cell>
          <cell r="H254" t="str">
            <v>BAB</v>
          </cell>
          <cell r="I254" t="str">
            <v>INT</v>
          </cell>
          <cell r="J254" t="str">
            <v>Unchecked</v>
          </cell>
          <cell r="K254" t="str">
            <v>High</v>
          </cell>
          <cell r="L254">
            <v>45031.228472222225</v>
          </cell>
          <cell r="M254" t="str">
            <v>TE..</v>
          </cell>
          <cell r="N254">
            <v>45024.228472222225</v>
          </cell>
          <cell r="Q254">
            <v>0</v>
          </cell>
          <cell r="R254">
            <v>1563</v>
          </cell>
          <cell r="S254" t="str">
            <v>KHARAIB-2 (THAMAMA ZONE B)</v>
          </cell>
          <cell r="T254">
            <v>3</v>
          </cell>
          <cell r="U254" t="str">
            <v>Rigless P&amp;A 4</v>
          </cell>
          <cell r="V254">
            <v>14</v>
          </cell>
          <cell r="W254">
            <v>20220016520</v>
          </cell>
          <cell r="X254" t="str">
            <v>Appraisal/Exploration</v>
          </cell>
          <cell r="Y254" t="str">
            <v>BB-333</v>
          </cell>
          <cell r="Z254" t="str">
            <v> </v>
          </cell>
          <cell r="AA254" t="str">
            <v>Unknown</v>
          </cell>
          <cell r="AB254" t="str">
            <v>ADCO (Joint Venture)</v>
          </cell>
          <cell r="AC254" t="str">
            <v>Hole under Testing</v>
          </cell>
          <cell r="AD254">
            <v>0</v>
          </cell>
        </row>
        <row r="255">
          <cell r="C255" t="str">
            <v xml:space="preserve">BAB </v>
          </cell>
          <cell r="D255">
            <v>13</v>
          </cell>
          <cell r="E255" t="str">
            <v>AD307AS#</v>
          </cell>
          <cell r="F255" t="str">
            <v>Workover</v>
          </cell>
          <cell r="G255">
            <v>20.740001678466797</v>
          </cell>
          <cell r="H255" t="str">
            <v>BAB</v>
          </cell>
          <cell r="I255" t="str">
            <v>SSSV</v>
          </cell>
          <cell r="J255" t="str">
            <v>Unchecked</v>
          </cell>
          <cell r="K255" t="str">
            <v>Medium</v>
          </cell>
          <cell r="L255">
            <v>45249.088194444441</v>
          </cell>
          <cell r="M255" t="str">
            <v>MP..</v>
          </cell>
          <cell r="N255">
            <v>45228.348611111112</v>
          </cell>
          <cell r="R255">
            <v>530</v>
          </cell>
          <cell r="S255" t="str">
            <v>KHARAIB-2 (THAMAMA ZONE B)</v>
          </cell>
          <cell r="T255">
            <v>13</v>
          </cell>
          <cell r="U255" t="str">
            <v>TM 550 HP</v>
          </cell>
          <cell r="V255">
            <v>5</v>
          </cell>
          <cell r="W255">
            <v>20130004148</v>
          </cell>
          <cell r="X255" t="str">
            <v>Maintenance</v>
          </cell>
          <cell r="Y255" t="str">
            <v>[EditValue is null]</v>
          </cell>
          <cell r="Z255" t="str">
            <v>Maintain Current Sustainable production/Injection Capacity</v>
          </cell>
          <cell r="AA255" t="str">
            <v>HORIZONTAL</v>
          </cell>
          <cell r="AB255" t="str">
            <v>ADCO (Joint Venture)</v>
          </cell>
          <cell r="AC255" t="str">
            <v>Maintenance</v>
          </cell>
        </row>
        <row r="256">
          <cell r="C256" t="str">
            <v xml:space="preserve">BAB </v>
          </cell>
          <cell r="D256">
            <v>14</v>
          </cell>
          <cell r="E256" t="str">
            <v>CB000</v>
          </cell>
          <cell r="F256" t="str">
            <v>Workover</v>
          </cell>
          <cell r="G256">
            <v>15.380000114440918</v>
          </cell>
          <cell r="H256" t="str">
            <v>BAB</v>
          </cell>
          <cell r="I256" t="str">
            <v xml:space="preserve">Bb-098 P&amp;A </v>
          </cell>
          <cell r="J256" t="str">
            <v>Unchecked</v>
          </cell>
          <cell r="K256" t="str">
            <v>High</v>
          </cell>
          <cell r="L256">
            <v>45269.468055555553</v>
          </cell>
          <cell r="M256" t="str">
            <v>A</v>
          </cell>
          <cell r="N256">
            <v>45254.088194444441</v>
          </cell>
          <cell r="O256">
            <v>0</v>
          </cell>
          <cell r="Q256">
            <v>0</v>
          </cell>
          <cell r="R256">
            <v>620</v>
          </cell>
          <cell r="S256" t="str">
            <v>KHARAIB-2 (THAMAMA ZONE B)</v>
          </cell>
          <cell r="T256">
            <v>14</v>
          </cell>
          <cell r="U256" t="str">
            <v>TM 550 HP</v>
          </cell>
          <cell r="V256">
            <v>5</v>
          </cell>
          <cell r="W256">
            <v>20080000892</v>
          </cell>
          <cell r="X256" t="str">
            <v>Plug and Abandonment</v>
          </cell>
          <cell r="Y256" t="str">
            <v>BB-98</v>
          </cell>
          <cell r="Z256" t="str">
            <v>Safety and Environment</v>
          </cell>
          <cell r="AA256" t="str">
            <v>Unknown</v>
          </cell>
          <cell r="AB256" t="str">
            <v>ADCO (Joint Venture)</v>
          </cell>
          <cell r="AC256" t="str">
            <v>Plug and Aband</v>
          </cell>
          <cell r="AD256">
            <v>0</v>
          </cell>
        </row>
        <row r="257">
          <cell r="C257" t="str">
            <v xml:space="preserve">BAB </v>
          </cell>
          <cell r="D257">
            <v>13</v>
          </cell>
          <cell r="E257" t="str">
            <v>AD307AD10</v>
          </cell>
          <cell r="F257" t="str">
            <v>Workover</v>
          </cell>
          <cell r="G257">
            <v>21.25</v>
          </cell>
          <cell r="H257" t="str">
            <v>BAB</v>
          </cell>
          <cell r="I257" t="str">
            <v>Bb-1378 GL Q4 2023</v>
          </cell>
          <cell r="J257" t="str">
            <v>Unchecked</v>
          </cell>
          <cell r="K257" t="str">
            <v>Medium</v>
          </cell>
          <cell r="L257">
            <v>45295.718055555553</v>
          </cell>
          <cell r="M257" t="str">
            <v>GLFT</v>
          </cell>
          <cell r="N257">
            <v>45274.468055555553</v>
          </cell>
          <cell r="R257">
            <v>530</v>
          </cell>
          <cell r="S257" t="str">
            <v>Lekhwair-1 (THAMAMA ZONE H)</v>
          </cell>
          <cell r="T257">
            <v>13</v>
          </cell>
          <cell r="U257" t="str">
            <v>TM 550 HP</v>
          </cell>
          <cell r="V257">
            <v>5</v>
          </cell>
          <cell r="W257">
            <v>20130003349</v>
          </cell>
          <cell r="X257" t="str">
            <v>Maintenance</v>
          </cell>
          <cell r="Y257" t="str">
            <v>[EditValue is null]</v>
          </cell>
          <cell r="Z257" t="str">
            <v>Fix Mechanical/Reservoir Problem (Activate the well)</v>
          </cell>
          <cell r="AA257" t="str">
            <v>Unknown</v>
          </cell>
          <cell r="AB257" t="str">
            <v>ADCO (Joint Venture)</v>
          </cell>
          <cell r="AC257" t="str">
            <v>Maintenance</v>
          </cell>
        </row>
      </sheetData>
      <sheetData sheetId="2" refreshError="1"/>
      <sheetData sheetId="3" refreshError="1">
        <row r="2">
          <cell r="A2" t="str">
            <v>GLM</v>
          </cell>
        </row>
        <row r="3">
          <cell r="A3" t="str">
            <v>EXP</v>
          </cell>
        </row>
        <row r="4">
          <cell r="A4" t="str">
            <v>CIV</v>
          </cell>
        </row>
        <row r="5">
          <cell r="A5" t="str">
            <v>CIV_PDHG</v>
          </cell>
        </row>
        <row r="6">
          <cell r="A6" t="str">
            <v>PDHG_1</v>
          </cell>
        </row>
        <row r="7">
          <cell r="A7" t="str">
            <v>PACKER</v>
          </cell>
        </row>
        <row r="8">
          <cell r="A8" t="str">
            <v>PDHG_2</v>
          </cell>
        </row>
        <row r="9">
          <cell r="A9" t="str">
            <v>BD</v>
          </cell>
        </row>
        <row r="10">
          <cell r="A10" t="str">
            <v>BD_TB</v>
          </cell>
        </row>
        <row r="11">
          <cell r="A11" t="str">
            <v>NONE</v>
          </cell>
        </row>
        <row r="12">
          <cell r="D12" t="str">
            <v>PACKER_2</v>
          </cell>
          <cell r="J12" t="str">
            <v>NONE</v>
          </cell>
        </row>
        <row r="13">
          <cell r="D13" t="str">
            <v>NONE</v>
          </cell>
          <cell r="J13" t="str">
            <v>LEL-1</v>
          </cell>
        </row>
        <row r="14">
          <cell r="D14" t="str">
            <v>LTP</v>
          </cell>
          <cell r="J14" t="str">
            <v>LEL-2</v>
          </cell>
        </row>
        <row r="15">
          <cell r="J15" t="str">
            <v>LEL-3</v>
          </cell>
        </row>
        <row r="16">
          <cell r="J16" t="str">
            <v>PPL-1</v>
          </cell>
        </row>
        <row r="17">
          <cell r="J17" t="str">
            <v>PPL-2</v>
          </cell>
        </row>
        <row r="18">
          <cell r="J18" t="str">
            <v>PPL-3</v>
          </cell>
        </row>
        <row r="19">
          <cell r="J19" t="str">
            <v>AICD-1</v>
          </cell>
        </row>
        <row r="20">
          <cell r="J20" t="str">
            <v>AICD-2</v>
          </cell>
        </row>
        <row r="21">
          <cell r="J21" t="str">
            <v>AICD-3</v>
          </cell>
        </row>
        <row r="32">
          <cell r="B32" t="str">
            <v>NONE</v>
          </cell>
        </row>
        <row r="40">
          <cell r="B40" t="str">
            <v>NONE</v>
          </cell>
        </row>
        <row r="41">
          <cell r="B41" t="str">
            <v>NONE</v>
          </cell>
        </row>
        <row r="42">
          <cell r="B42" t="str">
            <v>NONE</v>
          </cell>
        </row>
        <row r="51">
          <cell r="L51" t="str">
            <v>NONE</v>
          </cell>
        </row>
        <row r="52">
          <cell r="L52" t="str">
            <v>CABLE_1</v>
          </cell>
        </row>
        <row r="53">
          <cell r="L53" t="str">
            <v>CABLE_2</v>
          </cell>
        </row>
        <row r="54">
          <cell r="M54" t="str">
            <v>CABLE_3</v>
          </cell>
        </row>
        <row r="55">
          <cell r="M55" t="str">
            <v>NONE</v>
          </cell>
        </row>
        <row r="59">
          <cell r="Q59" t="str">
            <v>LEL</v>
          </cell>
        </row>
        <row r="60">
          <cell r="P60" t="str">
            <v>PPL</v>
          </cell>
        </row>
        <row r="61">
          <cell r="P61" t="str">
            <v>LEL</v>
          </cell>
        </row>
        <row r="62">
          <cell r="P62" t="str">
            <v>NONE</v>
          </cell>
        </row>
      </sheetData>
      <sheetData sheetId="4" refreshError="1">
        <row r="1">
          <cell r="H1" t="str">
            <v>NONE</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refreshError="1"/>
      <sheetData sheetId="2">
        <row r="5">
          <cell r="I5" t="str">
            <v>OPS-GLB-CWI-107292</v>
          </cell>
        </row>
      </sheetData>
      <sheetData sheetId="3" refreshError="1"/>
      <sheetData sheetId="4">
        <row r="15">
          <cell r="D15" t="str">
            <v>MENATI - UAE</v>
          </cell>
        </row>
        <row r="23">
          <cell r="E23" t="str">
            <v>ft</v>
          </cell>
          <cell r="G23" t="str">
            <v>in</v>
          </cell>
        </row>
        <row r="24">
          <cell r="E24" t="str">
            <v>lb/ft</v>
          </cell>
          <cell r="G24" t="str">
            <v>psi</v>
          </cell>
        </row>
        <row r="25">
          <cell r="G25" t="str">
            <v>ppg</v>
          </cell>
        </row>
        <row r="26">
          <cell r="E26" t="str">
            <v>degC</v>
          </cell>
          <cell r="G26" t="str">
            <v>bbl/min</v>
          </cell>
        </row>
      </sheetData>
      <sheetData sheetId="5" refreshError="1"/>
      <sheetData sheetId="6">
        <row r="2">
          <cell r="C2" t="str">
            <v>Job Workbook - Completions</v>
          </cell>
        </row>
        <row r="3">
          <cell r="L3" t="str">
            <v>Effective Date: 26-Aug-2021</v>
          </cell>
        </row>
        <row r="4">
          <cell r="L4" t="str">
            <v>Rev: F</v>
          </cell>
        </row>
        <row r="10">
          <cell r="G10" t="str">
            <v>Tajrul Tajudin</v>
          </cell>
        </row>
        <row r="11">
          <cell r="C11" t="str">
            <v>0</v>
          </cell>
          <cell r="G11" t="str">
            <v>-</v>
          </cell>
          <cell r="K11" t="str"/>
        </row>
        <row r="12">
          <cell r="C12" t="str">
            <v>ADNOC ONSHORE</v>
          </cell>
          <cell r="G12" t="str">
            <v>-</v>
          </cell>
          <cell r="K12" t="str">
            <v>QW-164</v>
          </cell>
        </row>
        <row r="16">
          <cell r="C16" t="str">
            <v>AHMED SAUD IBRAHIM BINTAHIR ALMEHRZI</v>
          </cell>
        </row>
        <row r="17">
          <cell r="G17" t="str">
            <v>056 217 4143</v>
          </cell>
        </row>
        <row r="23">
          <cell r="B23" t="str">
            <v>Tubulars</v>
          </cell>
          <cell r="D23" t="str">
            <v>OD</v>
          </cell>
          <cell r="E23" t="str">
            <v>Weight</v>
          </cell>
          <cell r="F23" t="str">
            <v>ID</v>
          </cell>
          <cell r="G23" t="str">
            <v>Drift</v>
          </cell>
          <cell r="H23" t="str">
            <v>Grade</v>
          </cell>
          <cell r="J23" t="str">
            <v>Thread</v>
          </cell>
        </row>
        <row r="24">
          <cell r="D24" t="str">
            <v>(in)</v>
          </cell>
          <cell r="E24" t="str">
            <v>(lb/ft)</v>
          </cell>
          <cell r="F24" t="str">
            <v>(in)</v>
          </cell>
        </row>
        <row r="25">
          <cell r="B25" t="str">
            <v>Casing 1</v>
          </cell>
          <cell r="D25">
            <v>9.625</v>
          </cell>
          <cell r="E25">
            <v>47</v>
          </cell>
          <cell r="F25">
            <v>8.6809999999999992</v>
          </cell>
          <cell r="G25">
            <v>8.5250000000000004</v>
          </cell>
          <cell r="H25" t="str">
            <v>L80</v>
          </cell>
          <cell r="J25" t="str">
            <v>VAM TOP</v>
          </cell>
        </row>
        <row r="26">
          <cell r="B26" t="str">
            <v>Casing 2</v>
          </cell>
          <cell r="D26" t="str">
            <v>-Select One-</v>
          </cell>
          <cell r="E26" t="str">
            <v>Pending Size</v>
          </cell>
          <cell r="F26" t="str">
            <v>-</v>
          </cell>
          <cell r="G26" t="str">
            <v>-</v>
          </cell>
        </row>
        <row r="27">
          <cell r="B27" t="str">
            <v>Casing 3</v>
          </cell>
          <cell r="D27" t="str">
            <v>-Select One-</v>
          </cell>
          <cell r="E27" t="str">
            <v>Pending Size</v>
          </cell>
          <cell r="F27" t="str">
            <v>-</v>
          </cell>
          <cell r="G27" t="str">
            <v>-</v>
          </cell>
        </row>
        <row r="28">
          <cell r="B28" t="str">
            <v>Casing 4</v>
          </cell>
          <cell r="D28" t="str">
            <v>-Select One-</v>
          </cell>
          <cell r="E28" t="str">
            <v>Pending Size</v>
          </cell>
          <cell r="F28" t="str">
            <v>-</v>
          </cell>
          <cell r="G28" t="str">
            <v>-</v>
          </cell>
        </row>
        <row r="29">
          <cell r="B29" t="str">
            <v>Liner 1</v>
          </cell>
          <cell r="D29">
            <v>7</v>
          </cell>
          <cell r="E29">
            <v>29</v>
          </cell>
          <cell r="F29">
            <v>6.1840000000000002</v>
          </cell>
          <cell r="G29">
            <v>6.0590000000000002</v>
          </cell>
          <cell r="H29" t="str">
            <v>L80</v>
          </cell>
          <cell r="J29" t="str">
            <v>VAM TOP</v>
          </cell>
        </row>
        <row r="30">
          <cell r="B30" t="str">
            <v>Liner 2</v>
          </cell>
          <cell r="D30" t="str">
            <v>-Select One-</v>
          </cell>
          <cell r="E30" t="str">
            <v>Pending Size</v>
          </cell>
          <cell r="F30" t="str">
            <v>-</v>
          </cell>
          <cell r="G30" t="str">
            <v>-</v>
          </cell>
        </row>
        <row r="31">
          <cell r="B31" t="str">
            <v>Workstring 1</v>
          </cell>
          <cell r="D31" t="str">
            <v>-Select One-</v>
          </cell>
          <cell r="E31" t="str">
            <v>Pending Size</v>
          </cell>
          <cell r="F31" t="str">
            <v>-</v>
          </cell>
          <cell r="G31" t="str">
            <v>-</v>
          </cell>
        </row>
        <row r="32">
          <cell r="B32" t="str">
            <v>Workstring 2</v>
          </cell>
          <cell r="D32" t="str">
            <v>-Select One-</v>
          </cell>
          <cell r="E32" t="str">
            <v>Pending Size</v>
          </cell>
          <cell r="F32" t="str">
            <v>-</v>
          </cell>
          <cell r="G32" t="str">
            <v>-</v>
          </cell>
        </row>
        <row r="33">
          <cell r="B33" t="str">
            <v>Workstring 3</v>
          </cell>
          <cell r="D33" t="str">
            <v>-Select One-</v>
          </cell>
          <cell r="E33" t="str">
            <v>Pending Size</v>
          </cell>
          <cell r="F33" t="str">
            <v>-</v>
          </cell>
          <cell r="G33" t="str">
            <v>-</v>
          </cell>
        </row>
        <row r="34">
          <cell r="B34" t="str">
            <v>Workstring 4</v>
          </cell>
          <cell r="D34" t="str">
            <v>-Select One-</v>
          </cell>
          <cell r="E34" t="str">
            <v>Pending Size</v>
          </cell>
          <cell r="F34" t="str">
            <v>-</v>
          </cell>
          <cell r="G34" t="str">
            <v>-</v>
          </cell>
        </row>
        <row r="35">
          <cell r="B35" t="str">
            <v>Tubing 1</v>
          </cell>
          <cell r="D35">
            <v>3.5</v>
          </cell>
          <cell r="E35">
            <v>9.3000000000000007</v>
          </cell>
          <cell r="F35">
            <v>2.992</v>
          </cell>
          <cell r="G35">
            <v>2.867</v>
          </cell>
          <cell r="H35" t="str">
            <v>L80</v>
          </cell>
          <cell r="J35" t="str">
            <v>VAM TOP</v>
          </cell>
        </row>
        <row r="36">
          <cell r="B36" t="str">
            <v>Tubing 2</v>
          </cell>
          <cell r="D36" t="str">
            <v>-Select One-</v>
          </cell>
          <cell r="E36" t="str">
            <v>Pending Size</v>
          </cell>
          <cell r="F36" t="str">
            <v>-</v>
          </cell>
          <cell r="G36" t="str">
            <v>-</v>
          </cell>
        </row>
        <row r="37">
          <cell r="B37" t="str">
            <v>Tubing 3</v>
          </cell>
          <cell r="D37" t="str">
            <v>-Select One-</v>
          </cell>
          <cell r="E37" t="str">
            <v>Pending Size</v>
          </cell>
          <cell r="F37" t="str">
            <v>-</v>
          </cell>
          <cell r="G37" t="str">
            <v>-</v>
          </cell>
        </row>
        <row r="38">
          <cell r="B38" t="str">
            <v>Tubing 4</v>
          </cell>
          <cell r="D38" t="str">
            <v>-Select One-</v>
          </cell>
          <cell r="E38" t="str">
            <v>Pending Size</v>
          </cell>
          <cell r="F38" t="str">
            <v>-</v>
          </cell>
          <cell r="G38" t="str">
            <v>-</v>
          </cell>
        </row>
        <row r="40">
          <cell r="B40" t="str">
            <v>-</v>
          </cell>
          <cell r="D40" t="str">
            <v>-</v>
          </cell>
          <cell r="F40" t="str">
            <v>-</v>
          </cell>
        </row>
        <row r="41">
          <cell r="F41">
            <v>90</v>
          </cell>
          <cell r="H41" t="str">
            <v>11190 ft</v>
          </cell>
          <cell r="J41" t="str">
            <v>5852 ft</v>
          </cell>
          <cell r="L41" t="str">
            <v>-</v>
          </cell>
        </row>
        <row r="42">
          <cell r="A42" t="str">
            <v>BHP:</v>
          </cell>
          <cell r="B42" t="str">
            <v>-</v>
          </cell>
          <cell r="C42" t="str">
            <v>BHT:</v>
          </cell>
          <cell r="D42" t="str">
            <v>-</v>
          </cell>
          <cell r="E42" t="str">
            <v>Fluid Type:</v>
          </cell>
          <cell r="F42" t="str">
            <v>Brine</v>
          </cell>
          <cell r="G42" t="str">
            <v>Fluid Weight:</v>
          </cell>
          <cell r="H42" t="str">
            <v>10.2 ppg</v>
          </cell>
          <cell r="L42" t="str">
            <v>-</v>
          </cell>
        </row>
      </sheetData>
      <sheetData sheetId="7">
        <row r="2">
          <cell r="H2" t="str">
            <v>- Select one -</v>
          </cell>
        </row>
        <row r="3">
          <cell r="H3" t="str">
            <v>N/A</v>
          </cell>
          <cell r="AD3">
            <v>1</v>
          </cell>
          <cell r="AF3" t="str">
            <v>-Select One-</v>
          </cell>
          <cell r="AH3" t="str">
            <v>-Select One-</v>
          </cell>
          <cell r="BJ3" t="str">
            <v>lb</v>
          </cell>
        </row>
        <row r="4">
          <cell r="H4">
            <v>1.9</v>
          </cell>
          <cell r="AD4">
            <v>1</v>
          </cell>
          <cell r="AF4">
            <v>1.9</v>
          </cell>
          <cell r="AH4" t="str">
            <v>N/A</v>
          </cell>
        </row>
        <row r="5">
          <cell r="H5">
            <v>2</v>
          </cell>
          <cell r="AF5">
            <v>2</v>
          </cell>
          <cell r="AH5">
            <v>1.9</v>
          </cell>
        </row>
        <row r="6">
          <cell r="H6">
            <v>2.0630000000000002</v>
          </cell>
          <cell r="AF6">
            <v>2.0630000000000002</v>
          </cell>
          <cell r="AH6">
            <v>1.9</v>
          </cell>
        </row>
        <row r="7">
          <cell r="H7">
            <v>2.375</v>
          </cell>
          <cell r="AF7">
            <v>2.375</v>
          </cell>
          <cell r="AH7">
            <v>1.9</v>
          </cell>
        </row>
        <row r="8">
          <cell r="H8">
            <v>2.875</v>
          </cell>
          <cell r="AF8">
            <v>2.875</v>
          </cell>
          <cell r="AH8">
            <v>1.9</v>
          </cell>
        </row>
        <row r="9">
          <cell r="H9">
            <v>3.5</v>
          </cell>
          <cell r="AF9">
            <v>3.5</v>
          </cell>
          <cell r="AH9">
            <v>2</v>
          </cell>
        </row>
        <row r="10">
          <cell r="H10">
            <v>4.5</v>
          </cell>
          <cell r="AF10">
            <v>4</v>
          </cell>
          <cell r="AH10">
            <v>2.0630000000000002</v>
          </cell>
        </row>
        <row r="11">
          <cell r="H11">
            <v>5</v>
          </cell>
          <cell r="AF11">
            <v>4.5</v>
          </cell>
          <cell r="AH11">
            <v>2.0630000000000002</v>
          </cell>
        </row>
        <row r="12">
          <cell r="H12">
            <v>5.5</v>
          </cell>
          <cell r="AF12">
            <v>5</v>
          </cell>
          <cell r="AH12">
            <v>2.375</v>
          </cell>
        </row>
        <row r="13">
          <cell r="H13">
            <v>6.625</v>
          </cell>
          <cell r="AF13">
            <v>5.5</v>
          </cell>
          <cell r="AH13">
            <v>2.375</v>
          </cell>
        </row>
        <row r="14">
          <cell r="H14">
            <v>7</v>
          </cell>
          <cell r="AF14">
            <v>5.625</v>
          </cell>
          <cell r="AH14">
            <v>2.375</v>
          </cell>
        </row>
        <row r="15">
          <cell r="AF15">
            <v>5.75</v>
          </cell>
          <cell r="AH15">
            <v>2.375</v>
          </cell>
        </row>
        <row r="16">
          <cell r="AF16">
            <v>5.875</v>
          </cell>
          <cell r="AH16">
            <v>2.375</v>
          </cell>
        </row>
        <row r="17">
          <cell r="AF17">
            <v>6</v>
          </cell>
          <cell r="AH17">
            <v>2.375</v>
          </cell>
        </row>
        <row r="18">
          <cell r="AF18">
            <v>6.625</v>
          </cell>
          <cell r="AH18">
            <v>2.375</v>
          </cell>
        </row>
        <row r="19">
          <cell r="AF19">
            <v>7</v>
          </cell>
          <cell r="AH19">
            <v>2.375</v>
          </cell>
        </row>
        <row r="20">
          <cell r="AF20">
            <v>7.625</v>
          </cell>
          <cell r="AH20">
            <v>2.375</v>
          </cell>
        </row>
        <row r="21">
          <cell r="AF21">
            <v>7.75</v>
          </cell>
          <cell r="AH21">
            <v>2.875</v>
          </cell>
        </row>
        <row r="22">
          <cell r="AF22">
            <v>8.0630000000000006</v>
          </cell>
          <cell r="AH22">
            <v>2.875</v>
          </cell>
        </row>
        <row r="23">
          <cell r="AF23">
            <v>8.625</v>
          </cell>
          <cell r="AH23">
            <v>2.875</v>
          </cell>
        </row>
        <row r="24">
          <cell r="AF24">
            <v>8.75</v>
          </cell>
          <cell r="AH24">
            <v>2.875</v>
          </cell>
        </row>
        <row r="25">
          <cell r="AF25">
            <v>9.375</v>
          </cell>
          <cell r="AH25">
            <v>2.875</v>
          </cell>
        </row>
        <row r="26">
          <cell r="AF26">
            <v>9.625</v>
          </cell>
          <cell r="AH26">
            <v>2.875</v>
          </cell>
        </row>
        <row r="27">
          <cell r="AF27">
            <v>9.75</v>
          </cell>
          <cell r="AH27">
            <v>2.875</v>
          </cell>
        </row>
        <row r="28">
          <cell r="AF28">
            <v>9.875</v>
          </cell>
          <cell r="AH28">
            <v>2.875</v>
          </cell>
        </row>
        <row r="29">
          <cell r="AF29">
            <v>10</v>
          </cell>
          <cell r="AH29">
            <v>2.875</v>
          </cell>
        </row>
        <row r="30">
          <cell r="AF30">
            <v>10.125</v>
          </cell>
          <cell r="AH30">
            <v>2.875</v>
          </cell>
        </row>
        <row r="31">
          <cell r="AF31">
            <v>10.375</v>
          </cell>
          <cell r="AH31">
            <v>2.875</v>
          </cell>
        </row>
        <row r="32">
          <cell r="AF32">
            <v>10.625</v>
          </cell>
          <cell r="AH32">
            <v>3.5</v>
          </cell>
        </row>
        <row r="33">
          <cell r="AF33">
            <v>10.75</v>
          </cell>
          <cell r="AH33">
            <v>3.5</v>
          </cell>
        </row>
        <row r="34">
          <cell r="AF34">
            <v>11.75</v>
          </cell>
          <cell r="AH34">
            <v>3.5</v>
          </cell>
        </row>
        <row r="35">
          <cell r="AF35">
            <v>11.875</v>
          </cell>
          <cell r="AH35">
            <v>3.5</v>
          </cell>
        </row>
        <row r="36">
          <cell r="AF36">
            <v>13.375</v>
          </cell>
          <cell r="AH36">
            <v>3.5</v>
          </cell>
        </row>
        <row r="37">
          <cell r="AF37">
            <v>13.5</v>
          </cell>
          <cell r="AH37">
            <v>3.5</v>
          </cell>
        </row>
        <row r="38">
          <cell r="AF38">
            <v>13.625</v>
          </cell>
          <cell r="AH38">
            <v>3.5</v>
          </cell>
        </row>
        <row r="39">
          <cell r="AF39">
            <v>14</v>
          </cell>
          <cell r="AH39">
            <v>3.5</v>
          </cell>
        </row>
        <row r="40">
          <cell r="AF40">
            <v>16</v>
          </cell>
          <cell r="AH40">
            <v>3.5</v>
          </cell>
        </row>
        <row r="41">
          <cell r="AF41">
            <v>18.625</v>
          </cell>
          <cell r="AH41">
            <v>3.5</v>
          </cell>
        </row>
        <row r="42">
          <cell r="AF42">
            <v>20</v>
          </cell>
          <cell r="AH42">
            <v>3.5</v>
          </cell>
        </row>
        <row r="43">
          <cell r="AH43">
            <v>3.5</v>
          </cell>
        </row>
        <row r="44">
          <cell r="AH44">
            <v>3.5</v>
          </cell>
        </row>
        <row r="45">
          <cell r="AH45">
            <v>3.5</v>
          </cell>
        </row>
        <row r="46">
          <cell r="AH46">
            <v>4</v>
          </cell>
        </row>
        <row r="47">
          <cell r="AH47">
            <v>4</v>
          </cell>
        </row>
        <row r="48">
          <cell r="AH48">
            <v>4</v>
          </cell>
        </row>
        <row r="49">
          <cell r="AH49">
            <v>4.5</v>
          </cell>
        </row>
        <row r="50">
          <cell r="AH50">
            <v>4.5</v>
          </cell>
        </row>
        <row r="51">
          <cell r="AH51">
            <v>4.5</v>
          </cell>
        </row>
        <row r="52">
          <cell r="AH52">
            <v>4.5</v>
          </cell>
        </row>
        <row r="53">
          <cell r="AH53">
            <v>4.5</v>
          </cell>
        </row>
        <row r="54">
          <cell r="AH54">
            <v>4.5</v>
          </cell>
        </row>
        <row r="55">
          <cell r="AH55">
            <v>4.5</v>
          </cell>
        </row>
        <row r="56">
          <cell r="AH56">
            <v>4.5</v>
          </cell>
        </row>
        <row r="57">
          <cell r="AH57">
            <v>4.5</v>
          </cell>
        </row>
        <row r="58">
          <cell r="AH58">
            <v>4.5</v>
          </cell>
        </row>
        <row r="59">
          <cell r="AH59">
            <v>4.5</v>
          </cell>
        </row>
        <row r="60">
          <cell r="AH60">
            <v>4.5</v>
          </cell>
        </row>
        <row r="61">
          <cell r="AH61">
            <v>4.5</v>
          </cell>
        </row>
        <row r="62">
          <cell r="AH62">
            <v>4.5</v>
          </cell>
        </row>
        <row r="63">
          <cell r="AH63">
            <v>4.5</v>
          </cell>
        </row>
        <row r="64">
          <cell r="AH64">
            <v>4.5</v>
          </cell>
        </row>
        <row r="65">
          <cell r="AH65">
            <v>4.5</v>
          </cell>
        </row>
        <row r="66">
          <cell r="AH66">
            <v>5</v>
          </cell>
        </row>
        <row r="67">
          <cell r="AH67">
            <v>5</v>
          </cell>
        </row>
        <row r="68">
          <cell r="AH68">
            <v>5</v>
          </cell>
        </row>
        <row r="69">
          <cell r="AH69">
            <v>5</v>
          </cell>
        </row>
        <row r="70">
          <cell r="AH70">
            <v>5</v>
          </cell>
        </row>
        <row r="71">
          <cell r="AH71">
            <v>5</v>
          </cell>
        </row>
        <row r="72">
          <cell r="AH72">
            <v>5</v>
          </cell>
        </row>
        <row r="73">
          <cell r="AH73">
            <v>5</v>
          </cell>
        </row>
        <row r="74">
          <cell r="AH74">
            <v>5</v>
          </cell>
        </row>
        <row r="75">
          <cell r="AH75">
            <v>5</v>
          </cell>
        </row>
        <row r="76">
          <cell r="AH76">
            <v>5</v>
          </cell>
        </row>
        <row r="77">
          <cell r="AH77">
            <v>5</v>
          </cell>
        </row>
        <row r="78">
          <cell r="AH78">
            <v>5</v>
          </cell>
        </row>
        <row r="79">
          <cell r="AH79">
            <v>5</v>
          </cell>
        </row>
        <row r="80">
          <cell r="AH80">
            <v>5</v>
          </cell>
        </row>
        <row r="81">
          <cell r="AH81">
            <v>5.5</v>
          </cell>
        </row>
        <row r="82">
          <cell r="AH82">
            <v>5.5</v>
          </cell>
        </row>
        <row r="83">
          <cell r="AH83">
            <v>5.5</v>
          </cell>
        </row>
        <row r="84">
          <cell r="AH84">
            <v>5.5</v>
          </cell>
        </row>
        <row r="85">
          <cell r="AH85">
            <v>5.5</v>
          </cell>
        </row>
        <row r="86">
          <cell r="AH86">
            <v>5.5</v>
          </cell>
        </row>
        <row r="87">
          <cell r="AH87">
            <v>5.5</v>
          </cell>
        </row>
        <row r="88">
          <cell r="AH88">
            <v>5.5</v>
          </cell>
        </row>
        <row r="89">
          <cell r="AH89">
            <v>5.5</v>
          </cell>
        </row>
        <row r="90">
          <cell r="AH90">
            <v>5.5</v>
          </cell>
        </row>
        <row r="91">
          <cell r="AH91">
            <v>5.5</v>
          </cell>
        </row>
        <row r="92">
          <cell r="AH92">
            <v>5.5</v>
          </cell>
        </row>
        <row r="93">
          <cell r="AH93">
            <v>5.5</v>
          </cell>
        </row>
        <row r="94">
          <cell r="AH94">
            <v>5.5</v>
          </cell>
        </row>
        <row r="95">
          <cell r="AH95">
            <v>5.5</v>
          </cell>
        </row>
        <row r="96">
          <cell r="AH96">
            <v>5.5</v>
          </cell>
        </row>
        <row r="97">
          <cell r="AH97">
            <v>5.5</v>
          </cell>
        </row>
        <row r="98">
          <cell r="AH98">
            <v>5.5</v>
          </cell>
        </row>
        <row r="99">
          <cell r="AH99">
            <v>5.5</v>
          </cell>
        </row>
        <row r="100">
          <cell r="AH100">
            <v>5.625</v>
          </cell>
        </row>
        <row r="101">
          <cell r="AH101">
            <v>5.75</v>
          </cell>
        </row>
        <row r="102">
          <cell r="AH102">
            <v>5.75</v>
          </cell>
        </row>
        <row r="103">
          <cell r="AH103">
            <v>5.75</v>
          </cell>
        </row>
        <row r="104">
          <cell r="AH104">
            <v>5.75</v>
          </cell>
        </row>
        <row r="105">
          <cell r="AH105">
            <v>5.75</v>
          </cell>
        </row>
        <row r="106">
          <cell r="AH106">
            <v>5.875</v>
          </cell>
        </row>
        <row r="107">
          <cell r="AH107">
            <v>5.875</v>
          </cell>
        </row>
        <row r="108">
          <cell r="AH108">
            <v>6</v>
          </cell>
        </row>
        <row r="109">
          <cell r="AH109">
            <v>6</v>
          </cell>
        </row>
        <row r="110">
          <cell r="AH110">
            <v>6</v>
          </cell>
        </row>
        <row r="111">
          <cell r="AH111">
            <v>6</v>
          </cell>
        </row>
        <row r="112">
          <cell r="AH112">
            <v>6.625</v>
          </cell>
        </row>
        <row r="113">
          <cell r="AH113">
            <v>6.625</v>
          </cell>
        </row>
        <row r="114">
          <cell r="AH114">
            <v>6.625</v>
          </cell>
        </row>
        <row r="115">
          <cell r="AH115">
            <v>6.625</v>
          </cell>
        </row>
        <row r="116">
          <cell r="AH116">
            <v>6.625</v>
          </cell>
        </row>
        <row r="117">
          <cell r="AH117">
            <v>6.625</v>
          </cell>
        </row>
        <row r="118">
          <cell r="AH118">
            <v>6.625</v>
          </cell>
        </row>
        <row r="119">
          <cell r="AH119">
            <v>6.625</v>
          </cell>
        </row>
        <row r="120">
          <cell r="AH120">
            <v>6.625</v>
          </cell>
        </row>
        <row r="121">
          <cell r="AH121">
            <v>6.625</v>
          </cell>
        </row>
        <row r="122">
          <cell r="AH122">
            <v>6.625</v>
          </cell>
        </row>
        <row r="123">
          <cell r="AH123">
            <v>6.625</v>
          </cell>
        </row>
        <row r="124">
          <cell r="AH124">
            <v>6.625</v>
          </cell>
        </row>
        <row r="125">
          <cell r="AH125">
            <v>6.625</v>
          </cell>
        </row>
        <row r="126">
          <cell r="AH126">
            <v>6.625</v>
          </cell>
        </row>
        <row r="127">
          <cell r="AH127">
            <v>6.625</v>
          </cell>
        </row>
        <row r="128">
          <cell r="AH128">
            <v>6.625</v>
          </cell>
        </row>
        <row r="129">
          <cell r="AH129">
            <v>6.625</v>
          </cell>
        </row>
        <row r="130">
          <cell r="AH130">
            <v>6.625</v>
          </cell>
        </row>
        <row r="131">
          <cell r="AH131">
            <v>6.625</v>
          </cell>
        </row>
        <row r="132">
          <cell r="AH132">
            <v>6.625</v>
          </cell>
        </row>
        <row r="133">
          <cell r="AH133">
            <v>6.625</v>
          </cell>
        </row>
        <row r="134">
          <cell r="AH134">
            <v>7</v>
          </cell>
        </row>
        <row r="135">
          <cell r="AH135">
            <v>7</v>
          </cell>
        </row>
        <row r="136">
          <cell r="AH136">
            <v>7</v>
          </cell>
        </row>
        <row r="137">
          <cell r="AH137">
            <v>7</v>
          </cell>
        </row>
        <row r="138">
          <cell r="AH138">
            <v>7</v>
          </cell>
        </row>
        <row r="139">
          <cell r="AH139">
            <v>7</v>
          </cell>
        </row>
        <row r="140">
          <cell r="AH140">
            <v>7</v>
          </cell>
        </row>
        <row r="141">
          <cell r="AH141">
            <v>7</v>
          </cell>
        </row>
        <row r="142">
          <cell r="AH142">
            <v>7</v>
          </cell>
        </row>
        <row r="143">
          <cell r="AH143">
            <v>7</v>
          </cell>
        </row>
        <row r="144">
          <cell r="AH144">
            <v>7</v>
          </cell>
        </row>
        <row r="145">
          <cell r="AH145">
            <v>7</v>
          </cell>
        </row>
        <row r="146">
          <cell r="AH146">
            <v>7</v>
          </cell>
        </row>
        <row r="147">
          <cell r="AH147">
            <v>7</v>
          </cell>
        </row>
        <row r="148">
          <cell r="AH148">
            <v>7</v>
          </cell>
        </row>
        <row r="149">
          <cell r="AH149">
            <v>7</v>
          </cell>
        </row>
        <row r="150">
          <cell r="AH150">
            <v>7</v>
          </cell>
        </row>
        <row r="151">
          <cell r="AH151">
            <v>7</v>
          </cell>
        </row>
        <row r="152">
          <cell r="AH152">
            <v>7</v>
          </cell>
        </row>
        <row r="153">
          <cell r="AH153">
            <v>7</v>
          </cell>
        </row>
        <row r="154">
          <cell r="AH154">
            <v>7</v>
          </cell>
        </row>
        <row r="155">
          <cell r="AH155">
            <v>7</v>
          </cell>
        </row>
        <row r="156">
          <cell r="AH156">
            <v>7</v>
          </cell>
        </row>
        <row r="157">
          <cell r="AH157">
            <v>7.625</v>
          </cell>
        </row>
        <row r="158">
          <cell r="AH158">
            <v>7.625</v>
          </cell>
        </row>
        <row r="159">
          <cell r="AH159">
            <v>7.625</v>
          </cell>
        </row>
        <row r="160">
          <cell r="AH160">
            <v>7.625</v>
          </cell>
        </row>
        <row r="161">
          <cell r="AH161">
            <v>7.625</v>
          </cell>
        </row>
        <row r="162">
          <cell r="AH162">
            <v>7.625</v>
          </cell>
        </row>
        <row r="163">
          <cell r="AH163">
            <v>7.625</v>
          </cell>
        </row>
        <row r="164">
          <cell r="AH164">
            <v>7.625</v>
          </cell>
        </row>
        <row r="165">
          <cell r="AH165">
            <v>7.625</v>
          </cell>
        </row>
        <row r="166">
          <cell r="AH166">
            <v>7.625</v>
          </cell>
        </row>
        <row r="167">
          <cell r="AH167">
            <v>7.625</v>
          </cell>
        </row>
        <row r="168">
          <cell r="AH168">
            <v>7.625</v>
          </cell>
        </row>
        <row r="169">
          <cell r="AH169">
            <v>7.625</v>
          </cell>
        </row>
        <row r="170">
          <cell r="AH170">
            <v>7.625</v>
          </cell>
        </row>
        <row r="171">
          <cell r="AH171">
            <v>7.625</v>
          </cell>
        </row>
        <row r="172">
          <cell r="AH172">
            <v>7.625</v>
          </cell>
        </row>
        <row r="173">
          <cell r="AH173">
            <v>7.625</v>
          </cell>
        </row>
        <row r="174">
          <cell r="AH174">
            <v>7.625</v>
          </cell>
        </row>
        <row r="175">
          <cell r="AH175">
            <v>7.625</v>
          </cell>
        </row>
        <row r="176">
          <cell r="AH176">
            <v>7.75</v>
          </cell>
        </row>
        <row r="177">
          <cell r="AH177">
            <v>7.75</v>
          </cell>
        </row>
        <row r="178">
          <cell r="AH178">
            <v>8.0625</v>
          </cell>
        </row>
        <row r="179">
          <cell r="AH179">
            <v>8.625</v>
          </cell>
        </row>
        <row r="180">
          <cell r="AH180">
            <v>8.625</v>
          </cell>
        </row>
        <row r="181">
          <cell r="AH181">
            <v>8.625</v>
          </cell>
        </row>
        <row r="182">
          <cell r="AH182">
            <v>8.625</v>
          </cell>
        </row>
        <row r="183">
          <cell r="AH183">
            <v>8.625</v>
          </cell>
        </row>
        <row r="184">
          <cell r="AH184">
            <v>8.625</v>
          </cell>
        </row>
        <row r="185">
          <cell r="AH185">
            <v>8.625</v>
          </cell>
        </row>
        <row r="186">
          <cell r="AH186">
            <v>8.625</v>
          </cell>
        </row>
        <row r="187">
          <cell r="AH187">
            <v>8.625</v>
          </cell>
        </row>
        <row r="188">
          <cell r="AH188">
            <v>8.625</v>
          </cell>
        </row>
        <row r="189">
          <cell r="AH189">
            <v>8.625</v>
          </cell>
        </row>
        <row r="190">
          <cell r="AH190">
            <v>8.625</v>
          </cell>
        </row>
        <row r="191">
          <cell r="AH191">
            <v>8.625</v>
          </cell>
        </row>
        <row r="192">
          <cell r="AH192">
            <v>8.625</v>
          </cell>
        </row>
        <row r="193">
          <cell r="AH193">
            <v>8.625</v>
          </cell>
        </row>
        <row r="194">
          <cell r="AH194">
            <v>8.75</v>
          </cell>
        </row>
        <row r="195">
          <cell r="AH195">
            <v>9.375</v>
          </cell>
        </row>
        <row r="196">
          <cell r="AH196">
            <v>9.625</v>
          </cell>
        </row>
        <row r="197">
          <cell r="AH197">
            <v>9.625</v>
          </cell>
        </row>
        <row r="198">
          <cell r="AH198">
            <v>9.625</v>
          </cell>
        </row>
        <row r="199">
          <cell r="AH199">
            <v>9.625</v>
          </cell>
        </row>
        <row r="200">
          <cell r="AH200">
            <v>9.625</v>
          </cell>
        </row>
        <row r="201">
          <cell r="AH201">
            <v>9.625</v>
          </cell>
        </row>
        <row r="202">
          <cell r="AH202">
            <v>9.625</v>
          </cell>
        </row>
        <row r="203">
          <cell r="AH203">
            <v>9.625</v>
          </cell>
        </row>
        <row r="204">
          <cell r="AH204">
            <v>9.625</v>
          </cell>
        </row>
        <row r="205">
          <cell r="AH205">
            <v>9.625</v>
          </cell>
        </row>
        <row r="206">
          <cell r="AH206">
            <v>9.625</v>
          </cell>
        </row>
        <row r="207">
          <cell r="AH207">
            <v>9.625</v>
          </cell>
        </row>
        <row r="208">
          <cell r="AH208">
            <v>9.625</v>
          </cell>
        </row>
        <row r="209">
          <cell r="AH209">
            <v>9.625</v>
          </cell>
        </row>
        <row r="210">
          <cell r="AH210">
            <v>9.625</v>
          </cell>
        </row>
        <row r="211">
          <cell r="AH211">
            <v>9.625</v>
          </cell>
        </row>
        <row r="212">
          <cell r="AH212">
            <v>9.625</v>
          </cell>
        </row>
        <row r="213">
          <cell r="AH213">
            <v>9.75</v>
          </cell>
        </row>
        <row r="214">
          <cell r="AH214">
            <v>9.875</v>
          </cell>
        </row>
        <row r="215">
          <cell r="AH215">
            <v>9.875</v>
          </cell>
        </row>
        <row r="216">
          <cell r="AH216">
            <v>10</v>
          </cell>
        </row>
        <row r="217">
          <cell r="AH217">
            <v>10.125</v>
          </cell>
        </row>
        <row r="218">
          <cell r="AH218">
            <v>10.375</v>
          </cell>
        </row>
        <row r="219">
          <cell r="AH219">
            <v>10.625</v>
          </cell>
        </row>
        <row r="220">
          <cell r="AH220">
            <v>10.625</v>
          </cell>
        </row>
        <row r="221">
          <cell r="AH221">
            <v>10.625</v>
          </cell>
        </row>
        <row r="222">
          <cell r="AH222">
            <v>10.625</v>
          </cell>
        </row>
        <row r="223">
          <cell r="AH223">
            <v>10.625</v>
          </cell>
        </row>
        <row r="224">
          <cell r="AH224">
            <v>10.75</v>
          </cell>
        </row>
        <row r="225">
          <cell r="AH225">
            <v>10.75</v>
          </cell>
        </row>
        <row r="226">
          <cell r="AH226">
            <v>10.75</v>
          </cell>
        </row>
        <row r="227">
          <cell r="AH227">
            <v>10.75</v>
          </cell>
        </row>
        <row r="228">
          <cell r="AH228">
            <v>10.75</v>
          </cell>
        </row>
        <row r="229">
          <cell r="AH229">
            <v>10.75</v>
          </cell>
        </row>
        <row r="230">
          <cell r="AH230">
            <v>10.75</v>
          </cell>
        </row>
        <row r="231">
          <cell r="AH231">
            <v>10.75</v>
          </cell>
        </row>
        <row r="232">
          <cell r="AH232">
            <v>10.75</v>
          </cell>
        </row>
        <row r="233">
          <cell r="AH233">
            <v>10.75</v>
          </cell>
        </row>
        <row r="234">
          <cell r="AH234">
            <v>10.75</v>
          </cell>
        </row>
        <row r="235">
          <cell r="AH235">
            <v>10.75</v>
          </cell>
        </row>
        <row r="236">
          <cell r="AH236">
            <v>10.75</v>
          </cell>
        </row>
        <row r="237">
          <cell r="AH237">
            <v>10.75</v>
          </cell>
        </row>
        <row r="238">
          <cell r="AH238">
            <v>10.75</v>
          </cell>
        </row>
        <row r="239">
          <cell r="AH239">
            <v>10.75</v>
          </cell>
        </row>
        <row r="240">
          <cell r="AH240">
            <v>10.75</v>
          </cell>
        </row>
        <row r="241">
          <cell r="AH241">
            <v>11.75</v>
          </cell>
        </row>
        <row r="242">
          <cell r="AH242">
            <v>11.75</v>
          </cell>
        </row>
        <row r="243">
          <cell r="AH243">
            <v>11.75</v>
          </cell>
        </row>
        <row r="244">
          <cell r="AH244">
            <v>11.75</v>
          </cell>
        </row>
        <row r="245">
          <cell r="AH245">
            <v>11.75</v>
          </cell>
        </row>
        <row r="246">
          <cell r="AH246">
            <v>11.75</v>
          </cell>
        </row>
        <row r="247">
          <cell r="AH247">
            <v>11.75</v>
          </cell>
        </row>
        <row r="248">
          <cell r="AH248">
            <v>11.75</v>
          </cell>
        </row>
        <row r="249">
          <cell r="AH249">
            <v>11.75</v>
          </cell>
        </row>
        <row r="250">
          <cell r="AH250">
            <v>11.75</v>
          </cell>
        </row>
        <row r="251">
          <cell r="AH251">
            <v>11.75</v>
          </cell>
        </row>
        <row r="252">
          <cell r="AH252">
            <v>11.75</v>
          </cell>
        </row>
        <row r="253">
          <cell r="AH253">
            <v>11.75</v>
          </cell>
        </row>
        <row r="254">
          <cell r="AH254">
            <v>11.875</v>
          </cell>
        </row>
        <row r="255">
          <cell r="AH255">
            <v>11.875</v>
          </cell>
        </row>
        <row r="256">
          <cell r="AH256">
            <v>13.375</v>
          </cell>
        </row>
        <row r="257">
          <cell r="AH257">
            <v>13.375</v>
          </cell>
        </row>
        <row r="258">
          <cell r="AH258">
            <v>13.375</v>
          </cell>
        </row>
        <row r="259">
          <cell r="AH259">
            <v>13.375</v>
          </cell>
        </row>
        <row r="260">
          <cell r="AH260">
            <v>13.375</v>
          </cell>
        </row>
        <row r="261">
          <cell r="AH261">
            <v>13.375</v>
          </cell>
        </row>
        <row r="262">
          <cell r="AH262">
            <v>13.375</v>
          </cell>
        </row>
        <row r="263">
          <cell r="AH263">
            <v>13.375</v>
          </cell>
        </row>
        <row r="264">
          <cell r="AH264">
            <v>13.375</v>
          </cell>
        </row>
        <row r="265">
          <cell r="AH265">
            <v>13.375</v>
          </cell>
        </row>
        <row r="266">
          <cell r="AH266">
            <v>13.375</v>
          </cell>
        </row>
        <row r="267">
          <cell r="AH267">
            <v>13.375</v>
          </cell>
        </row>
        <row r="268">
          <cell r="AH268">
            <v>13.5</v>
          </cell>
        </row>
        <row r="269">
          <cell r="AH269">
            <v>13.625</v>
          </cell>
        </row>
        <row r="270">
          <cell r="AH270">
            <v>14</v>
          </cell>
        </row>
        <row r="271">
          <cell r="AH271">
            <v>14</v>
          </cell>
        </row>
        <row r="272">
          <cell r="AH272">
            <v>14</v>
          </cell>
        </row>
        <row r="273">
          <cell r="AH273">
            <v>14</v>
          </cell>
        </row>
        <row r="274">
          <cell r="AH274">
            <v>14</v>
          </cell>
        </row>
        <row r="275">
          <cell r="AH275">
            <v>14</v>
          </cell>
        </row>
        <row r="276">
          <cell r="AH276">
            <v>16</v>
          </cell>
        </row>
        <row r="277">
          <cell r="AH277">
            <v>16</v>
          </cell>
        </row>
        <row r="278">
          <cell r="AH278">
            <v>16</v>
          </cell>
        </row>
        <row r="279">
          <cell r="AH279">
            <v>16</v>
          </cell>
        </row>
        <row r="280">
          <cell r="AH280">
            <v>16</v>
          </cell>
        </row>
        <row r="281">
          <cell r="AH281">
            <v>16</v>
          </cell>
        </row>
        <row r="282">
          <cell r="AH282">
            <v>16</v>
          </cell>
        </row>
        <row r="283">
          <cell r="AH283">
            <v>16</v>
          </cell>
        </row>
        <row r="284">
          <cell r="AH284">
            <v>16</v>
          </cell>
        </row>
        <row r="285">
          <cell r="AH285">
            <v>18.625</v>
          </cell>
        </row>
        <row r="286">
          <cell r="AH286">
            <v>18.625</v>
          </cell>
        </row>
        <row r="287">
          <cell r="AH287">
            <v>18.625</v>
          </cell>
        </row>
        <row r="288">
          <cell r="AH288">
            <v>18.625</v>
          </cell>
        </row>
        <row r="289">
          <cell r="AH289">
            <v>18.625</v>
          </cell>
        </row>
        <row r="290">
          <cell r="AH290">
            <v>20</v>
          </cell>
        </row>
        <row r="291">
          <cell r="AH291">
            <v>20</v>
          </cell>
        </row>
        <row r="292">
          <cell r="AH292">
            <v>20</v>
          </cell>
        </row>
        <row r="293">
          <cell r="AH293">
            <v>20</v>
          </cell>
        </row>
        <row r="294">
          <cell r="AH294">
            <v>20</v>
          </cell>
        </row>
        <row r="295">
          <cell r="AH295">
            <v>20</v>
          </cell>
        </row>
        <row r="296">
          <cell r="AH296">
            <v>20</v>
          </cell>
        </row>
        <row r="297">
          <cell r="AH297">
            <v>20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4">
          <cell r="B4" t="str">
            <v>District:</v>
          </cell>
        </row>
        <row r="13">
          <cell r="H13" t="str">
            <v>Notes</v>
          </cell>
        </row>
        <row r="15">
          <cell r="B15" t="str">
            <v>A) BOP</v>
          </cell>
        </row>
        <row r="19">
          <cell r="B19" t="str">
            <v>B) Fluid Column</v>
          </cell>
        </row>
        <row r="23">
          <cell r="B23" t="str">
            <v>C) Casing / Liner &amp; Set Cement</v>
          </cell>
        </row>
        <row r="27">
          <cell r="B27" t="str">
            <v>D) Production Packer</v>
          </cell>
        </row>
        <row r="31">
          <cell r="B31" t="str">
            <v>E) Bridge Plug</v>
          </cell>
        </row>
        <row r="35">
          <cell r="B35" t="str">
            <v>F) Other Barriers</v>
          </cell>
        </row>
      </sheetData>
      <sheetData sheetId="29">
        <row r="5">
          <cell r="S5" t="str">
            <v>Data Acq. Results (1)</v>
          </cell>
        </row>
      </sheetData>
      <sheetData sheetId="30" refreshError="1"/>
      <sheetData sheetId="31" refreshError="1"/>
      <sheetData sheetId="32" refreshError="1"/>
      <sheetData sheetId="33" refreshError="1"/>
      <sheetData sheetId="34">
        <row r="8">
          <cell r="A8" t="str">
            <v>Customer/Project:</v>
          </cell>
        </row>
        <row r="10">
          <cell r="M10" t="str">
            <v>Max Dev:</v>
          </cell>
        </row>
        <row r="12">
          <cell r="L12" t="str">
            <v>Comments</v>
          </cell>
        </row>
        <row r="31">
          <cell r="C31" t="str">
            <v>No</v>
          </cell>
          <cell r="D31" t="str">
            <v>Description</v>
          </cell>
          <cell r="M31" t="str">
            <v>Length</v>
          </cell>
          <cell r="N31" t="str">
            <v>Depth</v>
          </cell>
        </row>
      </sheetData>
      <sheetData sheetId="35">
        <row r="22">
          <cell r="C22" t="str">
            <v>Tubing 1</v>
          </cell>
        </row>
        <row r="27">
          <cell r="C27" t="str">
            <v>Liner 1</v>
          </cell>
        </row>
        <row r="306">
          <cell r="C306" t="str">
            <v>Select One</v>
          </cell>
        </row>
      </sheetData>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G2" t="str">
            <v>Hughes Chr.</v>
          </cell>
          <cell r="H2" t="str">
            <v>3SS</v>
          </cell>
          <cell r="I2" t="str">
            <v>3MSS</v>
          </cell>
          <cell r="K2" t="str">
            <v>3H</v>
          </cell>
          <cell r="L2" t="str">
            <v>3MSSK</v>
          </cell>
          <cell r="M2" t="str">
            <v>3MS</v>
          </cell>
          <cell r="P2" t="str">
            <v>Motor: 11 1/4" M1P</v>
          </cell>
          <cell r="Q2" t="str">
            <v>Motor: 11 1/4 M1P</v>
          </cell>
          <cell r="S2" t="str">
            <v>Motor: 6.3/4 M1XL</v>
          </cell>
        </row>
        <row r="3">
          <cell r="G3" t="str">
            <v>REED Hycalog</v>
          </cell>
          <cell r="H3" t="str">
            <v>3MSS</v>
          </cell>
          <cell r="I3" t="str">
            <v>3SS</v>
          </cell>
          <cell r="K3" t="str">
            <v>3MSSK</v>
          </cell>
          <cell r="L3" t="str">
            <v>3H</v>
          </cell>
          <cell r="M3" t="str">
            <v>3H</v>
          </cell>
          <cell r="P3" t="str">
            <v>Motor: 11 1/4" M1C</v>
          </cell>
          <cell r="Q3" t="str">
            <v>Motor: 11 1/4 M1C</v>
          </cell>
          <cell r="S3" t="str">
            <v>Motor: 6 3/4 M1X</v>
          </cell>
        </row>
        <row r="4">
          <cell r="G4" t="str">
            <v>Security DBS</v>
          </cell>
          <cell r="H4" t="str">
            <v>EMS11GC</v>
          </cell>
          <cell r="I4" t="str">
            <v>EMS13G</v>
          </cell>
          <cell r="K4" t="str">
            <v>DS140</v>
          </cell>
          <cell r="L4" t="str">
            <v>EHP44H</v>
          </cell>
          <cell r="M4" t="str">
            <v>ATJ-4</v>
          </cell>
          <cell r="P4" t="str">
            <v>Motor: 9 5/8 VARIDRIL HT</v>
          </cell>
          <cell r="Q4" t="str">
            <v>Motor: 9 1/2 M1XL</v>
          </cell>
          <cell r="S4" t="str">
            <v>Motor: 6 3/4 M1XP</v>
          </cell>
        </row>
        <row r="5">
          <cell r="G5" t="str">
            <v>Smith</v>
          </cell>
          <cell r="H5" t="str">
            <v>S3SJ</v>
          </cell>
          <cell r="I5" t="str">
            <v>EMS44HLKC</v>
          </cell>
          <cell r="K5" t="str">
            <v>EMS44H</v>
          </cell>
          <cell r="L5" t="str">
            <v>FDG</v>
          </cell>
          <cell r="M5" t="str">
            <v>FDG</v>
          </cell>
          <cell r="P5" t="str">
            <v>Motor: 11 1/4 A1125SP 3:4</v>
          </cell>
          <cell r="Q5" t="str">
            <v>Motor: 9 1/2 M1ADM</v>
          </cell>
          <cell r="S5" t="str">
            <v>Motor: 6 3/4 VARIDRIL HT</v>
          </cell>
        </row>
        <row r="6">
          <cell r="G6" t="str">
            <v>Varel</v>
          </cell>
          <cell r="H6" t="str">
            <v>DGJ</v>
          </cell>
          <cell r="I6" t="str">
            <v>GTX-09</v>
          </cell>
          <cell r="K6" t="str">
            <v>SKS76</v>
          </cell>
          <cell r="L6" t="str">
            <v>HC406</v>
          </cell>
          <cell r="M6" t="str">
            <v>HP51H</v>
          </cell>
          <cell r="P6" t="str">
            <v>Motor: 9 5/8"  6/7 ML 5.0 ST</v>
          </cell>
          <cell r="Q6" t="str">
            <v>Motor: 9 5/8 VARIDRIL HT</v>
          </cell>
          <cell r="S6" t="str">
            <v>Motor: 6 3/4 VARIDRIL EXT</v>
          </cell>
        </row>
        <row r="7">
          <cell r="G7" t="str">
            <v>DPI</v>
          </cell>
          <cell r="H7" t="str">
            <v>MSDSSH</v>
          </cell>
          <cell r="I7" t="str">
            <v>GTX-11H</v>
          </cell>
          <cell r="K7" t="str">
            <v>FDGH</v>
          </cell>
          <cell r="L7" t="str">
            <v>HP51H</v>
          </cell>
          <cell r="M7" t="str">
            <v>MF15T</v>
          </cell>
          <cell r="P7" t="str">
            <v>Motor: 11 1/4 Vectordrill LS</v>
          </cell>
          <cell r="Q7" t="str">
            <v>Motor: 9 5/8 VARIDRIL EXT</v>
          </cell>
          <cell r="S7" t="str">
            <v>Motor: 6 3/4 A675SP 1:2</v>
          </cell>
        </row>
        <row r="8">
          <cell r="G8" t="str">
            <v>TSK</v>
          </cell>
          <cell r="I8" t="str">
            <v>GTX-CG1</v>
          </cell>
          <cell r="K8" t="str">
            <v>FS2463</v>
          </cell>
          <cell r="L8" t="str">
            <v>M15GFP</v>
          </cell>
          <cell r="M8" t="str">
            <v>MSDSSH</v>
          </cell>
          <cell r="P8" t="str">
            <v>Motor: 9 5/8 Vectordrill LS</v>
          </cell>
          <cell r="Q8" t="str">
            <v>Motor: 11 1/4 A1125SP 3:4</v>
          </cell>
          <cell r="S8" t="str">
            <v>Motor: 6 3/4 A675XP 2:3</v>
          </cell>
        </row>
        <row r="9">
          <cell r="I9" t="str">
            <v>MAXGT-20</v>
          </cell>
          <cell r="K9" t="str">
            <v>FS2563</v>
          </cell>
          <cell r="L9" t="str">
            <v>MTH13G</v>
          </cell>
          <cell r="M9" t="str">
            <v>S84F</v>
          </cell>
          <cell r="P9" t="str">
            <v>Motor: 9 5/8 Vectordrill LS XL</v>
          </cell>
          <cell r="Q9" t="str">
            <v>Motor: 9 5/8"  6/7 ML 5.0 ST</v>
          </cell>
          <cell r="S9" t="str">
            <v>Motor: 6 3/4 A675SP 4:5</v>
          </cell>
        </row>
        <row r="10">
          <cell r="I10" t="str">
            <v>MG18QC</v>
          </cell>
          <cell r="K10" t="str">
            <v>GT-18</v>
          </cell>
          <cell r="L10" t="str">
            <v>MX-20</v>
          </cell>
          <cell r="M10" t="str">
            <v>STR2-09</v>
          </cell>
          <cell r="P10" t="str">
            <v xml:space="preserve">Motor: 9 5/8 Vectordrill MS </v>
          </cell>
          <cell r="Q10" t="str">
            <v>Motor: 9 5/8" 3/4 ML 6.0 ST</v>
          </cell>
          <cell r="S10" t="str">
            <v>Motor: 6 3/4 A675XP 4:5</v>
          </cell>
        </row>
        <row r="11">
          <cell r="I11" t="str">
            <v>MGSSH+</v>
          </cell>
          <cell r="K11" t="str">
            <v>HC604</v>
          </cell>
          <cell r="L11" t="str">
            <v>MX-30</v>
          </cell>
          <cell r="M11" t="str">
            <v>STR2-20</v>
          </cell>
          <cell r="Q11" t="str">
            <v>Motor: 9 5/8 Vectordrill LS</v>
          </cell>
          <cell r="S11" t="str">
            <v>Motor: 6 3/4 A675SP 7:8</v>
          </cell>
        </row>
        <row r="12">
          <cell r="I12" t="str">
            <v>MS51AMLC</v>
          </cell>
          <cell r="K12" t="str">
            <v>HP51H</v>
          </cell>
          <cell r="L12" t="str">
            <v>R7</v>
          </cell>
          <cell r="M12" t="str">
            <v>XR15T</v>
          </cell>
          <cell r="Q12" t="str">
            <v>Motor: 9 5/8 Vectordrill LS XL</v>
          </cell>
          <cell r="S12" t="str">
            <v>Motor: 6 3/4 A675XP 7:8</v>
          </cell>
        </row>
        <row r="13">
          <cell r="I13" t="str">
            <v>S3SJ</v>
          </cell>
          <cell r="K13" t="str">
            <v>M15T</v>
          </cell>
          <cell r="L13" t="str">
            <v>S84F</v>
          </cell>
          <cell r="M13" t="str">
            <v>XR20T</v>
          </cell>
          <cell r="Q13" t="str">
            <v xml:space="preserve">Motor: 9 5/8 Vectordrill MS </v>
          </cell>
          <cell r="S13" t="str">
            <v>Motor: 6 3/4 A675AD 7:8</v>
          </cell>
        </row>
        <row r="14">
          <cell r="I14" t="str">
            <v>S4TJ</v>
          </cell>
          <cell r="K14" t="str">
            <v>MX-20</v>
          </cell>
          <cell r="L14" t="str">
            <v>XS20</v>
          </cell>
          <cell r="M14" t="str">
            <v>XS20</v>
          </cell>
          <cell r="S14" t="str">
            <v>Motor: 6 3/4" 7/8 ML 3.0 ST</v>
          </cell>
        </row>
        <row r="15">
          <cell r="I15" t="str">
            <v>SE026J4</v>
          </cell>
          <cell r="K15" t="str">
            <v>R7</v>
          </cell>
          <cell r="L15" t="str">
            <v>HC605</v>
          </cell>
          <cell r="S15" t="str">
            <v>Motor: 6 3/4" 4/5 ML 4.8 ST</v>
          </cell>
        </row>
        <row r="16">
          <cell r="I16" t="str">
            <v>SVH</v>
          </cell>
          <cell r="K16" t="str">
            <v>S91BHPX</v>
          </cell>
          <cell r="S16" t="str">
            <v>Motor: 6 3/4" 4/5 ML 7/0 ST</v>
          </cell>
        </row>
        <row r="17">
          <cell r="I17" t="str">
            <v>XT1C</v>
          </cell>
          <cell r="K17" t="str">
            <v>SGR84</v>
          </cell>
          <cell r="S17" t="str">
            <v>Motor: 7 1/4 Vectordrill MS XL</v>
          </cell>
        </row>
        <row r="18">
          <cell r="S18" t="str">
            <v>Motor: 6 3/4 Vectordrill LS</v>
          </cell>
        </row>
        <row r="19">
          <cell r="S19" t="str">
            <v>Motor: 6 3/4 Vectordrill LS XL</v>
          </cell>
        </row>
        <row r="20">
          <cell r="S20" t="str">
            <v>Motor: 6 3/4 Vectordrill MS</v>
          </cell>
        </row>
      </sheetData>
      <sheetData sheetId="14"/>
      <sheetData sheetId="15"/>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efreshError="1"/>
      <sheetData sheetId="1" refreshError="1"/>
      <sheetData sheetId="2" refreshError="1"/>
      <sheetData sheetId="3" refreshError="1">
        <row r="4">
          <cell r="E4" t="str">
            <v>ExxonMobil</v>
          </cell>
          <cell r="O4" t="str">
            <v>Kemaman, Malaysia</v>
          </cell>
        </row>
        <row r="5">
          <cell r="E5" t="str">
            <v xml:space="preserve">Jerneh B03 </v>
          </cell>
          <cell r="O5" t="str">
            <v>Ahmad Zamani bin Ab Rani</v>
          </cell>
        </row>
        <row r="6">
          <cell r="E6" t="str">
            <v>Jerneh B03 ST1</v>
          </cell>
        </row>
        <row r="7">
          <cell r="E7" t="str">
            <v>Mr Salleh Saidon</v>
          </cell>
        </row>
        <row r="11">
          <cell r="E11" t="str">
            <v>OHC--Malaysia-abraahm-09/08/12</v>
          </cell>
          <cell r="O11">
            <v>41163</v>
          </cell>
        </row>
        <row r="32">
          <cell r="D32">
            <v>0.85483994193597679</v>
          </cell>
        </row>
        <row r="33">
          <cell r="D33">
            <v>75000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refreshError="1"/>
      <sheetData sheetId="1"/>
      <sheetData sheetId="2"/>
      <sheetData sheetId="3"/>
      <sheetData sheetId="4"/>
      <sheetData sheetId="5">
        <row r="8">
          <cell r="K8" t="str">
            <v> </v>
          </cell>
        </row>
        <row r="63">
          <cell r="L63" t="str">
            <v> </v>
          </cell>
        </row>
      </sheetData>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K Factor"/>
      <sheetName val="AUF_SCREEN"/>
      <sheetName val="calculo de gas Total"/>
      <sheetName val="Firing Heads"/>
      <sheetName val="Notification"/>
      <sheetName val="Data Input"/>
      <sheetName val="Handover_Stan"/>
      <sheetName val="Input"/>
      <sheetName val="Pre-Job Info"/>
      <sheetName val="Tester Valve Calcs"/>
      <sheetName val="Int'l FT"/>
      <sheetName val="Data Sheet"/>
      <sheetName val="Ticket"/>
      <sheetName val="Firing%20Heads.xls"/>
      <sheetName val="Tally"/>
      <sheetName val="Survey"/>
      <sheetName val="Paramètres"/>
      <sheetName val="\F\Training Document\BENJI\Benj"/>
      <sheetName val="Input Data"/>
      <sheetName val="Report Long(Esso)"/>
      <sheetName val="CR_HIST (1)"/>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K_Factor"/>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RIG_FL_1"/>
      <sheetName val="Control"/>
      <sheetName val="MAIN"/>
      <sheetName val="Sheet1"/>
      <sheetName val="DATABASE"/>
      <sheetName val="BHA"/>
      <sheetName val="PDM RUN"/>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1246199"/>
      <sheetName val="1600 - PPE"/>
      <sheetName val="Sheet15"/>
      <sheetName val="Exp_Inv"/>
      <sheetName val="Data"/>
      <sheetName val="SO"/>
      <sheetName val="Sheet2"/>
      <sheetName val="K_Factor4"/>
      <sheetName val="calculo_de_gas_Total4"/>
      <sheetName val="Firing_Heads4"/>
      <sheetName val="Data_Input4"/>
      <sheetName val="Pre-Job_Info4"/>
      <sheetName val="Tester_Valve_Calcs4"/>
      <sheetName val="Int'l_FT4"/>
      <sheetName val="Data_Sheet4"/>
      <sheetName val="Firing%20Heads_xls4"/>
      <sheetName val="\F\Training_Document\BENJI\Ben4"/>
      <sheetName val="Input_Data4"/>
      <sheetName val="Report_Long(Esso)4"/>
      <sheetName val="CR_HIST_(1)4"/>
      <sheetName val="PDM_RUN"/>
      <sheetName val="Exp_Inv1"/>
      <sheetName val="Running_List"/>
      <sheetName val="CASING_SHOES_AND_MUD_WEIGHT"/>
      <sheetName val="Well_Cost"/>
      <sheetName val="TG_Table"/>
      <sheetName val="Job_File_Index"/>
      <sheetName val="AC_Detailed"/>
      <sheetName val="Initial_Tally"/>
      <sheetName val="1600_-_PPE"/>
      <sheetName val="K_Factor5"/>
      <sheetName val="calculo_de_gas_Total5"/>
      <sheetName val="Firing_Heads5"/>
      <sheetName val="Data_Input5"/>
      <sheetName val="Pre-Job_Info5"/>
      <sheetName val="Tester_Valve_Calcs5"/>
      <sheetName val="Int'l_FT5"/>
      <sheetName val="Data_Sheet5"/>
      <sheetName val="Firing%20Heads_xls5"/>
      <sheetName val="\F\Training_Document\BENJI\Ben5"/>
      <sheetName val="Input_Data5"/>
      <sheetName val="Report_Long(Esso)5"/>
      <sheetName val="CR_HIST_(1)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sheetData sheetId="81" refreshError="1"/>
      <sheetData sheetId="82"/>
      <sheetData sheetId="83"/>
      <sheetData sheetId="84"/>
      <sheetData sheetId="85" refreshError="1"/>
      <sheetData sheetId="86"/>
      <sheetData sheetId="87" refreshError="1"/>
      <sheetData sheetId="88" refreshError="1"/>
      <sheetData sheetId="89" refreshError="1"/>
      <sheetData sheetId="90" refreshError="1"/>
      <sheetData sheetId="91"/>
      <sheetData sheetId="92" refreshError="1"/>
      <sheetData sheetId="93" refreshError="1"/>
      <sheetData sheetId="94"/>
      <sheetData sheetId="95" refreshError="1"/>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refreshError="1"/>
      <sheetData sheetId="1" refreshError="1"/>
      <sheetData sheetId="2" refreshError="1">
        <row r="14">
          <cell r="E14">
            <v>1.4245014245014247</v>
          </cell>
        </row>
        <row r="22">
          <cell r="E22">
            <v>0.01</v>
          </cell>
        </row>
        <row r="23">
          <cell r="E23">
            <v>3.5999999999999997E-2</v>
          </cell>
        </row>
      </sheetData>
      <sheetData sheetId="3" refreshError="1"/>
      <sheetData sheetId="4" refreshError="1"/>
      <sheetData sheetId="5" refreshError="1"/>
      <sheetData sheetId="6" refreshError="1"/>
      <sheetData sheetId="7" refreshError="1"/>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tbgtly"/>
      <sheetName val="tbgtally"/>
    </sheetNames>
    <sheetDataSet>
      <sheetData sheetId="0"/>
      <sheetData sheetId="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row r="4">
          <cell r="C4" t="str">
            <v xml:space="preserve">BAB </v>
          </cell>
        </row>
      </sheetData>
      <sheetData sheetId="3"/>
      <sheetData sheetId="4">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52">
          <cell r="L52" t="str">
            <v>NONE</v>
          </cell>
        </row>
        <row r="53">
          <cell r="L53" t="str">
            <v>PDHG_1</v>
          </cell>
        </row>
        <row r="54">
          <cell r="L54" t="str">
            <v>CIV_1</v>
          </cell>
        </row>
        <row r="55">
          <cell r="L55" t="str">
            <v>CIV_12</v>
          </cell>
        </row>
        <row r="56">
          <cell r="L56" t="str">
            <v>PDHG_12</v>
          </cell>
        </row>
      </sheetData>
      <sheetData sheetId="5">
        <row r="1">
          <cell r="H1" t="str">
            <v>NONE</v>
          </cell>
        </row>
      </sheetData>
      <sheetData sheetId="6"/>
      <sheetData sheetId="7"/>
      <sheetData sheetId="8"/>
      <sheetData sheetId="9">
        <row r="6">
          <cell r="D6" t="str">
            <v>NA307</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3">
          <cell r="AV3" t="str">
            <v>NONE</v>
          </cell>
        </row>
        <row r="8">
          <cell r="AY8" t="str">
            <v>NONE</v>
          </cell>
        </row>
        <row r="9">
          <cell r="AY9" t="str">
            <v>NONE</v>
          </cell>
        </row>
        <row r="10">
          <cell r="AV10" t="str">
            <v>NONE</v>
          </cell>
        </row>
        <row r="14">
          <cell r="AV14" t="str">
            <v>BD</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CALCULATIONS"/>
      <sheetName val="chkunits"/>
    </sheetNames>
    <definedNames>
      <definedName name="Cancel"/>
    </definedNames>
    <sheetDataSet>
      <sheetData sheetId="0" refreshError="1"/>
      <sheetData sheetId="1" refreshError="1"/>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refreshError="1"/>
      <sheetData sheetId="1" refreshError="1"/>
      <sheetData sheetId="2"/>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A2" t="str">
            <v>W3</v>
          </cell>
          <cell r="B2" t="str">
            <v>ANZ</v>
          </cell>
          <cell r="D2" t="str">
            <v>1Q17</v>
          </cell>
          <cell r="E2" t="str">
            <v>Equipment</v>
          </cell>
          <cell r="F2" t="str">
            <v>Estimate</v>
          </cell>
          <cell r="G2" t="str">
            <v>P100</v>
          </cell>
        </row>
        <row r="3">
          <cell r="A3" t="str">
            <v>W4</v>
          </cell>
          <cell r="B3" t="str">
            <v>APAC</v>
          </cell>
          <cell r="D3" t="str">
            <v>2Q17</v>
          </cell>
          <cell r="E3" t="str">
            <v>Service</v>
          </cell>
          <cell r="F3" t="str">
            <v>Opportunity</v>
          </cell>
          <cell r="G3" t="str">
            <v>P90</v>
          </cell>
        </row>
        <row r="4">
          <cell r="A4" t="str">
            <v>W5</v>
          </cell>
          <cell r="B4" t="str">
            <v>Canada</v>
          </cell>
          <cell r="D4" t="str">
            <v>3Q17</v>
          </cell>
          <cell r="E4" t="str">
            <v>Base Cost</v>
          </cell>
          <cell r="F4" t="str">
            <v>Risk</v>
          </cell>
          <cell r="G4" t="str">
            <v>P75</v>
          </cell>
        </row>
        <row r="5">
          <cell r="A5" t="str">
            <v>W6</v>
          </cell>
          <cell r="B5" t="str">
            <v>China</v>
          </cell>
          <cell r="D5" t="str">
            <v>4Q17</v>
          </cell>
          <cell r="E5" t="str">
            <v>Other Indirects</v>
          </cell>
          <cell r="F5" t="str">
            <v>Intercompany</v>
          </cell>
          <cell r="G5" t="str">
            <v>P50</v>
          </cell>
        </row>
        <row r="6">
          <cell r="A6" t="str">
            <v>W7</v>
          </cell>
          <cell r="B6" t="str">
            <v>Europe</v>
          </cell>
          <cell r="D6">
            <v>2018</v>
          </cell>
          <cell r="E6" t="str">
            <v>Over/(Under) liquidation</v>
          </cell>
          <cell r="F6" t="str">
            <v>Retired</v>
          </cell>
          <cell r="G6" t="str">
            <v>P25</v>
          </cell>
        </row>
        <row r="7">
          <cell r="A7" t="str">
            <v>W8</v>
          </cell>
          <cell r="B7" t="str">
            <v>HQ</v>
          </cell>
          <cell r="E7" t="str">
            <v>Obso</v>
          </cell>
        </row>
        <row r="8">
          <cell r="A8" t="str">
            <v>W9</v>
          </cell>
          <cell r="B8" t="str">
            <v>LAM</v>
          </cell>
          <cell r="E8" t="str">
            <v>FIFO</v>
          </cell>
        </row>
        <row r="9">
          <cell r="A9" t="str">
            <v>W10</v>
          </cell>
          <cell r="B9" t="str">
            <v>MEA</v>
          </cell>
          <cell r="E9" t="str">
            <v>COQ</v>
          </cell>
        </row>
        <row r="10">
          <cell r="A10" t="str">
            <v>W11</v>
          </cell>
          <cell r="B10" t="str">
            <v>SSA</v>
          </cell>
          <cell r="E10" t="str">
            <v>PI</v>
          </cell>
        </row>
        <row r="11">
          <cell r="A11" t="str">
            <v>W12</v>
          </cell>
          <cell r="B11" t="str">
            <v>US</v>
          </cell>
          <cell r="E11" t="str">
            <v>PPV</v>
          </cell>
        </row>
        <row r="12">
          <cell r="A12" t="str">
            <v>W13</v>
          </cell>
          <cell r="E12" t="str">
            <v>FX - CM</v>
          </cell>
        </row>
        <row r="13">
          <cell r="A13" t="str">
            <v>W14</v>
          </cell>
          <cell r="E13" t="str">
            <v>Standard Cost Roll</v>
          </cell>
        </row>
        <row r="14">
          <cell r="A14" t="str">
            <v>W15</v>
          </cell>
          <cell r="E14" t="str">
            <v>Restructuring</v>
          </cell>
        </row>
        <row r="15">
          <cell r="A15" t="str">
            <v>W16</v>
          </cell>
          <cell r="E15" t="str">
            <v>Labor Variance</v>
          </cell>
        </row>
        <row r="16">
          <cell r="A16" t="str">
            <v>W17</v>
          </cell>
        </row>
        <row r="17">
          <cell r="A17" t="str">
            <v>W18</v>
          </cell>
        </row>
        <row r="18">
          <cell r="A18" t="str">
            <v>W19</v>
          </cell>
        </row>
        <row r="19">
          <cell r="A19" t="str">
            <v>W20</v>
          </cell>
        </row>
        <row r="20">
          <cell r="A20" t="str">
            <v>W21</v>
          </cell>
        </row>
        <row r="21">
          <cell r="A21" t="str">
            <v>W22</v>
          </cell>
        </row>
        <row r="22">
          <cell r="A22" t="str">
            <v>W23</v>
          </cell>
        </row>
        <row r="23">
          <cell r="A23" t="str">
            <v>W24</v>
          </cell>
        </row>
        <row r="24">
          <cell r="A24" t="str">
            <v>W25</v>
          </cell>
        </row>
        <row r="25">
          <cell r="A25" t="str">
            <v>W26</v>
          </cell>
        </row>
        <row r="26">
          <cell r="A26" t="str">
            <v>W27</v>
          </cell>
        </row>
        <row r="27">
          <cell r="A27" t="str">
            <v>W28</v>
          </cell>
        </row>
        <row r="28">
          <cell r="A28" t="str">
            <v>W29</v>
          </cell>
        </row>
        <row r="29">
          <cell r="A29" t="str">
            <v>W30</v>
          </cell>
        </row>
        <row r="30">
          <cell r="A30" t="str">
            <v>W31</v>
          </cell>
        </row>
        <row r="31">
          <cell r="A31" t="str">
            <v>W32</v>
          </cell>
        </row>
        <row r="32">
          <cell r="A32" t="str">
            <v>W33</v>
          </cell>
        </row>
        <row r="33">
          <cell r="A33" t="str">
            <v>W34</v>
          </cell>
        </row>
        <row r="34">
          <cell r="A34" t="str">
            <v>W35</v>
          </cell>
        </row>
        <row r="35">
          <cell r="A35" t="str">
            <v>W36</v>
          </cell>
        </row>
        <row r="36">
          <cell r="A36" t="str">
            <v>W37</v>
          </cell>
        </row>
        <row r="37">
          <cell r="A37" t="str">
            <v>W38</v>
          </cell>
        </row>
        <row r="38">
          <cell r="A38" t="str">
            <v>W39</v>
          </cell>
        </row>
        <row r="39">
          <cell r="A39" t="str">
            <v>W40</v>
          </cell>
        </row>
        <row r="40">
          <cell r="A40" t="str">
            <v>W41</v>
          </cell>
        </row>
        <row r="41">
          <cell r="A41" t="str">
            <v>W42</v>
          </cell>
        </row>
        <row r="42">
          <cell r="A42" t="str">
            <v>W43</v>
          </cell>
        </row>
        <row r="43">
          <cell r="A43" t="str">
            <v>W44</v>
          </cell>
        </row>
        <row r="44">
          <cell r="A44" t="str">
            <v>W45</v>
          </cell>
        </row>
        <row r="45">
          <cell r="A45" t="str">
            <v>W46</v>
          </cell>
        </row>
        <row r="46">
          <cell r="A46" t="str">
            <v>W47</v>
          </cell>
        </row>
        <row r="47">
          <cell r="A47" t="str">
            <v>W48</v>
          </cell>
        </row>
        <row r="48">
          <cell r="A48" t="str">
            <v>W49</v>
          </cell>
        </row>
        <row r="49">
          <cell r="A49" t="str">
            <v>W50</v>
          </cell>
        </row>
        <row r="50">
          <cell r="A50" t="str">
            <v>W51</v>
          </cell>
        </row>
        <row r="51">
          <cell r="A51" t="str">
            <v>W52</v>
          </cell>
        </row>
      </sheetData>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E2" t="str">
            <v>A</v>
          </cell>
          <cell r="F2" t="str">
            <v>PEX</v>
          </cell>
          <cell r="R2" t="str">
            <v>Motor: 9 1/2 M1XL</v>
          </cell>
          <cell r="T2" t="str">
            <v>Motor: 4 3/4 M1XL</v>
          </cell>
          <cell r="U2" t="str">
            <v>Anadrill</v>
          </cell>
          <cell r="V2" t="str">
            <v>30ft x 6.3/4" x 4"</v>
          </cell>
          <cell r="X2" t="str">
            <v>Shuaiba Unit I</v>
          </cell>
          <cell r="Z2">
            <v>87.5</v>
          </cell>
          <cell r="AA2" t="str">
            <v>K-55</v>
          </cell>
          <cell r="AB2" t="str">
            <v>BTC</v>
          </cell>
          <cell r="AC2" t="str">
            <v>FMC</v>
          </cell>
          <cell r="AE2" t="str">
            <v>A117</v>
          </cell>
          <cell r="AF2" t="str">
            <v>2.3/8"</v>
          </cell>
        </row>
        <row r="3">
          <cell r="E3" t="str">
            <v>APDL</v>
          </cell>
          <cell r="F3" t="str">
            <v>MWD</v>
          </cell>
          <cell r="R3" t="str">
            <v>Motor: 9 5/8 VARIDRIL HT</v>
          </cell>
          <cell r="T3" t="str">
            <v>Motor: 4 3/4 M1X</v>
          </cell>
          <cell r="U3" t="str">
            <v>Baker Hughes</v>
          </cell>
          <cell r="V3" t="str">
            <v>60ft x 6.3/4" x 4"</v>
          </cell>
          <cell r="X3" t="str">
            <v>Shuaiba Unit H</v>
          </cell>
          <cell r="Z3">
            <v>272</v>
          </cell>
          <cell r="AA3" t="str">
            <v>L-80</v>
          </cell>
          <cell r="AB3" t="str">
            <v>VAM</v>
          </cell>
          <cell r="AC3" t="str">
            <v>Vetco Gray</v>
          </cell>
          <cell r="AE3" t="str">
            <v>A217</v>
          </cell>
          <cell r="AF3" t="str">
            <v>2.7/8"</v>
          </cell>
        </row>
        <row r="4">
          <cell r="E4" t="str">
            <v>APOS</v>
          </cell>
          <cell r="F4" t="str">
            <v>LWD</v>
          </cell>
          <cell r="R4" t="str">
            <v>Motor: 9 5/8 VARIDRIL EXT</v>
          </cell>
          <cell r="T4" t="str">
            <v>Motor: 4 3/4 M1XP</v>
          </cell>
          <cell r="U4" t="str">
            <v>Bec-Field</v>
          </cell>
          <cell r="V4" t="str">
            <v>90ft x 6.3/4" x 4"</v>
          </cell>
          <cell r="X4" t="str">
            <v>Shuaiba Unit G-1-3</v>
          </cell>
          <cell r="Z4">
            <v>68</v>
          </cell>
          <cell r="AA4" t="str">
            <v>X-52</v>
          </cell>
          <cell r="AB4" t="str">
            <v>BDS</v>
          </cell>
          <cell r="AC4" t="str">
            <v>McEvoy</v>
          </cell>
          <cell r="AE4" t="str">
            <v>A317</v>
          </cell>
          <cell r="AF4" t="str">
            <v>3.1/2"</v>
          </cell>
        </row>
        <row r="5">
          <cell r="F5" t="str">
            <v>MDT / RFT</v>
          </cell>
          <cell r="R5" t="str">
            <v>Motor: 9 5/8 A962SP 1:2</v>
          </cell>
          <cell r="T5" t="str">
            <v>Motor: 4 3/4 VARIDRIL HT</v>
          </cell>
          <cell r="U5" t="str">
            <v>Sperry Sun</v>
          </cell>
          <cell r="V5" t="str">
            <v>120ft x 6.3/4" x 4"</v>
          </cell>
          <cell r="X5" t="str">
            <v>Shuaiba Unit G-4-16</v>
          </cell>
          <cell r="Z5">
            <v>61</v>
          </cell>
          <cell r="AB5" t="str">
            <v>NK3SB</v>
          </cell>
          <cell r="AC5" t="str">
            <v>Ingram Cactus</v>
          </cell>
          <cell r="AE5" t="str">
            <v>A417</v>
          </cell>
          <cell r="AF5" t="str">
            <v>4.1/2"</v>
          </cell>
        </row>
        <row r="6">
          <cell r="E6" t="str">
            <v>CG.67</v>
          </cell>
          <cell r="F6" t="str">
            <v>VSP / GR</v>
          </cell>
          <cell r="R6" t="str">
            <v>Motor: 9 5/8 A962HS 2:3</v>
          </cell>
          <cell r="T6" t="str">
            <v>Motor: 4 3/4 VARIDRIL EXT</v>
          </cell>
          <cell r="U6" t="str">
            <v>Tiebo</v>
          </cell>
          <cell r="V6" t="str">
            <v>150ft x 6.3/4" x 4"</v>
          </cell>
          <cell r="X6" t="str">
            <v>Shuaiba Unit F</v>
          </cell>
          <cell r="Z6">
            <v>47</v>
          </cell>
          <cell r="AC6" t="str">
            <v>Cameron</v>
          </cell>
          <cell r="AF6" t="str">
            <v>5"</v>
          </cell>
        </row>
        <row r="7">
          <cell r="F7" t="str">
            <v>AS / LDT / GR / ITT</v>
          </cell>
          <cell r="R7" t="str">
            <v xml:space="preserve">Motor: 9 5/8 A962SP </v>
          </cell>
          <cell r="T7" t="str">
            <v>Motor: 5" VARIDRIL HT</v>
          </cell>
          <cell r="V7" t="str">
            <v>180ft x 6.3/4" x 4"</v>
          </cell>
          <cell r="X7" t="str">
            <v xml:space="preserve">Shuaiba Unit D </v>
          </cell>
          <cell r="Z7">
            <v>43.5</v>
          </cell>
          <cell r="AE7" t="str">
            <v>A127</v>
          </cell>
          <cell r="AF7" t="str">
            <v>5.1/2"</v>
          </cell>
        </row>
        <row r="8">
          <cell r="E8" t="str">
            <v>DD</v>
          </cell>
          <cell r="F8" t="str">
            <v>ITT / DSI / GR</v>
          </cell>
          <cell r="R8" t="str">
            <v>Motor: 9 5/8 A962XP 3:4</v>
          </cell>
          <cell r="T8" t="str">
            <v>Motor: 4 3/4 A475SP 1:2</v>
          </cell>
          <cell r="V8" t="str">
            <v>30ft x 4.3/4" x 2.5/8"</v>
          </cell>
          <cell r="X8" t="str">
            <v>Shuaiba Unit C</v>
          </cell>
          <cell r="Z8">
            <v>29</v>
          </cell>
          <cell r="AE8" t="str">
            <v>A227</v>
          </cell>
          <cell r="AF8" t="str">
            <v>7"</v>
          </cell>
        </row>
        <row r="9">
          <cell r="E9" t="str">
            <v>DG.C</v>
          </cell>
          <cell r="F9" t="str">
            <v>FMI / STAR</v>
          </cell>
          <cell r="R9" t="str">
            <v>Motor: 9 5/8 A962GT 3:4</v>
          </cell>
          <cell r="T9" t="str">
            <v>Motor: 4 3/4 A475HS 2:3</v>
          </cell>
          <cell r="V9" t="str">
            <v>60ft x 4.3/4" x 2.5/8"</v>
          </cell>
          <cell r="X9" t="str">
            <v>Shuaiba Unit B</v>
          </cell>
          <cell r="Z9">
            <v>26</v>
          </cell>
          <cell r="AE9" t="str">
            <v>A327</v>
          </cell>
        </row>
        <row r="10">
          <cell r="E10" t="str">
            <v>DG.F</v>
          </cell>
          <cell r="F10" t="str">
            <v>RFT</v>
          </cell>
          <cell r="R10" t="str">
            <v>Motor: 9 5/8 A962SP 5:6</v>
          </cell>
          <cell r="T10" t="str">
            <v>Motor: 4 3/4 A475SP 4:5</v>
          </cell>
          <cell r="V10" t="str">
            <v>90ft x 4.3/4" x 2.5/8"</v>
          </cell>
          <cell r="X10" t="str">
            <v>Zone-A</v>
          </cell>
          <cell r="AE10" t="str">
            <v>A427</v>
          </cell>
        </row>
        <row r="11">
          <cell r="E11" t="str">
            <v>DO.A</v>
          </cell>
          <cell r="F11" t="str">
            <v>CBL / VDL / USI</v>
          </cell>
          <cell r="R11" t="str">
            <v>Motor: 9 5/8 A962XP 5:6</v>
          </cell>
          <cell r="T11" t="str">
            <v>Motor: 4 3/4 A475XP 4:5</v>
          </cell>
          <cell r="X11" t="str">
            <v>Zone B</v>
          </cell>
        </row>
        <row r="12">
          <cell r="E12" t="str">
            <v>DO.B</v>
          </cell>
          <cell r="F12" t="str">
            <v>Sonic</v>
          </cell>
          <cell r="R12" t="str">
            <v>Motor: 9 5/8 A962GT 7:8</v>
          </cell>
          <cell r="T12" t="str">
            <v>Motor: 4 3/4 A475GT 5:6</v>
          </cell>
          <cell r="X12" t="str">
            <v>Zone C</v>
          </cell>
          <cell r="AE12" t="str">
            <v>A137</v>
          </cell>
        </row>
        <row r="13">
          <cell r="E13" t="str">
            <v>DO.C</v>
          </cell>
          <cell r="F13" t="str">
            <v>GR / CCL</v>
          </cell>
          <cell r="R13" t="str">
            <v>Motor: 8" VARIDRIL HT</v>
          </cell>
          <cell r="T13" t="str">
            <v>Motor: 4 3/4 A475SP 7:8</v>
          </cell>
          <cell r="X13" t="str">
            <v>Units 6 - 9</v>
          </cell>
          <cell r="AE13" t="str">
            <v>A237</v>
          </cell>
        </row>
        <row r="14">
          <cell r="E14" t="str">
            <v>DO.F</v>
          </cell>
          <cell r="R14" t="str">
            <v>Motor: 8" VARIDRIL EXT.</v>
          </cell>
          <cell r="T14" t="str">
            <v>Motor: 4 3/4 A475XP 7:8</v>
          </cell>
          <cell r="X14" t="str">
            <v>Zone D</v>
          </cell>
          <cell r="AE14" t="str">
            <v>A337</v>
          </cell>
        </row>
        <row r="15">
          <cell r="E15" t="str">
            <v>DO.I</v>
          </cell>
          <cell r="R15" t="str">
            <v>Motor: 9-5/8"  6/7 ML 5.0 ST</v>
          </cell>
          <cell r="T15" t="str">
            <v>Motor: 4 3/4 A475AD 7:8</v>
          </cell>
          <cell r="X15" t="str">
            <v>Units 11-16</v>
          </cell>
        </row>
        <row r="16">
          <cell r="E16" t="str">
            <v>DO.S</v>
          </cell>
          <cell r="R16" t="str">
            <v>Motor: 9-5/8" 3/4 ML 6.0 ST</v>
          </cell>
          <cell r="T16" t="str">
            <v>Motor: 4 3/4" 7/8 ML 2.2 ST</v>
          </cell>
          <cell r="X16" t="str">
            <v>Zone E</v>
          </cell>
          <cell r="AE16" t="str">
            <v>A147</v>
          </cell>
        </row>
        <row r="17">
          <cell r="E17" t="str">
            <v>DP..</v>
          </cell>
          <cell r="R17" t="str">
            <v>Motor: 8" 7/8 ML 3.0 ST</v>
          </cell>
          <cell r="T17" t="str">
            <v>Motor: 4 3/4" 4/5 ML 3.5 ST</v>
          </cell>
          <cell r="X17" t="str">
            <v>Units 17,18</v>
          </cell>
          <cell r="AE17" t="str">
            <v>A247</v>
          </cell>
        </row>
        <row r="18">
          <cell r="E18" t="str">
            <v>DP.F</v>
          </cell>
          <cell r="R18" t="str">
            <v>Motor: 8" 4/5 ML 3.6 ST</v>
          </cell>
          <cell r="T18" t="str">
            <v>Motor: 4 3/4" 4/5 ML 6.3 ST</v>
          </cell>
          <cell r="X18" t="str">
            <v>Zone F</v>
          </cell>
        </row>
        <row r="19">
          <cell r="E19" t="str">
            <v>DP.FG</v>
          </cell>
          <cell r="R19" t="str">
            <v>Motor: 8" 4/5 ML 5.3 ST</v>
          </cell>
          <cell r="T19" t="str">
            <v>Motor: 5" Vectordrill MS XL</v>
          </cell>
          <cell r="AE19" t="str">
            <v>B117</v>
          </cell>
        </row>
        <row r="20">
          <cell r="E20" t="str">
            <v>DP.S</v>
          </cell>
          <cell r="R20" t="str">
            <v>Motor: 9 5/8 Vectordrill LS</v>
          </cell>
          <cell r="T20" t="str">
            <v>Motor: 4 3/4 Vectordrill LS</v>
          </cell>
          <cell r="AE20" t="str">
            <v>B217</v>
          </cell>
        </row>
        <row r="21">
          <cell r="E21" t="str">
            <v>DS.A</v>
          </cell>
          <cell r="R21" t="str">
            <v>Motor: 9 5/8 Vectordrill LS XL</v>
          </cell>
          <cell r="T21" t="str">
            <v>Motor: 4 3/4 Vectordrill MS XL</v>
          </cell>
          <cell r="AE21" t="str">
            <v>B317</v>
          </cell>
        </row>
        <row r="22">
          <cell r="E22" t="str">
            <v>DS.F</v>
          </cell>
          <cell r="R22" t="str">
            <v xml:space="preserve">Motor: 9 5/8 Vectordrill MS </v>
          </cell>
          <cell r="AE22" t="str">
            <v>B417</v>
          </cell>
        </row>
        <row r="23">
          <cell r="E23" t="str">
            <v>DW</v>
          </cell>
          <cell r="R23" t="str">
            <v>Motor: 9 5/8 Vectordrill LS+2</v>
          </cell>
        </row>
        <row r="24">
          <cell r="R24" t="str">
            <v>Motor: 9 5/8 Vectordrill MS+2</v>
          </cell>
          <cell r="AE24" t="str">
            <v>B127</v>
          </cell>
        </row>
        <row r="25">
          <cell r="E25" t="str">
            <v>ESP</v>
          </cell>
          <cell r="AE25" t="str">
            <v>B227</v>
          </cell>
        </row>
        <row r="26">
          <cell r="E26" t="str">
            <v>EXPL</v>
          </cell>
          <cell r="AE26" t="str">
            <v>B327</v>
          </cell>
        </row>
        <row r="27">
          <cell r="E27" t="str">
            <v>HIG</v>
          </cell>
          <cell r="AE27" t="str">
            <v>B427</v>
          </cell>
        </row>
        <row r="28">
          <cell r="E28" t="str">
            <v>HG.67</v>
          </cell>
        </row>
        <row r="29">
          <cell r="E29" t="str">
            <v>HG.CBA</v>
          </cell>
          <cell r="AE29" t="str">
            <v>B137</v>
          </cell>
        </row>
        <row r="30">
          <cell r="E30" t="str">
            <v>HG.D</v>
          </cell>
          <cell r="AE30" t="str">
            <v>B237</v>
          </cell>
        </row>
        <row r="31">
          <cell r="E31" t="str">
            <v>HG.F</v>
          </cell>
          <cell r="AE31" t="str">
            <v>B337</v>
          </cell>
        </row>
        <row r="32">
          <cell r="E32" t="str">
            <v>HI.A</v>
          </cell>
        </row>
        <row r="33">
          <cell r="E33" t="str">
            <v>HI.B</v>
          </cell>
          <cell r="AE33" t="str">
            <v>B147</v>
          </cell>
        </row>
        <row r="34">
          <cell r="E34" t="str">
            <v>HI.C</v>
          </cell>
          <cell r="AE34" t="str">
            <v>B247</v>
          </cell>
        </row>
        <row r="35">
          <cell r="E35" t="str">
            <v>HI.FD</v>
          </cell>
        </row>
        <row r="36">
          <cell r="E36" t="str">
            <v>HI.FG</v>
          </cell>
          <cell r="AE36" t="str">
            <v>C206</v>
          </cell>
        </row>
        <row r="37">
          <cell r="E37" t="str">
            <v>HI.I</v>
          </cell>
          <cell r="AE37" t="str">
            <v>C207</v>
          </cell>
        </row>
        <row r="38">
          <cell r="E38" t="str">
            <v>HI.S</v>
          </cell>
          <cell r="AE38" t="str">
            <v>C209</v>
          </cell>
        </row>
        <row r="39">
          <cell r="E39" t="str">
            <v>HIBA</v>
          </cell>
        </row>
        <row r="40">
          <cell r="E40" t="str">
            <v>HIBB</v>
          </cell>
          <cell r="AE40" t="str">
            <v>C204</v>
          </cell>
        </row>
        <row r="41">
          <cell r="E41" t="str">
            <v>HICC</v>
          </cell>
          <cell r="AE41" t="str">
            <v>C304</v>
          </cell>
        </row>
        <row r="42">
          <cell r="E42" t="str">
            <v>HISS</v>
          </cell>
          <cell r="AE42" t="str">
            <v>C205</v>
          </cell>
        </row>
        <row r="43">
          <cell r="E43" t="str">
            <v>HP.67</v>
          </cell>
          <cell r="AE43" t="str">
            <v>C305</v>
          </cell>
        </row>
        <row r="44">
          <cell r="E44" t="str">
            <v>HP.A</v>
          </cell>
        </row>
        <row r="45">
          <cell r="E45" t="str">
            <v>HP.B</v>
          </cell>
          <cell r="AE45" t="str">
            <v>D206</v>
          </cell>
        </row>
        <row r="46">
          <cell r="E46" t="str">
            <v>HP.BA</v>
          </cell>
          <cell r="AE46" t="str">
            <v>D207</v>
          </cell>
        </row>
        <row r="47">
          <cell r="E47" t="str">
            <v>HP.C</v>
          </cell>
          <cell r="AE47" t="str">
            <v>D209</v>
          </cell>
        </row>
        <row r="48">
          <cell r="E48" t="str">
            <v>HP.CB</v>
          </cell>
        </row>
        <row r="49">
          <cell r="E49" t="str">
            <v>HP.D</v>
          </cell>
          <cell r="AE49" t="str">
            <v>D204</v>
          </cell>
        </row>
        <row r="50">
          <cell r="E50" t="str">
            <v>HP.F</v>
          </cell>
          <cell r="AE50" t="str">
            <v>D304</v>
          </cell>
        </row>
        <row r="51">
          <cell r="E51" t="str">
            <v>HP.FD</v>
          </cell>
          <cell r="AE51" t="str">
            <v>D205</v>
          </cell>
        </row>
        <row r="52">
          <cell r="E52" t="str">
            <v>HP.G</v>
          </cell>
          <cell r="AE52" t="str">
            <v>D305</v>
          </cell>
        </row>
        <row r="53">
          <cell r="E53" t="str">
            <v>HP.H</v>
          </cell>
        </row>
        <row r="54">
          <cell r="E54" t="str">
            <v>HP.I</v>
          </cell>
          <cell r="AE54" t="str">
            <v>E306</v>
          </cell>
        </row>
        <row r="55">
          <cell r="E55" t="str">
            <v>HP.S</v>
          </cell>
          <cell r="AE55" t="str">
            <v>E307</v>
          </cell>
        </row>
        <row r="56">
          <cell r="E56" t="str">
            <v>HPBA</v>
          </cell>
          <cell r="AE56" t="str">
            <v>E309</v>
          </cell>
        </row>
        <row r="57">
          <cell r="E57" t="str">
            <v>HPBB</v>
          </cell>
        </row>
        <row r="58">
          <cell r="E58" t="str">
            <v>HPBE</v>
          </cell>
          <cell r="AE58" t="str">
            <v>F306</v>
          </cell>
        </row>
        <row r="59">
          <cell r="E59" t="str">
            <v>HPCC</v>
          </cell>
          <cell r="AE59" t="str">
            <v>F307</v>
          </cell>
        </row>
        <row r="60">
          <cell r="E60" t="str">
            <v>HPFF</v>
          </cell>
          <cell r="AE60" t="str">
            <v>F309</v>
          </cell>
        </row>
        <row r="61">
          <cell r="E61" t="str">
            <v>HPGG</v>
          </cell>
        </row>
        <row r="62">
          <cell r="E62" t="str">
            <v>HPII</v>
          </cell>
          <cell r="AE62" t="str">
            <v>G407</v>
          </cell>
        </row>
        <row r="63">
          <cell r="E63" t="str">
            <v>HPSS</v>
          </cell>
          <cell r="AE63" t="str">
            <v>G409</v>
          </cell>
        </row>
        <row r="64">
          <cell r="E64" t="str">
            <v>HS.B</v>
          </cell>
          <cell r="AE64" t="str">
            <v>45GI7</v>
          </cell>
        </row>
        <row r="65">
          <cell r="E65" t="str">
            <v>HS.B/A</v>
          </cell>
          <cell r="AE65" t="str">
            <v>H407</v>
          </cell>
        </row>
        <row r="66">
          <cell r="E66" t="str">
            <v>HS.FD</v>
          </cell>
          <cell r="AE66" t="str">
            <v>H409</v>
          </cell>
        </row>
        <row r="67">
          <cell r="E67" t="str">
            <v>HS.G</v>
          </cell>
        </row>
        <row r="68">
          <cell r="E68" t="str">
            <v>HSBB</v>
          </cell>
          <cell r="AE68" t="str">
            <v>I227</v>
          </cell>
        </row>
        <row r="69">
          <cell r="E69" t="str">
            <v>HSFD</v>
          </cell>
          <cell r="AE69" t="str">
            <v>I327</v>
          </cell>
        </row>
        <row r="70">
          <cell r="E70" t="str">
            <v>HX.B</v>
          </cell>
          <cell r="AE70" t="str">
            <v>I427</v>
          </cell>
        </row>
        <row r="71">
          <cell r="E71" t="str">
            <v>HX.FD</v>
          </cell>
        </row>
        <row r="72">
          <cell r="E72" t="str">
            <v>HX.G</v>
          </cell>
          <cell r="AE72" t="str">
            <v>J227</v>
          </cell>
        </row>
        <row r="73">
          <cell r="AE73" t="str">
            <v>J327</v>
          </cell>
        </row>
        <row r="74">
          <cell r="E74" t="str">
            <v>MDD</v>
          </cell>
          <cell r="AE74" t="str">
            <v>J427</v>
          </cell>
        </row>
        <row r="75">
          <cell r="E75" t="str">
            <v>MDW</v>
          </cell>
        </row>
        <row r="76">
          <cell r="E76" t="str">
            <v>MG..</v>
          </cell>
          <cell r="AE76" t="str">
            <v>K237</v>
          </cell>
        </row>
        <row r="77">
          <cell r="E77" t="str">
            <v>MGCC</v>
          </cell>
          <cell r="AE77" t="str">
            <v>K337(+)</v>
          </cell>
        </row>
        <row r="78">
          <cell r="E78" t="str">
            <v>MGFF</v>
          </cell>
          <cell r="AE78" t="str">
            <v>K247</v>
          </cell>
        </row>
        <row r="79">
          <cell r="E79" t="str">
            <v>MIBB</v>
          </cell>
        </row>
        <row r="80">
          <cell r="E80" t="str">
            <v>MIFF</v>
          </cell>
          <cell r="AE80" t="str">
            <v>L229</v>
          </cell>
        </row>
        <row r="81">
          <cell r="E81" t="str">
            <v>MISS</v>
          </cell>
          <cell r="AE81" t="str">
            <v>L239</v>
          </cell>
        </row>
        <row r="82">
          <cell r="E82" t="str">
            <v>MP..</v>
          </cell>
          <cell r="AE82" t="str">
            <v>L249</v>
          </cell>
        </row>
        <row r="83">
          <cell r="E83" t="str">
            <v>MPAA</v>
          </cell>
          <cell r="AE83" t="str">
            <v>L329</v>
          </cell>
        </row>
        <row r="84">
          <cell r="E84" t="str">
            <v>MPBA</v>
          </cell>
          <cell r="AE84" t="str">
            <v>L339</v>
          </cell>
        </row>
        <row r="85">
          <cell r="E85" t="str">
            <v>MPBB</v>
          </cell>
          <cell r="AE85" t="str">
            <v>L429</v>
          </cell>
        </row>
        <row r="86">
          <cell r="E86" t="str">
            <v>MPCC</v>
          </cell>
        </row>
        <row r="87">
          <cell r="E87" t="str">
            <v>MPSS</v>
          </cell>
          <cell r="AE87" t="str">
            <v>M404</v>
          </cell>
        </row>
        <row r="88">
          <cell r="E88" t="str">
            <v>MSFD</v>
          </cell>
        </row>
        <row r="89">
          <cell r="E89" t="str">
            <v>MSSS</v>
          </cell>
          <cell r="AE89" t="str">
            <v>N309</v>
          </cell>
        </row>
        <row r="90">
          <cell r="AE90" t="str">
            <v>N409</v>
          </cell>
        </row>
        <row r="91">
          <cell r="E91" t="str">
            <v>R</v>
          </cell>
          <cell r="AE91" t="str">
            <v>N509</v>
          </cell>
        </row>
        <row r="92">
          <cell r="E92" t="str">
            <v>RG</v>
          </cell>
          <cell r="AE92" t="str">
            <v>N307</v>
          </cell>
        </row>
        <row r="93">
          <cell r="E93" t="str">
            <v>RPBA</v>
          </cell>
          <cell r="AE93" t="str">
            <v>N407</v>
          </cell>
        </row>
        <row r="94">
          <cell r="E94" t="str">
            <v>RPSS</v>
          </cell>
          <cell r="AE94" t="str">
            <v>N507</v>
          </cell>
        </row>
        <row r="96">
          <cell r="AE96" t="str">
            <v>O309</v>
          </cell>
        </row>
        <row r="97">
          <cell r="AE97" t="str">
            <v>O409</v>
          </cell>
        </row>
        <row r="98">
          <cell r="AE98" t="str">
            <v>O509</v>
          </cell>
        </row>
        <row r="99">
          <cell r="AE99" t="str">
            <v>O307</v>
          </cell>
        </row>
        <row r="100">
          <cell r="AE100" t="str">
            <v>O407</v>
          </cell>
        </row>
        <row r="101">
          <cell r="AE101" t="str">
            <v>O507</v>
          </cell>
        </row>
        <row r="103">
          <cell r="AE103" t="str">
            <v>P407</v>
          </cell>
        </row>
        <row r="104">
          <cell r="AE104" t="str">
            <v>P507</v>
          </cell>
        </row>
        <row r="106">
          <cell r="AE106" t="str">
            <v>Q337</v>
          </cell>
        </row>
        <row r="108">
          <cell r="AE108" t="str">
            <v>R427</v>
          </cell>
        </row>
        <row r="110">
          <cell r="AE110" t="str">
            <v>S407</v>
          </cell>
        </row>
        <row r="111">
          <cell r="AE111" t="str">
            <v>S507</v>
          </cell>
        </row>
        <row r="113">
          <cell r="AE113" t="str">
            <v>T307</v>
          </cell>
        </row>
        <row r="114">
          <cell r="AE114" t="str">
            <v>T407</v>
          </cell>
        </row>
        <row r="116">
          <cell r="AE116" t="str">
            <v>U709</v>
          </cell>
        </row>
        <row r="117">
          <cell r="AE117" t="str">
            <v>U707</v>
          </cell>
        </row>
        <row r="119">
          <cell r="AE119" t="str">
            <v>V427(+)</v>
          </cell>
        </row>
        <row r="121">
          <cell r="AE121" t="str">
            <v>W</v>
          </cell>
        </row>
        <row r="123">
          <cell r="AE123" t="str">
            <v>X307</v>
          </cell>
        </row>
        <row r="124">
          <cell r="AE124" t="str">
            <v>X407</v>
          </cell>
        </row>
        <row r="126">
          <cell r="AE126" t="str">
            <v>Y507</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I2" t="str">
            <v>13.5/8" - 3M x 11" - 5M  "TC-WD-ET-FS"</v>
          </cell>
          <cell r="AK2" t="str">
            <v>13.5/8" - 3M TOP x 13.3/8 BUTT "C-29-ET"</v>
          </cell>
        </row>
        <row r="3">
          <cell r="AI3" t="str">
            <v>13.5/8"-6.5M x11"-6.5M "TC-WD-ET-FS"</v>
          </cell>
          <cell r="AK3" t="str">
            <v>13.5/8" x 9.5/8" ( Flutted)</v>
          </cell>
        </row>
        <row r="4">
          <cell r="AI4" t="str">
            <v>13.5/8" - 10M x 11" - 10M</v>
          </cell>
          <cell r="AK4" t="str">
            <v>13.5/8" -6.5M x 13.3/8" BUTT "C-29-ET"</v>
          </cell>
        </row>
        <row r="5">
          <cell r="AK5" t="str">
            <v xml:space="preserve">21.1/4" - 5M x 13.5/8"- 10M </v>
          </cell>
        </row>
      </sheetData>
      <sheetData sheetId="17"/>
      <sheetData sheetId="18"/>
      <sheetData sheetId="19"/>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row r="4">
          <cell r="D4" t="str">
            <v>AD-106</v>
          </cell>
        </row>
      </sheetData>
      <sheetData sheetId="1"/>
      <sheetData sheetId="2"/>
      <sheetData sheetId="3"/>
      <sheetData sheetId="4"/>
      <sheetData sheetId="5"/>
      <sheetData sheetId="6">
        <row r="2">
          <cell r="A2" t="str">
            <v>Felix Ohioma Igein</v>
          </cell>
          <cell r="B2" t="str">
            <v>Hanan Al Karbi</v>
          </cell>
          <cell r="C2" t="str">
            <v>Gamal Youssef Salem</v>
          </cell>
          <cell r="D2" t="str">
            <v>Eman Salim Alkaf</v>
          </cell>
          <cell r="E2" t="str">
            <v>Mohamed Saadawy</v>
          </cell>
        </row>
        <row r="3">
          <cell r="A3" t="str">
            <v>Reeda Alakberi</v>
          </cell>
          <cell r="B3" t="str">
            <v>Hanan Alsanadi</v>
          </cell>
          <cell r="E3" t="str">
            <v>Ibrahim Hamdy</v>
          </cell>
        </row>
        <row r="4">
          <cell r="A4" t="str">
            <v>Satrio Wibowo</v>
          </cell>
          <cell r="B4" t="str">
            <v>Jose David Ardila Jaimes</v>
          </cell>
        </row>
        <row r="5">
          <cell r="B5" t="str">
            <v>Muhammad Asef Hashmi</v>
          </cell>
        </row>
        <row r="6">
          <cell r="B6" t="str">
            <v>Nitheesh Kumar Unnikrishnan</v>
          </cell>
        </row>
        <row r="7">
          <cell r="B7" t="str">
            <v>Annie Morales</v>
          </cell>
        </row>
        <row r="8">
          <cell r="B8" t="str">
            <v>Saad Saleem</v>
          </cell>
        </row>
        <row r="9">
          <cell r="B9" t="str">
            <v>Salah Al Awlaqi</v>
          </cell>
        </row>
        <row r="10">
          <cell r="B10" t="str">
            <v>Rashed Matar Aldhaheri</v>
          </cell>
        </row>
        <row r="11">
          <cell r="B11" t="str">
            <v>Artem Grechanik</v>
          </cell>
        </row>
        <row r="12">
          <cell r="B12" t="str">
            <v>Asif Abdul Kareem</v>
          </cell>
        </row>
      </sheetData>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row r="4">
          <cell r="D4" t="str">
            <v>AD-110</v>
          </cell>
        </row>
      </sheetData>
      <sheetData sheetId="1"/>
      <sheetData sheetId="2"/>
      <sheetData sheetId="3"/>
      <sheetData sheetId="4"/>
      <sheetData sheetId="5"/>
      <sheetData sheetId="6"/>
      <sheetData sheetId="7"/>
      <sheetData sheetId="8"/>
      <sheetData sheetId="9"/>
      <sheetData sheetId="10"/>
      <sheetData sheetId="1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cell r="E3" t="str">
            <v>Wahab Al Muaini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row r="10">
          <cell r="B10" t="str">
            <v>Rashed Matar Aldhaheri</v>
          </cell>
        </row>
        <row r="11">
          <cell r="B11" t="str">
            <v>Maryam Ali Yahya</v>
          </cell>
        </row>
        <row r="12">
          <cell r="B12" t="str">
            <v>Asif Abdul Kareem</v>
          </cell>
        </row>
      </sheetData>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refreshError="1"/>
      <sheetData sheetId="1" refreshError="1"/>
      <sheetData sheetId="2" refreshError="1"/>
      <sheetData sheetId="3" refreshError="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sheetData>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row r="3">
          <cell r="B3"/>
          <cell r="D3"/>
          <cell r="E3"/>
          <cell r="H3"/>
          <cell r="I3"/>
          <cell r="J3"/>
          <cell r="K3"/>
          <cell r="L3"/>
          <cell r="O3"/>
          <cell r="P3"/>
          <cell r="Q3"/>
          <cell r="R3"/>
        </row>
        <row r="4">
          <cell r="B4">
            <v>2.375</v>
          </cell>
          <cell r="D4">
            <v>2.375</v>
          </cell>
          <cell r="E4">
            <v>4.7</v>
          </cell>
          <cell r="H4">
            <v>2.375</v>
          </cell>
          <cell r="I4">
            <v>4.8499999999999996</v>
          </cell>
          <cell r="J4" t="str">
            <v>D</v>
          </cell>
          <cell r="K4" t="str">
            <v>2 3/8" IF</v>
          </cell>
          <cell r="L4" t="str">
            <v>Production</v>
          </cell>
          <cell r="O4" t="str">
            <v>DV Collar, DV Shoe</v>
          </cell>
          <cell r="P4" t="str">
            <v>AB FL4S</v>
          </cell>
          <cell r="Q4" t="str">
            <v>Other</v>
          </cell>
          <cell r="R4" t="str">
            <v>6ft</v>
          </cell>
        </row>
        <row r="5">
          <cell r="B5">
            <v>2.875</v>
          </cell>
          <cell r="D5">
            <v>2.875</v>
          </cell>
          <cell r="E5">
            <v>5.95</v>
          </cell>
          <cell r="H5">
            <v>2.875</v>
          </cell>
          <cell r="I5">
            <v>6.65</v>
          </cell>
          <cell r="J5" t="str">
            <v>E-75</v>
          </cell>
          <cell r="K5" t="str">
            <v>2 7/8" IF</v>
          </cell>
          <cell r="L5" t="str">
            <v>Drilling</v>
          </cell>
          <cell r="O5" t="str">
            <v>DV Collar, Reamer Shoe</v>
          </cell>
          <cell r="P5" t="str">
            <v>AB STL</v>
          </cell>
          <cell r="Q5" t="str">
            <v>Bow Type</v>
          </cell>
          <cell r="R5" t="str">
            <v>10ft</v>
          </cell>
        </row>
        <row r="6">
          <cell r="B6">
            <v>3.5</v>
          </cell>
          <cell r="D6">
            <v>3.5</v>
          </cell>
          <cell r="E6">
            <v>6.5</v>
          </cell>
          <cell r="H6">
            <v>3.5</v>
          </cell>
          <cell r="I6">
            <v>6.85</v>
          </cell>
          <cell r="J6" t="str">
            <v>X-95</v>
          </cell>
          <cell r="K6" t="str">
            <v>3 1/2" IF</v>
          </cell>
          <cell r="L6" t="str">
            <v>Scab</v>
          </cell>
          <cell r="O6" t="str">
            <v>DV Shoe</v>
          </cell>
          <cell r="P6" t="str">
            <v>ANJO</v>
          </cell>
          <cell r="Q6" t="str">
            <v>Integral</v>
          </cell>
          <cell r="R6" t="str">
            <v>15ft</v>
          </cell>
        </row>
        <row r="7">
          <cell r="B7">
            <v>4</v>
          </cell>
          <cell r="D7">
            <v>4</v>
          </cell>
          <cell r="E7">
            <v>6.65</v>
          </cell>
          <cell r="H7">
            <v>4</v>
          </cell>
          <cell r="I7">
            <v>9.5</v>
          </cell>
          <cell r="J7" t="str">
            <v>G-105</v>
          </cell>
          <cell r="K7" t="str">
            <v>4 1/2" FH</v>
          </cell>
          <cell r="L7" t="str">
            <v>Screen</v>
          </cell>
          <cell r="O7" t="str">
            <v>SV Collar, DV Shoe</v>
          </cell>
          <cell r="P7" t="str">
            <v>Antares Blue</v>
          </cell>
          <cell r="Q7" t="str">
            <v>Solid Steel</v>
          </cell>
          <cell r="R7" t="str">
            <v>20ft</v>
          </cell>
        </row>
        <row r="8">
          <cell r="B8">
            <v>4.5</v>
          </cell>
          <cell r="D8">
            <v>4.5</v>
          </cell>
          <cell r="E8">
            <v>7.7</v>
          </cell>
          <cell r="H8">
            <v>4.5</v>
          </cell>
          <cell r="I8">
            <v>10.4</v>
          </cell>
          <cell r="J8" t="str">
            <v>S-135</v>
          </cell>
          <cell r="K8" t="str">
            <v>4 1/2" IF</v>
          </cell>
          <cell r="L8"/>
          <cell r="O8" t="str">
            <v>SV Collar, Reamer Shoe</v>
          </cell>
          <cell r="P8" t="str">
            <v>Antares MS 28</v>
          </cell>
          <cell r="Q8" t="str">
            <v>Solid Alloy</v>
          </cell>
          <cell r="R8" t="str">
            <v>30ft</v>
          </cell>
        </row>
        <row r="9">
          <cell r="B9">
            <v>5</v>
          </cell>
          <cell r="D9">
            <v>5</v>
          </cell>
          <cell r="E9">
            <v>7.9</v>
          </cell>
          <cell r="H9">
            <v>5</v>
          </cell>
          <cell r="I9">
            <v>11.85</v>
          </cell>
          <cell r="J9"/>
          <cell r="K9" t="str">
            <v>4" FH</v>
          </cell>
          <cell r="L9"/>
          <cell r="O9" t="str">
            <v>SV Collar, SV Shoe</v>
          </cell>
          <cell r="P9" t="str">
            <v>BDS</v>
          </cell>
          <cell r="Q9"/>
          <cell r="R9" t="str">
            <v>40ft</v>
          </cell>
        </row>
        <row r="10">
          <cell r="B10">
            <v>5.5</v>
          </cell>
          <cell r="D10">
            <v>5.5</v>
          </cell>
          <cell r="E10">
            <v>8.6999999999999993</v>
          </cell>
          <cell r="H10">
            <v>5.5</v>
          </cell>
          <cell r="I10">
            <v>13.3</v>
          </cell>
          <cell r="J10"/>
          <cell r="K10" t="str">
            <v>4" IF</v>
          </cell>
          <cell r="L10"/>
          <cell r="O10"/>
          <cell r="P10" t="str">
            <v>Big Omega</v>
          </cell>
          <cell r="Q10"/>
          <cell r="R10" t="str">
            <v>Other</v>
          </cell>
        </row>
        <row r="11">
          <cell r="B11">
            <v>6</v>
          </cell>
          <cell r="D11">
            <v>6</v>
          </cell>
          <cell r="E11">
            <v>9.3000000000000007</v>
          </cell>
          <cell r="H11">
            <v>6.63</v>
          </cell>
          <cell r="I11">
            <v>13.75</v>
          </cell>
          <cell r="J11"/>
          <cell r="K11" t="str">
            <v>5 1/2 FH</v>
          </cell>
          <cell r="L11"/>
          <cell r="O11"/>
          <cell r="P11" t="str">
            <v>Buttress</v>
          </cell>
          <cell r="Q11"/>
          <cell r="R11"/>
        </row>
        <row r="12">
          <cell r="B12">
            <v>6.625</v>
          </cell>
          <cell r="D12">
            <v>6.625</v>
          </cell>
          <cell r="E12">
            <v>9.5</v>
          </cell>
          <cell r="H12"/>
          <cell r="I12">
            <v>14</v>
          </cell>
          <cell r="J12"/>
          <cell r="K12" t="str">
            <v>5" FH</v>
          </cell>
          <cell r="L12"/>
          <cell r="O12"/>
          <cell r="P12" t="str">
            <v>Fox H</v>
          </cell>
          <cell r="Q12"/>
          <cell r="R12"/>
        </row>
        <row r="13">
          <cell r="B13">
            <v>7</v>
          </cell>
          <cell r="D13">
            <v>7</v>
          </cell>
          <cell r="E13">
            <v>9.5</v>
          </cell>
          <cell r="H13"/>
          <cell r="I13">
            <v>15.5</v>
          </cell>
          <cell r="J13"/>
          <cell r="K13" t="str">
            <v>6 5/8" FH</v>
          </cell>
          <cell r="P13" t="str">
            <v>Fox K</v>
          </cell>
        </row>
        <row r="14">
          <cell r="B14">
            <v>7.625</v>
          </cell>
          <cell r="D14">
            <v>7.625</v>
          </cell>
          <cell r="E14">
            <v>10.3</v>
          </cell>
          <cell r="H14"/>
          <cell r="I14">
            <v>15.7</v>
          </cell>
          <cell r="J14"/>
          <cell r="K14" t="str">
            <v>EU</v>
          </cell>
          <cell r="P14" t="str">
            <v>HDL</v>
          </cell>
        </row>
        <row r="15">
          <cell r="B15">
            <v>7.75</v>
          </cell>
          <cell r="D15">
            <v>7.75</v>
          </cell>
          <cell r="E15">
            <v>10.4</v>
          </cell>
          <cell r="H15"/>
          <cell r="I15">
            <v>16.600000000000001</v>
          </cell>
          <cell r="J15"/>
          <cell r="K15" t="str">
            <v>IU</v>
          </cell>
          <cell r="P15" t="str">
            <v>Hydril 511</v>
          </cell>
        </row>
        <row r="16">
          <cell r="B16">
            <v>8</v>
          </cell>
          <cell r="D16">
            <v>8</v>
          </cell>
          <cell r="E16">
            <v>10.5</v>
          </cell>
          <cell r="H16"/>
          <cell r="I16">
            <v>19.5</v>
          </cell>
          <cell r="J16"/>
          <cell r="K16" t="str">
            <v>PAC</v>
          </cell>
          <cell r="P16" t="str">
            <v>Hydril 513</v>
          </cell>
        </row>
        <row r="17">
          <cell r="B17">
            <v>8.5</v>
          </cell>
          <cell r="D17">
            <v>8.5</v>
          </cell>
          <cell r="E17">
            <v>11</v>
          </cell>
          <cell r="H17"/>
          <cell r="I17">
            <v>20</v>
          </cell>
          <cell r="J17"/>
          <cell r="K17" t="str">
            <v>WT23</v>
          </cell>
          <cell r="P17" t="str">
            <v>Hydril 521</v>
          </cell>
        </row>
        <row r="18">
          <cell r="B18">
            <v>8.625</v>
          </cell>
          <cell r="D18">
            <v>8.625</v>
          </cell>
          <cell r="E18">
            <v>11.5</v>
          </cell>
          <cell r="H18"/>
          <cell r="I18">
            <v>21.9</v>
          </cell>
          <cell r="J18"/>
          <cell r="K18" t="str">
            <v>WT26</v>
          </cell>
          <cell r="P18" t="str">
            <v>Hydril 523</v>
          </cell>
        </row>
        <row r="19">
          <cell r="B19">
            <v>9.625</v>
          </cell>
          <cell r="D19">
            <v>9.625</v>
          </cell>
          <cell r="E19">
            <v>11.6</v>
          </cell>
          <cell r="H19"/>
          <cell r="I19">
            <v>22</v>
          </cell>
          <cell r="J19"/>
          <cell r="K19" t="str">
            <v>WT31</v>
          </cell>
          <cell r="P19" t="str">
            <v>Hydril CS</v>
          </cell>
        </row>
        <row r="20">
          <cell r="B20">
            <v>9.75</v>
          </cell>
          <cell r="D20">
            <v>9.75</v>
          </cell>
          <cell r="E20">
            <v>12.6</v>
          </cell>
          <cell r="H20"/>
          <cell r="I20">
            <v>24.7</v>
          </cell>
          <cell r="J20"/>
          <cell r="K20" t="str">
            <v>WT38</v>
          </cell>
          <cell r="P20" t="str">
            <v>Hydril FJP</v>
          </cell>
        </row>
        <row r="21">
          <cell r="B21">
            <v>9.875</v>
          </cell>
          <cell r="D21">
            <v>9.875</v>
          </cell>
          <cell r="E21">
            <v>12.75</v>
          </cell>
          <cell r="H21"/>
          <cell r="I21">
            <v>25.2</v>
          </cell>
          <cell r="J21"/>
          <cell r="K21" t="str">
            <v>WT39</v>
          </cell>
          <cell r="P21" t="str">
            <v>Hydril MAC</v>
          </cell>
        </row>
        <row r="22">
          <cell r="B22">
            <v>10.75</v>
          </cell>
          <cell r="D22">
            <v>10.75</v>
          </cell>
          <cell r="E22">
            <v>12.8</v>
          </cell>
          <cell r="H22"/>
          <cell r="I22">
            <v>25.6</v>
          </cell>
          <cell r="J22"/>
          <cell r="K22" t="str">
            <v>WT40</v>
          </cell>
          <cell r="P22" t="str">
            <v>Hydril PH4</v>
          </cell>
        </row>
        <row r="23">
          <cell r="B23">
            <v>11</v>
          </cell>
          <cell r="D23">
            <v>11</v>
          </cell>
          <cell r="E23">
            <v>12.95</v>
          </cell>
          <cell r="H23"/>
          <cell r="I23">
            <v>29.06</v>
          </cell>
          <cell r="J23"/>
          <cell r="K23" t="str">
            <v>WT46</v>
          </cell>
          <cell r="P23" t="str">
            <v>Hydril PH6</v>
          </cell>
        </row>
        <row r="24">
          <cell r="B24">
            <v>11.75</v>
          </cell>
          <cell r="D24">
            <v>11.75</v>
          </cell>
          <cell r="E24">
            <v>13</v>
          </cell>
          <cell r="H24"/>
          <cell r="I24">
            <v>60.7</v>
          </cell>
          <cell r="J24"/>
          <cell r="K24" t="str">
            <v>WT50</v>
          </cell>
          <cell r="P24" t="str">
            <v>Hydril SLX</v>
          </cell>
        </row>
        <row r="25">
          <cell r="B25">
            <v>11.875</v>
          </cell>
          <cell r="D25">
            <v>11.875</v>
          </cell>
          <cell r="E25">
            <v>13.4</v>
          </cell>
          <cell r="H25"/>
          <cell r="I25">
            <v>82</v>
          </cell>
          <cell r="J25"/>
          <cell r="K25" t="str">
            <v>WT54</v>
          </cell>
          <cell r="P25" t="str">
            <v>Kawasaki Bear</v>
          </cell>
        </row>
        <row r="26">
          <cell r="B26">
            <v>13.375</v>
          </cell>
          <cell r="D26">
            <v>13.375</v>
          </cell>
          <cell r="E26">
            <v>13.5</v>
          </cell>
          <cell r="H26"/>
          <cell r="I26"/>
          <cell r="J26"/>
          <cell r="K26" t="str">
            <v>WT56</v>
          </cell>
          <cell r="P26" t="str">
            <v>LTC</v>
          </cell>
        </row>
        <row r="27">
          <cell r="B27">
            <v>13.625</v>
          </cell>
          <cell r="D27">
            <v>13.625</v>
          </cell>
          <cell r="E27">
            <v>14</v>
          </cell>
          <cell r="H27"/>
          <cell r="I27"/>
          <cell r="J27"/>
          <cell r="K27" t="str">
            <v>WT66</v>
          </cell>
          <cell r="P27" t="str">
            <v>Mannesman MUST</v>
          </cell>
        </row>
        <row r="28">
          <cell r="B28">
            <v>16</v>
          </cell>
          <cell r="D28">
            <v>16</v>
          </cell>
          <cell r="E28">
            <v>14.8</v>
          </cell>
          <cell r="H28"/>
          <cell r="I28"/>
          <cell r="J28"/>
          <cell r="K28"/>
          <cell r="P28" t="str">
            <v>New Vam</v>
          </cell>
        </row>
        <row r="29">
          <cell r="B29">
            <v>18.625</v>
          </cell>
          <cell r="D29">
            <v>18.625</v>
          </cell>
          <cell r="E29">
            <v>15</v>
          </cell>
          <cell r="H29"/>
          <cell r="I29"/>
          <cell r="J29"/>
          <cell r="K29"/>
          <cell r="P29" t="str">
            <v>NK3SB</v>
          </cell>
        </row>
        <row r="30">
          <cell r="B30">
            <v>20</v>
          </cell>
          <cell r="D30">
            <v>20</v>
          </cell>
          <cell r="E30">
            <v>15.1</v>
          </cell>
          <cell r="H30"/>
          <cell r="I30"/>
          <cell r="J30"/>
          <cell r="K30"/>
          <cell r="P30" t="str">
            <v>NKK</v>
          </cell>
        </row>
        <row r="31">
          <cell r="E31">
            <v>15.5</v>
          </cell>
          <cell r="P31" t="str">
            <v>NKK-NKEL</v>
          </cell>
        </row>
        <row r="32">
          <cell r="E32">
            <v>15.8</v>
          </cell>
          <cell r="P32" t="str">
            <v>NKK-NKHWC</v>
          </cell>
        </row>
        <row r="33">
          <cell r="E33">
            <v>16.899999999999999</v>
          </cell>
          <cell r="P33" t="str">
            <v>OTTM</v>
          </cell>
        </row>
        <row r="34">
          <cell r="E34">
            <v>17</v>
          </cell>
          <cell r="P34" t="str">
            <v>Seal Lock Flush</v>
          </cell>
        </row>
        <row r="35">
          <cell r="E35">
            <v>18</v>
          </cell>
          <cell r="P35" t="str">
            <v>Seal Lock GS</v>
          </cell>
        </row>
        <row r="36">
          <cell r="E36">
            <v>18.8</v>
          </cell>
          <cell r="P36" t="str">
            <v>Seal Lock HC</v>
          </cell>
        </row>
        <row r="37">
          <cell r="E37">
            <v>20</v>
          </cell>
          <cell r="P37" t="str">
            <v>Seal Lock SF</v>
          </cell>
        </row>
        <row r="38">
          <cell r="E38">
            <v>20.3</v>
          </cell>
          <cell r="P38" t="str">
            <v>Siderca SEC</v>
          </cell>
        </row>
        <row r="39">
          <cell r="E39">
            <v>20.8</v>
          </cell>
          <cell r="P39" t="str">
            <v>Std Vam</v>
          </cell>
        </row>
        <row r="40">
          <cell r="E40">
            <v>21.4</v>
          </cell>
          <cell r="P40" t="str">
            <v>Vam ACE</v>
          </cell>
        </row>
        <row r="41">
          <cell r="E41">
            <v>21.6</v>
          </cell>
          <cell r="P41" t="str">
            <v>Vam FJL</v>
          </cell>
        </row>
        <row r="42">
          <cell r="E42">
            <v>23</v>
          </cell>
          <cell r="P42" t="str">
            <v>Vam HW-ST</v>
          </cell>
        </row>
        <row r="43">
          <cell r="E43">
            <v>23.2</v>
          </cell>
          <cell r="P43" t="str">
            <v>Vam SLIJ II</v>
          </cell>
        </row>
        <row r="44">
          <cell r="E44">
            <v>24</v>
          </cell>
          <cell r="P44" t="str">
            <v>Vam TOP</v>
          </cell>
        </row>
        <row r="45">
          <cell r="E45">
            <v>24.1</v>
          </cell>
          <cell r="P45" t="str">
            <v>Vam TOP HC</v>
          </cell>
        </row>
        <row r="46">
          <cell r="E46">
            <v>26</v>
          </cell>
          <cell r="P46" t="str">
            <v>Vam TOP HT</v>
          </cell>
        </row>
        <row r="47">
          <cell r="E47">
            <v>26.4</v>
          </cell>
          <cell r="P47" t="str">
            <v>Vam TOP KC</v>
          </cell>
        </row>
        <row r="48">
          <cell r="E48">
            <v>26.7</v>
          </cell>
          <cell r="P48" t="str">
            <v>X Line</v>
          </cell>
        </row>
        <row r="49">
          <cell r="E49">
            <v>26.8</v>
          </cell>
          <cell r="P49" t="str">
            <v>Vam HW ST</v>
          </cell>
        </row>
        <row r="50">
          <cell r="E50">
            <v>28</v>
          </cell>
          <cell r="P50" t="str">
            <v>Vam Must</v>
          </cell>
        </row>
        <row r="51">
          <cell r="E51">
            <v>28.4</v>
          </cell>
          <cell r="P51" t="str">
            <v>Vam FJL</v>
          </cell>
        </row>
        <row r="52">
          <cell r="E52">
            <v>29</v>
          </cell>
          <cell r="P52" t="str">
            <v>Dino Vam</v>
          </cell>
        </row>
        <row r="53">
          <cell r="E53">
            <v>29.35</v>
          </cell>
          <cell r="P53" t="str">
            <v>TSH Blue</v>
          </cell>
        </row>
        <row r="54">
          <cell r="E54">
            <v>29.7</v>
          </cell>
          <cell r="P54"/>
        </row>
        <row r="55">
          <cell r="E55">
            <v>30</v>
          </cell>
        </row>
        <row r="56">
          <cell r="E56">
            <v>32</v>
          </cell>
        </row>
        <row r="57">
          <cell r="E57">
            <v>32.299999999999997</v>
          </cell>
        </row>
        <row r="58">
          <cell r="E58">
            <v>32.6</v>
          </cell>
        </row>
        <row r="59">
          <cell r="E59">
            <v>32.75</v>
          </cell>
        </row>
        <row r="60">
          <cell r="E60">
            <v>33.700000000000003</v>
          </cell>
        </row>
        <row r="61">
          <cell r="E61">
            <v>35</v>
          </cell>
        </row>
        <row r="62">
          <cell r="E62">
            <v>35.299999999999997</v>
          </cell>
        </row>
        <row r="63">
          <cell r="E63">
            <v>36</v>
          </cell>
        </row>
        <row r="64">
          <cell r="E64">
            <v>36.4</v>
          </cell>
        </row>
        <row r="65">
          <cell r="E65">
            <v>38</v>
          </cell>
        </row>
        <row r="66">
          <cell r="E66">
            <v>39</v>
          </cell>
        </row>
        <row r="67">
          <cell r="E67">
            <v>40</v>
          </cell>
        </row>
        <row r="68">
          <cell r="E68">
            <v>40.08</v>
          </cell>
        </row>
        <row r="69">
          <cell r="E69">
            <v>40.5</v>
          </cell>
        </row>
        <row r="70">
          <cell r="E70">
            <v>41</v>
          </cell>
        </row>
        <row r="71">
          <cell r="E71">
            <v>42</v>
          </cell>
        </row>
        <row r="72">
          <cell r="E72">
            <v>42.7</v>
          </cell>
        </row>
        <row r="73">
          <cell r="E73">
            <v>42.8</v>
          </cell>
        </row>
        <row r="74">
          <cell r="E74">
            <v>43.1</v>
          </cell>
        </row>
        <row r="75">
          <cell r="E75">
            <v>43.5</v>
          </cell>
        </row>
        <row r="76">
          <cell r="E76">
            <v>43.7</v>
          </cell>
        </row>
        <row r="77">
          <cell r="E77">
            <v>44</v>
          </cell>
        </row>
        <row r="78">
          <cell r="E78">
            <v>45</v>
          </cell>
        </row>
        <row r="79">
          <cell r="E79">
            <v>45.3</v>
          </cell>
        </row>
        <row r="80">
          <cell r="E80">
            <v>45.5</v>
          </cell>
        </row>
        <row r="81">
          <cell r="E81">
            <v>46</v>
          </cell>
        </row>
        <row r="82">
          <cell r="E82">
            <v>46.1</v>
          </cell>
        </row>
        <row r="83">
          <cell r="E83">
            <v>46.4</v>
          </cell>
        </row>
        <row r="84">
          <cell r="E84">
            <v>47</v>
          </cell>
        </row>
        <row r="85">
          <cell r="E85">
            <v>47.1</v>
          </cell>
        </row>
        <row r="86">
          <cell r="E86">
            <v>47.1</v>
          </cell>
        </row>
        <row r="87">
          <cell r="E87">
            <v>48</v>
          </cell>
        </row>
        <row r="88">
          <cell r="E88">
            <v>48.6</v>
          </cell>
        </row>
        <row r="89">
          <cell r="E89">
            <v>49</v>
          </cell>
        </row>
        <row r="90">
          <cell r="E90">
            <v>49.5</v>
          </cell>
        </row>
        <row r="91">
          <cell r="E91">
            <v>50.1</v>
          </cell>
        </row>
        <row r="92">
          <cell r="E92">
            <v>50.4</v>
          </cell>
        </row>
        <row r="93">
          <cell r="E93">
            <v>51</v>
          </cell>
        </row>
        <row r="94">
          <cell r="E94">
            <v>51.2</v>
          </cell>
        </row>
        <row r="95">
          <cell r="E95">
            <v>52</v>
          </cell>
        </row>
        <row r="96">
          <cell r="E96">
            <v>52.8</v>
          </cell>
        </row>
        <row r="97">
          <cell r="E97">
            <v>53</v>
          </cell>
        </row>
        <row r="98">
          <cell r="E98">
            <v>53.06</v>
          </cell>
        </row>
        <row r="99">
          <cell r="E99">
            <v>53.2</v>
          </cell>
        </row>
        <row r="100">
          <cell r="E100">
            <v>53.5</v>
          </cell>
        </row>
        <row r="101">
          <cell r="E101">
            <v>53.6</v>
          </cell>
        </row>
        <row r="102">
          <cell r="E102">
            <v>53.7</v>
          </cell>
        </row>
        <row r="103">
          <cell r="E103">
            <v>54</v>
          </cell>
        </row>
        <row r="104">
          <cell r="E104">
            <v>54.2</v>
          </cell>
        </row>
        <row r="105">
          <cell r="E105">
            <v>54.5</v>
          </cell>
        </row>
        <row r="106">
          <cell r="E106">
            <v>55.07</v>
          </cell>
        </row>
        <row r="107">
          <cell r="E107">
            <v>55.3</v>
          </cell>
        </row>
        <row r="108">
          <cell r="E108">
            <v>55.5</v>
          </cell>
        </row>
        <row r="109">
          <cell r="E109">
            <v>56.8</v>
          </cell>
        </row>
        <row r="110">
          <cell r="E110">
            <v>57.1</v>
          </cell>
        </row>
        <row r="111">
          <cell r="E111">
            <v>58</v>
          </cell>
        </row>
        <row r="112">
          <cell r="E112">
            <v>58.4</v>
          </cell>
        </row>
        <row r="113">
          <cell r="E113">
            <v>59</v>
          </cell>
        </row>
        <row r="114">
          <cell r="E114">
            <v>59.2</v>
          </cell>
        </row>
        <row r="115">
          <cell r="E115">
            <v>59.2</v>
          </cell>
        </row>
        <row r="116">
          <cell r="E116">
            <v>59.4</v>
          </cell>
        </row>
        <row r="117">
          <cell r="E117">
            <v>59.9</v>
          </cell>
        </row>
        <row r="118">
          <cell r="E118">
            <v>60</v>
          </cell>
        </row>
        <row r="119">
          <cell r="E119">
            <v>60.7</v>
          </cell>
        </row>
        <row r="120">
          <cell r="E120">
            <v>61</v>
          </cell>
        </row>
        <row r="121">
          <cell r="E121">
            <v>61</v>
          </cell>
        </row>
        <row r="122">
          <cell r="E122">
            <v>62.8</v>
          </cell>
        </row>
        <row r="123">
          <cell r="E123">
            <v>62.9</v>
          </cell>
        </row>
        <row r="124">
          <cell r="E124">
            <v>63.2</v>
          </cell>
        </row>
        <row r="125">
          <cell r="E125">
            <v>64.900000000000006</v>
          </cell>
        </row>
        <row r="126">
          <cell r="E126">
            <v>65</v>
          </cell>
        </row>
        <row r="127">
          <cell r="E127">
            <v>65.7</v>
          </cell>
        </row>
        <row r="128">
          <cell r="E128">
            <v>65.8</v>
          </cell>
        </row>
        <row r="129">
          <cell r="E129">
            <v>66.08</v>
          </cell>
        </row>
        <row r="130">
          <cell r="E130">
            <v>68</v>
          </cell>
        </row>
        <row r="131">
          <cell r="E131">
            <v>68.599999999999994</v>
          </cell>
        </row>
        <row r="132">
          <cell r="E132">
            <v>70</v>
          </cell>
        </row>
        <row r="133">
          <cell r="E133">
            <v>70.3</v>
          </cell>
        </row>
        <row r="134">
          <cell r="E134">
            <v>71</v>
          </cell>
        </row>
        <row r="135">
          <cell r="E135">
            <v>71.099999999999994</v>
          </cell>
        </row>
        <row r="136">
          <cell r="E136">
            <v>71.8</v>
          </cell>
        </row>
        <row r="137">
          <cell r="E137">
            <v>72</v>
          </cell>
        </row>
        <row r="138">
          <cell r="E138">
            <v>73.2</v>
          </cell>
        </row>
        <row r="139">
          <cell r="E139">
            <v>73.599999999999994</v>
          </cell>
        </row>
        <row r="140">
          <cell r="E140">
            <v>74</v>
          </cell>
        </row>
        <row r="141">
          <cell r="E141">
            <v>75</v>
          </cell>
        </row>
        <row r="142">
          <cell r="E142">
            <v>75.599999999999994</v>
          </cell>
        </row>
        <row r="143">
          <cell r="E143">
            <v>75.72</v>
          </cell>
        </row>
        <row r="144">
          <cell r="E144">
            <v>77</v>
          </cell>
        </row>
        <row r="145">
          <cell r="E145">
            <v>79</v>
          </cell>
        </row>
        <row r="146">
          <cell r="E146">
            <v>79.2</v>
          </cell>
        </row>
        <row r="147">
          <cell r="E147">
            <v>83</v>
          </cell>
        </row>
        <row r="148">
          <cell r="E148">
            <v>84</v>
          </cell>
        </row>
        <row r="149">
          <cell r="E149">
            <v>85</v>
          </cell>
        </row>
        <row r="150">
          <cell r="E150">
            <v>85.3</v>
          </cell>
        </row>
        <row r="151">
          <cell r="E151">
            <v>87.5</v>
          </cell>
        </row>
        <row r="152">
          <cell r="E152">
            <v>88.2</v>
          </cell>
        </row>
        <row r="153">
          <cell r="E153">
            <v>92</v>
          </cell>
        </row>
        <row r="154">
          <cell r="E154">
            <v>94</v>
          </cell>
        </row>
        <row r="155">
          <cell r="E155">
            <v>98</v>
          </cell>
        </row>
        <row r="156">
          <cell r="E156">
            <v>105</v>
          </cell>
        </row>
        <row r="157">
          <cell r="E157">
            <v>106.5</v>
          </cell>
        </row>
        <row r="158">
          <cell r="E158">
            <v>109</v>
          </cell>
        </row>
        <row r="159">
          <cell r="E159">
            <v>133</v>
          </cell>
        </row>
      </sheetData>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refreshError="1"/>
      <sheetData sheetId="1" refreshError="1"/>
      <sheetData sheetId="2" refreshError="1"/>
      <sheetData sheetId="3" refreshError="1">
        <row r="2">
          <cell r="A2" t="str">
            <v>Yes</v>
          </cell>
        </row>
        <row r="3">
          <cell r="A3" t="str">
            <v>No</v>
          </cell>
        </row>
      </sheetData>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O2" t="str">
            <v>ANDREY SHALASHOV / 299202</v>
          </cell>
        </row>
        <row r="3">
          <cell r="J3" t="str">
            <v>Positive</v>
          </cell>
          <cell r="K3" t="str">
            <v>Yes</v>
          </cell>
          <cell r="L3">
            <v>1</v>
          </cell>
          <cell r="M3" t="str">
            <v>LUISITO DE JESUS / 225447</v>
          </cell>
          <cell r="N3" t="str">
            <v>DANIEL RATMONO / 182645</v>
          </cell>
          <cell r="O3" t="str">
            <v>TIM FLETCHER / 288571</v>
          </cell>
          <cell r="P3" t="str">
            <v>C.M. VARGHESE / 183143</v>
          </cell>
        </row>
        <row r="4">
          <cell r="J4" t="str">
            <v>Negative</v>
          </cell>
          <cell r="K4" t="str">
            <v>No</v>
          </cell>
          <cell r="L4">
            <v>2</v>
          </cell>
          <cell r="M4" t="str">
            <v>RADAM REYES / 224533</v>
          </cell>
          <cell r="N4" t="str">
            <v>ROBERT BREZOVSKI / 182454</v>
          </cell>
          <cell r="O4" t="str">
            <v>STEVO KUSIC / 183635</v>
          </cell>
          <cell r="P4" t="str">
            <v>BUNKIAN PHOTHA / 183220</v>
          </cell>
        </row>
        <row r="5">
          <cell r="J5" t="str">
            <v>Mixed</v>
          </cell>
          <cell r="L5">
            <v>3</v>
          </cell>
          <cell r="N5" t="str">
            <v>ALI AL ESRY / 250719</v>
          </cell>
          <cell r="O5" t="str">
            <v>JIOTHY PALLIKADAVATH / 241571</v>
          </cell>
          <cell r="P5" t="str">
            <v>STEVE PYKE/292341</v>
          </cell>
        </row>
        <row r="6">
          <cell r="J6" t="str">
            <v>None</v>
          </cell>
          <cell r="L6">
            <v>4</v>
          </cell>
          <cell r="O6" t="str">
            <v>DANIEL RATMONO / 182645</v>
          </cell>
          <cell r="P6" t="str">
            <v>JOSE XAVIER/183221</v>
          </cell>
        </row>
        <row r="7">
          <cell r="O7" t="str">
            <v>GHOLAM FARSINEJAD</v>
          </cell>
        </row>
      </sheetData>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BhaPhil"/>
    </sheetNames>
    <definedNames>
      <definedName name="CLEARCONTENTS"/>
      <definedName name="Clrmess"/>
      <definedName name="Recalc"/>
    </definedNames>
    <sheetDataSet>
      <sheetData sheetId="0" refreshError="1"/>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row r="37">
          <cell r="I37" t="str">
            <v>BTC</v>
          </cell>
        </row>
      </sheetData>
      <sheetData sheetId="1" refreshError="1"/>
      <sheetData sheetId="2" refreshError="1"/>
      <sheetData sheetId="3" refreshError="1"/>
      <sheetData sheetId="4" refreshError="1"/>
      <sheetData sheetId="5" refreshError="1"/>
      <sheetData sheetId="6">
        <row r="3">
          <cell r="A3" t="str">
            <v>AA207</v>
          </cell>
          <cell r="C3" t="str">
            <v>3-1/2" WRSV</v>
          </cell>
          <cell r="D3" t="str">
            <v>Size:11" x 4.1/16" 
Pressure: 5K
Material:Carbon Steel</v>
          </cell>
          <cell r="F3" t="str">
            <v>WH55</v>
          </cell>
          <cell r="G3" t="str">
            <v>WH14</v>
          </cell>
          <cell r="H3" t="str">
            <v>WH10 + WH14</v>
          </cell>
          <cell r="I3" t="str">
            <v>No</v>
          </cell>
          <cell r="J3" t="str">
            <v>None</v>
          </cell>
          <cell r="K3" t="str">
            <v>zero</v>
          </cell>
          <cell r="L3" t="str">
            <v>2-7/8"</v>
          </cell>
          <cell r="M3" t="str">
            <v>Single</v>
          </cell>
          <cell r="N3" t="str">
            <v>SOP</v>
          </cell>
          <cell r="O3" t="str">
            <v>L-80</v>
          </cell>
          <cell r="R3" t="str">
            <v>7"</v>
          </cell>
          <cell r="S3" t="str">
            <v>Retrievable</v>
          </cell>
        </row>
        <row r="4">
          <cell r="A4" t="str">
            <v>AA307</v>
          </cell>
          <cell r="C4" t="str">
            <v>3-1/2" WRSV</v>
          </cell>
          <cell r="D4" t="str">
            <v>Size:11" x 4.1/16" 
Pressure: 5K
Material:Carbon Steel</v>
          </cell>
          <cell r="F4" t="str">
            <v>WH55</v>
          </cell>
          <cell r="G4" t="str">
            <v>WH14</v>
          </cell>
          <cell r="H4" t="str">
            <v>WH10 + WH14</v>
          </cell>
          <cell r="I4" t="str">
            <v>No</v>
          </cell>
          <cell r="J4" t="str">
            <v>None</v>
          </cell>
          <cell r="K4" t="str">
            <v>zero</v>
          </cell>
          <cell r="L4" t="str">
            <v>3-1/2"</v>
          </cell>
          <cell r="M4" t="str">
            <v>Single</v>
          </cell>
          <cell r="N4" t="str">
            <v>SOP</v>
          </cell>
          <cell r="O4" t="str">
            <v>L-80</v>
          </cell>
          <cell r="R4" t="str">
            <v>7"</v>
          </cell>
          <cell r="S4" t="str">
            <v>Retrievable</v>
          </cell>
        </row>
        <row r="5">
          <cell r="A5" t="str">
            <v>AA307A#</v>
          </cell>
          <cell r="C5" t="str">
            <v>3-1/2" WRSV</v>
          </cell>
          <cell r="D5" t="str">
            <v>Size:11" x 4.1/16" 
Pressure: 5K
Material:Carbon Steel</v>
          </cell>
          <cell r="F5" t="str">
            <v>WH55</v>
          </cell>
          <cell r="G5" t="str">
            <v>WH14</v>
          </cell>
          <cell r="H5" t="str">
            <v>WH10 + WH14</v>
          </cell>
          <cell r="I5" t="str">
            <v>No</v>
          </cell>
          <cell r="J5" t="str">
            <v>None</v>
          </cell>
          <cell r="K5" t="str">
            <v>zero</v>
          </cell>
          <cell r="L5" t="str">
            <v>3-1/2"</v>
          </cell>
          <cell r="M5" t="str">
            <v>Single</v>
          </cell>
          <cell r="N5" t="str">
            <v>SOP</v>
          </cell>
          <cell r="O5" t="str">
            <v>L-80</v>
          </cell>
          <cell r="R5" t="str">
            <v>7"</v>
          </cell>
          <cell r="S5" t="str">
            <v>Retrievable</v>
          </cell>
          <cell r="AB5" t="str">
            <v>Y</v>
          </cell>
        </row>
        <row r="6">
          <cell r="A6" t="str">
            <v>AA307S#</v>
          </cell>
          <cell r="C6" t="str">
            <v>3-1/2" WRSV</v>
          </cell>
          <cell r="D6" t="str">
            <v>Size:11" x 4.1/16" 
Pressure: 5K
Material:Carbon Steel</v>
          </cell>
          <cell r="F6" t="str">
            <v>WH55</v>
          </cell>
          <cell r="G6" t="str">
            <v>WH14</v>
          </cell>
          <cell r="H6" t="str">
            <v>WH10 + WH14</v>
          </cell>
          <cell r="I6" t="str">
            <v>No</v>
          </cell>
          <cell r="J6" t="str">
            <v>None</v>
          </cell>
          <cell r="K6" t="str">
            <v>zero</v>
          </cell>
          <cell r="L6" t="str">
            <v>3-1/2"</v>
          </cell>
          <cell r="M6" t="str">
            <v>Single</v>
          </cell>
          <cell r="N6" t="str">
            <v>SOP</v>
          </cell>
          <cell r="O6" t="str">
            <v>L-80</v>
          </cell>
          <cell r="R6" t="str">
            <v>7"</v>
          </cell>
          <cell r="S6" t="str">
            <v>Retrievable</v>
          </cell>
          <cell r="AB6" t="str">
            <v>Y</v>
          </cell>
        </row>
        <row r="7">
          <cell r="A7" t="str">
            <v>AA407</v>
          </cell>
          <cell r="C7" t="str">
            <v>4-1/2" WRSV</v>
          </cell>
          <cell r="D7" t="str">
            <v>Size:11" x 4.1/16" 
Pressure: 5K
Material:Carbon Steel</v>
          </cell>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R7" t="str">
            <v>7"</v>
          </cell>
          <cell r="S7" t="str">
            <v>Retrievable</v>
          </cell>
        </row>
        <row r="8">
          <cell r="A8" t="str">
            <v>AA409</v>
          </cell>
          <cell r="C8" t="str">
            <v>4-1/2" WRSV</v>
          </cell>
          <cell r="D8" t="str">
            <v>Size:11" x 4.1/16" 
Pressure: 5K
Material:Carbon Steel</v>
          </cell>
          <cell r="F8" t="str">
            <v>WH55</v>
          </cell>
          <cell r="G8" t="str">
            <v>WH14</v>
          </cell>
          <cell r="H8" t="str">
            <v>WH10 + WH14</v>
          </cell>
          <cell r="I8" t="str">
            <v>No</v>
          </cell>
          <cell r="J8" t="str">
            <v>None</v>
          </cell>
          <cell r="K8" t="str">
            <v>zero</v>
          </cell>
          <cell r="L8" t="str">
            <v>4-1/2"</v>
          </cell>
          <cell r="M8" t="str">
            <v>Single</v>
          </cell>
          <cell r="N8" t="str">
            <v>SOP</v>
          </cell>
          <cell r="O8" t="str">
            <v>L-80</v>
          </cell>
          <cell r="R8" t="str">
            <v>9-5/8"</v>
          </cell>
          <cell r="S8" t="str">
            <v>Retrievable</v>
          </cell>
        </row>
        <row r="9">
          <cell r="A9" t="str">
            <v>AB207</v>
          </cell>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R9" t="str">
            <v>7"</v>
          </cell>
          <cell r="S9" t="str">
            <v>Retrievable</v>
          </cell>
        </row>
        <row r="10">
          <cell r="A10" t="str">
            <v>ABA207</v>
          </cell>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R10" t="str">
            <v>7"</v>
          </cell>
          <cell r="S10" t="str">
            <v>Retrievable</v>
          </cell>
        </row>
        <row r="11">
          <cell r="A11" t="str">
            <v>AB307</v>
          </cell>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R11" t="str">
            <v>7"</v>
          </cell>
          <cell r="S11" t="str">
            <v>Retrievable</v>
          </cell>
        </row>
        <row r="12">
          <cell r="A12" t="str">
            <v>AB307F</v>
          </cell>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R12" t="str">
            <v>7"</v>
          </cell>
          <cell r="S12" t="str">
            <v>Retrievable</v>
          </cell>
          <cell r="AA12" t="str">
            <v>Y</v>
          </cell>
        </row>
        <row r="13">
          <cell r="A13" t="str">
            <v>AB307C#</v>
          </cell>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R13" t="str">
            <v>7"</v>
          </cell>
          <cell r="S13" t="str">
            <v>Retrievable</v>
          </cell>
          <cell r="AB13" t="str">
            <v>Y</v>
          </cell>
        </row>
        <row r="14">
          <cell r="A14" t="str">
            <v>AB307S#</v>
          </cell>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R14" t="str">
            <v>7"</v>
          </cell>
          <cell r="S14" t="str">
            <v>Retrievable</v>
          </cell>
          <cell r="AB14" t="str">
            <v>Y</v>
          </cell>
        </row>
        <row r="15">
          <cell r="A15" t="str">
            <v>ABA307</v>
          </cell>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R15" t="str">
            <v>7"</v>
          </cell>
          <cell r="S15" t="str">
            <v>Retrievable</v>
          </cell>
        </row>
        <row r="16">
          <cell r="A16" t="str">
            <v>ABA307S#</v>
          </cell>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R16" t="str">
            <v>7"</v>
          </cell>
          <cell r="S16" t="str">
            <v>Retrievable</v>
          </cell>
          <cell r="AB16" t="str">
            <v>Y</v>
          </cell>
        </row>
        <row r="17">
          <cell r="A17" t="str">
            <v>ABA307D</v>
          </cell>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R17" t="str">
            <v>7"</v>
          </cell>
          <cell r="S17" t="str">
            <v>Permanent</v>
          </cell>
          <cell r="V17" t="str">
            <v>Y</v>
          </cell>
        </row>
        <row r="18">
          <cell r="A18" t="str">
            <v>ABA307X</v>
          </cell>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R18" t="str">
            <v>7"</v>
          </cell>
          <cell r="S18" t="str">
            <v>Permanent</v>
          </cell>
          <cell r="Y18" t="str">
            <v>Y</v>
          </cell>
        </row>
        <row r="19">
          <cell r="A19" t="str">
            <v>ABB307</v>
          </cell>
          <cell r="C19" t="str">
            <v>3-1/2" TRSV</v>
          </cell>
          <cell r="D19" t="str">
            <v>Size:11" x 4.1/16"
Pressure: 6.5K 
Material: Carbon steel fully cladded with inc. 625</v>
          </cell>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R19" t="str">
            <v>7"</v>
          </cell>
          <cell r="S19" t="str">
            <v>Permanent</v>
          </cell>
        </row>
        <row r="20">
          <cell r="A20" t="str">
            <v>ABC307</v>
          </cell>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R20" t="str">
            <v>7"</v>
          </cell>
          <cell r="S20" t="str">
            <v>Permanent</v>
          </cell>
        </row>
        <row r="21">
          <cell r="A21" t="str">
            <v>ABD307</v>
          </cell>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R21" t="str">
            <v>7"</v>
          </cell>
          <cell r="S21" t="str">
            <v>Permanent</v>
          </cell>
          <cell r="T21" t="str">
            <v>Y</v>
          </cell>
        </row>
        <row r="22">
          <cell r="A22" t="str">
            <v>ABD307D</v>
          </cell>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R22" t="str">
            <v>7"</v>
          </cell>
          <cell r="S22" t="str">
            <v>Permanent</v>
          </cell>
          <cell r="T22" t="str">
            <v>Y</v>
          </cell>
          <cell r="V22" t="str">
            <v>Y</v>
          </cell>
        </row>
        <row r="23">
          <cell r="A23" t="str">
            <v>ABD307DS#</v>
          </cell>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R23" t="str">
            <v>7"</v>
          </cell>
          <cell r="S23" t="str">
            <v>Permanent</v>
          </cell>
          <cell r="T23" t="str">
            <v>Y</v>
          </cell>
          <cell r="V23" t="str">
            <v>Y</v>
          </cell>
          <cell r="AB23" t="str">
            <v>Y</v>
          </cell>
        </row>
        <row r="24">
          <cell r="A24" t="str">
            <v>ABD309DMRC#</v>
          </cell>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R24" t="str">
            <v>9-5/8"</v>
          </cell>
          <cell r="S24" t="str">
            <v>Permanent</v>
          </cell>
          <cell r="T24" t="str">
            <v>Y</v>
          </cell>
          <cell r="V24" t="str">
            <v>Y</v>
          </cell>
          <cell r="AB24" t="str">
            <v>Y 6-5/8</v>
          </cell>
        </row>
        <row r="25">
          <cell r="A25" t="str">
            <v>ABD307DS1#</v>
          </cell>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R25" t="str">
            <v>7"</v>
          </cell>
          <cell r="S25" t="str">
            <v>Permanent</v>
          </cell>
          <cell r="W25" t="str">
            <v>Y</v>
          </cell>
          <cell r="AB25" t="str">
            <v>Y</v>
          </cell>
        </row>
        <row r="26">
          <cell r="A26" t="str">
            <v>ABD307DS2#</v>
          </cell>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R26" t="str">
            <v>7"</v>
          </cell>
          <cell r="S26" t="str">
            <v>Permanent</v>
          </cell>
          <cell r="X26" t="str">
            <v>Y</v>
          </cell>
          <cell r="AB26" t="str">
            <v>Y</v>
          </cell>
        </row>
        <row r="27">
          <cell r="A27" t="str">
            <v>ABD307D1</v>
          </cell>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R27" t="str">
            <v>7"</v>
          </cell>
          <cell r="S27" t="str">
            <v>Permanent</v>
          </cell>
          <cell r="T27" t="str">
            <v>Y</v>
          </cell>
          <cell r="W27" t="str">
            <v>Y</v>
          </cell>
        </row>
        <row r="28">
          <cell r="A28" t="str">
            <v>ABD307D2</v>
          </cell>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R28" t="str">
            <v>7"</v>
          </cell>
          <cell r="S28" t="str">
            <v>Permanent</v>
          </cell>
          <cell r="T28" t="str">
            <v>Y</v>
          </cell>
          <cell r="X28" t="str">
            <v>Y</v>
          </cell>
        </row>
        <row r="29">
          <cell r="A29" t="str">
            <v>ABD307DS3#</v>
          </cell>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R29" t="str">
            <v>7"</v>
          </cell>
          <cell r="S29" t="str">
            <v>Permanent</v>
          </cell>
          <cell r="T29" t="str">
            <v>Y</v>
          </cell>
          <cell r="V29" t="str">
            <v>Y</v>
          </cell>
          <cell r="AB29" t="str">
            <v>Y</v>
          </cell>
        </row>
        <row r="30">
          <cell r="A30" t="str">
            <v>ABD307X</v>
          </cell>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R30" t="str">
            <v>7"</v>
          </cell>
          <cell r="S30" t="str">
            <v>Permanent</v>
          </cell>
          <cell r="T30" t="str">
            <v>Y</v>
          </cell>
          <cell r="Y30" t="str">
            <v>Y</v>
          </cell>
          <cell r="AD30" t="str">
            <v>For NEB Field</v>
          </cell>
        </row>
        <row r="31">
          <cell r="A31" t="str">
            <v>ABE307</v>
          </cell>
          <cell r="C31" t="str">
            <v>3-1/2" TRSV</v>
          </cell>
          <cell r="D31" t="str">
            <v>Size:11" x 4.1/16"
Pressure: 6.5K 
Material: Carbon steel fully cladded with inc. 625</v>
          </cell>
          <cell r="F31" t="str">
            <v>WH60</v>
          </cell>
          <cell r="G31" t="str">
            <v>WH22</v>
          </cell>
          <cell r="H31" t="str">
            <v>---</v>
          </cell>
          <cell r="I31" t="str">
            <v>Yes</v>
          </cell>
          <cell r="J31" t="str">
            <v>None</v>
          </cell>
          <cell r="K31" t="str">
            <v>zero</v>
          </cell>
          <cell r="L31" t="str">
            <v>3-1/2"</v>
          </cell>
          <cell r="M31" t="str">
            <v>Single</v>
          </cell>
          <cell r="N31" t="str">
            <v>SOP</v>
          </cell>
          <cell r="O31" t="str">
            <v>Super 13Cr</v>
          </cell>
          <cell r="R31" t="str">
            <v>7"</v>
          </cell>
          <cell r="S31" t="str">
            <v>Permanent</v>
          </cell>
          <cell r="T31" t="str">
            <v>Y</v>
          </cell>
        </row>
        <row r="32">
          <cell r="A32" t="str">
            <v>ABF307</v>
          </cell>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R32" t="str">
            <v>7"</v>
          </cell>
          <cell r="S32" t="str">
            <v>Permanent</v>
          </cell>
          <cell r="T32" t="str">
            <v>Y</v>
          </cell>
        </row>
        <row r="33">
          <cell r="A33" t="str">
            <v>ABF307S#</v>
          </cell>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R33" t="str">
            <v>7"</v>
          </cell>
          <cell r="S33" t="str">
            <v>Permanent</v>
          </cell>
          <cell r="T33" t="str">
            <v>Y</v>
          </cell>
          <cell r="AB33" t="str">
            <v>Y</v>
          </cell>
        </row>
        <row r="34">
          <cell r="A34" t="str">
            <v>ABG307</v>
          </cell>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R34" t="str">
            <v>7"</v>
          </cell>
          <cell r="S34" t="str">
            <v>Permanent</v>
          </cell>
        </row>
        <row r="35">
          <cell r="A35" t="str">
            <v>ABG307D</v>
          </cell>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R35" t="str">
            <v>7"</v>
          </cell>
          <cell r="S35" t="str">
            <v>Permanent</v>
          </cell>
          <cell r="V35" t="str">
            <v>Y</v>
          </cell>
        </row>
        <row r="36">
          <cell r="A36" t="str">
            <v>ABG307D1</v>
          </cell>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R36" t="str">
            <v>7"</v>
          </cell>
          <cell r="S36" t="str">
            <v>Permanent</v>
          </cell>
          <cell r="W36" t="str">
            <v>Y</v>
          </cell>
        </row>
        <row r="37">
          <cell r="A37" t="str">
            <v>ABG307D2</v>
          </cell>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R37" t="str">
            <v>7"</v>
          </cell>
          <cell r="S37" t="str">
            <v>Permanent</v>
          </cell>
          <cell r="X37" t="str">
            <v>Y</v>
          </cell>
        </row>
        <row r="38">
          <cell r="A38" t="str">
            <v>ABG307D3</v>
          </cell>
          <cell r="C38" t="str">
            <v>3-1/2" WRSV</v>
          </cell>
          <cell r="D38" t="str">
            <v>Size:11" x 4.1/16" 
Pressure: 5K
Material: Carbon Steel</v>
          </cell>
          <cell r="F38" t="str">
            <v>WH55</v>
          </cell>
          <cell r="G38" t="str">
            <v>WH14</v>
          </cell>
          <cell r="H38" t="str">
            <v>---</v>
          </cell>
          <cell r="I38" t="str">
            <v>No</v>
          </cell>
          <cell r="J38" t="str">
            <v>DHPG</v>
          </cell>
          <cell r="K38">
            <v>1</v>
          </cell>
          <cell r="L38" t="str">
            <v>3-1/2"</v>
          </cell>
          <cell r="M38" t="str">
            <v>Single</v>
          </cell>
          <cell r="N38" t="str">
            <v>SOP</v>
          </cell>
          <cell r="O38" t="str">
            <v>Super 13Cr</v>
          </cell>
          <cell r="R38" t="str">
            <v>7"</v>
          </cell>
          <cell r="S38" t="str">
            <v>Permanent</v>
          </cell>
          <cell r="V38" t="str">
            <v>Y</v>
          </cell>
        </row>
        <row r="39">
          <cell r="A39" t="str">
            <v>ABG307D4</v>
          </cell>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R39" t="str">
            <v>7"</v>
          </cell>
          <cell r="S39" t="str">
            <v>Permanent</v>
          </cell>
          <cell r="V39" t="str">
            <v>Y</v>
          </cell>
        </row>
        <row r="40">
          <cell r="A40" t="str">
            <v>ABG307X</v>
          </cell>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R40" t="str">
            <v>7"</v>
          </cell>
          <cell r="S40" t="str">
            <v>Permanent</v>
          </cell>
          <cell r="Y40" t="str">
            <v>Y</v>
          </cell>
        </row>
        <row r="41">
          <cell r="A41" t="str">
            <v>ABG307ML3</v>
          </cell>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R41" t="str">
            <v>7"</v>
          </cell>
          <cell r="S41" t="str">
            <v>Permanent</v>
          </cell>
          <cell r="V41" t="str">
            <v>Y</v>
          </cell>
          <cell r="Z41" t="str">
            <v>Multilateral L3</v>
          </cell>
        </row>
        <row r="42">
          <cell r="A42" t="str">
            <v>ABH307</v>
          </cell>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R42" t="str">
            <v>7"</v>
          </cell>
          <cell r="S42" t="str">
            <v>Retrievable</v>
          </cell>
          <cell r="AD42" t="str">
            <v>SE WITH Straddle packer</v>
          </cell>
        </row>
        <row r="43">
          <cell r="A43" t="str">
            <v>ABH307C#</v>
          </cell>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R43" t="str">
            <v>7"</v>
          </cell>
          <cell r="S43" t="str">
            <v>Retrievable</v>
          </cell>
          <cell r="AB43" t="str">
            <v>Y</v>
          </cell>
          <cell r="AD43" t="str">
            <v>SE WITH Straddle packer</v>
          </cell>
        </row>
        <row r="44">
          <cell r="A44" t="str">
            <v>AC307</v>
          </cell>
          <cell r="C44" t="str">
            <v>3-1/2" TRSV</v>
          </cell>
          <cell r="D44" t="str">
            <v>Size:11" x 4.1/16" with Actuators
Pressure: 5K
Material:Carbon Steel</v>
          </cell>
          <cell r="F44" t="str">
            <v>WH56</v>
          </cell>
          <cell r="G44" t="str">
            <v>WH15</v>
          </cell>
          <cell r="H44" t="str">
            <v>---</v>
          </cell>
          <cell r="I44" t="str">
            <v>Yes</v>
          </cell>
          <cell r="J44" t="str">
            <v>None</v>
          </cell>
          <cell r="K44" t="str">
            <v>zero</v>
          </cell>
          <cell r="L44" t="str">
            <v>3-1/2"</v>
          </cell>
          <cell r="M44" t="str">
            <v>Single</v>
          </cell>
          <cell r="N44" t="str">
            <v>SOP</v>
          </cell>
          <cell r="O44" t="str">
            <v>L-80</v>
          </cell>
          <cell r="Q44" t="str">
            <v>Alloy-28</v>
          </cell>
          <cell r="R44" t="str">
            <v>7"</v>
          </cell>
          <cell r="S44" t="str">
            <v>Permanent</v>
          </cell>
          <cell r="T44" t="str">
            <v>Y</v>
          </cell>
        </row>
        <row r="45">
          <cell r="A45" t="str">
            <v>AC307D</v>
          </cell>
          <cell r="C45" t="str">
            <v>3-1/2" TRSV</v>
          </cell>
          <cell r="D45" t="str">
            <v xml:space="preserve">Size:11" x 4.1/16" 
Pressure: 5K
Material: Carbon Steel
</v>
          </cell>
          <cell r="F45" t="str">
            <v>WH55</v>
          </cell>
          <cell r="G45" t="str">
            <v>WH14</v>
          </cell>
          <cell r="H45" t="str">
            <v>---</v>
          </cell>
          <cell r="I45" t="str">
            <v>No</v>
          </cell>
          <cell r="J45" t="str">
            <v>DHPG</v>
          </cell>
          <cell r="K45">
            <v>1</v>
          </cell>
          <cell r="L45" t="str">
            <v>3-1/2"</v>
          </cell>
          <cell r="M45" t="str">
            <v>Single</v>
          </cell>
          <cell r="N45" t="str">
            <v>SOP</v>
          </cell>
          <cell r="O45" t="str">
            <v>L-80</v>
          </cell>
          <cell r="Q45" t="str">
            <v>Alloy-28</v>
          </cell>
          <cell r="R45" t="str">
            <v>7"</v>
          </cell>
          <cell r="S45" t="str">
            <v>Permanent</v>
          </cell>
          <cell r="T45" t="str">
            <v>Y</v>
          </cell>
          <cell r="V45" t="str">
            <v>Y</v>
          </cell>
        </row>
        <row r="46">
          <cell r="A46" t="str">
            <v>AC307DN</v>
          </cell>
          <cell r="C46" t="str">
            <v>3-1/2" TRSV</v>
          </cell>
          <cell r="D46" t="str">
            <v>Size:11" x 4.1/16" 
Pressure: 5K
Material: Carbon Steel
Wellhead Modification Required</v>
          </cell>
          <cell r="F46" t="str">
            <v>WH56</v>
          </cell>
          <cell r="G46" t="str">
            <v>WH15</v>
          </cell>
          <cell r="H46" t="str">
            <v>---</v>
          </cell>
          <cell r="I46" t="str">
            <v>Yes</v>
          </cell>
          <cell r="J46" t="str">
            <v>DHPG</v>
          </cell>
          <cell r="K46">
            <v>2</v>
          </cell>
          <cell r="L46" t="str">
            <v>3-1/2"</v>
          </cell>
          <cell r="M46" t="str">
            <v>Single</v>
          </cell>
          <cell r="N46" t="str">
            <v>SOP</v>
          </cell>
          <cell r="O46" t="str">
            <v>L-80</v>
          </cell>
          <cell r="Q46" t="str">
            <v>Alloy-28</v>
          </cell>
          <cell r="R46" t="str">
            <v>7"</v>
          </cell>
          <cell r="S46" t="str">
            <v>Permanent</v>
          </cell>
          <cell r="T46" t="str">
            <v>Y</v>
          </cell>
          <cell r="V46" t="str">
            <v>Y</v>
          </cell>
        </row>
        <row r="47">
          <cell r="A47" t="str">
            <v>AC307D1</v>
          </cell>
          <cell r="C47" t="str">
            <v>3-1/2" TRSV</v>
          </cell>
          <cell r="D47" t="str">
            <v xml:space="preserve">Size:11" x 4.1/16" 
Pressure: 5K
Material: Carbon Steel
</v>
          </cell>
          <cell r="F47" t="str">
            <v>WH55</v>
          </cell>
          <cell r="G47" t="str">
            <v>WH14</v>
          </cell>
          <cell r="H47" t="str">
            <v>---</v>
          </cell>
          <cell r="I47" t="str">
            <v>No</v>
          </cell>
          <cell r="J47" t="str">
            <v>DTS</v>
          </cell>
          <cell r="K47">
            <v>1</v>
          </cell>
          <cell r="L47" t="str">
            <v>3-1/2"</v>
          </cell>
          <cell r="M47" t="str">
            <v>Single</v>
          </cell>
          <cell r="N47" t="str">
            <v>SOP</v>
          </cell>
          <cell r="O47" t="str">
            <v>L-80</v>
          </cell>
          <cell r="Q47" t="str">
            <v>Alloy-28</v>
          </cell>
          <cell r="R47" t="str">
            <v>7"</v>
          </cell>
          <cell r="S47" t="str">
            <v>Permanent</v>
          </cell>
          <cell r="T47" t="str">
            <v>Y</v>
          </cell>
          <cell r="W47" t="str">
            <v>Y</v>
          </cell>
        </row>
        <row r="48">
          <cell r="A48" t="str">
            <v>AC307D2</v>
          </cell>
          <cell r="C48" t="str">
            <v>3-1/2" TRSV</v>
          </cell>
          <cell r="D48" t="str">
            <v xml:space="preserve">Size:11" x 4.1/16" 
Pressure: 5K
Material: Carbon Steel
</v>
          </cell>
          <cell r="F48" t="str">
            <v>WH55</v>
          </cell>
          <cell r="G48" t="str">
            <v>WH14</v>
          </cell>
          <cell r="H48" t="str">
            <v>---</v>
          </cell>
          <cell r="I48" t="str">
            <v>No</v>
          </cell>
          <cell r="J48" t="str">
            <v>Hybrid Cable</v>
          </cell>
          <cell r="K48">
            <v>1</v>
          </cell>
          <cell r="L48" t="str">
            <v>3-1/2"</v>
          </cell>
          <cell r="M48" t="str">
            <v>Single</v>
          </cell>
          <cell r="N48" t="str">
            <v>SOP</v>
          </cell>
          <cell r="O48" t="str">
            <v>L-80</v>
          </cell>
          <cell r="Q48" t="str">
            <v>Alloy-28</v>
          </cell>
          <cell r="R48" t="str">
            <v>7"</v>
          </cell>
          <cell r="S48" t="str">
            <v>Permanent</v>
          </cell>
          <cell r="T48" t="str">
            <v>Y</v>
          </cell>
          <cell r="X48" t="str">
            <v>Y</v>
          </cell>
        </row>
        <row r="49">
          <cell r="A49" t="str">
            <v>AC307DN1</v>
          </cell>
          <cell r="C49" t="str">
            <v>3-1/2" TRSV</v>
          </cell>
          <cell r="D49" t="str">
            <v xml:space="preserve">Size:11" x 4.1/16" 
Pressure: 5K
Material: Carbon Steel
</v>
          </cell>
          <cell r="F49" t="str">
            <v>WH56</v>
          </cell>
          <cell r="G49" t="str">
            <v>WH15</v>
          </cell>
          <cell r="H49" t="str">
            <v>---</v>
          </cell>
          <cell r="I49" t="str">
            <v>yes</v>
          </cell>
          <cell r="J49" t="str">
            <v>DTS</v>
          </cell>
          <cell r="K49">
            <v>1</v>
          </cell>
          <cell r="L49" t="str">
            <v>3-1/2"</v>
          </cell>
          <cell r="M49" t="str">
            <v>Single</v>
          </cell>
          <cell r="N49" t="str">
            <v>SOP</v>
          </cell>
          <cell r="O49" t="str">
            <v>L-80</v>
          </cell>
          <cell r="Q49" t="str">
            <v>Alloy-28</v>
          </cell>
          <cell r="R49" t="str">
            <v>7"</v>
          </cell>
          <cell r="S49" t="str">
            <v>Permanent</v>
          </cell>
          <cell r="T49" t="str">
            <v>Y</v>
          </cell>
          <cell r="W49" t="str">
            <v>Y</v>
          </cell>
        </row>
        <row r="50">
          <cell r="A50" t="str">
            <v>AC307DN2</v>
          </cell>
          <cell r="C50" t="str">
            <v>3-1/2" TRSV</v>
          </cell>
          <cell r="D50" t="str">
            <v xml:space="preserve">Size:11" x 4.1/16" 
Pressure: 5K
Material: Carbon Steel
</v>
          </cell>
          <cell r="F50" t="str">
            <v>WH56</v>
          </cell>
          <cell r="G50" t="str">
            <v>WH15</v>
          </cell>
          <cell r="H50" t="str">
            <v>---</v>
          </cell>
          <cell r="I50" t="str">
            <v>yes</v>
          </cell>
          <cell r="J50" t="str">
            <v>Hybrid Cable</v>
          </cell>
          <cell r="K50">
            <v>1</v>
          </cell>
          <cell r="L50" t="str">
            <v>3-1/2"</v>
          </cell>
          <cell r="M50" t="str">
            <v>Single</v>
          </cell>
          <cell r="N50" t="str">
            <v>SOP</v>
          </cell>
          <cell r="O50" t="str">
            <v>L-80</v>
          </cell>
          <cell r="Q50" t="str">
            <v>Alloy-28</v>
          </cell>
          <cell r="R50" t="str">
            <v>7"</v>
          </cell>
          <cell r="S50" t="str">
            <v>Permanent</v>
          </cell>
          <cell r="T50" t="str">
            <v>Y</v>
          </cell>
          <cell r="X50" t="str">
            <v>Y</v>
          </cell>
        </row>
        <row r="51">
          <cell r="A51" t="str">
            <v>AC307DS3#</v>
          </cell>
          <cell r="C51" t="str">
            <v>3-1/2" TRSV</v>
          </cell>
          <cell r="D51" t="str">
            <v>Size:11" x 4.1/16" 
Pressure: 5K
Material: Carbon Steel
Modification will be required for the CL port</v>
          </cell>
          <cell r="F51" t="str">
            <v>WH55</v>
          </cell>
          <cell r="G51" t="str">
            <v>WH14</v>
          </cell>
          <cell r="H51" t="str">
            <v>---</v>
          </cell>
          <cell r="I51" t="str">
            <v>No</v>
          </cell>
          <cell r="J51" t="str">
            <v>Hybrid Cable</v>
          </cell>
          <cell r="K51">
            <v>2</v>
          </cell>
          <cell r="L51" t="str">
            <v>3-1/2"</v>
          </cell>
          <cell r="M51" t="str">
            <v>Single</v>
          </cell>
          <cell r="N51" t="str">
            <v>SOP</v>
          </cell>
          <cell r="O51" t="str">
            <v>L-80</v>
          </cell>
          <cell r="Q51" t="str">
            <v>Alloy-28</v>
          </cell>
          <cell r="R51" t="str">
            <v>7"</v>
          </cell>
          <cell r="S51" t="str">
            <v>Permanent</v>
          </cell>
          <cell r="T51" t="str">
            <v>Y</v>
          </cell>
          <cell r="X51" t="str">
            <v>Y</v>
          </cell>
          <cell r="AB51" t="str">
            <v>Y</v>
          </cell>
        </row>
        <row r="52">
          <cell r="A52" t="str">
            <v>AC307X</v>
          </cell>
          <cell r="C52" t="str">
            <v>3-1/2" TRSV</v>
          </cell>
          <cell r="D52" t="str">
            <v>Size:11" x 4.1/16"  for Smart Completion
Pressure: 5K
Material: Carbon Steel</v>
          </cell>
          <cell r="F52" t="str">
            <v>WH87</v>
          </cell>
          <cell r="G52" t="str">
            <v>----</v>
          </cell>
          <cell r="H52" t="str">
            <v>---</v>
          </cell>
          <cell r="I52" t="str">
            <v>No</v>
          </cell>
          <cell r="J52" t="str">
            <v>ICV+PDHG/HYBRID/DTS</v>
          </cell>
          <cell r="K52">
            <v>7</v>
          </cell>
          <cell r="L52" t="str">
            <v>3-1/2"</v>
          </cell>
          <cell r="M52" t="str">
            <v>Single</v>
          </cell>
          <cell r="N52" t="str">
            <v>SOP</v>
          </cell>
          <cell r="O52" t="str">
            <v>L-80</v>
          </cell>
          <cell r="Q52" t="str">
            <v>Alloy-28</v>
          </cell>
          <cell r="R52" t="str">
            <v>7"</v>
          </cell>
          <cell r="S52" t="str">
            <v>Permanent</v>
          </cell>
          <cell r="Y52" t="str">
            <v>Y</v>
          </cell>
        </row>
        <row r="53">
          <cell r="A53" t="str">
            <v>AC307XN</v>
          </cell>
          <cell r="C53" t="str">
            <v>3-1/2" TRSV</v>
          </cell>
          <cell r="D53" t="str">
            <v>Size:11" x 4.1/16"  for Smart Completion with Actuator
Pressure: 5K
Material: Carbon Steel</v>
          </cell>
          <cell r="F53" t="str">
            <v>WH88</v>
          </cell>
          <cell r="G53" t="str">
            <v>----</v>
          </cell>
          <cell r="H53" t="str">
            <v>---</v>
          </cell>
          <cell r="I53" t="str">
            <v>Yes</v>
          </cell>
          <cell r="J53" t="str">
            <v>ICV+PDHG/HYBRID/DTS</v>
          </cell>
          <cell r="K53">
            <v>7</v>
          </cell>
          <cell r="L53" t="str">
            <v>3-1/2"</v>
          </cell>
          <cell r="M53" t="str">
            <v>Single</v>
          </cell>
          <cell r="N53" t="str">
            <v>SOP</v>
          </cell>
          <cell r="O53" t="str">
            <v>L-80</v>
          </cell>
          <cell r="Q53" t="str">
            <v>Alloy-28</v>
          </cell>
          <cell r="R53" t="str">
            <v>7"</v>
          </cell>
          <cell r="S53" t="str">
            <v>Permanent</v>
          </cell>
          <cell r="Y53" t="str">
            <v>Y</v>
          </cell>
          <cell r="AD53" t="str">
            <v>For NEB Field</v>
          </cell>
        </row>
        <row r="54">
          <cell r="A54" t="str">
            <v>AC307S#</v>
          </cell>
          <cell r="C54" t="str">
            <v>3-1/2" TRSV</v>
          </cell>
          <cell r="D54" t="str">
            <v>Size:11" x 4.1/16" with Actuators
Pressure: 5K
Material:Carbon Steel</v>
          </cell>
          <cell r="F54" t="str">
            <v>WH56</v>
          </cell>
          <cell r="G54" t="str">
            <v>WH15</v>
          </cell>
          <cell r="H54" t="str">
            <v>---</v>
          </cell>
          <cell r="I54" t="str">
            <v>Yes</v>
          </cell>
          <cell r="J54" t="str">
            <v>None</v>
          </cell>
          <cell r="K54">
            <v>1</v>
          </cell>
          <cell r="L54" t="str">
            <v>3-1/2"</v>
          </cell>
          <cell r="M54" t="str">
            <v>Single</v>
          </cell>
          <cell r="N54" t="str">
            <v>SOP</v>
          </cell>
          <cell r="O54" t="str">
            <v>L-80</v>
          </cell>
          <cell r="Q54" t="str">
            <v>Alloy-28</v>
          </cell>
          <cell r="R54" t="str">
            <v>7"</v>
          </cell>
          <cell r="S54" t="str">
            <v>Permanent</v>
          </cell>
          <cell r="T54" t="str">
            <v>Y</v>
          </cell>
          <cell r="AB54" t="str">
            <v>Y</v>
          </cell>
        </row>
        <row r="55">
          <cell r="A55" t="str">
            <v>AD307</v>
          </cell>
          <cell r="C55" t="str">
            <v>3-1/2" TRSV</v>
          </cell>
          <cell r="D55" t="str">
            <v>Size:11" x 4.1/16" with Actuators
Pressure: 5K
Material:Carbon Steel</v>
          </cell>
          <cell r="F55" t="str">
            <v>WH56</v>
          </cell>
          <cell r="G55" t="str">
            <v>WH15</v>
          </cell>
          <cell r="H55" t="str">
            <v>---</v>
          </cell>
          <cell r="I55" t="str">
            <v>Yes</v>
          </cell>
          <cell r="J55" t="str">
            <v>None</v>
          </cell>
          <cell r="K55" t="str">
            <v>zero</v>
          </cell>
          <cell r="L55" t="str">
            <v>3-1/2"</v>
          </cell>
          <cell r="M55" t="str">
            <v>Single</v>
          </cell>
          <cell r="N55" t="str">
            <v>SOP</v>
          </cell>
          <cell r="O55" t="str">
            <v>L-80</v>
          </cell>
          <cell r="Q55" t="str">
            <v>Alloy-28</v>
          </cell>
          <cell r="R55" t="str">
            <v>7"</v>
          </cell>
          <cell r="S55" t="str">
            <v>Permanent</v>
          </cell>
          <cell r="T55" t="str">
            <v>Y</v>
          </cell>
          <cell r="AD55" t="str">
            <v>For NEB Field</v>
          </cell>
        </row>
        <row r="56">
          <cell r="A56" t="str">
            <v>AD307A</v>
          </cell>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R56" t="str">
            <v>7"</v>
          </cell>
          <cell r="S56" t="str">
            <v>Feed Through</v>
          </cell>
          <cell r="T56" t="str">
            <v>Y (Asphaltine)</v>
          </cell>
          <cell r="AD56" t="str">
            <v>All Fields as WH W/O actuator</v>
          </cell>
        </row>
        <row r="57">
          <cell r="A57" t="str">
            <v>AD307A1</v>
          </cell>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R57" t="str">
            <v>7"</v>
          </cell>
          <cell r="S57" t="str">
            <v>Feed Through</v>
          </cell>
          <cell r="AD57" t="str">
            <v>NEB  Field</v>
          </cell>
        </row>
        <row r="58">
          <cell r="A58" t="str">
            <v>AD307A2</v>
          </cell>
          <cell r="C58" t="str">
            <v>3-1/2" TRSV</v>
          </cell>
          <cell r="D58" t="str">
            <v>Size:11" x 4.1/16"
Pressure: 6.5K 
Material: Carbon steel fully cladded with inc. 625</v>
          </cell>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R58" t="str">
            <v>7"</v>
          </cell>
          <cell r="S58" t="str">
            <v>Feed Through</v>
          </cell>
          <cell r="AD58" t="str">
            <v>NEB  Field</v>
          </cell>
        </row>
        <row r="59">
          <cell r="A59" t="str">
            <v>AD307AS#</v>
          </cell>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R59" t="str">
            <v>7"</v>
          </cell>
          <cell r="S59" t="str">
            <v>Feed Through</v>
          </cell>
          <cell r="T59" t="str">
            <v>Y (Asphaltine)</v>
          </cell>
          <cell r="AB59" t="str">
            <v>Y</v>
          </cell>
          <cell r="AD59" t="str">
            <v>All Fields as WH W/O actuator</v>
          </cell>
        </row>
        <row r="60">
          <cell r="A60" t="str">
            <v>AD307AD#</v>
          </cell>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R60" t="str">
            <v>7"</v>
          </cell>
          <cell r="S60" t="str">
            <v>Feed Through</v>
          </cell>
          <cell r="T60" t="str">
            <v>Y (Asphaltine)</v>
          </cell>
          <cell r="V60" t="str">
            <v>Y</v>
          </cell>
          <cell r="AB60" t="str">
            <v>Y</v>
          </cell>
          <cell r="AD60" t="str">
            <v>All Fields as WH W/O actuator</v>
          </cell>
        </row>
        <row r="61">
          <cell r="A61" t="str">
            <v>AD307AD2</v>
          </cell>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R61" t="str">
            <v>7"</v>
          </cell>
          <cell r="S61" t="str">
            <v>Feed Through</v>
          </cell>
          <cell r="T61" t="str">
            <v>Y (Asphaltine)</v>
          </cell>
          <cell r="V61" t="str">
            <v>Y</v>
          </cell>
          <cell r="X61" t="str">
            <v>Y</v>
          </cell>
          <cell r="AD61" t="str">
            <v>All Fields as WH W/O actuator</v>
          </cell>
        </row>
        <row r="62">
          <cell r="A62" t="str">
            <v>AD307AD1#</v>
          </cell>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R62" t="str">
            <v>7"</v>
          </cell>
          <cell r="S62" t="str">
            <v>Feed Through</v>
          </cell>
          <cell r="T62" t="str">
            <v>Y (Asphaltine)</v>
          </cell>
          <cell r="W62" t="str">
            <v>Y</v>
          </cell>
          <cell r="AB62" t="str">
            <v>Y</v>
          </cell>
          <cell r="AD62" t="str">
            <v>All Fields as WH W/O actuator</v>
          </cell>
        </row>
        <row r="63">
          <cell r="A63" t="str">
            <v>AD307AX</v>
          </cell>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R63" t="str">
            <v>7"</v>
          </cell>
          <cell r="S63" t="str">
            <v>Feed Through</v>
          </cell>
          <cell r="T63" t="str">
            <v>Y (Asphaltine)</v>
          </cell>
          <cell r="Y63" t="str">
            <v>Y</v>
          </cell>
          <cell r="AD63" t="str">
            <v>All Fields as WH W/O actuator</v>
          </cell>
        </row>
        <row r="64">
          <cell r="A64" t="str">
            <v>AD307D1</v>
          </cell>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Q64" t="str">
            <v>Alloy-28</v>
          </cell>
          <cell r="R64" t="str">
            <v>7"</v>
          </cell>
          <cell r="S64" t="str">
            <v>Feed Through</v>
          </cell>
          <cell r="T64" t="str">
            <v>Y</v>
          </cell>
          <cell r="V64" t="str">
            <v>Y</v>
          </cell>
          <cell r="AD64" t="str">
            <v>All Fields as WH W/O actuator</v>
          </cell>
        </row>
        <row r="65">
          <cell r="A65" t="str">
            <v>AD307DS3#</v>
          </cell>
          <cell r="C65" t="str">
            <v>3-1/2" TRSV</v>
          </cell>
          <cell r="D65" t="str">
            <v>Size:11" x 4.1/16" 
Pressure: 5K
Material: Carbon Steel
Modification will be required for the CL port</v>
          </cell>
          <cell r="F65" t="str">
            <v>WH55</v>
          </cell>
          <cell r="G65" t="str">
            <v>WH14</v>
          </cell>
          <cell r="H65" t="str">
            <v>---</v>
          </cell>
          <cell r="I65" t="str">
            <v>No</v>
          </cell>
          <cell r="J65" t="str">
            <v>DHPG</v>
          </cell>
          <cell r="K65">
            <v>2</v>
          </cell>
          <cell r="L65" t="str">
            <v>3-1/2"</v>
          </cell>
          <cell r="M65" t="str">
            <v>Single</v>
          </cell>
          <cell r="N65" t="str">
            <v>SOP</v>
          </cell>
          <cell r="O65" t="str">
            <v>L-80</v>
          </cell>
          <cell r="Q65" t="str">
            <v>Alloy-28</v>
          </cell>
          <cell r="R65" t="str">
            <v>7"</v>
          </cell>
          <cell r="S65" t="str">
            <v>Permanent</v>
          </cell>
          <cell r="T65" t="str">
            <v>Y</v>
          </cell>
          <cell r="V65" t="str">
            <v>Y</v>
          </cell>
          <cell r="AB65" t="str">
            <v>Y</v>
          </cell>
          <cell r="AD65" t="str">
            <v>All Fields as WH W/O actuator</v>
          </cell>
        </row>
        <row r="66">
          <cell r="A66" t="str">
            <v>AD307DS4#</v>
          </cell>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Q66" t="str">
            <v>Alloy-28</v>
          </cell>
          <cell r="R66" t="str">
            <v>7"</v>
          </cell>
          <cell r="S66" t="str">
            <v>Permanent</v>
          </cell>
          <cell r="T66" t="str">
            <v>Y</v>
          </cell>
          <cell r="V66" t="str">
            <v>Y</v>
          </cell>
          <cell r="AB66" t="str">
            <v>Y</v>
          </cell>
          <cell r="AD66" t="str">
            <v>All Fields as WH W/O actuator</v>
          </cell>
        </row>
        <row r="67">
          <cell r="A67" t="str">
            <v>AD307DS5#</v>
          </cell>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Q67" t="str">
            <v>Alloy-28</v>
          </cell>
          <cell r="R67" t="str">
            <v>7"</v>
          </cell>
          <cell r="S67" t="str">
            <v>Permanent</v>
          </cell>
          <cell r="T67" t="str">
            <v>Y</v>
          </cell>
          <cell r="W67" t="str">
            <v>Y</v>
          </cell>
          <cell r="AB67" t="str">
            <v>Y</v>
          </cell>
          <cell r="AD67" t="str">
            <v>All Fields as WH W/O actuator</v>
          </cell>
        </row>
        <row r="68">
          <cell r="A68" t="str">
            <v>AD307D6</v>
          </cell>
          <cell r="C68" t="str">
            <v>3-1/2" TRSV</v>
          </cell>
          <cell r="D68" t="str">
            <v>Size:11" x 4.1/16" 
Pressure: 5K
Material: Carbon Steel
Modification will be required for the CL port</v>
          </cell>
          <cell r="F68" t="str">
            <v>WH55</v>
          </cell>
          <cell r="G68" t="str">
            <v>WH14</v>
          </cell>
          <cell r="H68" t="str">
            <v>---</v>
          </cell>
          <cell r="I68" t="str">
            <v>No</v>
          </cell>
          <cell r="J68" t="str">
            <v>DHPG</v>
          </cell>
          <cell r="K68">
            <v>2</v>
          </cell>
          <cell r="L68" t="str">
            <v>3-1/2"</v>
          </cell>
          <cell r="M68" t="str">
            <v>Single</v>
          </cell>
          <cell r="N68" t="str">
            <v>SOP</v>
          </cell>
          <cell r="O68" t="str">
            <v>L-80</v>
          </cell>
          <cell r="Q68" t="str">
            <v>Alloy-28</v>
          </cell>
          <cell r="R68" t="str">
            <v>7"</v>
          </cell>
          <cell r="S68" t="str">
            <v>Permanent</v>
          </cell>
          <cell r="T68" t="str">
            <v>Y</v>
          </cell>
          <cell r="V68" t="str">
            <v>Y</v>
          </cell>
          <cell r="AD68" t="str">
            <v>All Fields as WH W/O actuator</v>
          </cell>
        </row>
        <row r="69">
          <cell r="A69" t="str">
            <v>AD307D7</v>
          </cell>
          <cell r="C69" t="str">
            <v>3-1/2" TRSV</v>
          </cell>
          <cell r="D69" t="str">
            <v>Size:11" x 4.1/16" 
Pressure: 5K
Material: Carbon Steel
Modification will be required for the CL port</v>
          </cell>
          <cell r="F69" t="str">
            <v>WH55</v>
          </cell>
          <cell r="G69" t="str">
            <v>WH14</v>
          </cell>
          <cell r="H69" t="str">
            <v>---</v>
          </cell>
          <cell r="I69" t="str">
            <v>No</v>
          </cell>
          <cell r="J69" t="str">
            <v>Hybrid Cable</v>
          </cell>
          <cell r="K69">
            <v>2</v>
          </cell>
          <cell r="L69" t="str">
            <v>3-1/2"</v>
          </cell>
          <cell r="M69" t="str">
            <v>Single</v>
          </cell>
          <cell r="N69" t="str">
            <v>SOP</v>
          </cell>
          <cell r="O69" t="str">
            <v>L-80</v>
          </cell>
          <cell r="Q69" t="str">
            <v>Alloy-28</v>
          </cell>
          <cell r="R69" t="str">
            <v>7"</v>
          </cell>
          <cell r="S69" t="str">
            <v>Permanent</v>
          </cell>
          <cell r="T69" t="str">
            <v>Y</v>
          </cell>
          <cell r="X69" t="str">
            <v>Y</v>
          </cell>
          <cell r="AD69" t="str">
            <v>All Fields as WH W/O actuator</v>
          </cell>
        </row>
        <row r="70">
          <cell r="A70" t="str">
            <v>AD307DS8#</v>
          </cell>
          <cell r="C70" t="str">
            <v>3-1/2" TRSV</v>
          </cell>
          <cell r="D70" t="str">
            <v>Size:11" x 4.1/16" 
Pressure: 5K
Material: Carbon Steel
Modification will be required for the CL port</v>
          </cell>
          <cell r="F70" t="str">
            <v>WH55</v>
          </cell>
          <cell r="G70" t="str">
            <v>WH14</v>
          </cell>
          <cell r="H70" t="str">
            <v>---</v>
          </cell>
          <cell r="I70" t="str">
            <v>No</v>
          </cell>
          <cell r="J70" t="str">
            <v>DHPG</v>
          </cell>
          <cell r="K70">
            <v>2</v>
          </cell>
          <cell r="L70" t="str">
            <v>3-1/2"</v>
          </cell>
          <cell r="M70" t="str">
            <v>Single</v>
          </cell>
          <cell r="N70" t="str">
            <v>SOP</v>
          </cell>
          <cell r="O70" t="str">
            <v>L-80</v>
          </cell>
          <cell r="Q70" t="str">
            <v>Alloy-28</v>
          </cell>
          <cell r="R70" t="str">
            <v>7"</v>
          </cell>
          <cell r="S70" t="str">
            <v>Permanent</v>
          </cell>
          <cell r="T70" t="str">
            <v>Y</v>
          </cell>
          <cell r="V70" t="str">
            <v>Y</v>
          </cell>
          <cell r="AB70" t="str">
            <v>Y</v>
          </cell>
          <cell r="AD70" t="str">
            <v>All Fields as WH W/O actuator</v>
          </cell>
        </row>
        <row r="71">
          <cell r="A71" t="str">
            <v>AD307X</v>
          </cell>
          <cell r="C71" t="str">
            <v>3-1/2" TRSV</v>
          </cell>
          <cell r="D71" t="str">
            <v>Size:11" x 4.1/16"  for Smart Completion
Pressure: 5K
Material: Carbon Steel</v>
          </cell>
          <cell r="F71" t="str">
            <v>WH87</v>
          </cell>
          <cell r="G71" t="str">
            <v>----</v>
          </cell>
          <cell r="H71" t="str">
            <v>---</v>
          </cell>
          <cell r="I71" t="str">
            <v>No</v>
          </cell>
          <cell r="J71" t="str">
            <v>ICV+PDHG/HYBRID/DTS</v>
          </cell>
          <cell r="K71">
            <v>7</v>
          </cell>
          <cell r="L71" t="str">
            <v>3-1/2"</v>
          </cell>
          <cell r="M71" t="str">
            <v>Single</v>
          </cell>
          <cell r="N71" t="str">
            <v>SOP</v>
          </cell>
          <cell r="O71" t="str">
            <v>L-80</v>
          </cell>
          <cell r="Q71" t="str">
            <v>Alloy-28</v>
          </cell>
          <cell r="R71" t="str">
            <v>7"</v>
          </cell>
          <cell r="S71" t="str">
            <v>Permanent</v>
          </cell>
          <cell r="Y71" t="str">
            <v>Y</v>
          </cell>
        </row>
        <row r="72">
          <cell r="A72" t="str">
            <v>AD307B</v>
          </cell>
          <cell r="C72" t="str">
            <v>3-1/2" TRSV</v>
          </cell>
          <cell r="D72" t="str">
            <v>Size:11" x 4.1/16" 
Pressure: 5K
Material:Carbon Steel
NON-ACTUATED XMAS TREE</v>
          </cell>
          <cell r="F72" t="str">
            <v>WH55</v>
          </cell>
          <cell r="G72" t="str">
            <v>WH14</v>
          </cell>
          <cell r="H72" t="str">
            <v>---</v>
          </cell>
          <cell r="I72" t="str">
            <v>No</v>
          </cell>
          <cell r="J72" t="str">
            <v>None</v>
          </cell>
          <cell r="K72" t="str">
            <v>zero</v>
          </cell>
          <cell r="L72" t="str">
            <v>3-1/2"</v>
          </cell>
          <cell r="M72" t="str">
            <v>Single</v>
          </cell>
          <cell r="N72" t="str">
            <v>SOP</v>
          </cell>
          <cell r="O72" t="str">
            <v>L-80</v>
          </cell>
          <cell r="Q72" t="str">
            <v>Alloy-28</v>
          </cell>
          <cell r="R72" t="str">
            <v>7"</v>
          </cell>
          <cell r="S72" t="str">
            <v>Permanent</v>
          </cell>
          <cell r="T72" t="str">
            <v>Y</v>
          </cell>
          <cell r="AD72" t="str">
            <v>All Fields as WH W/O actuator</v>
          </cell>
        </row>
        <row r="73">
          <cell r="A73" t="str">
            <v>AD307C#</v>
          </cell>
          <cell r="C73" t="str">
            <v>3-1/2" TRSV</v>
          </cell>
          <cell r="D73" t="str">
            <v>Size:11" x 4.1/16" 
Pressure: 5K
Material:Carbon Steel</v>
          </cell>
          <cell r="F73" t="str">
            <v>WH55</v>
          </cell>
          <cell r="G73" t="str">
            <v>WH14</v>
          </cell>
          <cell r="H73" t="str">
            <v>---</v>
          </cell>
          <cell r="I73" t="str">
            <v>No</v>
          </cell>
          <cell r="J73" t="str">
            <v>None</v>
          </cell>
          <cell r="K73" t="str">
            <v>zero</v>
          </cell>
          <cell r="L73" t="str">
            <v>3-1/2"</v>
          </cell>
          <cell r="M73" t="str">
            <v>Single</v>
          </cell>
          <cell r="N73" t="str">
            <v>SOP</v>
          </cell>
          <cell r="O73" t="str">
            <v>L-80</v>
          </cell>
          <cell r="Q73" t="str">
            <v>Alloy-28</v>
          </cell>
          <cell r="R73" t="str">
            <v>7"</v>
          </cell>
          <cell r="S73" t="str">
            <v>Permanent</v>
          </cell>
          <cell r="T73" t="str">
            <v>Y</v>
          </cell>
          <cell r="AB73" t="str">
            <v>Y</v>
          </cell>
          <cell r="AD73" t="str">
            <v>All Fields as WH W/O actuator</v>
          </cell>
        </row>
        <row r="74">
          <cell r="A74" t="str">
            <v>AD307S#</v>
          </cell>
          <cell r="C74" t="str">
            <v>3-1/2" TRSV</v>
          </cell>
          <cell r="D74" t="str">
            <v>Size:11" x 4.1/16" 
Pressure: 5K
Material:Carbon Steel
NON-ACTUATED XMAS TREE</v>
          </cell>
          <cell r="F74" t="str">
            <v>WH55</v>
          </cell>
          <cell r="G74" t="str">
            <v>WH14</v>
          </cell>
          <cell r="H74" t="str">
            <v>---</v>
          </cell>
          <cell r="I74" t="str">
            <v>No</v>
          </cell>
          <cell r="J74" t="str">
            <v>None</v>
          </cell>
          <cell r="K74">
            <v>1</v>
          </cell>
          <cell r="L74" t="str">
            <v>3-1/2"</v>
          </cell>
          <cell r="M74" t="str">
            <v>Single</v>
          </cell>
          <cell r="N74" t="str">
            <v>SOP</v>
          </cell>
          <cell r="O74" t="str">
            <v>L-80</v>
          </cell>
          <cell r="Q74" t="str">
            <v>Alloy-28</v>
          </cell>
          <cell r="R74" t="str">
            <v>7"</v>
          </cell>
          <cell r="S74" t="str">
            <v>Permanent</v>
          </cell>
          <cell r="T74" t="str">
            <v>Y</v>
          </cell>
          <cell r="AB74" t="str">
            <v>Y</v>
          </cell>
          <cell r="AD74" t="str">
            <v>All Fields as WH W/O actuator</v>
          </cell>
        </row>
        <row r="75">
          <cell r="A75" t="str">
            <v>AD307DS#</v>
          </cell>
          <cell r="C75" t="str">
            <v>3-1/2" TRSV</v>
          </cell>
          <cell r="D75" t="str">
            <v>Size:11" x 4.1/16" 
Pressure: 5K
Material:Carbon Steel
NON-ACTUATED XMAS TREE
MODIFICATION REQURIED FOR WELLHEAD</v>
          </cell>
          <cell r="F75" t="str">
            <v>WH55</v>
          </cell>
          <cell r="G75" t="str">
            <v>WH14</v>
          </cell>
          <cell r="H75" t="str">
            <v>---</v>
          </cell>
          <cell r="I75" t="str">
            <v>No</v>
          </cell>
          <cell r="J75" t="str">
            <v>DTS</v>
          </cell>
          <cell r="K75">
            <v>2</v>
          </cell>
          <cell r="L75" t="str">
            <v>3-1/2"</v>
          </cell>
          <cell r="M75" t="str">
            <v>Single</v>
          </cell>
          <cell r="N75" t="str">
            <v>SOP</v>
          </cell>
          <cell r="O75" t="str">
            <v>L-80</v>
          </cell>
          <cell r="Q75" t="str">
            <v>Alloy-28</v>
          </cell>
          <cell r="R75" t="str">
            <v>7"</v>
          </cell>
          <cell r="S75" t="str">
            <v>Permanent</v>
          </cell>
          <cell r="T75" t="str">
            <v>Y</v>
          </cell>
          <cell r="W75" t="str">
            <v>Y</v>
          </cell>
          <cell r="AB75" t="str">
            <v>Y</v>
          </cell>
          <cell r="AD75" t="str">
            <v>All Fields as WH W/O actuator</v>
          </cell>
        </row>
        <row r="76">
          <cell r="A76" t="str">
            <v>AD307C1#</v>
          </cell>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Q76" t="str">
            <v>Alloy-28</v>
          </cell>
          <cell r="R76" t="str">
            <v>7"</v>
          </cell>
          <cell r="S76" t="str">
            <v>Permanent</v>
          </cell>
          <cell r="T76" t="str">
            <v>Y</v>
          </cell>
          <cell r="AB76" t="str">
            <v>Y</v>
          </cell>
          <cell r="AD76" t="str">
            <v>All Fields as WH W/O actuator</v>
          </cell>
        </row>
        <row r="77">
          <cell r="A77" t="str">
            <v>AE207</v>
          </cell>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R77" t="str">
            <v>7"</v>
          </cell>
          <cell r="S77" t="str">
            <v>Retrievable</v>
          </cell>
        </row>
        <row r="78">
          <cell r="A78" t="str">
            <v>AE307</v>
          </cell>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R78" t="str">
            <v>7"</v>
          </cell>
          <cell r="S78" t="str">
            <v>Retrievable</v>
          </cell>
        </row>
        <row r="79">
          <cell r="A79" t="str">
            <v>AE307S#</v>
          </cell>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R79" t="str">
            <v>7"</v>
          </cell>
          <cell r="S79" t="str">
            <v>Retrievable</v>
          </cell>
          <cell r="AB79" t="str">
            <v>Y</v>
          </cell>
        </row>
        <row r="80">
          <cell r="A80" t="str">
            <v>AE309MRC#</v>
          </cell>
          <cell r="C80" t="str">
            <v>3-1/2" WRSV</v>
          </cell>
          <cell r="D80" t="str">
            <v>Size:11" x 4.1/16" 
Pressure: 5K
Material:Carbon Steel</v>
          </cell>
          <cell r="E80" t="str">
            <v>Y</v>
          </cell>
          <cell r="F80" t="str">
            <v>WH63</v>
          </cell>
          <cell r="H80" t="str">
            <v>---</v>
          </cell>
          <cell r="I80" t="str">
            <v>No</v>
          </cell>
          <cell r="J80" t="str">
            <v>None</v>
          </cell>
          <cell r="K80">
            <v>1</v>
          </cell>
          <cell r="L80" t="str">
            <v>3-1/2"</v>
          </cell>
          <cell r="M80" t="str">
            <v>Single</v>
          </cell>
          <cell r="N80" t="str">
            <v>SOP</v>
          </cell>
          <cell r="O80" t="str">
            <v>L-80</v>
          </cell>
          <cell r="R80" t="str">
            <v>9-5/8"</v>
          </cell>
          <cell r="S80" t="str">
            <v>Permanent</v>
          </cell>
          <cell r="AB80" t="str">
            <v>Y 6-5/8</v>
          </cell>
        </row>
        <row r="81">
          <cell r="A81" t="str">
            <v>AF307</v>
          </cell>
          <cell r="C81" t="str">
            <v>None</v>
          </cell>
          <cell r="D81" t="str">
            <v>Size:11" x 4.1/16" ESP
Pressure: 3K
Material:Carbon Steel</v>
          </cell>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R81" t="str">
            <v>7"</v>
          </cell>
          <cell r="S81" t="str">
            <v>w/o</v>
          </cell>
          <cell r="U81" t="str">
            <v>Y</v>
          </cell>
        </row>
        <row r="82">
          <cell r="A82" t="str">
            <v>AG307</v>
          </cell>
          <cell r="C82" t="str">
            <v>3-1/2" WRSV</v>
          </cell>
          <cell r="D82" t="str">
            <v>Size:11" x 4.1/16" 
Pressure: 5K
Material:Carbon Steel</v>
          </cell>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R82" t="str">
            <v>7"</v>
          </cell>
          <cell r="S82" t="str">
            <v>Retrievable</v>
          </cell>
        </row>
        <row r="83">
          <cell r="A83" t="str">
            <v>AH409</v>
          </cell>
          <cell r="C83" t="str">
            <v>5-1/2" TRSV</v>
          </cell>
          <cell r="D83" t="str">
            <v>Size:11" x 5.1/8"
Pressure: 5K
Material:Carbon Steel</v>
          </cell>
          <cell r="F83" t="str">
            <v>WH31</v>
          </cell>
          <cell r="G83" t="str">
            <v>WH58</v>
          </cell>
          <cell r="H83" t="str">
            <v>---</v>
          </cell>
          <cell r="I83" t="str">
            <v>No</v>
          </cell>
          <cell r="J83" t="str">
            <v>None</v>
          </cell>
          <cell r="K83" t="str">
            <v>zero</v>
          </cell>
          <cell r="L83" t="str">
            <v>4-1/2"</v>
          </cell>
          <cell r="M83" t="str">
            <v>Single</v>
          </cell>
          <cell r="N83" t="str">
            <v>SOP Straddle</v>
          </cell>
          <cell r="O83" t="str">
            <v>L-80</v>
          </cell>
          <cell r="R83" t="str">
            <v>9-5/8"</v>
          </cell>
          <cell r="S83" t="str">
            <v>Permanent</v>
          </cell>
        </row>
        <row r="84">
          <cell r="A84" t="str">
            <v>AI307S#</v>
          </cell>
          <cell r="C84" t="str">
            <v>3-1/2" WRSV</v>
          </cell>
          <cell r="D84" t="str">
            <v>Size:11" x 4.1/16" 
Pressure: 5K
Material:Carbon Steel</v>
          </cell>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R84" t="str">
            <v>7"</v>
          </cell>
          <cell r="S84" t="str">
            <v>Retrievable</v>
          </cell>
          <cell r="AB84" t="str">
            <v>Y</v>
          </cell>
        </row>
        <row r="85">
          <cell r="A85" t="str">
            <v>AJ307S#</v>
          </cell>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R85" t="str">
            <v>7"</v>
          </cell>
          <cell r="S85" t="str">
            <v>Retrievable</v>
          </cell>
          <cell r="AB85" t="str">
            <v>Y</v>
          </cell>
        </row>
        <row r="86">
          <cell r="A86" t="str">
            <v>AK307S#</v>
          </cell>
          <cell r="C86" t="str">
            <v>None</v>
          </cell>
          <cell r="D86" t="str">
            <v>Size:11" x 4.1/16" ESP
Pressure: 3K
Material:Carbon Steel</v>
          </cell>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R86" t="str">
            <v>7"</v>
          </cell>
          <cell r="S86" t="str">
            <v>w/o</v>
          </cell>
          <cell r="U86" t="str">
            <v>Y</v>
          </cell>
          <cell r="AB86" t="str">
            <v>Y</v>
          </cell>
        </row>
        <row r="87">
          <cell r="A87" t="str">
            <v>AL307</v>
          </cell>
          <cell r="C87" t="str">
            <v>3-1/2" WRSV</v>
          </cell>
          <cell r="D87" t="str">
            <v>Size:11" x 4.1/16" 
Pressure: 5K
Material:Carbon Steel</v>
          </cell>
          <cell r="F87" t="str">
            <v>WH55</v>
          </cell>
          <cell r="G87" t="str">
            <v>WH14</v>
          </cell>
          <cell r="H87" t="str">
            <v>---</v>
          </cell>
          <cell r="I87" t="str">
            <v>No</v>
          </cell>
          <cell r="J87" t="str">
            <v>None</v>
          </cell>
          <cell r="K87" t="str">
            <v>zero</v>
          </cell>
          <cell r="L87" t="str">
            <v>3-1/2"</v>
          </cell>
          <cell r="M87" t="str">
            <v>Single</v>
          </cell>
          <cell r="N87" t="str">
            <v>SOP</v>
          </cell>
          <cell r="O87" t="str">
            <v>L-80</v>
          </cell>
          <cell r="R87" t="str">
            <v>7"</v>
          </cell>
          <cell r="S87" t="str">
            <v>Permanent</v>
          </cell>
        </row>
        <row r="88">
          <cell r="A88" t="str">
            <v>AL307A</v>
          </cell>
          <cell r="C88" t="str">
            <v>3-1/2" WRSV</v>
          </cell>
          <cell r="D88" t="str">
            <v>Size:11" x 4.1/16" 
Pressure: 5K
Material: Carbon Steel
Modification required for wellhead to pass two control lines</v>
          </cell>
          <cell r="F88" t="str">
            <v>WH55</v>
          </cell>
          <cell r="G88" t="str">
            <v>WH14</v>
          </cell>
          <cell r="H88" t="str">
            <v>---</v>
          </cell>
          <cell r="I88" t="str">
            <v>No</v>
          </cell>
          <cell r="J88" t="str">
            <v>DHPG</v>
          </cell>
          <cell r="K88">
            <v>2</v>
          </cell>
          <cell r="L88" t="str">
            <v>3-1/2"</v>
          </cell>
          <cell r="M88" t="str">
            <v>Single</v>
          </cell>
          <cell r="N88" t="str">
            <v>SOP</v>
          </cell>
          <cell r="O88" t="str">
            <v>L-80</v>
          </cell>
          <cell r="R88" t="str">
            <v>7"</v>
          </cell>
          <cell r="S88" t="str">
            <v>Feed Through</v>
          </cell>
          <cell r="T88" t="str">
            <v>Y (asphaltene)</v>
          </cell>
          <cell r="V88" t="str">
            <v>Y</v>
          </cell>
        </row>
        <row r="89">
          <cell r="A89" t="str">
            <v>AL307AF</v>
          </cell>
          <cell r="C89" t="str">
            <v>3-1/2" WRSV</v>
          </cell>
          <cell r="D89" t="str">
            <v>Size:11" x 4.1/16" 
Pressure: 5K
Material: Carbon Steel
Modification required for wellhead to pass two control lines</v>
          </cell>
          <cell r="F89" t="str">
            <v>WH55</v>
          </cell>
          <cell r="G89" t="str">
            <v>WH14</v>
          </cell>
          <cell r="H89" t="str">
            <v>---</v>
          </cell>
          <cell r="I89" t="str">
            <v>No</v>
          </cell>
          <cell r="J89" t="str">
            <v>DHPG</v>
          </cell>
          <cell r="K89">
            <v>2</v>
          </cell>
          <cell r="L89" t="str">
            <v>3-1/2"</v>
          </cell>
          <cell r="M89" t="str">
            <v>Single</v>
          </cell>
          <cell r="N89" t="str">
            <v>SOP</v>
          </cell>
          <cell r="O89" t="str">
            <v>L-80</v>
          </cell>
          <cell r="R89" t="str">
            <v>7"</v>
          </cell>
          <cell r="S89" t="str">
            <v>Feed Through</v>
          </cell>
          <cell r="T89" t="str">
            <v>Y (asphaltene)</v>
          </cell>
          <cell r="V89" t="str">
            <v>Y</v>
          </cell>
          <cell r="AA89" t="str">
            <v>Y</v>
          </cell>
        </row>
        <row r="90">
          <cell r="A90" t="str">
            <v>AL307D</v>
          </cell>
          <cell r="C90" t="str">
            <v>3-1/2" WRSV</v>
          </cell>
          <cell r="D90" t="str">
            <v>Size:11" x 4.1/16" 
Pressure: 5K
Material: Carbon Steel</v>
          </cell>
          <cell r="F90" t="str">
            <v>WH55</v>
          </cell>
          <cell r="G90" t="str">
            <v>WH14</v>
          </cell>
          <cell r="H90" t="str">
            <v>---</v>
          </cell>
          <cell r="I90" t="str">
            <v>No</v>
          </cell>
          <cell r="J90" t="str">
            <v>DHPG</v>
          </cell>
          <cell r="K90">
            <v>1</v>
          </cell>
          <cell r="L90" t="str">
            <v>3-1/2"</v>
          </cell>
          <cell r="M90" t="str">
            <v>Single</v>
          </cell>
          <cell r="N90" t="str">
            <v>SOP</v>
          </cell>
          <cell r="O90" t="str">
            <v>L-80</v>
          </cell>
          <cell r="R90" t="str">
            <v>7"</v>
          </cell>
          <cell r="S90" t="str">
            <v>Permanent</v>
          </cell>
          <cell r="V90" t="str">
            <v>Y</v>
          </cell>
        </row>
        <row r="91">
          <cell r="A91" t="str">
            <v>AL307D1</v>
          </cell>
          <cell r="C91" t="str">
            <v>3-1/2" WRSV</v>
          </cell>
          <cell r="D91" t="str">
            <v>Size:11" x 4.1/16" 
Pressure: 5K
Material: Carbon Steel</v>
          </cell>
          <cell r="F91" t="str">
            <v>WH55</v>
          </cell>
          <cell r="G91" t="str">
            <v>WH14</v>
          </cell>
          <cell r="H91" t="str">
            <v>---</v>
          </cell>
          <cell r="I91" t="str">
            <v>No</v>
          </cell>
          <cell r="J91" t="str">
            <v>DTS</v>
          </cell>
          <cell r="K91">
            <v>1</v>
          </cell>
          <cell r="L91" t="str">
            <v>3-1/2"</v>
          </cell>
          <cell r="M91" t="str">
            <v>Single</v>
          </cell>
          <cell r="N91" t="str">
            <v>SOP</v>
          </cell>
          <cell r="O91" t="str">
            <v>L-80</v>
          </cell>
          <cell r="R91" t="str">
            <v>7"</v>
          </cell>
          <cell r="S91" t="str">
            <v>Permanent</v>
          </cell>
          <cell r="W91" t="str">
            <v>Y</v>
          </cell>
        </row>
        <row r="92">
          <cell r="A92" t="str">
            <v>AL307D2</v>
          </cell>
          <cell r="C92" t="str">
            <v>3-1/2" WRSV</v>
          </cell>
          <cell r="D92" t="str">
            <v>Size:11" x 4.1/16" 
Pressure: 5K
Material: Carbon Steel</v>
          </cell>
          <cell r="F92" t="str">
            <v>WH55</v>
          </cell>
          <cell r="G92" t="str">
            <v>WH14</v>
          </cell>
          <cell r="H92" t="str">
            <v>---</v>
          </cell>
          <cell r="I92" t="str">
            <v>No</v>
          </cell>
          <cell r="J92" t="str">
            <v>Hybrid Cable</v>
          </cell>
          <cell r="K92">
            <v>1</v>
          </cell>
          <cell r="L92" t="str">
            <v>3-1/2"</v>
          </cell>
          <cell r="M92" t="str">
            <v>Single</v>
          </cell>
          <cell r="N92" t="str">
            <v>SOP</v>
          </cell>
          <cell r="O92" t="str">
            <v>L-80</v>
          </cell>
          <cell r="R92" t="str">
            <v>7"</v>
          </cell>
          <cell r="S92" t="str">
            <v>Permanent</v>
          </cell>
          <cell r="X92" t="str">
            <v>Y</v>
          </cell>
        </row>
        <row r="93">
          <cell r="A93" t="str">
            <v>AL307DS4#</v>
          </cell>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R93" t="str">
            <v>7"</v>
          </cell>
          <cell r="S93" t="str">
            <v>Permanent</v>
          </cell>
          <cell r="T93" t="str">
            <v>Y</v>
          </cell>
          <cell r="V93" t="str">
            <v>Y</v>
          </cell>
          <cell r="AB93" t="str">
            <v>Y</v>
          </cell>
        </row>
        <row r="94">
          <cell r="A94" t="str">
            <v>AL307S#</v>
          </cell>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R94" t="str">
            <v>7"</v>
          </cell>
          <cell r="S94" t="str">
            <v>Permanent</v>
          </cell>
          <cell r="T94" t="str">
            <v>Y</v>
          </cell>
          <cell r="AB94" t="str">
            <v>Y</v>
          </cell>
        </row>
        <row r="95">
          <cell r="A95" t="str">
            <v>AL307X</v>
          </cell>
          <cell r="C95" t="str">
            <v>3-1/2" WRSV</v>
          </cell>
          <cell r="D95" t="str">
            <v>Size:11" x 4.1/16"  for Smart Completion
Pressure: 5K
Material: Carbon Steel</v>
          </cell>
          <cell r="F95" t="str">
            <v>WH87</v>
          </cell>
          <cell r="G95" t="str">
            <v>----</v>
          </cell>
          <cell r="H95" t="str">
            <v>---</v>
          </cell>
          <cell r="I95" t="str">
            <v>No</v>
          </cell>
          <cell r="J95" t="str">
            <v>ICV+PDHG/HYBRID/DTS</v>
          </cell>
          <cell r="K95">
            <v>7</v>
          </cell>
          <cell r="L95" t="str">
            <v>3-1/2"</v>
          </cell>
          <cell r="M95" t="str">
            <v>Single</v>
          </cell>
          <cell r="N95" t="str">
            <v>SOP</v>
          </cell>
          <cell r="O95" t="str">
            <v>L-80</v>
          </cell>
          <cell r="R95" t="str">
            <v>7"</v>
          </cell>
          <cell r="S95" t="str">
            <v>Permanent</v>
          </cell>
          <cell r="Y95" t="str">
            <v>Y</v>
          </cell>
        </row>
        <row r="96">
          <cell r="A96" t="str">
            <v>AM307S#</v>
          </cell>
          <cell r="C96" t="str">
            <v>3-1/2" WRSV</v>
          </cell>
          <cell r="D96" t="str">
            <v>Size:11" x 4.1/16" 
Pressure: 5K
Material:Carbon Steel</v>
          </cell>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R96" t="str">
            <v>7"</v>
          </cell>
          <cell r="S96" t="str">
            <v>Retrievable</v>
          </cell>
          <cell r="AB96" t="str">
            <v>Y</v>
          </cell>
        </row>
        <row r="97">
          <cell r="A97" t="str">
            <v>AM307DS#</v>
          </cell>
          <cell r="C97" t="str">
            <v>3-1/2" WRSV</v>
          </cell>
          <cell r="D97" t="str">
            <v>Size:11" x 4.1/16" 
Pressure: 5K
Material:Carbon Steel</v>
          </cell>
          <cell r="F97" t="str">
            <v>WH55</v>
          </cell>
          <cell r="G97" t="str">
            <v>WH14</v>
          </cell>
          <cell r="H97" t="str">
            <v>---</v>
          </cell>
          <cell r="I97" t="str">
            <v>No</v>
          </cell>
          <cell r="J97" t="str">
            <v>DHPG</v>
          </cell>
          <cell r="K97">
            <v>1</v>
          </cell>
          <cell r="L97" t="str">
            <v>3-1/2"</v>
          </cell>
          <cell r="M97" t="str">
            <v>Single</v>
          </cell>
          <cell r="N97" t="str">
            <v>SOP</v>
          </cell>
          <cell r="O97" t="str">
            <v>L-80</v>
          </cell>
          <cell r="R97" t="str">
            <v>7"</v>
          </cell>
          <cell r="S97" t="str">
            <v>Permanent</v>
          </cell>
          <cell r="V97" t="str">
            <v>Y</v>
          </cell>
          <cell r="AB97" t="str">
            <v>Y</v>
          </cell>
        </row>
        <row r="98">
          <cell r="A98" t="str">
            <v>AO409</v>
          </cell>
          <cell r="C98" t="str">
            <v>4-1/2" TRSV</v>
          </cell>
          <cell r="D98" t="str">
            <v>Size:11" x 4.1/16" 
Pressure: 5K
Material:Carbon Steel</v>
          </cell>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row>
        <row r="99">
          <cell r="A99" t="str">
            <v>AP207</v>
          </cell>
          <cell r="C99" t="str">
            <v>3-1/2" TRSV</v>
          </cell>
          <cell r="D99" t="str">
            <v>Size:11" x 4.1/16" 
Pressure: 5K
Material:Carbon Steel</v>
          </cell>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R99" t="str">
            <v>7"</v>
          </cell>
          <cell r="S99" t="str">
            <v>Retrievable</v>
          </cell>
        </row>
        <row r="100">
          <cell r="A100" t="str">
            <v>AP307</v>
          </cell>
          <cell r="C100" t="str">
            <v>3-1/2" TRSV</v>
          </cell>
          <cell r="D100" t="str">
            <v>Size:11" x 4.1/16" 
Pressure: 5K
Material:Carbon Steel</v>
          </cell>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R100" t="str">
            <v>7"</v>
          </cell>
          <cell r="S100" t="str">
            <v>Retrievable</v>
          </cell>
        </row>
        <row r="101">
          <cell r="A101" t="str">
            <v>APA307</v>
          </cell>
          <cell r="C101" t="str">
            <v>3-1/2" TRSV</v>
          </cell>
          <cell r="D101" t="str">
            <v>Size:11" x 4.1/16" 
Pressure: 5K
Material:Carbon Steel</v>
          </cell>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R101" t="str">
            <v>7"</v>
          </cell>
          <cell r="S101" t="str">
            <v>Retrievable</v>
          </cell>
        </row>
        <row r="102">
          <cell r="A102" t="str">
            <v>AQ307</v>
          </cell>
          <cell r="C102" t="str">
            <v>3-1/2" TRSV</v>
          </cell>
          <cell r="D102" t="str">
            <v>Size:11" x 4.1/16"
Pressure: 6.5K 
Material: Carbon steel fully cladded with inc. 625</v>
          </cell>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Q102" t="str">
            <v>Alloy-28</v>
          </cell>
          <cell r="R102" t="str">
            <v>7"</v>
          </cell>
          <cell r="S102" t="str">
            <v>Permanent</v>
          </cell>
          <cell r="T102" t="str">
            <v>Y</v>
          </cell>
        </row>
        <row r="103">
          <cell r="A103" t="str">
            <v>AQ307DS2#</v>
          </cell>
          <cell r="C103" t="str">
            <v>3-1/2" TRSV</v>
          </cell>
          <cell r="D103" t="str">
            <v>Size:11" x 4.1/16"
Pressure: 6.5K 
Material: Carbon steel fully cladded with inc. 625</v>
          </cell>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Q103" t="str">
            <v>Alloy-28</v>
          </cell>
          <cell r="R103" t="str">
            <v>7"</v>
          </cell>
          <cell r="S103" t="str">
            <v>Permanent</v>
          </cell>
          <cell r="T103" t="str">
            <v>Y</v>
          </cell>
          <cell r="X103" t="str">
            <v>Y</v>
          </cell>
          <cell r="AB103" t="str">
            <v>Y</v>
          </cell>
        </row>
        <row r="104">
          <cell r="A104" t="str">
            <v>AQ307DS#</v>
          </cell>
          <cell r="C104" t="str">
            <v>3-1/2" TRSV</v>
          </cell>
          <cell r="D104" t="str">
            <v>Size:11" x 4.1/16"
Pressure: 6.5K 
Material: Carbon steel fully cladded with inc. 625</v>
          </cell>
          <cell r="F104" t="str">
            <v>WH60</v>
          </cell>
          <cell r="G104" t="str">
            <v>WH22</v>
          </cell>
          <cell r="H104" t="str">
            <v>---</v>
          </cell>
          <cell r="I104" t="str">
            <v>Yes</v>
          </cell>
          <cell r="J104" t="str">
            <v>DHPG</v>
          </cell>
          <cell r="K104">
            <v>1</v>
          </cell>
          <cell r="L104" t="str">
            <v>3-1/2"</v>
          </cell>
          <cell r="M104" t="str">
            <v>Single</v>
          </cell>
          <cell r="N104" t="str">
            <v>SOP</v>
          </cell>
          <cell r="O104" t="str">
            <v>L-80</v>
          </cell>
          <cell r="Q104" t="str">
            <v>Alloy-28</v>
          </cell>
          <cell r="R104" t="str">
            <v>7"</v>
          </cell>
          <cell r="S104" t="str">
            <v>Permanent</v>
          </cell>
          <cell r="T104" t="str">
            <v>Y</v>
          </cell>
          <cell r="V104" t="str">
            <v>Y</v>
          </cell>
          <cell r="AB104" t="str">
            <v>Y</v>
          </cell>
        </row>
        <row r="105">
          <cell r="A105" t="str">
            <v>AQ307S#</v>
          </cell>
          <cell r="C105" t="str">
            <v>3-1/2" TRSV</v>
          </cell>
          <cell r="D105" t="str">
            <v>Size:11" x 4.1/16"
Pressure: 6.5K 
Material: Carbon steel fully cladded with inc. 625</v>
          </cell>
          <cell r="F105" t="str">
            <v>WH60</v>
          </cell>
          <cell r="G105" t="str">
            <v>WH22</v>
          </cell>
          <cell r="H105" t="str">
            <v>---</v>
          </cell>
          <cell r="I105" t="str">
            <v>Yes</v>
          </cell>
          <cell r="J105" t="str">
            <v>None</v>
          </cell>
          <cell r="K105">
            <v>1</v>
          </cell>
          <cell r="L105" t="str">
            <v>3-1/2"</v>
          </cell>
          <cell r="M105" t="str">
            <v>Single</v>
          </cell>
          <cell r="N105" t="str">
            <v>SOP</v>
          </cell>
          <cell r="O105" t="str">
            <v>L-80</v>
          </cell>
          <cell r="Q105" t="str">
            <v>Alloy-28</v>
          </cell>
          <cell r="R105" t="str">
            <v>7"</v>
          </cell>
          <cell r="S105" t="str">
            <v>Permanent</v>
          </cell>
          <cell r="T105" t="str">
            <v>Y</v>
          </cell>
          <cell r="AB105" t="str">
            <v>Y</v>
          </cell>
        </row>
        <row r="106">
          <cell r="A106" t="str">
            <v>AQ307X</v>
          </cell>
          <cell r="C106" t="str">
            <v>3-1/2" TRSV</v>
          </cell>
          <cell r="D106" t="str">
            <v>Size:11" x 4.1/16" for Smart Completion
Pressure: 6.5K 
Material: Carbon steel fully cladded with inc. 625</v>
          </cell>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Q106" t="str">
            <v>Alloy-28</v>
          </cell>
          <cell r="R106" t="str">
            <v>7"</v>
          </cell>
          <cell r="S106" t="str">
            <v>Permanent</v>
          </cell>
          <cell r="T106" t="str">
            <v>Y</v>
          </cell>
          <cell r="Y106" t="str">
            <v>Y</v>
          </cell>
          <cell r="AD106" t="str">
            <v>For NEB Field</v>
          </cell>
        </row>
        <row r="107">
          <cell r="A107" t="str">
            <v>AQ407</v>
          </cell>
          <cell r="C107" t="str">
            <v>5-1/2" TRSV</v>
          </cell>
          <cell r="D107" t="str">
            <v>Size:11" x 5.1/8"
Pressure: 6.5K 
Material: Carbon steel fully cladded with inc. 625</v>
          </cell>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Q107" t="str">
            <v>Alloy-28</v>
          </cell>
          <cell r="R107" t="str">
            <v>7"</v>
          </cell>
          <cell r="S107" t="str">
            <v>Permanent</v>
          </cell>
        </row>
        <row r="108">
          <cell r="A108" t="str">
            <v>AS307</v>
          </cell>
          <cell r="C108" t="str">
            <v>3-1/2" TRSV</v>
          </cell>
          <cell r="D108" t="str">
            <v>Size:11" x 4.1/16" 
Pressure: 5K
Material:Carbon Steel</v>
          </cell>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R108" t="str">
            <v>7"</v>
          </cell>
          <cell r="S108" t="str">
            <v>Permanent</v>
          </cell>
        </row>
        <row r="109">
          <cell r="A109" t="str">
            <v>AS407</v>
          </cell>
          <cell r="C109" t="str">
            <v>4-1/2" TRSV</v>
          </cell>
          <cell r="D109" t="str">
            <v>Size:11" x 4.1/16" 
Pressure: 5K
Material:Carbon Steel</v>
          </cell>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R109" t="str">
            <v>7"</v>
          </cell>
          <cell r="S109" t="str">
            <v>Permanent</v>
          </cell>
        </row>
        <row r="110">
          <cell r="A110" t="str">
            <v>ASA307</v>
          </cell>
          <cell r="C110" t="str">
            <v>3-1/2" TRSV</v>
          </cell>
          <cell r="D110" t="str">
            <v>Size:11" x 4.1/16" with Actuators
Pressure: 5K
Material:Carbon Steel</v>
          </cell>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R110" t="str">
            <v>7"</v>
          </cell>
          <cell r="S110" t="str">
            <v>Permanent</v>
          </cell>
        </row>
        <row r="111">
          <cell r="A111" t="str">
            <v>ASA307DS#</v>
          </cell>
          <cell r="C111" t="str">
            <v>3-1/2" TRSV</v>
          </cell>
          <cell r="D111" t="str">
            <v>Size:11" x 4.1/16" with Actuators
Pressure: 5K
Material:Carbon Steel</v>
          </cell>
          <cell r="F111" t="str">
            <v>WH56</v>
          </cell>
          <cell r="G111" t="str">
            <v>WH15</v>
          </cell>
          <cell r="H111" t="str">
            <v>---</v>
          </cell>
          <cell r="I111" t="str">
            <v>Yes</v>
          </cell>
          <cell r="J111" t="str">
            <v>DHPG</v>
          </cell>
          <cell r="K111">
            <v>1</v>
          </cell>
          <cell r="L111" t="str">
            <v>3-1/2"</v>
          </cell>
          <cell r="M111" t="str">
            <v>Single</v>
          </cell>
          <cell r="N111" t="str">
            <v>SOP</v>
          </cell>
          <cell r="O111" t="str">
            <v>L-80</v>
          </cell>
          <cell r="R111" t="str">
            <v>7"</v>
          </cell>
          <cell r="S111" t="str">
            <v>Permanent</v>
          </cell>
          <cell r="V111" t="str">
            <v>Y</v>
          </cell>
          <cell r="AB111" t="str">
            <v>Y</v>
          </cell>
          <cell r="AD111" t="str">
            <v>NEB</v>
          </cell>
        </row>
        <row r="112">
          <cell r="A112" t="str">
            <v>ASA307DS1#</v>
          </cell>
          <cell r="C112" t="str">
            <v>3-1/2" TRSV</v>
          </cell>
          <cell r="D112" t="str">
            <v>Size:11" x 4.1/16" with Actuators
Pressure: 5K
Material:Carbon Steel</v>
          </cell>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R112" t="str">
            <v>7"</v>
          </cell>
          <cell r="S112" t="str">
            <v>Permanent</v>
          </cell>
          <cell r="X112" t="str">
            <v>Y</v>
          </cell>
          <cell r="AB112" t="str">
            <v>Y</v>
          </cell>
          <cell r="AD112" t="str">
            <v>NEB</v>
          </cell>
        </row>
        <row r="113">
          <cell r="A113" t="str">
            <v>AT307</v>
          </cell>
          <cell r="C113" t="str">
            <v>3-1/2" TRSV</v>
          </cell>
          <cell r="D113" t="str">
            <v>Size:11" x 4.1/16" ESP
Pressure: 3K
Material:Carbon Steel
Modification will be required for the CIV port</v>
          </cell>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R113" t="str">
            <v>7"</v>
          </cell>
          <cell r="S113" t="str">
            <v>FeedThrough ESP</v>
          </cell>
          <cell r="T113" t="str">
            <v>Y</v>
          </cell>
          <cell r="U113" t="str">
            <v>Y</v>
          </cell>
        </row>
        <row r="114">
          <cell r="A114" t="str">
            <v>ATA307</v>
          </cell>
          <cell r="C114" t="str">
            <v>3-1/2" TRSV</v>
          </cell>
          <cell r="D114" t="str">
            <v>Size:11" x 4.1/16" ESP
Pressure: 3K
Material:Carbon Steel
Modification will be required for the CIV port</v>
          </cell>
          <cell r="F114" t="str">
            <v>WH57</v>
          </cell>
          <cell r="G114" t="str">
            <v>WH17</v>
          </cell>
          <cell r="H114" t="str">
            <v>---</v>
          </cell>
          <cell r="I114" t="str">
            <v>No</v>
          </cell>
          <cell r="J114" t="str">
            <v>None</v>
          </cell>
          <cell r="K114">
            <v>1</v>
          </cell>
          <cell r="L114" t="str">
            <v>3-1/2"</v>
          </cell>
          <cell r="M114" t="str">
            <v>Single</v>
          </cell>
          <cell r="N114" t="str">
            <v>SOP ESP</v>
          </cell>
          <cell r="O114" t="str">
            <v>L-80</v>
          </cell>
          <cell r="R114" t="str">
            <v>7"</v>
          </cell>
          <cell r="S114" t="str">
            <v>FeedThrough ESP</v>
          </cell>
          <cell r="T114" t="str">
            <v>Y</v>
          </cell>
          <cell r="U114" t="str">
            <v>Y</v>
          </cell>
        </row>
        <row r="115">
          <cell r="A115" t="str">
            <v>ATA309</v>
          </cell>
          <cell r="C115" t="str">
            <v>3-1/2" TRSV</v>
          </cell>
          <cell r="D115" t="str">
            <v>Size:11" x 4.1/16" ESP
Pressure: 3K
Material:Carbon Steel
Modification will be required for the CIV port</v>
          </cell>
          <cell r="F115" t="str">
            <v>WH57</v>
          </cell>
          <cell r="G115" t="str">
            <v>WH17</v>
          </cell>
          <cell r="H115" t="str">
            <v>---</v>
          </cell>
          <cell r="I115" t="str">
            <v>No</v>
          </cell>
          <cell r="J115" t="str">
            <v>None</v>
          </cell>
          <cell r="K115">
            <v>1</v>
          </cell>
          <cell r="L115" t="str">
            <v>3-1/2"</v>
          </cell>
          <cell r="M115" t="str">
            <v>Single</v>
          </cell>
          <cell r="N115" t="str">
            <v>SOP ESP</v>
          </cell>
          <cell r="O115" t="str">
            <v>L-80</v>
          </cell>
          <cell r="R115" t="str">
            <v>9-5/8"</v>
          </cell>
          <cell r="S115" t="str">
            <v>FeedThrough ESP</v>
          </cell>
          <cell r="T115" t="str">
            <v>Y</v>
          </cell>
          <cell r="U115" t="str">
            <v>Y</v>
          </cell>
        </row>
        <row r="116">
          <cell r="A116" t="str">
            <v>ATA309S#</v>
          </cell>
          <cell r="C116" t="str">
            <v>3-1/2" TRSV</v>
          </cell>
          <cell r="D116" t="str">
            <v>Size:11" x 4.1/16" ESP
Pressure: 3K
Material:Carbon Steel
Modification will be required for the CIV port</v>
          </cell>
          <cell r="F116" t="str">
            <v>WH57</v>
          </cell>
          <cell r="G116" t="str">
            <v>WH17</v>
          </cell>
          <cell r="H116" t="str">
            <v>---</v>
          </cell>
          <cell r="I116" t="str">
            <v>No</v>
          </cell>
          <cell r="J116" t="str">
            <v>None</v>
          </cell>
          <cell r="K116">
            <v>1</v>
          </cell>
          <cell r="L116" t="str">
            <v>3-1/2"</v>
          </cell>
          <cell r="M116" t="str">
            <v>Single</v>
          </cell>
          <cell r="N116" t="str">
            <v>SOP ESP</v>
          </cell>
          <cell r="O116" t="str">
            <v>L-80</v>
          </cell>
          <cell r="R116" t="str">
            <v>9-5/8"</v>
          </cell>
          <cell r="S116" t="str">
            <v>FeedThrough ESP</v>
          </cell>
          <cell r="T116" t="str">
            <v>Y</v>
          </cell>
          <cell r="U116" t="str">
            <v>Y</v>
          </cell>
          <cell r="AB116" t="str">
            <v>Y</v>
          </cell>
        </row>
        <row r="117">
          <cell r="A117" t="str">
            <v xml:space="preserve">AT307D </v>
          </cell>
          <cell r="C117" t="str">
            <v>3-1/2" TRSV</v>
          </cell>
          <cell r="D117" t="str">
            <v>Size:11" x 4.1/16" ESP
Pressure: 3K
Material:Carbon Steel
Modification will be required for the CL port</v>
          </cell>
          <cell r="F117" t="str">
            <v>WH57</v>
          </cell>
          <cell r="G117" t="str">
            <v>WH17</v>
          </cell>
          <cell r="H117" t="str">
            <v>---</v>
          </cell>
          <cell r="I117" t="str">
            <v>No</v>
          </cell>
          <cell r="J117" t="str">
            <v>DHPG</v>
          </cell>
          <cell r="K117">
            <v>1</v>
          </cell>
          <cell r="L117" t="str">
            <v>3-1/2"</v>
          </cell>
          <cell r="M117" t="str">
            <v>Single</v>
          </cell>
          <cell r="N117" t="str">
            <v>SOP ESP</v>
          </cell>
          <cell r="O117" t="str">
            <v>L-80</v>
          </cell>
          <cell r="R117" t="str">
            <v>7"</v>
          </cell>
          <cell r="S117" t="str">
            <v>FeedThrough ESP</v>
          </cell>
          <cell r="T117" t="str">
            <v>Y</v>
          </cell>
          <cell r="U117" t="str">
            <v>Y</v>
          </cell>
          <cell r="V117" t="str">
            <v>Y</v>
          </cell>
        </row>
        <row r="118">
          <cell r="A118" t="str">
            <v>AT307D1</v>
          </cell>
          <cell r="C118" t="str">
            <v>3-1/2" TRSV</v>
          </cell>
          <cell r="D118" t="str">
            <v>Size:11" x 4.1/16" ESP
Pressure: 3K
Material:Carbon Steel
Modification will be required for the CL port</v>
          </cell>
          <cell r="F118" t="str">
            <v>WH57</v>
          </cell>
          <cell r="G118" t="str">
            <v>WH17</v>
          </cell>
          <cell r="H118" t="str">
            <v>---</v>
          </cell>
          <cell r="I118" t="str">
            <v>No</v>
          </cell>
          <cell r="J118" t="str">
            <v>DTS</v>
          </cell>
          <cell r="K118">
            <v>1</v>
          </cell>
          <cell r="L118" t="str">
            <v>3-1/2"</v>
          </cell>
          <cell r="M118" t="str">
            <v>Single</v>
          </cell>
          <cell r="N118" t="str">
            <v>SOP ESP</v>
          </cell>
          <cell r="O118" t="str">
            <v>L-80</v>
          </cell>
          <cell r="R118" t="str">
            <v>7"</v>
          </cell>
          <cell r="S118" t="str">
            <v>FeedThrough ESP</v>
          </cell>
          <cell r="T118" t="str">
            <v>Y</v>
          </cell>
          <cell r="U118" t="str">
            <v>Y</v>
          </cell>
          <cell r="W118" t="str">
            <v>Y</v>
          </cell>
        </row>
        <row r="119">
          <cell r="A119" t="str">
            <v>AT307D2</v>
          </cell>
          <cell r="C119" t="str">
            <v>3-1/2" TRSV</v>
          </cell>
          <cell r="D119" t="str">
            <v>Size:11" x 4.1/16" ESP
Pressure: 3K
Material:Carbon Steel
Modification will be required for the CL port</v>
          </cell>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R119" t="str">
            <v>7"</v>
          </cell>
          <cell r="S119" t="str">
            <v>FeedThrough ESP</v>
          </cell>
          <cell r="T119" t="str">
            <v>Y</v>
          </cell>
          <cell r="U119" t="str">
            <v>Y</v>
          </cell>
          <cell r="X119" t="str">
            <v>Y</v>
          </cell>
        </row>
        <row r="120">
          <cell r="A120" t="str">
            <v>AT307X</v>
          </cell>
          <cell r="C120" t="str">
            <v>3-1/2" TRSV</v>
          </cell>
          <cell r="D120" t="str">
            <v xml:space="preserve">XT size:11" x 4.1/16" ESP for Smart Completion
Pressure: 3K
Material:Carbon Steel
</v>
          </cell>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R120" t="str">
            <v>7"</v>
          </cell>
          <cell r="S120" t="str">
            <v>FeedThrough ESP</v>
          </cell>
          <cell r="T120" t="str">
            <v>Y</v>
          </cell>
          <cell r="U120" t="str">
            <v>Y</v>
          </cell>
          <cell r="Y120" t="str">
            <v>Y</v>
          </cell>
        </row>
        <row r="121">
          <cell r="A121" t="str">
            <v>AU307</v>
          </cell>
          <cell r="C121" t="str">
            <v>4-1/2" TRSV</v>
          </cell>
          <cell r="D121" t="str">
            <v>Size:11" x 4.1/16" ESP
Pressure: 3K
Material:Carbon Steel</v>
          </cell>
          <cell r="F121" t="str">
            <v>WH57</v>
          </cell>
          <cell r="G121" t="str">
            <v>WH17</v>
          </cell>
          <cell r="I121" t="str">
            <v>No</v>
          </cell>
          <cell r="J121" t="str">
            <v>None</v>
          </cell>
          <cell r="K121" t="str">
            <v>zero</v>
          </cell>
          <cell r="L121" t="str">
            <v>3-1/2"</v>
          </cell>
          <cell r="M121" t="str">
            <v>Single</v>
          </cell>
          <cell r="N121" t="str">
            <v>SOP ESP</v>
          </cell>
          <cell r="O121" t="str">
            <v>L-80</v>
          </cell>
          <cell r="R121" t="str">
            <v>7"</v>
          </cell>
          <cell r="S121" t="str">
            <v>ESP</v>
          </cell>
          <cell r="U121" t="str">
            <v>Y</v>
          </cell>
        </row>
        <row r="122">
          <cell r="A122" t="str">
            <v>AU309C#</v>
          </cell>
          <cell r="C122" t="str">
            <v>4-1/2" TRSV</v>
          </cell>
          <cell r="D122" t="str">
            <v>Size:11" x 4.1/16" ESP
Pressure: 3K
Material:Carbon Steel</v>
          </cell>
          <cell r="F122" t="str">
            <v>WH57</v>
          </cell>
          <cell r="G122" t="str">
            <v>WH17</v>
          </cell>
          <cell r="I122" t="str">
            <v>No</v>
          </cell>
          <cell r="J122" t="str">
            <v>None</v>
          </cell>
          <cell r="K122" t="str">
            <v>zero</v>
          </cell>
          <cell r="L122" t="str">
            <v>3-1/2"</v>
          </cell>
          <cell r="M122" t="str">
            <v>Single</v>
          </cell>
          <cell r="N122" t="str">
            <v>SOP ESP</v>
          </cell>
          <cell r="O122" t="str">
            <v>L-80</v>
          </cell>
          <cell r="R122" t="str">
            <v>9-5/8"</v>
          </cell>
          <cell r="S122" t="str">
            <v>ESP</v>
          </cell>
          <cell r="U122" t="str">
            <v>Y</v>
          </cell>
          <cell r="AB122" t="str">
            <v>Y</v>
          </cell>
        </row>
        <row r="123">
          <cell r="A123" t="str">
            <v>AU307C#</v>
          </cell>
          <cell r="C123" t="str">
            <v>4-1/2" TRSV</v>
          </cell>
          <cell r="D123" t="str">
            <v>Size:11" x 4.1/16" ESP
Pressure: 3K
Material:Carbon Steel</v>
          </cell>
          <cell r="F123" t="str">
            <v>WH57</v>
          </cell>
          <cell r="G123" t="str">
            <v>WH17</v>
          </cell>
          <cell r="I123" t="str">
            <v>No</v>
          </cell>
          <cell r="J123" t="str">
            <v>None</v>
          </cell>
          <cell r="K123" t="str">
            <v>zero</v>
          </cell>
          <cell r="L123" t="str">
            <v>3-1/2"</v>
          </cell>
          <cell r="M123" t="str">
            <v>Single</v>
          </cell>
          <cell r="N123" t="str">
            <v>SOP ESP</v>
          </cell>
          <cell r="O123" t="str">
            <v>L-80</v>
          </cell>
          <cell r="R123" t="str">
            <v>7"</v>
          </cell>
          <cell r="S123" t="str">
            <v>ESP</v>
          </cell>
          <cell r="U123" t="str">
            <v>Y</v>
          </cell>
          <cell r="AB123" t="str">
            <v>Y</v>
          </cell>
        </row>
        <row r="124">
          <cell r="A124" t="str">
            <v>AU309</v>
          </cell>
          <cell r="C124" t="str">
            <v>4-1/2" TRSV</v>
          </cell>
          <cell r="D124" t="str">
            <v>Size:11" x 4.1/16" ESP
Pressure: 3K
Material:Carbon Steel</v>
          </cell>
          <cell r="F124" t="str">
            <v>WH57</v>
          </cell>
          <cell r="G124" t="str">
            <v>WH17</v>
          </cell>
          <cell r="I124" t="str">
            <v>No</v>
          </cell>
          <cell r="J124" t="str">
            <v>None</v>
          </cell>
          <cell r="K124" t="str">
            <v>zero</v>
          </cell>
          <cell r="L124" t="str">
            <v>3-1/2"</v>
          </cell>
          <cell r="M124" t="str">
            <v>Single</v>
          </cell>
          <cell r="N124" t="str">
            <v>SOP ESP</v>
          </cell>
          <cell r="O124" t="str">
            <v>L-80</v>
          </cell>
          <cell r="R124" t="str">
            <v>9-5/8"</v>
          </cell>
          <cell r="S124" t="str">
            <v>ESP</v>
          </cell>
          <cell r="U124" t="str">
            <v>Y</v>
          </cell>
        </row>
        <row r="125">
          <cell r="A125" t="str">
            <v>ABU309B</v>
          </cell>
          <cell r="C125" t="str">
            <v>4-1/2" TRSV</v>
          </cell>
          <cell r="D125" t="str">
            <v>Size:11" x 4.1/16" ESP
Pressure: 3K
Material:Carbon Steel</v>
          </cell>
          <cell r="F125" t="str">
            <v>WH57</v>
          </cell>
          <cell r="G125" t="str">
            <v>WH17</v>
          </cell>
          <cell r="I125" t="str">
            <v>No</v>
          </cell>
          <cell r="J125" t="str">
            <v>None</v>
          </cell>
          <cell r="K125" t="str">
            <v>zero</v>
          </cell>
          <cell r="L125" t="str">
            <v>3-1/2"</v>
          </cell>
          <cell r="M125" t="str">
            <v>Single</v>
          </cell>
          <cell r="N125" t="str">
            <v>SOP ESP</v>
          </cell>
          <cell r="O125" t="str">
            <v>Super 13Cr</v>
          </cell>
          <cell r="R125" t="str">
            <v>9-5/8"</v>
          </cell>
          <cell r="S125" t="str">
            <v>ESP</v>
          </cell>
          <cell r="U125" t="str">
            <v>Y</v>
          </cell>
        </row>
        <row r="126">
          <cell r="A126" t="str">
            <v>ABU307B</v>
          </cell>
          <cell r="C126" t="str">
            <v>4-1/2" TRSV</v>
          </cell>
          <cell r="D126" t="str">
            <v>Size:11" x 4.1/16" ESP
Pressure: 3K
Material:Carbon Steel</v>
          </cell>
          <cell r="F126" t="str">
            <v>WH57</v>
          </cell>
          <cell r="G126" t="str">
            <v>WH17</v>
          </cell>
          <cell r="I126" t="str">
            <v>No</v>
          </cell>
          <cell r="J126" t="str">
            <v>None</v>
          </cell>
          <cell r="K126" t="str">
            <v>zero</v>
          </cell>
          <cell r="L126" t="str">
            <v>3-1/2"</v>
          </cell>
          <cell r="M126" t="str">
            <v>Single</v>
          </cell>
          <cell r="N126" t="str">
            <v>SOP ESP</v>
          </cell>
          <cell r="O126" t="str">
            <v>Super 13Cr</v>
          </cell>
          <cell r="R126" t="str">
            <v>7"</v>
          </cell>
          <cell r="S126" t="str">
            <v>ESP</v>
          </cell>
          <cell r="U126" t="str">
            <v>Y</v>
          </cell>
        </row>
        <row r="127">
          <cell r="A127" t="str">
            <v>ABU309BC#</v>
          </cell>
          <cell r="C127" t="str">
            <v>4-1/2" TRSV</v>
          </cell>
          <cell r="D127" t="str">
            <v>Size:11" x 4.1/16" ESP
Pressure: 3K
Material:Carbon Steel</v>
          </cell>
          <cell r="F127" t="str">
            <v>WH57</v>
          </cell>
          <cell r="G127" t="str">
            <v>WH17</v>
          </cell>
          <cell r="I127" t="str">
            <v>No</v>
          </cell>
          <cell r="J127" t="str">
            <v>None</v>
          </cell>
          <cell r="K127" t="str">
            <v>zero</v>
          </cell>
          <cell r="L127" t="str">
            <v>3-1/2"</v>
          </cell>
          <cell r="M127" t="str">
            <v>Single</v>
          </cell>
          <cell r="N127" t="str">
            <v>SOP ESP</v>
          </cell>
          <cell r="O127" t="str">
            <v>Super 13Cr</v>
          </cell>
          <cell r="R127" t="str">
            <v>9-5/8"</v>
          </cell>
          <cell r="S127" t="str">
            <v>ESP</v>
          </cell>
          <cell r="U127" t="str">
            <v>Y</v>
          </cell>
          <cell r="AB127" t="str">
            <v>Y</v>
          </cell>
        </row>
        <row r="128">
          <cell r="A128" t="str">
            <v>ABU307BC#</v>
          </cell>
          <cell r="C128" t="str">
            <v>4-1/2" TRSV</v>
          </cell>
          <cell r="D128" t="str">
            <v>Size:11" x 4.1/16" ESP
Pressure: 3K
Material:Carbon Steel</v>
          </cell>
          <cell r="F128" t="str">
            <v>WH57</v>
          </cell>
          <cell r="G128" t="str">
            <v>WH17</v>
          </cell>
          <cell r="I128" t="str">
            <v>No</v>
          </cell>
          <cell r="J128" t="str">
            <v>None</v>
          </cell>
          <cell r="K128" t="str">
            <v>zero</v>
          </cell>
          <cell r="L128" t="str">
            <v>3-1/2"</v>
          </cell>
          <cell r="M128" t="str">
            <v>Single</v>
          </cell>
          <cell r="N128" t="str">
            <v>SOP ESP</v>
          </cell>
          <cell r="O128" t="str">
            <v>Super 13Cr</v>
          </cell>
          <cell r="R128" t="str">
            <v>7"</v>
          </cell>
          <cell r="S128" t="str">
            <v>ESP</v>
          </cell>
          <cell r="U128" t="str">
            <v>Y</v>
          </cell>
          <cell r="AB128" t="str">
            <v>Y</v>
          </cell>
        </row>
        <row r="129">
          <cell r="A129" t="str">
            <v>AW307</v>
          </cell>
          <cell r="C129" t="str">
            <v>3-1/2" WRSV</v>
          </cell>
          <cell r="D129" t="str">
            <v>Size:11" x 4.1/16" 
Pressure: 5K
Material:Carbon Steel</v>
          </cell>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R129" t="str">
            <v>7"</v>
          </cell>
          <cell r="S129" t="str">
            <v>Retrievable</v>
          </cell>
        </row>
        <row r="130">
          <cell r="A130" t="str">
            <v>AWA307</v>
          </cell>
          <cell r="C130" t="str">
            <v>3-1/2" TRSV</v>
          </cell>
          <cell r="D130" t="str">
            <v>Size:11" x 4.1/16"
Pressure: 6.5K 
Material: Carbon steel fully cladded with inc. 625</v>
          </cell>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R130" t="str">
            <v>7"</v>
          </cell>
          <cell r="S130" t="str">
            <v>Feed Through</v>
          </cell>
        </row>
        <row r="131">
          <cell r="A131" t="str">
            <v>AX307S#</v>
          </cell>
          <cell r="C131" t="str">
            <v>3-1/2" WRSV</v>
          </cell>
          <cell r="D131" t="str">
            <v>Size:11" x 4.1/16" 
Pressure: 5K
Material:Carbon Steel</v>
          </cell>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R131" t="str">
            <v>7"</v>
          </cell>
          <cell r="S131" t="str">
            <v>Retrievable</v>
          </cell>
          <cell r="AB131" t="str">
            <v>Y</v>
          </cell>
        </row>
        <row r="132">
          <cell r="A132" t="str">
            <v>AY307</v>
          </cell>
          <cell r="C132" t="str">
            <v>3-1/2" WRSV</v>
          </cell>
          <cell r="D132" t="str">
            <v>Size:11" x 4.1/16" 
Pressure: 5K
Material:Carbon Steel</v>
          </cell>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R132" t="str">
            <v>7"</v>
          </cell>
          <cell r="S132" t="str">
            <v>Permanent</v>
          </cell>
        </row>
        <row r="133">
          <cell r="A133" t="str">
            <v>AZ307</v>
          </cell>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Q133" t="str">
            <v>Alloy-28</v>
          </cell>
          <cell r="R133" t="str">
            <v>7"</v>
          </cell>
          <cell r="S133" t="str">
            <v>Permanent</v>
          </cell>
          <cell r="T133" t="str">
            <v>Y</v>
          </cell>
        </row>
        <row r="134">
          <cell r="A134" t="str">
            <v>AZ307S#</v>
          </cell>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Q134" t="str">
            <v>Alloy-28</v>
          </cell>
          <cell r="R134" t="str">
            <v>7"</v>
          </cell>
          <cell r="S134" t="str">
            <v>Permanent</v>
          </cell>
          <cell r="T134" t="str">
            <v>Y</v>
          </cell>
          <cell r="AB134" t="str">
            <v>Y</v>
          </cell>
        </row>
        <row r="135">
          <cell r="A135" t="str">
            <v>AZ307B1</v>
          </cell>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Q135" t="str">
            <v>Alloy-28</v>
          </cell>
          <cell r="R135" t="str">
            <v>7"</v>
          </cell>
          <cell r="S135" t="str">
            <v>Permanent</v>
          </cell>
          <cell r="T135" t="str">
            <v>Y</v>
          </cell>
          <cell r="AD135" t="str">
            <v>All Feilds except NEB</v>
          </cell>
        </row>
        <row r="136">
          <cell r="A136" t="str">
            <v xml:space="preserve">AZ307D </v>
          </cell>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Q136" t="str">
            <v>Alloy-28</v>
          </cell>
          <cell r="R136" t="str">
            <v>7"</v>
          </cell>
          <cell r="S136" t="str">
            <v>Permanent</v>
          </cell>
          <cell r="T136" t="str">
            <v>Y</v>
          </cell>
          <cell r="V136" t="str">
            <v>Y</v>
          </cell>
        </row>
        <row r="137">
          <cell r="A137" t="str">
            <v>AZA307</v>
          </cell>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Q137" t="str">
            <v>Super 13Cr</v>
          </cell>
          <cell r="R137" t="str">
            <v>7"</v>
          </cell>
          <cell r="S137" t="str">
            <v>Permanent</v>
          </cell>
          <cell r="T137" t="str">
            <v>Y</v>
          </cell>
        </row>
        <row r="138">
          <cell r="A138" t="str">
            <v>AZA307D</v>
          </cell>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Q138" t="str">
            <v>Super 13Cr</v>
          </cell>
          <cell r="R138" t="str">
            <v>7"</v>
          </cell>
          <cell r="S138" t="str">
            <v>Permanent</v>
          </cell>
          <cell r="T138" t="str">
            <v>Y</v>
          </cell>
          <cell r="V138" t="str">
            <v>Y</v>
          </cell>
        </row>
        <row r="139">
          <cell r="A139" t="str">
            <v>BA207</v>
          </cell>
          <cell r="C139" t="str">
            <v>None</v>
          </cell>
          <cell r="D139" t="str">
            <v>Size:11" x 4.1/16" 
Pressure: 5K
Material:Carbon Steel</v>
          </cell>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R139" t="str">
            <v>7"</v>
          </cell>
          <cell r="S139" t="str">
            <v>Retrievable</v>
          </cell>
        </row>
        <row r="140">
          <cell r="A140" t="str">
            <v>BA307</v>
          </cell>
          <cell r="C140" t="str">
            <v>None</v>
          </cell>
          <cell r="D140" t="str">
            <v>Size:11" x 4.1/16" 
Pressure: 5K
Material:Carbon Steel</v>
          </cell>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R140" t="str">
            <v>7"</v>
          </cell>
          <cell r="S140" t="str">
            <v>Retrievable</v>
          </cell>
        </row>
        <row r="141">
          <cell r="A141" t="str">
            <v>BA307F</v>
          </cell>
          <cell r="C141" t="str">
            <v>None</v>
          </cell>
          <cell r="D141" t="str">
            <v>Size:11" x 4.1/16" 
Pressure: 5K
Material:Carbon Steel</v>
          </cell>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R141" t="str">
            <v>7"</v>
          </cell>
          <cell r="S141" t="str">
            <v>Retrievable</v>
          </cell>
          <cell r="AA141" t="str">
            <v>Y</v>
          </cell>
        </row>
        <row r="142">
          <cell r="A142" t="str">
            <v>BA407</v>
          </cell>
          <cell r="C142" t="str">
            <v>None</v>
          </cell>
          <cell r="D142" t="str">
            <v>Size:11" x 4.1/16" 
Pressure: 5K
Material:Carbon Steel</v>
          </cell>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R142" t="str">
            <v>7"</v>
          </cell>
          <cell r="S142" t="str">
            <v>Retrievable</v>
          </cell>
        </row>
        <row r="143">
          <cell r="A143" t="str">
            <v>BA407S#</v>
          </cell>
          <cell r="C143" t="str">
            <v>None</v>
          </cell>
          <cell r="D143" t="str">
            <v>Size:11" x 4.1/16" 
Pressure: 5K
Material:Carbon Steel</v>
          </cell>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AB143" t="str">
            <v>Y</v>
          </cell>
        </row>
        <row r="144">
          <cell r="A144" t="str">
            <v>BA407S1#</v>
          </cell>
          <cell r="C144" t="str">
            <v>None</v>
          </cell>
          <cell r="D144" t="str">
            <v>Size:11" x 4.1/16" 
Pressure: 5K
Material:Carbon Steel</v>
          </cell>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R144" t="str">
            <v>7"</v>
          </cell>
          <cell r="S144" t="str">
            <v>Retrievable</v>
          </cell>
          <cell r="AB144" t="str">
            <v>Y</v>
          </cell>
        </row>
        <row r="145">
          <cell r="A145" t="str">
            <v>BB407</v>
          </cell>
          <cell r="C145" t="str">
            <v>None</v>
          </cell>
          <cell r="D145" t="str">
            <v>Size:11" x 4.1/16" 
Pressure: 5K
Material:Carbon Steel</v>
          </cell>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R145" t="str">
            <v>7"</v>
          </cell>
          <cell r="S145" t="str">
            <v>Permanent</v>
          </cell>
        </row>
        <row r="146">
          <cell r="A146" t="str">
            <v>BB407SN#</v>
          </cell>
          <cell r="C146" t="str">
            <v>None</v>
          </cell>
          <cell r="D146" t="str">
            <v>Size:11" x 4.1/16" 
Pressure: 5K
Material:Carbon Steel</v>
          </cell>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R146" t="str">
            <v>7"</v>
          </cell>
          <cell r="S146" t="str">
            <v>Permanent</v>
          </cell>
          <cell r="AB146" t="str">
            <v>Y</v>
          </cell>
          <cell r="AD146" t="str">
            <v>All Fields</v>
          </cell>
        </row>
        <row r="147">
          <cell r="A147" t="str">
            <v>BC307</v>
          </cell>
          <cell r="C147" t="str">
            <v>3-1/2" WRSV</v>
          </cell>
          <cell r="D147" t="str">
            <v>Size:11" x 4.1/16" 
Pressure: 5K
Material:Carbon Steel</v>
          </cell>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R147" t="str">
            <v>7"</v>
          </cell>
          <cell r="S147" t="str">
            <v>Retrievable</v>
          </cell>
        </row>
        <row r="148">
          <cell r="A148" t="str">
            <v>BC307ML5</v>
          </cell>
          <cell r="C148" t="str">
            <v>3-1/2" WRSV</v>
          </cell>
          <cell r="D148" t="str">
            <v>Size:11" x 4.1/16" 
Pressure: 5K
Material:Carbon Steel</v>
          </cell>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R148" t="str">
            <v>7"</v>
          </cell>
          <cell r="S148" t="str">
            <v>Retrievable</v>
          </cell>
          <cell r="Z148" t="str">
            <v>Multilateral L5</v>
          </cell>
        </row>
        <row r="149">
          <cell r="A149" t="str">
            <v>BC307S#</v>
          </cell>
          <cell r="C149" t="str">
            <v>3-1/2" WRSV</v>
          </cell>
          <cell r="D149" t="str">
            <v>Size:11" x 4.1/16" 
Pressure: 5K
Material:Carbon Steel</v>
          </cell>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R149" t="str">
            <v>7"</v>
          </cell>
          <cell r="S149" t="str">
            <v>Retrievable</v>
          </cell>
          <cell r="AB149" t="str">
            <v>Y</v>
          </cell>
        </row>
        <row r="150">
          <cell r="A150" t="str">
            <v>BC307S1#</v>
          </cell>
          <cell r="C150" t="str">
            <v>3-1/2" WRSV</v>
          </cell>
          <cell r="D150" t="str">
            <v>Size:11" x 4.1/16" 
Pressure: 5K
Material:Carbon Steel</v>
          </cell>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Q150" t="str">
            <v>Alloy-28</v>
          </cell>
          <cell r="R150" t="str">
            <v>7"</v>
          </cell>
          <cell r="S150" t="str">
            <v>Retrievable</v>
          </cell>
          <cell r="AB150" t="str">
            <v>Y</v>
          </cell>
        </row>
        <row r="151">
          <cell r="A151" t="str">
            <v>BC307X</v>
          </cell>
          <cell r="C151" t="str">
            <v>3-1/2" WRSV</v>
          </cell>
          <cell r="D151" t="str">
            <v>Size:11" x 4.1/16" 
Pressure: 5K
Material:Carbon Steel</v>
          </cell>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Q151" t="str">
            <v>Alloy-28</v>
          </cell>
          <cell r="R151" t="str">
            <v>7"</v>
          </cell>
          <cell r="S151" t="str">
            <v>Permanent</v>
          </cell>
          <cell r="Y151" t="str">
            <v>Y</v>
          </cell>
        </row>
        <row r="152">
          <cell r="A152" t="str">
            <v>BC307DS#</v>
          </cell>
          <cell r="C152" t="str">
            <v>3-1/2" WRSV</v>
          </cell>
          <cell r="D152" t="str">
            <v>Size:11" x 4.1/16" 
Pressure: 5K
Material:Carbon Steel</v>
          </cell>
          <cell r="F152" t="str">
            <v>WH55</v>
          </cell>
          <cell r="G152" t="str">
            <v>WH14</v>
          </cell>
          <cell r="H152" t="str">
            <v>---</v>
          </cell>
          <cell r="I152" t="str">
            <v>No</v>
          </cell>
          <cell r="J152" t="str">
            <v>DTS</v>
          </cell>
          <cell r="K152">
            <v>1</v>
          </cell>
          <cell r="L152" t="str">
            <v>3-1/2"</v>
          </cell>
          <cell r="M152" t="str">
            <v>Single</v>
          </cell>
          <cell r="N152" t="str">
            <v>SWI</v>
          </cell>
          <cell r="O152" t="str">
            <v>L-80</v>
          </cell>
          <cell r="Q152" t="str">
            <v>Alloy-28</v>
          </cell>
          <cell r="R152" t="str">
            <v>7"</v>
          </cell>
          <cell r="S152" t="str">
            <v>Permanent</v>
          </cell>
          <cell r="W152" t="str">
            <v>Y</v>
          </cell>
          <cell r="AB152" t="str">
            <v>Y</v>
          </cell>
        </row>
        <row r="153">
          <cell r="A153" t="str">
            <v>BC309MRC#</v>
          </cell>
          <cell r="C153" t="str">
            <v>3-1/2" WRSV</v>
          </cell>
          <cell r="D153" t="str">
            <v>Size:11" x 4.1/16" 
Pressure: 6.5K
Material:Carbon Steel Partial Cladded inc.625</v>
          </cell>
          <cell r="F153" t="str">
            <v>WH63</v>
          </cell>
          <cell r="G153" t="str">
            <v>---</v>
          </cell>
          <cell r="H153" t="str">
            <v>---</v>
          </cell>
          <cell r="I153" t="str">
            <v>Yes</v>
          </cell>
          <cell r="J153" t="str">
            <v>None</v>
          </cell>
          <cell r="K153">
            <v>1</v>
          </cell>
          <cell r="L153" t="str">
            <v>3-1/2"</v>
          </cell>
          <cell r="M153" t="str">
            <v>Single</v>
          </cell>
          <cell r="N153" t="str">
            <v>SWI</v>
          </cell>
          <cell r="O153" t="str">
            <v>L-80</v>
          </cell>
          <cell r="R153" t="str">
            <v>9-5/8"</v>
          </cell>
          <cell r="S153" t="str">
            <v>Permanent</v>
          </cell>
          <cell r="AB153" t="str">
            <v>Y 6-5/8</v>
          </cell>
        </row>
        <row r="154">
          <cell r="A154" t="str">
            <v>BF709</v>
          </cell>
          <cell r="C154" t="str">
            <v>None</v>
          </cell>
          <cell r="D154" t="str">
            <v>Size:11" x 4.1/16" 
Pressure: 3K/5K
Material:Carbon Steel (Digit-8)</v>
          </cell>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R154" t="str">
            <v>9-5/8"</v>
          </cell>
          <cell r="S154" t="str">
            <v>Permanent</v>
          </cell>
        </row>
        <row r="155">
          <cell r="A155" t="str">
            <v>BG207S#</v>
          </cell>
          <cell r="C155" t="str">
            <v>None</v>
          </cell>
          <cell r="D155" t="str">
            <v>Size:11" x 4.1/16" 
Pressure: 5K
Material:Carbon Steel</v>
          </cell>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R155" t="str">
            <v>7"</v>
          </cell>
          <cell r="S155" t="str">
            <v>Retrievable</v>
          </cell>
          <cell r="AB155" t="str">
            <v>Y</v>
          </cell>
        </row>
        <row r="156">
          <cell r="A156" t="str">
            <v>BG307S#</v>
          </cell>
          <cell r="C156" t="str">
            <v>SSIV</v>
          </cell>
          <cell r="D156" t="str">
            <v>Size:11" x 4.1/16" 
Pressure: 5K
Material:Carbon Steel</v>
          </cell>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R156" t="str">
            <v>7"</v>
          </cell>
          <cell r="S156" t="str">
            <v>Retrievable</v>
          </cell>
          <cell r="AB156" t="str">
            <v>Y</v>
          </cell>
          <cell r="AC156" t="str">
            <v>SSSV will be implimented once VMI starts</v>
          </cell>
        </row>
        <row r="157">
          <cell r="A157" t="str">
            <v>BG307A#</v>
          </cell>
          <cell r="C157" t="str">
            <v>None</v>
          </cell>
          <cell r="D157" t="str">
            <v>Size:11" x 4.1/16" 
Pressure: 5K
Material:Carbon Steel</v>
          </cell>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R157" t="str">
            <v>7"</v>
          </cell>
          <cell r="S157" t="str">
            <v>Retrievable</v>
          </cell>
          <cell r="AB157" t="str">
            <v>Y</v>
          </cell>
        </row>
        <row r="158">
          <cell r="A158" t="str">
            <v>BG407S#</v>
          </cell>
          <cell r="C158" t="str">
            <v>None</v>
          </cell>
          <cell r="D158" t="str">
            <v>Size:11" x 4.1/16" 
Pressure: 5K
Material:Carbon Steel</v>
          </cell>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R158" t="str">
            <v>7"</v>
          </cell>
          <cell r="S158" t="str">
            <v>Retrievable</v>
          </cell>
          <cell r="AB158" t="str">
            <v>Y</v>
          </cell>
        </row>
        <row r="159">
          <cell r="A159" t="str">
            <v>BI307</v>
          </cell>
          <cell r="C159" t="str">
            <v>None</v>
          </cell>
          <cell r="D159" t="str">
            <v>Size:11" x 4.1/16" 
Pressure: 5K
Material:Carbon Steel</v>
          </cell>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R159" t="str">
            <v>7"</v>
          </cell>
          <cell r="S159" t="str">
            <v>Permanent</v>
          </cell>
        </row>
        <row r="160">
          <cell r="A160" t="str">
            <v>BI307D</v>
          </cell>
          <cell r="C160" t="str">
            <v>None</v>
          </cell>
          <cell r="D160" t="str">
            <v>Size:11" x 4.1/16" 
Pressure: 5K
Material: Carbon Steel</v>
          </cell>
          <cell r="F160" t="str">
            <v>WH55</v>
          </cell>
          <cell r="G160" t="str">
            <v>WH14</v>
          </cell>
          <cell r="H160" t="str">
            <v>---</v>
          </cell>
          <cell r="I160" t="str">
            <v>No</v>
          </cell>
          <cell r="J160" t="str">
            <v>DHPG</v>
          </cell>
          <cell r="K160">
            <v>1</v>
          </cell>
          <cell r="L160" t="str">
            <v>3-1/2"</v>
          </cell>
          <cell r="M160" t="str">
            <v>Single</v>
          </cell>
          <cell r="N160" t="str">
            <v>SWI</v>
          </cell>
          <cell r="O160" t="str">
            <v>L-80</v>
          </cell>
          <cell r="R160" t="str">
            <v>7"</v>
          </cell>
          <cell r="S160" t="str">
            <v>Permanent</v>
          </cell>
          <cell r="V160" t="str">
            <v>Y</v>
          </cell>
        </row>
        <row r="161">
          <cell r="A161" t="str">
            <v>BI307D1</v>
          </cell>
          <cell r="C161" t="str">
            <v>None</v>
          </cell>
          <cell r="D161" t="str">
            <v>Size:11" x 4.1/16" 
Pressure: 5K
Material: Carbon Steel</v>
          </cell>
          <cell r="F161" t="str">
            <v>WH55</v>
          </cell>
          <cell r="G161" t="str">
            <v>WH14</v>
          </cell>
          <cell r="H161" t="str">
            <v>---</v>
          </cell>
          <cell r="I161" t="str">
            <v>No</v>
          </cell>
          <cell r="J161" t="str">
            <v>DTS</v>
          </cell>
          <cell r="K161">
            <v>1</v>
          </cell>
          <cell r="L161" t="str">
            <v>3-1/2"</v>
          </cell>
          <cell r="M161" t="str">
            <v>Single</v>
          </cell>
          <cell r="N161" t="str">
            <v>SWI</v>
          </cell>
          <cell r="O161" t="str">
            <v>L-80</v>
          </cell>
          <cell r="R161" t="str">
            <v>7"</v>
          </cell>
          <cell r="S161" t="str">
            <v>Permanent</v>
          </cell>
          <cell r="W161" t="str">
            <v>Y</v>
          </cell>
        </row>
        <row r="162">
          <cell r="A162" t="str">
            <v>BI307D2</v>
          </cell>
          <cell r="C162" t="str">
            <v>None</v>
          </cell>
          <cell r="D162" t="str">
            <v>Size:11" x 4.1/16" 
Pressure: 5K
Material: Carbon Steel</v>
          </cell>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R162" t="str">
            <v>7"</v>
          </cell>
          <cell r="S162" t="str">
            <v>Permanent</v>
          </cell>
          <cell r="X162" t="str">
            <v>Y</v>
          </cell>
        </row>
        <row r="163">
          <cell r="A163" t="str">
            <v>BI307DS3#</v>
          </cell>
          <cell r="C163" t="str">
            <v>None</v>
          </cell>
          <cell r="D163" t="str">
            <v>Size:11" x 4.1/16" 
Pressure: 5K
Material:Carbon Steel</v>
          </cell>
          <cell r="F163" t="str">
            <v>WH55</v>
          </cell>
          <cell r="G163" t="str">
            <v>WH14</v>
          </cell>
          <cell r="H163" t="str">
            <v>---</v>
          </cell>
          <cell r="I163" t="str">
            <v>No</v>
          </cell>
          <cell r="J163" t="str">
            <v>DHPG</v>
          </cell>
          <cell r="K163">
            <v>1</v>
          </cell>
          <cell r="L163" t="str">
            <v>3-1/2"</v>
          </cell>
          <cell r="M163" t="str">
            <v>Single</v>
          </cell>
          <cell r="N163" t="str">
            <v>SWI</v>
          </cell>
          <cell r="O163" t="str">
            <v>L-80</v>
          </cell>
          <cell r="R163" t="str">
            <v>7"</v>
          </cell>
          <cell r="S163" t="str">
            <v>Permanent</v>
          </cell>
          <cell r="V163" t="str">
            <v>Y</v>
          </cell>
          <cell r="AB163" t="str">
            <v>Y</v>
          </cell>
        </row>
        <row r="164">
          <cell r="A164" t="str">
            <v>BI307DS4#</v>
          </cell>
          <cell r="C164" t="str">
            <v>None</v>
          </cell>
          <cell r="D164" t="str">
            <v>Size:11" x 4.1/16" 
Pressure: 5K
Material:Carbon Steel</v>
          </cell>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R164" t="str">
            <v>7"</v>
          </cell>
          <cell r="S164" t="str">
            <v>Permanent</v>
          </cell>
          <cell r="X164" t="str">
            <v>Y</v>
          </cell>
          <cell r="AB164" t="str">
            <v>Y</v>
          </cell>
        </row>
        <row r="165">
          <cell r="A165" t="str">
            <v>BI307DS5#</v>
          </cell>
          <cell r="C165" t="str">
            <v>None</v>
          </cell>
          <cell r="D165" t="str">
            <v>Size:11" x 4.1/16" 
Pressure: 5K
Material:Carbon Steel</v>
          </cell>
          <cell r="F165" t="str">
            <v>WH55</v>
          </cell>
          <cell r="G165" t="str">
            <v>WH14</v>
          </cell>
          <cell r="H165" t="str">
            <v>---</v>
          </cell>
          <cell r="I165" t="str">
            <v>No</v>
          </cell>
          <cell r="J165" t="str">
            <v>DTS</v>
          </cell>
          <cell r="K165">
            <v>1</v>
          </cell>
          <cell r="L165" t="str">
            <v>3-1/2"</v>
          </cell>
          <cell r="M165" t="str">
            <v>Single</v>
          </cell>
          <cell r="N165" t="str">
            <v>SWI</v>
          </cell>
          <cell r="O165" t="str">
            <v>L-80</v>
          </cell>
          <cell r="R165" t="str">
            <v>7"</v>
          </cell>
          <cell r="S165" t="str">
            <v>Permanent</v>
          </cell>
          <cell r="W165" t="str">
            <v>Y</v>
          </cell>
          <cell r="AB165" t="str">
            <v>Y</v>
          </cell>
        </row>
        <row r="166">
          <cell r="A166" t="str">
            <v>BI307X</v>
          </cell>
          <cell r="C166" t="str">
            <v>3-1/2" WRSV</v>
          </cell>
          <cell r="D166" t="str">
            <v>Size:11" x 4.1/16"  for Smart Completion
Pressure: 5K
Material: Carbon Steel</v>
          </cell>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R166" t="str">
            <v>7"</v>
          </cell>
          <cell r="S166" t="str">
            <v>Permanent</v>
          </cell>
          <cell r="Y166" t="str">
            <v>Y</v>
          </cell>
        </row>
        <row r="167">
          <cell r="A167" t="str">
            <v>BI409</v>
          </cell>
          <cell r="C167" t="str">
            <v>None</v>
          </cell>
          <cell r="D167" t="str">
            <v>Size:11" x 4.1/16" 
Pressure: 5K
Material:Carbon Steel</v>
          </cell>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R167" t="str">
            <v>9-5/8"</v>
          </cell>
          <cell r="S167" t="str">
            <v>Permanent</v>
          </cell>
        </row>
        <row r="168">
          <cell r="A168" t="str">
            <v>BJ207</v>
          </cell>
          <cell r="C168" t="str">
            <v>None</v>
          </cell>
          <cell r="D168" t="str">
            <v>Size:11" x 4.1/16" with Actuators
Pressure: 5K
Material:Carbon Steel</v>
          </cell>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R168" t="str">
            <v>7"</v>
          </cell>
          <cell r="S168" t="str">
            <v>Permanent</v>
          </cell>
        </row>
        <row r="169">
          <cell r="A169" t="str">
            <v>BJ307</v>
          </cell>
          <cell r="C169" t="str">
            <v>None</v>
          </cell>
          <cell r="D169" t="str">
            <v>Size:11" x 4.1/16" with Actuators
Pressure: 5K
Material:Carbon Steel</v>
          </cell>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R169" t="str">
            <v>7"</v>
          </cell>
          <cell r="S169" t="str">
            <v>Permanent</v>
          </cell>
        </row>
        <row r="170">
          <cell r="A170" t="str">
            <v>BJ407</v>
          </cell>
          <cell r="C170" t="str">
            <v>None</v>
          </cell>
          <cell r="D170" t="str">
            <v>Size:11" x 4.1/16" with Actuators
Pressure: 5K
Material:Carbon Steel</v>
          </cell>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R170" t="str">
            <v>7"</v>
          </cell>
          <cell r="S170" t="str">
            <v>Permanent</v>
          </cell>
        </row>
        <row r="171">
          <cell r="A171" t="str">
            <v>BK307</v>
          </cell>
          <cell r="C171" t="str">
            <v>None</v>
          </cell>
          <cell r="D171" t="str">
            <v>Size:11" x 4.1/16" 
Pressure: 5K
Material:Carbon Steel</v>
          </cell>
          <cell r="F171" t="str">
            <v>WH55</v>
          </cell>
          <cell r="G171" t="str">
            <v>WH14</v>
          </cell>
          <cell r="H171" t="str">
            <v>---</v>
          </cell>
          <cell r="I171" t="str">
            <v>No</v>
          </cell>
          <cell r="J171" t="str">
            <v>Flow Meter</v>
          </cell>
          <cell r="K171">
            <v>1</v>
          </cell>
          <cell r="L171" t="str">
            <v>3-1/2"</v>
          </cell>
          <cell r="M171" t="str">
            <v>Single</v>
          </cell>
          <cell r="N171" t="str">
            <v>SWI</v>
          </cell>
          <cell r="O171" t="str">
            <v>L-80</v>
          </cell>
          <cell r="R171" t="str">
            <v>7"</v>
          </cell>
          <cell r="S171" t="str">
            <v>Permanent</v>
          </cell>
        </row>
        <row r="172">
          <cell r="A172" t="str">
            <v>BK509</v>
          </cell>
          <cell r="C172" t="str">
            <v>None</v>
          </cell>
          <cell r="D172" t="str">
            <v>Size:11" x 5.1/8" 
Pressure: 5K
Material:Carbon Steel
wellhead modification required
one year modification time</v>
          </cell>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R172" t="str">
            <v>9-5/8"</v>
          </cell>
          <cell r="S172" t="str">
            <v>Permanent</v>
          </cell>
        </row>
        <row r="173">
          <cell r="A173" t="str">
            <v>BL307</v>
          </cell>
          <cell r="C173" t="str">
            <v>None</v>
          </cell>
          <cell r="D173" t="str">
            <v>Size:11" x 4.1/16" 
Pressure: 5K
Material:Carbon Steel</v>
          </cell>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R173" t="str">
            <v>7"</v>
          </cell>
          <cell r="S173" t="str">
            <v>Permanent</v>
          </cell>
        </row>
        <row r="174">
          <cell r="A174" t="str">
            <v>BM307</v>
          </cell>
          <cell r="C174" t="str">
            <v>3-1/2" TRSV</v>
          </cell>
          <cell r="D174" t="str">
            <v>Size:11" x 4.1/16" 
Pressure: 5K
Material:Carbon Steel</v>
          </cell>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R174" t="str">
            <v>7"</v>
          </cell>
          <cell r="S174" t="str">
            <v>Permanent</v>
          </cell>
        </row>
        <row r="175">
          <cell r="A175" t="str">
            <v>BM307S#</v>
          </cell>
          <cell r="C175" t="str">
            <v>3-1/2" TRSV</v>
          </cell>
          <cell r="D175" t="str">
            <v>Size:11" x 4.1/16" 
Pressure: 5K
Material:Carbon Steel</v>
          </cell>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R175" t="str">
            <v>7"</v>
          </cell>
          <cell r="S175" t="str">
            <v>Permanent</v>
          </cell>
          <cell r="AB175" t="str">
            <v>Y</v>
          </cell>
        </row>
        <row r="176">
          <cell r="A176" t="str">
            <v>BM307A#</v>
          </cell>
          <cell r="C176" t="str">
            <v>3-1/2" TRSV</v>
          </cell>
          <cell r="D176" t="str">
            <v>Size:11" x 4.1/16" 
Pressure: 5K
Material:Carbon Steel</v>
          </cell>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R176" t="str">
            <v>7"</v>
          </cell>
          <cell r="S176" t="str">
            <v>Permanent</v>
          </cell>
          <cell r="AB176" t="str">
            <v>Y</v>
          </cell>
        </row>
        <row r="177">
          <cell r="A177" t="str">
            <v>BM307DS#</v>
          </cell>
          <cell r="C177" t="str">
            <v>3-1/2" TRSV</v>
          </cell>
          <cell r="D177" t="str">
            <v>Size:11" x 4.1/16" 
Pressure: 5K
Material:Carbon Steel</v>
          </cell>
          <cell r="F177" t="str">
            <v>WH55</v>
          </cell>
          <cell r="G177" t="str">
            <v>WH14</v>
          </cell>
          <cell r="H177" t="str">
            <v>---</v>
          </cell>
          <cell r="I177" t="str">
            <v>No</v>
          </cell>
          <cell r="J177" t="str">
            <v>DHPG</v>
          </cell>
          <cell r="K177">
            <v>1</v>
          </cell>
          <cell r="L177" t="str">
            <v>3-1/2"</v>
          </cell>
          <cell r="M177" t="str">
            <v>Single</v>
          </cell>
          <cell r="N177" t="str">
            <v>SWI</v>
          </cell>
          <cell r="O177" t="str">
            <v>L-80</v>
          </cell>
          <cell r="R177" t="str">
            <v>7"</v>
          </cell>
          <cell r="S177" t="str">
            <v>Permanent</v>
          </cell>
          <cell r="V177" t="str">
            <v>Y</v>
          </cell>
          <cell r="AB177" t="str">
            <v>Y</v>
          </cell>
        </row>
        <row r="178">
          <cell r="A178" t="str">
            <v>BM307DS1#</v>
          </cell>
          <cell r="C178" t="str">
            <v>3-1/2" TRSV</v>
          </cell>
          <cell r="D178" t="str">
            <v>Size:11" x 4.1/16" 
Pressure: 5K
Material:Carbon Steel</v>
          </cell>
          <cell r="F178" t="str">
            <v>WH55</v>
          </cell>
          <cell r="G178" t="str">
            <v>WH14</v>
          </cell>
          <cell r="H178" t="str">
            <v>---</v>
          </cell>
          <cell r="I178" t="str">
            <v>No</v>
          </cell>
          <cell r="J178" t="str">
            <v>DTS</v>
          </cell>
          <cell r="K178">
            <v>1</v>
          </cell>
          <cell r="L178" t="str">
            <v>3-1/2"</v>
          </cell>
          <cell r="M178" t="str">
            <v>Single</v>
          </cell>
          <cell r="N178" t="str">
            <v>SWI</v>
          </cell>
          <cell r="O178" t="str">
            <v>L-80</v>
          </cell>
          <cell r="R178" t="str">
            <v>7"</v>
          </cell>
          <cell r="S178" t="str">
            <v>Permanent</v>
          </cell>
          <cell r="W178" t="str">
            <v>Y</v>
          </cell>
          <cell r="AB178" t="str">
            <v>Y</v>
          </cell>
        </row>
        <row r="179">
          <cell r="A179" t="str">
            <v>BN307S#</v>
          </cell>
          <cell r="C179" t="str">
            <v>3-1/2" TRSV</v>
          </cell>
          <cell r="D179" t="str">
            <v>Size:11" x 4.1/16" 
Pressure: 5K
Material:Carbon Steel</v>
          </cell>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Q179" t="str">
            <v>Alloy-28</v>
          </cell>
          <cell r="R179" t="str">
            <v>7"</v>
          </cell>
          <cell r="S179" t="str">
            <v>Permanent</v>
          </cell>
          <cell r="AB179" t="str">
            <v>Y</v>
          </cell>
        </row>
        <row r="180">
          <cell r="A180" t="str">
            <v>BN407S#</v>
          </cell>
          <cell r="C180" t="str">
            <v>None</v>
          </cell>
          <cell r="D180" t="str">
            <v>Size:11" x 4.1/16" 
Pressure: 5K
Material:Carbon Steel</v>
          </cell>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AB180" t="str">
            <v>Y</v>
          </cell>
        </row>
        <row r="181">
          <cell r="A181" t="str">
            <v>BO407</v>
          </cell>
          <cell r="C181" t="str">
            <v>4-1/2" TRSV</v>
          </cell>
          <cell r="D181" t="str">
            <v>Size:11" x 4.1/16" with Actuators
Pressure: 5K
Material:Carbon Steel</v>
          </cell>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R181" t="str">
            <v>7"</v>
          </cell>
          <cell r="S181" t="str">
            <v>Permanent</v>
          </cell>
        </row>
        <row r="182">
          <cell r="A182" t="str">
            <v>BO407S#</v>
          </cell>
          <cell r="C182" t="str">
            <v>4-1/2" TRSV</v>
          </cell>
          <cell r="D182" t="str">
            <v>Size:11" x 4.1/16" with Actuators
Pressure: 5K
Material:Carbon Steel</v>
          </cell>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R182" t="str">
            <v>7"</v>
          </cell>
          <cell r="S182" t="str">
            <v>Permanent</v>
          </cell>
          <cell r="AB182" t="str">
            <v>Y</v>
          </cell>
        </row>
        <row r="183">
          <cell r="A183" t="str">
            <v>BO409MRC#</v>
          </cell>
          <cell r="C183" t="str">
            <v>4-1/2" TRSV</v>
          </cell>
          <cell r="D183" t="str">
            <v>Size:11" x 4.1/16" 
Pressure: 6.5K
Material:Carbon Steel Partial Cladded inc.625</v>
          </cell>
          <cell r="F183" t="str">
            <v>WH63</v>
          </cell>
          <cell r="G183" t="str">
            <v>---</v>
          </cell>
          <cell r="H183" t="str">
            <v>---</v>
          </cell>
          <cell r="I183" t="str">
            <v>Yes</v>
          </cell>
          <cell r="J183" t="str">
            <v>None</v>
          </cell>
          <cell r="K183" t="str">
            <v>zero</v>
          </cell>
          <cell r="L183" t="str">
            <v>4-1/2"</v>
          </cell>
          <cell r="M183" t="str">
            <v>Single</v>
          </cell>
          <cell r="N183" t="str">
            <v>SWI</v>
          </cell>
          <cell r="O183" t="str">
            <v>L-80</v>
          </cell>
          <cell r="R183" t="str">
            <v>9-5/8"</v>
          </cell>
          <cell r="S183" t="str">
            <v>Permanent</v>
          </cell>
          <cell r="AB183" t="str">
            <v>Y 6-5/8"</v>
          </cell>
        </row>
        <row r="184">
          <cell r="A184" t="str">
            <v>DA507</v>
          </cell>
          <cell r="C184" t="str">
            <v>None</v>
          </cell>
          <cell r="D184" t="str">
            <v>Size:11" x 5.1/8"
Pressure: 5K
Material:Carbon Steel</v>
          </cell>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R184" t="str">
            <v>7"</v>
          </cell>
          <cell r="S184" t="str">
            <v>Permanent</v>
          </cell>
        </row>
        <row r="185">
          <cell r="A185" t="str">
            <v>EA307</v>
          </cell>
          <cell r="C185" t="str">
            <v>3-1/2" TRSV</v>
          </cell>
          <cell r="D185" t="str">
            <v>Size:11" x 4.1/16" 
Pressure: 6.5K
Material:Carbon Steel Partial Cladded inc.625</v>
          </cell>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R185" t="str">
            <v>7"</v>
          </cell>
          <cell r="S185" t="str">
            <v>Permanent</v>
          </cell>
        </row>
        <row r="186">
          <cell r="A186" t="str">
            <v>EA307DS#</v>
          </cell>
          <cell r="C186" t="str">
            <v>3-1/2" TRSV</v>
          </cell>
          <cell r="D186" t="str">
            <v>Size:11" x 4.1/16" 
Pressure: 6.5K
Material: Carbon Steel Partial Cladded inc.625</v>
          </cell>
          <cell r="F186" t="str">
            <v>WH63</v>
          </cell>
          <cell r="G186" t="str">
            <v>WH06</v>
          </cell>
          <cell r="H186" t="str">
            <v>---</v>
          </cell>
          <cell r="I186" t="str">
            <v>Yes</v>
          </cell>
          <cell r="J186" t="str">
            <v>DHPG</v>
          </cell>
          <cell r="K186">
            <v>1</v>
          </cell>
          <cell r="L186" t="str">
            <v>3-1/2"</v>
          </cell>
          <cell r="M186" t="str">
            <v>Single</v>
          </cell>
          <cell r="N186" t="str">
            <v>SWAG</v>
          </cell>
          <cell r="O186" t="str">
            <v>L-80</v>
          </cell>
          <cell r="R186" t="str">
            <v>7"</v>
          </cell>
          <cell r="S186" t="str">
            <v>Permanent</v>
          </cell>
          <cell r="V186" t="str">
            <v>Y</v>
          </cell>
          <cell r="AB186" t="str">
            <v>Y</v>
          </cell>
        </row>
        <row r="187">
          <cell r="A187" t="str">
            <v>EA307DS1#</v>
          </cell>
          <cell r="C187" t="str">
            <v>3-1/2" TRSV</v>
          </cell>
          <cell r="D187" t="str">
            <v>Size:11" x 4.1/16" 
Pressure: 6.5K
Material: Carbon Steel Partial Cladded inc.625</v>
          </cell>
          <cell r="F187" t="str">
            <v>WH63</v>
          </cell>
          <cell r="G187" t="str">
            <v>WH06</v>
          </cell>
          <cell r="H187" t="str">
            <v>---</v>
          </cell>
          <cell r="I187" t="str">
            <v>Yes</v>
          </cell>
          <cell r="J187" t="str">
            <v>DTS</v>
          </cell>
          <cell r="K187">
            <v>1</v>
          </cell>
          <cell r="L187" t="str">
            <v>3-1/2"</v>
          </cell>
          <cell r="M187" t="str">
            <v>Single</v>
          </cell>
          <cell r="N187" t="str">
            <v>SWAG</v>
          </cell>
          <cell r="O187" t="str">
            <v>L-80</v>
          </cell>
          <cell r="R187" t="str">
            <v>7"</v>
          </cell>
          <cell r="S187" t="str">
            <v>Permanent</v>
          </cell>
          <cell r="W187" t="str">
            <v>Y</v>
          </cell>
          <cell r="AB187" t="str">
            <v>Y</v>
          </cell>
        </row>
        <row r="188">
          <cell r="A188" t="str">
            <v>EA307DS2#</v>
          </cell>
          <cell r="C188" t="str">
            <v>3-1/2" TRSV</v>
          </cell>
          <cell r="D188" t="str">
            <v>Size:11" x 4.1/16" 
Pressure: 6.5K
Material: Carbon Steel Partial Cladded inc.625</v>
          </cell>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R188" t="str">
            <v>7"</v>
          </cell>
          <cell r="S188" t="str">
            <v>Permanent</v>
          </cell>
          <cell r="X188" t="str">
            <v>Y</v>
          </cell>
          <cell r="AB188" t="str">
            <v>Y</v>
          </cell>
        </row>
        <row r="189">
          <cell r="A189" t="str">
            <v>EA307DS3#</v>
          </cell>
          <cell r="C189" t="str">
            <v>3-1/2" TRSV</v>
          </cell>
          <cell r="D189" t="str">
            <v>Size:11" x 4.1/16" 
Pressure: 6.5K
Material: Carbon Steel Partial Cladded inc.625</v>
          </cell>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Q189" t="str">
            <v>Alloy-28</v>
          </cell>
          <cell r="R189" t="str">
            <v>7"</v>
          </cell>
          <cell r="S189" t="str">
            <v>Permanent</v>
          </cell>
          <cell r="T189" t="str">
            <v>Y</v>
          </cell>
          <cell r="X189" t="str">
            <v>Y</v>
          </cell>
          <cell r="AB189" t="str">
            <v>Y</v>
          </cell>
        </row>
        <row r="190">
          <cell r="A190" t="str">
            <v>EA307S#</v>
          </cell>
          <cell r="C190" t="str">
            <v>3-1/2" TRSV</v>
          </cell>
          <cell r="D190" t="str">
            <v>Size:11" x 4.1/16" 
Pressure: 6.5K
Material: Carbon Steel Partial Cladded inc.625</v>
          </cell>
          <cell r="F190" t="str">
            <v>WH63</v>
          </cell>
          <cell r="G190" t="str">
            <v>WH06</v>
          </cell>
          <cell r="H190" t="str">
            <v>---</v>
          </cell>
          <cell r="I190" t="str">
            <v>Yes</v>
          </cell>
          <cell r="J190" t="str">
            <v>None</v>
          </cell>
          <cell r="K190">
            <v>1</v>
          </cell>
          <cell r="L190" t="str">
            <v>3-1/2"</v>
          </cell>
          <cell r="M190" t="str">
            <v>Single</v>
          </cell>
          <cell r="N190" t="str">
            <v>SWAG</v>
          </cell>
          <cell r="O190" t="str">
            <v>L-80</v>
          </cell>
          <cell r="R190" t="str">
            <v>7"</v>
          </cell>
          <cell r="S190" t="str">
            <v>Permanent</v>
          </cell>
          <cell r="T190" t="str">
            <v>Y</v>
          </cell>
          <cell r="AB190" t="str">
            <v>Y</v>
          </cell>
        </row>
        <row r="191">
          <cell r="A191" t="str">
            <v>EA307X</v>
          </cell>
          <cell r="C191" t="str">
            <v>3-1/2" TRSV</v>
          </cell>
          <cell r="D191" t="str">
            <v>Size:11" x 4.1/16" for Smart Completion
Pressure: 6.5K 
Material: Carbon steel fully cladded with inc. 625</v>
          </cell>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R191" t="str">
            <v>7"</v>
          </cell>
          <cell r="S191" t="str">
            <v>Permanent</v>
          </cell>
          <cell r="Y191" t="str">
            <v>Y</v>
          </cell>
          <cell r="AD191" t="str">
            <v>For NEB Field</v>
          </cell>
        </row>
        <row r="192">
          <cell r="A192" t="str">
            <v>EA407</v>
          </cell>
          <cell r="C192" t="str">
            <v>4-1/2" TRSV</v>
          </cell>
          <cell r="D192" t="str">
            <v>Size:11" x 4.1/16" 
Pressure: 6.5K
Material:Carbon Steel Partial Cladded inc.625</v>
          </cell>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R192" t="str">
            <v>7"</v>
          </cell>
          <cell r="S192" t="str">
            <v>Permanent</v>
          </cell>
        </row>
        <row r="193">
          <cell r="A193" t="str">
            <v>EA407SN#</v>
          </cell>
          <cell r="C193" t="str">
            <v>4-1/2" TRSV</v>
          </cell>
          <cell r="D193" t="str">
            <v>Size:11" x 4.1/16" 
Pressure: 6.5K
Material:Carbon Steel Partial Cladded inc.625</v>
          </cell>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R193" t="str">
            <v>7"</v>
          </cell>
          <cell r="S193" t="str">
            <v>Permanent</v>
          </cell>
          <cell r="AB193" t="str">
            <v>Y</v>
          </cell>
          <cell r="AD193" t="str">
            <v>All Fields</v>
          </cell>
        </row>
        <row r="194">
          <cell r="A194" t="str">
            <v>EA409</v>
          </cell>
          <cell r="C194" t="str">
            <v>4-1/2" TRSV</v>
          </cell>
          <cell r="D194" t="str">
            <v>Size:11" x 4.1/16" 
Pressure: 6.5K
Material:Carbon Steel Partial Cladded inc.625</v>
          </cell>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R194" t="str">
            <v>9-5/8"</v>
          </cell>
          <cell r="S194" t="str">
            <v>Permanent</v>
          </cell>
        </row>
        <row r="195">
          <cell r="A195" t="str">
            <v>EB407</v>
          </cell>
          <cell r="C195" t="str">
            <v>4-1/2" TRSV</v>
          </cell>
          <cell r="D195" t="str">
            <v>Size:11" x 5.1/8" 
Pressure: 10K
Material:Carbon Steel Fully Cladded inc.625</v>
          </cell>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R195" t="str">
            <v>7"</v>
          </cell>
          <cell r="S195" t="str">
            <v>Permanent</v>
          </cell>
        </row>
        <row r="196">
          <cell r="A196" t="str">
            <v>EB407S#</v>
          </cell>
          <cell r="C196" t="str">
            <v>4-1/2" TRSV</v>
          </cell>
          <cell r="D196" t="str">
            <v>Size:11" x 5.1/8" 
Pressure: 10K
Material:Carbon Steel Fully Cladded inc.625</v>
          </cell>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R196" t="str">
            <v>7"</v>
          </cell>
          <cell r="S196" t="str">
            <v>Permanent</v>
          </cell>
          <cell r="AB196" t="str">
            <v>Y</v>
          </cell>
        </row>
        <row r="197">
          <cell r="A197" t="str">
            <v>EB409</v>
          </cell>
          <cell r="C197" t="str">
            <v>4-1/2" TRSV</v>
          </cell>
          <cell r="D197" t="str">
            <v>Size:11" x 5.1/8" 
Pressure: 10K
Material:Carbon Steel Fully Cladded inc.625</v>
          </cell>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R197" t="str">
            <v>9-5/8"</v>
          </cell>
          <cell r="S197" t="str">
            <v>Permanent</v>
          </cell>
        </row>
        <row r="198">
          <cell r="A198" t="str">
            <v>EC307</v>
          </cell>
          <cell r="C198" t="str">
            <v>4-1/2" TRSV</v>
          </cell>
          <cell r="D198" t="str">
            <v>Size:11" x 5.1/8" 
Pressure: 10K
Material:Carbon Steel Fully Cladded inc.625</v>
          </cell>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R198" t="str">
            <v>7"</v>
          </cell>
          <cell r="S198" t="str">
            <v>Permanent</v>
          </cell>
        </row>
        <row r="199">
          <cell r="A199" t="str">
            <v>EC307S#</v>
          </cell>
          <cell r="C199" t="str">
            <v>4-1/2" TRSV</v>
          </cell>
          <cell r="D199" t="str">
            <v>Size:11" x 5.1/8" 
Pressure: 10K
Material:Carbon Steel Fully Cladded inc.625</v>
          </cell>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R199" t="str">
            <v>7"</v>
          </cell>
          <cell r="S199" t="str">
            <v>Permanent</v>
          </cell>
          <cell r="AB199" t="str">
            <v>Y</v>
          </cell>
        </row>
        <row r="200">
          <cell r="A200" t="str">
            <v>EC307D</v>
          </cell>
          <cell r="C200" t="str">
            <v>4-1/2" TRSV</v>
          </cell>
          <cell r="D200" t="str">
            <v>Size:11" x 5.1/8" 
Pressure: 10K
Material:Carbon Steel Fully Cladded inc.625</v>
          </cell>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R200" t="str">
            <v>7"</v>
          </cell>
          <cell r="S200" t="str">
            <v>Permanent</v>
          </cell>
          <cell r="V200" t="str">
            <v>Y</v>
          </cell>
        </row>
        <row r="201">
          <cell r="A201" t="str">
            <v>EC307D2</v>
          </cell>
          <cell r="C201" t="str">
            <v>4-1/2" TRSV</v>
          </cell>
          <cell r="D201" t="str">
            <v>Size:11" x 5.1/8" 
Pressure: 10K
Material:Carbon Steel Fully Cladded inc.625</v>
          </cell>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R201" t="str">
            <v>7"</v>
          </cell>
          <cell r="S201" t="str">
            <v>Permanent</v>
          </cell>
          <cell r="X201" t="str">
            <v>Y</v>
          </cell>
        </row>
        <row r="202">
          <cell r="A202" t="str">
            <v>EC307DS2#</v>
          </cell>
          <cell r="C202" t="str">
            <v>4-1/2" TRSV</v>
          </cell>
          <cell r="D202" t="str">
            <v>Size:11" x 5.1/8" 
Pressure: 10K
Material:Carbon Steel Fully Cladded inc.625</v>
          </cell>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R202" t="str">
            <v>7"</v>
          </cell>
          <cell r="S202" t="str">
            <v>Permanent</v>
          </cell>
          <cell r="W202" t="str">
            <v>Y</v>
          </cell>
          <cell r="AB202" t="str">
            <v>Y</v>
          </cell>
        </row>
        <row r="203">
          <cell r="A203" t="str">
            <v>EC307DS1#</v>
          </cell>
          <cell r="C203" t="str">
            <v>4-1/2" TRSV</v>
          </cell>
          <cell r="D203" t="str">
            <v>Size:11" x 5.1/8" 
Pressure: 10K
Material:Carbon Steel Fully Cladded inc.625</v>
          </cell>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R203" t="str">
            <v>7"</v>
          </cell>
          <cell r="S203" t="str">
            <v>Permanent</v>
          </cell>
          <cell r="V203" t="str">
            <v>Y</v>
          </cell>
          <cell r="AB203" t="str">
            <v>Y</v>
          </cell>
        </row>
        <row r="204">
          <cell r="A204" t="str">
            <v>EC307X</v>
          </cell>
          <cell r="C204" t="str">
            <v>4-1/2" TRSV</v>
          </cell>
          <cell r="D204" t="str">
            <v>Size:11" x 5.1/8" 
FOR SMART COMPLETION
Pressure: 10K
Material:Carbon Steel Fully Cladded inc.625</v>
          </cell>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R204" t="str">
            <v>7"</v>
          </cell>
          <cell r="S204" t="str">
            <v>Permanent</v>
          </cell>
          <cell r="Y204" t="str">
            <v>Y</v>
          </cell>
          <cell r="AD204" t="str">
            <v>For NEB Field</v>
          </cell>
        </row>
        <row r="205">
          <cell r="A205" t="str">
            <v>EC407</v>
          </cell>
          <cell r="C205" t="str">
            <v>5-1/2" TRSV</v>
          </cell>
          <cell r="D205" t="str">
            <v>Size:11" x 5.1/8" 
Pressure: 10K
Material:Carbon Steel Fully Cladded inc.625</v>
          </cell>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R205" t="str">
            <v>7"</v>
          </cell>
          <cell r="S205" t="str">
            <v>Permanent</v>
          </cell>
        </row>
        <row r="206">
          <cell r="A206" t="str">
            <v>EC407S#</v>
          </cell>
          <cell r="C206" t="str">
            <v>5-1/2" TRSV</v>
          </cell>
          <cell r="D206" t="str">
            <v>Size:11" x 5.1/8" 
Pressure: 10K
Material:Carbon Steel Fully Cladded inc.625</v>
          </cell>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R206" t="str">
            <v>7"</v>
          </cell>
          <cell r="S206" t="str">
            <v>Permanent</v>
          </cell>
          <cell r="AB206" t="str">
            <v>Y</v>
          </cell>
        </row>
        <row r="207">
          <cell r="A207" t="str">
            <v>ED407</v>
          </cell>
          <cell r="C207" t="str">
            <v>4-1/2" TRSV</v>
          </cell>
          <cell r="D207" t="str">
            <v>Size:11" x 4.1/16" 
Pressure: 6.5K
Material:Carbon Steel Partial Cladded inc.625</v>
          </cell>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R207" t="str">
            <v>7"</v>
          </cell>
          <cell r="S207" t="str">
            <v>Permanent</v>
          </cell>
        </row>
        <row r="208">
          <cell r="A208" t="str">
            <v>EE407</v>
          </cell>
          <cell r="C208" t="str">
            <v>4-1/2" TRSV</v>
          </cell>
          <cell r="D208" t="str">
            <v>Size:11" x 5.1/8" 
Pressure: 10K
Material:Carbon Steel Fully Cladded inc.625</v>
          </cell>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R208" t="str">
            <v>7"</v>
          </cell>
          <cell r="S208" t="str">
            <v>Permanent</v>
          </cell>
        </row>
        <row r="209">
          <cell r="A209" t="str">
            <v>EF307S#</v>
          </cell>
          <cell r="C209" t="str">
            <v>3-1/2" TRSV</v>
          </cell>
          <cell r="D209" t="str">
            <v>Size:11" x 4.1/16" 
Pressure: 6.5K
Material: Carbon Steel Partial Cladded inc.625</v>
          </cell>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Q209" t="str">
            <v>Alloy-28</v>
          </cell>
          <cell r="R209" t="str">
            <v>7"</v>
          </cell>
          <cell r="S209" t="str">
            <v>Permanent</v>
          </cell>
          <cell r="T209" t="str">
            <v>Y</v>
          </cell>
          <cell r="AB209" t="str">
            <v>Y</v>
          </cell>
        </row>
        <row r="210">
          <cell r="A210" t="str">
            <v>IA307</v>
          </cell>
          <cell r="C210" t="str">
            <v>3-1/2" TRSV</v>
          </cell>
          <cell r="D210" t="str">
            <v>Size:11" x 4.1/16"
Pressure: 6.5K 
Material: Carbon steel fully cladded with inc. 625</v>
          </cell>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Q210" t="str">
            <v>Alloy-28</v>
          </cell>
          <cell r="R210" t="str">
            <v>7"</v>
          </cell>
          <cell r="S210" t="str">
            <v>Permanent</v>
          </cell>
          <cell r="T210" t="str">
            <v>Y</v>
          </cell>
        </row>
        <row r="211">
          <cell r="A211" t="str">
            <v>IA407</v>
          </cell>
          <cell r="C211" t="str">
            <v>5-1/2" TRSV</v>
          </cell>
          <cell r="D211" t="str">
            <v>Size:11" x 5.1/8"
Pressure: 6.5K 
Material: Carbon steel fully cladded with inc. 625</v>
          </cell>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Q211" t="str">
            <v>Alloy-28</v>
          </cell>
          <cell r="R211" t="str">
            <v>7"</v>
          </cell>
          <cell r="S211" t="str">
            <v>Permanent</v>
          </cell>
          <cell r="T211" t="str">
            <v>Y</v>
          </cell>
        </row>
        <row r="212">
          <cell r="A212" t="str">
            <v>IA507</v>
          </cell>
          <cell r="C212" t="str">
            <v>5-1/2" TRSV</v>
          </cell>
          <cell r="D212" t="str">
            <v>Size:11" x 5.1/8"
Pressure: 6.5K 
Material: Carbon steel fully cladded with inc. 625</v>
          </cell>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Q212" t="str">
            <v>Alloy-28</v>
          </cell>
          <cell r="R212" t="str">
            <v>7"</v>
          </cell>
          <cell r="S212" t="str">
            <v>Permanent</v>
          </cell>
          <cell r="T212" t="str">
            <v>Y</v>
          </cell>
        </row>
        <row r="213">
          <cell r="A213" t="str">
            <v>IA507S#</v>
          </cell>
          <cell r="C213" t="str">
            <v>5-1/2" TRSV</v>
          </cell>
          <cell r="D213" t="str">
            <v>Size:11" x 5.1/8"
Pressure: 6.5K 
Material: Carbon steel fully cladded with inc. 625</v>
          </cell>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Q213" t="str">
            <v>Alloy-28</v>
          </cell>
          <cell r="R213" t="str">
            <v>7"</v>
          </cell>
          <cell r="S213" t="str">
            <v>Permanent</v>
          </cell>
          <cell r="T213" t="str">
            <v>Y</v>
          </cell>
          <cell r="AB213" t="str">
            <v>Y</v>
          </cell>
        </row>
        <row r="214">
          <cell r="A214" t="str">
            <v>IG307</v>
          </cell>
          <cell r="C214" t="str">
            <v>4-1/2" TRSV</v>
          </cell>
          <cell r="D214" t="str">
            <v>Size:11" x 4.1/16"
Pressure: 6.5K 
Material: Carbon steel fully cladded with inc. 625</v>
          </cell>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R214" t="str">
            <v>7"</v>
          </cell>
          <cell r="S214" t="str">
            <v>Permanent</v>
          </cell>
        </row>
        <row r="215">
          <cell r="A215" t="str">
            <v>IG307D</v>
          </cell>
          <cell r="C215" t="str">
            <v>4-1/2" TRSV</v>
          </cell>
          <cell r="D215" t="str">
            <v>Size:11" x 4.1/16"
Pressure: 6.5K 
Material: Carbon steel fully cladded with inc. 625</v>
          </cell>
          <cell r="F215" t="str">
            <v>WH60</v>
          </cell>
          <cell r="G215" t="str">
            <v>WH22</v>
          </cell>
          <cell r="H215" t="str">
            <v>---</v>
          </cell>
          <cell r="I215" t="str">
            <v>Yes</v>
          </cell>
          <cell r="J215" t="str">
            <v>DHPG</v>
          </cell>
          <cell r="K215">
            <v>1</v>
          </cell>
          <cell r="L215" t="str">
            <v>3-1/2"</v>
          </cell>
          <cell r="M215" t="str">
            <v>Single</v>
          </cell>
          <cell r="N215" t="str">
            <v>SGP</v>
          </cell>
          <cell r="O215" t="str">
            <v>Alloy-28</v>
          </cell>
          <cell r="R215" t="str">
            <v>7"</v>
          </cell>
          <cell r="S215" t="str">
            <v>Permanent</v>
          </cell>
          <cell r="V215" t="str">
            <v>Y</v>
          </cell>
        </row>
        <row r="216">
          <cell r="A216" t="str">
            <v>IG307D1</v>
          </cell>
          <cell r="C216" t="str">
            <v>4-1/2" TRSV</v>
          </cell>
          <cell r="D216" t="str">
            <v>Size:11" x 4.1/16"
Pressure: 6.5K 
Material: Carbon steel fully cladded with inc. 625</v>
          </cell>
          <cell r="F216" t="str">
            <v>WH60</v>
          </cell>
          <cell r="G216" t="str">
            <v>WH22</v>
          </cell>
          <cell r="H216" t="str">
            <v>---</v>
          </cell>
          <cell r="I216" t="str">
            <v>Yes</v>
          </cell>
          <cell r="J216" t="str">
            <v>DTS</v>
          </cell>
          <cell r="K216">
            <v>1</v>
          </cell>
          <cell r="L216" t="str">
            <v>3-1/2"</v>
          </cell>
          <cell r="M216" t="str">
            <v>Single</v>
          </cell>
          <cell r="N216" t="str">
            <v>SGP</v>
          </cell>
          <cell r="O216" t="str">
            <v>Alloy-28</v>
          </cell>
          <cell r="R216" t="str">
            <v>7"</v>
          </cell>
          <cell r="S216" t="str">
            <v>Permanent</v>
          </cell>
          <cell r="W216" t="str">
            <v>Y</v>
          </cell>
        </row>
        <row r="217">
          <cell r="A217" t="str">
            <v>IG307D2</v>
          </cell>
          <cell r="C217" t="str">
            <v>4-1/2" TRSV</v>
          </cell>
          <cell r="D217" t="str">
            <v>Size:11" x 4.1/16"
Pressure: 6.5K 
Material: Carbon steel fully cladded with inc. 625</v>
          </cell>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R217" t="str">
            <v>7"</v>
          </cell>
          <cell r="S217" t="str">
            <v>Permanent</v>
          </cell>
          <cell r="X217" t="str">
            <v>Y</v>
          </cell>
        </row>
        <row r="218">
          <cell r="A218" t="str">
            <v>IG307X</v>
          </cell>
          <cell r="C218" t="str">
            <v>4-1/2" TRSV</v>
          </cell>
          <cell r="D218" t="str">
            <v>Size:11" x 4.1/16" for Smart Completion
Pressure: 6.5K 
Material: Carbon steel fully cladded with inc. 625</v>
          </cell>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R218" t="str">
            <v>7"</v>
          </cell>
          <cell r="S218" t="str">
            <v>Permanent</v>
          </cell>
          <cell r="Y218" t="str">
            <v>Y</v>
          </cell>
          <cell r="AD218" t="str">
            <v>For NEB Field</v>
          </cell>
        </row>
        <row r="219">
          <cell r="A219" t="str">
            <v>IG407</v>
          </cell>
          <cell r="C219" t="str">
            <v>4-1/2" TRSV</v>
          </cell>
          <cell r="D219" t="str">
            <v>Size:11" x 4.1/16"
Pressure: 6.5K 
Material: Carbon steel fully cladded with inc. 625</v>
          </cell>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R219" t="str">
            <v>7"</v>
          </cell>
          <cell r="S219" t="str">
            <v>Permanent</v>
          </cell>
        </row>
        <row r="220">
          <cell r="A220" t="str">
            <v>II407</v>
          </cell>
          <cell r="C220" t="str">
            <v>5-1/2" TRSV</v>
          </cell>
          <cell r="D220" t="str">
            <v>Size:11" x 5.1/8"
Pressure: 6.5K 
Material: Carbon steel fully cladded with inc. 625</v>
          </cell>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R220" t="str">
            <v>7"</v>
          </cell>
          <cell r="S220" t="str">
            <v>Permanent</v>
          </cell>
        </row>
        <row r="221">
          <cell r="A221" t="str">
            <v>II507</v>
          </cell>
          <cell r="C221" t="str">
            <v>5-1/2" TRSV</v>
          </cell>
          <cell r="D221" t="str">
            <v>Size:11" x 5.1/8"
Pressure: 6.5K 
Material: Carbon steel fully cladded with inc. 625</v>
          </cell>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R221" t="str">
            <v>7"</v>
          </cell>
          <cell r="S221" t="str">
            <v>Permanent</v>
          </cell>
        </row>
        <row r="222">
          <cell r="A222" t="str">
            <v>IJ407</v>
          </cell>
          <cell r="C222" t="str">
            <v>5-1/2" TRSV</v>
          </cell>
          <cell r="D222" t="str">
            <v>Material selection pending with ADNOC HQ</v>
          </cell>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R222" t="str">
            <v>7"</v>
          </cell>
          <cell r="S222" t="str">
            <v>Permanent</v>
          </cell>
        </row>
        <row r="223">
          <cell r="A223" t="str">
            <v>IJ507</v>
          </cell>
          <cell r="C223" t="str">
            <v>5-1/2" TRSV</v>
          </cell>
          <cell r="D223" t="str">
            <v>Material selection pending with ADNOC HQ</v>
          </cell>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R223" t="str">
            <v>7"</v>
          </cell>
          <cell r="S223" t="str">
            <v>Permanent</v>
          </cell>
        </row>
        <row r="224">
          <cell r="A224" t="str">
            <v>JA407</v>
          </cell>
          <cell r="C224" t="str">
            <v>5-1/2" TRSV</v>
          </cell>
          <cell r="D224" t="str">
            <v>Size:11" x 5.1/8" 
Pressure: 6.5K
Material:Carbon Steel Partial Cladded inc.625</v>
          </cell>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R224" t="str">
            <v>7"</v>
          </cell>
          <cell r="S224" t="str">
            <v>Permanent</v>
          </cell>
        </row>
        <row r="225">
          <cell r="A225" t="str">
            <v>JA507</v>
          </cell>
          <cell r="C225" t="str">
            <v>5-1/2" TRSV</v>
          </cell>
          <cell r="D225" t="str">
            <v>Size:11" x 5.1/8" 
Pressure: 6.5K
Material:Carbon Steel Partial Cladded inc.625</v>
          </cell>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R225" t="str">
            <v>7"</v>
          </cell>
          <cell r="S225" t="str">
            <v>Permanent</v>
          </cell>
        </row>
        <row r="226">
          <cell r="A226" t="str">
            <v>JD407</v>
          </cell>
          <cell r="C226" t="str">
            <v>4-1/2" WRSV</v>
          </cell>
          <cell r="D226" t="str">
            <v>Size:11" x 4.1/16" 
Pressure: 6.5K
Material:Carbon Steel Partial Cladded inc.625</v>
          </cell>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R226" t="str">
            <v>7"</v>
          </cell>
          <cell r="S226" t="str">
            <v>Permanent</v>
          </cell>
        </row>
        <row r="227">
          <cell r="A227" t="str">
            <v>NA307</v>
          </cell>
          <cell r="C227" t="str">
            <v>4-1/2" TRSV</v>
          </cell>
          <cell r="D227" t="str">
            <v>Size:11" x 4.1/16" 
Pressure: 6.5K
Material:Carbon Steel Partial Cladded inc.625</v>
          </cell>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R227" t="str">
            <v>7"</v>
          </cell>
          <cell r="S227" t="str">
            <v>Permanent</v>
          </cell>
        </row>
        <row r="228">
          <cell r="A228" t="str">
            <v>NA307F</v>
          </cell>
          <cell r="C228" t="str">
            <v>4-1/2" TRSV</v>
          </cell>
          <cell r="D228" t="str">
            <v>Size:11" x 4.1/16" 
Pressure: 6.5K
Material:Carbon Steel Partial Cladded inc.625</v>
          </cell>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R228" t="str">
            <v>7"</v>
          </cell>
          <cell r="S228" t="str">
            <v>Permanent</v>
          </cell>
          <cell r="AA228" t="str">
            <v>Y</v>
          </cell>
        </row>
        <row r="229">
          <cell r="A229" t="str">
            <v>NA407</v>
          </cell>
          <cell r="C229" t="str">
            <v>4-1/2" TRSV</v>
          </cell>
          <cell r="D229" t="str">
            <v>Size:11" x 4.1/16" 
Pressure: 6.5K
Material:Carbon Steel Partial Cladded inc.625</v>
          </cell>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R229" t="str">
            <v>7"</v>
          </cell>
          <cell r="S229" t="str">
            <v>Permanent</v>
          </cell>
        </row>
        <row r="230">
          <cell r="A230" t="str">
            <v>NB407</v>
          </cell>
          <cell r="C230" t="str">
            <v>4-1/2" TRSV</v>
          </cell>
          <cell r="D230" t="str">
            <v>Size:11" x 5.1/8" 
Pressure: 10K
Material:Carbon Steel Fully Cladded inc.625</v>
          </cell>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R230" t="str">
            <v>9-5/8"</v>
          </cell>
          <cell r="S230" t="str">
            <v>Permanent</v>
          </cell>
        </row>
        <row r="231">
          <cell r="A231" t="str">
            <v>UC-1</v>
          </cell>
          <cell r="C231" t="str">
            <v>None</v>
          </cell>
          <cell r="D231" t="str">
            <v>Size:11" x 5.1/8" 
Pressure: 10K
Material:Carbon Steel Fully Cladded inc.625</v>
          </cell>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Q231" t="str">
            <v>P110</v>
          </cell>
        </row>
        <row r="232">
          <cell r="A232" t="str">
            <v>UC-2</v>
          </cell>
          <cell r="C232" t="str">
            <v>None</v>
          </cell>
          <cell r="D232" t="str">
            <v>Size:11" x 5.1/8" 
Pressure: 10K
Material:Carbon Steel Fully Cladded inc.625</v>
          </cell>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Q232" t="str">
            <v>P110</v>
          </cell>
        </row>
        <row r="233">
          <cell r="A233" t="str">
            <v>UC-3</v>
          </cell>
          <cell r="C233" t="str">
            <v>None</v>
          </cell>
          <cell r="D233" t="str">
            <v>Size:11" x 5.1/8" 
Pressure: 10K
Material:Carbon Steel Fully Cladded inc.625</v>
          </cell>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row>
        <row r="234">
          <cell r="A234" t="str">
            <v>Hail-8</v>
          </cell>
          <cell r="C234" t="str">
            <v>Custom</v>
          </cell>
          <cell r="D234" t="str">
            <v>Custom Wellhead assembled from ADMA and ADCO stocked wellheads</v>
          </cell>
          <cell r="F234" t="str">
            <v>Custom</v>
          </cell>
          <cell r="J234" t="str">
            <v>None</v>
          </cell>
          <cell r="K234" t="str">
            <v>zero</v>
          </cell>
          <cell r="L234" t="str">
            <v>4-1/2"</v>
          </cell>
          <cell r="M234" t="str">
            <v>Single</v>
          </cell>
          <cell r="N234" t="str">
            <v>Frac String</v>
          </cell>
          <cell r="O234" t="str">
            <v>T95</v>
          </cell>
          <cell r="Q234" t="str">
            <v>Alloy-28</v>
          </cell>
          <cell r="R234" t="str">
            <v>9-5/8"</v>
          </cell>
          <cell r="S234" t="str">
            <v>Permanent</v>
          </cell>
        </row>
        <row r="235">
          <cell r="A235" t="str">
            <v>CA000</v>
          </cell>
          <cell r="C235" t="str">
            <v>None</v>
          </cell>
          <cell r="D235" t="str">
            <v>13.5/8" - 3M CHH, 5K tree with ESP penetrator, 7.1/16" flange - 5K WSW, material 4130 low alloy steel.</v>
          </cell>
          <cell r="F235" t="str">
            <v>WH86</v>
          </cell>
          <cell r="G235" t="str">
            <v>WH86</v>
          </cell>
          <cell r="H235" t="str">
            <v>---</v>
          </cell>
          <cell r="I235" t="str">
            <v>No</v>
          </cell>
          <cell r="J235" t="str">
            <v>None</v>
          </cell>
          <cell r="K235" t="str">
            <v>zero</v>
          </cell>
          <cell r="L235" t="str">
            <v>None</v>
          </cell>
        </row>
        <row r="236">
          <cell r="A236" t="str">
            <v>CA000-A</v>
          </cell>
          <cell r="C236" t="str">
            <v>None</v>
          </cell>
          <cell r="D236" t="str">
            <v>13.5/8" - 3M CHH, 5K tree with ESP penetrator, 7.1/16" flange - 5K WSW, material 4130 low alloy steel.</v>
          </cell>
          <cell r="F236" t="str">
            <v>WH86</v>
          </cell>
          <cell r="G236" t="str">
            <v>WH86</v>
          </cell>
          <cell r="H236" t="str">
            <v>---</v>
          </cell>
          <cell r="I236" t="str">
            <v>No</v>
          </cell>
          <cell r="J236" t="str">
            <v>None</v>
          </cell>
          <cell r="K236" t="str">
            <v>zero</v>
          </cell>
          <cell r="L236" t="str">
            <v>None</v>
          </cell>
        </row>
        <row r="237">
          <cell r="A237" t="str">
            <v>CB000</v>
          </cell>
          <cell r="C237" t="str">
            <v>None</v>
          </cell>
          <cell r="D237" t="str">
            <v>None</v>
          </cell>
          <cell r="F237" t="str">
            <v>---</v>
          </cell>
          <cell r="G237" t="str">
            <v>---</v>
          </cell>
          <cell r="H237" t="str">
            <v>---</v>
          </cell>
          <cell r="J237" t="str">
            <v>None</v>
          </cell>
          <cell r="K237" t="str">
            <v>zero</v>
          </cell>
          <cell r="L237" t="str">
            <v>None</v>
          </cell>
        </row>
        <row r="238">
          <cell r="A238" t="str">
            <v>CC000</v>
          </cell>
          <cell r="C238" t="str">
            <v>None</v>
          </cell>
          <cell r="D238" t="str">
            <v>None</v>
          </cell>
          <cell r="F238" t="str">
            <v>---</v>
          </cell>
          <cell r="G238" t="str">
            <v>---</v>
          </cell>
          <cell r="H238" t="str">
            <v>---</v>
          </cell>
          <cell r="J238" t="str">
            <v>None</v>
          </cell>
          <cell r="K238" t="str">
            <v>zero</v>
          </cell>
          <cell r="L238" t="str">
            <v>None</v>
          </cell>
        </row>
        <row r="239">
          <cell r="A239" t="str">
            <v>CD000</v>
          </cell>
          <cell r="C239" t="str">
            <v>None</v>
          </cell>
          <cell r="D239" t="str">
            <v>Size:11" x 4.1/16" 
Pressure: 5K
Material:Carbon Steel</v>
          </cell>
          <cell r="F239" t="str">
            <v>WH55</v>
          </cell>
          <cell r="G239" t="str">
            <v>---</v>
          </cell>
          <cell r="H239" t="str">
            <v>---</v>
          </cell>
          <cell r="I239" t="str">
            <v>No</v>
          </cell>
          <cell r="J239" t="str">
            <v>None</v>
          </cell>
          <cell r="K239" t="str">
            <v>zero</v>
          </cell>
          <cell r="L239" t="str">
            <v>None</v>
          </cell>
        </row>
        <row r="240">
          <cell r="A240" t="str">
            <v>CE000</v>
          </cell>
          <cell r="C240" t="str">
            <v>None</v>
          </cell>
          <cell r="D240" t="str">
            <v>None</v>
          </cell>
          <cell r="F240" t="str">
            <v>---</v>
          </cell>
          <cell r="G240" t="str">
            <v>---</v>
          </cell>
          <cell r="H240" t="str">
            <v>---</v>
          </cell>
          <cell r="J240" t="str">
            <v>None</v>
          </cell>
          <cell r="K240" t="str">
            <v>zero</v>
          </cell>
          <cell r="L240" t="str">
            <v>None</v>
          </cell>
        </row>
      </sheetData>
      <sheetData sheetId="7" refreshError="1"/>
      <sheetData sheetId="8" refreshError="1"/>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row r="3">
          <cell r="D3" t="str">
            <v>SB-926</v>
          </cell>
        </row>
      </sheetData>
      <sheetData sheetId="1"/>
      <sheetData sheetId="2">
        <row r="13">
          <cell r="B13" t="str">
            <v>UC : S13CRTubing, 7" RETRIEVABLE Packer, 3-1/2" TRSV, GLMs</v>
          </cell>
        </row>
      </sheetData>
      <sheetData sheetId="3"/>
      <sheetData sheetId="4">
        <row r="3">
          <cell r="A3" t="str">
            <v>AA207</v>
          </cell>
          <cell r="C3" t="str">
            <v>3-1/2" WRSV</v>
          </cell>
          <cell r="D3" t="str">
            <v>Size:11" x 4.1/16" 
Pressure: 5K
Material:Carbon Steel</v>
          </cell>
          <cell r="E3"/>
          <cell r="F3" t="str">
            <v>WH55</v>
          </cell>
          <cell r="G3" t="str">
            <v>WH14</v>
          </cell>
          <cell r="H3" t="str">
            <v>WH10 + WH14</v>
          </cell>
          <cell r="I3" t="str">
            <v>No</v>
          </cell>
          <cell r="J3" t="str">
            <v>None</v>
          </cell>
          <cell r="K3" t="str">
            <v>zero</v>
          </cell>
          <cell r="L3" t="str">
            <v>2-7/8"</v>
          </cell>
          <cell r="M3" t="str">
            <v>Single</v>
          </cell>
          <cell r="N3" t="str">
            <v>SOP</v>
          </cell>
          <cell r="O3" t="str">
            <v>L-80</v>
          </cell>
          <cell r="P3"/>
          <cell r="Q3"/>
          <cell r="R3" t="str">
            <v>7"</v>
          </cell>
          <cell r="S3" t="str">
            <v>Retrievable</v>
          </cell>
          <cell r="T3"/>
          <cell r="U3"/>
          <cell r="V3"/>
          <cell r="W3"/>
          <cell r="X3"/>
          <cell r="Y3"/>
          <cell r="Z3"/>
          <cell r="AA3"/>
          <cell r="AB3"/>
          <cell r="AC3"/>
          <cell r="AD3"/>
        </row>
        <row r="4">
          <cell r="A4" t="str">
            <v>AA307</v>
          </cell>
          <cell r="C4" t="str">
            <v>3-1/2" WRSV</v>
          </cell>
          <cell r="D4" t="str">
            <v>Size:11" x 4.1/16" 
Pressure: 5K
Material:Carbon Steel</v>
          </cell>
          <cell r="E4"/>
          <cell r="F4" t="str">
            <v>WH55</v>
          </cell>
          <cell r="G4" t="str">
            <v>WH14</v>
          </cell>
          <cell r="H4" t="str">
            <v>WH10 + WH14</v>
          </cell>
          <cell r="I4" t="str">
            <v>No</v>
          </cell>
          <cell r="J4" t="str">
            <v>None</v>
          </cell>
          <cell r="K4" t="str">
            <v>zero</v>
          </cell>
          <cell r="L4" t="str">
            <v>3-1/2"</v>
          </cell>
          <cell r="M4" t="str">
            <v>Single</v>
          </cell>
          <cell r="N4" t="str">
            <v>SOP</v>
          </cell>
          <cell r="O4" t="str">
            <v>L-80</v>
          </cell>
          <cell r="P4"/>
          <cell r="Q4"/>
          <cell r="R4" t="str">
            <v>7"</v>
          </cell>
          <cell r="S4" t="str">
            <v>Retrievable</v>
          </cell>
          <cell r="T4"/>
          <cell r="U4"/>
          <cell r="V4"/>
          <cell r="W4"/>
          <cell r="X4"/>
          <cell r="Y4"/>
          <cell r="Z4"/>
          <cell r="AA4"/>
          <cell r="AB4"/>
          <cell r="AC4"/>
          <cell r="AD4"/>
        </row>
        <row r="5">
          <cell r="A5" t="str">
            <v>AA307A#</v>
          </cell>
          <cell r="C5" t="str">
            <v>3-1/2" WRSV</v>
          </cell>
          <cell r="D5" t="str">
            <v>Size:11" x 4.1/16" 
Pressure: 5K
Material:Carbon Steel</v>
          </cell>
          <cell r="E5"/>
          <cell r="F5" t="str">
            <v>WH55</v>
          </cell>
          <cell r="G5" t="str">
            <v>WH14</v>
          </cell>
          <cell r="H5" t="str">
            <v>WH10 + WH14</v>
          </cell>
          <cell r="I5" t="str">
            <v>No</v>
          </cell>
          <cell r="J5" t="str">
            <v>None</v>
          </cell>
          <cell r="K5" t="str">
            <v>zero</v>
          </cell>
          <cell r="L5" t="str">
            <v>3-1/2"</v>
          </cell>
          <cell r="M5" t="str">
            <v>Single</v>
          </cell>
          <cell r="N5" t="str">
            <v>SOP</v>
          </cell>
          <cell r="O5" t="str">
            <v>L-80</v>
          </cell>
          <cell r="P5"/>
          <cell r="Q5"/>
          <cell r="R5" t="str">
            <v>7"</v>
          </cell>
          <cell r="S5" t="str">
            <v>Retrievable</v>
          </cell>
          <cell r="T5"/>
          <cell r="U5"/>
          <cell r="V5"/>
          <cell r="W5"/>
          <cell r="X5"/>
          <cell r="Y5"/>
          <cell r="Z5"/>
          <cell r="AA5"/>
          <cell r="AB5" t="str">
            <v>Y</v>
          </cell>
          <cell r="AC5"/>
          <cell r="AD5"/>
        </row>
        <row r="6">
          <cell r="A6" t="str">
            <v>AA307S#</v>
          </cell>
          <cell r="C6" t="str">
            <v>3-1/2" WRSV</v>
          </cell>
          <cell r="D6" t="str">
            <v>Size:11" x 4.1/16" 
Pressure: 5K
Material:Carbon Steel</v>
          </cell>
          <cell r="E6"/>
          <cell r="F6" t="str">
            <v>WH55</v>
          </cell>
          <cell r="G6" t="str">
            <v>WH14</v>
          </cell>
          <cell r="H6" t="str">
            <v>WH10 + WH14</v>
          </cell>
          <cell r="I6" t="str">
            <v>No</v>
          </cell>
          <cell r="J6" t="str">
            <v>None</v>
          </cell>
          <cell r="K6" t="str">
            <v>zero</v>
          </cell>
          <cell r="L6" t="str">
            <v>3-1/2"</v>
          </cell>
          <cell r="M6" t="str">
            <v>Single</v>
          </cell>
          <cell r="N6" t="str">
            <v>SOP</v>
          </cell>
          <cell r="O6" t="str">
            <v>L-80</v>
          </cell>
          <cell r="P6"/>
          <cell r="Q6"/>
          <cell r="R6" t="str">
            <v>7"</v>
          </cell>
          <cell r="S6" t="str">
            <v>Retrievable</v>
          </cell>
          <cell r="T6"/>
          <cell r="U6"/>
          <cell r="V6"/>
          <cell r="W6"/>
          <cell r="X6"/>
          <cell r="Y6"/>
          <cell r="Z6"/>
          <cell r="AA6"/>
          <cell r="AB6" t="str">
            <v>Y</v>
          </cell>
          <cell r="AC6"/>
          <cell r="AD6"/>
        </row>
        <row r="7">
          <cell r="A7" t="str">
            <v>AA407</v>
          </cell>
          <cell r="C7" t="str">
            <v>4-1/2" WRSV</v>
          </cell>
          <cell r="D7" t="str">
            <v>Size:11" x 4.1/16" 
Pressure: 5K
Material:Carbon Steel</v>
          </cell>
          <cell r="E7"/>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Q7"/>
          <cell r="R7" t="str">
            <v>7"</v>
          </cell>
          <cell r="S7" t="str">
            <v>Retrievable</v>
          </cell>
          <cell r="T7"/>
          <cell r="U7"/>
          <cell r="V7"/>
          <cell r="W7"/>
          <cell r="X7"/>
          <cell r="Y7"/>
          <cell r="Z7"/>
          <cell r="AA7"/>
          <cell r="AB7"/>
          <cell r="AC7"/>
          <cell r="AD7"/>
        </row>
        <row r="8">
          <cell r="A8" t="str">
            <v>AA409</v>
          </cell>
          <cell r="C8" t="str">
            <v>4-1/2" WRSV</v>
          </cell>
          <cell r="D8" t="str">
            <v>Size:11" x 4.1/16" 
Pressure: 5K
Material:Carbon Steel</v>
          </cell>
          <cell r="E8"/>
          <cell r="F8" t="str">
            <v>WH55</v>
          </cell>
          <cell r="G8" t="str">
            <v>WH14</v>
          </cell>
          <cell r="H8" t="str">
            <v>WH10 + WH14</v>
          </cell>
          <cell r="I8" t="str">
            <v>No</v>
          </cell>
          <cell r="J8" t="str">
            <v>None</v>
          </cell>
          <cell r="K8" t="str">
            <v>zero</v>
          </cell>
          <cell r="L8" t="str">
            <v>4-1/2"</v>
          </cell>
          <cell r="M8" t="str">
            <v>Single</v>
          </cell>
          <cell r="N8" t="str">
            <v>SOP</v>
          </cell>
          <cell r="O8" t="str">
            <v>L-80</v>
          </cell>
          <cell r="P8"/>
          <cell r="Q8"/>
          <cell r="R8" t="str">
            <v>9-5/8"</v>
          </cell>
          <cell r="S8" t="str">
            <v>Retrievable</v>
          </cell>
          <cell r="T8"/>
          <cell r="U8"/>
          <cell r="V8"/>
          <cell r="W8"/>
          <cell r="X8"/>
          <cell r="Y8"/>
          <cell r="Z8"/>
          <cell r="AA8"/>
          <cell r="AB8"/>
          <cell r="AC8"/>
          <cell r="AD8"/>
        </row>
        <row r="9">
          <cell r="A9" t="str">
            <v>AB207</v>
          </cell>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P9"/>
          <cell r="Q9"/>
          <cell r="R9" t="str">
            <v>7"</v>
          </cell>
          <cell r="S9" t="str">
            <v>Retrievable</v>
          </cell>
          <cell r="T9"/>
          <cell r="U9"/>
          <cell r="V9"/>
          <cell r="W9"/>
          <cell r="X9"/>
          <cell r="Y9"/>
          <cell r="Z9"/>
          <cell r="AA9"/>
          <cell r="AB9"/>
          <cell r="AC9"/>
          <cell r="AD9"/>
        </row>
        <row r="10">
          <cell r="A10" t="str">
            <v>ABA207</v>
          </cell>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P10"/>
          <cell r="Q10"/>
          <cell r="R10" t="str">
            <v>7"</v>
          </cell>
          <cell r="S10" t="str">
            <v>Retrievable</v>
          </cell>
          <cell r="T10"/>
          <cell r="U10"/>
          <cell r="V10"/>
          <cell r="W10"/>
          <cell r="X10"/>
          <cell r="Y10"/>
          <cell r="Z10"/>
          <cell r="AA10"/>
          <cell r="AB10"/>
          <cell r="AC10"/>
          <cell r="AD10"/>
        </row>
        <row r="11">
          <cell r="A11" t="str">
            <v>AB307</v>
          </cell>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P11"/>
          <cell r="Q11"/>
          <cell r="R11" t="str">
            <v>7"</v>
          </cell>
          <cell r="S11" t="str">
            <v>Retrievable</v>
          </cell>
          <cell r="T11"/>
          <cell r="U11"/>
          <cell r="V11"/>
          <cell r="W11"/>
          <cell r="X11"/>
          <cell r="Y11"/>
          <cell r="Z11"/>
          <cell r="AA11"/>
          <cell r="AB11"/>
          <cell r="AC11"/>
          <cell r="AD11"/>
        </row>
        <row r="12">
          <cell r="A12" t="str">
            <v>AB307F</v>
          </cell>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P12"/>
          <cell r="Q12"/>
          <cell r="R12" t="str">
            <v>7"</v>
          </cell>
          <cell r="S12" t="str">
            <v>Retrievable</v>
          </cell>
          <cell r="T12"/>
          <cell r="U12"/>
          <cell r="V12"/>
          <cell r="W12"/>
          <cell r="X12"/>
          <cell r="Y12"/>
          <cell r="Z12"/>
          <cell r="AA12" t="str">
            <v>Y</v>
          </cell>
          <cell r="AB12"/>
          <cell r="AC12"/>
          <cell r="AD12"/>
        </row>
        <row r="13">
          <cell r="A13" t="str">
            <v>AB307C#</v>
          </cell>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P13"/>
          <cell r="Q13"/>
          <cell r="R13" t="str">
            <v>7"</v>
          </cell>
          <cell r="S13" t="str">
            <v>Retrievable</v>
          </cell>
          <cell r="T13"/>
          <cell r="U13"/>
          <cell r="V13"/>
          <cell r="W13"/>
          <cell r="X13"/>
          <cell r="Y13"/>
          <cell r="Z13"/>
          <cell r="AA13"/>
          <cell r="AB13" t="str">
            <v>Y</v>
          </cell>
          <cell r="AC13"/>
          <cell r="AD13"/>
        </row>
        <row r="14">
          <cell r="A14" t="str">
            <v>AB307S#</v>
          </cell>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P14"/>
          <cell r="Q14"/>
          <cell r="R14" t="str">
            <v>7"</v>
          </cell>
          <cell r="S14" t="str">
            <v>Retrievable</v>
          </cell>
          <cell r="T14"/>
          <cell r="U14"/>
          <cell r="V14"/>
          <cell r="W14"/>
          <cell r="X14"/>
          <cell r="Y14"/>
          <cell r="Z14"/>
          <cell r="AA14"/>
          <cell r="AB14" t="str">
            <v>Y</v>
          </cell>
          <cell r="AC14"/>
          <cell r="AD14"/>
        </row>
        <row r="15">
          <cell r="A15" t="str">
            <v>ABA307</v>
          </cell>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P15"/>
          <cell r="Q15"/>
          <cell r="R15" t="str">
            <v>7"</v>
          </cell>
          <cell r="S15" t="str">
            <v>Retrievable</v>
          </cell>
          <cell r="T15"/>
          <cell r="U15"/>
          <cell r="V15"/>
          <cell r="W15"/>
          <cell r="X15"/>
          <cell r="Y15"/>
          <cell r="Z15"/>
          <cell r="AA15"/>
          <cell r="AB15"/>
          <cell r="AC15"/>
          <cell r="AD15"/>
        </row>
        <row r="16">
          <cell r="A16" t="str">
            <v>ABA307S#</v>
          </cell>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P16"/>
          <cell r="Q16"/>
          <cell r="R16" t="str">
            <v>7"</v>
          </cell>
          <cell r="S16" t="str">
            <v>Retrievable</v>
          </cell>
          <cell r="T16"/>
          <cell r="U16"/>
          <cell r="V16"/>
          <cell r="W16"/>
          <cell r="X16"/>
          <cell r="Y16"/>
          <cell r="Z16"/>
          <cell r="AA16"/>
          <cell r="AB16" t="str">
            <v>Y</v>
          </cell>
          <cell r="AC16"/>
          <cell r="AD16"/>
        </row>
        <row r="17">
          <cell r="A17" t="str">
            <v>ABA307D</v>
          </cell>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P17"/>
          <cell r="Q17"/>
          <cell r="R17" t="str">
            <v>7"</v>
          </cell>
          <cell r="S17" t="str">
            <v>Permanent</v>
          </cell>
          <cell r="T17"/>
          <cell r="U17"/>
          <cell r="V17" t="str">
            <v>Y</v>
          </cell>
          <cell r="W17"/>
          <cell r="X17"/>
          <cell r="Y17"/>
          <cell r="Z17"/>
          <cell r="AA17"/>
          <cell r="AB17"/>
          <cell r="AC17"/>
          <cell r="AD17"/>
        </row>
        <row r="18">
          <cell r="A18" t="str">
            <v>ABA307X</v>
          </cell>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P18"/>
          <cell r="Q18"/>
          <cell r="R18" t="str">
            <v>7"</v>
          </cell>
          <cell r="S18" t="str">
            <v>Permanent</v>
          </cell>
          <cell r="T18"/>
          <cell r="U18"/>
          <cell r="V18"/>
          <cell r="W18"/>
          <cell r="X18"/>
          <cell r="Y18" t="str">
            <v>Y</v>
          </cell>
          <cell r="Z18"/>
          <cell r="AA18"/>
          <cell r="AB18"/>
          <cell r="AC18"/>
          <cell r="AD18"/>
        </row>
        <row r="19">
          <cell r="A19" t="str">
            <v>ABB307</v>
          </cell>
          <cell r="C19" t="str">
            <v>3-1/2" TRSV</v>
          </cell>
          <cell r="D19" t="str">
            <v>Size:11" x 4.1/16"
Pressure: 6.5K 
Material: Carbon steel fully cladded with inc. 625</v>
          </cell>
          <cell r="E19"/>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P19"/>
          <cell r="Q19"/>
          <cell r="R19" t="str">
            <v>7"</v>
          </cell>
          <cell r="S19" t="str">
            <v>Permanent</v>
          </cell>
          <cell r="T19"/>
          <cell r="U19"/>
          <cell r="V19"/>
          <cell r="W19"/>
          <cell r="X19"/>
          <cell r="Y19"/>
          <cell r="Z19"/>
          <cell r="AA19"/>
          <cell r="AB19"/>
          <cell r="AC19"/>
          <cell r="AD19"/>
        </row>
        <row r="20">
          <cell r="A20" t="str">
            <v>ABC307</v>
          </cell>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P20"/>
          <cell r="Q20"/>
          <cell r="R20" t="str">
            <v>7"</v>
          </cell>
          <cell r="S20" t="str">
            <v>Permanent</v>
          </cell>
          <cell r="T20"/>
          <cell r="U20"/>
          <cell r="V20"/>
          <cell r="W20"/>
          <cell r="X20"/>
          <cell r="Y20"/>
          <cell r="Z20"/>
          <cell r="AA20"/>
          <cell r="AB20"/>
          <cell r="AC20"/>
          <cell r="AD20"/>
        </row>
        <row r="21">
          <cell r="A21" t="str">
            <v>ABD307</v>
          </cell>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P21"/>
          <cell r="Q21"/>
          <cell r="R21" t="str">
            <v>7"</v>
          </cell>
          <cell r="S21" t="str">
            <v>Permanent</v>
          </cell>
          <cell r="T21" t="str">
            <v>Y</v>
          </cell>
          <cell r="U21"/>
          <cell r="V21"/>
          <cell r="W21"/>
          <cell r="X21"/>
          <cell r="Y21"/>
          <cell r="Z21"/>
          <cell r="AA21"/>
          <cell r="AB21"/>
          <cell r="AC21"/>
          <cell r="AD21"/>
        </row>
        <row r="22">
          <cell r="A22" t="str">
            <v>ABD307D</v>
          </cell>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P22"/>
          <cell r="Q22"/>
          <cell r="R22" t="str">
            <v>7"</v>
          </cell>
          <cell r="S22" t="str">
            <v>Permanent</v>
          </cell>
          <cell r="T22" t="str">
            <v>Y</v>
          </cell>
          <cell r="U22"/>
          <cell r="V22" t="str">
            <v>Y</v>
          </cell>
          <cell r="W22"/>
          <cell r="X22"/>
          <cell r="Y22"/>
          <cell r="Z22"/>
          <cell r="AA22"/>
          <cell r="AB22"/>
          <cell r="AC22"/>
          <cell r="AD22"/>
        </row>
        <row r="23">
          <cell r="A23" t="str">
            <v>ABD307DS#</v>
          </cell>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P23"/>
          <cell r="Q23"/>
          <cell r="R23" t="str">
            <v>7"</v>
          </cell>
          <cell r="S23" t="str">
            <v>Permanent</v>
          </cell>
          <cell r="T23" t="str">
            <v>Y</v>
          </cell>
          <cell r="U23"/>
          <cell r="V23" t="str">
            <v>Y</v>
          </cell>
          <cell r="W23"/>
          <cell r="X23"/>
          <cell r="Y23"/>
          <cell r="Z23"/>
          <cell r="AA23"/>
          <cell r="AB23" t="str">
            <v>Y</v>
          </cell>
          <cell r="AC23"/>
          <cell r="AD23"/>
        </row>
        <row r="24">
          <cell r="A24" t="str">
            <v>ABD309DMRC#</v>
          </cell>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P24"/>
          <cell r="Q24"/>
          <cell r="R24" t="str">
            <v>9-5/8"</v>
          </cell>
          <cell r="S24" t="str">
            <v>Permanent</v>
          </cell>
          <cell r="T24" t="str">
            <v>Y</v>
          </cell>
          <cell r="U24"/>
          <cell r="V24" t="str">
            <v>Y</v>
          </cell>
          <cell r="W24"/>
          <cell r="X24"/>
          <cell r="Y24"/>
          <cell r="Z24"/>
          <cell r="AA24"/>
          <cell r="AB24" t="str">
            <v>Y 6-5/8</v>
          </cell>
          <cell r="AC24"/>
          <cell r="AD24"/>
        </row>
        <row r="25">
          <cell r="A25" t="str">
            <v>ABD307DS1#</v>
          </cell>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P25"/>
          <cell r="Q25"/>
          <cell r="R25" t="str">
            <v>7"</v>
          </cell>
          <cell r="S25" t="str">
            <v>Permanent</v>
          </cell>
          <cell r="T25"/>
          <cell r="U25"/>
          <cell r="V25"/>
          <cell r="W25" t="str">
            <v>Y</v>
          </cell>
          <cell r="X25"/>
          <cell r="Y25"/>
          <cell r="Z25"/>
          <cell r="AA25"/>
          <cell r="AB25" t="str">
            <v>Y</v>
          </cell>
          <cell r="AC25"/>
          <cell r="AD25"/>
        </row>
        <row r="26">
          <cell r="A26" t="str">
            <v>ABD307DS2#</v>
          </cell>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P26"/>
          <cell r="Q26"/>
          <cell r="R26" t="str">
            <v>7"</v>
          </cell>
          <cell r="S26" t="str">
            <v>Permanent</v>
          </cell>
          <cell r="T26"/>
          <cell r="U26"/>
          <cell r="V26"/>
          <cell r="W26"/>
          <cell r="X26" t="str">
            <v>Y</v>
          </cell>
          <cell r="Y26"/>
          <cell r="Z26"/>
          <cell r="AA26"/>
          <cell r="AB26" t="str">
            <v>Y</v>
          </cell>
          <cell r="AC26"/>
          <cell r="AD26"/>
        </row>
        <row r="27">
          <cell r="A27" t="str">
            <v>ABD307D1</v>
          </cell>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P27"/>
          <cell r="Q27"/>
          <cell r="R27" t="str">
            <v>7"</v>
          </cell>
          <cell r="S27" t="str">
            <v>Permanent</v>
          </cell>
          <cell r="T27" t="str">
            <v>Y</v>
          </cell>
          <cell r="U27"/>
          <cell r="V27"/>
          <cell r="W27" t="str">
            <v>Y</v>
          </cell>
          <cell r="X27"/>
          <cell r="Y27"/>
          <cell r="Z27"/>
          <cell r="AA27"/>
          <cell r="AB27"/>
          <cell r="AC27"/>
          <cell r="AD27"/>
        </row>
        <row r="28">
          <cell r="A28" t="str">
            <v>ABD307D2</v>
          </cell>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P28"/>
          <cell r="Q28"/>
          <cell r="R28" t="str">
            <v>7"</v>
          </cell>
          <cell r="S28" t="str">
            <v>Permanent</v>
          </cell>
          <cell r="T28" t="str">
            <v>Y</v>
          </cell>
          <cell r="U28"/>
          <cell r="V28"/>
          <cell r="W28"/>
          <cell r="X28" t="str">
            <v>Y</v>
          </cell>
          <cell r="Y28"/>
          <cell r="Z28"/>
          <cell r="AA28"/>
          <cell r="AB28"/>
          <cell r="AC28"/>
          <cell r="AD28"/>
        </row>
        <row r="29">
          <cell r="A29" t="str">
            <v>ABD307DS3#</v>
          </cell>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P29"/>
          <cell r="Q29"/>
          <cell r="R29" t="str">
            <v>7"</v>
          </cell>
          <cell r="S29" t="str">
            <v>Permanent</v>
          </cell>
          <cell r="T29" t="str">
            <v>Y</v>
          </cell>
          <cell r="U29"/>
          <cell r="V29" t="str">
            <v>Y</v>
          </cell>
          <cell r="W29"/>
          <cell r="X29"/>
          <cell r="Y29"/>
          <cell r="Z29"/>
          <cell r="AA29"/>
          <cell r="AB29" t="str">
            <v>Y</v>
          </cell>
          <cell r="AC29"/>
          <cell r="AD29"/>
        </row>
        <row r="30">
          <cell r="A30" t="str">
            <v>ABD307X</v>
          </cell>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P30"/>
          <cell r="Q30"/>
          <cell r="R30" t="str">
            <v>7"</v>
          </cell>
          <cell r="S30" t="str">
            <v>Permanent</v>
          </cell>
          <cell r="T30" t="str">
            <v>Y</v>
          </cell>
          <cell r="U30"/>
          <cell r="V30"/>
          <cell r="W30"/>
          <cell r="X30"/>
          <cell r="Y30" t="str">
            <v>Y</v>
          </cell>
          <cell r="Z30"/>
          <cell r="AA30"/>
          <cell r="AB30"/>
          <cell r="AC30"/>
          <cell r="AD30" t="str">
            <v>For NEB Field</v>
          </cell>
        </row>
        <row r="31">
          <cell r="A31" t="str">
            <v>ABE307</v>
          </cell>
          <cell r="C31" t="str">
            <v>3-1/2" TRSV</v>
          </cell>
          <cell r="D31" t="str">
            <v>Size:11" x 4.1/16"
Pressure: 6.5K 
Material: Carbon steel fully cladded with inc. 625</v>
          </cell>
          <cell r="E31"/>
          <cell r="F31" t="str">
            <v>WH60</v>
          </cell>
          <cell r="G31" t="str">
            <v>WH22</v>
          </cell>
          <cell r="H31" t="str">
            <v>---</v>
          </cell>
          <cell r="I31" t="str">
            <v>Yes</v>
          </cell>
          <cell r="J31" t="str">
            <v>None</v>
          </cell>
          <cell r="K31" t="str">
            <v>zero</v>
          </cell>
          <cell r="L31" t="str">
            <v>3-1/2"</v>
          </cell>
          <cell r="M31" t="str">
            <v>Single</v>
          </cell>
          <cell r="N31" t="str">
            <v>SOP</v>
          </cell>
          <cell r="O31" t="str">
            <v>Super 13Cr</v>
          </cell>
          <cell r="P31"/>
          <cell r="Q31"/>
          <cell r="R31" t="str">
            <v>7"</v>
          </cell>
          <cell r="S31" t="str">
            <v>Permanent</v>
          </cell>
          <cell r="T31" t="str">
            <v>Y</v>
          </cell>
          <cell r="U31"/>
          <cell r="V31"/>
          <cell r="W31"/>
          <cell r="X31"/>
          <cell r="Y31"/>
          <cell r="Z31"/>
          <cell r="AA31"/>
          <cell r="AB31"/>
          <cell r="AC31"/>
          <cell r="AD31"/>
        </row>
        <row r="32">
          <cell r="A32" t="str">
            <v>ABF307</v>
          </cell>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P32"/>
          <cell r="Q32"/>
          <cell r="R32" t="str">
            <v>7"</v>
          </cell>
          <cell r="S32" t="str">
            <v>Permanent</v>
          </cell>
          <cell r="T32" t="str">
            <v>Y</v>
          </cell>
          <cell r="U32"/>
          <cell r="V32"/>
          <cell r="W32"/>
          <cell r="X32"/>
          <cell r="Y32"/>
          <cell r="Z32"/>
          <cell r="AA32"/>
          <cell r="AB32"/>
          <cell r="AC32"/>
          <cell r="AD32"/>
        </row>
        <row r="33">
          <cell r="A33" t="str">
            <v>ABF307S#</v>
          </cell>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P33"/>
          <cell r="Q33"/>
          <cell r="R33" t="str">
            <v>7"</v>
          </cell>
          <cell r="S33" t="str">
            <v>Permanent</v>
          </cell>
          <cell r="T33" t="str">
            <v>Y</v>
          </cell>
          <cell r="U33"/>
          <cell r="V33"/>
          <cell r="W33"/>
          <cell r="X33"/>
          <cell r="Y33"/>
          <cell r="Z33"/>
          <cell r="AA33"/>
          <cell r="AB33" t="str">
            <v>Y</v>
          </cell>
          <cell r="AC33"/>
          <cell r="AD33"/>
        </row>
        <row r="34">
          <cell r="A34" t="str">
            <v>ABG307</v>
          </cell>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P34"/>
          <cell r="Q34"/>
          <cell r="R34" t="str">
            <v>7"</v>
          </cell>
          <cell r="S34" t="str">
            <v>Permanent</v>
          </cell>
          <cell r="T34"/>
          <cell r="U34"/>
          <cell r="V34"/>
          <cell r="W34"/>
          <cell r="X34"/>
          <cell r="Y34"/>
          <cell r="Z34"/>
          <cell r="AA34"/>
          <cell r="AB34"/>
          <cell r="AC34"/>
          <cell r="AD34"/>
        </row>
        <row r="35">
          <cell r="A35" t="str">
            <v>ABG307D</v>
          </cell>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P35"/>
          <cell r="Q35"/>
          <cell r="R35" t="str">
            <v>7"</v>
          </cell>
          <cell r="S35" t="str">
            <v>Permanent</v>
          </cell>
          <cell r="T35"/>
          <cell r="U35"/>
          <cell r="V35" t="str">
            <v>Y</v>
          </cell>
          <cell r="W35"/>
          <cell r="X35"/>
          <cell r="Y35"/>
          <cell r="Z35"/>
          <cell r="AA35"/>
          <cell r="AB35"/>
          <cell r="AC35"/>
          <cell r="AD35"/>
        </row>
        <row r="36">
          <cell r="A36" t="str">
            <v>ABG307D1</v>
          </cell>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P36"/>
          <cell r="Q36"/>
          <cell r="R36" t="str">
            <v>7"</v>
          </cell>
          <cell r="S36" t="str">
            <v>Permanent</v>
          </cell>
          <cell r="T36"/>
          <cell r="U36"/>
          <cell r="V36"/>
          <cell r="W36" t="str">
            <v>Y</v>
          </cell>
          <cell r="X36"/>
          <cell r="Y36"/>
          <cell r="Z36"/>
          <cell r="AA36"/>
          <cell r="AB36"/>
          <cell r="AC36"/>
          <cell r="AD36"/>
        </row>
        <row r="37">
          <cell r="A37" t="str">
            <v>ABG307D2</v>
          </cell>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P37"/>
          <cell r="Q37"/>
          <cell r="R37" t="str">
            <v>7"</v>
          </cell>
          <cell r="S37" t="str">
            <v>Permanent</v>
          </cell>
          <cell r="T37"/>
          <cell r="U37"/>
          <cell r="V37"/>
          <cell r="W37"/>
          <cell r="X37" t="str">
            <v>Y</v>
          </cell>
          <cell r="Y37"/>
          <cell r="Z37"/>
          <cell r="AA37"/>
          <cell r="AB37"/>
          <cell r="AC37"/>
          <cell r="AD37"/>
        </row>
        <row r="38">
          <cell r="A38" t="str">
            <v>ABG307D3</v>
          </cell>
          <cell r="C38" t="str">
            <v>3-1/2" WRSV</v>
          </cell>
          <cell r="D38" t="str">
            <v>Size:11" x 4.1/16" 
Pressure: 5K
Material: Carbon Steel</v>
          </cell>
          <cell r="E38"/>
          <cell r="F38" t="str">
            <v>WH55</v>
          </cell>
          <cell r="G38" t="str">
            <v>WH14</v>
          </cell>
          <cell r="H38" t="str">
            <v>---</v>
          </cell>
          <cell r="I38" t="str">
            <v>No</v>
          </cell>
          <cell r="J38" t="str">
            <v>DHPG</v>
          </cell>
          <cell r="K38">
            <v>1</v>
          </cell>
          <cell r="L38" t="str">
            <v>3-1/2"</v>
          </cell>
          <cell r="M38" t="str">
            <v>Single</v>
          </cell>
          <cell r="N38" t="str">
            <v>SOP</v>
          </cell>
          <cell r="O38" t="str">
            <v>Super 13Cr</v>
          </cell>
          <cell r="P38"/>
          <cell r="Q38"/>
          <cell r="R38" t="str">
            <v>7"</v>
          </cell>
          <cell r="S38" t="str">
            <v>Permanent</v>
          </cell>
          <cell r="T38"/>
          <cell r="U38"/>
          <cell r="V38" t="str">
            <v>Y</v>
          </cell>
          <cell r="W38"/>
          <cell r="X38"/>
          <cell r="Y38"/>
          <cell r="Z38"/>
          <cell r="AA38"/>
          <cell r="AB38"/>
          <cell r="AC38"/>
          <cell r="AD38"/>
        </row>
        <row r="39">
          <cell r="A39" t="str">
            <v>ABG307D4</v>
          </cell>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P39"/>
          <cell r="Q39"/>
          <cell r="R39" t="str">
            <v>7"</v>
          </cell>
          <cell r="S39" t="str">
            <v>Permanent</v>
          </cell>
          <cell r="T39"/>
          <cell r="U39"/>
          <cell r="V39" t="str">
            <v>Y</v>
          </cell>
          <cell r="W39"/>
          <cell r="X39"/>
          <cell r="Y39"/>
          <cell r="Z39"/>
          <cell r="AA39"/>
          <cell r="AB39"/>
          <cell r="AC39"/>
          <cell r="AD39"/>
        </row>
        <row r="40">
          <cell r="A40" t="str">
            <v>ABG307X</v>
          </cell>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P40"/>
          <cell r="Q40"/>
          <cell r="R40" t="str">
            <v>7"</v>
          </cell>
          <cell r="S40" t="str">
            <v>Permanent</v>
          </cell>
          <cell r="T40"/>
          <cell r="U40"/>
          <cell r="V40"/>
          <cell r="W40"/>
          <cell r="X40"/>
          <cell r="Y40" t="str">
            <v>Y</v>
          </cell>
          <cell r="Z40"/>
          <cell r="AA40"/>
          <cell r="AB40"/>
          <cell r="AC40"/>
          <cell r="AD40"/>
        </row>
        <row r="41">
          <cell r="A41" t="str">
            <v>ABG307ML3</v>
          </cell>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P41"/>
          <cell r="Q41"/>
          <cell r="R41" t="str">
            <v>7"</v>
          </cell>
          <cell r="S41" t="str">
            <v>Permanent</v>
          </cell>
          <cell r="T41"/>
          <cell r="U41"/>
          <cell r="V41" t="str">
            <v>Y</v>
          </cell>
          <cell r="W41"/>
          <cell r="X41"/>
          <cell r="Y41"/>
          <cell r="Z41" t="str">
            <v>Multilateral L3</v>
          </cell>
          <cell r="AA41"/>
          <cell r="AB41"/>
          <cell r="AC41"/>
          <cell r="AD41"/>
        </row>
        <row r="42">
          <cell r="A42" t="str">
            <v>ABH307</v>
          </cell>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P42"/>
          <cell r="Q42"/>
          <cell r="R42" t="str">
            <v>7"</v>
          </cell>
          <cell r="S42" t="str">
            <v>Retrievable</v>
          </cell>
          <cell r="T42"/>
          <cell r="U42"/>
          <cell r="V42"/>
          <cell r="W42"/>
          <cell r="X42"/>
          <cell r="Y42"/>
          <cell r="Z42"/>
          <cell r="AA42"/>
          <cell r="AB42"/>
          <cell r="AC42"/>
          <cell r="AD42" t="str">
            <v>SE WITH Straddle packer</v>
          </cell>
        </row>
        <row r="43">
          <cell r="A43" t="str">
            <v>ABH307C#</v>
          </cell>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P43"/>
          <cell r="Q43"/>
          <cell r="R43" t="str">
            <v>7"</v>
          </cell>
          <cell r="S43" t="str">
            <v>Retrievable</v>
          </cell>
          <cell r="T43"/>
          <cell r="U43"/>
          <cell r="V43"/>
          <cell r="W43"/>
          <cell r="X43"/>
          <cell r="Y43"/>
          <cell r="Z43"/>
          <cell r="AA43"/>
          <cell r="AB43" t="str">
            <v>Y</v>
          </cell>
          <cell r="AC43"/>
          <cell r="AD43" t="str">
            <v>SE WITH Straddle packer</v>
          </cell>
        </row>
        <row r="44">
          <cell r="A44" t="str">
            <v>AC307</v>
          </cell>
          <cell r="C44" t="str">
            <v>3-1/2" TRSV</v>
          </cell>
          <cell r="D44" t="str">
            <v>Size:11" x 4.1/16" with Actuators
Pressure: 5K
Material:Carbon Steel</v>
          </cell>
          <cell r="E44"/>
          <cell r="F44" t="str">
            <v>WH56</v>
          </cell>
          <cell r="G44" t="str">
            <v>WH15</v>
          </cell>
          <cell r="H44" t="str">
            <v>---</v>
          </cell>
          <cell r="I44" t="str">
            <v>Yes</v>
          </cell>
          <cell r="J44" t="str">
            <v>None</v>
          </cell>
          <cell r="K44" t="str">
            <v>zero</v>
          </cell>
          <cell r="L44" t="str">
            <v>3-1/2"</v>
          </cell>
          <cell r="M44" t="str">
            <v>Single</v>
          </cell>
          <cell r="N44" t="str">
            <v>SOP</v>
          </cell>
          <cell r="O44" t="str">
            <v>L-80</v>
          </cell>
          <cell r="P44"/>
          <cell r="Q44" t="str">
            <v>Alloy-28</v>
          </cell>
          <cell r="R44" t="str">
            <v>7"</v>
          </cell>
          <cell r="S44" t="str">
            <v>Permanent</v>
          </cell>
          <cell r="T44" t="str">
            <v>Y</v>
          </cell>
          <cell r="U44"/>
          <cell r="V44"/>
          <cell r="W44"/>
          <cell r="X44"/>
          <cell r="Y44"/>
          <cell r="Z44"/>
          <cell r="AA44"/>
          <cell r="AB44"/>
          <cell r="AC44"/>
          <cell r="AD44"/>
        </row>
        <row r="45">
          <cell r="A45" t="str">
            <v>AC307D</v>
          </cell>
          <cell r="C45" t="str">
            <v>3-1/2" TRSV</v>
          </cell>
          <cell r="D45" t="str">
            <v xml:space="preserve">Size:11" x 4.1/16" 
Pressure: 5K
Material: Carbon Steel
</v>
          </cell>
          <cell r="E45"/>
          <cell r="F45" t="str">
            <v>WH55</v>
          </cell>
          <cell r="G45" t="str">
            <v>WH14</v>
          </cell>
          <cell r="H45" t="str">
            <v>---</v>
          </cell>
          <cell r="I45" t="str">
            <v>No</v>
          </cell>
          <cell r="J45" t="str">
            <v>DHPG</v>
          </cell>
          <cell r="K45">
            <v>1</v>
          </cell>
          <cell r="L45" t="str">
            <v>3-1/2"</v>
          </cell>
          <cell r="M45" t="str">
            <v>Single</v>
          </cell>
          <cell r="N45" t="str">
            <v>SOP</v>
          </cell>
          <cell r="O45" t="str">
            <v>L-80</v>
          </cell>
          <cell r="P45"/>
          <cell r="Q45" t="str">
            <v>Alloy-28</v>
          </cell>
          <cell r="R45" t="str">
            <v>7"</v>
          </cell>
          <cell r="S45" t="str">
            <v>Permanent</v>
          </cell>
          <cell r="T45" t="str">
            <v>Y</v>
          </cell>
          <cell r="U45"/>
          <cell r="V45" t="str">
            <v>Y</v>
          </cell>
          <cell r="W45"/>
          <cell r="X45"/>
          <cell r="Y45"/>
          <cell r="Z45"/>
          <cell r="AA45"/>
          <cell r="AB45"/>
          <cell r="AC45"/>
          <cell r="AD45"/>
        </row>
        <row r="46">
          <cell r="A46" t="str">
            <v>AC307DN</v>
          </cell>
          <cell r="C46" t="str">
            <v>3-1/2" TRSV</v>
          </cell>
          <cell r="D46" t="str">
            <v>Size:11" x 4.1/16" 
Pressure: 5K
Material: Carbon Steel
Wellhead Modification Required</v>
          </cell>
          <cell r="E46"/>
          <cell r="F46" t="str">
            <v>WH56</v>
          </cell>
          <cell r="G46" t="str">
            <v>WH15</v>
          </cell>
          <cell r="H46" t="str">
            <v>---</v>
          </cell>
          <cell r="I46" t="str">
            <v>Yes</v>
          </cell>
          <cell r="J46" t="str">
            <v>DHPG</v>
          </cell>
          <cell r="K46">
            <v>2</v>
          </cell>
          <cell r="L46" t="str">
            <v>3-1/2"</v>
          </cell>
          <cell r="M46" t="str">
            <v>Single</v>
          </cell>
          <cell r="N46" t="str">
            <v>SOP</v>
          </cell>
          <cell r="O46" t="str">
            <v>L-80</v>
          </cell>
          <cell r="P46"/>
          <cell r="Q46" t="str">
            <v>Alloy-28</v>
          </cell>
          <cell r="R46" t="str">
            <v>7"</v>
          </cell>
          <cell r="S46" t="str">
            <v>Permanent</v>
          </cell>
          <cell r="T46" t="str">
            <v>Y</v>
          </cell>
          <cell r="U46"/>
          <cell r="V46" t="str">
            <v>Y</v>
          </cell>
          <cell r="W46"/>
          <cell r="X46"/>
          <cell r="Y46"/>
          <cell r="Z46"/>
          <cell r="AA46"/>
          <cell r="AB46"/>
          <cell r="AC46"/>
          <cell r="AD46"/>
        </row>
        <row r="47">
          <cell r="A47" t="str">
            <v>AC307D1</v>
          </cell>
          <cell r="C47" t="str">
            <v>3-1/2" TRSV</v>
          </cell>
          <cell r="D47" t="str">
            <v xml:space="preserve">Size:11" x 4.1/16" 
Pressure: 5K
Material: Carbon Steel
</v>
          </cell>
          <cell r="E47"/>
          <cell r="F47" t="str">
            <v>WH55</v>
          </cell>
          <cell r="G47" t="str">
            <v>WH14</v>
          </cell>
          <cell r="H47" t="str">
            <v>---</v>
          </cell>
          <cell r="I47" t="str">
            <v>No</v>
          </cell>
          <cell r="J47" t="str">
            <v>DTS</v>
          </cell>
          <cell r="K47">
            <v>1</v>
          </cell>
          <cell r="L47" t="str">
            <v>3-1/2"</v>
          </cell>
          <cell r="M47" t="str">
            <v>Single</v>
          </cell>
          <cell r="N47" t="str">
            <v>SOP</v>
          </cell>
          <cell r="O47" t="str">
            <v>L-80</v>
          </cell>
          <cell r="P47"/>
          <cell r="Q47" t="str">
            <v>Alloy-28</v>
          </cell>
          <cell r="R47" t="str">
            <v>7"</v>
          </cell>
          <cell r="S47" t="str">
            <v>Permanent</v>
          </cell>
          <cell r="T47" t="str">
            <v>Y</v>
          </cell>
          <cell r="U47"/>
          <cell r="V47"/>
          <cell r="W47" t="str">
            <v>Y</v>
          </cell>
          <cell r="X47"/>
          <cell r="Y47"/>
          <cell r="Z47"/>
          <cell r="AA47"/>
          <cell r="AB47"/>
          <cell r="AC47"/>
          <cell r="AD47"/>
        </row>
        <row r="48">
          <cell r="A48" t="str">
            <v>AC307D2</v>
          </cell>
          <cell r="C48" t="str">
            <v>3-1/2" TRSV</v>
          </cell>
          <cell r="D48" t="str">
            <v xml:space="preserve">Size:11" x 4.1/16" 
Pressure: 5K
Material: Carbon Steel
</v>
          </cell>
          <cell r="E48"/>
          <cell r="F48" t="str">
            <v>WH55</v>
          </cell>
          <cell r="G48" t="str">
            <v>WH14</v>
          </cell>
          <cell r="H48" t="str">
            <v>---</v>
          </cell>
          <cell r="I48" t="str">
            <v>No</v>
          </cell>
          <cell r="J48" t="str">
            <v>Hybrid Cable</v>
          </cell>
          <cell r="K48">
            <v>1</v>
          </cell>
          <cell r="L48" t="str">
            <v>3-1/2"</v>
          </cell>
          <cell r="M48" t="str">
            <v>Single</v>
          </cell>
          <cell r="N48" t="str">
            <v>SOP</v>
          </cell>
          <cell r="O48" t="str">
            <v>L-80</v>
          </cell>
          <cell r="P48"/>
          <cell r="Q48" t="str">
            <v>Alloy-28</v>
          </cell>
          <cell r="R48" t="str">
            <v>7"</v>
          </cell>
          <cell r="S48" t="str">
            <v>Permanent</v>
          </cell>
          <cell r="T48" t="str">
            <v>Y</v>
          </cell>
          <cell r="U48"/>
          <cell r="V48"/>
          <cell r="W48"/>
          <cell r="X48" t="str">
            <v>Y</v>
          </cell>
          <cell r="Y48"/>
          <cell r="Z48"/>
          <cell r="AA48"/>
          <cell r="AB48"/>
          <cell r="AC48"/>
          <cell r="AD48"/>
        </row>
        <row r="49">
          <cell r="A49" t="str">
            <v>AC307DN1</v>
          </cell>
          <cell r="C49" t="str">
            <v>3-1/2" TRSV</v>
          </cell>
          <cell r="D49" t="str">
            <v xml:space="preserve">Size:11" x 4.1/16" 
Pressure: 5K
Material: Carbon Steel
</v>
          </cell>
          <cell r="E49"/>
          <cell r="F49" t="str">
            <v>WH56</v>
          </cell>
          <cell r="G49" t="str">
            <v>WH15</v>
          </cell>
          <cell r="H49" t="str">
            <v>---</v>
          </cell>
          <cell r="I49" t="str">
            <v>yes</v>
          </cell>
          <cell r="J49" t="str">
            <v>DTS</v>
          </cell>
          <cell r="K49">
            <v>1</v>
          </cell>
          <cell r="L49" t="str">
            <v>3-1/2"</v>
          </cell>
          <cell r="M49" t="str">
            <v>Single</v>
          </cell>
          <cell r="N49" t="str">
            <v>SOP</v>
          </cell>
          <cell r="O49" t="str">
            <v>L-80</v>
          </cell>
          <cell r="P49"/>
          <cell r="Q49" t="str">
            <v>Alloy-28</v>
          </cell>
          <cell r="R49" t="str">
            <v>7"</v>
          </cell>
          <cell r="S49" t="str">
            <v>Permanent</v>
          </cell>
          <cell r="T49" t="str">
            <v>Y</v>
          </cell>
          <cell r="U49"/>
          <cell r="V49"/>
          <cell r="W49" t="str">
            <v>Y</v>
          </cell>
          <cell r="X49"/>
          <cell r="Y49"/>
          <cell r="Z49"/>
          <cell r="AA49"/>
          <cell r="AB49"/>
          <cell r="AC49"/>
          <cell r="AD49"/>
        </row>
        <row r="50">
          <cell r="A50" t="str">
            <v>AC307DN2</v>
          </cell>
          <cell r="C50" t="str">
            <v>3-1/2" TRSV</v>
          </cell>
          <cell r="D50" t="str">
            <v xml:space="preserve">Size:11" x 4.1/16" 
Pressure: 5K
Material: Carbon Steel
</v>
          </cell>
          <cell r="E50"/>
          <cell r="F50" t="str">
            <v>WH56</v>
          </cell>
          <cell r="G50" t="str">
            <v>WH15</v>
          </cell>
          <cell r="H50" t="str">
            <v>---</v>
          </cell>
          <cell r="I50" t="str">
            <v>yes</v>
          </cell>
          <cell r="J50" t="str">
            <v>Hybrid Cable</v>
          </cell>
          <cell r="K50">
            <v>1</v>
          </cell>
          <cell r="L50" t="str">
            <v>3-1/2"</v>
          </cell>
          <cell r="M50" t="str">
            <v>Single</v>
          </cell>
          <cell r="N50" t="str">
            <v>SOP</v>
          </cell>
          <cell r="O50" t="str">
            <v>L-80</v>
          </cell>
          <cell r="P50"/>
          <cell r="Q50" t="str">
            <v>Alloy-28</v>
          </cell>
          <cell r="R50" t="str">
            <v>7"</v>
          </cell>
          <cell r="S50" t="str">
            <v>Permanent</v>
          </cell>
          <cell r="T50" t="str">
            <v>Y</v>
          </cell>
          <cell r="U50"/>
          <cell r="V50"/>
          <cell r="W50"/>
          <cell r="X50" t="str">
            <v>Y</v>
          </cell>
          <cell r="Y50"/>
          <cell r="Z50"/>
          <cell r="AA50"/>
          <cell r="AB50"/>
          <cell r="AC50"/>
          <cell r="AD50"/>
        </row>
        <row r="51">
          <cell r="A51" t="str">
            <v>AC307DS3#</v>
          </cell>
          <cell r="C51" t="str">
            <v>3-1/2" TRSV</v>
          </cell>
          <cell r="D51" t="str">
            <v>Size:11" x 4.1/16" 
Pressure: 5K
Material: Carbon Steel
Modification will be required for the CL port</v>
          </cell>
          <cell r="E51"/>
          <cell r="F51" t="str">
            <v>WH55</v>
          </cell>
          <cell r="G51" t="str">
            <v>WH14</v>
          </cell>
          <cell r="H51" t="str">
            <v>---</v>
          </cell>
          <cell r="I51" t="str">
            <v>No</v>
          </cell>
          <cell r="J51" t="str">
            <v>Hybrid Cable</v>
          </cell>
          <cell r="K51">
            <v>2</v>
          </cell>
          <cell r="L51" t="str">
            <v>3-1/2"</v>
          </cell>
          <cell r="M51" t="str">
            <v>Single</v>
          </cell>
          <cell r="N51" t="str">
            <v>SOP</v>
          </cell>
          <cell r="O51" t="str">
            <v>L-80</v>
          </cell>
          <cell r="P51"/>
          <cell r="Q51" t="str">
            <v>Alloy-28</v>
          </cell>
          <cell r="R51" t="str">
            <v>7"</v>
          </cell>
          <cell r="S51" t="str">
            <v>Permanent</v>
          </cell>
          <cell r="T51" t="str">
            <v>Y</v>
          </cell>
          <cell r="U51"/>
          <cell r="V51"/>
          <cell r="W51"/>
          <cell r="X51" t="str">
            <v>Y</v>
          </cell>
          <cell r="Y51"/>
          <cell r="Z51"/>
          <cell r="AA51"/>
          <cell r="AB51" t="str">
            <v>Y</v>
          </cell>
          <cell r="AC51"/>
          <cell r="AD51"/>
        </row>
        <row r="52">
          <cell r="A52" t="str">
            <v>AC307X</v>
          </cell>
          <cell r="C52" t="str">
            <v>3-1/2" TRSV</v>
          </cell>
          <cell r="D52" t="str">
            <v>Size:11" x 4.1/16"  for Smart Completion
Pressure: 5K
Material: Carbon Steel</v>
          </cell>
          <cell r="E52"/>
          <cell r="F52" t="str">
            <v>WH87</v>
          </cell>
          <cell r="G52" t="str">
            <v>----</v>
          </cell>
          <cell r="H52" t="str">
            <v>---</v>
          </cell>
          <cell r="I52" t="str">
            <v>No</v>
          </cell>
          <cell r="J52" t="str">
            <v>ICV+PDHG/HYBRID/DTS</v>
          </cell>
          <cell r="K52">
            <v>7</v>
          </cell>
          <cell r="L52" t="str">
            <v>3-1/2"</v>
          </cell>
          <cell r="M52" t="str">
            <v>Single</v>
          </cell>
          <cell r="N52" t="str">
            <v>SOP</v>
          </cell>
          <cell r="O52" t="str">
            <v>L-80</v>
          </cell>
          <cell r="P52"/>
          <cell r="Q52" t="str">
            <v>Alloy-28</v>
          </cell>
          <cell r="R52" t="str">
            <v>7"</v>
          </cell>
          <cell r="S52" t="str">
            <v>Permanent</v>
          </cell>
          <cell r="T52"/>
          <cell r="U52"/>
          <cell r="V52"/>
          <cell r="W52"/>
          <cell r="X52"/>
          <cell r="Y52" t="str">
            <v>Y</v>
          </cell>
          <cell r="Z52"/>
          <cell r="AA52"/>
          <cell r="AB52"/>
          <cell r="AC52"/>
          <cell r="AD52"/>
        </row>
        <row r="53">
          <cell r="A53" t="str">
            <v>AC307XN</v>
          </cell>
          <cell r="C53" t="str">
            <v>3-1/2" TRSV</v>
          </cell>
          <cell r="D53" t="str">
            <v>Size:11" x 4.1/16"  for Smart Completion with Actuator
Pressure: 5K
Material: Carbon Steel</v>
          </cell>
          <cell r="E53"/>
          <cell r="F53" t="str">
            <v>WH88</v>
          </cell>
          <cell r="G53" t="str">
            <v>----</v>
          </cell>
          <cell r="H53" t="str">
            <v>---</v>
          </cell>
          <cell r="I53" t="str">
            <v>Yes</v>
          </cell>
          <cell r="J53" t="str">
            <v>ICV+PDHG/HYBRID/DTS</v>
          </cell>
          <cell r="K53">
            <v>7</v>
          </cell>
          <cell r="L53" t="str">
            <v>3-1/2"</v>
          </cell>
          <cell r="M53" t="str">
            <v>Single</v>
          </cell>
          <cell r="N53" t="str">
            <v>SOP</v>
          </cell>
          <cell r="O53" t="str">
            <v>L-80</v>
          </cell>
          <cell r="P53"/>
          <cell r="Q53" t="str">
            <v>Alloy-28</v>
          </cell>
          <cell r="R53" t="str">
            <v>7"</v>
          </cell>
          <cell r="S53" t="str">
            <v>Permanent</v>
          </cell>
          <cell r="T53"/>
          <cell r="U53"/>
          <cell r="V53"/>
          <cell r="W53"/>
          <cell r="X53"/>
          <cell r="Y53" t="str">
            <v>Y</v>
          </cell>
          <cell r="Z53"/>
          <cell r="AA53"/>
          <cell r="AB53"/>
          <cell r="AC53"/>
          <cell r="AD53" t="str">
            <v>For NEB Field</v>
          </cell>
        </row>
        <row r="54">
          <cell r="A54" t="str">
            <v>AC307S#</v>
          </cell>
          <cell r="C54" t="str">
            <v>3-1/2" TRSV</v>
          </cell>
          <cell r="D54" t="str">
            <v>Size:11" x 4.1/16" with Actuators
Pressure: 5K
Material:Carbon Steel</v>
          </cell>
          <cell r="E54"/>
          <cell r="F54" t="str">
            <v>WH56</v>
          </cell>
          <cell r="G54" t="str">
            <v>WH15</v>
          </cell>
          <cell r="H54" t="str">
            <v>---</v>
          </cell>
          <cell r="I54" t="str">
            <v>Yes</v>
          </cell>
          <cell r="J54" t="str">
            <v>None</v>
          </cell>
          <cell r="K54">
            <v>1</v>
          </cell>
          <cell r="L54" t="str">
            <v>3-1/2"</v>
          </cell>
          <cell r="M54" t="str">
            <v>Single</v>
          </cell>
          <cell r="N54" t="str">
            <v>SOP</v>
          </cell>
          <cell r="O54" t="str">
            <v>L-80</v>
          </cell>
          <cell r="P54"/>
          <cell r="Q54" t="str">
            <v>Alloy-28</v>
          </cell>
          <cell r="R54" t="str">
            <v>7"</v>
          </cell>
          <cell r="S54" t="str">
            <v>Permanent</v>
          </cell>
          <cell r="T54" t="str">
            <v>Y</v>
          </cell>
          <cell r="U54"/>
          <cell r="V54"/>
          <cell r="W54"/>
          <cell r="X54"/>
          <cell r="Y54"/>
          <cell r="Z54"/>
          <cell r="AA54"/>
          <cell r="AB54" t="str">
            <v>Y</v>
          </cell>
          <cell r="AC54"/>
          <cell r="AD54"/>
        </row>
        <row r="55">
          <cell r="A55" t="str">
            <v>AD307</v>
          </cell>
          <cell r="C55" t="str">
            <v>3-1/2" TRSV</v>
          </cell>
          <cell r="D55" t="str">
            <v>Size:11" x 4.1/16" with Actuators
Pressure: 5K
Material:Carbon Steel</v>
          </cell>
          <cell r="E55"/>
          <cell r="F55" t="str">
            <v>WH56</v>
          </cell>
          <cell r="G55" t="str">
            <v>WH15</v>
          </cell>
          <cell r="H55" t="str">
            <v>---</v>
          </cell>
          <cell r="I55" t="str">
            <v>Yes</v>
          </cell>
          <cell r="J55" t="str">
            <v>None</v>
          </cell>
          <cell r="K55" t="str">
            <v>zero</v>
          </cell>
          <cell r="L55" t="str">
            <v>3-1/2"</v>
          </cell>
          <cell r="M55" t="str">
            <v>Single</v>
          </cell>
          <cell r="N55" t="str">
            <v>SOP</v>
          </cell>
          <cell r="O55" t="str">
            <v>L-80</v>
          </cell>
          <cell r="P55"/>
          <cell r="Q55" t="str">
            <v>Alloy-28</v>
          </cell>
          <cell r="R55" t="str">
            <v>7"</v>
          </cell>
          <cell r="S55" t="str">
            <v>Permanent</v>
          </cell>
          <cell r="T55" t="str">
            <v>Y</v>
          </cell>
          <cell r="U55"/>
          <cell r="V55"/>
          <cell r="W55"/>
          <cell r="X55"/>
          <cell r="Y55"/>
          <cell r="Z55"/>
          <cell r="AA55"/>
          <cell r="AB55"/>
          <cell r="AC55"/>
          <cell r="AD55" t="str">
            <v>For NEB Field</v>
          </cell>
        </row>
        <row r="56">
          <cell r="A56" t="str">
            <v>AD307A</v>
          </cell>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P56"/>
          <cell r="Q56"/>
          <cell r="R56" t="str">
            <v>7"</v>
          </cell>
          <cell r="S56" t="str">
            <v>Feed Through</v>
          </cell>
          <cell r="T56" t="str">
            <v>Y (Asphaltine)</v>
          </cell>
          <cell r="U56"/>
          <cell r="V56"/>
          <cell r="W56"/>
          <cell r="X56"/>
          <cell r="Y56"/>
          <cell r="Z56"/>
          <cell r="AA56"/>
          <cell r="AB56"/>
          <cell r="AC56"/>
          <cell r="AD56" t="str">
            <v>All Fields as WH W/O actuator</v>
          </cell>
        </row>
        <row r="57">
          <cell r="A57" t="str">
            <v>AD307A1</v>
          </cell>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P57"/>
          <cell r="Q57"/>
          <cell r="R57" t="str">
            <v>7"</v>
          </cell>
          <cell r="S57" t="str">
            <v>Feed Through</v>
          </cell>
          <cell r="T57"/>
          <cell r="U57"/>
          <cell r="V57"/>
          <cell r="W57"/>
          <cell r="X57"/>
          <cell r="Y57"/>
          <cell r="Z57"/>
          <cell r="AA57"/>
          <cell r="AB57"/>
          <cell r="AC57"/>
          <cell r="AD57" t="str">
            <v>NEB  Field</v>
          </cell>
        </row>
        <row r="58">
          <cell r="A58" t="str">
            <v>AD307A2</v>
          </cell>
          <cell r="C58" t="str">
            <v>3-1/2" TRSV</v>
          </cell>
          <cell r="D58" t="str">
            <v>Size:11" x 4.1/16"
Pressure: 6.5K 
Material: Carbon steel fully cladded with inc. 625</v>
          </cell>
          <cell r="E58"/>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P58"/>
          <cell r="Q58"/>
          <cell r="R58" t="str">
            <v>7"</v>
          </cell>
          <cell r="S58" t="str">
            <v>Feed Through</v>
          </cell>
          <cell r="T58"/>
          <cell r="U58"/>
          <cell r="V58"/>
          <cell r="W58"/>
          <cell r="X58"/>
          <cell r="Y58"/>
          <cell r="Z58"/>
          <cell r="AA58"/>
          <cell r="AB58"/>
          <cell r="AC58"/>
          <cell r="AD58" t="str">
            <v>NEB  Field</v>
          </cell>
        </row>
        <row r="59">
          <cell r="A59" t="str">
            <v>AD307AS#</v>
          </cell>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P59"/>
          <cell r="Q59"/>
          <cell r="R59" t="str">
            <v>7"</v>
          </cell>
          <cell r="S59" t="str">
            <v>Feed Through</v>
          </cell>
          <cell r="T59" t="str">
            <v>Y (Asphaltine)</v>
          </cell>
          <cell r="U59"/>
          <cell r="V59"/>
          <cell r="W59"/>
          <cell r="X59"/>
          <cell r="Y59"/>
          <cell r="Z59"/>
          <cell r="AA59"/>
          <cell r="AB59" t="str">
            <v>Y</v>
          </cell>
          <cell r="AC59"/>
          <cell r="AD59" t="str">
            <v>All Fields as WH W/O actuator</v>
          </cell>
        </row>
        <row r="60">
          <cell r="A60" t="str">
            <v>AD307AD#</v>
          </cell>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P60"/>
          <cell r="Q60"/>
          <cell r="R60" t="str">
            <v>7"</v>
          </cell>
          <cell r="S60" t="str">
            <v>Feed Through</v>
          </cell>
          <cell r="T60" t="str">
            <v>Y (Asphaltine)</v>
          </cell>
          <cell r="U60"/>
          <cell r="V60" t="str">
            <v>Y</v>
          </cell>
          <cell r="W60"/>
          <cell r="X60"/>
          <cell r="Y60"/>
          <cell r="Z60"/>
          <cell r="AA60"/>
          <cell r="AB60" t="str">
            <v>Y</v>
          </cell>
          <cell r="AC60"/>
          <cell r="AD60" t="str">
            <v>All Fields as WH W/O actuator</v>
          </cell>
        </row>
        <row r="61">
          <cell r="A61" t="str">
            <v>AD307AD2</v>
          </cell>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P61"/>
          <cell r="Q61"/>
          <cell r="R61" t="str">
            <v>7"</v>
          </cell>
          <cell r="S61" t="str">
            <v>Feed Through</v>
          </cell>
          <cell r="T61" t="str">
            <v>Y (Asphaltine)</v>
          </cell>
          <cell r="U61"/>
          <cell r="V61" t="str">
            <v>Y</v>
          </cell>
          <cell r="W61"/>
          <cell r="X61" t="str">
            <v>Y</v>
          </cell>
          <cell r="Y61"/>
          <cell r="Z61"/>
          <cell r="AA61"/>
          <cell r="AB61"/>
          <cell r="AC61"/>
          <cell r="AD61" t="str">
            <v>All Fields as WH W/O actuator</v>
          </cell>
        </row>
        <row r="62">
          <cell r="A62" t="str">
            <v>AD307AD1#</v>
          </cell>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P62"/>
          <cell r="Q62"/>
          <cell r="R62" t="str">
            <v>7"</v>
          </cell>
          <cell r="S62" t="str">
            <v>Feed Through</v>
          </cell>
          <cell r="T62" t="str">
            <v>Y (Asphaltine)</v>
          </cell>
          <cell r="U62"/>
          <cell r="V62"/>
          <cell r="W62" t="str">
            <v>Y</v>
          </cell>
          <cell r="X62"/>
          <cell r="Y62"/>
          <cell r="Z62"/>
          <cell r="AA62"/>
          <cell r="AB62" t="str">
            <v>Y</v>
          </cell>
          <cell r="AC62"/>
          <cell r="AD62" t="str">
            <v>All Fields as WH W/O actuator</v>
          </cell>
        </row>
        <row r="63">
          <cell r="A63" t="str">
            <v>AD307AX</v>
          </cell>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P63"/>
          <cell r="Q63"/>
          <cell r="R63" t="str">
            <v>7"</v>
          </cell>
          <cell r="S63" t="str">
            <v>Feed Through</v>
          </cell>
          <cell r="T63" t="str">
            <v>Y (Asphaltine)</v>
          </cell>
          <cell r="U63"/>
          <cell r="V63"/>
          <cell r="W63"/>
          <cell r="X63"/>
          <cell r="Y63" t="str">
            <v>Y</v>
          </cell>
          <cell r="Z63"/>
          <cell r="AA63"/>
          <cell r="AB63"/>
          <cell r="AC63"/>
          <cell r="AD63" t="str">
            <v>All Fields as WH W/O actuator</v>
          </cell>
        </row>
        <row r="64">
          <cell r="A64" t="str">
            <v>AD307D1</v>
          </cell>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P64"/>
          <cell r="Q64" t="str">
            <v>Alloy-28</v>
          </cell>
          <cell r="R64" t="str">
            <v>7"</v>
          </cell>
          <cell r="S64" t="str">
            <v>Feed Through</v>
          </cell>
          <cell r="T64" t="str">
            <v>Y</v>
          </cell>
          <cell r="U64"/>
          <cell r="V64" t="str">
            <v>Y</v>
          </cell>
          <cell r="W64"/>
          <cell r="X64"/>
          <cell r="Y64"/>
          <cell r="Z64"/>
          <cell r="AA64"/>
          <cell r="AB64"/>
          <cell r="AC64"/>
          <cell r="AD64" t="str">
            <v>All Fields as WH W/O actuator</v>
          </cell>
        </row>
        <row r="65">
          <cell r="A65" t="str">
            <v>AD307DS3#</v>
          </cell>
          <cell r="C65" t="str">
            <v>3-1/2" TRSV</v>
          </cell>
          <cell r="D65" t="str">
            <v>Size:11" x 4.1/16" 
Pressure: 5K
Material: Carbon Steel
Modification will be required for the CL port</v>
          </cell>
          <cell r="E65"/>
          <cell r="F65" t="str">
            <v>WH55</v>
          </cell>
          <cell r="G65" t="str">
            <v>WH14</v>
          </cell>
          <cell r="H65" t="str">
            <v>---</v>
          </cell>
          <cell r="I65" t="str">
            <v>No</v>
          </cell>
          <cell r="J65" t="str">
            <v>DHPG</v>
          </cell>
          <cell r="K65">
            <v>2</v>
          </cell>
          <cell r="L65" t="str">
            <v>3-1/2"</v>
          </cell>
          <cell r="M65" t="str">
            <v>Single</v>
          </cell>
          <cell r="N65" t="str">
            <v>SOP</v>
          </cell>
          <cell r="O65" t="str">
            <v>L-80</v>
          </cell>
          <cell r="P65"/>
          <cell r="Q65" t="str">
            <v>Alloy-28</v>
          </cell>
          <cell r="R65" t="str">
            <v>7"</v>
          </cell>
          <cell r="S65" t="str">
            <v>Permanent</v>
          </cell>
          <cell r="T65" t="str">
            <v>Y</v>
          </cell>
          <cell r="U65"/>
          <cell r="V65" t="str">
            <v>Y</v>
          </cell>
          <cell r="W65"/>
          <cell r="X65"/>
          <cell r="Y65"/>
          <cell r="Z65"/>
          <cell r="AA65"/>
          <cell r="AB65" t="str">
            <v>Y</v>
          </cell>
          <cell r="AC65"/>
          <cell r="AD65" t="str">
            <v>All Fields as WH W/O actuator</v>
          </cell>
        </row>
        <row r="66">
          <cell r="A66" t="str">
            <v>AD307DS4#</v>
          </cell>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P66"/>
          <cell r="Q66" t="str">
            <v>Alloy-28</v>
          </cell>
          <cell r="R66" t="str">
            <v>7"</v>
          </cell>
          <cell r="S66" t="str">
            <v>Permanent</v>
          </cell>
          <cell r="T66" t="str">
            <v>Y</v>
          </cell>
          <cell r="U66"/>
          <cell r="V66" t="str">
            <v>Y</v>
          </cell>
          <cell r="W66"/>
          <cell r="X66"/>
          <cell r="Y66"/>
          <cell r="Z66"/>
          <cell r="AA66"/>
          <cell r="AB66" t="str">
            <v>Y</v>
          </cell>
          <cell r="AC66"/>
          <cell r="AD66" t="str">
            <v>All Fields as WH W/O actuator</v>
          </cell>
        </row>
        <row r="67">
          <cell r="A67" t="str">
            <v>AD307DS5#</v>
          </cell>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P67"/>
          <cell r="Q67" t="str">
            <v>Alloy-28</v>
          </cell>
          <cell r="R67" t="str">
            <v>7"</v>
          </cell>
          <cell r="S67" t="str">
            <v>Permanent</v>
          </cell>
          <cell r="T67" t="str">
            <v>Y</v>
          </cell>
          <cell r="U67"/>
          <cell r="V67"/>
          <cell r="W67" t="str">
            <v>Y</v>
          </cell>
          <cell r="X67"/>
          <cell r="Y67"/>
          <cell r="Z67"/>
          <cell r="AA67"/>
          <cell r="AB67" t="str">
            <v>Y</v>
          </cell>
          <cell r="AC67"/>
          <cell r="AD67" t="str">
            <v>All Fields as WH W/O actuator</v>
          </cell>
        </row>
        <row r="68">
          <cell r="A68" t="str">
            <v>AD307D6</v>
          </cell>
          <cell r="C68" t="str">
            <v>3-1/2" TRSV</v>
          </cell>
          <cell r="D68" t="str">
            <v>Size:11" x 4.1/16" 
Pressure: 5K
Material: Carbon Steel
Modification will be required for the CL port</v>
          </cell>
          <cell r="E68"/>
          <cell r="F68" t="str">
            <v>WH55</v>
          </cell>
          <cell r="G68" t="str">
            <v>WH14</v>
          </cell>
          <cell r="H68" t="str">
            <v>---</v>
          </cell>
          <cell r="I68" t="str">
            <v>No</v>
          </cell>
          <cell r="J68" t="str">
            <v>DHPG</v>
          </cell>
          <cell r="K68">
            <v>2</v>
          </cell>
          <cell r="L68" t="str">
            <v>3-1/2"</v>
          </cell>
          <cell r="M68" t="str">
            <v>Single</v>
          </cell>
          <cell r="N68" t="str">
            <v>SOP</v>
          </cell>
          <cell r="O68" t="str">
            <v>L-80</v>
          </cell>
          <cell r="P68"/>
          <cell r="Q68" t="str">
            <v>Alloy-28</v>
          </cell>
          <cell r="R68" t="str">
            <v>7"</v>
          </cell>
          <cell r="S68" t="str">
            <v>Permanent</v>
          </cell>
          <cell r="T68" t="str">
            <v>Y</v>
          </cell>
          <cell r="U68"/>
          <cell r="V68" t="str">
            <v>Y</v>
          </cell>
          <cell r="W68"/>
          <cell r="X68"/>
          <cell r="Y68"/>
          <cell r="Z68"/>
          <cell r="AA68"/>
          <cell r="AB68"/>
          <cell r="AC68"/>
          <cell r="AD68" t="str">
            <v>All Fields as WH W/O actuator</v>
          </cell>
        </row>
        <row r="69">
          <cell r="A69" t="str">
            <v>AD307D7</v>
          </cell>
          <cell r="C69" t="str">
            <v>3-1/2" TRSV</v>
          </cell>
          <cell r="D69" t="str">
            <v>Size:11" x 4.1/16" 
Pressure: 5K
Material: Carbon Steel
Modification will be required for the CL port</v>
          </cell>
          <cell r="E69"/>
          <cell r="F69" t="str">
            <v>WH55</v>
          </cell>
          <cell r="G69" t="str">
            <v>WH14</v>
          </cell>
          <cell r="H69" t="str">
            <v>---</v>
          </cell>
          <cell r="I69" t="str">
            <v>No</v>
          </cell>
          <cell r="J69" t="str">
            <v>Hybrid Cable</v>
          </cell>
          <cell r="K69">
            <v>2</v>
          </cell>
          <cell r="L69" t="str">
            <v>3-1/2"</v>
          </cell>
          <cell r="M69" t="str">
            <v>Single</v>
          </cell>
          <cell r="N69" t="str">
            <v>SOP</v>
          </cell>
          <cell r="O69" t="str">
            <v>L-80</v>
          </cell>
          <cell r="P69"/>
          <cell r="Q69" t="str">
            <v>Alloy-28</v>
          </cell>
          <cell r="R69" t="str">
            <v>7"</v>
          </cell>
          <cell r="S69" t="str">
            <v>Permanent</v>
          </cell>
          <cell r="T69" t="str">
            <v>Y</v>
          </cell>
          <cell r="U69"/>
          <cell r="V69"/>
          <cell r="W69"/>
          <cell r="X69" t="str">
            <v>Y</v>
          </cell>
          <cell r="Y69"/>
          <cell r="Z69"/>
          <cell r="AA69"/>
          <cell r="AB69"/>
          <cell r="AC69"/>
          <cell r="AD69" t="str">
            <v>All Fields as WH W/O actuator</v>
          </cell>
        </row>
        <row r="70">
          <cell r="A70" t="str">
            <v>AD307DS8#</v>
          </cell>
          <cell r="C70" t="str">
            <v>3-1/2" TRSV</v>
          </cell>
          <cell r="D70" t="str">
            <v>Size:11" x 4.1/16" 
Pressure: 5K
Material: Carbon Steel
Modification will be required for the CL port</v>
          </cell>
          <cell r="E70"/>
          <cell r="F70" t="str">
            <v>WH55</v>
          </cell>
          <cell r="G70" t="str">
            <v>WH14</v>
          </cell>
          <cell r="H70" t="str">
            <v>---</v>
          </cell>
          <cell r="I70" t="str">
            <v>No</v>
          </cell>
          <cell r="J70" t="str">
            <v>DHPG</v>
          </cell>
          <cell r="K70">
            <v>2</v>
          </cell>
          <cell r="L70" t="str">
            <v>3-1/2"</v>
          </cell>
          <cell r="M70" t="str">
            <v>Single</v>
          </cell>
          <cell r="N70" t="str">
            <v>SOP</v>
          </cell>
          <cell r="O70" t="str">
            <v>L-80</v>
          </cell>
          <cell r="P70"/>
          <cell r="Q70" t="str">
            <v>Alloy-28</v>
          </cell>
          <cell r="R70" t="str">
            <v>7"</v>
          </cell>
          <cell r="S70" t="str">
            <v>Permanent</v>
          </cell>
          <cell r="T70" t="str">
            <v>Y</v>
          </cell>
          <cell r="U70"/>
          <cell r="V70" t="str">
            <v>Y</v>
          </cell>
          <cell r="W70"/>
          <cell r="X70"/>
          <cell r="Y70"/>
          <cell r="Z70"/>
          <cell r="AA70"/>
          <cell r="AB70" t="str">
            <v>Y</v>
          </cell>
          <cell r="AC70"/>
          <cell r="AD70" t="str">
            <v>All Fields as WH W/O actuator</v>
          </cell>
        </row>
        <row r="71">
          <cell r="A71" t="str">
            <v>AD307X</v>
          </cell>
          <cell r="C71" t="str">
            <v>3-1/2" TRSV</v>
          </cell>
          <cell r="D71" t="str">
            <v>Size:11" x 4.1/16"  for Smart Completion
Pressure: 5K
Material: Carbon Steel</v>
          </cell>
          <cell r="E71"/>
          <cell r="F71" t="str">
            <v>WH87</v>
          </cell>
          <cell r="G71" t="str">
            <v>----</v>
          </cell>
          <cell r="H71" t="str">
            <v>---</v>
          </cell>
          <cell r="I71" t="str">
            <v>No</v>
          </cell>
          <cell r="J71" t="str">
            <v>ICV+PDHG/HYBRID/DTS</v>
          </cell>
          <cell r="K71">
            <v>7</v>
          </cell>
          <cell r="L71" t="str">
            <v>3-1/2"</v>
          </cell>
          <cell r="M71" t="str">
            <v>Single</v>
          </cell>
          <cell r="N71" t="str">
            <v>SOP</v>
          </cell>
          <cell r="O71" t="str">
            <v>L-80</v>
          </cell>
          <cell r="P71"/>
          <cell r="Q71" t="str">
            <v>Alloy-28</v>
          </cell>
          <cell r="R71" t="str">
            <v>7"</v>
          </cell>
          <cell r="S71" t="str">
            <v>Permanent</v>
          </cell>
          <cell r="T71"/>
          <cell r="U71"/>
          <cell r="V71"/>
          <cell r="W71"/>
          <cell r="X71"/>
          <cell r="Y71" t="str">
            <v>Y</v>
          </cell>
          <cell r="Z71"/>
          <cell r="AA71"/>
          <cell r="AB71"/>
          <cell r="AC71"/>
          <cell r="AD71"/>
        </row>
        <row r="72">
          <cell r="A72" t="str">
            <v>AD307B</v>
          </cell>
          <cell r="C72" t="str">
            <v>3-1/2" TRSV</v>
          </cell>
          <cell r="D72" t="str">
            <v>Size:11" x 4.1/16" 
Pressure: 5K
Material:Carbon Steel
NON-ACTUATED XMAS TREE</v>
          </cell>
          <cell r="E72"/>
          <cell r="F72" t="str">
            <v>WH55</v>
          </cell>
          <cell r="G72" t="str">
            <v>WH14</v>
          </cell>
          <cell r="H72" t="str">
            <v>---</v>
          </cell>
          <cell r="I72" t="str">
            <v>No</v>
          </cell>
          <cell r="J72" t="str">
            <v>None</v>
          </cell>
          <cell r="K72" t="str">
            <v>zero</v>
          </cell>
          <cell r="L72" t="str">
            <v>3-1/2"</v>
          </cell>
          <cell r="M72" t="str">
            <v>Single</v>
          </cell>
          <cell r="N72" t="str">
            <v>SOP</v>
          </cell>
          <cell r="O72" t="str">
            <v>L-80</v>
          </cell>
          <cell r="P72"/>
          <cell r="Q72" t="str">
            <v>Alloy-28</v>
          </cell>
          <cell r="R72" t="str">
            <v>7"</v>
          </cell>
          <cell r="S72" t="str">
            <v>Permanent</v>
          </cell>
          <cell r="T72" t="str">
            <v>Y</v>
          </cell>
          <cell r="U72"/>
          <cell r="V72"/>
          <cell r="W72"/>
          <cell r="X72"/>
          <cell r="Y72"/>
          <cell r="Z72"/>
          <cell r="AA72"/>
          <cell r="AB72"/>
          <cell r="AC72"/>
          <cell r="AD72" t="str">
            <v>All Fields as WH W/O actuator</v>
          </cell>
        </row>
        <row r="73">
          <cell r="A73" t="str">
            <v>AD307C#</v>
          </cell>
          <cell r="C73" t="str">
            <v>3-1/2" TRSV</v>
          </cell>
          <cell r="D73" t="str">
            <v>Size:11" x 4.1/16" 
Pressure: 5K
Material:Carbon Steel</v>
          </cell>
          <cell r="E73"/>
          <cell r="F73" t="str">
            <v>WH55</v>
          </cell>
          <cell r="G73" t="str">
            <v>WH14</v>
          </cell>
          <cell r="H73" t="str">
            <v>---</v>
          </cell>
          <cell r="I73" t="str">
            <v>No</v>
          </cell>
          <cell r="J73" t="str">
            <v>None</v>
          </cell>
          <cell r="K73" t="str">
            <v>zero</v>
          </cell>
          <cell r="L73" t="str">
            <v>3-1/2"</v>
          </cell>
          <cell r="M73" t="str">
            <v>Single</v>
          </cell>
          <cell r="N73" t="str">
            <v>SOP</v>
          </cell>
          <cell r="O73" t="str">
            <v>L-80</v>
          </cell>
          <cell r="P73"/>
          <cell r="Q73" t="str">
            <v>Alloy-28</v>
          </cell>
          <cell r="R73" t="str">
            <v>7"</v>
          </cell>
          <cell r="S73" t="str">
            <v>Permanent</v>
          </cell>
          <cell r="T73" t="str">
            <v>Y</v>
          </cell>
          <cell r="U73"/>
          <cell r="V73"/>
          <cell r="W73"/>
          <cell r="X73"/>
          <cell r="Y73"/>
          <cell r="Z73"/>
          <cell r="AA73"/>
          <cell r="AB73" t="str">
            <v>Y</v>
          </cell>
          <cell r="AC73"/>
          <cell r="AD73" t="str">
            <v>All Fields as WH W/O actuator</v>
          </cell>
        </row>
        <row r="74">
          <cell r="A74" t="str">
            <v>AD307S#</v>
          </cell>
          <cell r="C74" t="str">
            <v>3-1/2" TRSV</v>
          </cell>
          <cell r="D74" t="str">
            <v>Size:11" x 4.1/16" 
Pressure: 5K
Material:Carbon Steel
NON-ACTUATED XMAS TREE</v>
          </cell>
          <cell r="E74"/>
          <cell r="F74" t="str">
            <v>WH55</v>
          </cell>
          <cell r="G74" t="str">
            <v>WH14</v>
          </cell>
          <cell r="H74" t="str">
            <v>---</v>
          </cell>
          <cell r="I74" t="str">
            <v>No</v>
          </cell>
          <cell r="J74" t="str">
            <v>None</v>
          </cell>
          <cell r="K74">
            <v>1</v>
          </cell>
          <cell r="L74" t="str">
            <v>3-1/2"</v>
          </cell>
          <cell r="M74" t="str">
            <v>Single</v>
          </cell>
          <cell r="N74" t="str">
            <v>SOP</v>
          </cell>
          <cell r="O74" t="str">
            <v>L-80</v>
          </cell>
          <cell r="P74"/>
          <cell r="Q74" t="str">
            <v>Alloy-28</v>
          </cell>
          <cell r="R74" t="str">
            <v>7"</v>
          </cell>
          <cell r="S74" t="str">
            <v>Permanent</v>
          </cell>
          <cell r="T74" t="str">
            <v>Y</v>
          </cell>
          <cell r="U74"/>
          <cell r="V74"/>
          <cell r="W74"/>
          <cell r="X74"/>
          <cell r="Y74"/>
          <cell r="Z74"/>
          <cell r="AA74"/>
          <cell r="AB74" t="str">
            <v>Y</v>
          </cell>
          <cell r="AC74"/>
          <cell r="AD74" t="str">
            <v>All Fields as WH W/O actuator</v>
          </cell>
        </row>
        <row r="75">
          <cell r="A75" t="str">
            <v>AD307DS#</v>
          </cell>
          <cell r="C75" t="str">
            <v>3-1/2" TRSV</v>
          </cell>
          <cell r="D75" t="str">
            <v>Size:11" x 4.1/16" 
Pressure: 5K
Material:Carbon Steel
NON-ACTUATED XMAS TREE
MODIFICATION REQURIED FOR WELLHEAD</v>
          </cell>
          <cell r="E75"/>
          <cell r="F75" t="str">
            <v>WH55</v>
          </cell>
          <cell r="G75" t="str">
            <v>WH14</v>
          </cell>
          <cell r="H75" t="str">
            <v>---</v>
          </cell>
          <cell r="I75" t="str">
            <v>No</v>
          </cell>
          <cell r="J75" t="str">
            <v>DTS</v>
          </cell>
          <cell r="K75">
            <v>2</v>
          </cell>
          <cell r="L75" t="str">
            <v>3-1/2"</v>
          </cell>
          <cell r="M75" t="str">
            <v>Single</v>
          </cell>
          <cell r="N75" t="str">
            <v>SOP</v>
          </cell>
          <cell r="O75" t="str">
            <v>L-80</v>
          </cell>
          <cell r="P75"/>
          <cell r="Q75" t="str">
            <v>Alloy-28</v>
          </cell>
          <cell r="R75" t="str">
            <v>7"</v>
          </cell>
          <cell r="S75" t="str">
            <v>Permanent</v>
          </cell>
          <cell r="T75" t="str">
            <v>Y</v>
          </cell>
          <cell r="U75"/>
          <cell r="V75"/>
          <cell r="W75" t="str">
            <v>Y</v>
          </cell>
          <cell r="X75"/>
          <cell r="Y75"/>
          <cell r="Z75"/>
          <cell r="AA75"/>
          <cell r="AB75" t="str">
            <v>Y</v>
          </cell>
          <cell r="AC75"/>
          <cell r="AD75" t="str">
            <v>All Fields as WH W/O actuator</v>
          </cell>
        </row>
        <row r="76">
          <cell r="A76" t="str">
            <v>AD307C1#</v>
          </cell>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P76"/>
          <cell r="Q76" t="str">
            <v>Alloy-28</v>
          </cell>
          <cell r="R76" t="str">
            <v>7"</v>
          </cell>
          <cell r="S76" t="str">
            <v>Permanent</v>
          </cell>
          <cell r="T76" t="str">
            <v>Y</v>
          </cell>
          <cell r="U76"/>
          <cell r="V76"/>
          <cell r="W76"/>
          <cell r="X76"/>
          <cell r="Y76"/>
          <cell r="Z76"/>
          <cell r="AA76"/>
          <cell r="AB76" t="str">
            <v>Y</v>
          </cell>
          <cell r="AC76"/>
          <cell r="AD76" t="str">
            <v>All Fields as WH W/O actuator</v>
          </cell>
        </row>
        <row r="77">
          <cell r="A77" t="str">
            <v>AE207</v>
          </cell>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P77"/>
          <cell r="Q77"/>
          <cell r="R77" t="str">
            <v>7"</v>
          </cell>
          <cell r="S77" t="str">
            <v>Retrievable</v>
          </cell>
          <cell r="T77"/>
          <cell r="U77"/>
          <cell r="V77"/>
          <cell r="W77"/>
          <cell r="X77"/>
          <cell r="Y77"/>
          <cell r="Z77"/>
          <cell r="AA77"/>
          <cell r="AB77"/>
          <cell r="AC77"/>
          <cell r="AD77"/>
        </row>
        <row r="78">
          <cell r="A78" t="str">
            <v>AE307</v>
          </cell>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P78"/>
          <cell r="Q78"/>
          <cell r="R78" t="str">
            <v>7"</v>
          </cell>
          <cell r="S78" t="str">
            <v>Retrievable</v>
          </cell>
          <cell r="T78"/>
          <cell r="U78"/>
          <cell r="V78"/>
          <cell r="W78"/>
          <cell r="X78"/>
          <cell r="Y78"/>
          <cell r="Z78"/>
          <cell r="AA78"/>
          <cell r="AB78"/>
          <cell r="AC78"/>
          <cell r="AD78"/>
        </row>
        <row r="79">
          <cell r="A79" t="str">
            <v>AE307S#</v>
          </cell>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P79"/>
          <cell r="Q79"/>
          <cell r="R79" t="str">
            <v>7"</v>
          </cell>
          <cell r="S79" t="str">
            <v>Retrievable</v>
          </cell>
          <cell r="T79"/>
          <cell r="U79"/>
          <cell r="V79"/>
          <cell r="W79"/>
          <cell r="X79"/>
          <cell r="Y79"/>
          <cell r="Z79"/>
          <cell r="AA79"/>
          <cell r="AB79" t="str">
            <v>Y</v>
          </cell>
          <cell r="AC79"/>
          <cell r="AD79"/>
        </row>
        <row r="80">
          <cell r="A80" t="str">
            <v>AE309MRC#</v>
          </cell>
          <cell r="C80" t="str">
            <v>3-1/2" WRSV</v>
          </cell>
          <cell r="D80" t="str">
            <v>Size:11" x 4.1/16" 
Pressure: 5K
Material:Carbon Steel</v>
          </cell>
          <cell r="E80" t="str">
            <v>Y</v>
          </cell>
          <cell r="F80" t="str">
            <v>WH63</v>
          </cell>
          <cell r="G80"/>
          <cell r="H80" t="str">
            <v>---</v>
          </cell>
          <cell r="I80" t="str">
            <v>No</v>
          </cell>
          <cell r="J80" t="str">
            <v>None</v>
          </cell>
          <cell r="K80">
            <v>1</v>
          </cell>
          <cell r="L80" t="str">
            <v>3-1/2"</v>
          </cell>
          <cell r="M80" t="str">
            <v>Single</v>
          </cell>
          <cell r="N80" t="str">
            <v>SOP</v>
          </cell>
          <cell r="O80" t="str">
            <v>L-80</v>
          </cell>
          <cell r="P80"/>
          <cell r="Q80"/>
          <cell r="R80" t="str">
            <v>9-5/8"</v>
          </cell>
          <cell r="S80" t="str">
            <v>Permanent</v>
          </cell>
          <cell r="T80"/>
          <cell r="U80"/>
          <cell r="V80"/>
          <cell r="W80"/>
          <cell r="X80"/>
          <cell r="Y80"/>
          <cell r="Z80"/>
          <cell r="AA80"/>
          <cell r="AB80" t="str">
            <v>Y 6-5/8</v>
          </cell>
          <cell r="AC80"/>
          <cell r="AD80"/>
        </row>
        <row r="81">
          <cell r="A81" t="str">
            <v>AF307</v>
          </cell>
          <cell r="C81" t="str">
            <v>None</v>
          </cell>
          <cell r="D81" t="str">
            <v>Size:11" x 4.1/16" ESP
Pressure: 3K
Material:Carbon Steel</v>
          </cell>
          <cell r="E81"/>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P81"/>
          <cell r="Q81"/>
          <cell r="R81" t="str">
            <v>7"</v>
          </cell>
          <cell r="S81" t="str">
            <v>w/o</v>
          </cell>
          <cell r="T81"/>
          <cell r="U81" t="str">
            <v>Y</v>
          </cell>
          <cell r="V81"/>
          <cell r="W81"/>
          <cell r="X81"/>
          <cell r="Y81"/>
          <cell r="Z81"/>
          <cell r="AA81"/>
          <cell r="AB81"/>
          <cell r="AC81"/>
          <cell r="AD81"/>
        </row>
        <row r="82">
          <cell r="A82" t="str">
            <v>AG307</v>
          </cell>
          <cell r="C82" t="str">
            <v>3-1/2" WRSV</v>
          </cell>
          <cell r="D82" t="str">
            <v>Size:11" x 4.1/16" 
Pressure: 5K
Material:Carbon Steel</v>
          </cell>
          <cell r="E82"/>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P82"/>
          <cell r="Q82"/>
          <cell r="R82" t="str">
            <v>7"</v>
          </cell>
          <cell r="S82" t="str">
            <v>Retrievable</v>
          </cell>
          <cell r="T82"/>
          <cell r="U82"/>
          <cell r="V82"/>
          <cell r="W82"/>
          <cell r="X82"/>
          <cell r="Y82"/>
          <cell r="Z82"/>
          <cell r="AA82"/>
          <cell r="AB82"/>
          <cell r="AC82"/>
          <cell r="AD82"/>
        </row>
        <row r="83">
          <cell r="A83" t="str">
            <v>AH409</v>
          </cell>
          <cell r="C83" t="str">
            <v>5-1/2" TRSV</v>
          </cell>
          <cell r="D83" t="str">
            <v>Size:11" x 5.1/8"
Pressure: 5K
Material:Carbon Steel</v>
          </cell>
          <cell r="E83"/>
          <cell r="F83" t="str">
            <v>WH31</v>
          </cell>
          <cell r="G83" t="str">
            <v>WH58</v>
          </cell>
          <cell r="H83" t="str">
            <v>---</v>
          </cell>
          <cell r="I83" t="str">
            <v>No</v>
          </cell>
          <cell r="J83" t="str">
            <v>None</v>
          </cell>
          <cell r="K83" t="str">
            <v>zero</v>
          </cell>
          <cell r="L83" t="str">
            <v>4-1/2"</v>
          </cell>
          <cell r="M83" t="str">
            <v>Single</v>
          </cell>
          <cell r="N83" t="str">
            <v>SOP Straddle</v>
          </cell>
          <cell r="O83" t="str">
            <v>L-80</v>
          </cell>
          <cell r="P83"/>
          <cell r="Q83"/>
          <cell r="R83" t="str">
            <v>9-5/8"</v>
          </cell>
          <cell r="S83" t="str">
            <v>Permanent</v>
          </cell>
          <cell r="T83"/>
          <cell r="U83"/>
          <cell r="V83"/>
          <cell r="W83"/>
          <cell r="X83"/>
          <cell r="Y83"/>
          <cell r="Z83"/>
          <cell r="AA83"/>
          <cell r="AB83"/>
          <cell r="AC83"/>
          <cell r="AD83"/>
        </row>
        <row r="84">
          <cell r="A84" t="str">
            <v>AI307S#</v>
          </cell>
          <cell r="C84" t="str">
            <v>3-1/2" WRSV</v>
          </cell>
          <cell r="D84" t="str">
            <v>Size:11" x 4.1/16" 
Pressure: 5K
Material:Carbon Steel</v>
          </cell>
          <cell r="E84"/>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P84"/>
          <cell r="Q84"/>
          <cell r="R84" t="str">
            <v>7"</v>
          </cell>
          <cell r="S84" t="str">
            <v>Retrievable</v>
          </cell>
          <cell r="T84"/>
          <cell r="U84"/>
          <cell r="V84"/>
          <cell r="W84"/>
          <cell r="X84"/>
          <cell r="Y84"/>
          <cell r="Z84"/>
          <cell r="AA84"/>
          <cell r="AB84" t="str">
            <v>Y</v>
          </cell>
          <cell r="AC84"/>
          <cell r="AD84"/>
        </row>
        <row r="85">
          <cell r="A85" t="str">
            <v>AJ307S#</v>
          </cell>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P85"/>
          <cell r="Q85"/>
          <cell r="R85" t="str">
            <v>7"</v>
          </cell>
          <cell r="S85" t="str">
            <v>Retrievable</v>
          </cell>
          <cell r="T85"/>
          <cell r="U85"/>
          <cell r="V85"/>
          <cell r="W85"/>
          <cell r="X85"/>
          <cell r="Y85"/>
          <cell r="Z85"/>
          <cell r="AA85"/>
          <cell r="AB85" t="str">
            <v>Y</v>
          </cell>
          <cell r="AC85"/>
          <cell r="AD85"/>
        </row>
        <row r="86">
          <cell r="A86" t="str">
            <v>AK307S#</v>
          </cell>
          <cell r="C86" t="str">
            <v>None</v>
          </cell>
          <cell r="D86" t="str">
            <v>Size:11" x 4.1/16" ESP
Pressure: 3K
Material:Carbon Steel</v>
          </cell>
          <cell r="E86"/>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P86"/>
          <cell r="Q86"/>
          <cell r="R86" t="str">
            <v>7"</v>
          </cell>
          <cell r="S86" t="str">
            <v>w/o</v>
          </cell>
          <cell r="T86"/>
          <cell r="U86" t="str">
            <v>Y</v>
          </cell>
          <cell r="V86"/>
          <cell r="W86"/>
          <cell r="X86"/>
          <cell r="Y86"/>
          <cell r="Z86"/>
          <cell r="AA86"/>
          <cell r="AB86" t="str">
            <v>Y</v>
          </cell>
          <cell r="AC86"/>
          <cell r="AD86"/>
        </row>
        <row r="87">
          <cell r="A87" t="str">
            <v>AL307</v>
          </cell>
          <cell r="C87" t="str">
            <v>3-1/2" WRSV</v>
          </cell>
          <cell r="D87" t="str">
            <v>Size:11" x 4.1/16" 
Pressure: 5K
Material:Carbon Steel</v>
          </cell>
          <cell r="E87"/>
          <cell r="F87" t="str">
            <v>WH55</v>
          </cell>
          <cell r="G87" t="str">
            <v>WH14</v>
          </cell>
          <cell r="H87" t="str">
            <v>---</v>
          </cell>
          <cell r="I87" t="str">
            <v>No</v>
          </cell>
          <cell r="J87" t="str">
            <v>None</v>
          </cell>
          <cell r="K87" t="str">
            <v>zero</v>
          </cell>
          <cell r="L87" t="str">
            <v>3-1/2"</v>
          </cell>
          <cell r="M87" t="str">
            <v>Single</v>
          </cell>
          <cell r="N87" t="str">
            <v>SOP</v>
          </cell>
          <cell r="O87" t="str">
            <v>L-80</v>
          </cell>
          <cell r="P87"/>
          <cell r="Q87"/>
          <cell r="R87" t="str">
            <v>7"</v>
          </cell>
          <cell r="S87" t="str">
            <v>Permanent</v>
          </cell>
          <cell r="T87"/>
          <cell r="U87"/>
          <cell r="V87"/>
          <cell r="W87"/>
          <cell r="X87"/>
          <cell r="Y87"/>
          <cell r="Z87"/>
          <cell r="AA87"/>
          <cell r="AB87"/>
          <cell r="AC87"/>
          <cell r="AD87"/>
        </row>
        <row r="88">
          <cell r="A88" t="str">
            <v>AL307A</v>
          </cell>
          <cell r="C88" t="str">
            <v>3-1/2" WRSV</v>
          </cell>
          <cell r="D88" t="str">
            <v>Size:11" x 4.1/16" 
Pressure: 5K
Material: Carbon Steel
Modification required for wellhead to pass two control lines</v>
          </cell>
          <cell r="E88"/>
          <cell r="F88" t="str">
            <v>WH55</v>
          </cell>
          <cell r="G88" t="str">
            <v>WH14</v>
          </cell>
          <cell r="H88" t="str">
            <v>---</v>
          </cell>
          <cell r="I88" t="str">
            <v>No</v>
          </cell>
          <cell r="J88" t="str">
            <v>DHPG</v>
          </cell>
          <cell r="K88">
            <v>2</v>
          </cell>
          <cell r="L88" t="str">
            <v>3-1/2"</v>
          </cell>
          <cell r="M88" t="str">
            <v>Single</v>
          </cell>
          <cell r="N88" t="str">
            <v>SOP</v>
          </cell>
          <cell r="O88" t="str">
            <v>L-80</v>
          </cell>
          <cell r="P88"/>
          <cell r="Q88"/>
          <cell r="R88" t="str">
            <v>7"</v>
          </cell>
          <cell r="S88" t="str">
            <v>Feed Through</v>
          </cell>
          <cell r="T88" t="str">
            <v>Y (asphaltene)</v>
          </cell>
          <cell r="U88"/>
          <cell r="V88" t="str">
            <v>Y</v>
          </cell>
          <cell r="W88"/>
          <cell r="X88"/>
          <cell r="Y88"/>
          <cell r="Z88"/>
          <cell r="AA88"/>
          <cell r="AB88"/>
          <cell r="AC88"/>
          <cell r="AD88"/>
        </row>
        <row r="89">
          <cell r="A89" t="str">
            <v>AL307AF</v>
          </cell>
          <cell r="C89" t="str">
            <v>3-1/2" WRSV</v>
          </cell>
          <cell r="D89" t="str">
            <v>Size:11" x 4.1/16" 
Pressure: 5K
Material: Carbon Steel
Modification required for wellhead to pass two control lines</v>
          </cell>
          <cell r="E89"/>
          <cell r="F89" t="str">
            <v>WH55</v>
          </cell>
          <cell r="G89" t="str">
            <v>WH14</v>
          </cell>
          <cell r="H89" t="str">
            <v>---</v>
          </cell>
          <cell r="I89" t="str">
            <v>No</v>
          </cell>
          <cell r="J89" t="str">
            <v>DHPG</v>
          </cell>
          <cell r="K89">
            <v>2</v>
          </cell>
          <cell r="L89" t="str">
            <v>3-1/2"</v>
          </cell>
          <cell r="M89" t="str">
            <v>Single</v>
          </cell>
          <cell r="N89" t="str">
            <v>SOP</v>
          </cell>
          <cell r="O89" t="str">
            <v>L-80</v>
          </cell>
          <cell r="P89"/>
          <cell r="Q89"/>
          <cell r="R89" t="str">
            <v>7"</v>
          </cell>
          <cell r="S89" t="str">
            <v>Feed Through</v>
          </cell>
          <cell r="T89" t="str">
            <v>Y (asphaltene)</v>
          </cell>
          <cell r="U89"/>
          <cell r="V89" t="str">
            <v>Y</v>
          </cell>
          <cell r="W89"/>
          <cell r="X89"/>
          <cell r="Y89"/>
          <cell r="Z89"/>
          <cell r="AA89" t="str">
            <v>Y</v>
          </cell>
          <cell r="AB89"/>
          <cell r="AC89"/>
          <cell r="AD89"/>
        </row>
        <row r="90">
          <cell r="A90" t="str">
            <v>AL307D</v>
          </cell>
          <cell r="C90" t="str">
            <v>3-1/2" WRSV</v>
          </cell>
          <cell r="D90" t="str">
            <v>Size:11" x 4.1/16" 
Pressure: 5K
Material: Carbon Steel</v>
          </cell>
          <cell r="E90"/>
          <cell r="F90" t="str">
            <v>WH55</v>
          </cell>
          <cell r="G90" t="str">
            <v>WH14</v>
          </cell>
          <cell r="H90" t="str">
            <v>---</v>
          </cell>
          <cell r="I90" t="str">
            <v>No</v>
          </cell>
          <cell r="J90" t="str">
            <v>DHPG</v>
          </cell>
          <cell r="K90">
            <v>1</v>
          </cell>
          <cell r="L90" t="str">
            <v>3-1/2"</v>
          </cell>
          <cell r="M90" t="str">
            <v>Single</v>
          </cell>
          <cell r="N90" t="str">
            <v>SOP</v>
          </cell>
          <cell r="O90" t="str">
            <v>L-80</v>
          </cell>
          <cell r="P90"/>
          <cell r="Q90"/>
          <cell r="R90" t="str">
            <v>7"</v>
          </cell>
          <cell r="S90" t="str">
            <v>Permanent</v>
          </cell>
          <cell r="T90"/>
          <cell r="U90"/>
          <cell r="V90" t="str">
            <v>Y</v>
          </cell>
          <cell r="W90"/>
          <cell r="X90"/>
          <cell r="Y90"/>
          <cell r="Z90"/>
          <cell r="AA90"/>
          <cell r="AB90"/>
          <cell r="AC90"/>
          <cell r="AD90"/>
        </row>
        <row r="91">
          <cell r="A91" t="str">
            <v>AL307D1</v>
          </cell>
          <cell r="C91" t="str">
            <v>3-1/2" WRSV</v>
          </cell>
          <cell r="D91" t="str">
            <v>Size:11" x 4.1/16" 
Pressure: 5K
Material: Carbon Steel</v>
          </cell>
          <cell r="E91"/>
          <cell r="F91" t="str">
            <v>WH55</v>
          </cell>
          <cell r="G91" t="str">
            <v>WH14</v>
          </cell>
          <cell r="H91" t="str">
            <v>---</v>
          </cell>
          <cell r="I91" t="str">
            <v>No</v>
          </cell>
          <cell r="J91" t="str">
            <v>DTS</v>
          </cell>
          <cell r="K91">
            <v>1</v>
          </cell>
          <cell r="L91" t="str">
            <v>3-1/2"</v>
          </cell>
          <cell r="M91" t="str">
            <v>Single</v>
          </cell>
          <cell r="N91" t="str">
            <v>SOP</v>
          </cell>
          <cell r="O91" t="str">
            <v>L-80</v>
          </cell>
          <cell r="P91"/>
          <cell r="Q91"/>
          <cell r="R91" t="str">
            <v>7"</v>
          </cell>
          <cell r="S91" t="str">
            <v>Permanent</v>
          </cell>
          <cell r="T91"/>
          <cell r="U91"/>
          <cell r="V91"/>
          <cell r="W91" t="str">
            <v>Y</v>
          </cell>
          <cell r="X91"/>
          <cell r="Y91"/>
          <cell r="Z91"/>
          <cell r="AA91"/>
          <cell r="AB91"/>
          <cell r="AC91"/>
          <cell r="AD91"/>
        </row>
        <row r="92">
          <cell r="A92" t="str">
            <v>AL307D2</v>
          </cell>
          <cell r="C92" t="str">
            <v>3-1/2" WRSV</v>
          </cell>
          <cell r="D92" t="str">
            <v>Size:11" x 4.1/16" 
Pressure: 5K
Material: Carbon Steel</v>
          </cell>
          <cell r="E92"/>
          <cell r="F92" t="str">
            <v>WH55</v>
          </cell>
          <cell r="G92" t="str">
            <v>WH14</v>
          </cell>
          <cell r="H92" t="str">
            <v>---</v>
          </cell>
          <cell r="I92" t="str">
            <v>No</v>
          </cell>
          <cell r="J92" t="str">
            <v>Hybrid Cable</v>
          </cell>
          <cell r="K92">
            <v>1</v>
          </cell>
          <cell r="L92" t="str">
            <v>3-1/2"</v>
          </cell>
          <cell r="M92" t="str">
            <v>Single</v>
          </cell>
          <cell r="N92" t="str">
            <v>SOP</v>
          </cell>
          <cell r="O92" t="str">
            <v>L-80</v>
          </cell>
          <cell r="P92"/>
          <cell r="Q92"/>
          <cell r="R92" t="str">
            <v>7"</v>
          </cell>
          <cell r="S92" t="str">
            <v>Permanent</v>
          </cell>
          <cell r="T92"/>
          <cell r="U92"/>
          <cell r="V92"/>
          <cell r="W92"/>
          <cell r="X92" t="str">
            <v>Y</v>
          </cell>
          <cell r="Y92"/>
          <cell r="Z92"/>
          <cell r="AA92"/>
          <cell r="AB92"/>
          <cell r="AC92"/>
          <cell r="AD92"/>
        </row>
        <row r="93">
          <cell r="A93" t="str">
            <v>AL307DS4#</v>
          </cell>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P93"/>
          <cell r="Q93"/>
          <cell r="R93" t="str">
            <v>7"</v>
          </cell>
          <cell r="S93" t="str">
            <v>Permanent</v>
          </cell>
          <cell r="T93" t="str">
            <v>Y</v>
          </cell>
          <cell r="U93"/>
          <cell r="V93" t="str">
            <v>Y</v>
          </cell>
          <cell r="W93"/>
          <cell r="X93"/>
          <cell r="Y93"/>
          <cell r="Z93"/>
          <cell r="AA93"/>
          <cell r="AB93" t="str">
            <v>Y</v>
          </cell>
          <cell r="AC93"/>
          <cell r="AD93"/>
        </row>
        <row r="94">
          <cell r="A94" t="str">
            <v>AL307S#</v>
          </cell>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P94"/>
          <cell r="Q94"/>
          <cell r="R94" t="str">
            <v>7"</v>
          </cell>
          <cell r="S94" t="str">
            <v>Permanent</v>
          </cell>
          <cell r="T94" t="str">
            <v>Y</v>
          </cell>
          <cell r="U94"/>
          <cell r="V94"/>
          <cell r="W94"/>
          <cell r="X94"/>
          <cell r="Y94"/>
          <cell r="Z94"/>
          <cell r="AA94"/>
          <cell r="AB94" t="str">
            <v>Y</v>
          </cell>
          <cell r="AC94"/>
          <cell r="AD94"/>
        </row>
        <row r="95">
          <cell r="A95" t="str">
            <v>AL307X</v>
          </cell>
          <cell r="C95" t="str">
            <v>3-1/2" WRSV</v>
          </cell>
          <cell r="D95" t="str">
            <v>Size:11" x 4.1/16"  for Smart Completion
Pressure: 5K
Material: Carbon Steel</v>
          </cell>
          <cell r="E95"/>
          <cell r="F95" t="str">
            <v>WH87</v>
          </cell>
          <cell r="G95" t="str">
            <v>----</v>
          </cell>
          <cell r="H95" t="str">
            <v>---</v>
          </cell>
          <cell r="I95" t="str">
            <v>No</v>
          </cell>
          <cell r="J95" t="str">
            <v>ICV+PDHG/HYBRID/DTS</v>
          </cell>
          <cell r="K95">
            <v>7</v>
          </cell>
          <cell r="L95" t="str">
            <v>3-1/2"</v>
          </cell>
          <cell r="M95" t="str">
            <v>Single</v>
          </cell>
          <cell r="N95" t="str">
            <v>SOP</v>
          </cell>
          <cell r="O95" t="str">
            <v>L-80</v>
          </cell>
          <cell r="P95"/>
          <cell r="Q95"/>
          <cell r="R95" t="str">
            <v>7"</v>
          </cell>
          <cell r="S95" t="str">
            <v>Permanent</v>
          </cell>
          <cell r="T95"/>
          <cell r="U95"/>
          <cell r="V95"/>
          <cell r="W95"/>
          <cell r="X95"/>
          <cell r="Y95" t="str">
            <v>Y</v>
          </cell>
          <cell r="Z95"/>
          <cell r="AA95"/>
          <cell r="AB95"/>
          <cell r="AC95"/>
          <cell r="AD95"/>
        </row>
        <row r="96">
          <cell r="A96" t="str">
            <v>AM307S#</v>
          </cell>
          <cell r="C96" t="str">
            <v>3-1/2" WRSV</v>
          </cell>
          <cell r="D96" t="str">
            <v>Size:11" x 4.1/16" 
Pressure: 5K
Material:Carbon Steel</v>
          </cell>
          <cell r="E96"/>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P96"/>
          <cell r="Q96"/>
          <cell r="R96" t="str">
            <v>7"</v>
          </cell>
          <cell r="S96" t="str">
            <v>Retrievable</v>
          </cell>
          <cell r="T96"/>
          <cell r="U96"/>
          <cell r="V96"/>
          <cell r="W96"/>
          <cell r="X96"/>
          <cell r="Y96"/>
          <cell r="Z96"/>
          <cell r="AA96"/>
          <cell r="AB96" t="str">
            <v>Y</v>
          </cell>
          <cell r="AC96"/>
          <cell r="AD96"/>
        </row>
        <row r="97">
          <cell r="A97" t="str">
            <v>AM307DS#</v>
          </cell>
          <cell r="C97" t="str">
            <v>3-1/2" WRSV</v>
          </cell>
          <cell r="D97" t="str">
            <v>Size:11" x 4.1/16" 
Pressure: 5K
Material:Carbon Steel</v>
          </cell>
          <cell r="E97"/>
          <cell r="F97" t="str">
            <v>WH55</v>
          </cell>
          <cell r="G97" t="str">
            <v>WH14</v>
          </cell>
          <cell r="H97" t="str">
            <v>---</v>
          </cell>
          <cell r="I97" t="str">
            <v>No</v>
          </cell>
          <cell r="J97" t="str">
            <v>DHPG</v>
          </cell>
          <cell r="K97">
            <v>1</v>
          </cell>
          <cell r="L97" t="str">
            <v>3-1/2"</v>
          </cell>
          <cell r="M97" t="str">
            <v>Single</v>
          </cell>
          <cell r="N97" t="str">
            <v>SOP</v>
          </cell>
          <cell r="O97" t="str">
            <v>L-80</v>
          </cell>
          <cell r="P97"/>
          <cell r="Q97"/>
          <cell r="R97" t="str">
            <v>7"</v>
          </cell>
          <cell r="S97" t="str">
            <v>Permanent</v>
          </cell>
          <cell r="T97"/>
          <cell r="U97"/>
          <cell r="V97" t="str">
            <v>Y</v>
          </cell>
          <cell r="W97"/>
          <cell r="X97"/>
          <cell r="Y97"/>
          <cell r="Z97"/>
          <cell r="AA97"/>
          <cell r="AB97" t="str">
            <v>Y</v>
          </cell>
          <cell r="AC97"/>
          <cell r="AD97"/>
        </row>
        <row r="98">
          <cell r="A98" t="str">
            <v>AO409</v>
          </cell>
          <cell r="C98" t="str">
            <v>4-1/2" TRSV</v>
          </cell>
          <cell r="D98" t="str">
            <v>Size:11" x 4.1/16" 
Pressure: 5K
Material:Carbon Steel</v>
          </cell>
          <cell r="E98"/>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cell r="T98"/>
          <cell r="U98"/>
          <cell r="V98"/>
          <cell r="W98"/>
          <cell r="X98"/>
          <cell r="Y98"/>
          <cell r="Z98"/>
          <cell r="AA98"/>
          <cell r="AB98"/>
          <cell r="AC98"/>
          <cell r="AD98"/>
        </row>
        <row r="99">
          <cell r="A99" t="str">
            <v>AP207</v>
          </cell>
          <cell r="C99" t="str">
            <v>3-1/2" TRSV</v>
          </cell>
          <cell r="D99" t="str">
            <v>Size:11" x 4.1/16" 
Pressure: 5K
Material:Carbon Steel</v>
          </cell>
          <cell r="E99"/>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P99"/>
          <cell r="Q99"/>
          <cell r="R99" t="str">
            <v>7"</v>
          </cell>
          <cell r="S99" t="str">
            <v>Retrievable</v>
          </cell>
          <cell r="T99"/>
          <cell r="U99"/>
          <cell r="V99"/>
          <cell r="W99"/>
          <cell r="X99"/>
          <cell r="Y99"/>
          <cell r="Z99"/>
          <cell r="AA99"/>
          <cell r="AB99"/>
          <cell r="AC99"/>
          <cell r="AD99"/>
        </row>
        <row r="100">
          <cell r="A100" t="str">
            <v>AP307</v>
          </cell>
          <cell r="C100" t="str">
            <v>3-1/2" TRSV</v>
          </cell>
          <cell r="D100" t="str">
            <v>Size:11" x 4.1/16" 
Pressure: 5K
Material:Carbon Steel</v>
          </cell>
          <cell r="E100"/>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P100"/>
          <cell r="Q100"/>
          <cell r="R100" t="str">
            <v>7"</v>
          </cell>
          <cell r="S100" t="str">
            <v>Retrievable</v>
          </cell>
          <cell r="T100"/>
          <cell r="U100"/>
          <cell r="V100"/>
          <cell r="W100"/>
          <cell r="X100"/>
          <cell r="Y100"/>
          <cell r="Z100"/>
          <cell r="AA100"/>
          <cell r="AB100"/>
          <cell r="AC100"/>
          <cell r="AD100"/>
        </row>
        <row r="101">
          <cell r="A101" t="str">
            <v>APA307</v>
          </cell>
          <cell r="C101" t="str">
            <v>3-1/2" TRSV</v>
          </cell>
          <cell r="D101" t="str">
            <v>Size:11" x 4.1/16" 
Pressure: 5K
Material:Carbon Steel</v>
          </cell>
          <cell r="E101"/>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P101"/>
          <cell r="Q101"/>
          <cell r="R101" t="str">
            <v>7"</v>
          </cell>
          <cell r="S101" t="str">
            <v>Retrievable</v>
          </cell>
          <cell r="T101"/>
          <cell r="U101"/>
          <cell r="V101"/>
          <cell r="W101"/>
          <cell r="X101"/>
          <cell r="Y101"/>
          <cell r="Z101"/>
          <cell r="AA101"/>
          <cell r="AB101"/>
          <cell r="AC101"/>
          <cell r="AD101"/>
        </row>
        <row r="102">
          <cell r="A102" t="str">
            <v>AQ307</v>
          </cell>
          <cell r="C102" t="str">
            <v>3-1/2" TRSV</v>
          </cell>
          <cell r="D102" t="str">
            <v>Size:11" x 4.1/16"
Pressure: 6.5K 
Material: Carbon steel fully cladded with inc. 625</v>
          </cell>
          <cell r="E102"/>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P102"/>
          <cell r="Q102" t="str">
            <v>Alloy-28</v>
          </cell>
          <cell r="R102" t="str">
            <v>7"</v>
          </cell>
          <cell r="S102" t="str">
            <v>Permanent</v>
          </cell>
          <cell r="T102" t="str">
            <v>Y</v>
          </cell>
          <cell r="U102"/>
          <cell r="V102"/>
          <cell r="W102"/>
          <cell r="X102"/>
          <cell r="Y102"/>
          <cell r="Z102"/>
          <cell r="AA102"/>
          <cell r="AB102"/>
          <cell r="AC102"/>
          <cell r="AD102"/>
        </row>
        <row r="103">
          <cell r="A103" t="str">
            <v>AQ307DS2#</v>
          </cell>
          <cell r="C103" t="str">
            <v>3-1/2" TRSV</v>
          </cell>
          <cell r="D103" t="str">
            <v>Size:11" x 4.1/16"
Pressure: 6.5K 
Material: Carbon steel fully cladded with inc. 625</v>
          </cell>
          <cell r="E103"/>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P103"/>
          <cell r="Q103" t="str">
            <v>Alloy-28</v>
          </cell>
          <cell r="R103" t="str">
            <v>7"</v>
          </cell>
          <cell r="S103" t="str">
            <v>Permanent</v>
          </cell>
          <cell r="T103" t="str">
            <v>Y</v>
          </cell>
          <cell r="U103"/>
          <cell r="V103"/>
          <cell r="W103"/>
          <cell r="X103" t="str">
            <v>Y</v>
          </cell>
          <cell r="Y103"/>
          <cell r="Z103"/>
          <cell r="AA103"/>
          <cell r="AB103" t="str">
            <v>Y</v>
          </cell>
          <cell r="AC103"/>
          <cell r="AD103"/>
        </row>
        <row r="104">
          <cell r="A104" t="str">
            <v>AQ307DS#</v>
          </cell>
          <cell r="C104" t="str">
            <v>3-1/2" TRSV</v>
          </cell>
          <cell r="D104" t="str">
            <v>Size:11" x 4.1/16"
Pressure: 6.5K 
Material: Carbon steel fully cladded with inc. 625</v>
          </cell>
          <cell r="E104"/>
          <cell r="F104" t="str">
            <v>WH60</v>
          </cell>
          <cell r="G104" t="str">
            <v>WH22</v>
          </cell>
          <cell r="H104" t="str">
            <v>---</v>
          </cell>
          <cell r="I104" t="str">
            <v>Yes</v>
          </cell>
          <cell r="J104" t="str">
            <v>DHPG</v>
          </cell>
          <cell r="K104">
            <v>1</v>
          </cell>
          <cell r="L104" t="str">
            <v>3-1/2"</v>
          </cell>
          <cell r="M104" t="str">
            <v>Single</v>
          </cell>
          <cell r="N104" t="str">
            <v>SOP</v>
          </cell>
          <cell r="O104" t="str">
            <v>L-80</v>
          </cell>
          <cell r="P104"/>
          <cell r="Q104" t="str">
            <v>Alloy-28</v>
          </cell>
          <cell r="R104" t="str">
            <v>7"</v>
          </cell>
          <cell r="S104" t="str">
            <v>Permanent</v>
          </cell>
          <cell r="T104" t="str">
            <v>Y</v>
          </cell>
          <cell r="U104"/>
          <cell r="V104" t="str">
            <v>Y</v>
          </cell>
          <cell r="W104"/>
          <cell r="X104"/>
          <cell r="Y104"/>
          <cell r="Z104"/>
          <cell r="AA104"/>
          <cell r="AB104" t="str">
            <v>Y</v>
          </cell>
          <cell r="AC104"/>
          <cell r="AD104"/>
        </row>
        <row r="105">
          <cell r="A105" t="str">
            <v>AQ307S#</v>
          </cell>
          <cell r="C105" t="str">
            <v>3-1/2" TRSV</v>
          </cell>
          <cell r="D105" t="str">
            <v>Size:11" x 4.1/16"
Pressure: 6.5K 
Material: Carbon steel fully cladded with inc. 625</v>
          </cell>
          <cell r="E105"/>
          <cell r="F105" t="str">
            <v>WH60</v>
          </cell>
          <cell r="G105" t="str">
            <v>WH22</v>
          </cell>
          <cell r="H105" t="str">
            <v>---</v>
          </cell>
          <cell r="I105" t="str">
            <v>Yes</v>
          </cell>
          <cell r="J105" t="str">
            <v>None</v>
          </cell>
          <cell r="K105">
            <v>1</v>
          </cell>
          <cell r="L105" t="str">
            <v>3-1/2"</v>
          </cell>
          <cell r="M105" t="str">
            <v>Single</v>
          </cell>
          <cell r="N105" t="str">
            <v>SOP</v>
          </cell>
          <cell r="O105" t="str">
            <v>L-80</v>
          </cell>
          <cell r="P105"/>
          <cell r="Q105" t="str">
            <v>Alloy-28</v>
          </cell>
          <cell r="R105" t="str">
            <v>7"</v>
          </cell>
          <cell r="S105" t="str">
            <v>Permanent</v>
          </cell>
          <cell r="T105" t="str">
            <v>Y</v>
          </cell>
          <cell r="U105"/>
          <cell r="V105"/>
          <cell r="W105"/>
          <cell r="X105"/>
          <cell r="Y105"/>
          <cell r="Z105"/>
          <cell r="AA105"/>
          <cell r="AB105" t="str">
            <v>Y</v>
          </cell>
          <cell r="AC105"/>
          <cell r="AD105"/>
        </row>
        <row r="106">
          <cell r="A106" t="str">
            <v>AQ307X</v>
          </cell>
          <cell r="C106" t="str">
            <v>3-1/2" TRSV</v>
          </cell>
          <cell r="D106" t="str">
            <v>Size:11" x 4.1/16" for Smart Completion
Pressure: 6.5K 
Material: Carbon steel fully cladded with inc. 625</v>
          </cell>
          <cell r="E106"/>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P106"/>
          <cell r="Q106" t="str">
            <v>Alloy-28</v>
          </cell>
          <cell r="R106" t="str">
            <v>7"</v>
          </cell>
          <cell r="S106" t="str">
            <v>Permanent</v>
          </cell>
          <cell r="T106" t="str">
            <v>Y</v>
          </cell>
          <cell r="U106"/>
          <cell r="V106"/>
          <cell r="W106"/>
          <cell r="X106"/>
          <cell r="Y106" t="str">
            <v>Y</v>
          </cell>
          <cell r="Z106"/>
          <cell r="AA106"/>
          <cell r="AB106"/>
          <cell r="AC106"/>
          <cell r="AD106" t="str">
            <v>For NEB Field</v>
          </cell>
        </row>
        <row r="107">
          <cell r="A107" t="str">
            <v>AQ407</v>
          </cell>
          <cell r="C107" t="str">
            <v>5-1/2" TRSV</v>
          </cell>
          <cell r="D107" t="str">
            <v>Size:11" x 5.1/8"
Pressure: 6.5K 
Material: Carbon steel fully cladded with inc. 625</v>
          </cell>
          <cell r="E107"/>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P107"/>
          <cell r="Q107" t="str">
            <v>Alloy-28</v>
          </cell>
          <cell r="R107" t="str">
            <v>7"</v>
          </cell>
          <cell r="S107" t="str">
            <v>Permanent</v>
          </cell>
          <cell r="T107"/>
          <cell r="U107"/>
          <cell r="V107"/>
          <cell r="W107"/>
          <cell r="X107"/>
          <cell r="Y107"/>
          <cell r="Z107"/>
          <cell r="AA107"/>
          <cell r="AB107"/>
          <cell r="AC107"/>
          <cell r="AD107"/>
        </row>
        <row r="108">
          <cell r="A108" t="str">
            <v>AS307</v>
          </cell>
          <cell r="C108" t="str">
            <v>3-1/2" TRSV</v>
          </cell>
          <cell r="D108" t="str">
            <v>Size:11" x 4.1/16" 
Pressure: 5K
Material:Carbon Steel</v>
          </cell>
          <cell r="E108"/>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P108"/>
          <cell r="Q108"/>
          <cell r="R108" t="str">
            <v>7"</v>
          </cell>
          <cell r="S108" t="str">
            <v>Permanent</v>
          </cell>
          <cell r="T108"/>
          <cell r="U108"/>
          <cell r="V108"/>
          <cell r="W108"/>
          <cell r="X108"/>
          <cell r="Y108"/>
          <cell r="Z108"/>
          <cell r="AA108"/>
          <cell r="AB108"/>
          <cell r="AC108"/>
          <cell r="AD108"/>
        </row>
        <row r="109">
          <cell r="A109" t="str">
            <v>AS407</v>
          </cell>
          <cell r="C109" t="str">
            <v>4-1/2" TRSV</v>
          </cell>
          <cell r="D109" t="str">
            <v>Size:11" x 4.1/16" 
Pressure: 5K
Material:Carbon Steel</v>
          </cell>
          <cell r="E109"/>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P109"/>
          <cell r="Q109"/>
          <cell r="R109" t="str">
            <v>7"</v>
          </cell>
          <cell r="S109" t="str">
            <v>Permanent</v>
          </cell>
          <cell r="T109"/>
          <cell r="U109"/>
          <cell r="V109"/>
          <cell r="W109"/>
          <cell r="X109"/>
          <cell r="Y109"/>
          <cell r="Z109"/>
          <cell r="AA109"/>
          <cell r="AB109"/>
          <cell r="AC109"/>
          <cell r="AD109"/>
        </row>
        <row r="110">
          <cell r="A110" t="str">
            <v>ASA307</v>
          </cell>
          <cell r="C110" t="str">
            <v>3-1/2" TRSV</v>
          </cell>
          <cell r="D110" t="str">
            <v>Size:11" x 4.1/16" with Actuators
Pressure: 5K
Material:Carbon Steel</v>
          </cell>
          <cell r="E110"/>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P110"/>
          <cell r="Q110"/>
          <cell r="R110" t="str">
            <v>7"</v>
          </cell>
          <cell r="S110" t="str">
            <v>Permanent</v>
          </cell>
          <cell r="T110"/>
          <cell r="U110"/>
          <cell r="V110"/>
          <cell r="W110"/>
          <cell r="X110"/>
          <cell r="Y110"/>
          <cell r="Z110"/>
          <cell r="AA110"/>
          <cell r="AB110"/>
          <cell r="AC110"/>
          <cell r="AD110"/>
        </row>
        <row r="111">
          <cell r="A111" t="str">
            <v>ASA307DS#</v>
          </cell>
          <cell r="C111" t="str">
            <v>3-1/2" TRSV</v>
          </cell>
          <cell r="D111" t="str">
            <v>Size:11" x 4.1/16" with Actuators
Pressure: 5K
Material:Carbon Steel</v>
          </cell>
          <cell r="E111"/>
          <cell r="F111" t="str">
            <v>WH56</v>
          </cell>
          <cell r="G111" t="str">
            <v>WH15</v>
          </cell>
          <cell r="H111" t="str">
            <v>---</v>
          </cell>
          <cell r="I111" t="str">
            <v>Yes</v>
          </cell>
          <cell r="J111" t="str">
            <v>DHPG</v>
          </cell>
          <cell r="K111">
            <v>1</v>
          </cell>
          <cell r="L111" t="str">
            <v>3-1/2"</v>
          </cell>
          <cell r="M111" t="str">
            <v>Single</v>
          </cell>
          <cell r="N111" t="str">
            <v>SOP</v>
          </cell>
          <cell r="O111" t="str">
            <v>L-80</v>
          </cell>
          <cell r="P111"/>
          <cell r="Q111"/>
          <cell r="R111" t="str">
            <v>7"</v>
          </cell>
          <cell r="S111" t="str">
            <v>Permanent</v>
          </cell>
          <cell r="T111"/>
          <cell r="U111"/>
          <cell r="V111" t="str">
            <v>Y</v>
          </cell>
          <cell r="W111"/>
          <cell r="X111"/>
          <cell r="Y111"/>
          <cell r="Z111"/>
          <cell r="AA111"/>
          <cell r="AB111" t="str">
            <v>Y</v>
          </cell>
          <cell r="AC111"/>
          <cell r="AD111" t="str">
            <v>NEB</v>
          </cell>
        </row>
        <row r="112">
          <cell r="A112" t="str">
            <v>ASA307DS1#</v>
          </cell>
          <cell r="C112" t="str">
            <v>3-1/2" TRSV</v>
          </cell>
          <cell r="D112" t="str">
            <v>Size:11" x 4.1/16" with Actuators
Pressure: 5K
Material:Carbon Steel</v>
          </cell>
          <cell r="E112"/>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P112"/>
          <cell r="Q112"/>
          <cell r="R112" t="str">
            <v>7"</v>
          </cell>
          <cell r="S112" t="str">
            <v>Permanent</v>
          </cell>
          <cell r="T112"/>
          <cell r="U112"/>
          <cell r="V112"/>
          <cell r="W112"/>
          <cell r="X112" t="str">
            <v>Y</v>
          </cell>
          <cell r="Y112"/>
          <cell r="Z112"/>
          <cell r="AA112"/>
          <cell r="AB112" t="str">
            <v>Y</v>
          </cell>
          <cell r="AC112"/>
          <cell r="AD112" t="str">
            <v>NEB</v>
          </cell>
        </row>
        <row r="113">
          <cell r="A113" t="str">
            <v>AT307</v>
          </cell>
          <cell r="C113" t="str">
            <v>3-1/2" TRSV</v>
          </cell>
          <cell r="D113" t="str">
            <v>Size:11" x 4.1/16" ESP
Pressure: 3K
Material:Carbon Steel
Modification will be required for the CIV port</v>
          </cell>
          <cell r="E113"/>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P113"/>
          <cell r="Q113"/>
          <cell r="R113" t="str">
            <v>7"</v>
          </cell>
          <cell r="S113" t="str">
            <v>FeedThrough ESP</v>
          </cell>
          <cell r="T113" t="str">
            <v>Y</v>
          </cell>
          <cell r="U113" t="str">
            <v>Y</v>
          </cell>
          <cell r="V113"/>
          <cell r="W113"/>
          <cell r="X113"/>
          <cell r="Y113"/>
          <cell r="Z113"/>
          <cell r="AA113"/>
          <cell r="AB113"/>
          <cell r="AC113"/>
          <cell r="AD113"/>
        </row>
        <row r="114">
          <cell r="A114" t="str">
            <v>ATA307</v>
          </cell>
          <cell r="C114" t="str">
            <v>3-1/2" TRSV</v>
          </cell>
          <cell r="D114" t="str">
            <v>Size:11" x 4.1/16" ESP
Pressure: 3K
Material:Carbon Steel
Modification will be required for the CIV port</v>
          </cell>
          <cell r="E114"/>
          <cell r="F114" t="str">
            <v>WH57</v>
          </cell>
          <cell r="G114" t="str">
            <v>WH17</v>
          </cell>
          <cell r="H114" t="str">
            <v>---</v>
          </cell>
          <cell r="I114" t="str">
            <v>No</v>
          </cell>
          <cell r="J114" t="str">
            <v>None</v>
          </cell>
          <cell r="K114">
            <v>1</v>
          </cell>
          <cell r="L114" t="str">
            <v>3-1/2"</v>
          </cell>
          <cell r="M114" t="str">
            <v>Single</v>
          </cell>
          <cell r="N114" t="str">
            <v>SOP ESP</v>
          </cell>
          <cell r="O114" t="str">
            <v>L-80</v>
          </cell>
          <cell r="P114"/>
          <cell r="Q114"/>
          <cell r="R114" t="str">
            <v>7"</v>
          </cell>
          <cell r="S114" t="str">
            <v>FeedThrough ESP</v>
          </cell>
          <cell r="T114" t="str">
            <v>Y</v>
          </cell>
          <cell r="U114" t="str">
            <v>Y</v>
          </cell>
          <cell r="V114"/>
          <cell r="W114"/>
          <cell r="X114"/>
          <cell r="Y114"/>
          <cell r="Z114"/>
          <cell r="AA114"/>
          <cell r="AB114"/>
          <cell r="AC114"/>
          <cell r="AD114"/>
        </row>
        <row r="115">
          <cell r="A115" t="str">
            <v>ATA309</v>
          </cell>
          <cell r="C115" t="str">
            <v>3-1/2" TRSV</v>
          </cell>
          <cell r="D115" t="str">
            <v>Size:11" x 4.1/16" ESP
Pressure: 3K
Material:Carbon Steel
Modification will be required for the CIV port</v>
          </cell>
          <cell r="E115"/>
          <cell r="F115" t="str">
            <v>WH57</v>
          </cell>
          <cell r="G115" t="str">
            <v>WH17</v>
          </cell>
          <cell r="H115" t="str">
            <v>---</v>
          </cell>
          <cell r="I115" t="str">
            <v>No</v>
          </cell>
          <cell r="J115" t="str">
            <v>None</v>
          </cell>
          <cell r="K115">
            <v>1</v>
          </cell>
          <cell r="L115" t="str">
            <v>3-1/2"</v>
          </cell>
          <cell r="M115" t="str">
            <v>Single</v>
          </cell>
          <cell r="N115" t="str">
            <v>SOP ESP</v>
          </cell>
          <cell r="O115" t="str">
            <v>L-80</v>
          </cell>
          <cell r="P115"/>
          <cell r="Q115"/>
          <cell r="R115" t="str">
            <v>9-5/8"</v>
          </cell>
          <cell r="S115" t="str">
            <v>FeedThrough ESP</v>
          </cell>
          <cell r="T115" t="str">
            <v>Y</v>
          </cell>
          <cell r="U115" t="str">
            <v>Y</v>
          </cell>
          <cell r="V115"/>
          <cell r="W115"/>
          <cell r="X115"/>
          <cell r="Y115"/>
          <cell r="Z115"/>
          <cell r="AA115"/>
          <cell r="AB115"/>
          <cell r="AC115"/>
          <cell r="AD115"/>
        </row>
        <row r="116">
          <cell r="A116" t="str">
            <v>ATA309S#</v>
          </cell>
          <cell r="C116" t="str">
            <v>3-1/2" TRSV</v>
          </cell>
          <cell r="D116" t="str">
            <v>Size:11" x 4.1/16" ESP
Pressure: 3K
Material:Carbon Steel
Modification will be required for the CIV port</v>
          </cell>
          <cell r="E116"/>
          <cell r="F116" t="str">
            <v>WH57</v>
          </cell>
          <cell r="G116" t="str">
            <v>WH17</v>
          </cell>
          <cell r="H116" t="str">
            <v>---</v>
          </cell>
          <cell r="I116" t="str">
            <v>No</v>
          </cell>
          <cell r="J116" t="str">
            <v>None</v>
          </cell>
          <cell r="K116">
            <v>1</v>
          </cell>
          <cell r="L116" t="str">
            <v>3-1/2"</v>
          </cell>
          <cell r="M116" t="str">
            <v>Single</v>
          </cell>
          <cell r="N116" t="str">
            <v>SOP ESP</v>
          </cell>
          <cell r="O116" t="str">
            <v>L-80</v>
          </cell>
          <cell r="P116"/>
          <cell r="Q116"/>
          <cell r="R116" t="str">
            <v>9-5/8"</v>
          </cell>
          <cell r="S116" t="str">
            <v>FeedThrough ESP</v>
          </cell>
          <cell r="T116" t="str">
            <v>Y</v>
          </cell>
          <cell r="U116" t="str">
            <v>Y</v>
          </cell>
          <cell r="V116"/>
          <cell r="W116"/>
          <cell r="X116"/>
          <cell r="Y116"/>
          <cell r="Z116"/>
          <cell r="AA116"/>
          <cell r="AB116" t="str">
            <v>Y</v>
          </cell>
          <cell r="AC116"/>
          <cell r="AD116"/>
        </row>
        <row r="117">
          <cell r="A117" t="str">
            <v xml:space="preserve">AT307D </v>
          </cell>
          <cell r="C117" t="str">
            <v>3-1/2" TRSV</v>
          </cell>
          <cell r="D117" t="str">
            <v>Size:11" x 4.1/16" ESP
Pressure: 3K
Material:Carbon Steel
Modification will be required for the CL port</v>
          </cell>
          <cell r="E117"/>
          <cell r="F117" t="str">
            <v>WH57</v>
          </cell>
          <cell r="G117" t="str">
            <v>WH17</v>
          </cell>
          <cell r="H117" t="str">
            <v>---</v>
          </cell>
          <cell r="I117" t="str">
            <v>No</v>
          </cell>
          <cell r="J117" t="str">
            <v>DHPG</v>
          </cell>
          <cell r="K117">
            <v>1</v>
          </cell>
          <cell r="L117" t="str">
            <v>3-1/2"</v>
          </cell>
          <cell r="M117" t="str">
            <v>Single</v>
          </cell>
          <cell r="N117" t="str">
            <v>SOP ESP</v>
          </cell>
          <cell r="O117" t="str">
            <v>L-80</v>
          </cell>
          <cell r="P117"/>
          <cell r="Q117"/>
          <cell r="R117" t="str">
            <v>7"</v>
          </cell>
          <cell r="S117" t="str">
            <v>FeedThrough ESP</v>
          </cell>
          <cell r="T117" t="str">
            <v>Y</v>
          </cell>
          <cell r="U117" t="str">
            <v>Y</v>
          </cell>
          <cell r="V117" t="str">
            <v>Y</v>
          </cell>
          <cell r="W117"/>
          <cell r="X117"/>
          <cell r="Y117"/>
          <cell r="Z117"/>
          <cell r="AA117"/>
          <cell r="AB117"/>
          <cell r="AC117"/>
          <cell r="AD117"/>
        </row>
        <row r="118">
          <cell r="A118" t="str">
            <v>AT307D1</v>
          </cell>
          <cell r="C118" t="str">
            <v>3-1/2" TRSV</v>
          </cell>
          <cell r="D118" t="str">
            <v>Size:11" x 4.1/16" ESP
Pressure: 3K
Material:Carbon Steel
Modification will be required for the CL port</v>
          </cell>
          <cell r="E118"/>
          <cell r="F118" t="str">
            <v>WH57</v>
          </cell>
          <cell r="G118" t="str">
            <v>WH17</v>
          </cell>
          <cell r="H118" t="str">
            <v>---</v>
          </cell>
          <cell r="I118" t="str">
            <v>No</v>
          </cell>
          <cell r="J118" t="str">
            <v>DTS</v>
          </cell>
          <cell r="K118">
            <v>1</v>
          </cell>
          <cell r="L118" t="str">
            <v>3-1/2"</v>
          </cell>
          <cell r="M118" t="str">
            <v>Single</v>
          </cell>
          <cell r="N118" t="str">
            <v>SOP ESP</v>
          </cell>
          <cell r="O118" t="str">
            <v>L-80</v>
          </cell>
          <cell r="P118"/>
          <cell r="Q118"/>
          <cell r="R118" t="str">
            <v>7"</v>
          </cell>
          <cell r="S118" t="str">
            <v>FeedThrough ESP</v>
          </cell>
          <cell r="T118" t="str">
            <v>Y</v>
          </cell>
          <cell r="U118" t="str">
            <v>Y</v>
          </cell>
          <cell r="V118"/>
          <cell r="W118" t="str">
            <v>Y</v>
          </cell>
          <cell r="X118"/>
          <cell r="Y118"/>
          <cell r="Z118"/>
          <cell r="AA118"/>
          <cell r="AB118"/>
          <cell r="AC118"/>
          <cell r="AD118"/>
        </row>
        <row r="119">
          <cell r="A119" t="str">
            <v>AT307D2</v>
          </cell>
          <cell r="C119" t="str">
            <v>3-1/2" TRSV</v>
          </cell>
          <cell r="D119" t="str">
            <v>Size:11" x 4.1/16" ESP
Pressure: 3K
Material:Carbon Steel
Modification will be required for the CL port</v>
          </cell>
          <cell r="E119"/>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P119"/>
          <cell r="Q119"/>
          <cell r="R119" t="str">
            <v>7"</v>
          </cell>
          <cell r="S119" t="str">
            <v>FeedThrough ESP</v>
          </cell>
          <cell r="T119" t="str">
            <v>Y</v>
          </cell>
          <cell r="U119" t="str">
            <v>Y</v>
          </cell>
          <cell r="V119"/>
          <cell r="W119"/>
          <cell r="X119" t="str">
            <v>Y</v>
          </cell>
          <cell r="Y119"/>
          <cell r="Z119"/>
          <cell r="AA119"/>
          <cell r="AB119"/>
          <cell r="AC119"/>
          <cell r="AD119"/>
        </row>
        <row r="120">
          <cell r="A120" t="str">
            <v>AT307X</v>
          </cell>
          <cell r="C120" t="str">
            <v>3-1/2" TRSV</v>
          </cell>
          <cell r="D120" t="str">
            <v xml:space="preserve">XT size:11" x 4.1/16" ESP for Smart Completion
Pressure: 3K
Material:Carbon Steel
</v>
          </cell>
          <cell r="E120"/>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P120"/>
          <cell r="Q120"/>
          <cell r="R120" t="str">
            <v>7"</v>
          </cell>
          <cell r="S120" t="str">
            <v>FeedThrough ESP</v>
          </cell>
          <cell r="T120" t="str">
            <v>Y</v>
          </cell>
          <cell r="U120" t="str">
            <v>Y</v>
          </cell>
          <cell r="V120"/>
          <cell r="W120"/>
          <cell r="X120"/>
          <cell r="Y120" t="str">
            <v>Y</v>
          </cell>
          <cell r="Z120"/>
          <cell r="AA120"/>
          <cell r="AB120"/>
          <cell r="AC120"/>
          <cell r="AD120"/>
        </row>
        <row r="121">
          <cell r="A121" t="str">
            <v>AU307</v>
          </cell>
          <cell r="C121" t="str">
            <v>4-1/2" TRSV</v>
          </cell>
          <cell r="D121" t="str">
            <v>Size:11" x 4.1/16" ESP
Pressure: 3K
Material:Carbon Steel</v>
          </cell>
          <cell r="E121"/>
          <cell r="F121" t="str">
            <v>WH57</v>
          </cell>
          <cell r="G121" t="str">
            <v>WH17</v>
          </cell>
          <cell r="H121"/>
          <cell r="I121" t="str">
            <v>No</v>
          </cell>
          <cell r="J121" t="str">
            <v>None</v>
          </cell>
          <cell r="K121" t="str">
            <v>zero</v>
          </cell>
          <cell r="L121" t="str">
            <v>3-1/2"</v>
          </cell>
          <cell r="M121" t="str">
            <v>Single</v>
          </cell>
          <cell r="N121" t="str">
            <v>SOP ESP</v>
          </cell>
          <cell r="O121" t="str">
            <v>L-80</v>
          </cell>
          <cell r="P121"/>
          <cell r="Q121"/>
          <cell r="R121" t="str">
            <v>7"</v>
          </cell>
          <cell r="S121" t="str">
            <v>ESP</v>
          </cell>
          <cell r="T121"/>
          <cell r="U121" t="str">
            <v>Y</v>
          </cell>
          <cell r="V121"/>
          <cell r="W121"/>
          <cell r="X121"/>
          <cell r="Y121"/>
          <cell r="Z121"/>
          <cell r="AA121"/>
          <cell r="AB121"/>
          <cell r="AC121"/>
          <cell r="AD121"/>
        </row>
        <row r="122">
          <cell r="A122" t="str">
            <v>AU309C#</v>
          </cell>
          <cell r="C122" t="str">
            <v>4-1/2" TRSV</v>
          </cell>
          <cell r="D122" t="str">
            <v>Size:11" x 4.1/16" ESP
Pressure: 3K
Material:Carbon Steel</v>
          </cell>
          <cell r="E122"/>
          <cell r="F122" t="str">
            <v>WH57</v>
          </cell>
          <cell r="G122" t="str">
            <v>WH17</v>
          </cell>
          <cell r="H122"/>
          <cell r="I122" t="str">
            <v>No</v>
          </cell>
          <cell r="J122" t="str">
            <v>None</v>
          </cell>
          <cell r="K122" t="str">
            <v>zero</v>
          </cell>
          <cell r="L122" t="str">
            <v>3-1/2"</v>
          </cell>
          <cell r="M122" t="str">
            <v>Single</v>
          </cell>
          <cell r="N122" t="str">
            <v>SOP ESP</v>
          </cell>
          <cell r="O122" t="str">
            <v>L-80</v>
          </cell>
          <cell r="P122"/>
          <cell r="Q122"/>
          <cell r="R122" t="str">
            <v>9-5/8"</v>
          </cell>
          <cell r="S122" t="str">
            <v>ESP</v>
          </cell>
          <cell r="T122"/>
          <cell r="U122" t="str">
            <v>Y</v>
          </cell>
          <cell r="V122"/>
          <cell r="W122"/>
          <cell r="X122"/>
          <cell r="Y122"/>
          <cell r="Z122"/>
          <cell r="AA122"/>
          <cell r="AB122" t="str">
            <v>Y</v>
          </cell>
          <cell r="AC122"/>
          <cell r="AD122"/>
        </row>
        <row r="123">
          <cell r="A123" t="str">
            <v>AU307C#</v>
          </cell>
          <cell r="C123" t="str">
            <v>4-1/2" TRSV</v>
          </cell>
          <cell r="D123" t="str">
            <v>Size:11" x 4.1/16" ESP
Pressure: 3K
Material:Carbon Steel</v>
          </cell>
          <cell r="E123"/>
          <cell r="F123" t="str">
            <v>WH57</v>
          </cell>
          <cell r="G123" t="str">
            <v>WH17</v>
          </cell>
          <cell r="H123"/>
          <cell r="I123" t="str">
            <v>No</v>
          </cell>
          <cell r="J123" t="str">
            <v>None</v>
          </cell>
          <cell r="K123" t="str">
            <v>zero</v>
          </cell>
          <cell r="L123" t="str">
            <v>3-1/2"</v>
          </cell>
          <cell r="M123" t="str">
            <v>Single</v>
          </cell>
          <cell r="N123" t="str">
            <v>SOP ESP</v>
          </cell>
          <cell r="O123" t="str">
            <v>L-80</v>
          </cell>
          <cell r="P123"/>
          <cell r="Q123"/>
          <cell r="R123" t="str">
            <v>7"</v>
          </cell>
          <cell r="S123" t="str">
            <v>ESP</v>
          </cell>
          <cell r="T123"/>
          <cell r="U123" t="str">
            <v>Y</v>
          </cell>
          <cell r="V123"/>
          <cell r="W123"/>
          <cell r="X123"/>
          <cell r="Y123"/>
          <cell r="Z123"/>
          <cell r="AA123"/>
          <cell r="AB123" t="str">
            <v>Y</v>
          </cell>
          <cell r="AC123"/>
          <cell r="AD123"/>
        </row>
        <row r="124">
          <cell r="A124" t="str">
            <v>AU309</v>
          </cell>
          <cell r="C124" t="str">
            <v>4-1/2" TRSV</v>
          </cell>
          <cell r="D124" t="str">
            <v>Size:11" x 4.1/16" ESP
Pressure: 3K
Material:Carbon Steel</v>
          </cell>
          <cell r="E124"/>
          <cell r="F124" t="str">
            <v>WH57</v>
          </cell>
          <cell r="G124" t="str">
            <v>WH17</v>
          </cell>
          <cell r="H124"/>
          <cell r="I124" t="str">
            <v>No</v>
          </cell>
          <cell r="J124" t="str">
            <v>None</v>
          </cell>
          <cell r="K124" t="str">
            <v>zero</v>
          </cell>
          <cell r="L124" t="str">
            <v>3-1/2"</v>
          </cell>
          <cell r="M124" t="str">
            <v>Single</v>
          </cell>
          <cell r="N124" t="str">
            <v>SOP ESP</v>
          </cell>
          <cell r="O124" t="str">
            <v>L-80</v>
          </cell>
          <cell r="P124"/>
          <cell r="Q124"/>
          <cell r="R124" t="str">
            <v>9-5/8"</v>
          </cell>
          <cell r="S124" t="str">
            <v>ESP</v>
          </cell>
          <cell r="T124"/>
          <cell r="U124" t="str">
            <v>Y</v>
          </cell>
          <cell r="V124"/>
          <cell r="W124"/>
          <cell r="X124"/>
          <cell r="Y124"/>
          <cell r="Z124"/>
          <cell r="AA124"/>
          <cell r="AB124"/>
          <cell r="AC124"/>
          <cell r="AD124"/>
        </row>
        <row r="125">
          <cell r="A125" t="str">
            <v>ABU309B</v>
          </cell>
          <cell r="C125" t="str">
            <v>4-1/2" TRSV</v>
          </cell>
          <cell r="D125" t="str">
            <v>Size:11" x 4.1/16" ESP
Pressure: 3K
Material:Carbon Steel</v>
          </cell>
          <cell r="E125"/>
          <cell r="F125" t="str">
            <v>WH57</v>
          </cell>
          <cell r="G125" t="str">
            <v>WH17</v>
          </cell>
          <cell r="H125"/>
          <cell r="I125" t="str">
            <v>No</v>
          </cell>
          <cell r="J125" t="str">
            <v>None</v>
          </cell>
          <cell r="K125" t="str">
            <v>zero</v>
          </cell>
          <cell r="L125" t="str">
            <v>3-1/2"</v>
          </cell>
          <cell r="M125" t="str">
            <v>Single</v>
          </cell>
          <cell r="N125" t="str">
            <v>SOP ESP</v>
          </cell>
          <cell r="O125" t="str">
            <v>Super 13Cr</v>
          </cell>
          <cell r="P125"/>
          <cell r="Q125"/>
          <cell r="R125" t="str">
            <v>9-5/8"</v>
          </cell>
          <cell r="S125" t="str">
            <v>ESP</v>
          </cell>
          <cell r="T125"/>
          <cell r="U125" t="str">
            <v>Y</v>
          </cell>
          <cell r="V125"/>
          <cell r="W125"/>
          <cell r="X125"/>
          <cell r="Y125"/>
          <cell r="Z125"/>
          <cell r="AA125"/>
          <cell r="AB125"/>
          <cell r="AC125"/>
          <cell r="AD125"/>
        </row>
        <row r="126">
          <cell r="A126" t="str">
            <v>ABU307B</v>
          </cell>
          <cell r="C126" t="str">
            <v>4-1/2" TRSV</v>
          </cell>
          <cell r="D126" t="str">
            <v>Size:11" x 4.1/16" ESP
Pressure: 3K
Material:Carbon Steel</v>
          </cell>
          <cell r="E126"/>
          <cell r="F126" t="str">
            <v>WH57</v>
          </cell>
          <cell r="G126" t="str">
            <v>WH17</v>
          </cell>
          <cell r="H126"/>
          <cell r="I126" t="str">
            <v>No</v>
          </cell>
          <cell r="J126" t="str">
            <v>None</v>
          </cell>
          <cell r="K126" t="str">
            <v>zero</v>
          </cell>
          <cell r="L126" t="str">
            <v>3-1/2"</v>
          </cell>
          <cell r="M126" t="str">
            <v>Single</v>
          </cell>
          <cell r="N126" t="str">
            <v>SOP ESP</v>
          </cell>
          <cell r="O126" t="str">
            <v>Super 13Cr</v>
          </cell>
          <cell r="P126"/>
          <cell r="Q126"/>
          <cell r="R126" t="str">
            <v>7"</v>
          </cell>
          <cell r="S126" t="str">
            <v>ESP</v>
          </cell>
          <cell r="T126"/>
          <cell r="U126" t="str">
            <v>Y</v>
          </cell>
          <cell r="V126"/>
          <cell r="W126"/>
          <cell r="X126"/>
          <cell r="Y126"/>
          <cell r="Z126"/>
          <cell r="AA126"/>
          <cell r="AB126"/>
          <cell r="AC126"/>
          <cell r="AD126"/>
        </row>
        <row r="127">
          <cell r="A127" t="str">
            <v>ABU309BC#</v>
          </cell>
          <cell r="C127" t="str">
            <v>4-1/2" TRSV</v>
          </cell>
          <cell r="D127" t="str">
            <v>Size:11" x 4.1/16" ESP
Pressure: 3K
Material:Carbon Steel</v>
          </cell>
          <cell r="E127"/>
          <cell r="F127" t="str">
            <v>WH57</v>
          </cell>
          <cell r="G127" t="str">
            <v>WH17</v>
          </cell>
          <cell r="H127"/>
          <cell r="I127" t="str">
            <v>No</v>
          </cell>
          <cell r="J127" t="str">
            <v>None</v>
          </cell>
          <cell r="K127" t="str">
            <v>zero</v>
          </cell>
          <cell r="L127" t="str">
            <v>3-1/2"</v>
          </cell>
          <cell r="M127" t="str">
            <v>Single</v>
          </cell>
          <cell r="N127" t="str">
            <v>SOP ESP</v>
          </cell>
          <cell r="O127" t="str">
            <v>Super 13Cr</v>
          </cell>
          <cell r="P127"/>
          <cell r="Q127"/>
          <cell r="R127" t="str">
            <v>9-5/8"</v>
          </cell>
          <cell r="S127" t="str">
            <v>ESP</v>
          </cell>
          <cell r="T127"/>
          <cell r="U127" t="str">
            <v>Y</v>
          </cell>
          <cell r="V127"/>
          <cell r="W127"/>
          <cell r="X127"/>
          <cell r="Y127"/>
          <cell r="Z127"/>
          <cell r="AA127"/>
          <cell r="AB127" t="str">
            <v>Y</v>
          </cell>
          <cell r="AC127"/>
          <cell r="AD127"/>
        </row>
        <row r="128">
          <cell r="A128" t="str">
            <v>ABU307BC#</v>
          </cell>
          <cell r="C128" t="str">
            <v>4-1/2" TRSV</v>
          </cell>
          <cell r="D128" t="str">
            <v>Size:11" x 4.1/16" ESP
Pressure: 3K
Material:Carbon Steel</v>
          </cell>
          <cell r="E128"/>
          <cell r="F128" t="str">
            <v>WH57</v>
          </cell>
          <cell r="G128" t="str">
            <v>WH17</v>
          </cell>
          <cell r="H128"/>
          <cell r="I128" t="str">
            <v>No</v>
          </cell>
          <cell r="J128" t="str">
            <v>None</v>
          </cell>
          <cell r="K128" t="str">
            <v>zero</v>
          </cell>
          <cell r="L128" t="str">
            <v>3-1/2"</v>
          </cell>
          <cell r="M128" t="str">
            <v>Single</v>
          </cell>
          <cell r="N128" t="str">
            <v>SOP ESP</v>
          </cell>
          <cell r="O128" t="str">
            <v>Super 13Cr</v>
          </cell>
          <cell r="P128"/>
          <cell r="Q128"/>
          <cell r="R128" t="str">
            <v>7"</v>
          </cell>
          <cell r="S128" t="str">
            <v>ESP</v>
          </cell>
          <cell r="T128"/>
          <cell r="U128" t="str">
            <v>Y</v>
          </cell>
          <cell r="V128"/>
          <cell r="W128"/>
          <cell r="X128"/>
          <cell r="Y128"/>
          <cell r="Z128"/>
          <cell r="AA128"/>
          <cell r="AB128" t="str">
            <v>Y</v>
          </cell>
          <cell r="AC128"/>
          <cell r="AD128"/>
        </row>
        <row r="129">
          <cell r="A129" t="str">
            <v>AW307</v>
          </cell>
          <cell r="C129" t="str">
            <v>3-1/2" WRSV</v>
          </cell>
          <cell r="D129" t="str">
            <v>Size:11" x 4.1/16" 
Pressure: 5K
Material:Carbon Steel</v>
          </cell>
          <cell r="E129"/>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P129"/>
          <cell r="Q129"/>
          <cell r="R129" t="str">
            <v>7"</v>
          </cell>
          <cell r="S129" t="str">
            <v>Retrievable</v>
          </cell>
          <cell r="T129"/>
          <cell r="U129"/>
          <cell r="V129"/>
          <cell r="W129"/>
          <cell r="X129"/>
          <cell r="Y129"/>
          <cell r="Z129"/>
          <cell r="AA129"/>
          <cell r="AB129"/>
          <cell r="AC129"/>
          <cell r="AD129"/>
        </row>
        <row r="130">
          <cell r="A130" t="str">
            <v>AWA307</v>
          </cell>
          <cell r="C130" t="str">
            <v>3-1/2" TRSV</v>
          </cell>
          <cell r="D130" t="str">
            <v>Size:11" x 4.1/16"
Pressure: 6.5K 
Material: Carbon steel fully cladded with inc. 625</v>
          </cell>
          <cell r="E130"/>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P130"/>
          <cell r="Q130"/>
          <cell r="R130" t="str">
            <v>7"</v>
          </cell>
          <cell r="S130" t="str">
            <v>Feed Through</v>
          </cell>
          <cell r="T130"/>
          <cell r="U130"/>
          <cell r="V130"/>
          <cell r="W130"/>
          <cell r="X130"/>
          <cell r="Y130"/>
          <cell r="Z130"/>
          <cell r="AA130"/>
          <cell r="AB130"/>
          <cell r="AC130"/>
          <cell r="AD130"/>
        </row>
        <row r="131">
          <cell r="A131" t="str">
            <v>AX307S#</v>
          </cell>
          <cell r="C131" t="str">
            <v>3-1/2" WRSV</v>
          </cell>
          <cell r="D131" t="str">
            <v>Size:11" x 4.1/16" 
Pressure: 5K
Material:Carbon Steel</v>
          </cell>
          <cell r="E131"/>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P131"/>
          <cell r="Q131"/>
          <cell r="R131" t="str">
            <v>7"</v>
          </cell>
          <cell r="S131" t="str">
            <v>Retrievable</v>
          </cell>
          <cell r="T131"/>
          <cell r="U131"/>
          <cell r="V131"/>
          <cell r="W131"/>
          <cell r="X131"/>
          <cell r="Y131"/>
          <cell r="Z131"/>
          <cell r="AA131"/>
          <cell r="AB131" t="str">
            <v>Y</v>
          </cell>
          <cell r="AC131"/>
          <cell r="AD131"/>
        </row>
        <row r="132">
          <cell r="A132" t="str">
            <v>AY307</v>
          </cell>
          <cell r="C132" t="str">
            <v>3-1/2" WRSV</v>
          </cell>
          <cell r="D132" t="str">
            <v>Size:11" x 4.1/16" 
Pressure: 5K
Material:Carbon Steel</v>
          </cell>
          <cell r="E132"/>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P132"/>
          <cell r="Q132"/>
          <cell r="R132" t="str">
            <v>7"</v>
          </cell>
          <cell r="S132" t="str">
            <v>Permanent</v>
          </cell>
          <cell r="T132"/>
          <cell r="U132"/>
          <cell r="V132"/>
          <cell r="W132"/>
          <cell r="X132"/>
          <cell r="Y132"/>
          <cell r="Z132"/>
          <cell r="AA132"/>
          <cell r="AB132"/>
          <cell r="AC132"/>
          <cell r="AD132"/>
        </row>
        <row r="133">
          <cell r="A133" t="str">
            <v>AZ307</v>
          </cell>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P133"/>
          <cell r="Q133" t="str">
            <v>Alloy-28</v>
          </cell>
          <cell r="R133" t="str">
            <v>7"</v>
          </cell>
          <cell r="S133" t="str">
            <v>Permanent</v>
          </cell>
          <cell r="T133" t="str">
            <v>Y</v>
          </cell>
          <cell r="U133"/>
          <cell r="V133"/>
          <cell r="W133"/>
          <cell r="X133"/>
          <cell r="Y133"/>
          <cell r="Z133"/>
          <cell r="AA133"/>
          <cell r="AB133"/>
          <cell r="AC133"/>
          <cell r="AD133"/>
        </row>
        <row r="134">
          <cell r="A134" t="str">
            <v>AZ307S#</v>
          </cell>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P134"/>
          <cell r="Q134" t="str">
            <v>Alloy-28</v>
          </cell>
          <cell r="R134" t="str">
            <v>7"</v>
          </cell>
          <cell r="S134" t="str">
            <v>Permanent</v>
          </cell>
          <cell r="T134" t="str">
            <v>Y</v>
          </cell>
          <cell r="U134"/>
          <cell r="V134"/>
          <cell r="W134"/>
          <cell r="X134"/>
          <cell r="Y134"/>
          <cell r="Z134"/>
          <cell r="AA134"/>
          <cell r="AB134" t="str">
            <v>Y</v>
          </cell>
          <cell r="AC134"/>
          <cell r="AD134"/>
        </row>
        <row r="135">
          <cell r="A135" t="str">
            <v>AZ307B1</v>
          </cell>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P135"/>
          <cell r="Q135" t="str">
            <v>Alloy-28</v>
          </cell>
          <cell r="R135" t="str">
            <v>7"</v>
          </cell>
          <cell r="S135" t="str">
            <v>Permanent</v>
          </cell>
          <cell r="T135" t="str">
            <v>Y</v>
          </cell>
          <cell r="U135"/>
          <cell r="V135"/>
          <cell r="W135"/>
          <cell r="X135"/>
          <cell r="Y135"/>
          <cell r="Z135"/>
          <cell r="AA135"/>
          <cell r="AB135"/>
          <cell r="AC135"/>
          <cell r="AD135" t="str">
            <v>All Feilds except NEB</v>
          </cell>
        </row>
        <row r="136">
          <cell r="A136" t="str">
            <v xml:space="preserve">AZ307D </v>
          </cell>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P136"/>
          <cell r="Q136" t="str">
            <v>Alloy-28</v>
          </cell>
          <cell r="R136" t="str">
            <v>7"</v>
          </cell>
          <cell r="S136" t="str">
            <v>Permanent</v>
          </cell>
          <cell r="T136" t="str">
            <v>Y</v>
          </cell>
          <cell r="U136"/>
          <cell r="V136" t="str">
            <v>Y</v>
          </cell>
          <cell r="W136"/>
          <cell r="X136"/>
          <cell r="Y136"/>
          <cell r="Z136"/>
          <cell r="AA136"/>
          <cell r="AB136"/>
          <cell r="AC136"/>
          <cell r="AD136"/>
        </row>
        <row r="137">
          <cell r="A137" t="str">
            <v>AZA307</v>
          </cell>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P137"/>
          <cell r="Q137" t="str">
            <v>Super 13Cr</v>
          </cell>
          <cell r="R137" t="str">
            <v>7"</v>
          </cell>
          <cell r="S137" t="str">
            <v>Permanent</v>
          </cell>
          <cell r="T137" t="str">
            <v>Y</v>
          </cell>
          <cell r="U137"/>
          <cell r="V137"/>
          <cell r="W137"/>
          <cell r="X137"/>
          <cell r="Y137"/>
          <cell r="Z137"/>
          <cell r="AA137"/>
          <cell r="AB137"/>
          <cell r="AC137"/>
          <cell r="AD137"/>
        </row>
        <row r="138">
          <cell r="A138" t="str">
            <v>AZA307D</v>
          </cell>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P138"/>
          <cell r="Q138" t="str">
            <v>Super 13Cr</v>
          </cell>
          <cell r="R138" t="str">
            <v>7"</v>
          </cell>
          <cell r="S138" t="str">
            <v>Permanent</v>
          </cell>
          <cell r="T138" t="str">
            <v>Y</v>
          </cell>
          <cell r="U138"/>
          <cell r="V138" t="str">
            <v>Y</v>
          </cell>
          <cell r="W138"/>
          <cell r="X138"/>
          <cell r="Y138"/>
          <cell r="Z138"/>
          <cell r="AA138"/>
          <cell r="AB138"/>
          <cell r="AC138"/>
          <cell r="AD138"/>
        </row>
        <row r="139">
          <cell r="A139" t="str">
            <v>BA207</v>
          </cell>
          <cell r="C139" t="str">
            <v>None</v>
          </cell>
          <cell r="D139" t="str">
            <v>Size:11" x 4.1/16" 
Pressure: 5K
Material:Carbon Steel</v>
          </cell>
          <cell r="E139"/>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P139"/>
          <cell r="Q139"/>
          <cell r="R139" t="str">
            <v>7"</v>
          </cell>
          <cell r="S139" t="str">
            <v>Retrievable</v>
          </cell>
          <cell r="T139"/>
          <cell r="U139"/>
          <cell r="V139"/>
          <cell r="W139"/>
          <cell r="X139"/>
          <cell r="Y139"/>
          <cell r="Z139"/>
          <cell r="AA139"/>
          <cell r="AB139"/>
          <cell r="AC139"/>
          <cell r="AD139"/>
        </row>
        <row r="140">
          <cell r="A140" t="str">
            <v>BA307</v>
          </cell>
          <cell r="C140" t="str">
            <v>None</v>
          </cell>
          <cell r="D140" t="str">
            <v>Size:11" x 4.1/16" 
Pressure: 5K
Material:Carbon Steel</v>
          </cell>
          <cell r="E140"/>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P140"/>
          <cell r="Q140"/>
          <cell r="R140" t="str">
            <v>7"</v>
          </cell>
          <cell r="S140" t="str">
            <v>Retrievable</v>
          </cell>
          <cell r="T140"/>
          <cell r="U140"/>
          <cell r="V140"/>
          <cell r="W140"/>
          <cell r="X140"/>
          <cell r="Y140"/>
          <cell r="Z140"/>
          <cell r="AA140"/>
          <cell r="AB140"/>
          <cell r="AC140"/>
          <cell r="AD140"/>
        </row>
        <row r="141">
          <cell r="A141" t="str">
            <v>BA307F</v>
          </cell>
          <cell r="C141" t="str">
            <v>None</v>
          </cell>
          <cell r="D141" t="str">
            <v>Size:11" x 4.1/16" 
Pressure: 5K
Material:Carbon Steel</v>
          </cell>
          <cell r="E141"/>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P141"/>
          <cell r="Q141"/>
          <cell r="R141" t="str">
            <v>7"</v>
          </cell>
          <cell r="S141" t="str">
            <v>Retrievable</v>
          </cell>
          <cell r="T141"/>
          <cell r="U141"/>
          <cell r="V141"/>
          <cell r="W141"/>
          <cell r="X141"/>
          <cell r="Y141"/>
          <cell r="Z141"/>
          <cell r="AA141" t="str">
            <v>Y</v>
          </cell>
          <cell r="AB141"/>
          <cell r="AC141"/>
          <cell r="AD141"/>
        </row>
        <row r="142">
          <cell r="A142" t="str">
            <v>BA407</v>
          </cell>
          <cell r="C142" t="str">
            <v>None</v>
          </cell>
          <cell r="D142" t="str">
            <v>Size:11" x 4.1/16" 
Pressure: 5K
Material:Carbon Steel</v>
          </cell>
          <cell r="E142"/>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Q142"/>
          <cell r="R142" t="str">
            <v>7"</v>
          </cell>
          <cell r="S142" t="str">
            <v>Retrievable</v>
          </cell>
          <cell r="T142"/>
          <cell r="U142"/>
          <cell r="V142"/>
          <cell r="W142"/>
          <cell r="X142"/>
          <cell r="Y142"/>
          <cell r="Z142"/>
          <cell r="AA142"/>
          <cell r="AB142"/>
          <cell r="AC142"/>
          <cell r="AD142"/>
        </row>
        <row r="143">
          <cell r="A143" t="str">
            <v>BA407S#</v>
          </cell>
          <cell r="C143" t="str">
            <v>None</v>
          </cell>
          <cell r="D143" t="str">
            <v>Size:11" x 4.1/16" 
Pressure: 5K
Material:Carbon Steel</v>
          </cell>
          <cell r="E143"/>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T143"/>
          <cell r="U143"/>
          <cell r="V143"/>
          <cell r="W143"/>
          <cell r="X143"/>
          <cell r="Y143"/>
          <cell r="Z143"/>
          <cell r="AA143"/>
          <cell r="AB143" t="str">
            <v>Y</v>
          </cell>
          <cell r="AC143"/>
          <cell r="AD143"/>
        </row>
        <row r="144">
          <cell r="A144" t="str">
            <v>BA407S1#</v>
          </cell>
          <cell r="C144" t="str">
            <v>None</v>
          </cell>
          <cell r="D144" t="str">
            <v>Size:11" x 4.1/16" 
Pressure: 5K
Material:Carbon Steel</v>
          </cell>
          <cell r="E144"/>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Q144"/>
          <cell r="R144" t="str">
            <v>7"</v>
          </cell>
          <cell r="S144" t="str">
            <v>Retrievable</v>
          </cell>
          <cell r="T144"/>
          <cell r="U144"/>
          <cell r="V144"/>
          <cell r="W144"/>
          <cell r="X144"/>
          <cell r="Y144"/>
          <cell r="Z144"/>
          <cell r="AA144"/>
          <cell r="AB144" t="str">
            <v>Y</v>
          </cell>
          <cell r="AC144"/>
          <cell r="AD144"/>
        </row>
        <row r="145">
          <cell r="A145" t="str">
            <v>BB407</v>
          </cell>
          <cell r="C145" t="str">
            <v>None</v>
          </cell>
          <cell r="D145" t="str">
            <v>Size:11" x 4.1/16" 
Pressure: 5K
Material:Carbon Steel</v>
          </cell>
          <cell r="E145"/>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Q145"/>
          <cell r="R145" t="str">
            <v>7"</v>
          </cell>
          <cell r="S145" t="str">
            <v>Permanent</v>
          </cell>
          <cell r="T145"/>
          <cell r="U145"/>
          <cell r="V145"/>
          <cell r="W145"/>
          <cell r="X145"/>
          <cell r="Y145"/>
          <cell r="Z145"/>
          <cell r="AA145"/>
          <cell r="AB145"/>
          <cell r="AC145"/>
          <cell r="AD145"/>
        </row>
        <row r="146">
          <cell r="A146" t="str">
            <v>BB407SN#</v>
          </cell>
          <cell r="C146" t="str">
            <v>None</v>
          </cell>
          <cell r="D146" t="str">
            <v>Size:11" x 4.1/16" 
Pressure: 5K
Material:Carbon Steel</v>
          </cell>
          <cell r="E146"/>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Q146"/>
          <cell r="R146" t="str">
            <v>7"</v>
          </cell>
          <cell r="S146" t="str">
            <v>Permanent</v>
          </cell>
          <cell r="T146"/>
          <cell r="U146"/>
          <cell r="V146"/>
          <cell r="W146"/>
          <cell r="X146"/>
          <cell r="Y146"/>
          <cell r="Z146"/>
          <cell r="AA146"/>
          <cell r="AB146" t="str">
            <v>Y</v>
          </cell>
          <cell r="AC146"/>
          <cell r="AD146" t="str">
            <v>All Fields</v>
          </cell>
        </row>
        <row r="147">
          <cell r="A147" t="str">
            <v>BC307</v>
          </cell>
          <cell r="C147" t="str">
            <v>3-1/2" WRSV</v>
          </cell>
          <cell r="D147" t="str">
            <v>Size:11" x 4.1/16" 
Pressure: 5K
Material:Carbon Steel</v>
          </cell>
          <cell r="E147"/>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P147"/>
          <cell r="Q147"/>
          <cell r="R147" t="str">
            <v>7"</v>
          </cell>
          <cell r="S147" t="str">
            <v>Retrievable</v>
          </cell>
          <cell r="T147"/>
          <cell r="U147"/>
          <cell r="V147"/>
          <cell r="W147"/>
          <cell r="X147"/>
          <cell r="Y147"/>
          <cell r="Z147"/>
          <cell r="AA147"/>
          <cell r="AB147"/>
          <cell r="AC147"/>
          <cell r="AD147"/>
        </row>
        <row r="148">
          <cell r="A148" t="str">
            <v>BC307ML5</v>
          </cell>
          <cell r="C148" t="str">
            <v>3-1/2" WRSV</v>
          </cell>
          <cell r="D148" t="str">
            <v>Size:11" x 4.1/16" 
Pressure: 5K
Material:Carbon Steel</v>
          </cell>
          <cell r="E148"/>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P148"/>
          <cell r="Q148"/>
          <cell r="R148" t="str">
            <v>7"</v>
          </cell>
          <cell r="S148" t="str">
            <v>Retrievable</v>
          </cell>
          <cell r="T148"/>
          <cell r="U148"/>
          <cell r="V148"/>
          <cell r="W148"/>
          <cell r="X148"/>
          <cell r="Y148"/>
          <cell r="Z148" t="str">
            <v>Multilateral L5</v>
          </cell>
          <cell r="AA148"/>
          <cell r="AB148"/>
          <cell r="AC148"/>
          <cell r="AD148"/>
        </row>
        <row r="149">
          <cell r="A149" t="str">
            <v>BC307S#</v>
          </cell>
          <cell r="C149" t="str">
            <v>3-1/2" WRSV</v>
          </cell>
          <cell r="D149" t="str">
            <v>Size:11" x 4.1/16" 
Pressure: 5K
Material:Carbon Steel</v>
          </cell>
          <cell r="E149"/>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P149"/>
          <cell r="Q149"/>
          <cell r="R149" t="str">
            <v>7"</v>
          </cell>
          <cell r="S149" t="str">
            <v>Retrievable</v>
          </cell>
          <cell r="T149"/>
          <cell r="U149"/>
          <cell r="V149"/>
          <cell r="W149"/>
          <cell r="X149"/>
          <cell r="Y149"/>
          <cell r="Z149"/>
          <cell r="AA149"/>
          <cell r="AB149" t="str">
            <v>Y</v>
          </cell>
          <cell r="AC149"/>
          <cell r="AD149"/>
        </row>
        <row r="150">
          <cell r="A150" t="str">
            <v>BC307S1#</v>
          </cell>
          <cell r="C150" t="str">
            <v>3-1/2" WRSV</v>
          </cell>
          <cell r="D150" t="str">
            <v>Size:11" x 4.1/16" 
Pressure: 5K
Material:Carbon Steel</v>
          </cell>
          <cell r="E150"/>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P150"/>
          <cell r="Q150" t="str">
            <v>Alloy-28</v>
          </cell>
          <cell r="R150" t="str">
            <v>7"</v>
          </cell>
          <cell r="S150" t="str">
            <v>Retrievable</v>
          </cell>
          <cell r="T150"/>
          <cell r="U150"/>
          <cell r="V150"/>
          <cell r="W150"/>
          <cell r="X150"/>
          <cell r="Y150"/>
          <cell r="Z150"/>
          <cell r="AA150"/>
          <cell r="AB150" t="str">
            <v>Y</v>
          </cell>
          <cell r="AC150"/>
          <cell r="AD150"/>
        </row>
        <row r="151">
          <cell r="A151" t="str">
            <v>BC307X</v>
          </cell>
          <cell r="C151" t="str">
            <v>3-1/2" WRSV</v>
          </cell>
          <cell r="D151" t="str">
            <v>Size:11" x 4.1/16" 
Pressure: 5K
Material:Carbon Steel</v>
          </cell>
          <cell r="E151"/>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P151"/>
          <cell r="Q151" t="str">
            <v>Alloy-28</v>
          </cell>
          <cell r="R151" t="str">
            <v>7"</v>
          </cell>
          <cell r="S151" t="str">
            <v>Permanent</v>
          </cell>
          <cell r="T151"/>
          <cell r="U151"/>
          <cell r="V151"/>
          <cell r="W151"/>
          <cell r="X151"/>
          <cell r="Y151" t="str">
            <v>Y</v>
          </cell>
          <cell r="Z151"/>
          <cell r="AA151"/>
          <cell r="AB151"/>
          <cell r="AC151"/>
          <cell r="AD151"/>
        </row>
        <row r="152">
          <cell r="A152" t="str">
            <v>BC307DS#</v>
          </cell>
          <cell r="C152" t="str">
            <v>3-1/2" WRSV</v>
          </cell>
          <cell r="D152" t="str">
            <v>Size:11" x 4.1/16" 
Pressure: 5K
Material:Carbon Steel</v>
          </cell>
          <cell r="E152"/>
          <cell r="F152" t="str">
            <v>WH55</v>
          </cell>
          <cell r="G152" t="str">
            <v>WH14</v>
          </cell>
          <cell r="H152" t="str">
            <v>---</v>
          </cell>
          <cell r="I152" t="str">
            <v>No</v>
          </cell>
          <cell r="J152" t="str">
            <v>DTS</v>
          </cell>
          <cell r="K152">
            <v>1</v>
          </cell>
          <cell r="L152" t="str">
            <v>3-1/2"</v>
          </cell>
          <cell r="M152" t="str">
            <v>Single</v>
          </cell>
          <cell r="N152" t="str">
            <v>SWI</v>
          </cell>
          <cell r="O152" t="str">
            <v>L-80</v>
          </cell>
          <cell r="P152"/>
          <cell r="Q152" t="str">
            <v>Alloy-28</v>
          </cell>
          <cell r="R152" t="str">
            <v>7"</v>
          </cell>
          <cell r="S152" t="str">
            <v>Permanent</v>
          </cell>
          <cell r="T152"/>
          <cell r="U152"/>
          <cell r="V152"/>
          <cell r="W152" t="str">
            <v>Y</v>
          </cell>
          <cell r="X152"/>
          <cell r="Y152"/>
          <cell r="Z152"/>
          <cell r="AA152"/>
          <cell r="AB152" t="str">
            <v>Y</v>
          </cell>
          <cell r="AC152"/>
          <cell r="AD152"/>
        </row>
        <row r="153">
          <cell r="A153" t="str">
            <v>BC309MRC#</v>
          </cell>
          <cell r="C153" t="str">
            <v>3-1/2" WRSV</v>
          </cell>
          <cell r="D153" t="str">
            <v>Size:11" x 4.1/16" 
Pressure: 6.5K
Material:Carbon Steel Partial Cladded inc.625</v>
          </cell>
          <cell r="E153"/>
          <cell r="F153" t="str">
            <v>WH63</v>
          </cell>
          <cell r="G153" t="str">
            <v>---</v>
          </cell>
          <cell r="H153" t="str">
            <v>---</v>
          </cell>
          <cell r="I153" t="str">
            <v>Yes</v>
          </cell>
          <cell r="J153" t="str">
            <v>None</v>
          </cell>
          <cell r="K153">
            <v>1</v>
          </cell>
          <cell r="L153" t="str">
            <v>3-1/2"</v>
          </cell>
          <cell r="M153" t="str">
            <v>Single</v>
          </cell>
          <cell r="N153" t="str">
            <v>SWI</v>
          </cell>
          <cell r="O153" t="str">
            <v>L-80</v>
          </cell>
          <cell r="P153"/>
          <cell r="Q153"/>
          <cell r="R153" t="str">
            <v>9-5/8"</v>
          </cell>
          <cell r="S153" t="str">
            <v>Permanent</v>
          </cell>
          <cell r="T153"/>
          <cell r="U153"/>
          <cell r="V153"/>
          <cell r="W153"/>
          <cell r="X153"/>
          <cell r="Y153"/>
          <cell r="Z153"/>
          <cell r="AA153"/>
          <cell r="AB153" t="str">
            <v>Y 6-5/8</v>
          </cell>
          <cell r="AC153"/>
          <cell r="AD153"/>
        </row>
        <row r="154">
          <cell r="A154" t="str">
            <v>BF709</v>
          </cell>
          <cell r="C154" t="str">
            <v>None</v>
          </cell>
          <cell r="D154" t="str">
            <v>Size:11" x 4.1/16" 
Pressure: 3K/5K
Material:Carbon Steel (Digit-8)</v>
          </cell>
          <cell r="E154"/>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Q154"/>
          <cell r="R154" t="str">
            <v>9-5/8"</v>
          </cell>
          <cell r="S154" t="str">
            <v>Permanent</v>
          </cell>
          <cell r="T154"/>
          <cell r="U154"/>
          <cell r="V154"/>
          <cell r="W154"/>
          <cell r="X154"/>
          <cell r="Y154"/>
          <cell r="Z154"/>
          <cell r="AA154"/>
          <cell r="AB154"/>
          <cell r="AC154"/>
          <cell r="AD154"/>
        </row>
        <row r="155">
          <cell r="A155" t="str">
            <v>BG207S#</v>
          </cell>
          <cell r="C155" t="str">
            <v>None</v>
          </cell>
          <cell r="D155" t="str">
            <v>Size:11" x 4.1/16" 
Pressure: 5K
Material:Carbon Steel</v>
          </cell>
          <cell r="E155"/>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P155"/>
          <cell r="Q155"/>
          <cell r="R155" t="str">
            <v>7"</v>
          </cell>
          <cell r="S155" t="str">
            <v>Retrievable</v>
          </cell>
          <cell r="T155"/>
          <cell r="U155"/>
          <cell r="V155"/>
          <cell r="W155"/>
          <cell r="X155"/>
          <cell r="Y155"/>
          <cell r="Z155"/>
          <cell r="AA155"/>
          <cell r="AB155" t="str">
            <v>Y</v>
          </cell>
          <cell r="AC155"/>
          <cell r="AD155"/>
        </row>
        <row r="156">
          <cell r="A156" t="str">
            <v>BG307S#</v>
          </cell>
          <cell r="C156" t="str">
            <v>SSIV</v>
          </cell>
          <cell r="D156" t="str">
            <v>Size:11" x 4.1/16" 
Pressure: 5K
Material:Carbon Steel</v>
          </cell>
          <cell r="E156"/>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P156"/>
          <cell r="Q156"/>
          <cell r="R156" t="str">
            <v>7"</v>
          </cell>
          <cell r="S156" t="str">
            <v>Retrievable</v>
          </cell>
          <cell r="T156"/>
          <cell r="U156"/>
          <cell r="V156"/>
          <cell r="W156"/>
          <cell r="X156"/>
          <cell r="Y156"/>
          <cell r="Z156"/>
          <cell r="AA156"/>
          <cell r="AB156" t="str">
            <v>Y</v>
          </cell>
          <cell r="AC156" t="str">
            <v>SSSV will be implimented once VMI starts</v>
          </cell>
          <cell r="AD156"/>
        </row>
        <row r="157">
          <cell r="A157" t="str">
            <v>BG307A#</v>
          </cell>
          <cell r="C157" t="str">
            <v>None</v>
          </cell>
          <cell r="D157" t="str">
            <v>Size:11" x 4.1/16" 
Pressure: 5K
Material:Carbon Steel</v>
          </cell>
          <cell r="E157"/>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P157"/>
          <cell r="Q157"/>
          <cell r="R157" t="str">
            <v>7"</v>
          </cell>
          <cell r="S157" t="str">
            <v>Retrievable</v>
          </cell>
          <cell r="T157"/>
          <cell r="U157"/>
          <cell r="V157"/>
          <cell r="W157"/>
          <cell r="X157"/>
          <cell r="Y157"/>
          <cell r="Z157"/>
          <cell r="AA157"/>
          <cell r="AB157" t="str">
            <v>Y</v>
          </cell>
          <cell r="AC157"/>
          <cell r="AD157"/>
        </row>
        <row r="158">
          <cell r="A158" t="str">
            <v>BG407S#</v>
          </cell>
          <cell r="C158" t="str">
            <v>None</v>
          </cell>
          <cell r="D158" t="str">
            <v>Size:11" x 4.1/16" 
Pressure: 5K
Material:Carbon Steel</v>
          </cell>
          <cell r="E158"/>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Q158"/>
          <cell r="R158" t="str">
            <v>7"</v>
          </cell>
          <cell r="S158" t="str">
            <v>Retrievable</v>
          </cell>
          <cell r="T158"/>
          <cell r="U158"/>
          <cell r="V158"/>
          <cell r="W158"/>
          <cell r="X158"/>
          <cell r="Y158"/>
          <cell r="Z158"/>
          <cell r="AA158"/>
          <cell r="AB158" t="str">
            <v>Y</v>
          </cell>
          <cell r="AC158"/>
          <cell r="AD158"/>
        </row>
        <row r="159">
          <cell r="A159" t="str">
            <v>BI307</v>
          </cell>
          <cell r="C159" t="str">
            <v>None</v>
          </cell>
          <cell r="D159" t="str">
            <v>Size:11" x 4.1/16" 
Pressure: 5K
Material:Carbon Steel</v>
          </cell>
          <cell r="E159"/>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P159"/>
          <cell r="Q159"/>
          <cell r="R159" t="str">
            <v>7"</v>
          </cell>
          <cell r="S159" t="str">
            <v>Permanent</v>
          </cell>
          <cell r="T159"/>
          <cell r="U159"/>
          <cell r="V159"/>
          <cell r="W159"/>
          <cell r="X159"/>
          <cell r="Y159"/>
          <cell r="Z159"/>
          <cell r="AA159"/>
          <cell r="AB159"/>
          <cell r="AC159"/>
          <cell r="AD159"/>
        </row>
        <row r="160">
          <cell r="A160" t="str">
            <v>BI307D</v>
          </cell>
          <cell r="C160" t="str">
            <v>None</v>
          </cell>
          <cell r="D160" t="str">
            <v>Size:11" x 4.1/16" 
Pressure: 5K
Material: Carbon Steel</v>
          </cell>
          <cell r="E160"/>
          <cell r="F160" t="str">
            <v>WH55</v>
          </cell>
          <cell r="G160" t="str">
            <v>WH14</v>
          </cell>
          <cell r="H160" t="str">
            <v>---</v>
          </cell>
          <cell r="I160" t="str">
            <v>No</v>
          </cell>
          <cell r="J160" t="str">
            <v>DHPG</v>
          </cell>
          <cell r="K160">
            <v>1</v>
          </cell>
          <cell r="L160" t="str">
            <v>3-1/2"</v>
          </cell>
          <cell r="M160" t="str">
            <v>Single</v>
          </cell>
          <cell r="N160" t="str">
            <v>SWI</v>
          </cell>
          <cell r="O160" t="str">
            <v>L-80</v>
          </cell>
          <cell r="P160"/>
          <cell r="Q160"/>
          <cell r="R160" t="str">
            <v>7"</v>
          </cell>
          <cell r="S160" t="str">
            <v>Permanent</v>
          </cell>
          <cell r="T160"/>
          <cell r="U160"/>
          <cell r="V160" t="str">
            <v>Y</v>
          </cell>
          <cell r="W160"/>
          <cell r="X160"/>
          <cell r="Y160"/>
          <cell r="Z160"/>
          <cell r="AA160"/>
          <cell r="AB160"/>
          <cell r="AC160"/>
          <cell r="AD160"/>
        </row>
        <row r="161">
          <cell r="A161" t="str">
            <v>BI307D1</v>
          </cell>
          <cell r="C161" t="str">
            <v>None</v>
          </cell>
          <cell r="D161" t="str">
            <v>Size:11" x 4.1/16" 
Pressure: 5K
Material: Carbon Steel</v>
          </cell>
          <cell r="E161"/>
          <cell r="F161" t="str">
            <v>WH55</v>
          </cell>
          <cell r="G161" t="str">
            <v>WH14</v>
          </cell>
          <cell r="H161" t="str">
            <v>---</v>
          </cell>
          <cell r="I161" t="str">
            <v>No</v>
          </cell>
          <cell r="J161" t="str">
            <v>DTS</v>
          </cell>
          <cell r="K161">
            <v>1</v>
          </cell>
          <cell r="L161" t="str">
            <v>3-1/2"</v>
          </cell>
          <cell r="M161" t="str">
            <v>Single</v>
          </cell>
          <cell r="N161" t="str">
            <v>SWI</v>
          </cell>
          <cell r="O161" t="str">
            <v>L-80</v>
          </cell>
          <cell r="P161"/>
          <cell r="Q161"/>
          <cell r="R161" t="str">
            <v>7"</v>
          </cell>
          <cell r="S161" t="str">
            <v>Permanent</v>
          </cell>
          <cell r="T161"/>
          <cell r="U161"/>
          <cell r="V161"/>
          <cell r="W161" t="str">
            <v>Y</v>
          </cell>
          <cell r="X161"/>
          <cell r="Y161"/>
          <cell r="Z161"/>
          <cell r="AA161"/>
          <cell r="AB161"/>
          <cell r="AC161"/>
          <cell r="AD161"/>
        </row>
        <row r="162">
          <cell r="A162" t="str">
            <v>BI307D2</v>
          </cell>
          <cell r="C162" t="str">
            <v>None</v>
          </cell>
          <cell r="D162" t="str">
            <v>Size:11" x 4.1/16" 
Pressure: 5K
Material: Carbon Steel</v>
          </cell>
          <cell r="E162"/>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P162"/>
          <cell r="Q162"/>
          <cell r="R162" t="str">
            <v>7"</v>
          </cell>
          <cell r="S162" t="str">
            <v>Permanent</v>
          </cell>
          <cell r="T162"/>
          <cell r="U162"/>
          <cell r="V162"/>
          <cell r="W162"/>
          <cell r="X162" t="str">
            <v>Y</v>
          </cell>
          <cell r="Y162"/>
          <cell r="Z162"/>
          <cell r="AA162"/>
          <cell r="AB162"/>
          <cell r="AC162"/>
          <cell r="AD162"/>
        </row>
        <row r="163">
          <cell r="A163" t="str">
            <v>BI307DS3#</v>
          </cell>
          <cell r="C163" t="str">
            <v>None</v>
          </cell>
          <cell r="D163" t="str">
            <v>Size:11" x 4.1/16" 
Pressure: 5K
Material:Carbon Steel</v>
          </cell>
          <cell r="E163"/>
          <cell r="F163" t="str">
            <v>WH55</v>
          </cell>
          <cell r="G163" t="str">
            <v>WH14</v>
          </cell>
          <cell r="H163" t="str">
            <v>---</v>
          </cell>
          <cell r="I163" t="str">
            <v>No</v>
          </cell>
          <cell r="J163" t="str">
            <v>DHPG</v>
          </cell>
          <cell r="K163">
            <v>1</v>
          </cell>
          <cell r="L163" t="str">
            <v>3-1/2"</v>
          </cell>
          <cell r="M163" t="str">
            <v>Single</v>
          </cell>
          <cell r="N163" t="str">
            <v>SWI</v>
          </cell>
          <cell r="O163" t="str">
            <v>L-80</v>
          </cell>
          <cell r="P163"/>
          <cell r="Q163"/>
          <cell r="R163" t="str">
            <v>7"</v>
          </cell>
          <cell r="S163" t="str">
            <v>Permanent</v>
          </cell>
          <cell r="T163"/>
          <cell r="U163"/>
          <cell r="V163" t="str">
            <v>Y</v>
          </cell>
          <cell r="W163"/>
          <cell r="X163"/>
          <cell r="Y163"/>
          <cell r="Z163"/>
          <cell r="AA163"/>
          <cell r="AB163" t="str">
            <v>Y</v>
          </cell>
          <cell r="AC163"/>
          <cell r="AD163"/>
        </row>
        <row r="164">
          <cell r="A164" t="str">
            <v>BI307DS4#</v>
          </cell>
          <cell r="C164" t="str">
            <v>None</v>
          </cell>
          <cell r="D164" t="str">
            <v>Size:11" x 4.1/16" 
Pressure: 5K
Material:Carbon Steel</v>
          </cell>
          <cell r="E164"/>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P164"/>
          <cell r="Q164"/>
          <cell r="R164" t="str">
            <v>7"</v>
          </cell>
          <cell r="S164" t="str">
            <v>Permanent</v>
          </cell>
          <cell r="T164"/>
          <cell r="U164"/>
          <cell r="V164"/>
          <cell r="W164"/>
          <cell r="X164" t="str">
            <v>Y</v>
          </cell>
          <cell r="Y164"/>
          <cell r="Z164"/>
          <cell r="AA164"/>
          <cell r="AB164" t="str">
            <v>Y</v>
          </cell>
          <cell r="AC164"/>
          <cell r="AD164"/>
        </row>
        <row r="165">
          <cell r="A165" t="str">
            <v>BI307DS5#</v>
          </cell>
          <cell r="C165" t="str">
            <v>None</v>
          </cell>
          <cell r="D165" t="str">
            <v>Size:11" x 4.1/16" 
Pressure: 5K
Material:Carbon Steel</v>
          </cell>
          <cell r="E165"/>
          <cell r="F165" t="str">
            <v>WH55</v>
          </cell>
          <cell r="G165" t="str">
            <v>WH14</v>
          </cell>
          <cell r="H165" t="str">
            <v>---</v>
          </cell>
          <cell r="I165" t="str">
            <v>No</v>
          </cell>
          <cell r="J165" t="str">
            <v>DTS</v>
          </cell>
          <cell r="K165">
            <v>1</v>
          </cell>
          <cell r="L165" t="str">
            <v>3-1/2"</v>
          </cell>
          <cell r="M165" t="str">
            <v>Single</v>
          </cell>
          <cell r="N165" t="str">
            <v>SWI</v>
          </cell>
          <cell r="O165" t="str">
            <v>L-80</v>
          </cell>
          <cell r="P165"/>
          <cell r="Q165"/>
          <cell r="R165" t="str">
            <v>7"</v>
          </cell>
          <cell r="S165" t="str">
            <v>Permanent</v>
          </cell>
          <cell r="T165"/>
          <cell r="U165"/>
          <cell r="V165"/>
          <cell r="W165" t="str">
            <v>Y</v>
          </cell>
          <cell r="X165"/>
          <cell r="Y165"/>
          <cell r="Z165"/>
          <cell r="AA165"/>
          <cell r="AB165" t="str">
            <v>Y</v>
          </cell>
          <cell r="AC165"/>
          <cell r="AD165"/>
        </row>
        <row r="166">
          <cell r="A166" t="str">
            <v>BI307X</v>
          </cell>
          <cell r="C166" t="str">
            <v>3-1/2" WRSV</v>
          </cell>
          <cell r="D166" t="str">
            <v>Size:11" x 4.1/16"  for Smart Completion
Pressure: 5K
Material: Carbon Steel</v>
          </cell>
          <cell r="E166"/>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P166"/>
          <cell r="Q166"/>
          <cell r="R166" t="str">
            <v>7"</v>
          </cell>
          <cell r="S166" t="str">
            <v>Permanent</v>
          </cell>
          <cell r="T166"/>
          <cell r="U166"/>
          <cell r="V166"/>
          <cell r="W166"/>
          <cell r="X166"/>
          <cell r="Y166" t="str">
            <v>Y</v>
          </cell>
          <cell r="Z166"/>
          <cell r="AA166"/>
          <cell r="AB166"/>
          <cell r="AC166"/>
          <cell r="AD166"/>
        </row>
        <row r="167">
          <cell r="A167" t="str">
            <v>BI409</v>
          </cell>
          <cell r="C167" t="str">
            <v>None</v>
          </cell>
          <cell r="D167" t="str">
            <v>Size:11" x 4.1/16" 
Pressure: 5K
Material:Carbon Steel</v>
          </cell>
          <cell r="E167"/>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Q167"/>
          <cell r="R167" t="str">
            <v>9-5/8"</v>
          </cell>
          <cell r="S167" t="str">
            <v>Permanent</v>
          </cell>
          <cell r="T167"/>
          <cell r="U167"/>
          <cell r="V167"/>
          <cell r="W167"/>
          <cell r="X167"/>
          <cell r="Y167"/>
          <cell r="Z167"/>
          <cell r="AA167"/>
          <cell r="AB167"/>
          <cell r="AC167"/>
          <cell r="AD167"/>
        </row>
        <row r="168">
          <cell r="A168" t="str">
            <v>BJ207</v>
          </cell>
          <cell r="C168" t="str">
            <v>None</v>
          </cell>
          <cell r="D168" t="str">
            <v>Size:11" x 4.1/16" with Actuators
Pressure: 5K
Material:Carbon Steel</v>
          </cell>
          <cell r="E168"/>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P168"/>
          <cell r="Q168"/>
          <cell r="R168" t="str">
            <v>7"</v>
          </cell>
          <cell r="S168" t="str">
            <v>Permanent</v>
          </cell>
          <cell r="T168"/>
          <cell r="U168"/>
          <cell r="V168"/>
          <cell r="W168"/>
          <cell r="X168"/>
          <cell r="Y168"/>
          <cell r="Z168"/>
          <cell r="AA168"/>
          <cell r="AB168"/>
          <cell r="AC168"/>
          <cell r="AD168"/>
        </row>
        <row r="169">
          <cell r="A169" t="str">
            <v>BJ307</v>
          </cell>
          <cell r="C169" t="str">
            <v>None</v>
          </cell>
          <cell r="D169" t="str">
            <v>Size:11" x 4.1/16" with Actuators
Pressure: 5K
Material:Carbon Steel</v>
          </cell>
          <cell r="E169"/>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P169"/>
          <cell r="Q169"/>
          <cell r="R169" t="str">
            <v>7"</v>
          </cell>
          <cell r="S169" t="str">
            <v>Permanent</v>
          </cell>
          <cell r="T169"/>
          <cell r="U169"/>
          <cell r="V169"/>
          <cell r="W169"/>
          <cell r="X169"/>
          <cell r="Y169"/>
          <cell r="Z169"/>
          <cell r="AA169"/>
          <cell r="AB169"/>
          <cell r="AC169"/>
          <cell r="AD169"/>
        </row>
        <row r="170">
          <cell r="A170" t="str">
            <v>BJ407</v>
          </cell>
          <cell r="C170" t="str">
            <v>None</v>
          </cell>
          <cell r="D170" t="str">
            <v>Size:11" x 4.1/16" with Actuators
Pressure: 5K
Material:Carbon Steel</v>
          </cell>
          <cell r="E170"/>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Q170"/>
          <cell r="R170" t="str">
            <v>7"</v>
          </cell>
          <cell r="S170" t="str">
            <v>Permanent</v>
          </cell>
          <cell r="T170"/>
          <cell r="U170"/>
          <cell r="V170"/>
          <cell r="W170"/>
          <cell r="X170"/>
          <cell r="Y170"/>
          <cell r="Z170"/>
          <cell r="AA170"/>
          <cell r="AB170"/>
          <cell r="AC170"/>
          <cell r="AD170"/>
        </row>
        <row r="171">
          <cell r="A171" t="str">
            <v>BK307</v>
          </cell>
          <cell r="C171" t="str">
            <v>None</v>
          </cell>
          <cell r="D171" t="str">
            <v>Size:11" x 4.1/16" 
Pressure: 5K
Material:Carbon Steel</v>
          </cell>
          <cell r="E171"/>
          <cell r="F171" t="str">
            <v>WH55</v>
          </cell>
          <cell r="G171" t="str">
            <v>WH14</v>
          </cell>
          <cell r="H171" t="str">
            <v>---</v>
          </cell>
          <cell r="I171" t="str">
            <v>No</v>
          </cell>
          <cell r="J171" t="str">
            <v>Flow Meter</v>
          </cell>
          <cell r="K171">
            <v>1</v>
          </cell>
          <cell r="L171" t="str">
            <v>3-1/2"</v>
          </cell>
          <cell r="M171" t="str">
            <v>Single</v>
          </cell>
          <cell r="N171" t="str">
            <v>SWI</v>
          </cell>
          <cell r="O171" t="str">
            <v>L-80</v>
          </cell>
          <cell r="P171"/>
          <cell r="Q171"/>
          <cell r="R171" t="str">
            <v>7"</v>
          </cell>
          <cell r="S171" t="str">
            <v>Permanent</v>
          </cell>
          <cell r="T171"/>
          <cell r="U171"/>
          <cell r="V171"/>
          <cell r="W171"/>
          <cell r="X171"/>
          <cell r="Y171"/>
          <cell r="Z171"/>
          <cell r="AA171"/>
          <cell r="AB171"/>
          <cell r="AC171"/>
          <cell r="AD171"/>
        </row>
        <row r="172">
          <cell r="A172" t="str">
            <v>BK509</v>
          </cell>
          <cell r="C172" t="str">
            <v>None</v>
          </cell>
          <cell r="D172" t="str">
            <v>Size:11" x 5.1/8" 
Pressure: 5K
Material:Carbon Steel
wellhead modification required
one year modification time</v>
          </cell>
          <cell r="E172"/>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Q172"/>
          <cell r="R172" t="str">
            <v>9-5/8"</v>
          </cell>
          <cell r="S172" t="str">
            <v>Permanent</v>
          </cell>
          <cell r="T172"/>
          <cell r="U172"/>
          <cell r="V172"/>
          <cell r="W172"/>
          <cell r="X172"/>
          <cell r="Y172"/>
          <cell r="Z172"/>
          <cell r="AA172"/>
          <cell r="AB172"/>
          <cell r="AC172"/>
          <cell r="AD172"/>
        </row>
        <row r="173">
          <cell r="A173" t="str">
            <v>BL307</v>
          </cell>
          <cell r="C173" t="str">
            <v>None</v>
          </cell>
          <cell r="D173" t="str">
            <v>Size:11" x 4.1/16" 
Pressure: 5K
Material:Carbon Steel</v>
          </cell>
          <cell r="E173"/>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P173"/>
          <cell r="Q173"/>
          <cell r="R173" t="str">
            <v>7"</v>
          </cell>
          <cell r="S173" t="str">
            <v>Permanent</v>
          </cell>
          <cell r="T173"/>
          <cell r="U173"/>
          <cell r="V173"/>
          <cell r="W173"/>
          <cell r="X173"/>
          <cell r="Y173"/>
          <cell r="Z173"/>
          <cell r="AA173"/>
          <cell r="AB173"/>
          <cell r="AC173"/>
          <cell r="AD173"/>
        </row>
        <row r="174">
          <cell r="A174" t="str">
            <v>BM307</v>
          </cell>
          <cell r="C174" t="str">
            <v>3-1/2" TRSV</v>
          </cell>
          <cell r="D174" t="str">
            <v>Size:11" x 4.1/16" 
Pressure: 5K
Material:Carbon Steel</v>
          </cell>
          <cell r="E174"/>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P174"/>
          <cell r="Q174"/>
          <cell r="R174" t="str">
            <v>7"</v>
          </cell>
          <cell r="S174" t="str">
            <v>Permanent</v>
          </cell>
          <cell r="T174"/>
          <cell r="U174"/>
          <cell r="V174"/>
          <cell r="W174"/>
          <cell r="X174"/>
          <cell r="Y174"/>
          <cell r="Z174"/>
          <cell r="AA174"/>
          <cell r="AB174"/>
          <cell r="AC174"/>
          <cell r="AD174"/>
        </row>
        <row r="175">
          <cell r="A175" t="str">
            <v>BM307S#</v>
          </cell>
          <cell r="C175" t="str">
            <v>3-1/2" TRSV</v>
          </cell>
          <cell r="D175" t="str">
            <v>Size:11" x 4.1/16" 
Pressure: 5K
Material:Carbon Steel</v>
          </cell>
          <cell r="E175"/>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P175"/>
          <cell r="Q175"/>
          <cell r="R175" t="str">
            <v>7"</v>
          </cell>
          <cell r="S175" t="str">
            <v>Permanent</v>
          </cell>
          <cell r="T175"/>
          <cell r="U175"/>
          <cell r="V175"/>
          <cell r="W175"/>
          <cell r="X175"/>
          <cell r="Y175"/>
          <cell r="Z175"/>
          <cell r="AA175"/>
          <cell r="AB175" t="str">
            <v>Y</v>
          </cell>
          <cell r="AC175"/>
          <cell r="AD175"/>
        </row>
        <row r="176">
          <cell r="A176" t="str">
            <v>BM307A#</v>
          </cell>
          <cell r="C176" t="str">
            <v>3-1/2" TRSV</v>
          </cell>
          <cell r="D176" t="str">
            <v>Size:11" x 4.1/16" 
Pressure: 5K
Material:Carbon Steel</v>
          </cell>
          <cell r="E176"/>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P176"/>
          <cell r="Q176"/>
          <cell r="R176" t="str">
            <v>7"</v>
          </cell>
          <cell r="S176" t="str">
            <v>Permanent</v>
          </cell>
          <cell r="T176"/>
          <cell r="U176"/>
          <cell r="V176"/>
          <cell r="W176"/>
          <cell r="X176"/>
          <cell r="Y176"/>
          <cell r="Z176"/>
          <cell r="AA176"/>
          <cell r="AB176" t="str">
            <v>Y</v>
          </cell>
          <cell r="AC176"/>
          <cell r="AD176"/>
        </row>
        <row r="177">
          <cell r="A177" t="str">
            <v>BM307DS#</v>
          </cell>
          <cell r="C177" t="str">
            <v>3-1/2" TRSV</v>
          </cell>
          <cell r="D177" t="str">
            <v>Size:11" x 4.1/16" 
Pressure: 5K
Material:Carbon Steel</v>
          </cell>
          <cell r="E177"/>
          <cell r="F177" t="str">
            <v>WH55</v>
          </cell>
          <cell r="G177" t="str">
            <v>WH14</v>
          </cell>
          <cell r="H177" t="str">
            <v>---</v>
          </cell>
          <cell r="I177" t="str">
            <v>No</v>
          </cell>
          <cell r="J177" t="str">
            <v>DHPG</v>
          </cell>
          <cell r="K177">
            <v>1</v>
          </cell>
          <cell r="L177" t="str">
            <v>3-1/2"</v>
          </cell>
          <cell r="M177" t="str">
            <v>Single</v>
          </cell>
          <cell r="N177" t="str">
            <v>SWI</v>
          </cell>
          <cell r="O177" t="str">
            <v>L-80</v>
          </cell>
          <cell r="P177"/>
          <cell r="Q177"/>
          <cell r="R177" t="str">
            <v>7"</v>
          </cell>
          <cell r="S177" t="str">
            <v>Permanent</v>
          </cell>
          <cell r="T177"/>
          <cell r="U177"/>
          <cell r="V177" t="str">
            <v>Y</v>
          </cell>
          <cell r="W177"/>
          <cell r="X177"/>
          <cell r="Y177"/>
          <cell r="Z177"/>
          <cell r="AA177"/>
          <cell r="AB177" t="str">
            <v>Y</v>
          </cell>
          <cell r="AC177"/>
          <cell r="AD177"/>
        </row>
        <row r="178">
          <cell r="A178" t="str">
            <v>BM307DS1#</v>
          </cell>
          <cell r="C178" t="str">
            <v>3-1/2" TRSV</v>
          </cell>
          <cell r="D178" t="str">
            <v>Size:11" x 4.1/16" 
Pressure: 5K
Material:Carbon Steel</v>
          </cell>
          <cell r="E178"/>
          <cell r="F178" t="str">
            <v>WH55</v>
          </cell>
          <cell r="G178" t="str">
            <v>WH14</v>
          </cell>
          <cell r="H178" t="str">
            <v>---</v>
          </cell>
          <cell r="I178" t="str">
            <v>No</v>
          </cell>
          <cell r="J178" t="str">
            <v>DTS</v>
          </cell>
          <cell r="K178">
            <v>1</v>
          </cell>
          <cell r="L178" t="str">
            <v>3-1/2"</v>
          </cell>
          <cell r="M178" t="str">
            <v>Single</v>
          </cell>
          <cell r="N178" t="str">
            <v>SWI</v>
          </cell>
          <cell r="O178" t="str">
            <v>L-80</v>
          </cell>
          <cell r="P178"/>
          <cell r="Q178"/>
          <cell r="R178" t="str">
            <v>7"</v>
          </cell>
          <cell r="S178" t="str">
            <v>Permanent</v>
          </cell>
          <cell r="T178"/>
          <cell r="U178"/>
          <cell r="V178"/>
          <cell r="W178" t="str">
            <v>Y</v>
          </cell>
          <cell r="X178"/>
          <cell r="Y178"/>
          <cell r="Z178"/>
          <cell r="AA178"/>
          <cell r="AB178" t="str">
            <v>Y</v>
          </cell>
          <cell r="AC178"/>
          <cell r="AD178"/>
        </row>
        <row r="179">
          <cell r="A179" t="str">
            <v>BN307S#</v>
          </cell>
          <cell r="C179" t="str">
            <v>3-1/2" TRSV</v>
          </cell>
          <cell r="D179" t="str">
            <v>Size:11" x 4.1/16" 
Pressure: 5K
Material:Carbon Steel</v>
          </cell>
          <cell r="E179"/>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P179"/>
          <cell r="Q179" t="str">
            <v>Alloy-28</v>
          </cell>
          <cell r="R179" t="str">
            <v>7"</v>
          </cell>
          <cell r="S179" t="str">
            <v>Permanent</v>
          </cell>
          <cell r="T179"/>
          <cell r="U179"/>
          <cell r="V179"/>
          <cell r="W179"/>
          <cell r="X179"/>
          <cell r="Y179"/>
          <cell r="Z179"/>
          <cell r="AA179"/>
          <cell r="AB179" t="str">
            <v>Y</v>
          </cell>
          <cell r="AC179"/>
          <cell r="AD179"/>
        </row>
        <row r="180">
          <cell r="A180" t="str">
            <v>BN407S#</v>
          </cell>
          <cell r="C180" t="str">
            <v>None</v>
          </cell>
          <cell r="D180" t="str">
            <v>Size:11" x 4.1/16" 
Pressure: 5K
Material:Carbon Steel</v>
          </cell>
          <cell r="E180"/>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T180"/>
          <cell r="U180"/>
          <cell r="V180"/>
          <cell r="W180"/>
          <cell r="X180"/>
          <cell r="Y180"/>
          <cell r="Z180"/>
          <cell r="AA180"/>
          <cell r="AB180" t="str">
            <v>Y</v>
          </cell>
          <cell r="AC180"/>
          <cell r="AD180"/>
        </row>
        <row r="181">
          <cell r="A181" t="str">
            <v>BO407</v>
          </cell>
          <cell r="C181" t="str">
            <v>4-1/2" TRSV</v>
          </cell>
          <cell r="D181" t="str">
            <v>Size:11" x 4.1/16" with Actuators
Pressure: 5K
Material:Carbon Steel</v>
          </cell>
          <cell r="E181"/>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Q181"/>
          <cell r="R181" t="str">
            <v>7"</v>
          </cell>
          <cell r="S181" t="str">
            <v>Permanent</v>
          </cell>
          <cell r="T181"/>
          <cell r="U181"/>
          <cell r="V181"/>
          <cell r="W181"/>
          <cell r="X181"/>
          <cell r="Y181"/>
          <cell r="Z181"/>
          <cell r="AA181"/>
          <cell r="AB181"/>
          <cell r="AC181"/>
          <cell r="AD181"/>
        </row>
        <row r="182">
          <cell r="A182" t="str">
            <v>BO407S#</v>
          </cell>
          <cell r="C182" t="str">
            <v>4-1/2" TRSV</v>
          </cell>
          <cell r="D182" t="str">
            <v>Size:11" x 4.1/16" with Actuators
Pressure: 5K
Material:Carbon Steel</v>
          </cell>
          <cell r="E182"/>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Q182"/>
          <cell r="R182" t="str">
            <v>7"</v>
          </cell>
          <cell r="S182" t="str">
            <v>Permanent</v>
          </cell>
          <cell r="T182"/>
          <cell r="U182"/>
          <cell r="V182"/>
          <cell r="W182"/>
          <cell r="X182"/>
          <cell r="Y182"/>
          <cell r="Z182"/>
          <cell r="AA182"/>
          <cell r="AB182" t="str">
            <v>Y</v>
          </cell>
          <cell r="AC182"/>
          <cell r="AD182"/>
        </row>
        <row r="183">
          <cell r="A183" t="str">
            <v>BO409MRC#</v>
          </cell>
          <cell r="C183" t="str">
            <v>4-1/2" TRSV</v>
          </cell>
          <cell r="D183" t="str">
            <v>Size:11" x 4.1/16" 
Pressure: 6.5K
Material:Carbon Steel Partial Cladded inc.625</v>
          </cell>
          <cell r="E183"/>
          <cell r="F183" t="str">
            <v>WH63</v>
          </cell>
          <cell r="G183" t="str">
            <v>---</v>
          </cell>
          <cell r="H183" t="str">
            <v>---</v>
          </cell>
          <cell r="I183" t="str">
            <v>Yes</v>
          </cell>
          <cell r="J183" t="str">
            <v>None</v>
          </cell>
          <cell r="K183" t="str">
            <v>zero</v>
          </cell>
          <cell r="L183" t="str">
            <v>4-1/2"</v>
          </cell>
          <cell r="M183" t="str">
            <v>Single</v>
          </cell>
          <cell r="N183" t="str">
            <v>SWI</v>
          </cell>
          <cell r="O183" t="str">
            <v>L-80</v>
          </cell>
          <cell r="P183"/>
          <cell r="Q183"/>
          <cell r="R183" t="str">
            <v>9-5/8"</v>
          </cell>
          <cell r="S183" t="str">
            <v>Permanent</v>
          </cell>
          <cell r="T183"/>
          <cell r="U183"/>
          <cell r="V183"/>
          <cell r="W183"/>
          <cell r="X183"/>
          <cell r="Y183"/>
          <cell r="Z183"/>
          <cell r="AA183"/>
          <cell r="AB183" t="str">
            <v>Y 6-5/8"</v>
          </cell>
          <cell r="AC183"/>
          <cell r="AD183"/>
        </row>
        <row r="184">
          <cell r="A184" t="str">
            <v>DA507</v>
          </cell>
          <cell r="C184" t="str">
            <v>None</v>
          </cell>
          <cell r="D184" t="str">
            <v>Size:11" x 5.1/8"
Pressure: 5K
Material:Carbon Steel</v>
          </cell>
          <cell r="E184"/>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P184"/>
          <cell r="Q184"/>
          <cell r="R184" t="str">
            <v>7"</v>
          </cell>
          <cell r="S184" t="str">
            <v>Permanent</v>
          </cell>
          <cell r="T184"/>
          <cell r="U184"/>
          <cell r="V184"/>
          <cell r="W184"/>
          <cell r="X184"/>
          <cell r="Y184"/>
          <cell r="Z184"/>
          <cell r="AA184"/>
          <cell r="AB184"/>
          <cell r="AC184"/>
          <cell r="AD184"/>
        </row>
        <row r="185">
          <cell r="A185" t="str">
            <v>EA307</v>
          </cell>
          <cell r="C185" t="str">
            <v>3-1/2" TRSV</v>
          </cell>
          <cell r="D185" t="str">
            <v>Size:11" x 4.1/16" 
Pressure: 6.5K
Material:Carbon Steel Partial Cladded inc.625</v>
          </cell>
          <cell r="E185"/>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P185"/>
          <cell r="Q185"/>
          <cell r="R185" t="str">
            <v>7"</v>
          </cell>
          <cell r="S185" t="str">
            <v>Permanent</v>
          </cell>
          <cell r="T185"/>
          <cell r="U185"/>
          <cell r="V185"/>
          <cell r="W185"/>
          <cell r="X185"/>
          <cell r="Y185"/>
          <cell r="Z185"/>
          <cell r="AA185"/>
          <cell r="AB185"/>
          <cell r="AC185"/>
          <cell r="AD185"/>
        </row>
        <row r="186">
          <cell r="A186" t="str">
            <v>EA307DS#</v>
          </cell>
          <cell r="C186" t="str">
            <v>3-1/2" TRSV</v>
          </cell>
          <cell r="D186" t="str">
            <v>Size:11" x 4.1/16" 
Pressure: 6.5K
Material: Carbon Steel Partial Cladded inc.625</v>
          </cell>
          <cell r="E186"/>
          <cell r="F186" t="str">
            <v>WH63</v>
          </cell>
          <cell r="G186" t="str">
            <v>WH06</v>
          </cell>
          <cell r="H186" t="str">
            <v>---</v>
          </cell>
          <cell r="I186" t="str">
            <v>Yes</v>
          </cell>
          <cell r="J186" t="str">
            <v>DHPG</v>
          </cell>
          <cell r="K186">
            <v>1</v>
          </cell>
          <cell r="L186" t="str">
            <v>3-1/2"</v>
          </cell>
          <cell r="M186" t="str">
            <v>Single</v>
          </cell>
          <cell r="N186" t="str">
            <v>SWAG</v>
          </cell>
          <cell r="O186" t="str">
            <v>L-80</v>
          </cell>
          <cell r="P186"/>
          <cell r="Q186"/>
          <cell r="R186" t="str">
            <v>7"</v>
          </cell>
          <cell r="S186" t="str">
            <v>Permanent</v>
          </cell>
          <cell r="T186"/>
          <cell r="U186"/>
          <cell r="V186" t="str">
            <v>Y</v>
          </cell>
          <cell r="W186"/>
          <cell r="X186"/>
          <cell r="Y186"/>
          <cell r="Z186"/>
          <cell r="AA186"/>
          <cell r="AB186" t="str">
            <v>Y</v>
          </cell>
          <cell r="AC186"/>
          <cell r="AD186"/>
        </row>
        <row r="187">
          <cell r="A187" t="str">
            <v>EA307DS1#</v>
          </cell>
          <cell r="C187" t="str">
            <v>3-1/2" TRSV</v>
          </cell>
          <cell r="D187" t="str">
            <v>Size:11" x 4.1/16" 
Pressure: 6.5K
Material: Carbon Steel Partial Cladded inc.625</v>
          </cell>
          <cell r="E187"/>
          <cell r="F187" t="str">
            <v>WH63</v>
          </cell>
          <cell r="G187" t="str">
            <v>WH06</v>
          </cell>
          <cell r="H187" t="str">
            <v>---</v>
          </cell>
          <cell r="I187" t="str">
            <v>Yes</v>
          </cell>
          <cell r="J187" t="str">
            <v>DTS</v>
          </cell>
          <cell r="K187">
            <v>1</v>
          </cell>
          <cell r="L187" t="str">
            <v>3-1/2"</v>
          </cell>
          <cell r="M187" t="str">
            <v>Single</v>
          </cell>
          <cell r="N187" t="str">
            <v>SWAG</v>
          </cell>
          <cell r="O187" t="str">
            <v>L-80</v>
          </cell>
          <cell r="P187"/>
          <cell r="Q187"/>
          <cell r="R187" t="str">
            <v>7"</v>
          </cell>
          <cell r="S187" t="str">
            <v>Permanent</v>
          </cell>
          <cell r="T187"/>
          <cell r="U187"/>
          <cell r="V187"/>
          <cell r="W187" t="str">
            <v>Y</v>
          </cell>
          <cell r="X187"/>
          <cell r="Y187"/>
          <cell r="Z187"/>
          <cell r="AA187"/>
          <cell r="AB187" t="str">
            <v>Y</v>
          </cell>
          <cell r="AC187"/>
          <cell r="AD187"/>
        </row>
        <row r="188">
          <cell r="A188" t="str">
            <v>EA307DS2#</v>
          </cell>
          <cell r="C188" t="str">
            <v>3-1/2" TRSV</v>
          </cell>
          <cell r="D188" t="str">
            <v>Size:11" x 4.1/16" 
Pressure: 6.5K
Material: Carbon Steel Partial Cladded inc.625</v>
          </cell>
          <cell r="E188"/>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P188"/>
          <cell r="Q188"/>
          <cell r="R188" t="str">
            <v>7"</v>
          </cell>
          <cell r="S188" t="str">
            <v>Permanent</v>
          </cell>
          <cell r="T188"/>
          <cell r="U188"/>
          <cell r="V188"/>
          <cell r="W188"/>
          <cell r="X188" t="str">
            <v>Y</v>
          </cell>
          <cell r="Y188"/>
          <cell r="Z188"/>
          <cell r="AA188"/>
          <cell r="AB188" t="str">
            <v>Y</v>
          </cell>
          <cell r="AC188"/>
          <cell r="AD188"/>
        </row>
        <row r="189">
          <cell r="A189" t="str">
            <v>EA307DS3#</v>
          </cell>
          <cell r="C189" t="str">
            <v>3-1/2" TRSV</v>
          </cell>
          <cell r="D189" t="str">
            <v>Size:11" x 4.1/16" 
Pressure: 6.5K
Material: Carbon Steel Partial Cladded inc.625</v>
          </cell>
          <cell r="E189"/>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P189"/>
          <cell r="Q189" t="str">
            <v>Alloy-28</v>
          </cell>
          <cell r="R189" t="str">
            <v>7"</v>
          </cell>
          <cell r="S189" t="str">
            <v>Permanent</v>
          </cell>
          <cell r="T189" t="str">
            <v>Y</v>
          </cell>
          <cell r="U189"/>
          <cell r="V189"/>
          <cell r="W189"/>
          <cell r="X189" t="str">
            <v>Y</v>
          </cell>
          <cell r="Y189"/>
          <cell r="Z189"/>
          <cell r="AA189"/>
          <cell r="AB189" t="str">
            <v>Y</v>
          </cell>
          <cell r="AC189"/>
          <cell r="AD189"/>
        </row>
        <row r="190">
          <cell r="A190" t="str">
            <v>EA307S#</v>
          </cell>
          <cell r="C190" t="str">
            <v>3-1/2" TRSV</v>
          </cell>
          <cell r="D190" t="str">
            <v>Size:11" x 4.1/16" 
Pressure: 6.5K
Material: Carbon Steel Partial Cladded inc.625</v>
          </cell>
          <cell r="E190"/>
          <cell r="F190" t="str">
            <v>WH63</v>
          </cell>
          <cell r="G190" t="str">
            <v>WH06</v>
          </cell>
          <cell r="H190" t="str">
            <v>---</v>
          </cell>
          <cell r="I190" t="str">
            <v>Yes</v>
          </cell>
          <cell r="J190" t="str">
            <v>None</v>
          </cell>
          <cell r="K190">
            <v>1</v>
          </cell>
          <cell r="L190" t="str">
            <v>3-1/2"</v>
          </cell>
          <cell r="M190" t="str">
            <v>Single</v>
          </cell>
          <cell r="N190" t="str">
            <v>SWAG</v>
          </cell>
          <cell r="O190" t="str">
            <v>L-80</v>
          </cell>
          <cell r="P190"/>
          <cell r="Q190"/>
          <cell r="R190" t="str">
            <v>7"</v>
          </cell>
          <cell r="S190" t="str">
            <v>Permanent</v>
          </cell>
          <cell r="T190" t="str">
            <v>Y</v>
          </cell>
          <cell r="U190"/>
          <cell r="V190"/>
          <cell r="W190"/>
          <cell r="X190"/>
          <cell r="Y190"/>
          <cell r="Z190"/>
          <cell r="AA190"/>
          <cell r="AB190" t="str">
            <v>Y</v>
          </cell>
          <cell r="AC190"/>
          <cell r="AD190"/>
        </row>
        <row r="191">
          <cell r="A191" t="str">
            <v>EA307X</v>
          </cell>
          <cell r="C191" t="str">
            <v>3-1/2" TRSV</v>
          </cell>
          <cell r="D191" t="str">
            <v>Size:11" x 4.1/16" for Smart Completion
Pressure: 6.5K 
Material: Carbon steel fully cladded with inc. 625</v>
          </cell>
          <cell r="E191"/>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P191"/>
          <cell r="Q191"/>
          <cell r="R191" t="str">
            <v>7"</v>
          </cell>
          <cell r="S191" t="str">
            <v>Permanent</v>
          </cell>
          <cell r="T191"/>
          <cell r="U191"/>
          <cell r="V191"/>
          <cell r="W191"/>
          <cell r="X191"/>
          <cell r="Y191" t="str">
            <v>Y</v>
          </cell>
          <cell r="Z191"/>
          <cell r="AA191"/>
          <cell r="AB191"/>
          <cell r="AC191"/>
          <cell r="AD191" t="str">
            <v>For NEB Field</v>
          </cell>
        </row>
        <row r="192">
          <cell r="A192" t="str">
            <v>EA407</v>
          </cell>
          <cell r="C192" t="str">
            <v>4-1/2" TRSV</v>
          </cell>
          <cell r="D192" t="str">
            <v>Size:11" x 4.1/16" 
Pressure: 6.5K
Material:Carbon Steel Partial Cladded inc.625</v>
          </cell>
          <cell r="E192"/>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Q192"/>
          <cell r="R192" t="str">
            <v>7"</v>
          </cell>
          <cell r="S192" t="str">
            <v>Permanent</v>
          </cell>
          <cell r="T192"/>
          <cell r="U192"/>
          <cell r="V192"/>
          <cell r="W192"/>
          <cell r="X192"/>
          <cell r="Y192"/>
          <cell r="Z192"/>
          <cell r="AA192"/>
          <cell r="AB192"/>
          <cell r="AC192"/>
          <cell r="AD192"/>
        </row>
        <row r="193">
          <cell r="A193" t="str">
            <v>EA407SN#</v>
          </cell>
          <cell r="C193" t="str">
            <v>4-1/2" TRSV</v>
          </cell>
          <cell r="D193" t="str">
            <v>Size:11" x 4.1/16" 
Pressure: 6.5K
Material:Carbon Steel Partial Cladded inc.625</v>
          </cell>
          <cell r="E193"/>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Q193"/>
          <cell r="R193" t="str">
            <v>7"</v>
          </cell>
          <cell r="S193" t="str">
            <v>Permanent</v>
          </cell>
          <cell r="T193"/>
          <cell r="U193"/>
          <cell r="V193"/>
          <cell r="W193"/>
          <cell r="X193"/>
          <cell r="Y193"/>
          <cell r="Z193"/>
          <cell r="AA193"/>
          <cell r="AB193" t="str">
            <v>Y</v>
          </cell>
          <cell r="AC193"/>
          <cell r="AD193" t="str">
            <v>All Fields</v>
          </cell>
        </row>
        <row r="194">
          <cell r="A194" t="str">
            <v>EA409</v>
          </cell>
          <cell r="C194" t="str">
            <v>4-1/2" TRSV</v>
          </cell>
          <cell r="D194" t="str">
            <v>Size:11" x 4.1/16" 
Pressure: 6.5K
Material:Carbon Steel Partial Cladded inc.625</v>
          </cell>
          <cell r="E194"/>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P194"/>
          <cell r="Q194"/>
          <cell r="R194" t="str">
            <v>9-5/8"</v>
          </cell>
          <cell r="S194" t="str">
            <v>Permanent</v>
          </cell>
          <cell r="T194"/>
          <cell r="U194"/>
          <cell r="V194"/>
          <cell r="W194"/>
          <cell r="X194"/>
          <cell r="Y194"/>
          <cell r="Z194"/>
          <cell r="AA194"/>
          <cell r="AB194"/>
          <cell r="AC194"/>
          <cell r="AD194"/>
        </row>
        <row r="195">
          <cell r="A195" t="str">
            <v>EB407</v>
          </cell>
          <cell r="C195" t="str">
            <v>4-1/2" TRSV</v>
          </cell>
          <cell r="D195" t="str">
            <v>Size:11" x 5.1/8" 
Pressure: 10K
Material:Carbon Steel Fully Cladded inc.625</v>
          </cell>
          <cell r="E195"/>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Q195"/>
          <cell r="R195" t="str">
            <v>7"</v>
          </cell>
          <cell r="S195" t="str">
            <v>Permanent</v>
          </cell>
          <cell r="T195"/>
          <cell r="U195"/>
          <cell r="V195"/>
          <cell r="W195"/>
          <cell r="X195"/>
          <cell r="Y195"/>
          <cell r="Z195"/>
          <cell r="AA195"/>
          <cell r="AB195"/>
          <cell r="AC195"/>
          <cell r="AD195"/>
        </row>
        <row r="196">
          <cell r="A196" t="str">
            <v>EB407S#</v>
          </cell>
          <cell r="C196" t="str">
            <v>4-1/2" TRSV</v>
          </cell>
          <cell r="D196" t="str">
            <v>Size:11" x 5.1/8" 
Pressure: 10K
Material:Carbon Steel Fully Cladded inc.625</v>
          </cell>
          <cell r="E196"/>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Q196"/>
          <cell r="R196" t="str">
            <v>7"</v>
          </cell>
          <cell r="S196" t="str">
            <v>Permanent</v>
          </cell>
          <cell r="T196"/>
          <cell r="U196"/>
          <cell r="V196"/>
          <cell r="W196"/>
          <cell r="X196"/>
          <cell r="Y196"/>
          <cell r="Z196"/>
          <cell r="AA196"/>
          <cell r="AB196" t="str">
            <v>Y</v>
          </cell>
          <cell r="AC196"/>
          <cell r="AD196"/>
        </row>
        <row r="197">
          <cell r="A197" t="str">
            <v>EB409</v>
          </cell>
          <cell r="C197" t="str">
            <v>4-1/2" TRSV</v>
          </cell>
          <cell r="D197" t="str">
            <v>Size:11" x 5.1/8" 
Pressure: 10K
Material:Carbon Steel Fully Cladded inc.625</v>
          </cell>
          <cell r="E197"/>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Q197"/>
          <cell r="R197" t="str">
            <v>9-5/8"</v>
          </cell>
          <cell r="S197" t="str">
            <v>Permanent</v>
          </cell>
          <cell r="T197"/>
          <cell r="U197"/>
          <cell r="V197"/>
          <cell r="W197"/>
          <cell r="X197"/>
          <cell r="Y197"/>
          <cell r="Z197"/>
          <cell r="AA197"/>
          <cell r="AB197"/>
          <cell r="AC197"/>
          <cell r="AD197"/>
        </row>
        <row r="198">
          <cell r="A198" t="str">
            <v>EC307</v>
          </cell>
          <cell r="C198" t="str">
            <v>4-1/2" TRSV</v>
          </cell>
          <cell r="D198" t="str">
            <v>Size:11" x 5.1/8" 
Pressure: 10K
Material:Carbon Steel Fully Cladded inc.625</v>
          </cell>
          <cell r="E198"/>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P198"/>
          <cell r="Q198"/>
          <cell r="R198" t="str">
            <v>7"</v>
          </cell>
          <cell r="S198" t="str">
            <v>Permanent</v>
          </cell>
          <cell r="T198"/>
          <cell r="U198"/>
          <cell r="V198"/>
          <cell r="W198"/>
          <cell r="X198"/>
          <cell r="Y198"/>
          <cell r="Z198"/>
          <cell r="AA198"/>
          <cell r="AB198"/>
          <cell r="AC198"/>
          <cell r="AD198"/>
        </row>
        <row r="199">
          <cell r="A199" t="str">
            <v>EC307S#</v>
          </cell>
          <cell r="C199" t="str">
            <v>4-1/2" TRSV</v>
          </cell>
          <cell r="D199" t="str">
            <v>Size:11" x 5.1/8" 
Pressure: 10K
Material:Carbon Steel Fully Cladded inc.625</v>
          </cell>
          <cell r="E199"/>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P199"/>
          <cell r="Q199"/>
          <cell r="R199" t="str">
            <v>7"</v>
          </cell>
          <cell r="S199" t="str">
            <v>Permanent</v>
          </cell>
          <cell r="T199"/>
          <cell r="U199"/>
          <cell r="V199"/>
          <cell r="W199"/>
          <cell r="X199"/>
          <cell r="Y199"/>
          <cell r="Z199"/>
          <cell r="AA199"/>
          <cell r="AB199" t="str">
            <v>Y</v>
          </cell>
          <cell r="AC199"/>
          <cell r="AD199"/>
        </row>
        <row r="200">
          <cell r="A200" t="str">
            <v>EC307D</v>
          </cell>
          <cell r="C200" t="str">
            <v>4-1/2" TRSV</v>
          </cell>
          <cell r="D200" t="str">
            <v>Size:11" x 5.1/8" 
Pressure: 10K
Material:Carbon Steel Fully Cladded inc.625</v>
          </cell>
          <cell r="E200"/>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P200"/>
          <cell r="Q200"/>
          <cell r="R200" t="str">
            <v>7"</v>
          </cell>
          <cell r="S200" t="str">
            <v>Permanent</v>
          </cell>
          <cell r="T200"/>
          <cell r="U200"/>
          <cell r="V200" t="str">
            <v>Y</v>
          </cell>
          <cell r="W200"/>
          <cell r="X200"/>
          <cell r="Y200"/>
          <cell r="Z200"/>
          <cell r="AA200"/>
          <cell r="AB200"/>
          <cell r="AC200"/>
          <cell r="AD200"/>
        </row>
        <row r="201">
          <cell r="A201" t="str">
            <v>EC307D2</v>
          </cell>
          <cell r="C201" t="str">
            <v>4-1/2" TRSV</v>
          </cell>
          <cell r="D201" t="str">
            <v>Size:11" x 5.1/8" 
Pressure: 10K
Material:Carbon Steel Fully Cladded inc.625</v>
          </cell>
          <cell r="E201"/>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P201"/>
          <cell r="Q201"/>
          <cell r="R201" t="str">
            <v>7"</v>
          </cell>
          <cell r="S201" t="str">
            <v>Permanent</v>
          </cell>
          <cell r="T201"/>
          <cell r="U201"/>
          <cell r="V201"/>
          <cell r="W201"/>
          <cell r="X201" t="str">
            <v>Y</v>
          </cell>
          <cell r="Y201"/>
          <cell r="Z201"/>
          <cell r="AA201"/>
          <cell r="AB201"/>
          <cell r="AC201"/>
          <cell r="AD201"/>
        </row>
        <row r="202">
          <cell r="A202" t="str">
            <v>EC307DS2#</v>
          </cell>
          <cell r="C202" t="str">
            <v>4-1/2" TRSV</v>
          </cell>
          <cell r="D202" t="str">
            <v>Size:11" x 5.1/8" 
Pressure: 10K
Material:Carbon Steel Fully Cladded inc.625</v>
          </cell>
          <cell r="E202"/>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P202"/>
          <cell r="Q202"/>
          <cell r="R202" t="str">
            <v>7"</v>
          </cell>
          <cell r="S202" t="str">
            <v>Permanent</v>
          </cell>
          <cell r="T202"/>
          <cell r="U202"/>
          <cell r="V202"/>
          <cell r="W202" t="str">
            <v>Y</v>
          </cell>
          <cell r="X202"/>
          <cell r="Y202"/>
          <cell r="Z202"/>
          <cell r="AA202"/>
          <cell r="AB202" t="str">
            <v>Y</v>
          </cell>
          <cell r="AC202"/>
          <cell r="AD202"/>
        </row>
        <row r="203">
          <cell r="A203" t="str">
            <v>EC307DS1#</v>
          </cell>
          <cell r="C203" t="str">
            <v>4-1/2" TRSV</v>
          </cell>
          <cell r="D203" t="str">
            <v>Size:11" x 5.1/8" 
Pressure: 10K
Material:Carbon Steel Fully Cladded inc.625</v>
          </cell>
          <cell r="E203"/>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P203"/>
          <cell r="Q203"/>
          <cell r="R203" t="str">
            <v>7"</v>
          </cell>
          <cell r="S203" t="str">
            <v>Permanent</v>
          </cell>
          <cell r="T203"/>
          <cell r="U203"/>
          <cell r="V203" t="str">
            <v>Y</v>
          </cell>
          <cell r="W203"/>
          <cell r="X203"/>
          <cell r="Y203"/>
          <cell r="Z203"/>
          <cell r="AA203"/>
          <cell r="AB203" t="str">
            <v>Y</v>
          </cell>
          <cell r="AC203"/>
          <cell r="AD203"/>
        </row>
        <row r="204">
          <cell r="A204" t="str">
            <v>EC307X</v>
          </cell>
          <cell r="C204" t="str">
            <v>4-1/2" TRSV</v>
          </cell>
          <cell r="D204" t="str">
            <v>Size:11" x 5.1/8" 
FOR SMART COMPLETION
Pressure: 10K
Material:Carbon Steel Fully Cladded inc.625</v>
          </cell>
          <cell r="E204"/>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P204"/>
          <cell r="Q204"/>
          <cell r="R204" t="str">
            <v>7"</v>
          </cell>
          <cell r="S204" t="str">
            <v>Permanent</v>
          </cell>
          <cell r="T204"/>
          <cell r="U204"/>
          <cell r="V204"/>
          <cell r="W204"/>
          <cell r="X204"/>
          <cell r="Y204" t="str">
            <v>Y</v>
          </cell>
          <cell r="Z204"/>
          <cell r="AA204"/>
          <cell r="AB204"/>
          <cell r="AC204"/>
          <cell r="AD204" t="str">
            <v>For NEB Field</v>
          </cell>
        </row>
        <row r="205">
          <cell r="A205" t="str">
            <v>EC407</v>
          </cell>
          <cell r="C205" t="str">
            <v>5-1/2" TRSV</v>
          </cell>
          <cell r="D205" t="str">
            <v>Size:11" x 5.1/8" 
Pressure: 10K
Material:Carbon Steel Fully Cladded inc.625</v>
          </cell>
          <cell r="E205"/>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P205"/>
          <cell r="Q205"/>
          <cell r="R205" t="str">
            <v>7"</v>
          </cell>
          <cell r="S205" t="str">
            <v>Permanent</v>
          </cell>
          <cell r="T205"/>
          <cell r="U205"/>
          <cell r="V205"/>
          <cell r="W205"/>
          <cell r="X205"/>
          <cell r="Y205"/>
          <cell r="Z205"/>
          <cell r="AA205"/>
          <cell r="AB205"/>
          <cell r="AC205"/>
          <cell r="AD205"/>
        </row>
        <row r="206">
          <cell r="A206" t="str">
            <v>EC407S#</v>
          </cell>
          <cell r="C206" t="str">
            <v>5-1/2" TRSV</v>
          </cell>
          <cell r="D206" t="str">
            <v>Size:11" x 5.1/8" 
Pressure: 10K
Material:Carbon Steel Fully Cladded inc.625</v>
          </cell>
          <cell r="E206"/>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P206"/>
          <cell r="Q206"/>
          <cell r="R206" t="str">
            <v>7"</v>
          </cell>
          <cell r="S206" t="str">
            <v>Permanent</v>
          </cell>
          <cell r="T206"/>
          <cell r="U206"/>
          <cell r="V206"/>
          <cell r="W206"/>
          <cell r="X206"/>
          <cell r="Y206"/>
          <cell r="Z206"/>
          <cell r="AA206"/>
          <cell r="AB206" t="str">
            <v>Y</v>
          </cell>
          <cell r="AC206"/>
          <cell r="AD206"/>
        </row>
        <row r="207">
          <cell r="A207" t="str">
            <v>ED407</v>
          </cell>
          <cell r="C207" t="str">
            <v>4-1/2" TRSV</v>
          </cell>
          <cell r="D207" t="str">
            <v>Size:11" x 4.1/16" 
Pressure: 6.5K
Material:Carbon Steel Partial Cladded inc.625</v>
          </cell>
          <cell r="E207"/>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Q207"/>
          <cell r="R207" t="str">
            <v>7"</v>
          </cell>
          <cell r="S207" t="str">
            <v>Permanent</v>
          </cell>
          <cell r="T207"/>
          <cell r="U207"/>
          <cell r="V207"/>
          <cell r="W207"/>
          <cell r="X207"/>
          <cell r="Y207"/>
          <cell r="Z207"/>
          <cell r="AA207"/>
          <cell r="AB207"/>
          <cell r="AC207"/>
          <cell r="AD207"/>
        </row>
        <row r="208">
          <cell r="A208" t="str">
            <v>EE407</v>
          </cell>
          <cell r="C208" t="str">
            <v>4-1/2" TRSV</v>
          </cell>
          <cell r="D208" t="str">
            <v>Size:11" x 5.1/8" 
Pressure: 10K
Material:Carbon Steel Fully Cladded inc.625</v>
          </cell>
          <cell r="E208"/>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P208"/>
          <cell r="Q208"/>
          <cell r="R208" t="str">
            <v>7"</v>
          </cell>
          <cell r="S208" t="str">
            <v>Permanent</v>
          </cell>
          <cell r="T208"/>
          <cell r="U208"/>
          <cell r="V208"/>
          <cell r="W208"/>
          <cell r="X208"/>
          <cell r="Y208"/>
          <cell r="Z208"/>
          <cell r="AA208"/>
          <cell r="AB208"/>
          <cell r="AC208"/>
          <cell r="AD208"/>
        </row>
        <row r="209">
          <cell r="A209" t="str">
            <v>EF307S#</v>
          </cell>
          <cell r="C209" t="str">
            <v>3-1/2" TRSV</v>
          </cell>
          <cell r="D209" t="str">
            <v>Size:11" x 4.1/16" 
Pressure: 6.5K
Material: Carbon Steel Partial Cladded inc.625</v>
          </cell>
          <cell r="E209"/>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P209"/>
          <cell r="Q209" t="str">
            <v>Alloy-28</v>
          </cell>
          <cell r="R209" t="str">
            <v>7"</v>
          </cell>
          <cell r="S209" t="str">
            <v>Permanent</v>
          </cell>
          <cell r="T209" t="str">
            <v>Y</v>
          </cell>
          <cell r="U209"/>
          <cell r="V209"/>
          <cell r="W209"/>
          <cell r="X209"/>
          <cell r="Y209"/>
          <cell r="Z209"/>
          <cell r="AA209"/>
          <cell r="AB209" t="str">
            <v>Y</v>
          </cell>
          <cell r="AC209"/>
          <cell r="AD209"/>
        </row>
        <row r="210">
          <cell r="A210" t="str">
            <v>IA307</v>
          </cell>
          <cell r="C210" t="str">
            <v>3-1/2" TRSV</v>
          </cell>
          <cell r="D210" t="str">
            <v>Size:11" x 4.1/16"
Pressure: 6.5K 
Material: Carbon steel fully cladded with inc. 625</v>
          </cell>
          <cell r="E210"/>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P210"/>
          <cell r="Q210" t="str">
            <v>Alloy-28</v>
          </cell>
          <cell r="R210" t="str">
            <v>7"</v>
          </cell>
          <cell r="S210" t="str">
            <v>Permanent</v>
          </cell>
          <cell r="T210" t="str">
            <v>Y</v>
          </cell>
          <cell r="U210"/>
          <cell r="V210"/>
          <cell r="W210"/>
          <cell r="X210"/>
          <cell r="Y210"/>
          <cell r="Z210"/>
          <cell r="AA210"/>
          <cell r="AB210"/>
          <cell r="AC210"/>
          <cell r="AD210"/>
        </row>
        <row r="211">
          <cell r="A211" t="str">
            <v>IA407</v>
          </cell>
          <cell r="C211" t="str">
            <v>5-1/2" TRSV</v>
          </cell>
          <cell r="D211" t="str">
            <v>Size:11" x 5.1/8"
Pressure: 6.5K 
Material: Carbon steel fully cladded with inc. 625</v>
          </cell>
          <cell r="E211"/>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P211"/>
          <cell r="Q211" t="str">
            <v>Alloy-28</v>
          </cell>
          <cell r="R211" t="str">
            <v>7"</v>
          </cell>
          <cell r="S211" t="str">
            <v>Permanent</v>
          </cell>
          <cell r="T211" t="str">
            <v>Y</v>
          </cell>
          <cell r="U211"/>
          <cell r="V211"/>
          <cell r="W211"/>
          <cell r="X211"/>
          <cell r="Y211"/>
          <cell r="Z211"/>
          <cell r="AA211"/>
          <cell r="AB211"/>
          <cell r="AC211"/>
          <cell r="AD211"/>
        </row>
        <row r="212">
          <cell r="A212" t="str">
            <v>IA507</v>
          </cell>
          <cell r="C212" t="str">
            <v>5-1/2" TRSV</v>
          </cell>
          <cell r="D212" t="str">
            <v>Size:11" x 5.1/8"
Pressure: 6.5K 
Material: Carbon steel fully cladded with inc. 625</v>
          </cell>
          <cell r="E212"/>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P212"/>
          <cell r="Q212" t="str">
            <v>Alloy-28</v>
          </cell>
          <cell r="R212" t="str">
            <v>7"</v>
          </cell>
          <cell r="S212" t="str">
            <v>Permanent</v>
          </cell>
          <cell r="T212" t="str">
            <v>Y</v>
          </cell>
          <cell r="U212"/>
          <cell r="V212"/>
          <cell r="W212"/>
          <cell r="X212"/>
          <cell r="Y212"/>
          <cell r="Z212"/>
          <cell r="AA212"/>
          <cell r="AB212"/>
          <cell r="AC212"/>
          <cell r="AD212"/>
        </row>
        <row r="213">
          <cell r="A213" t="str">
            <v>IA507S#</v>
          </cell>
          <cell r="C213" t="str">
            <v>5-1/2" TRSV</v>
          </cell>
          <cell r="D213" t="str">
            <v>Size:11" x 5.1/8"
Pressure: 6.5K 
Material: Carbon steel fully cladded with inc. 625</v>
          </cell>
          <cell r="E213"/>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P213"/>
          <cell r="Q213" t="str">
            <v>Alloy-28</v>
          </cell>
          <cell r="R213" t="str">
            <v>7"</v>
          </cell>
          <cell r="S213" t="str">
            <v>Permanent</v>
          </cell>
          <cell r="T213" t="str">
            <v>Y</v>
          </cell>
          <cell r="U213"/>
          <cell r="V213"/>
          <cell r="W213"/>
          <cell r="X213"/>
          <cell r="Y213"/>
          <cell r="Z213"/>
          <cell r="AA213"/>
          <cell r="AB213" t="str">
            <v>Y</v>
          </cell>
          <cell r="AC213"/>
          <cell r="AD213"/>
        </row>
        <row r="214">
          <cell r="A214" t="str">
            <v>IG307</v>
          </cell>
          <cell r="C214" t="str">
            <v>4-1/2" TRSV</v>
          </cell>
          <cell r="D214" t="str">
            <v>Size:11" x 4.1/16"
Pressure: 6.5K 
Material: Carbon steel fully cladded with inc. 625</v>
          </cell>
          <cell r="E214"/>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P214"/>
          <cell r="Q214"/>
          <cell r="R214" t="str">
            <v>7"</v>
          </cell>
          <cell r="S214" t="str">
            <v>Permanent</v>
          </cell>
          <cell r="T214"/>
          <cell r="U214"/>
          <cell r="V214"/>
          <cell r="W214"/>
          <cell r="X214"/>
          <cell r="Y214"/>
          <cell r="Z214"/>
          <cell r="AA214"/>
          <cell r="AB214"/>
          <cell r="AC214"/>
          <cell r="AD214"/>
        </row>
        <row r="215">
          <cell r="A215" t="str">
            <v>IG307D</v>
          </cell>
          <cell r="C215" t="str">
            <v>4-1/2" TRSV</v>
          </cell>
          <cell r="D215" t="str">
            <v>Size:11" x 4.1/16"
Pressure: 6.5K 
Material: Carbon steel fully cladded with inc. 625</v>
          </cell>
          <cell r="E215"/>
          <cell r="F215" t="str">
            <v>WH60</v>
          </cell>
          <cell r="G215" t="str">
            <v>WH22</v>
          </cell>
          <cell r="H215" t="str">
            <v>---</v>
          </cell>
          <cell r="I215" t="str">
            <v>Yes</v>
          </cell>
          <cell r="J215" t="str">
            <v>DHPG</v>
          </cell>
          <cell r="K215">
            <v>1</v>
          </cell>
          <cell r="L215" t="str">
            <v>3-1/2"</v>
          </cell>
          <cell r="M215" t="str">
            <v>Single</v>
          </cell>
          <cell r="N215" t="str">
            <v>SGP</v>
          </cell>
          <cell r="O215" t="str">
            <v>Alloy-28</v>
          </cell>
          <cell r="P215"/>
          <cell r="Q215"/>
          <cell r="R215" t="str">
            <v>7"</v>
          </cell>
          <cell r="S215" t="str">
            <v>Permanent</v>
          </cell>
          <cell r="T215"/>
          <cell r="U215"/>
          <cell r="V215" t="str">
            <v>Y</v>
          </cell>
          <cell r="W215"/>
          <cell r="X215"/>
          <cell r="Y215"/>
          <cell r="Z215"/>
          <cell r="AA215"/>
          <cell r="AB215"/>
          <cell r="AC215"/>
          <cell r="AD215"/>
        </row>
        <row r="216">
          <cell r="A216" t="str">
            <v>IG307D1</v>
          </cell>
          <cell r="C216" t="str">
            <v>4-1/2" TRSV</v>
          </cell>
          <cell r="D216" t="str">
            <v>Size:11" x 4.1/16"
Pressure: 6.5K 
Material: Carbon steel fully cladded with inc. 625</v>
          </cell>
          <cell r="E216"/>
          <cell r="F216" t="str">
            <v>WH60</v>
          </cell>
          <cell r="G216" t="str">
            <v>WH22</v>
          </cell>
          <cell r="H216" t="str">
            <v>---</v>
          </cell>
          <cell r="I216" t="str">
            <v>Yes</v>
          </cell>
          <cell r="J216" t="str">
            <v>DTS</v>
          </cell>
          <cell r="K216">
            <v>1</v>
          </cell>
          <cell r="L216" t="str">
            <v>3-1/2"</v>
          </cell>
          <cell r="M216" t="str">
            <v>Single</v>
          </cell>
          <cell r="N216" t="str">
            <v>SGP</v>
          </cell>
          <cell r="O216" t="str">
            <v>Alloy-28</v>
          </cell>
          <cell r="P216"/>
          <cell r="Q216"/>
          <cell r="R216" t="str">
            <v>7"</v>
          </cell>
          <cell r="S216" t="str">
            <v>Permanent</v>
          </cell>
          <cell r="T216"/>
          <cell r="U216"/>
          <cell r="V216"/>
          <cell r="W216" t="str">
            <v>Y</v>
          </cell>
          <cell r="X216"/>
          <cell r="Y216"/>
          <cell r="Z216"/>
          <cell r="AA216"/>
          <cell r="AB216"/>
          <cell r="AC216"/>
          <cell r="AD216"/>
        </row>
        <row r="217">
          <cell r="A217" t="str">
            <v>IG307D2</v>
          </cell>
          <cell r="C217" t="str">
            <v>4-1/2" TRSV</v>
          </cell>
          <cell r="D217" t="str">
            <v>Size:11" x 4.1/16"
Pressure: 6.5K 
Material: Carbon steel fully cladded with inc. 625</v>
          </cell>
          <cell r="E217"/>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P217"/>
          <cell r="Q217"/>
          <cell r="R217" t="str">
            <v>7"</v>
          </cell>
          <cell r="S217" t="str">
            <v>Permanent</v>
          </cell>
          <cell r="T217"/>
          <cell r="U217"/>
          <cell r="V217"/>
          <cell r="W217"/>
          <cell r="X217" t="str">
            <v>Y</v>
          </cell>
          <cell r="Y217"/>
          <cell r="Z217"/>
          <cell r="AA217"/>
          <cell r="AB217"/>
          <cell r="AC217"/>
          <cell r="AD217"/>
        </row>
        <row r="218">
          <cell r="A218" t="str">
            <v>IG307X</v>
          </cell>
          <cell r="C218" t="str">
            <v>4-1/2" TRSV</v>
          </cell>
          <cell r="D218" t="str">
            <v>Size:11" x 4.1/16" for Smart Completion
Pressure: 6.5K 
Material: Carbon steel fully cladded with inc. 625</v>
          </cell>
          <cell r="E218"/>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P218"/>
          <cell r="Q218"/>
          <cell r="R218" t="str">
            <v>7"</v>
          </cell>
          <cell r="S218" t="str">
            <v>Permanent</v>
          </cell>
          <cell r="T218"/>
          <cell r="U218"/>
          <cell r="V218"/>
          <cell r="W218"/>
          <cell r="X218"/>
          <cell r="Y218" t="str">
            <v>Y</v>
          </cell>
          <cell r="Z218"/>
          <cell r="AA218"/>
          <cell r="AB218"/>
          <cell r="AC218"/>
          <cell r="AD218" t="str">
            <v>For NEB Field</v>
          </cell>
        </row>
        <row r="219">
          <cell r="A219" t="str">
            <v>IG407</v>
          </cell>
          <cell r="C219" t="str">
            <v>4-1/2" TRSV</v>
          </cell>
          <cell r="D219" t="str">
            <v>Size:11" x 4.1/16"
Pressure: 6.5K 
Material: Carbon steel fully cladded with inc. 625</v>
          </cell>
          <cell r="E219"/>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Q219"/>
          <cell r="R219" t="str">
            <v>7"</v>
          </cell>
          <cell r="S219" t="str">
            <v>Permanent</v>
          </cell>
          <cell r="T219"/>
          <cell r="U219"/>
          <cell r="V219"/>
          <cell r="W219"/>
          <cell r="X219"/>
          <cell r="Y219"/>
          <cell r="Z219"/>
          <cell r="AA219"/>
          <cell r="AB219"/>
          <cell r="AC219"/>
          <cell r="AD219"/>
        </row>
        <row r="220">
          <cell r="A220" t="str">
            <v>II407</v>
          </cell>
          <cell r="C220" t="str">
            <v>5-1/2" TRSV</v>
          </cell>
          <cell r="D220" t="str">
            <v>Size:11" x 5.1/8"
Pressure: 6.5K 
Material: Carbon steel fully cladded with inc. 625</v>
          </cell>
          <cell r="E220"/>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P220"/>
          <cell r="Q220"/>
          <cell r="R220" t="str">
            <v>7"</v>
          </cell>
          <cell r="S220" t="str">
            <v>Permanent</v>
          </cell>
          <cell r="T220"/>
          <cell r="U220"/>
          <cell r="V220"/>
          <cell r="W220"/>
          <cell r="X220"/>
          <cell r="Y220"/>
          <cell r="Z220"/>
          <cell r="AA220"/>
          <cell r="AB220"/>
          <cell r="AC220"/>
          <cell r="AD220"/>
        </row>
        <row r="221">
          <cell r="A221" t="str">
            <v>II507</v>
          </cell>
          <cell r="C221" t="str">
            <v>5-1/2" TRSV</v>
          </cell>
          <cell r="D221" t="str">
            <v>Size:11" x 5.1/8"
Pressure: 6.5K 
Material: Carbon steel fully cladded with inc. 625</v>
          </cell>
          <cell r="E221"/>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Q221"/>
          <cell r="R221" t="str">
            <v>7"</v>
          </cell>
          <cell r="S221" t="str">
            <v>Permanent</v>
          </cell>
          <cell r="T221"/>
          <cell r="U221"/>
          <cell r="V221"/>
          <cell r="W221"/>
          <cell r="X221"/>
          <cell r="Y221"/>
          <cell r="Z221"/>
          <cell r="AA221"/>
          <cell r="AB221"/>
          <cell r="AC221"/>
          <cell r="AD221"/>
        </row>
        <row r="222">
          <cell r="A222" t="str">
            <v>IJ407</v>
          </cell>
          <cell r="C222" t="str">
            <v>5-1/2" TRSV</v>
          </cell>
          <cell r="D222" t="str">
            <v>Material selection pending with ADNOC HQ</v>
          </cell>
          <cell r="E222"/>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P222"/>
          <cell r="Q222"/>
          <cell r="R222" t="str">
            <v>7"</v>
          </cell>
          <cell r="S222" t="str">
            <v>Permanent</v>
          </cell>
          <cell r="T222"/>
          <cell r="U222"/>
          <cell r="V222"/>
          <cell r="W222"/>
          <cell r="X222"/>
          <cell r="Y222"/>
          <cell r="Z222"/>
          <cell r="AA222"/>
          <cell r="AB222"/>
          <cell r="AC222"/>
          <cell r="AD222"/>
        </row>
        <row r="223">
          <cell r="A223" t="str">
            <v>IJ507</v>
          </cell>
          <cell r="C223" t="str">
            <v>5-1/2" TRSV</v>
          </cell>
          <cell r="D223" t="str">
            <v>Material selection pending with ADNOC HQ</v>
          </cell>
          <cell r="E223"/>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Q223"/>
          <cell r="R223" t="str">
            <v>7"</v>
          </cell>
          <cell r="S223" t="str">
            <v>Permanent</v>
          </cell>
          <cell r="T223"/>
          <cell r="U223"/>
          <cell r="V223"/>
          <cell r="W223"/>
          <cell r="X223"/>
          <cell r="Y223"/>
          <cell r="Z223"/>
          <cell r="AA223"/>
          <cell r="AB223"/>
          <cell r="AC223"/>
          <cell r="AD223"/>
        </row>
        <row r="224">
          <cell r="A224" t="str">
            <v>JA407</v>
          </cell>
          <cell r="C224" t="str">
            <v>5-1/2" TRSV</v>
          </cell>
          <cell r="D224" t="str">
            <v>Size:11" x 5.1/8" 
Pressure: 6.5K
Material:Carbon Steel Partial Cladded inc.625</v>
          </cell>
          <cell r="E224"/>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P224"/>
          <cell r="Q224"/>
          <cell r="R224" t="str">
            <v>7"</v>
          </cell>
          <cell r="S224" t="str">
            <v>Permanent</v>
          </cell>
          <cell r="T224"/>
          <cell r="U224"/>
          <cell r="V224"/>
          <cell r="W224"/>
          <cell r="X224"/>
          <cell r="Y224"/>
          <cell r="Z224"/>
          <cell r="AA224"/>
          <cell r="AB224"/>
          <cell r="AC224"/>
          <cell r="AD224"/>
        </row>
        <row r="225">
          <cell r="A225" t="str">
            <v>JA507</v>
          </cell>
          <cell r="C225" t="str">
            <v>5-1/2" TRSV</v>
          </cell>
          <cell r="D225" t="str">
            <v>Size:11" x 5.1/8" 
Pressure: 6.5K
Material:Carbon Steel Partial Cladded inc.625</v>
          </cell>
          <cell r="E225"/>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Q225"/>
          <cell r="R225" t="str">
            <v>7"</v>
          </cell>
          <cell r="S225" t="str">
            <v>Permanent</v>
          </cell>
          <cell r="T225"/>
          <cell r="U225"/>
          <cell r="V225"/>
          <cell r="W225"/>
          <cell r="X225"/>
          <cell r="Y225"/>
          <cell r="Z225"/>
          <cell r="AA225"/>
          <cell r="AB225"/>
          <cell r="AC225"/>
          <cell r="AD225"/>
        </row>
        <row r="226">
          <cell r="A226" t="str">
            <v>JD407</v>
          </cell>
          <cell r="C226" t="str">
            <v>4-1/2" WRSV</v>
          </cell>
          <cell r="D226" t="str">
            <v>Size:11" x 4.1/16" 
Pressure: 6.5K
Material:Carbon Steel Partial Cladded inc.625</v>
          </cell>
          <cell r="E226"/>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P226"/>
          <cell r="Q226"/>
          <cell r="R226" t="str">
            <v>7"</v>
          </cell>
          <cell r="S226" t="str">
            <v>Permanent</v>
          </cell>
          <cell r="T226"/>
          <cell r="U226"/>
          <cell r="V226"/>
          <cell r="W226"/>
          <cell r="X226"/>
          <cell r="Y226"/>
          <cell r="Z226"/>
          <cell r="AA226"/>
          <cell r="AB226"/>
          <cell r="AC226"/>
          <cell r="AD226"/>
        </row>
        <row r="227">
          <cell r="A227" t="str">
            <v>NA307</v>
          </cell>
          <cell r="C227" t="str">
            <v>4-1/2" TRSV</v>
          </cell>
          <cell r="D227" t="str">
            <v>Size:11" x 4.1/16" 
Pressure: 6.5K
Material:Carbon Steel Partial Cladded inc.625</v>
          </cell>
          <cell r="E227"/>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P227"/>
          <cell r="Q227"/>
          <cell r="R227" t="str">
            <v>7"</v>
          </cell>
          <cell r="S227" t="str">
            <v>Permanent</v>
          </cell>
          <cell r="T227"/>
          <cell r="U227"/>
          <cell r="V227"/>
          <cell r="W227"/>
          <cell r="X227"/>
          <cell r="Y227"/>
          <cell r="Z227"/>
          <cell r="AA227"/>
          <cell r="AB227"/>
          <cell r="AC227"/>
          <cell r="AD227"/>
        </row>
        <row r="228">
          <cell r="A228" t="str">
            <v>NA307F</v>
          </cell>
          <cell r="C228" t="str">
            <v>4-1/2" TRSV</v>
          </cell>
          <cell r="D228" t="str">
            <v>Size:11" x 4.1/16" 
Pressure: 6.5K
Material:Carbon Steel Partial Cladded inc.625</v>
          </cell>
          <cell r="E228"/>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P228"/>
          <cell r="Q228"/>
          <cell r="R228" t="str">
            <v>7"</v>
          </cell>
          <cell r="S228" t="str">
            <v>Permanent</v>
          </cell>
          <cell r="T228"/>
          <cell r="U228"/>
          <cell r="V228"/>
          <cell r="W228"/>
          <cell r="X228"/>
          <cell r="Y228"/>
          <cell r="Z228"/>
          <cell r="AA228" t="str">
            <v>Y</v>
          </cell>
          <cell r="AB228"/>
          <cell r="AC228"/>
          <cell r="AD228"/>
        </row>
        <row r="229">
          <cell r="A229" t="str">
            <v>NA407</v>
          </cell>
          <cell r="C229" t="str">
            <v>4-1/2" TRSV</v>
          </cell>
          <cell r="D229" t="str">
            <v>Size:11" x 4.1/16" 
Pressure: 6.5K
Material:Carbon Steel Partial Cladded inc.625</v>
          </cell>
          <cell r="E229"/>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Q229"/>
          <cell r="R229" t="str">
            <v>7"</v>
          </cell>
          <cell r="S229" t="str">
            <v>Permanent</v>
          </cell>
          <cell r="T229"/>
          <cell r="U229"/>
          <cell r="V229"/>
          <cell r="W229"/>
          <cell r="X229"/>
          <cell r="Y229"/>
          <cell r="Z229"/>
          <cell r="AA229"/>
          <cell r="AB229"/>
          <cell r="AC229"/>
          <cell r="AD229"/>
        </row>
        <row r="230">
          <cell r="A230" t="str">
            <v>NB407</v>
          </cell>
          <cell r="C230" t="str">
            <v>4-1/2" TRSV</v>
          </cell>
          <cell r="D230" t="str">
            <v>Size:11" x 5.1/8" 
Pressure: 10K
Material:Carbon Steel Fully Cladded inc.625</v>
          </cell>
          <cell r="E230"/>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Q230"/>
          <cell r="R230" t="str">
            <v>9-5/8"</v>
          </cell>
          <cell r="S230" t="str">
            <v>Permanent</v>
          </cell>
          <cell r="T230"/>
          <cell r="U230"/>
          <cell r="V230"/>
          <cell r="W230"/>
          <cell r="X230"/>
          <cell r="Y230"/>
          <cell r="Z230"/>
          <cell r="AA230"/>
          <cell r="AB230"/>
          <cell r="AC230"/>
          <cell r="AD230"/>
        </row>
        <row r="231">
          <cell r="A231" t="str">
            <v>UC-1</v>
          </cell>
          <cell r="C231" t="str">
            <v>None</v>
          </cell>
          <cell r="D231" t="str">
            <v>Size:11" x 5.1/8" 
Pressure: 10K
Material:Carbon Steel Fully Cladded inc.625</v>
          </cell>
          <cell r="E231"/>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P231"/>
          <cell r="Q231" t="str">
            <v>P110</v>
          </cell>
          <cell r="R231"/>
          <cell r="S231"/>
          <cell r="T231"/>
          <cell r="U231"/>
          <cell r="V231"/>
          <cell r="W231"/>
          <cell r="X231"/>
          <cell r="Y231"/>
          <cell r="Z231"/>
          <cell r="AA231"/>
          <cell r="AB231"/>
          <cell r="AC231"/>
          <cell r="AD231"/>
        </row>
        <row r="232">
          <cell r="A232" t="str">
            <v>UC-2</v>
          </cell>
          <cell r="C232" t="str">
            <v>None</v>
          </cell>
          <cell r="D232" t="str">
            <v>Size:11" x 5.1/8" 
Pressure: 10K
Material:Carbon Steel Fully Cladded inc.625</v>
          </cell>
          <cell r="E232"/>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P232"/>
          <cell r="Q232" t="str">
            <v>P110</v>
          </cell>
          <cell r="R232"/>
          <cell r="S232"/>
          <cell r="T232"/>
          <cell r="U232"/>
          <cell r="V232"/>
          <cell r="W232"/>
          <cell r="X232"/>
          <cell r="Y232"/>
          <cell r="Z232"/>
          <cell r="AA232"/>
          <cell r="AB232"/>
          <cell r="AC232"/>
          <cell r="AD232"/>
        </row>
        <row r="233">
          <cell r="A233" t="str">
            <v>UC-3</v>
          </cell>
          <cell r="C233" t="str">
            <v>None</v>
          </cell>
          <cell r="D233" t="str">
            <v>Size:11" x 5.1/8" 
Pressure: 10K
Material:Carbon Steel Fully Cladded inc.625</v>
          </cell>
          <cell r="E233"/>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cell r="P233"/>
          <cell r="Q233"/>
          <cell r="R233"/>
          <cell r="S233"/>
          <cell r="T233"/>
          <cell r="U233"/>
          <cell r="V233"/>
          <cell r="W233"/>
          <cell r="X233"/>
          <cell r="Y233"/>
          <cell r="Z233"/>
          <cell r="AA233"/>
          <cell r="AB233"/>
          <cell r="AC233"/>
          <cell r="AD233"/>
        </row>
        <row r="234">
          <cell r="A234" t="str">
            <v>Hail-8</v>
          </cell>
          <cell r="C234" t="str">
            <v>Custom</v>
          </cell>
          <cell r="D234" t="str">
            <v>Custom Wellhead assembled from ADMA and ADCO stocked wellheads</v>
          </cell>
          <cell r="E234"/>
          <cell r="F234" t="str">
            <v>Custom</v>
          </cell>
          <cell r="G234"/>
          <cell r="H234"/>
          <cell r="I234"/>
          <cell r="J234" t="str">
            <v>None</v>
          </cell>
          <cell r="K234" t="str">
            <v>zero</v>
          </cell>
          <cell r="L234" t="str">
            <v>4-1/2"</v>
          </cell>
          <cell r="M234" t="str">
            <v>Single</v>
          </cell>
          <cell r="N234" t="str">
            <v>Frac String</v>
          </cell>
          <cell r="O234" t="str">
            <v>T95</v>
          </cell>
          <cell r="P234"/>
          <cell r="Q234" t="str">
            <v>Alloy-28</v>
          </cell>
          <cell r="R234" t="str">
            <v>9-5/8"</v>
          </cell>
          <cell r="S234" t="str">
            <v>Permanent</v>
          </cell>
          <cell r="T234"/>
          <cell r="U234"/>
          <cell r="V234"/>
          <cell r="W234"/>
          <cell r="X234"/>
          <cell r="Y234"/>
          <cell r="Z234"/>
          <cell r="AA234"/>
          <cell r="AB234"/>
          <cell r="AC234"/>
          <cell r="AD234"/>
        </row>
        <row r="235">
          <cell r="A235" t="str">
            <v>CA000</v>
          </cell>
          <cell r="C235" t="str">
            <v>None</v>
          </cell>
          <cell r="D235" t="str">
            <v>13.5/8" - 3M CHH, 5K tree with ESP penetrator, 7.1/16" flange - 5K WSW, material 4130 low alloy steel.</v>
          </cell>
          <cell r="E235"/>
          <cell r="F235" t="str">
            <v>WH86</v>
          </cell>
          <cell r="G235" t="str">
            <v>WH86</v>
          </cell>
          <cell r="H235" t="str">
            <v>---</v>
          </cell>
          <cell r="I235" t="str">
            <v>No</v>
          </cell>
          <cell r="J235" t="str">
            <v>None</v>
          </cell>
          <cell r="K235" t="str">
            <v>zero</v>
          </cell>
          <cell r="L235" t="str">
            <v>None</v>
          </cell>
          <cell r="M235"/>
          <cell r="N235"/>
          <cell r="O235"/>
          <cell r="P235"/>
          <cell r="Q235"/>
          <cell r="R235"/>
          <cell r="S235"/>
          <cell r="T235"/>
          <cell r="U235"/>
          <cell r="V235"/>
          <cell r="W235"/>
          <cell r="X235"/>
          <cell r="Y235"/>
          <cell r="Z235"/>
          <cell r="AA235"/>
          <cell r="AB235"/>
          <cell r="AC235"/>
          <cell r="AD235"/>
        </row>
        <row r="236">
          <cell r="A236" t="str">
            <v>CA000-A</v>
          </cell>
          <cell r="C236" t="str">
            <v>None</v>
          </cell>
          <cell r="D236" t="str">
            <v>13.5/8" - 3M CHH, 5K tree with ESP penetrator, 7.1/16" flange - 5K WSW, material 4130 low alloy steel.</v>
          </cell>
          <cell r="E236"/>
          <cell r="F236" t="str">
            <v>WH86</v>
          </cell>
          <cell r="G236" t="str">
            <v>WH86</v>
          </cell>
          <cell r="H236" t="str">
            <v>---</v>
          </cell>
          <cell r="I236" t="str">
            <v>No</v>
          </cell>
          <cell r="J236" t="str">
            <v>None</v>
          </cell>
          <cell r="K236" t="str">
            <v>zero</v>
          </cell>
          <cell r="L236" t="str">
            <v>None</v>
          </cell>
          <cell r="M236"/>
          <cell r="N236"/>
          <cell r="O236"/>
          <cell r="P236"/>
          <cell r="Q236"/>
          <cell r="R236"/>
          <cell r="S236"/>
          <cell r="T236"/>
          <cell r="U236"/>
          <cell r="V236"/>
          <cell r="W236"/>
          <cell r="X236"/>
          <cell r="Y236"/>
          <cell r="Z236"/>
          <cell r="AA236"/>
          <cell r="AB236"/>
          <cell r="AC236"/>
          <cell r="AD236"/>
        </row>
        <row r="237">
          <cell r="A237" t="str">
            <v>CB000</v>
          </cell>
          <cell r="C237" t="str">
            <v>None</v>
          </cell>
          <cell r="D237" t="str">
            <v>None</v>
          </cell>
          <cell r="E237"/>
          <cell r="F237" t="str">
            <v>---</v>
          </cell>
          <cell r="G237" t="str">
            <v>---</v>
          </cell>
          <cell r="H237" t="str">
            <v>---</v>
          </cell>
          <cell r="I237"/>
          <cell r="J237" t="str">
            <v>None</v>
          </cell>
          <cell r="K237" t="str">
            <v>zero</v>
          </cell>
          <cell r="L237" t="str">
            <v>None</v>
          </cell>
          <cell r="M237"/>
          <cell r="N237"/>
          <cell r="O237"/>
          <cell r="P237"/>
          <cell r="Q237"/>
          <cell r="R237"/>
          <cell r="S237"/>
          <cell r="T237"/>
          <cell r="U237"/>
          <cell r="V237"/>
          <cell r="W237"/>
          <cell r="X237"/>
          <cell r="Y237"/>
          <cell r="Z237"/>
          <cell r="AA237"/>
          <cell r="AB237"/>
          <cell r="AC237"/>
          <cell r="AD237"/>
        </row>
        <row r="238">
          <cell r="A238" t="str">
            <v>CC000</v>
          </cell>
          <cell r="C238" t="str">
            <v>None</v>
          </cell>
          <cell r="D238" t="str">
            <v>None</v>
          </cell>
          <cell r="E238"/>
          <cell r="F238" t="str">
            <v>---</v>
          </cell>
          <cell r="G238" t="str">
            <v>---</v>
          </cell>
          <cell r="H238" t="str">
            <v>---</v>
          </cell>
          <cell r="I238"/>
          <cell r="J238" t="str">
            <v>None</v>
          </cell>
          <cell r="K238" t="str">
            <v>zero</v>
          </cell>
          <cell r="L238" t="str">
            <v>None</v>
          </cell>
          <cell r="M238"/>
          <cell r="N238"/>
          <cell r="O238"/>
          <cell r="P238"/>
          <cell r="Q238"/>
          <cell r="R238"/>
          <cell r="S238"/>
          <cell r="T238"/>
          <cell r="U238"/>
          <cell r="V238"/>
          <cell r="W238"/>
          <cell r="X238"/>
          <cell r="Y238"/>
          <cell r="Z238"/>
          <cell r="AA238"/>
          <cell r="AB238"/>
          <cell r="AC238"/>
          <cell r="AD238"/>
        </row>
        <row r="239">
          <cell r="A239" t="str">
            <v>CD000</v>
          </cell>
          <cell r="C239" t="str">
            <v>None</v>
          </cell>
          <cell r="D239" t="str">
            <v>Size:11" x 4.1/16" 
Pressure: 5K
Material:Carbon Steel</v>
          </cell>
          <cell r="E239"/>
          <cell r="F239" t="str">
            <v>WH55</v>
          </cell>
          <cell r="G239" t="str">
            <v>---</v>
          </cell>
          <cell r="H239" t="str">
            <v>---</v>
          </cell>
          <cell r="I239" t="str">
            <v>No</v>
          </cell>
          <cell r="J239" t="str">
            <v>None</v>
          </cell>
          <cell r="K239" t="str">
            <v>zero</v>
          </cell>
          <cell r="L239" t="str">
            <v>None</v>
          </cell>
          <cell r="M239"/>
          <cell r="N239"/>
          <cell r="O239"/>
          <cell r="P239"/>
          <cell r="Q239"/>
          <cell r="R239"/>
          <cell r="S239"/>
          <cell r="T239"/>
          <cell r="U239"/>
          <cell r="V239"/>
          <cell r="W239"/>
          <cell r="X239"/>
          <cell r="Y239"/>
          <cell r="Z239"/>
          <cell r="AA239"/>
          <cell r="AB239"/>
          <cell r="AC239"/>
          <cell r="AD239"/>
        </row>
        <row r="240">
          <cell r="A240" t="str">
            <v>CE000</v>
          </cell>
          <cell r="C240" t="str">
            <v>None</v>
          </cell>
          <cell r="D240" t="str">
            <v>None</v>
          </cell>
          <cell r="E240"/>
          <cell r="F240" t="str">
            <v>---</v>
          </cell>
          <cell r="G240" t="str">
            <v>---</v>
          </cell>
          <cell r="H240" t="str">
            <v>---</v>
          </cell>
          <cell r="I240"/>
          <cell r="J240" t="str">
            <v>None</v>
          </cell>
          <cell r="K240" t="str">
            <v>zero</v>
          </cell>
          <cell r="L240" t="str">
            <v>None</v>
          </cell>
          <cell r="M240"/>
          <cell r="N240"/>
          <cell r="O240"/>
          <cell r="P240"/>
          <cell r="Q240"/>
          <cell r="R240"/>
          <cell r="S240"/>
          <cell r="T240"/>
          <cell r="U240"/>
          <cell r="V240"/>
          <cell r="W240"/>
          <cell r="X240"/>
          <cell r="Y240"/>
          <cell r="Z240"/>
          <cell r="AA240"/>
          <cell r="AB240"/>
          <cell r="AC240"/>
          <cell r="AD240"/>
        </row>
      </sheetData>
      <sheetData sheetId="5"/>
      <sheetData sheetId="6"/>
      <sheetData sheetId="7"/>
      <sheetData sheetId="8">
        <row r="3">
          <cell r="E3" t="str">
            <v>7" x 4-1/2" TIW SS-BB TENDEKA TOP PACKER 50 deg Incl</v>
          </cell>
        </row>
      </sheetData>
      <sheetData sheetId="9"/>
      <sheetData sheetId="10"/>
      <sheetData sheetId="11"/>
      <sheetData sheetId="12"/>
      <sheetData sheetId="13"/>
      <sheetData sheetId="14"/>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row r="42">
          <cell r="E42" t="str">
            <v>PACKER</v>
          </cell>
        </row>
      </sheetData>
      <sheetData sheetId="1" refreshError="1"/>
      <sheetData sheetId="2">
        <row r="2">
          <cell r="X2">
            <v>0</v>
          </cell>
        </row>
        <row r="6">
          <cell r="X6" t="str">
            <v>CPS</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refreshError="1"/>
      <sheetData sheetId="1" refreshError="1">
        <row r="4">
          <cell r="E4" t="str">
            <v>Saudi Aramco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row r="16">
          <cell r="A16">
            <v>131</v>
          </cell>
          <cell r="E16" t="str">
            <v>Well TD:</v>
          </cell>
          <cell r="O16">
            <v>24000</v>
          </cell>
        </row>
        <row r="17">
          <cell r="E17" t="str">
            <v xml:space="preserve">Top of 7"Liner </v>
          </cell>
          <cell r="G17">
            <v>14674</v>
          </cell>
          <cell r="V17" t="str">
            <v>7" Shoe</v>
          </cell>
        </row>
        <row r="18">
          <cell r="V18">
            <v>17953</v>
          </cell>
        </row>
        <row r="19">
          <cell r="A19">
            <v>130</v>
          </cell>
          <cell r="E19" t="str">
            <v>END OF STRING</v>
          </cell>
          <cell r="O19">
            <v>16361.99</v>
          </cell>
          <cell r="S19">
            <v>7711.4333845855908</v>
          </cell>
          <cell r="T19">
            <v>63.263158947368424</v>
          </cell>
        </row>
        <row r="20">
          <cell r="A20">
            <v>13</v>
          </cell>
          <cell r="E20" t="str">
            <v>WEG: MULE SHOE  3-1/2" 9.2# JFE BEAR</v>
          </cell>
          <cell r="K20">
            <v>1.01</v>
          </cell>
          <cell r="M20">
            <v>1.01</v>
          </cell>
          <cell r="N20">
            <v>1.01</v>
          </cell>
          <cell r="O20">
            <v>16360.98</v>
          </cell>
          <cell r="Q20">
            <v>5.75</v>
          </cell>
          <cell r="R20">
            <v>2.9910000000000001</v>
          </cell>
          <cell r="S20">
            <v>7710.9790209274615</v>
          </cell>
          <cell r="T20">
            <v>63.263265263157898</v>
          </cell>
        </row>
        <row r="21">
          <cell r="E21" t="str">
            <v>PUP JNT: 3-1/2" 9.2# L80 JFE-BEAR</v>
          </cell>
          <cell r="K21">
            <v>5.95</v>
          </cell>
          <cell r="M21">
            <v>5.95</v>
          </cell>
          <cell r="N21">
            <v>6.96</v>
          </cell>
          <cell r="O21">
            <v>16355.029999999999</v>
          </cell>
          <cell r="Q21">
            <v>3.883</v>
          </cell>
          <cell r="R21">
            <v>2.9630000000000001</v>
          </cell>
          <cell r="S21">
            <v>7708.3023241295714</v>
          </cell>
          <cell r="T21">
            <v>63.263891578947373</v>
          </cell>
        </row>
        <row r="22">
          <cell r="A22">
            <v>12</v>
          </cell>
          <cell r="E22" t="str">
            <v>MIRAGE PLUG: HALLIBURTON 3-1/2" JFE-BEAR</v>
          </cell>
          <cell r="I22">
            <v>307</v>
          </cell>
          <cell r="J22" t="str">
            <v>A-01</v>
          </cell>
          <cell r="K22">
            <v>2.81</v>
          </cell>
          <cell r="M22">
            <v>2.81</v>
          </cell>
          <cell r="N22">
            <v>9.77</v>
          </cell>
          <cell r="O22">
            <v>16352.22</v>
          </cell>
          <cell r="Q22">
            <v>5.39</v>
          </cell>
          <cell r="R22">
            <v>2.96</v>
          </cell>
          <cell r="S22">
            <v>7707.0382034569557</v>
          </cell>
          <cell r="T22">
            <v>63.264187368421062</v>
          </cell>
          <cell r="Y22" t="str">
            <v>0004156321-02</v>
          </cell>
          <cell r="Z22">
            <v>102173101</v>
          </cell>
        </row>
        <row r="23">
          <cell r="E23" t="str">
            <v>PUP JNT: 3-1/2" 9.2# L80 JFE-BEAR</v>
          </cell>
          <cell r="K23">
            <v>5.95</v>
          </cell>
          <cell r="M23">
            <v>5.95</v>
          </cell>
          <cell r="N23">
            <v>15.719999999999999</v>
          </cell>
          <cell r="O23">
            <v>16346.269999999999</v>
          </cell>
          <cell r="Q23">
            <v>3.883</v>
          </cell>
          <cell r="R23">
            <v>2.9630000000000001</v>
          </cell>
          <cell r="S23">
            <v>7704.3615066590655</v>
          </cell>
          <cell r="T23">
            <v>63.26481368421053</v>
          </cell>
        </row>
        <row r="24">
          <cell r="A24">
            <v>11</v>
          </cell>
          <cell r="E24" t="str">
            <v>LANDING NIPPLE: 2.75" XN</v>
          </cell>
          <cell r="K24">
            <v>1.31</v>
          </cell>
          <cell r="M24">
            <v>1.31</v>
          </cell>
          <cell r="N24">
            <v>17.029999999999998</v>
          </cell>
          <cell r="O24">
            <v>16344.96</v>
          </cell>
          <cell r="Q24">
            <v>3.9</v>
          </cell>
          <cell r="R24">
            <v>2.75</v>
          </cell>
          <cell r="S24">
            <v>7703.7721834985223</v>
          </cell>
          <cell r="T24">
            <v>63.264951578947375</v>
          </cell>
          <cell r="Y24" t="str">
            <v>89076941-10</v>
          </cell>
          <cell r="Z24">
            <v>2631730</v>
          </cell>
        </row>
        <row r="25">
          <cell r="E25" t="str">
            <v>PUP JNT: 3-1/2" 9.2# L80 JFE-BEAR</v>
          </cell>
          <cell r="K25">
            <v>9.92</v>
          </cell>
          <cell r="M25">
            <v>9.92</v>
          </cell>
          <cell r="N25">
            <v>26.949999999999996</v>
          </cell>
          <cell r="O25">
            <v>16335.039999999999</v>
          </cell>
          <cell r="Q25">
            <v>3.883</v>
          </cell>
          <cell r="R25">
            <v>2.9630000000000001</v>
          </cell>
          <cell r="S25">
            <v>7699.3095226186797</v>
          </cell>
          <cell r="T25">
            <v>63.265995789473692</v>
          </cell>
        </row>
        <row r="26">
          <cell r="A26">
            <v>112</v>
          </cell>
          <cell r="E26" t="str">
            <v xml:space="preserve">TBG: 3 1/2" 9.2# JFE-BEAR L-80 </v>
          </cell>
          <cell r="G26">
            <v>1</v>
          </cell>
          <cell r="I26">
            <v>1</v>
          </cell>
          <cell r="J26">
            <v>532</v>
          </cell>
          <cell r="K26">
            <v>30.32</v>
          </cell>
          <cell r="L26">
            <v>0.26100000000000001</v>
          </cell>
          <cell r="M26">
            <v>30.059000000000001</v>
          </cell>
          <cell r="N26">
            <v>57.009</v>
          </cell>
          <cell r="O26">
            <v>16304.981</v>
          </cell>
          <cell r="Q26">
            <v>3.883</v>
          </cell>
          <cell r="R26">
            <v>2.9630000000000001</v>
          </cell>
          <cell r="S26">
            <v>7685.7870303417467</v>
          </cell>
          <cell r="T26">
            <v>63.269159894736852</v>
          </cell>
        </row>
        <row r="27">
          <cell r="E27" t="str">
            <v>PUP JOINT 3-½" 9.2# L80 JFE-BEAR</v>
          </cell>
          <cell r="K27">
            <v>6.2</v>
          </cell>
          <cell r="L27">
            <v>0.26100000000000001</v>
          </cell>
          <cell r="M27">
            <v>5.9390000000000001</v>
          </cell>
          <cell r="N27">
            <v>62.948</v>
          </cell>
          <cell r="O27">
            <v>16299.041999999999</v>
          </cell>
          <cell r="Q27">
            <v>3.883</v>
          </cell>
          <cell r="R27">
            <v>2.92</v>
          </cell>
          <cell r="S27">
            <v>7683.1152820589459</v>
          </cell>
          <cell r="T27">
            <v>63.26978505263159</v>
          </cell>
        </row>
        <row r="28">
          <cell r="E28" t="str">
            <v xml:space="preserve">XO: 4- ½" JFE-BEAR (p) x 3-½"JFE-BEAR (b)  </v>
          </cell>
          <cell r="K28">
            <v>1.25</v>
          </cell>
          <cell r="M28">
            <v>1.25</v>
          </cell>
          <cell r="N28">
            <v>64.198000000000008</v>
          </cell>
          <cell r="O28">
            <v>16297.791999999999</v>
          </cell>
          <cell r="Q28">
            <v>5.04</v>
          </cell>
          <cell r="R28">
            <v>2.9910000000000001</v>
          </cell>
          <cell r="S28">
            <v>7682.5529507988849</v>
          </cell>
          <cell r="T28">
            <v>63.269916631578958</v>
          </cell>
        </row>
        <row r="29">
          <cell r="E29" t="str">
            <v>PUP JOINT 4-½" 12.6# L80 JFE-BEAR</v>
          </cell>
          <cell r="K29">
            <v>6.13</v>
          </cell>
          <cell r="M29">
            <v>6.13</v>
          </cell>
          <cell r="N29">
            <v>70.328000000000003</v>
          </cell>
          <cell r="O29">
            <v>16291.662</v>
          </cell>
          <cell r="Q29">
            <v>6.14</v>
          </cell>
          <cell r="R29">
            <v>2.8340000000000001</v>
          </cell>
          <cell r="S29">
            <v>7679.7956951864271</v>
          </cell>
          <cell r="T29">
            <v>63.27</v>
          </cell>
        </row>
        <row r="30">
          <cell r="A30">
            <v>10</v>
          </cell>
          <cell r="E30" t="str">
            <v xml:space="preserve">PACKER: WEATHERFORD ULTRA 7.000" x 4.500" </v>
          </cell>
          <cell r="I30">
            <v>309</v>
          </cell>
          <cell r="J30" t="str">
            <v>A-02</v>
          </cell>
          <cell r="K30">
            <v>5.56</v>
          </cell>
          <cell r="M30">
            <v>5.56</v>
          </cell>
          <cell r="N30">
            <v>75.888000000000005</v>
          </cell>
          <cell r="O30">
            <v>16286.102000000001</v>
          </cell>
          <cell r="Q30">
            <v>5.88</v>
          </cell>
          <cell r="R30">
            <v>3.9580000000000002</v>
          </cell>
          <cell r="S30">
            <v>7677.2948799663027</v>
          </cell>
          <cell r="T30">
            <v>63.27</v>
          </cell>
          <cell r="V30" t="str">
            <v>7" liner</v>
          </cell>
          <cell r="W30" t="str">
            <v>Couplings @</v>
          </cell>
          <cell r="Y30" t="str">
            <v>99164688-3</v>
          </cell>
          <cell r="Z30" t="str">
            <v>2735013 rev B</v>
          </cell>
        </row>
        <row r="31">
          <cell r="E31" t="str">
            <v>PUP JOINT 4-½" 12.6# L80 JFE-BEAR</v>
          </cell>
          <cell r="K31">
            <v>6.13</v>
          </cell>
          <cell r="M31">
            <v>6.13</v>
          </cell>
          <cell r="N31">
            <v>82.018000000000001</v>
          </cell>
          <cell r="O31">
            <v>16279.972000000002</v>
          </cell>
          <cell r="Q31">
            <v>6.14</v>
          </cell>
          <cell r="R31">
            <v>3.9580000000000002</v>
          </cell>
          <cell r="S31">
            <v>7674.5376862074245</v>
          </cell>
          <cell r="T31">
            <v>63.27</v>
          </cell>
          <cell r="V31" t="str">
            <v>16340ft</v>
          </cell>
          <cell r="W31" t="str">
            <v>16299ft</v>
          </cell>
        </row>
        <row r="32">
          <cell r="E32" t="str">
            <v xml:space="preserve">XO: 3- ½" JFE-BEAR (b) x4- ½"JFE-BEAR (p)  </v>
          </cell>
          <cell r="K32">
            <v>1.1399999999999999</v>
          </cell>
          <cell r="M32">
            <v>1.1399999999999999</v>
          </cell>
          <cell r="N32">
            <v>83.158000000000001</v>
          </cell>
          <cell r="O32">
            <v>16278.832000000002</v>
          </cell>
          <cell r="Q32">
            <v>5.04</v>
          </cell>
          <cell r="R32">
            <v>2.9910000000000001</v>
          </cell>
          <cell r="S32">
            <v>7674.0249291299169</v>
          </cell>
          <cell r="T32">
            <v>63.27</v>
          </cell>
          <cell r="V32" t="str">
            <v>16260ft</v>
          </cell>
        </row>
        <row r="33">
          <cell r="E33" t="str">
            <v>PUP JOINT 3-½" 9.2# L80 JFE-BEAR</v>
          </cell>
          <cell r="K33">
            <v>9.93</v>
          </cell>
          <cell r="M33">
            <v>9.93</v>
          </cell>
          <cell r="N33">
            <v>93.087999999999994</v>
          </cell>
          <cell r="O33">
            <v>16268.902000000002</v>
          </cell>
          <cell r="Q33">
            <v>3.9</v>
          </cell>
          <cell r="R33">
            <v>2.92</v>
          </cell>
          <cell r="S33">
            <v>7669.5585451126799</v>
          </cell>
          <cell r="T33">
            <v>63.27</v>
          </cell>
        </row>
        <row r="34">
          <cell r="A34">
            <v>111</v>
          </cell>
          <cell r="E34" t="str">
            <v xml:space="preserve">TBG: 3 1/2" 9.2# JFE-BEAR L-80 </v>
          </cell>
          <cell r="G34">
            <v>1</v>
          </cell>
          <cell r="I34">
            <v>2</v>
          </cell>
          <cell r="J34">
            <v>531</v>
          </cell>
          <cell r="K34">
            <v>31.55</v>
          </cell>
          <cell r="L34">
            <v>0.26100000000000001</v>
          </cell>
          <cell r="M34">
            <v>31.289000000000001</v>
          </cell>
          <cell r="N34">
            <v>124.377</v>
          </cell>
          <cell r="O34">
            <v>16237.613000000001</v>
          </cell>
          <cell r="Q34">
            <v>3.883</v>
          </cell>
          <cell r="R34">
            <v>2.9630000000000001</v>
          </cell>
          <cell r="S34">
            <v>7655.485162482737</v>
          </cell>
          <cell r="T34">
            <v>63.27</v>
          </cell>
        </row>
        <row r="35">
          <cell r="E35" t="str">
            <v>PUP JOINT 3-½" 9.2# L80 JFE-BEAR</v>
          </cell>
          <cell r="K35">
            <v>10.32</v>
          </cell>
          <cell r="L35">
            <v>0.26100000000000001</v>
          </cell>
          <cell r="M35">
            <v>10.059000000000001</v>
          </cell>
          <cell r="N35">
            <v>134.43600000000001</v>
          </cell>
          <cell r="O35">
            <v>16227.554000000002</v>
          </cell>
          <cell r="Q35">
            <v>3.883</v>
          </cell>
          <cell r="R35">
            <v>2.9630000000000001</v>
          </cell>
          <cell r="S35">
            <v>7650.9607559540982</v>
          </cell>
          <cell r="T35">
            <v>63.27</v>
          </cell>
          <cell r="Y35" t="str">
            <v>GLM</v>
          </cell>
          <cell r="AA35" t="str">
            <v>GLV</v>
          </cell>
        </row>
        <row r="36">
          <cell r="A36">
            <v>9</v>
          </cell>
          <cell r="E36" t="str">
            <v>BAKER; 3-1/2" "BLGO(SLIM)-1.5" JFE-BEAR BxB</v>
          </cell>
          <cell r="G36" t="str">
            <v>GLM #9</v>
          </cell>
          <cell r="H36" t="str">
            <v xml:space="preserve">orifice </v>
          </cell>
          <cell r="I36">
            <v>338</v>
          </cell>
          <cell r="J36" t="str">
            <v>A-03</v>
          </cell>
          <cell r="K36">
            <v>8.9600000000000009</v>
          </cell>
          <cell r="M36">
            <v>8.9600000000000009</v>
          </cell>
          <cell r="N36">
            <v>143.39600000000002</v>
          </cell>
          <cell r="O36">
            <v>16218.594000000003</v>
          </cell>
          <cell r="Q36">
            <v>5.8</v>
          </cell>
          <cell r="R36">
            <v>2.915</v>
          </cell>
          <cell r="S36">
            <v>7646.9306652396535</v>
          </cell>
          <cell r="T36">
            <v>63.27</v>
          </cell>
          <cell r="V36">
            <v>16227</v>
          </cell>
          <cell r="W36">
            <v>7808</v>
          </cell>
          <cell r="Y36" t="str">
            <v>04000939-0320-05</v>
          </cell>
          <cell r="Z36" t="str">
            <v>H869-77-0175</v>
          </cell>
          <cell r="AA36" t="str">
            <v>89361557-18</v>
          </cell>
        </row>
        <row r="37">
          <cell r="E37" t="str">
            <v>PUP JOINT 3-½" 9.2# L80 JFE-BEAR</v>
          </cell>
          <cell r="K37">
            <v>10.01</v>
          </cell>
          <cell r="M37">
            <v>10.01</v>
          </cell>
          <cell r="N37">
            <v>153.40600000000001</v>
          </cell>
          <cell r="O37">
            <v>16208.584000000003</v>
          </cell>
          <cell r="Q37">
            <v>3.91</v>
          </cell>
          <cell r="R37">
            <v>2.9049999999999998</v>
          </cell>
          <cell r="S37">
            <v>7642.4282982696086</v>
          </cell>
          <cell r="T37">
            <v>63.27</v>
          </cell>
          <cell r="V37">
            <v>-8.4059999999972206</v>
          </cell>
          <cell r="W37">
            <v>-0.26916426512959402</v>
          </cell>
        </row>
        <row r="38">
          <cell r="E38" t="str">
            <v xml:space="preserve">TBG: 3 1/2" 9.2# JFE-BEAR L-80 </v>
          </cell>
          <cell r="I38">
            <v>3</v>
          </cell>
          <cell r="J38">
            <v>530</v>
          </cell>
          <cell r="K38">
            <v>31.32</v>
          </cell>
          <cell r="L38">
            <v>0.26100000000000001</v>
          </cell>
          <cell r="M38">
            <v>31.059000000000001</v>
          </cell>
          <cell r="N38">
            <v>184.465</v>
          </cell>
          <cell r="O38">
            <v>16177.525000000003</v>
          </cell>
          <cell r="Q38">
            <v>3.883</v>
          </cell>
          <cell r="R38">
            <v>2.9630000000000001</v>
          </cell>
          <cell r="S38">
            <v>7628.4325514302527</v>
          </cell>
          <cell r="T38">
            <v>63.234768617021281</v>
          </cell>
        </row>
        <row r="39">
          <cell r="E39" t="str">
            <v xml:space="preserve">TBG: 3 1/2" 9.2# JFE-BEAR L-80 </v>
          </cell>
          <cell r="I39">
            <v>4</v>
          </cell>
          <cell r="J39">
            <v>529</v>
          </cell>
          <cell r="K39">
            <v>31.71</v>
          </cell>
          <cell r="L39">
            <v>0.26100000000000001</v>
          </cell>
          <cell r="M39">
            <v>31.449000000000002</v>
          </cell>
          <cell r="N39">
            <v>215.91400000000002</v>
          </cell>
          <cell r="O39">
            <v>16146.076000000003</v>
          </cell>
          <cell r="Q39">
            <v>3.883</v>
          </cell>
          <cell r="R39">
            <v>2.9630000000000001</v>
          </cell>
          <cell r="S39">
            <v>7614.255333917853</v>
          </cell>
          <cell r="T39">
            <v>63.191275319148943</v>
          </cell>
        </row>
        <row r="40">
          <cell r="E40" t="str">
            <v>TBG: 3 1/2" 9.2# JFE-BEAR L-80</v>
          </cell>
          <cell r="I40">
            <v>5</v>
          </cell>
          <cell r="J40">
            <v>528</v>
          </cell>
          <cell r="K40">
            <v>30.65</v>
          </cell>
          <cell r="L40">
            <v>0.26100000000000001</v>
          </cell>
          <cell r="M40">
            <v>30.388999999999999</v>
          </cell>
          <cell r="N40">
            <v>246.30300000000003</v>
          </cell>
          <cell r="O40">
            <v>16115.687000000004</v>
          </cell>
          <cell r="Q40">
            <v>3.883</v>
          </cell>
          <cell r="R40">
            <v>2.9630000000000001</v>
          </cell>
          <cell r="S40">
            <v>7600.5559646856273</v>
          </cell>
          <cell r="T40">
            <v>63.149247978723409</v>
          </cell>
        </row>
        <row r="41">
          <cell r="E41" t="str">
            <v>TBG: 3 1/2" 9.2# JFE-BEAR L-80</v>
          </cell>
          <cell r="I41">
            <v>6</v>
          </cell>
          <cell r="J41">
            <v>527</v>
          </cell>
          <cell r="K41">
            <v>30.32</v>
          </cell>
          <cell r="L41">
            <v>0.26100000000000001</v>
          </cell>
          <cell r="M41">
            <v>30.059000000000001</v>
          </cell>
          <cell r="N41">
            <v>276.36200000000002</v>
          </cell>
          <cell r="O41">
            <v>16085.628000000004</v>
          </cell>
          <cell r="Q41">
            <v>3.883</v>
          </cell>
          <cell r="R41">
            <v>2.9630000000000001</v>
          </cell>
          <cell r="S41">
            <v>7587.2338145976437</v>
          </cell>
          <cell r="T41">
            <v>63.479509052631499</v>
          </cell>
        </row>
        <row r="42">
          <cell r="E42" t="str">
            <v>TBG: 3 1/2" 9.2# JFE-BEAR L-80</v>
          </cell>
          <cell r="I42">
            <v>7</v>
          </cell>
          <cell r="J42">
            <v>526</v>
          </cell>
          <cell r="K42">
            <v>31.32</v>
          </cell>
          <cell r="L42">
            <v>0.26100000000000001</v>
          </cell>
          <cell r="M42">
            <v>31.059000000000001</v>
          </cell>
          <cell r="N42">
            <v>307.42100000000005</v>
          </cell>
          <cell r="O42">
            <v>16054.569000000005</v>
          </cell>
          <cell r="Q42">
            <v>3.883</v>
          </cell>
          <cell r="R42">
            <v>2.9630000000000001</v>
          </cell>
          <cell r="S42">
            <v>7573.5360026170447</v>
          </cell>
          <cell r="T42">
            <v>63.93068189473675</v>
          </cell>
        </row>
        <row r="43">
          <cell r="E43" t="str">
            <v>TBG: 3 1/2" 9.2# JFE-BEAR L-80</v>
          </cell>
          <cell r="I43">
            <v>8</v>
          </cell>
          <cell r="J43">
            <v>525</v>
          </cell>
          <cell r="K43">
            <v>31.33</v>
          </cell>
          <cell r="L43">
            <v>0.26100000000000001</v>
          </cell>
          <cell r="M43">
            <v>31.068999999999999</v>
          </cell>
          <cell r="N43">
            <v>338.49000000000007</v>
          </cell>
          <cell r="O43">
            <v>16023.500000000005</v>
          </cell>
          <cell r="Q43">
            <v>3.883</v>
          </cell>
          <cell r="R43">
            <v>2.9630000000000001</v>
          </cell>
          <cell r="S43">
            <v>7559.833780381131</v>
          </cell>
          <cell r="T43">
            <v>64.381999999999891</v>
          </cell>
        </row>
        <row r="44">
          <cell r="E44" t="str">
            <v>TBG: 3 1/2" 9.2# JFE-BEAR L-80</v>
          </cell>
          <cell r="I44">
            <v>9</v>
          </cell>
          <cell r="J44">
            <v>524</v>
          </cell>
          <cell r="K44">
            <v>30.36</v>
          </cell>
          <cell r="L44">
            <v>0.26100000000000001</v>
          </cell>
          <cell r="M44">
            <v>30.099</v>
          </cell>
          <cell r="N44">
            <v>368.58900000000006</v>
          </cell>
          <cell r="O44">
            <v>15993.401000000005</v>
          </cell>
          <cell r="Q44">
            <v>3.883</v>
          </cell>
          <cell r="R44">
            <v>2.9630000000000001</v>
          </cell>
          <cell r="S44">
            <v>7547.041559337069</v>
          </cell>
          <cell r="T44">
            <v>64.868429893616906</v>
          </cell>
        </row>
        <row r="45">
          <cell r="E45" t="str">
            <v>TBG: 3 1/2" 9.2# JFE-BEAR L-80</v>
          </cell>
          <cell r="I45">
            <v>10</v>
          </cell>
          <cell r="J45">
            <v>523</v>
          </cell>
          <cell r="K45">
            <v>31.28</v>
          </cell>
          <cell r="L45">
            <v>0.26100000000000001</v>
          </cell>
          <cell r="M45">
            <v>31.019000000000002</v>
          </cell>
          <cell r="N45">
            <v>399.60800000000006</v>
          </cell>
          <cell r="O45">
            <v>15962.382000000005</v>
          </cell>
          <cell r="Q45">
            <v>3.883</v>
          </cell>
          <cell r="R45">
            <v>2.9630000000000001</v>
          </cell>
          <cell r="S45">
            <v>7534.0875188277223</v>
          </cell>
          <cell r="T45">
            <v>65.393112978723309</v>
          </cell>
        </row>
        <row r="46">
          <cell r="E46" t="str">
            <v>TBG: 3 1/2" 9.2# JFE-BEAR L-80</v>
          </cell>
          <cell r="I46">
            <v>11</v>
          </cell>
          <cell r="J46">
            <v>522</v>
          </cell>
          <cell r="K46">
            <v>31.28</v>
          </cell>
          <cell r="L46">
            <v>0.26100000000000001</v>
          </cell>
          <cell r="M46">
            <v>31.019000000000002</v>
          </cell>
          <cell r="N46">
            <v>430.62700000000007</v>
          </cell>
          <cell r="O46">
            <v>15931.363000000005</v>
          </cell>
          <cell r="Q46">
            <v>3.883</v>
          </cell>
          <cell r="R46">
            <v>2.9630000000000001</v>
          </cell>
          <cell r="S46">
            <v>7521.1334783183756</v>
          </cell>
          <cell r="T46">
            <v>65.917796063829712</v>
          </cell>
        </row>
        <row r="47">
          <cell r="E47" t="str">
            <v>TBG: 3 1/2" 9.2# JFE-BEAR L-80</v>
          </cell>
          <cell r="I47">
            <v>12</v>
          </cell>
          <cell r="J47">
            <v>521</v>
          </cell>
          <cell r="K47">
            <v>31.7</v>
          </cell>
          <cell r="L47">
            <v>0.26100000000000001</v>
          </cell>
          <cell r="M47">
            <v>31.439</v>
          </cell>
          <cell r="N47">
            <v>462.06600000000009</v>
          </cell>
          <cell r="O47">
            <v>15899.924000000005</v>
          </cell>
          <cell r="Q47">
            <v>3.883</v>
          </cell>
          <cell r="R47">
            <v>2.9630000000000001</v>
          </cell>
          <cell r="S47">
            <v>7508.6833784595738</v>
          </cell>
          <cell r="T47">
            <v>66.673836595744547</v>
          </cell>
        </row>
        <row r="48">
          <cell r="E48" t="str">
            <v>TBG: 3 1/2" 9.2# JFE-BEAR L-80</v>
          </cell>
          <cell r="I48">
            <v>13</v>
          </cell>
          <cell r="J48">
            <v>520</v>
          </cell>
          <cell r="K48">
            <v>31.62</v>
          </cell>
          <cell r="L48">
            <v>0.26100000000000001</v>
          </cell>
          <cell r="M48">
            <v>31.359000000000002</v>
          </cell>
          <cell r="N48">
            <v>493.42500000000007</v>
          </cell>
          <cell r="O48">
            <v>15868.565000000004</v>
          </cell>
          <cell r="Q48">
            <v>3.883</v>
          </cell>
          <cell r="R48">
            <v>2.9630000000000001</v>
          </cell>
          <cell r="S48">
            <v>7496.6484864523782</v>
          </cell>
          <cell r="T48">
            <v>67.554557446808417</v>
          </cell>
        </row>
        <row r="49">
          <cell r="E49" t="str">
            <v>TBG: 3 1/2" 9.2# JFE-BEAR L-80</v>
          </cell>
          <cell r="I49">
            <v>14</v>
          </cell>
          <cell r="J49">
            <v>519</v>
          </cell>
          <cell r="K49">
            <v>31.42</v>
          </cell>
          <cell r="L49">
            <v>0.26100000000000001</v>
          </cell>
          <cell r="M49">
            <v>31.159000000000002</v>
          </cell>
          <cell r="N49">
            <v>524.58400000000006</v>
          </cell>
          <cell r="O49">
            <v>15837.406000000004</v>
          </cell>
          <cell r="Q49">
            <v>3.883</v>
          </cell>
          <cell r="R49">
            <v>2.9630000000000001</v>
          </cell>
          <cell r="S49">
            <v>7484.690350030548</v>
          </cell>
          <cell r="T49">
            <v>68.429661276595596</v>
          </cell>
        </row>
        <row r="50">
          <cell r="E50" t="str">
            <v>TBG: 3 1/2" 9.2# JFE-BEAR L-80</v>
          </cell>
          <cell r="I50">
            <v>15</v>
          </cell>
          <cell r="J50">
            <v>518</v>
          </cell>
          <cell r="K50">
            <v>30.32</v>
          </cell>
          <cell r="L50">
            <v>0.26100000000000001</v>
          </cell>
          <cell r="M50">
            <v>30.059000000000001</v>
          </cell>
          <cell r="N50">
            <v>554.64300000000003</v>
          </cell>
          <cell r="O50">
            <v>15807.347000000005</v>
          </cell>
          <cell r="Q50">
            <v>3.883</v>
          </cell>
          <cell r="R50">
            <v>2.9630000000000001</v>
          </cell>
          <cell r="S50">
            <v>7473.5281558970501</v>
          </cell>
          <cell r="T50">
            <v>68.71858442105264</v>
          </cell>
        </row>
        <row r="51">
          <cell r="E51" t="str">
            <v>TBG: 3 1/2" 9.2# JFE-BEAR L-80</v>
          </cell>
          <cell r="I51">
            <v>16</v>
          </cell>
          <cell r="J51">
            <v>517</v>
          </cell>
          <cell r="K51">
            <v>32.06</v>
          </cell>
          <cell r="L51">
            <v>0.26100000000000001</v>
          </cell>
          <cell r="M51">
            <v>31.799000000000003</v>
          </cell>
          <cell r="N51">
            <v>586.44200000000001</v>
          </cell>
          <cell r="O51">
            <v>15775.548000000004</v>
          </cell>
          <cell r="Q51">
            <v>3.883</v>
          </cell>
          <cell r="R51">
            <v>2.9630000000000001</v>
          </cell>
          <cell r="S51">
            <v>7461.9616202318812</v>
          </cell>
          <cell r="T51">
            <v>68.665028210526316</v>
          </cell>
        </row>
        <row r="52">
          <cell r="E52" t="str">
            <v>TBG: 3 1/2" 9.2# JFE-BEAR L-80</v>
          </cell>
          <cell r="I52">
            <v>17</v>
          </cell>
          <cell r="J52">
            <v>516</v>
          </cell>
          <cell r="K52">
            <v>31.66</v>
          </cell>
          <cell r="L52">
            <v>0.26100000000000001</v>
          </cell>
          <cell r="M52">
            <v>31.399000000000001</v>
          </cell>
          <cell r="N52">
            <v>617.84100000000001</v>
          </cell>
          <cell r="O52">
            <v>15744.149000000005</v>
          </cell>
          <cell r="Q52">
            <v>3.883</v>
          </cell>
          <cell r="R52">
            <v>2.9630000000000001</v>
          </cell>
          <cell r="S52">
            <v>7450.5405801567031</v>
          </cell>
          <cell r="T52">
            <v>68.612145684210532</v>
          </cell>
        </row>
        <row r="53">
          <cell r="E53" t="str">
            <v>TBG: 3 1/2" 9.2# JFE-BEAR L-80</v>
          </cell>
          <cell r="I53">
            <v>18</v>
          </cell>
          <cell r="J53">
            <v>515</v>
          </cell>
          <cell r="K53">
            <v>31.71</v>
          </cell>
          <cell r="L53">
            <v>0.26100000000000001</v>
          </cell>
          <cell r="M53">
            <v>31.449000000000002</v>
          </cell>
          <cell r="N53">
            <v>649.29</v>
          </cell>
          <cell r="O53">
            <v>15712.700000000004</v>
          </cell>
          <cell r="Q53">
            <v>3.883</v>
          </cell>
          <cell r="R53">
            <v>2.9630000000000001</v>
          </cell>
          <cell r="S53">
            <v>7439.0954012407583</v>
          </cell>
          <cell r="T53">
            <v>68.613361702127662</v>
          </cell>
        </row>
        <row r="54">
          <cell r="E54" t="str">
            <v>TBG: 3 1/2" 9.2# JFE-BEAR L-80</v>
          </cell>
          <cell r="I54">
            <v>19</v>
          </cell>
          <cell r="J54">
            <v>514</v>
          </cell>
          <cell r="K54">
            <v>31.52</v>
          </cell>
          <cell r="L54">
            <v>0.26100000000000001</v>
          </cell>
          <cell r="M54">
            <v>31.259</v>
          </cell>
          <cell r="N54">
            <v>680.54899999999998</v>
          </cell>
          <cell r="O54">
            <v>15681.441000000004</v>
          </cell>
          <cell r="Q54">
            <v>3.883</v>
          </cell>
          <cell r="R54">
            <v>2.9630000000000001</v>
          </cell>
          <cell r="S54">
            <v>7427.7151179448874</v>
          </cell>
          <cell r="T54">
            <v>68.653266808510637</v>
          </cell>
        </row>
        <row r="55">
          <cell r="E55" t="str">
            <v>TBG: 3 1/2" 9.2# JFE-BEAR L-80</v>
          </cell>
          <cell r="I55">
            <v>20</v>
          </cell>
          <cell r="J55">
            <v>513</v>
          </cell>
          <cell r="K55">
            <v>31.34</v>
          </cell>
          <cell r="L55">
            <v>0.26100000000000001</v>
          </cell>
          <cell r="M55">
            <v>31.079000000000001</v>
          </cell>
          <cell r="N55">
            <v>711.62799999999993</v>
          </cell>
          <cell r="O55">
            <v>15650.362000000005</v>
          </cell>
          <cell r="Q55">
            <v>3.883</v>
          </cell>
          <cell r="R55">
            <v>2.9630000000000001</v>
          </cell>
          <cell r="S55">
            <v>7416.400366207713</v>
          </cell>
          <cell r="T55">
            <v>68.692942127659563</v>
          </cell>
        </row>
        <row r="56">
          <cell r="A56">
            <v>110</v>
          </cell>
          <cell r="E56" t="str">
            <v>TBG: 3 1/2" 9.2# JFE-BEAR L-80</v>
          </cell>
          <cell r="G56">
            <v>19</v>
          </cell>
          <cell r="I56">
            <v>21</v>
          </cell>
          <cell r="J56">
            <v>512</v>
          </cell>
          <cell r="K56">
            <v>31.34</v>
          </cell>
          <cell r="L56">
            <v>0.26100000000000001</v>
          </cell>
          <cell r="M56">
            <v>31.079000000000001</v>
          </cell>
          <cell r="N56">
            <v>742.70699999999988</v>
          </cell>
          <cell r="O56">
            <v>15619.283000000005</v>
          </cell>
          <cell r="Q56">
            <v>3.883</v>
          </cell>
          <cell r="R56">
            <v>2.9630000000000001</v>
          </cell>
          <cell r="S56">
            <v>7405.1043029403663</v>
          </cell>
          <cell r="T56">
            <v>68.711884787234041</v>
          </cell>
        </row>
        <row r="57">
          <cell r="E57" t="str">
            <v>PUP JOINT 3-½" 9.2# L80 JFE-BEAR</v>
          </cell>
          <cell r="K57">
            <v>10.32</v>
          </cell>
          <cell r="L57">
            <v>0.26100000000000001</v>
          </cell>
          <cell r="M57">
            <v>10.059000000000001</v>
          </cell>
          <cell r="N57">
            <v>752.76599999999985</v>
          </cell>
          <cell r="O57">
            <v>15609.224000000006</v>
          </cell>
          <cell r="Q57">
            <v>3.915</v>
          </cell>
          <cell r="R57">
            <v>2.9049999999999998</v>
          </cell>
          <cell r="S57">
            <v>7401.452791563439</v>
          </cell>
          <cell r="T57">
            <v>68.712954893617024</v>
          </cell>
          <cell r="Y57" t="str">
            <v>GLM</v>
          </cell>
          <cell r="AA57" t="str">
            <v>GLV</v>
          </cell>
        </row>
        <row r="58">
          <cell r="A58">
            <v>8</v>
          </cell>
          <cell r="E58" t="str">
            <v>BAKER; 3-1/2" "BLGO(SLIM)-1.5" JFE-BEAR BxB</v>
          </cell>
          <cell r="G58" t="str">
            <v>GLM #8</v>
          </cell>
          <cell r="H58">
            <v>1190</v>
          </cell>
          <cell r="I58">
            <v>336</v>
          </cell>
          <cell r="J58" t="str">
            <v>A-04</v>
          </cell>
          <cell r="K58">
            <v>8.9700000000000006</v>
          </cell>
          <cell r="M58">
            <v>8.9700000000000006</v>
          </cell>
          <cell r="N58">
            <v>761.73599999999988</v>
          </cell>
          <cell r="O58">
            <v>15600.254000000006</v>
          </cell>
          <cell r="Q58">
            <v>5.8</v>
          </cell>
          <cell r="R58">
            <v>2.92</v>
          </cell>
          <cell r="S58">
            <v>7398.1965974038758</v>
          </cell>
          <cell r="T58">
            <v>68.713909148936168</v>
          </cell>
          <cell r="V58">
            <v>15610</v>
          </cell>
          <cell r="W58">
            <v>7505</v>
          </cell>
          <cell r="Y58" t="str">
            <v>04000940-04-0420-08</v>
          </cell>
          <cell r="Z58" t="str">
            <v>H869-77-0175</v>
          </cell>
          <cell r="AA58" t="str">
            <v>WO-10405640W-14</v>
          </cell>
        </row>
        <row r="59">
          <cell r="E59" t="str">
            <v>PUP JOINT 3-½" 9.2# L80 JFE-BEAR</v>
          </cell>
          <cell r="K59">
            <v>8.9600000000000009</v>
          </cell>
          <cell r="M59">
            <v>8.9600000000000009</v>
          </cell>
          <cell r="N59">
            <v>770.69599999999991</v>
          </cell>
          <cell r="O59">
            <v>15591.294000000007</v>
          </cell>
          <cell r="Q59">
            <v>3.92</v>
          </cell>
          <cell r="R59">
            <v>2.91</v>
          </cell>
          <cell r="S59">
            <v>7394.9440333381363</v>
          </cell>
          <cell r="T59">
            <v>68.71486234042554</v>
          </cell>
          <cell r="V59">
            <v>-9.7459999999937281</v>
          </cell>
          <cell r="W59">
            <v>-0.31207172590437809</v>
          </cell>
        </row>
        <row r="60">
          <cell r="E60" t="str">
            <v>TBG: 3 1/2" 9.2# JFE-BEAR L-80</v>
          </cell>
          <cell r="I60">
            <v>22</v>
          </cell>
          <cell r="J60">
            <v>511</v>
          </cell>
          <cell r="K60">
            <v>31.67</v>
          </cell>
          <cell r="L60">
            <v>0.26100000000000001</v>
          </cell>
          <cell r="M60">
            <v>31.409000000000002</v>
          </cell>
          <cell r="N60">
            <v>802.1049999999999</v>
          </cell>
          <cell r="O60">
            <v>15559.885000000007</v>
          </cell>
          <cell r="Q60">
            <v>3.883</v>
          </cell>
          <cell r="R60">
            <v>2.9630000000000001</v>
          </cell>
          <cell r="S60">
            <v>7383.5422716483126</v>
          </cell>
          <cell r="T60">
            <v>68.718203723404258</v>
          </cell>
        </row>
        <row r="61">
          <cell r="E61" t="str">
            <v>TBG: 3 1/2" 9.2# JFE-BEAR L-80</v>
          </cell>
          <cell r="I61">
            <v>23</v>
          </cell>
          <cell r="J61">
            <v>510</v>
          </cell>
          <cell r="K61">
            <v>31.55</v>
          </cell>
          <cell r="L61">
            <v>0.26100000000000001</v>
          </cell>
          <cell r="M61">
            <v>31.289000000000001</v>
          </cell>
          <cell r="N61">
            <v>833.39399999999989</v>
          </cell>
          <cell r="O61">
            <v>15528.596000000007</v>
          </cell>
          <cell r="Q61">
            <v>3.883</v>
          </cell>
          <cell r="R61">
            <v>2.9630000000000001</v>
          </cell>
          <cell r="S61">
            <v>7372.1580761951527</v>
          </cell>
          <cell r="T61">
            <v>68.684756170212779</v>
          </cell>
        </row>
        <row r="62">
          <cell r="E62" t="str">
            <v>TBG: 3 1/2" 9.2# JFE-BEAR L-80</v>
          </cell>
          <cell r="I62">
            <v>24</v>
          </cell>
          <cell r="J62">
            <v>509</v>
          </cell>
          <cell r="K62">
            <v>31.33</v>
          </cell>
          <cell r="L62">
            <v>0.26100000000000001</v>
          </cell>
          <cell r="M62">
            <v>31.068999999999999</v>
          </cell>
          <cell r="N62">
            <v>864.46299999999985</v>
          </cell>
          <cell r="O62">
            <v>15497.527000000007</v>
          </cell>
          <cell r="Q62">
            <v>3.883</v>
          </cell>
          <cell r="R62">
            <v>2.9630000000000001</v>
          </cell>
          <cell r="S62">
            <v>7360.8236674916943</v>
          </cell>
          <cell r="T62">
            <v>68.608736276595749</v>
          </cell>
        </row>
        <row r="63">
          <cell r="E63" t="str">
            <v>TBG: 3 1/2" 9.2# JFE-BEAR L-80</v>
          </cell>
          <cell r="I63">
            <v>25</v>
          </cell>
          <cell r="J63">
            <v>508</v>
          </cell>
          <cell r="K63">
            <v>31.52</v>
          </cell>
          <cell r="L63">
            <v>0.26100000000000001</v>
          </cell>
          <cell r="M63">
            <v>31.259</v>
          </cell>
          <cell r="N63">
            <v>895.72199999999987</v>
          </cell>
          <cell r="O63">
            <v>15466.268000000007</v>
          </cell>
          <cell r="Q63">
            <v>3.883</v>
          </cell>
          <cell r="R63">
            <v>2.9630000000000001</v>
          </cell>
          <cell r="S63">
            <v>7349.4199441127193</v>
          </cell>
          <cell r="T63">
            <v>68.532251489361713</v>
          </cell>
        </row>
        <row r="64">
          <cell r="E64" t="str">
            <v>TBG: 3 1/2" 9.2# JFE-BEAR L-80</v>
          </cell>
          <cell r="I64">
            <v>26</v>
          </cell>
          <cell r="J64">
            <v>507</v>
          </cell>
          <cell r="K64">
            <v>31.25</v>
          </cell>
          <cell r="L64">
            <v>0.26100000000000001</v>
          </cell>
          <cell r="M64">
            <v>30.989000000000001</v>
          </cell>
          <cell r="N64">
            <v>926.7109999999999</v>
          </cell>
          <cell r="O64">
            <v>15435.279000000008</v>
          </cell>
          <cell r="Q64">
            <v>3.883</v>
          </cell>
          <cell r="R64">
            <v>2.9630000000000001</v>
          </cell>
          <cell r="S64">
            <v>7338.110518068811</v>
          </cell>
          <cell r="T64">
            <v>68.517441999999988</v>
          </cell>
        </row>
        <row r="65">
          <cell r="E65" t="str">
            <v>TBG: 3 1/2" 9.2# JFE-BEAR L-80</v>
          </cell>
          <cell r="I65">
            <v>27</v>
          </cell>
          <cell r="J65">
            <v>506</v>
          </cell>
          <cell r="K65">
            <v>31.49</v>
          </cell>
          <cell r="L65">
            <v>0.26100000000000001</v>
          </cell>
          <cell r="M65">
            <v>31.228999999999999</v>
          </cell>
          <cell r="N65">
            <v>957.93999999999994</v>
          </cell>
          <cell r="O65">
            <v>15404.050000000008</v>
          </cell>
          <cell r="Q65">
            <v>3.883</v>
          </cell>
          <cell r="R65">
            <v>2.9630000000000001</v>
          </cell>
          <cell r="S65">
            <v>7326.7081742962037</v>
          </cell>
          <cell r="T65">
            <v>68.579899999999995</v>
          </cell>
        </row>
        <row r="66">
          <cell r="E66" t="str">
            <v>TBG: 3 1/2" 9.2# JFE-BEAR L-80</v>
          </cell>
          <cell r="I66">
            <v>28</v>
          </cell>
          <cell r="J66">
            <v>505</v>
          </cell>
          <cell r="K66">
            <v>30.48</v>
          </cell>
          <cell r="L66">
            <v>0.26100000000000001</v>
          </cell>
          <cell r="M66">
            <v>30.219000000000001</v>
          </cell>
          <cell r="N66">
            <v>988.15899999999999</v>
          </cell>
          <cell r="O66">
            <v>15373.831000000009</v>
          </cell>
          <cell r="Q66">
            <v>3.883</v>
          </cell>
          <cell r="R66">
            <v>2.9630000000000001</v>
          </cell>
          <cell r="S66">
            <v>7315.6746020888195</v>
          </cell>
          <cell r="T66">
            <v>68.640337999999986</v>
          </cell>
        </row>
        <row r="67">
          <cell r="E67" t="str">
            <v>TBG: 3 1/2" 9.2# JFE-BEAR L-80</v>
          </cell>
          <cell r="I67">
            <v>29</v>
          </cell>
          <cell r="J67">
            <v>504</v>
          </cell>
          <cell r="K67">
            <v>31.47</v>
          </cell>
          <cell r="L67">
            <v>0.26100000000000001</v>
          </cell>
          <cell r="M67">
            <v>31.209</v>
          </cell>
          <cell r="N67">
            <v>1019.3679999999999</v>
          </cell>
          <cell r="O67">
            <v>15342.622000000008</v>
          </cell>
          <cell r="Q67">
            <v>3.883</v>
          </cell>
          <cell r="R67">
            <v>2.9630000000000001</v>
          </cell>
          <cell r="S67">
            <v>7304.2980523381675</v>
          </cell>
          <cell r="T67">
            <v>68.681210425531916</v>
          </cell>
        </row>
        <row r="68">
          <cell r="E68" t="str">
            <v>TBG: 3 1/2" 9.2# JFE-BEAR L-80</v>
          </cell>
          <cell r="I68">
            <v>30</v>
          </cell>
          <cell r="J68">
            <v>503</v>
          </cell>
          <cell r="K68">
            <v>31.48</v>
          </cell>
          <cell r="L68">
            <v>0.26100000000000001</v>
          </cell>
          <cell r="M68">
            <v>31.219000000000001</v>
          </cell>
          <cell r="N68">
            <v>1050.587</v>
          </cell>
          <cell r="O68">
            <v>15311.403000000009</v>
          </cell>
          <cell r="Q68">
            <v>3.883</v>
          </cell>
          <cell r="R68">
            <v>2.9630000000000001</v>
          </cell>
          <cell r="S68">
            <v>7292.9500971325133</v>
          </cell>
          <cell r="T68">
            <v>68.684531595744673</v>
          </cell>
        </row>
        <row r="69">
          <cell r="E69" t="str">
            <v>TBG: 3 1/2" 9.2# JFE-BEAR L-80</v>
          </cell>
          <cell r="I69">
            <v>31</v>
          </cell>
          <cell r="J69">
            <v>502</v>
          </cell>
          <cell r="K69">
            <v>31.41</v>
          </cell>
          <cell r="L69">
            <v>0.26100000000000001</v>
          </cell>
          <cell r="M69">
            <v>31.149000000000001</v>
          </cell>
          <cell r="N69">
            <v>1081.7359999999999</v>
          </cell>
          <cell r="O69">
            <v>15280.25400000001</v>
          </cell>
          <cell r="Q69">
            <v>3.883</v>
          </cell>
          <cell r="R69">
            <v>2.9630000000000001</v>
          </cell>
          <cell r="S69">
            <v>7281.6275865876223</v>
          </cell>
          <cell r="T69">
            <v>68.687845319148934</v>
          </cell>
        </row>
        <row r="70">
          <cell r="E70" t="str">
            <v>TBG: 3 1/2" 9.2# JFE-BEAR L-80</v>
          </cell>
          <cell r="I70">
            <v>32</v>
          </cell>
          <cell r="J70">
            <v>501</v>
          </cell>
          <cell r="K70">
            <v>31.55</v>
          </cell>
          <cell r="L70">
            <v>0.26100000000000001</v>
          </cell>
          <cell r="M70">
            <v>31.289000000000001</v>
          </cell>
          <cell r="N70">
            <v>1113.0249999999999</v>
          </cell>
          <cell r="O70">
            <v>15248.965000000009</v>
          </cell>
          <cell r="Q70">
            <v>3.883</v>
          </cell>
          <cell r="R70">
            <v>2.9630000000000001</v>
          </cell>
          <cell r="S70">
            <v>7270.2523889187833</v>
          </cell>
          <cell r="T70">
            <v>68.686478191489357</v>
          </cell>
        </row>
        <row r="71">
          <cell r="E71" t="str">
            <v>TBG: 3 1/2" 9.2# JFE-BEAR L-80</v>
          </cell>
          <cell r="I71">
            <v>33</v>
          </cell>
          <cell r="J71">
            <v>500</v>
          </cell>
          <cell r="K71">
            <v>31.58</v>
          </cell>
          <cell r="L71">
            <v>0.26100000000000001</v>
          </cell>
          <cell r="M71">
            <v>31.318999999999999</v>
          </cell>
          <cell r="N71">
            <v>1144.3439999999998</v>
          </cell>
          <cell r="O71">
            <v>15217.64600000001</v>
          </cell>
          <cell r="Q71">
            <v>3.883</v>
          </cell>
          <cell r="R71">
            <v>2.9630000000000001</v>
          </cell>
          <cell r="S71">
            <v>7258.8629817624078</v>
          </cell>
          <cell r="T71">
            <v>68.676482765957445</v>
          </cell>
        </row>
        <row r="72">
          <cell r="E72" t="str">
            <v>TBG: 3 1/2" 9.2# JFE-BEAR L-80</v>
          </cell>
          <cell r="I72">
            <v>34</v>
          </cell>
          <cell r="J72">
            <v>499</v>
          </cell>
          <cell r="K72">
            <v>31.51</v>
          </cell>
          <cell r="L72">
            <v>0.26100000000000001</v>
          </cell>
          <cell r="M72">
            <v>31.249000000000002</v>
          </cell>
          <cell r="N72">
            <v>1175.5929999999998</v>
          </cell>
          <cell r="O72">
            <v>15186.39700000001</v>
          </cell>
          <cell r="Q72">
            <v>3.883</v>
          </cell>
          <cell r="R72">
            <v>2.9630000000000001</v>
          </cell>
          <cell r="S72">
            <v>7247.4990306710715</v>
          </cell>
          <cell r="T72">
            <v>68.666509680851064</v>
          </cell>
        </row>
        <row r="73">
          <cell r="E73" t="str">
            <v xml:space="preserve">TBG: 3 1/2" 9.2# JFE-BEAR L-80 </v>
          </cell>
          <cell r="I73">
            <v>35</v>
          </cell>
          <cell r="J73">
            <v>498</v>
          </cell>
          <cell r="K73">
            <v>30.54</v>
          </cell>
          <cell r="L73">
            <v>0.26100000000000001</v>
          </cell>
          <cell r="M73">
            <v>30.279</v>
          </cell>
          <cell r="N73">
            <v>1205.8719999999998</v>
          </cell>
          <cell r="O73">
            <v>15156.118000000009</v>
          </cell>
          <cell r="Q73">
            <v>3.883</v>
          </cell>
          <cell r="R73">
            <v>2.9630000000000001</v>
          </cell>
          <cell r="S73">
            <v>7236.5055053272108</v>
          </cell>
          <cell r="T73">
            <v>68.686281914893584</v>
          </cell>
        </row>
        <row r="74">
          <cell r="E74" t="str">
            <v xml:space="preserve">TBG: 3 1/2" 9.2# JFE-BEAR L-80 </v>
          </cell>
          <cell r="I74">
            <v>36</v>
          </cell>
          <cell r="J74">
            <v>497</v>
          </cell>
          <cell r="K74">
            <v>31.44</v>
          </cell>
          <cell r="L74">
            <v>0.26100000000000001</v>
          </cell>
          <cell r="M74">
            <v>31.179000000000002</v>
          </cell>
          <cell r="N74">
            <v>1237.0509999999999</v>
          </cell>
          <cell r="O74">
            <v>15124.939000000009</v>
          </cell>
          <cell r="Q74">
            <v>3.883</v>
          </cell>
          <cell r="R74">
            <v>2.9630000000000001</v>
          </cell>
          <cell r="S74">
            <v>7225.2227848612292</v>
          </cell>
          <cell r="T74">
            <v>68.769204787234003</v>
          </cell>
        </row>
        <row r="75">
          <cell r="E75" t="str">
            <v>TBG: 3 1/2" 9.2# JFE-BEAR L-80</v>
          </cell>
          <cell r="I75">
            <v>37</v>
          </cell>
          <cell r="J75">
            <v>496</v>
          </cell>
          <cell r="K75">
            <v>31.34</v>
          </cell>
          <cell r="L75">
            <v>0.26100000000000001</v>
          </cell>
          <cell r="M75">
            <v>31.079000000000001</v>
          </cell>
          <cell r="N75">
            <v>1268.1299999999999</v>
          </cell>
          <cell r="O75">
            <v>15093.86000000001</v>
          </cell>
          <cell r="Q75">
            <v>3.883</v>
          </cell>
          <cell r="R75">
            <v>2.9630000000000001</v>
          </cell>
          <cell r="S75">
            <v>7213.9762513174264</v>
          </cell>
          <cell r="T75">
            <v>68.851861702127621</v>
          </cell>
        </row>
        <row r="76">
          <cell r="E76" t="str">
            <v>TBG: 3 1/2" 9.2# JFE-BEAR L-80</v>
          </cell>
          <cell r="I76">
            <v>38</v>
          </cell>
          <cell r="J76">
            <v>495</v>
          </cell>
          <cell r="K76">
            <v>31.43</v>
          </cell>
          <cell r="L76">
            <v>0.26100000000000001</v>
          </cell>
          <cell r="M76">
            <v>31.169</v>
          </cell>
          <cell r="N76">
            <v>1299.299</v>
          </cell>
          <cell r="O76">
            <v>15062.69100000001</v>
          </cell>
          <cell r="Q76">
            <v>3.883</v>
          </cell>
          <cell r="R76">
            <v>2.9630000000000001</v>
          </cell>
          <cell r="S76">
            <v>7202.6880507850756</v>
          </cell>
          <cell r="T76">
            <v>68.873743894736862</v>
          </cell>
        </row>
        <row r="77">
          <cell r="E77" t="str">
            <v>TBG: 3 1/2" 9.2# JFE-BEAR L-80</v>
          </cell>
          <cell r="I77">
            <v>39</v>
          </cell>
          <cell r="J77">
            <v>494</v>
          </cell>
          <cell r="K77">
            <v>31.66</v>
          </cell>
          <cell r="L77">
            <v>0.26100000000000001</v>
          </cell>
          <cell r="M77">
            <v>31.399000000000001</v>
          </cell>
          <cell r="N77">
            <v>1330.6979999999999</v>
          </cell>
          <cell r="O77">
            <v>15031.29200000001</v>
          </cell>
          <cell r="Q77">
            <v>3.883</v>
          </cell>
          <cell r="R77">
            <v>2.9630000000000001</v>
          </cell>
          <cell r="S77">
            <v>7191.295029228786</v>
          </cell>
          <cell r="T77">
            <v>68.751453052631604</v>
          </cell>
        </row>
        <row r="78">
          <cell r="E78" t="str">
            <v>TBG: 3 1/2" 9.2# JFE-BEAR L-80</v>
          </cell>
          <cell r="I78">
            <v>40</v>
          </cell>
          <cell r="J78">
            <v>493</v>
          </cell>
          <cell r="K78">
            <v>31.31</v>
          </cell>
          <cell r="L78">
            <v>0.26100000000000001</v>
          </cell>
          <cell r="M78">
            <v>31.048999999999999</v>
          </cell>
          <cell r="N78">
            <v>1361.7469999999998</v>
          </cell>
          <cell r="O78">
            <v>15000.243000000009</v>
          </cell>
          <cell r="Q78">
            <v>3.883</v>
          </cell>
          <cell r="R78">
            <v>2.9630000000000001</v>
          </cell>
          <cell r="S78">
            <v>7180.0290039954589</v>
          </cell>
          <cell r="T78">
            <v>68.63052536842109</v>
          </cell>
        </row>
        <row r="79">
          <cell r="E79" t="str">
            <v>TBG: 3 1/2" 9.2# JFE-BEAR L-80</v>
          </cell>
          <cell r="I79">
            <v>41</v>
          </cell>
          <cell r="J79">
            <v>492</v>
          </cell>
          <cell r="K79">
            <v>31.72</v>
          </cell>
          <cell r="L79">
            <v>0.26100000000000001</v>
          </cell>
          <cell r="M79">
            <v>31.459</v>
          </cell>
          <cell r="N79">
            <v>1393.2059999999999</v>
          </cell>
          <cell r="O79">
            <v>14968.784000000009</v>
          </cell>
          <cell r="Q79">
            <v>3.883</v>
          </cell>
          <cell r="R79">
            <v>2.9630000000000001</v>
          </cell>
          <cell r="S79">
            <v>7168.5961967434059</v>
          </cell>
          <cell r="T79">
            <v>68.548740425531903</v>
          </cell>
        </row>
        <row r="80">
          <cell r="E80" t="str">
            <v>TBG: 3 1/2" 9.2# JFE-BEAR L-80</v>
          </cell>
          <cell r="I80">
            <v>42</v>
          </cell>
          <cell r="J80">
            <v>491</v>
          </cell>
          <cell r="K80">
            <v>31.34</v>
          </cell>
          <cell r="L80">
            <v>0.26100000000000001</v>
          </cell>
          <cell r="M80">
            <v>31.079000000000001</v>
          </cell>
          <cell r="N80">
            <v>1424.2849999999999</v>
          </cell>
          <cell r="O80">
            <v>14937.705000000009</v>
          </cell>
          <cell r="Q80">
            <v>3.883</v>
          </cell>
          <cell r="R80">
            <v>2.9630000000000001</v>
          </cell>
          <cell r="S80">
            <v>7157.2511404195548</v>
          </cell>
          <cell r="T80">
            <v>68.581803191489357</v>
          </cell>
        </row>
        <row r="81">
          <cell r="E81" t="str">
            <v>TBG: 3 1/2" 9.2# JFE-BEAR L-80</v>
          </cell>
          <cell r="I81">
            <v>43</v>
          </cell>
          <cell r="J81">
            <v>490</v>
          </cell>
          <cell r="K81">
            <v>31.44</v>
          </cell>
          <cell r="L81">
            <v>0.26100000000000001</v>
          </cell>
          <cell r="M81">
            <v>31.179000000000002</v>
          </cell>
          <cell r="N81">
            <v>1455.4639999999999</v>
          </cell>
          <cell r="O81">
            <v>14906.526000000009</v>
          </cell>
          <cell r="Q81">
            <v>3.883</v>
          </cell>
          <cell r="R81">
            <v>2.9630000000000001</v>
          </cell>
          <cell r="S81">
            <v>7145.8695801659624</v>
          </cell>
          <cell r="T81">
            <v>68.614972340425524</v>
          </cell>
        </row>
        <row r="82">
          <cell r="E82" t="str">
            <v>TBG: 3 1/2" 9.2# JFE-BEAR L-80</v>
          </cell>
          <cell r="I82">
            <v>44</v>
          </cell>
          <cell r="J82">
            <v>489</v>
          </cell>
          <cell r="K82">
            <v>31.32</v>
          </cell>
          <cell r="L82">
            <v>0.26100000000000001</v>
          </cell>
          <cell r="M82">
            <v>31.059000000000001</v>
          </cell>
          <cell r="N82">
            <v>1486.5229999999999</v>
          </cell>
          <cell r="O82">
            <v>14875.46700000001</v>
          </cell>
          <cell r="Q82">
            <v>3.883</v>
          </cell>
          <cell r="R82">
            <v>2.9630000000000001</v>
          </cell>
          <cell r="S82">
            <v>7134.5440637819229</v>
          </cell>
          <cell r="T82">
            <v>68.648013829787217</v>
          </cell>
        </row>
        <row r="83">
          <cell r="E83" t="str">
            <v>TBG: 3 1/2" 9.2# JFE-BEAR L-80</v>
          </cell>
          <cell r="I83">
            <v>45</v>
          </cell>
          <cell r="J83">
            <v>488</v>
          </cell>
          <cell r="K83">
            <v>30.77</v>
          </cell>
          <cell r="L83">
            <v>0.26100000000000001</v>
          </cell>
          <cell r="M83">
            <v>30.509</v>
          </cell>
          <cell r="N83">
            <v>1517.0319999999999</v>
          </cell>
          <cell r="O83">
            <v>14844.95800000001</v>
          </cell>
          <cell r="Q83">
            <v>3.883</v>
          </cell>
          <cell r="R83">
            <v>2.9630000000000001</v>
          </cell>
          <cell r="S83">
            <v>7123.4566489993922</v>
          </cell>
          <cell r="T83">
            <v>68.68047021276594</v>
          </cell>
        </row>
        <row r="84">
          <cell r="E84" t="str">
            <v>TBG: 3 1/2" 9.2# JFE-BEAR L-80</v>
          </cell>
          <cell r="I84">
            <v>46</v>
          </cell>
          <cell r="J84">
            <v>487</v>
          </cell>
          <cell r="K84">
            <v>31.33</v>
          </cell>
          <cell r="L84">
            <v>0.26100000000000001</v>
          </cell>
          <cell r="M84">
            <v>31.068999999999999</v>
          </cell>
          <cell r="N84">
            <v>1548.1009999999999</v>
          </cell>
          <cell r="O84">
            <v>14813.88900000001</v>
          </cell>
          <cell r="Q84">
            <v>3.883</v>
          </cell>
          <cell r="R84">
            <v>2.9630000000000001</v>
          </cell>
          <cell r="S84">
            <v>7112.1657220637853</v>
          </cell>
          <cell r="T84">
            <v>68.713522340425513</v>
          </cell>
        </row>
        <row r="85">
          <cell r="E85" t="str">
            <v>TBG: 3 1/2" 9.2# JFE-BEAR L-80</v>
          </cell>
          <cell r="I85">
            <v>47</v>
          </cell>
          <cell r="J85">
            <v>486</v>
          </cell>
          <cell r="K85">
            <v>31.22</v>
          </cell>
          <cell r="L85">
            <v>0.26100000000000001</v>
          </cell>
          <cell r="M85">
            <v>30.959</v>
          </cell>
          <cell r="N85">
            <v>1579.06</v>
          </cell>
          <cell r="O85">
            <v>14782.930000000009</v>
          </cell>
          <cell r="Q85">
            <v>3.883</v>
          </cell>
          <cell r="R85">
            <v>2.9630000000000001</v>
          </cell>
          <cell r="S85">
            <v>7100.928103245391</v>
          </cell>
          <cell r="T85">
            <v>68.750862105263138</v>
          </cell>
        </row>
        <row r="86">
          <cell r="E86" t="str">
            <v>TBG: 3 1/2" 9.2# JFE-BEAR L-80</v>
          </cell>
          <cell r="I86">
            <v>48</v>
          </cell>
          <cell r="J86">
            <v>485</v>
          </cell>
          <cell r="K86">
            <v>31.31</v>
          </cell>
          <cell r="L86">
            <v>0.26100000000000001</v>
          </cell>
          <cell r="M86">
            <v>31.048999999999999</v>
          </cell>
          <cell r="N86">
            <v>1610.1089999999999</v>
          </cell>
          <cell r="O86">
            <v>14751.881000000008</v>
          </cell>
          <cell r="Q86">
            <v>3.883</v>
          </cell>
          <cell r="R86">
            <v>2.9630000000000001</v>
          </cell>
          <cell r="S86">
            <v>7089.7126425054857</v>
          </cell>
          <cell r="T86">
            <v>68.806423473684191</v>
          </cell>
        </row>
        <row r="87">
          <cell r="E87" t="str">
            <v>TBG: 3 1/2" 9.2# JFE-BEAR L-80</v>
          </cell>
          <cell r="I87">
            <v>49</v>
          </cell>
          <cell r="J87">
            <v>484</v>
          </cell>
          <cell r="K87">
            <v>31.45</v>
          </cell>
          <cell r="L87">
            <v>0.26100000000000001</v>
          </cell>
          <cell r="M87">
            <v>31.189</v>
          </cell>
          <cell r="N87">
            <v>1641.298</v>
          </cell>
          <cell r="O87">
            <v>14720.692000000008</v>
          </cell>
          <cell r="Q87">
            <v>3.883</v>
          </cell>
          <cell r="R87">
            <v>2.9630000000000001</v>
          </cell>
          <cell r="S87">
            <v>7078.4466112317923</v>
          </cell>
          <cell r="T87">
            <v>68.86223536842104</v>
          </cell>
        </row>
        <row r="88">
          <cell r="E88" t="str">
            <v>TBG: 3 1/2" 9.2# JFE-BEAR L-80</v>
          </cell>
          <cell r="I88">
            <v>50</v>
          </cell>
          <cell r="J88">
            <v>483</v>
          </cell>
          <cell r="K88">
            <v>30.94</v>
          </cell>
          <cell r="L88">
            <v>0.26100000000000001</v>
          </cell>
          <cell r="M88">
            <v>30.679000000000002</v>
          </cell>
          <cell r="N88">
            <v>1671.9770000000001</v>
          </cell>
          <cell r="O88">
            <v>14690.013000000008</v>
          </cell>
          <cell r="Q88">
            <v>3.883</v>
          </cell>
          <cell r="R88">
            <v>2.9630000000000001</v>
          </cell>
          <cell r="S88">
            <v>7067.362528994774</v>
          </cell>
          <cell r="T88">
            <v>68.899820425531928</v>
          </cell>
        </row>
        <row r="89">
          <cell r="E89" t="str">
            <v>TBG: 3 1/2" 9.2# JFE-BEAR L-80</v>
          </cell>
          <cell r="I89">
            <v>51</v>
          </cell>
          <cell r="J89">
            <v>482</v>
          </cell>
          <cell r="K89">
            <v>31.03</v>
          </cell>
          <cell r="L89">
            <v>0.26100000000000001</v>
          </cell>
          <cell r="M89">
            <v>30.769000000000002</v>
          </cell>
          <cell r="N89">
            <v>1702.7460000000001</v>
          </cell>
          <cell r="O89">
            <v>14659.244000000008</v>
          </cell>
          <cell r="Q89">
            <v>3.883</v>
          </cell>
          <cell r="R89">
            <v>2.9630000000000001</v>
          </cell>
          <cell r="S89">
            <v>7056.2306740519552</v>
          </cell>
          <cell r="T89">
            <v>68.821261276595749</v>
          </cell>
        </row>
        <row r="90">
          <cell r="A90">
            <v>109</v>
          </cell>
          <cell r="E90" t="str">
            <v xml:space="preserve">TBG: 3 1/2" 9.2# JFE-BEAR L-80 </v>
          </cell>
          <cell r="G90">
            <v>31</v>
          </cell>
          <cell r="I90">
            <v>52</v>
          </cell>
          <cell r="J90">
            <v>481</v>
          </cell>
          <cell r="K90">
            <v>31.56</v>
          </cell>
          <cell r="L90">
            <v>0.26100000000000001</v>
          </cell>
          <cell r="M90">
            <v>31.298999999999999</v>
          </cell>
          <cell r="N90">
            <v>1734.0450000000001</v>
          </cell>
          <cell r="O90">
            <v>14627.945000000007</v>
          </cell>
          <cell r="Q90">
            <v>3.883</v>
          </cell>
          <cell r="R90">
            <v>2.9630000000000001</v>
          </cell>
          <cell r="S90">
            <v>7044.907071469639</v>
          </cell>
          <cell r="T90">
            <v>68.741348936170226</v>
          </cell>
        </row>
        <row r="91">
          <cell r="E91" t="str">
            <v>PUP JOINT 3-½" 9.2# L80 JFE-BEAR</v>
          </cell>
          <cell r="K91">
            <v>10.31</v>
          </cell>
          <cell r="L91">
            <v>0.26100000000000001</v>
          </cell>
          <cell r="M91">
            <v>10.049000000000001</v>
          </cell>
          <cell r="N91">
            <v>1744.0940000000001</v>
          </cell>
          <cell r="O91">
            <v>14617.896000000006</v>
          </cell>
          <cell r="Q91">
            <v>3.915</v>
          </cell>
          <cell r="R91">
            <v>2.9049999999999998</v>
          </cell>
          <cell r="S91">
            <v>7041.2714638671696</v>
          </cell>
          <cell r="T91">
            <v>68.715691914893625</v>
          </cell>
          <cell r="Y91" t="str">
            <v>GLM</v>
          </cell>
          <cell r="AA91" t="str">
            <v>GLV</v>
          </cell>
        </row>
        <row r="92">
          <cell r="A92">
            <v>7</v>
          </cell>
          <cell r="E92" t="str">
            <v>BAKER; 3-1/2" "BLGO(SLIM)-1.5" JFE-BEAR BxB</v>
          </cell>
          <cell r="G92" t="str">
            <v>GLM #7</v>
          </cell>
          <cell r="H92">
            <v>1155</v>
          </cell>
          <cell r="I92">
            <v>335</v>
          </cell>
          <cell r="J92" t="str">
            <v>A-05</v>
          </cell>
          <cell r="K92">
            <v>8.9700000000000006</v>
          </cell>
          <cell r="M92">
            <v>8.9700000000000006</v>
          </cell>
          <cell r="N92">
            <v>1753.0640000000001</v>
          </cell>
          <cell r="O92">
            <v>14608.926000000007</v>
          </cell>
          <cell r="Q92">
            <v>5.8</v>
          </cell>
          <cell r="R92">
            <v>2.92</v>
          </cell>
          <cell r="S92">
            <v>7038.0262255156767</v>
          </cell>
          <cell r="T92">
            <v>68.692789787234062</v>
          </cell>
          <cell r="V92">
            <v>14617</v>
          </cell>
          <cell r="W92">
            <v>7205</v>
          </cell>
          <cell r="Y92" t="str">
            <v>040007130920-03</v>
          </cell>
          <cell r="Z92" t="str">
            <v>H869770175</v>
          </cell>
          <cell r="AA92" t="str">
            <v>WO-1040560W-110</v>
          </cell>
        </row>
        <row r="93">
          <cell r="E93" t="str">
            <v>PUP JOINT 3-½" 9.2# L80 JFE-BEAR</v>
          </cell>
          <cell r="K93">
            <v>10.06</v>
          </cell>
          <cell r="M93">
            <v>10.06</v>
          </cell>
          <cell r="N93">
            <v>1763.124</v>
          </cell>
          <cell r="O93">
            <v>14598.866000000007</v>
          </cell>
          <cell r="Q93">
            <v>3.92</v>
          </cell>
          <cell r="R93">
            <v>2.91</v>
          </cell>
          <cell r="S93">
            <v>7034.3847013088689</v>
          </cell>
          <cell r="T93">
            <v>68.670361914893618</v>
          </cell>
          <cell r="V93">
            <v>-8.0739999999932479</v>
          </cell>
          <cell r="W93">
            <v>-0.25853346141508959</v>
          </cell>
        </row>
        <row r="94">
          <cell r="E94" t="str">
            <v>TBG: 3 1/2" 9.2# JFE-BEAR L-80</v>
          </cell>
          <cell r="I94">
            <v>53</v>
          </cell>
          <cell r="J94">
            <v>480</v>
          </cell>
          <cell r="K94">
            <v>31.5</v>
          </cell>
          <cell r="L94">
            <v>0.26100000000000001</v>
          </cell>
          <cell r="M94">
            <v>31.239000000000001</v>
          </cell>
          <cell r="N94">
            <v>1794.3630000000001</v>
          </cell>
          <cell r="O94">
            <v>14567.627000000008</v>
          </cell>
          <cell r="Q94">
            <v>3.883</v>
          </cell>
          <cell r="R94">
            <v>2.9630000000000001</v>
          </cell>
          <cell r="S94">
            <v>7023.029448021829</v>
          </cell>
          <cell r="T94">
            <v>68.680331808510644</v>
          </cell>
        </row>
        <row r="95">
          <cell r="E95" t="str">
            <v>TBG: 3 1/2" 9.2# JFE-BEAR L-80</v>
          </cell>
          <cell r="I95">
            <v>54</v>
          </cell>
          <cell r="J95">
            <v>479</v>
          </cell>
          <cell r="K95">
            <v>31.42</v>
          </cell>
          <cell r="L95">
            <v>0.26100000000000001</v>
          </cell>
          <cell r="M95">
            <v>31.159000000000002</v>
          </cell>
          <cell r="N95">
            <v>1825.5220000000002</v>
          </cell>
          <cell r="O95">
            <v>14536.468000000008</v>
          </cell>
          <cell r="Q95">
            <v>3.883</v>
          </cell>
          <cell r="R95">
            <v>2.9630000000000001</v>
          </cell>
          <cell r="S95">
            <v>7011.7032744192529</v>
          </cell>
          <cell r="T95">
            <v>68.690276170212769</v>
          </cell>
        </row>
        <row r="96">
          <cell r="E96" t="str">
            <v>TBG: 3 1/2" 9.2# JFE-BEAR L-80</v>
          </cell>
          <cell r="I96">
            <v>55</v>
          </cell>
          <cell r="J96">
            <v>478</v>
          </cell>
          <cell r="K96">
            <v>31.5</v>
          </cell>
          <cell r="L96">
            <v>0.26100000000000001</v>
          </cell>
          <cell r="M96">
            <v>31.239000000000001</v>
          </cell>
          <cell r="N96">
            <v>1856.7610000000002</v>
          </cell>
          <cell r="O96">
            <v>14505.229000000008</v>
          </cell>
          <cell r="Q96">
            <v>3.883</v>
          </cell>
          <cell r="R96">
            <v>2.9630000000000001</v>
          </cell>
          <cell r="S96">
            <v>7000.3481467235897</v>
          </cell>
          <cell r="T96">
            <v>68.699917978723406</v>
          </cell>
        </row>
        <row r="97">
          <cell r="E97" t="str">
            <v>TBG: 3 1/2" 9.2# JFE-BEAR L-80</v>
          </cell>
          <cell r="I97">
            <v>56</v>
          </cell>
          <cell r="J97">
            <v>477</v>
          </cell>
          <cell r="K97">
            <v>31.41</v>
          </cell>
          <cell r="L97">
            <v>0.26100000000000001</v>
          </cell>
          <cell r="M97">
            <v>31.149000000000001</v>
          </cell>
          <cell r="N97">
            <v>1887.9100000000003</v>
          </cell>
          <cell r="O97">
            <v>14474.080000000009</v>
          </cell>
          <cell r="Q97">
            <v>3.883</v>
          </cell>
          <cell r="R97">
            <v>2.9630000000000001</v>
          </cell>
          <cell r="S97">
            <v>6989.0306820709166</v>
          </cell>
          <cell r="T97">
            <v>68.696604255319144</v>
          </cell>
        </row>
        <row r="98">
          <cell r="E98" t="str">
            <v>TBG: 3 1/2" 9.2# JFE-BEAR L-80</v>
          </cell>
          <cell r="I98">
            <v>57</v>
          </cell>
          <cell r="J98">
            <v>476</v>
          </cell>
          <cell r="K98">
            <v>31.62</v>
          </cell>
          <cell r="L98">
            <v>0.26100000000000001</v>
          </cell>
          <cell r="M98">
            <v>31.359000000000002</v>
          </cell>
          <cell r="N98">
            <v>1919.2690000000002</v>
          </cell>
          <cell r="O98">
            <v>14442.721000000009</v>
          </cell>
          <cell r="Q98">
            <v>3.883</v>
          </cell>
          <cell r="R98">
            <v>2.9630000000000001</v>
          </cell>
          <cell r="S98">
            <v>6977.6369174542942</v>
          </cell>
          <cell r="T98">
            <v>68.693268191489352</v>
          </cell>
        </row>
        <row r="99">
          <cell r="E99" t="str">
            <v>TBG: 3 1/2" 9.2# JFE-BEAR L-80</v>
          </cell>
          <cell r="I99">
            <v>58</v>
          </cell>
          <cell r="J99">
            <v>475</v>
          </cell>
          <cell r="K99">
            <v>31.44</v>
          </cell>
          <cell r="L99">
            <v>0.26100000000000001</v>
          </cell>
          <cell r="M99">
            <v>31.179000000000002</v>
          </cell>
          <cell r="N99">
            <v>1950.4480000000003</v>
          </cell>
          <cell r="O99">
            <v>14411.542000000009</v>
          </cell>
          <cell r="Q99">
            <v>3.883</v>
          </cell>
          <cell r="R99">
            <v>2.9630000000000001</v>
          </cell>
          <cell r="S99">
            <v>6966.3082923824959</v>
          </cell>
          <cell r="T99">
            <v>68.689707659574466</v>
          </cell>
        </row>
        <row r="100">
          <cell r="E100" t="str">
            <v>TBG: 3 1/2" 9.2# JFE-BEAR L-80</v>
          </cell>
          <cell r="I100">
            <v>59</v>
          </cell>
          <cell r="J100">
            <v>474</v>
          </cell>
          <cell r="K100">
            <v>31.5</v>
          </cell>
          <cell r="L100">
            <v>0.26100000000000001</v>
          </cell>
          <cell r="M100">
            <v>31.239000000000001</v>
          </cell>
          <cell r="N100">
            <v>1981.6870000000004</v>
          </cell>
          <cell r="O100">
            <v>14380.303000000009</v>
          </cell>
          <cell r="Q100">
            <v>3.883</v>
          </cell>
          <cell r="R100">
            <v>2.9630000000000001</v>
          </cell>
          <cell r="S100">
            <v>6954.9403648764574</v>
          </cell>
          <cell r="T100">
            <v>68.669767872340429</v>
          </cell>
        </row>
        <row r="101">
          <cell r="E101" t="str">
            <v>TBG: 3 1/2" 9.2# JFE-BEAR L-80</v>
          </cell>
          <cell r="I101">
            <v>60</v>
          </cell>
          <cell r="J101">
            <v>473</v>
          </cell>
          <cell r="K101">
            <v>31.53</v>
          </cell>
          <cell r="L101">
            <v>0.26100000000000001</v>
          </cell>
          <cell r="M101">
            <v>31.269000000000002</v>
          </cell>
          <cell r="N101">
            <v>2012.9560000000004</v>
          </cell>
          <cell r="O101">
            <v>14349.034000000009</v>
          </cell>
          <cell r="Q101">
            <v>3.883</v>
          </cell>
          <cell r="R101">
            <v>2.9630000000000001</v>
          </cell>
          <cell r="S101">
            <v>6943.5615203172101</v>
          </cell>
          <cell r="T101">
            <v>68.649808936170217</v>
          </cell>
        </row>
        <row r="102">
          <cell r="E102" t="str">
            <v>TBG: 3 1/2" 9.2# JFE-BEAR L-80</v>
          </cell>
          <cell r="I102">
            <v>61</v>
          </cell>
          <cell r="J102">
            <v>472</v>
          </cell>
          <cell r="K102">
            <v>31.34</v>
          </cell>
          <cell r="L102">
            <v>0.26100000000000001</v>
          </cell>
          <cell r="M102">
            <v>31.079000000000001</v>
          </cell>
          <cell r="N102">
            <v>2044.0350000000003</v>
          </cell>
          <cell r="O102">
            <v>14317.955000000009</v>
          </cell>
          <cell r="Q102">
            <v>3.883</v>
          </cell>
          <cell r="R102">
            <v>2.9630000000000001</v>
          </cell>
          <cell r="S102">
            <v>6932.2518024472247</v>
          </cell>
          <cell r="T102">
            <v>68.630009473684211</v>
          </cell>
        </row>
        <row r="103">
          <cell r="E103" t="str">
            <v>TBG: 3 1/2" 9.2# JFE-BEAR L-80</v>
          </cell>
          <cell r="I103">
            <v>62</v>
          </cell>
          <cell r="J103">
            <v>471</v>
          </cell>
          <cell r="K103">
            <v>31.36</v>
          </cell>
          <cell r="L103">
            <v>0.26100000000000001</v>
          </cell>
          <cell r="M103">
            <v>31.099</v>
          </cell>
          <cell r="N103">
            <v>2075.1340000000005</v>
          </cell>
          <cell r="O103">
            <v>14286.856000000009</v>
          </cell>
          <cell r="Q103">
            <v>3.883</v>
          </cell>
          <cell r="R103">
            <v>2.9630000000000001</v>
          </cell>
          <cell r="S103">
            <v>6920.9246983085668</v>
          </cell>
          <cell r="T103">
            <v>68.636556631578955</v>
          </cell>
        </row>
        <row r="104">
          <cell r="E104" t="str">
            <v>TBG: 3 1/2" 9.2# JFE-BEAR L-80</v>
          </cell>
          <cell r="I104">
            <v>63</v>
          </cell>
          <cell r="J104">
            <v>470</v>
          </cell>
          <cell r="K104">
            <v>31.5</v>
          </cell>
          <cell r="L104">
            <v>0.26100000000000001</v>
          </cell>
          <cell r="M104">
            <v>31.239000000000001</v>
          </cell>
          <cell r="N104">
            <v>2106.3730000000005</v>
          </cell>
          <cell r="O104">
            <v>14255.617000000009</v>
          </cell>
          <cell r="Q104">
            <v>3.883</v>
          </cell>
          <cell r="R104">
            <v>2.9630000000000001</v>
          </cell>
          <cell r="S104">
            <v>6909.5466023508989</v>
          </cell>
          <cell r="T104">
            <v>68.643133263157907</v>
          </cell>
        </row>
        <row r="105">
          <cell r="E105" t="str">
            <v>TBG: 3 1/2" 9.2# JFE-BEAR L-80</v>
          </cell>
          <cell r="I105">
            <v>64</v>
          </cell>
          <cell r="J105">
            <v>469</v>
          </cell>
          <cell r="K105">
            <v>31.31</v>
          </cell>
          <cell r="L105">
            <v>0.26100000000000001</v>
          </cell>
          <cell r="M105">
            <v>31.048999999999999</v>
          </cell>
          <cell r="N105">
            <v>2137.4220000000005</v>
          </cell>
          <cell r="O105">
            <v>14224.568000000008</v>
          </cell>
          <cell r="Q105">
            <v>3.883</v>
          </cell>
          <cell r="R105">
            <v>2.9630000000000001</v>
          </cell>
          <cell r="S105">
            <v>6898.2377095761731</v>
          </cell>
          <cell r="T105">
            <v>68.64966989473686</v>
          </cell>
        </row>
        <row r="106">
          <cell r="E106" t="str">
            <v>TBG: 3 1/2" 9.2# JFE-BEAR L-80</v>
          </cell>
          <cell r="I106">
            <v>65</v>
          </cell>
          <cell r="J106">
            <v>468</v>
          </cell>
          <cell r="K106">
            <v>31.47</v>
          </cell>
          <cell r="L106">
            <v>0.26100000000000001</v>
          </cell>
          <cell r="M106">
            <v>31.209</v>
          </cell>
          <cell r="N106">
            <v>2168.6310000000003</v>
          </cell>
          <cell r="O106">
            <v>14193.359000000008</v>
          </cell>
          <cell r="Q106">
            <v>3.883</v>
          </cell>
          <cell r="R106">
            <v>2.9630000000000001</v>
          </cell>
          <cell r="S106">
            <v>6886.8801866780041</v>
          </cell>
          <cell r="T106">
            <v>68.656306595744681</v>
          </cell>
        </row>
        <row r="107">
          <cell r="E107" t="str">
            <v>TBG: 3 1/2" 9.2# JFE-BEAR L-80</v>
          </cell>
          <cell r="I107">
            <v>66</v>
          </cell>
          <cell r="J107">
            <v>467</v>
          </cell>
          <cell r="K107">
            <v>31.44</v>
          </cell>
          <cell r="L107">
            <v>0.26100000000000001</v>
          </cell>
          <cell r="M107">
            <v>31.179000000000002</v>
          </cell>
          <cell r="N107">
            <v>2199.8100000000004</v>
          </cell>
          <cell r="O107">
            <v>14162.180000000008</v>
          </cell>
          <cell r="Q107">
            <v>3.883</v>
          </cell>
          <cell r="R107">
            <v>2.9630000000000001</v>
          </cell>
          <cell r="S107">
            <v>6875.5340911183848</v>
          </cell>
          <cell r="T107">
            <v>68.662940425531914</v>
          </cell>
        </row>
        <row r="108">
          <cell r="E108" t="str">
            <v>TBG: 3 1/2" 9.2# JFE-BEAR L-80</v>
          </cell>
          <cell r="I108">
            <v>67</v>
          </cell>
          <cell r="J108">
            <v>466</v>
          </cell>
          <cell r="K108">
            <v>31.45</v>
          </cell>
          <cell r="L108">
            <v>0.26100000000000001</v>
          </cell>
          <cell r="M108">
            <v>31.189</v>
          </cell>
          <cell r="N108">
            <v>2230.9990000000003</v>
          </cell>
          <cell r="O108">
            <v>14130.991000000007</v>
          </cell>
          <cell r="Q108">
            <v>3.883</v>
          </cell>
          <cell r="R108">
            <v>2.9630000000000001</v>
          </cell>
          <cell r="S108">
            <v>6864.1843565403351</v>
          </cell>
          <cell r="T108">
            <v>68.669576382978718</v>
          </cell>
        </row>
        <row r="109">
          <cell r="E109" t="str">
            <v>TBG: 3 1/2" 9.2# JFE-BEAR L-80</v>
          </cell>
          <cell r="I109">
            <v>68</v>
          </cell>
          <cell r="J109">
            <v>465</v>
          </cell>
          <cell r="K109">
            <v>31.34</v>
          </cell>
          <cell r="L109">
            <v>0.26100000000000001</v>
          </cell>
          <cell r="M109">
            <v>31.079000000000001</v>
          </cell>
          <cell r="N109">
            <v>2262.0780000000004</v>
          </cell>
          <cell r="O109">
            <v>14099.912000000008</v>
          </cell>
          <cell r="Q109">
            <v>3.883</v>
          </cell>
          <cell r="R109">
            <v>2.9630000000000001</v>
          </cell>
          <cell r="S109">
            <v>6852.8911578907064</v>
          </cell>
          <cell r="T109">
            <v>68.68547234042552</v>
          </cell>
        </row>
        <row r="110">
          <cell r="E110" t="str">
            <v>TBG: 3 1/2" 9.2# JFE-BEAR L-80</v>
          </cell>
          <cell r="I110">
            <v>69</v>
          </cell>
          <cell r="J110">
            <v>464</v>
          </cell>
          <cell r="K110">
            <v>31.44</v>
          </cell>
          <cell r="L110">
            <v>0.26100000000000001</v>
          </cell>
          <cell r="M110">
            <v>31.179000000000002</v>
          </cell>
          <cell r="N110">
            <v>2293.2570000000005</v>
          </cell>
          <cell r="O110">
            <v>14068.733000000007</v>
          </cell>
          <cell r="Q110">
            <v>3.883</v>
          </cell>
          <cell r="R110">
            <v>2.9630000000000001</v>
          </cell>
          <cell r="S110">
            <v>6841.5627556479394</v>
          </cell>
          <cell r="T110">
            <v>68.702056914893603</v>
          </cell>
        </row>
        <row r="111">
          <cell r="E111" t="str">
            <v>TBG: 3 1/2" 9.2# JFE-BEAR L-80</v>
          </cell>
          <cell r="I111">
            <v>70</v>
          </cell>
          <cell r="J111">
            <v>463</v>
          </cell>
          <cell r="K111">
            <v>31.33</v>
          </cell>
          <cell r="L111">
            <v>0.26100000000000001</v>
          </cell>
          <cell r="M111">
            <v>31.068999999999999</v>
          </cell>
          <cell r="N111">
            <v>2324.3260000000005</v>
          </cell>
          <cell r="O111">
            <v>14037.664000000008</v>
          </cell>
          <cell r="Q111">
            <v>3.883</v>
          </cell>
          <cell r="R111">
            <v>2.9630000000000001</v>
          </cell>
          <cell r="S111">
            <v>6830.2743201855928</v>
          </cell>
          <cell r="T111">
            <v>68.71858297872339</v>
          </cell>
        </row>
        <row r="112">
          <cell r="E112" t="str">
            <v>TBG: 3 1/2" 9.2# JFE-BEAR L-80</v>
          </cell>
          <cell r="I112">
            <v>71</v>
          </cell>
          <cell r="J112">
            <v>462</v>
          </cell>
          <cell r="K112">
            <v>31.49</v>
          </cell>
          <cell r="L112">
            <v>0.26100000000000001</v>
          </cell>
          <cell r="M112">
            <v>31.228999999999999</v>
          </cell>
          <cell r="N112">
            <v>2355.5550000000003</v>
          </cell>
          <cell r="O112">
            <v>14006.435000000009</v>
          </cell>
          <cell r="Q112">
            <v>3.883</v>
          </cell>
          <cell r="R112">
            <v>2.9630000000000001</v>
          </cell>
          <cell r="S112">
            <v>6818.9324343909229</v>
          </cell>
          <cell r="T112">
            <v>68.710979473684205</v>
          </cell>
        </row>
        <row r="113">
          <cell r="E113" t="str">
            <v>TBG: 3 1/2" 9.2# JFE-BEAR L-80</v>
          </cell>
          <cell r="I113">
            <v>72</v>
          </cell>
          <cell r="J113">
            <v>461</v>
          </cell>
          <cell r="K113">
            <v>31.63</v>
          </cell>
          <cell r="L113">
            <v>0.26100000000000001</v>
          </cell>
          <cell r="M113">
            <v>31.369</v>
          </cell>
          <cell r="N113">
            <v>2386.9240000000004</v>
          </cell>
          <cell r="O113">
            <v>13975.066000000008</v>
          </cell>
          <cell r="Q113">
            <v>3.883</v>
          </cell>
          <cell r="R113">
            <v>2.9630000000000001</v>
          </cell>
          <cell r="S113">
            <v>6807.5401414942016</v>
          </cell>
          <cell r="T113">
            <v>68.701073473684204</v>
          </cell>
        </row>
        <row r="114">
          <cell r="E114" t="str">
            <v>TBG: 3 1/2" 9.2# JFE-BEAR L-80</v>
          </cell>
          <cell r="I114">
            <v>73</v>
          </cell>
          <cell r="J114">
            <v>460</v>
          </cell>
          <cell r="K114">
            <v>31.34</v>
          </cell>
          <cell r="L114">
            <v>0.26100000000000001</v>
          </cell>
          <cell r="M114">
            <v>31.079000000000001</v>
          </cell>
          <cell r="N114">
            <v>2418.0030000000006</v>
          </cell>
          <cell r="O114">
            <v>13943.987000000008</v>
          </cell>
          <cell r="Q114">
            <v>3.883</v>
          </cell>
          <cell r="R114">
            <v>2.9630000000000001</v>
          </cell>
          <cell r="S114">
            <v>6796.2531680192033</v>
          </cell>
          <cell r="T114">
            <v>68.69125905263158</v>
          </cell>
        </row>
        <row r="115">
          <cell r="E115" t="str">
            <v>TBG: 3 1/2" 9.2# JFE-BEAR L-80</v>
          </cell>
          <cell r="I115">
            <v>74</v>
          </cell>
          <cell r="J115">
            <v>459</v>
          </cell>
          <cell r="K115">
            <v>31.41</v>
          </cell>
          <cell r="L115">
            <v>0.26100000000000001</v>
          </cell>
          <cell r="M115">
            <v>31.149000000000001</v>
          </cell>
          <cell r="N115">
            <v>2449.1520000000005</v>
          </cell>
          <cell r="O115">
            <v>13912.838000000009</v>
          </cell>
          <cell r="Q115">
            <v>3.883</v>
          </cell>
          <cell r="R115">
            <v>2.9630000000000001</v>
          </cell>
          <cell r="S115">
            <v>6784.9385755095636</v>
          </cell>
          <cell r="T115">
            <v>68.695779148936154</v>
          </cell>
        </row>
        <row r="116">
          <cell r="E116" t="str">
            <v>TBG: 3 1/2" 9.2# JFE-BEAR L-80</v>
          </cell>
          <cell r="I116">
            <v>75</v>
          </cell>
          <cell r="J116">
            <v>458</v>
          </cell>
          <cell r="K116">
            <v>31.41</v>
          </cell>
          <cell r="L116">
            <v>0.26100000000000001</v>
          </cell>
          <cell r="M116">
            <v>31.149000000000001</v>
          </cell>
          <cell r="N116">
            <v>2480.3010000000004</v>
          </cell>
          <cell r="O116">
            <v>13881.689000000009</v>
          </cell>
          <cell r="Q116">
            <v>3.883</v>
          </cell>
          <cell r="R116">
            <v>2.9630000000000001</v>
          </cell>
          <cell r="S116">
            <v>6773.6236604957394</v>
          </cell>
          <cell r="T116">
            <v>68.702406595744662</v>
          </cell>
        </row>
        <row r="117">
          <cell r="E117" t="str">
            <v>TBG: 3 1/2" 9.2# JFE-BEAR L-80</v>
          </cell>
          <cell r="I117">
            <v>76</v>
          </cell>
          <cell r="J117">
            <v>457</v>
          </cell>
          <cell r="K117">
            <v>31.29</v>
          </cell>
          <cell r="L117">
            <v>0.26100000000000001</v>
          </cell>
          <cell r="M117">
            <v>31.029</v>
          </cell>
          <cell r="N117">
            <v>2511.3300000000004</v>
          </cell>
          <cell r="O117">
            <v>13850.660000000009</v>
          </cell>
          <cell r="Q117">
            <v>3.883</v>
          </cell>
          <cell r="R117">
            <v>2.9630000000000001</v>
          </cell>
          <cell r="S117">
            <v>6762.3523356389551</v>
          </cell>
          <cell r="T117">
            <v>68.70900851063827</v>
          </cell>
        </row>
        <row r="118">
          <cell r="E118" t="str">
            <v>TBG: 3 1/2" 9.2# JFE-BEAR L-80</v>
          </cell>
          <cell r="I118">
            <v>77</v>
          </cell>
          <cell r="J118">
            <v>456</v>
          </cell>
          <cell r="K118">
            <v>31.38</v>
          </cell>
          <cell r="L118">
            <v>0.26100000000000001</v>
          </cell>
          <cell r="M118">
            <v>31.119</v>
          </cell>
          <cell r="N118">
            <v>2542.4490000000005</v>
          </cell>
          <cell r="O118">
            <v>13819.541000000008</v>
          </cell>
          <cell r="Q118">
            <v>3.883</v>
          </cell>
          <cell r="R118">
            <v>2.9630000000000001</v>
          </cell>
          <cell r="S118">
            <v>6751.0483195198258</v>
          </cell>
          <cell r="T118">
            <v>68.704370425531906</v>
          </cell>
        </row>
        <row r="119">
          <cell r="E119" t="str">
            <v>TBG: 3 1/2" 9.2# JFE-BEAR L-80</v>
          </cell>
          <cell r="I119">
            <v>78</v>
          </cell>
          <cell r="J119">
            <v>455</v>
          </cell>
          <cell r="K119">
            <v>30.3</v>
          </cell>
          <cell r="L119">
            <v>0.26100000000000001</v>
          </cell>
          <cell r="M119">
            <v>30.039000000000001</v>
          </cell>
          <cell r="N119">
            <v>2572.4880000000007</v>
          </cell>
          <cell r="O119">
            <v>13789.502000000008</v>
          </cell>
          <cell r="Q119">
            <v>3.883</v>
          </cell>
          <cell r="R119">
            <v>2.9630000000000001</v>
          </cell>
          <cell r="S119">
            <v>6740.1366149974574</v>
          </cell>
          <cell r="T119">
            <v>68.69797914893617</v>
          </cell>
        </row>
        <row r="120">
          <cell r="E120" t="str">
            <v>TBG: 3 1/2" 9.2# JFE-BEAR L-80</v>
          </cell>
          <cell r="I120">
            <v>79</v>
          </cell>
          <cell r="J120">
            <v>454</v>
          </cell>
          <cell r="K120">
            <v>31.07</v>
          </cell>
          <cell r="L120">
            <v>0.26100000000000001</v>
          </cell>
          <cell r="M120">
            <v>30.809000000000001</v>
          </cell>
          <cell r="N120">
            <v>2603.2970000000009</v>
          </cell>
          <cell r="O120">
            <v>13758.693000000008</v>
          </cell>
          <cell r="Q120">
            <v>3.883</v>
          </cell>
          <cell r="R120">
            <v>2.9630000000000001</v>
          </cell>
          <cell r="S120">
            <v>6728.9452070068573</v>
          </cell>
          <cell r="T120">
            <v>68.691424042553194</v>
          </cell>
        </row>
        <row r="121">
          <cell r="E121" t="str">
            <v>TBG: 3 1/2" 9.2# JFE-BEAR L-80</v>
          </cell>
          <cell r="I121">
            <v>80</v>
          </cell>
          <cell r="J121">
            <v>453</v>
          </cell>
          <cell r="K121">
            <v>30.55</v>
          </cell>
          <cell r="L121">
            <v>0.26100000000000001</v>
          </cell>
          <cell r="M121">
            <v>30.289000000000001</v>
          </cell>
          <cell r="N121">
            <v>2633.5860000000011</v>
          </cell>
          <cell r="O121">
            <v>13728.404000000008</v>
          </cell>
          <cell r="Q121">
            <v>3.883</v>
          </cell>
          <cell r="R121">
            <v>2.9630000000000001</v>
          </cell>
          <cell r="S121">
            <v>6717.9324931358597</v>
          </cell>
          <cell r="T121">
            <v>68.682469361702132</v>
          </cell>
        </row>
        <row r="122">
          <cell r="E122" t="str">
            <v>TBG: 3 1/2" 9.2# JFE-BEAR L-80</v>
          </cell>
          <cell r="I122">
            <v>81</v>
          </cell>
          <cell r="J122">
            <v>452</v>
          </cell>
          <cell r="K122">
            <v>30.99</v>
          </cell>
          <cell r="L122">
            <v>0.26100000000000001</v>
          </cell>
          <cell r="M122">
            <v>30.728999999999999</v>
          </cell>
          <cell r="N122">
            <v>2664.315000000001</v>
          </cell>
          <cell r="O122">
            <v>13697.675000000008</v>
          </cell>
          <cell r="Q122">
            <v>3.883</v>
          </cell>
          <cell r="R122">
            <v>2.9630000000000001</v>
          </cell>
          <cell r="S122">
            <v>6706.7568663298716</v>
          </cell>
          <cell r="T122">
            <v>68.672662234042548</v>
          </cell>
        </row>
        <row r="123">
          <cell r="E123" t="str">
            <v>TBG: 3 1/2" 9.2# JFE-BEAR L-80</v>
          </cell>
          <cell r="I123">
            <v>82</v>
          </cell>
          <cell r="J123">
            <v>451</v>
          </cell>
          <cell r="K123">
            <v>30.36</v>
          </cell>
          <cell r="L123">
            <v>0.26100000000000001</v>
          </cell>
          <cell r="M123">
            <v>30.099</v>
          </cell>
          <cell r="N123">
            <v>2694.4140000000011</v>
          </cell>
          <cell r="O123">
            <v>13667.576000000008</v>
          </cell>
          <cell r="Q123">
            <v>3.883</v>
          </cell>
          <cell r="R123">
            <v>2.9630000000000001</v>
          </cell>
          <cell r="S123">
            <v>6695.8103600578343</v>
          </cell>
          <cell r="T123">
            <v>68.663056170212769</v>
          </cell>
        </row>
        <row r="124">
          <cell r="E124" t="str">
            <v>TBG: 3 1/2" 9.2# JFE-BEAR L-80</v>
          </cell>
          <cell r="I124">
            <v>83</v>
          </cell>
          <cell r="J124">
            <v>450</v>
          </cell>
          <cell r="K124">
            <v>31.24</v>
          </cell>
          <cell r="L124">
            <v>0.26100000000000001</v>
          </cell>
          <cell r="M124">
            <v>30.978999999999999</v>
          </cell>
          <cell r="N124">
            <v>2725.3930000000009</v>
          </cell>
          <cell r="O124">
            <v>13636.597000000009</v>
          </cell>
          <cell r="Q124">
            <v>3.883</v>
          </cell>
          <cell r="R124">
            <v>2.9630000000000001</v>
          </cell>
          <cell r="S124">
            <v>6684.5564987737671</v>
          </cell>
          <cell r="T124">
            <v>68.682529473684198</v>
          </cell>
        </row>
        <row r="125">
          <cell r="E125" t="str">
            <v>TBG: 3 1/2" 9.2# JFE-BEAR L-80</v>
          </cell>
          <cell r="I125">
            <v>84</v>
          </cell>
          <cell r="J125">
            <v>449</v>
          </cell>
          <cell r="K125">
            <v>30.71</v>
          </cell>
          <cell r="L125">
            <v>0.26100000000000001</v>
          </cell>
          <cell r="M125">
            <v>30.449000000000002</v>
          </cell>
          <cell r="N125">
            <v>2755.842000000001</v>
          </cell>
          <cell r="O125">
            <v>13606.148000000008</v>
          </cell>
          <cell r="Q125">
            <v>3.883</v>
          </cell>
          <cell r="R125">
            <v>2.9630000000000001</v>
          </cell>
          <cell r="S125">
            <v>6673.5007515917405</v>
          </cell>
          <cell r="T125">
            <v>68.714581052631573</v>
          </cell>
        </row>
        <row r="126">
          <cell r="E126" t="str">
            <v>TBG: 3 1/2" 9.2# JFE-BEAR L-80</v>
          </cell>
          <cell r="I126">
            <v>85</v>
          </cell>
          <cell r="J126">
            <v>448</v>
          </cell>
          <cell r="K126">
            <v>30.96</v>
          </cell>
          <cell r="L126">
            <v>0.26100000000000001</v>
          </cell>
          <cell r="M126">
            <v>30.699000000000002</v>
          </cell>
          <cell r="N126">
            <v>2786.5410000000011</v>
          </cell>
          <cell r="O126">
            <v>13575.449000000008</v>
          </cell>
          <cell r="Q126">
            <v>3.883</v>
          </cell>
          <cell r="R126">
            <v>2.9630000000000001</v>
          </cell>
          <cell r="S126">
            <v>6662.3542317473766</v>
          </cell>
          <cell r="T126">
            <v>68.746895789473683</v>
          </cell>
        </row>
        <row r="127">
          <cell r="E127" t="str">
            <v>TBG: 3 1/2" 9.2# JFE-BEAR L-80</v>
          </cell>
          <cell r="I127">
            <v>86</v>
          </cell>
          <cell r="J127">
            <v>447</v>
          </cell>
          <cell r="K127">
            <v>30.95</v>
          </cell>
          <cell r="L127">
            <v>0.26100000000000001</v>
          </cell>
          <cell r="M127">
            <v>30.689</v>
          </cell>
          <cell r="N127">
            <v>2817.2300000000009</v>
          </cell>
          <cell r="O127">
            <v>13544.760000000007</v>
          </cell>
          <cell r="Q127">
            <v>3.883</v>
          </cell>
          <cell r="R127">
            <v>2.9630000000000001</v>
          </cell>
          <cell r="S127">
            <v>6651.2395685829388</v>
          </cell>
          <cell r="T127">
            <v>68.777463829787237</v>
          </cell>
        </row>
        <row r="128">
          <cell r="E128" t="str">
            <v>TBG: 3 1/2" 9.2# JFE-BEAR L-80</v>
          </cell>
          <cell r="I128">
            <v>87</v>
          </cell>
          <cell r="J128">
            <v>446</v>
          </cell>
          <cell r="K128">
            <v>31.29</v>
          </cell>
          <cell r="L128">
            <v>0.26100000000000001</v>
          </cell>
          <cell r="M128">
            <v>31.029</v>
          </cell>
          <cell r="N128">
            <v>2848.2590000000009</v>
          </cell>
          <cell r="O128">
            <v>13513.731000000007</v>
          </cell>
          <cell r="Q128">
            <v>3.883</v>
          </cell>
          <cell r="R128">
            <v>2.9630000000000001</v>
          </cell>
          <cell r="S128">
            <v>6640.0212451359021</v>
          </cell>
          <cell r="T128">
            <v>68.807172446808508</v>
          </cell>
        </row>
        <row r="129">
          <cell r="E129" t="str">
            <v>TBG: 3 1/2" 9.2# JFE-BEAR L-80</v>
          </cell>
          <cell r="I129">
            <v>88</v>
          </cell>
          <cell r="J129">
            <v>445</v>
          </cell>
          <cell r="K129">
            <v>31.54</v>
          </cell>
          <cell r="L129">
            <v>0.26100000000000001</v>
          </cell>
          <cell r="M129">
            <v>31.279</v>
          </cell>
          <cell r="N129">
            <v>2879.5380000000009</v>
          </cell>
          <cell r="O129">
            <v>13482.452000000007</v>
          </cell>
          <cell r="Q129">
            <v>3.883</v>
          </cell>
          <cell r="R129">
            <v>2.9630000000000001</v>
          </cell>
          <cell r="S129">
            <v>6628.7125358929397</v>
          </cell>
          <cell r="T129">
            <v>68.837120425531907</v>
          </cell>
        </row>
        <row r="130">
          <cell r="E130" t="str">
            <v>TBG: 3 1/2" 9.2# JFE-BEAR L-80</v>
          </cell>
          <cell r="I130">
            <v>89</v>
          </cell>
          <cell r="J130">
            <v>444</v>
          </cell>
          <cell r="K130">
            <v>30.95</v>
          </cell>
          <cell r="L130">
            <v>0.26100000000000001</v>
          </cell>
          <cell r="M130">
            <v>30.689</v>
          </cell>
          <cell r="N130">
            <v>2910.2270000000008</v>
          </cell>
          <cell r="O130">
            <v>13451.763000000006</v>
          </cell>
          <cell r="Q130">
            <v>3.883</v>
          </cell>
          <cell r="R130">
            <v>2.9630000000000001</v>
          </cell>
          <cell r="S130">
            <v>6617.6129234025793</v>
          </cell>
          <cell r="T130">
            <v>68.828226947368421</v>
          </cell>
        </row>
        <row r="131">
          <cell r="A131">
            <v>108</v>
          </cell>
          <cell r="E131" t="str">
            <v>TBG: 3 1/2" 9.2# JFE-BEAR L-80</v>
          </cell>
          <cell r="G131">
            <v>38</v>
          </cell>
          <cell r="I131">
            <v>90</v>
          </cell>
          <cell r="J131">
            <v>443</v>
          </cell>
          <cell r="K131">
            <v>31.61</v>
          </cell>
          <cell r="L131">
            <v>0.26100000000000001</v>
          </cell>
          <cell r="M131">
            <v>31.349</v>
          </cell>
          <cell r="N131">
            <v>2941.5760000000009</v>
          </cell>
          <cell r="O131">
            <v>13420.414000000006</v>
          </cell>
          <cell r="Q131">
            <v>3.883</v>
          </cell>
          <cell r="R131">
            <v>2.9630000000000001</v>
          </cell>
          <cell r="S131">
            <v>6606.2712426170328</v>
          </cell>
          <cell r="T131">
            <v>68.788628210526312</v>
          </cell>
        </row>
        <row r="132">
          <cell r="E132" t="str">
            <v>PUP JOINT 3-½" 9.2# L80 JFE-BEAR</v>
          </cell>
          <cell r="K132">
            <v>10.32</v>
          </cell>
          <cell r="L132">
            <v>0.26100000000000001</v>
          </cell>
          <cell r="M132">
            <v>10.059000000000001</v>
          </cell>
          <cell r="N132">
            <v>2951.6350000000011</v>
          </cell>
          <cell r="O132">
            <v>13410.355000000007</v>
          </cell>
          <cell r="Q132">
            <v>3.915</v>
          </cell>
          <cell r="R132">
            <v>2.9049999999999998</v>
          </cell>
          <cell r="S132">
            <v>6602.6320207272811</v>
          </cell>
          <cell r="T132">
            <v>68.775922105263163</v>
          </cell>
          <cell r="Y132" t="str">
            <v>GLM</v>
          </cell>
          <cell r="AA132" t="str">
            <v>GLV</v>
          </cell>
        </row>
        <row r="133">
          <cell r="A133">
            <v>6</v>
          </cell>
          <cell r="E133" t="str">
            <v>BAKER; 3-1/2" "BLGO(SLIM)-1.5" JFE-BEAR BxB</v>
          </cell>
          <cell r="G133" t="str">
            <v>GLM #6</v>
          </cell>
          <cell r="H133">
            <v>1110</v>
          </cell>
          <cell r="I133">
            <v>334</v>
          </cell>
          <cell r="J133" t="str">
            <v>A-06</v>
          </cell>
          <cell r="K133">
            <v>8.9700000000000006</v>
          </cell>
          <cell r="M133">
            <v>8.9700000000000006</v>
          </cell>
          <cell r="N133">
            <v>2960.6050000000009</v>
          </cell>
          <cell r="O133">
            <v>13401.385000000007</v>
          </cell>
          <cell r="Q133">
            <v>5.8</v>
          </cell>
          <cell r="R133">
            <v>2.92</v>
          </cell>
          <cell r="S133">
            <v>6599.3867855795461</v>
          </cell>
          <cell r="T133">
            <v>68.764591578947375</v>
          </cell>
          <cell r="V133">
            <v>13403</v>
          </cell>
          <cell r="W133">
            <v>6842</v>
          </cell>
          <cell r="Y133" t="str">
            <v>04001713-0920-07</v>
          </cell>
          <cell r="Z133" t="str">
            <v>H869770175</v>
          </cell>
          <cell r="AA133" t="str">
            <v>WO-10405640W-20</v>
          </cell>
        </row>
        <row r="134">
          <cell r="E134" t="str">
            <v>PUP JOINT 3-½" 9.2# L80 JFE-BEAR</v>
          </cell>
          <cell r="K134">
            <v>10.050000000000001</v>
          </cell>
          <cell r="M134">
            <v>10.050000000000001</v>
          </cell>
          <cell r="N134">
            <v>2970.6550000000011</v>
          </cell>
          <cell r="O134">
            <v>13391.335000000008</v>
          </cell>
          <cell r="Q134">
            <v>3.92</v>
          </cell>
          <cell r="R134">
            <v>2.91</v>
          </cell>
          <cell r="S134">
            <v>6595.7508197785719</v>
          </cell>
          <cell r="T134">
            <v>68.751896842105268</v>
          </cell>
          <cell r="V134">
            <v>-1.6149999999925058</v>
          </cell>
          <cell r="W134">
            <v>-5.1713096381444307E-2</v>
          </cell>
        </row>
        <row r="135">
          <cell r="E135" t="str">
            <v>TBG: 3 1/2" 9.2# JFE-BEAR L-80</v>
          </cell>
          <cell r="I135">
            <v>91</v>
          </cell>
          <cell r="J135">
            <v>442</v>
          </cell>
          <cell r="K135">
            <v>31.35</v>
          </cell>
          <cell r="L135">
            <v>0.26100000000000001</v>
          </cell>
          <cell r="M135">
            <v>31.089000000000002</v>
          </cell>
          <cell r="N135">
            <v>3001.7440000000011</v>
          </cell>
          <cell r="O135">
            <v>13360.246000000008</v>
          </cell>
          <cell r="Q135">
            <v>3.883</v>
          </cell>
          <cell r="R135">
            <v>2.9630000000000001</v>
          </cell>
          <cell r="S135">
            <v>6584.4986940074268</v>
          </cell>
          <cell r="T135">
            <v>68.741705531914903</v>
          </cell>
        </row>
        <row r="136">
          <cell r="E136" t="str">
            <v>TBG: 3 1/2" 9.2# JFE-BEAR L-80</v>
          </cell>
          <cell r="I136">
            <v>92</v>
          </cell>
          <cell r="J136">
            <v>441</v>
          </cell>
          <cell r="K136">
            <v>31.5</v>
          </cell>
          <cell r="L136">
            <v>0.26100000000000001</v>
          </cell>
          <cell r="M136">
            <v>31.239000000000001</v>
          </cell>
          <cell r="N136">
            <v>3032.9830000000011</v>
          </cell>
          <cell r="O136">
            <v>13329.007000000009</v>
          </cell>
          <cell r="Q136">
            <v>3.883</v>
          </cell>
          <cell r="R136">
            <v>2.9630000000000001</v>
          </cell>
          <cell r="S136">
            <v>6573.1865669671297</v>
          </cell>
          <cell r="T136">
            <v>68.768291914893624</v>
          </cell>
        </row>
        <row r="137">
          <cell r="E137" t="str">
            <v>TBG: 3 1/2" 9.2# JFE-BEAR L-80</v>
          </cell>
          <cell r="I137">
            <v>93</v>
          </cell>
          <cell r="J137">
            <v>440</v>
          </cell>
          <cell r="K137">
            <v>31.51</v>
          </cell>
          <cell r="L137">
            <v>0.26100000000000001</v>
          </cell>
          <cell r="M137">
            <v>31.249000000000002</v>
          </cell>
          <cell r="N137">
            <v>3064.2320000000009</v>
          </cell>
          <cell r="O137">
            <v>13297.758000000009</v>
          </cell>
          <cell r="Q137">
            <v>3.883</v>
          </cell>
          <cell r="R137">
            <v>2.9630000000000001</v>
          </cell>
          <cell r="S137">
            <v>6561.870818771532</v>
          </cell>
          <cell r="T137">
            <v>68.794886808510654</v>
          </cell>
        </row>
        <row r="138">
          <cell r="E138" t="str">
            <v>TBG: 3 1/2" 9.2# JFE-BEAR L-80</v>
          </cell>
          <cell r="I138">
            <v>94</v>
          </cell>
          <cell r="J138">
            <v>439</v>
          </cell>
          <cell r="K138">
            <v>31.33</v>
          </cell>
          <cell r="L138">
            <v>0.26100000000000001</v>
          </cell>
          <cell r="M138">
            <v>31.068999999999999</v>
          </cell>
          <cell r="N138">
            <v>3095.3010000000008</v>
          </cell>
          <cell r="O138">
            <v>13266.689000000009</v>
          </cell>
          <cell r="Q138">
            <v>3.883</v>
          </cell>
          <cell r="R138">
            <v>2.9630000000000001</v>
          </cell>
          <cell r="S138">
            <v>6550.6202526364696</v>
          </cell>
          <cell r="T138">
            <v>68.798671489361723</v>
          </cell>
        </row>
        <row r="139">
          <cell r="E139" t="str">
            <v>TBG: 3 1/2" 9.2# JFE-BEAR L-80</v>
          </cell>
          <cell r="I139">
            <v>95</v>
          </cell>
          <cell r="J139">
            <v>438</v>
          </cell>
          <cell r="K139">
            <v>31.55</v>
          </cell>
          <cell r="L139">
            <v>0.26100000000000001</v>
          </cell>
          <cell r="M139">
            <v>31.289000000000001</v>
          </cell>
          <cell r="N139">
            <v>3126.5900000000011</v>
          </cell>
          <cell r="O139">
            <v>13235.400000000009</v>
          </cell>
          <cell r="Q139">
            <v>3.883</v>
          </cell>
          <cell r="R139">
            <v>2.9630000000000001</v>
          </cell>
          <cell r="S139">
            <v>6539.2900227935306</v>
          </cell>
          <cell r="T139">
            <v>68.772042553191511</v>
          </cell>
        </row>
        <row r="140">
          <cell r="E140" t="str">
            <v>TBG: 3 1/2" 9.2# JFE-BEAR L-80</v>
          </cell>
          <cell r="I140">
            <v>96</v>
          </cell>
          <cell r="J140">
            <v>437</v>
          </cell>
          <cell r="K140">
            <v>31.48</v>
          </cell>
          <cell r="L140">
            <v>0.26100000000000001</v>
          </cell>
          <cell r="M140">
            <v>31.219000000000001</v>
          </cell>
          <cell r="N140">
            <v>3157.8090000000011</v>
          </cell>
          <cell r="O140">
            <v>13204.18100000001</v>
          </cell>
          <cell r="Q140">
            <v>3.883</v>
          </cell>
          <cell r="R140">
            <v>2.9630000000000001</v>
          </cell>
          <cell r="S140">
            <v>6527.9851410310357</v>
          </cell>
          <cell r="T140">
            <v>68.745473191489381</v>
          </cell>
        </row>
        <row r="141">
          <cell r="E141" t="str">
            <v>TBG: 3 1/2" 9.2# JFE-BEAR L-80</v>
          </cell>
          <cell r="I141">
            <v>97</v>
          </cell>
          <cell r="J141">
            <v>436</v>
          </cell>
          <cell r="K141">
            <v>31.5</v>
          </cell>
          <cell r="L141">
            <v>0.26100000000000001</v>
          </cell>
          <cell r="M141">
            <v>31.239000000000001</v>
          </cell>
          <cell r="N141">
            <v>3189.0480000000011</v>
          </cell>
          <cell r="O141">
            <v>13172.94200000001</v>
          </cell>
          <cell r="Q141">
            <v>3.883</v>
          </cell>
          <cell r="R141">
            <v>2.9630000000000001</v>
          </cell>
          <cell r="S141">
            <v>6516.6623844972473</v>
          </cell>
          <cell r="T141">
            <v>68.727250947368432</v>
          </cell>
        </row>
        <row r="142">
          <cell r="E142" t="str">
            <v>TBG: 3 1/2" 9.2# JFE-BEAR L-80</v>
          </cell>
          <cell r="I142">
            <v>98</v>
          </cell>
          <cell r="J142">
            <v>435</v>
          </cell>
          <cell r="K142">
            <v>31.59</v>
          </cell>
          <cell r="L142">
            <v>0.26100000000000001</v>
          </cell>
          <cell r="M142">
            <v>31.329000000000001</v>
          </cell>
          <cell r="N142">
            <v>3220.3770000000013</v>
          </cell>
          <cell r="O142">
            <v>13141.61300000001</v>
          </cell>
          <cell r="Q142">
            <v>3.883</v>
          </cell>
          <cell r="R142">
            <v>2.9630000000000001</v>
          </cell>
          <cell r="S142">
            <v>6505.2921604320227</v>
          </cell>
          <cell r="T142">
            <v>68.720655368421063</v>
          </cell>
        </row>
        <row r="143">
          <cell r="E143" t="str">
            <v>TBG: 3 1/2" 9.2# JFE-BEAR L-80</v>
          </cell>
          <cell r="I143">
            <v>99</v>
          </cell>
          <cell r="J143">
            <v>434</v>
          </cell>
          <cell r="K143">
            <v>31.59</v>
          </cell>
          <cell r="L143">
            <v>0.26100000000000001</v>
          </cell>
          <cell r="M143">
            <v>31.329000000000001</v>
          </cell>
          <cell r="N143">
            <v>3251.7060000000015</v>
          </cell>
          <cell r="O143">
            <v>13110.284000000011</v>
          </cell>
          <cell r="Q143">
            <v>3.883</v>
          </cell>
          <cell r="R143">
            <v>2.9630000000000001</v>
          </cell>
          <cell r="S143">
            <v>6493.921936366798</v>
          </cell>
          <cell r="T143">
            <v>68.71405978947368</v>
          </cell>
        </row>
        <row r="144">
          <cell r="E144" t="str">
            <v>TBG: 3 1/2" 9.2# JFE-BEAR L-80</v>
          </cell>
          <cell r="I144">
            <v>100</v>
          </cell>
          <cell r="J144">
            <v>433</v>
          </cell>
          <cell r="K144">
            <v>31.11</v>
          </cell>
          <cell r="L144">
            <v>0.26100000000000001</v>
          </cell>
          <cell r="M144">
            <v>30.849</v>
          </cell>
          <cell r="N144">
            <v>3282.5550000000017</v>
          </cell>
          <cell r="O144">
            <v>13079.43500000001</v>
          </cell>
          <cell r="Q144">
            <v>3.883</v>
          </cell>
          <cell r="R144">
            <v>2.9630000000000001</v>
          </cell>
          <cell r="S144">
            <v>6482.7231343966023</v>
          </cell>
          <cell r="T144">
            <v>68.708769680851063</v>
          </cell>
        </row>
        <row r="145">
          <cell r="E145" t="str">
            <v>TBG: 3 1/2" 9.2# JFE-BEAR L-80</v>
          </cell>
          <cell r="I145">
            <v>101</v>
          </cell>
          <cell r="J145">
            <v>432</v>
          </cell>
          <cell r="K145">
            <v>31.28</v>
          </cell>
          <cell r="L145">
            <v>0.26100000000000001</v>
          </cell>
          <cell r="M145">
            <v>31.019000000000002</v>
          </cell>
          <cell r="N145">
            <v>3313.5740000000014</v>
          </cell>
          <cell r="O145">
            <v>13048.41600000001</v>
          </cell>
          <cell r="Q145">
            <v>3.883</v>
          </cell>
          <cell r="R145">
            <v>2.9630000000000001</v>
          </cell>
          <cell r="S145">
            <v>6471.4579510324047</v>
          </cell>
          <cell r="T145">
            <v>68.705469787234037</v>
          </cell>
        </row>
        <row r="146">
          <cell r="E146" t="str">
            <v>TBG: 3 1/2" 9.2# JFE-BEAR L-80</v>
          </cell>
          <cell r="I146">
            <v>102</v>
          </cell>
          <cell r="J146">
            <v>431</v>
          </cell>
          <cell r="K146">
            <v>31.51</v>
          </cell>
          <cell r="L146">
            <v>0.26100000000000001</v>
          </cell>
          <cell r="M146">
            <v>31.249000000000002</v>
          </cell>
          <cell r="N146">
            <v>3344.8230000000012</v>
          </cell>
          <cell r="O146">
            <v>13017.16700000001</v>
          </cell>
          <cell r="Q146">
            <v>3.883</v>
          </cell>
          <cell r="R146">
            <v>2.9630000000000001</v>
          </cell>
          <cell r="S146">
            <v>6460.1092384708209</v>
          </cell>
          <cell r="T146">
            <v>68.70214542553191</v>
          </cell>
        </row>
        <row r="147">
          <cell r="E147" t="str">
            <v>TBG: 3 1/2" 9.2# JFE-BEAR L-80</v>
          </cell>
          <cell r="I147">
            <v>103</v>
          </cell>
          <cell r="J147">
            <v>430</v>
          </cell>
          <cell r="K147">
            <v>31.42</v>
          </cell>
          <cell r="L147">
            <v>0.26100000000000001</v>
          </cell>
          <cell r="M147">
            <v>31.159000000000002</v>
          </cell>
          <cell r="N147">
            <v>3375.9820000000013</v>
          </cell>
          <cell r="O147">
            <v>12986.008000000011</v>
          </cell>
          <cell r="Q147">
            <v>3.883</v>
          </cell>
          <cell r="R147">
            <v>2.9630000000000001</v>
          </cell>
          <cell r="S147">
            <v>6448.7905336992608</v>
          </cell>
          <cell r="T147">
            <v>68.697661276595738</v>
          </cell>
        </row>
        <row r="148">
          <cell r="E148" t="str">
            <v>TBG: 3 1/2" 9.2# JFE-BEAR L-80</v>
          </cell>
          <cell r="I148">
            <v>104</v>
          </cell>
          <cell r="J148">
            <v>429</v>
          </cell>
          <cell r="K148">
            <v>31.51</v>
          </cell>
          <cell r="L148">
            <v>0.26100000000000001</v>
          </cell>
          <cell r="M148">
            <v>31.249000000000002</v>
          </cell>
          <cell r="N148">
            <v>3407.2310000000011</v>
          </cell>
          <cell r="O148">
            <v>12954.759000000011</v>
          </cell>
          <cell r="Q148">
            <v>3.883</v>
          </cell>
          <cell r="R148">
            <v>2.9630000000000001</v>
          </cell>
          <cell r="S148">
            <v>6437.4342091744256</v>
          </cell>
          <cell r="T148">
            <v>68.691012553191484</v>
          </cell>
        </row>
        <row r="149">
          <cell r="E149" t="str">
            <v>TBG: 3 1/2" 9.2# JFE-BEAR L-80</v>
          </cell>
          <cell r="I149">
            <v>105</v>
          </cell>
          <cell r="J149">
            <v>428</v>
          </cell>
          <cell r="K149">
            <v>31.6</v>
          </cell>
          <cell r="L149">
            <v>0.26100000000000001</v>
          </cell>
          <cell r="M149">
            <v>31.339000000000002</v>
          </cell>
          <cell r="N149">
            <v>3438.5700000000011</v>
          </cell>
          <cell r="O149">
            <v>12923.420000000011</v>
          </cell>
          <cell r="Q149">
            <v>3.883</v>
          </cell>
          <cell r="R149">
            <v>2.9630000000000001</v>
          </cell>
          <cell r="S149">
            <v>6426.045177388326</v>
          </cell>
          <cell r="T149">
            <v>68.684344680851055</v>
          </cell>
        </row>
        <row r="150">
          <cell r="E150" t="str">
            <v>TBG: 3 1/2" 9.2# JFE-BEAR L-80</v>
          </cell>
          <cell r="I150">
            <v>106</v>
          </cell>
          <cell r="J150">
            <v>427</v>
          </cell>
          <cell r="K150">
            <v>31.54</v>
          </cell>
          <cell r="L150">
            <v>0.26100000000000001</v>
          </cell>
          <cell r="M150">
            <v>31.279</v>
          </cell>
          <cell r="N150">
            <v>3469.8490000000011</v>
          </cell>
          <cell r="O150">
            <v>12892.141000000011</v>
          </cell>
          <cell r="Q150">
            <v>3.883</v>
          </cell>
          <cell r="R150">
            <v>2.9630000000000001</v>
          </cell>
          <cell r="S150">
            <v>6414.6761867689911</v>
          </cell>
          <cell r="T150">
            <v>68.680000000000007</v>
          </cell>
        </row>
        <row r="151">
          <cell r="E151" t="str">
            <v>TBG: 3 1/2" 9.2# JFE-BEAR L-80</v>
          </cell>
          <cell r="I151">
            <v>107</v>
          </cell>
          <cell r="J151">
            <v>426</v>
          </cell>
          <cell r="K151">
            <v>31.26</v>
          </cell>
          <cell r="L151">
            <v>0.26100000000000001</v>
          </cell>
          <cell r="M151">
            <v>30.999000000000002</v>
          </cell>
          <cell r="N151">
            <v>3500.8480000000009</v>
          </cell>
          <cell r="O151">
            <v>12861.142000000011</v>
          </cell>
          <cell r="Q151">
            <v>3.883</v>
          </cell>
          <cell r="R151">
            <v>2.9630000000000001</v>
          </cell>
          <cell r="S151">
            <v>6403.405681017698</v>
          </cell>
          <cell r="T151">
            <v>68.680000000000007</v>
          </cell>
        </row>
        <row r="152">
          <cell r="E152" t="str">
            <v>TBG: 3 1/2" 9.2# JFE-BEAR L-80</v>
          </cell>
          <cell r="I152">
            <v>108</v>
          </cell>
          <cell r="J152">
            <v>425</v>
          </cell>
          <cell r="K152">
            <v>31.3</v>
          </cell>
          <cell r="L152">
            <v>0.26100000000000001</v>
          </cell>
          <cell r="M152">
            <v>31.039000000000001</v>
          </cell>
          <cell r="N152">
            <v>3531.8870000000011</v>
          </cell>
          <cell r="O152">
            <v>12830.10300000001</v>
          </cell>
          <cell r="Q152">
            <v>3.883</v>
          </cell>
          <cell r="R152">
            <v>2.9630000000000001</v>
          </cell>
          <cell r="S152">
            <v>6392.1206322092085</v>
          </cell>
          <cell r="T152">
            <v>68.680000000000007</v>
          </cell>
        </row>
        <row r="153">
          <cell r="E153" t="str">
            <v>TBG: 3 1/2" 9.2# JFE-BEAR L-80</v>
          </cell>
          <cell r="I153">
            <v>109</v>
          </cell>
          <cell r="J153">
            <v>424</v>
          </cell>
          <cell r="K153">
            <v>31.35</v>
          </cell>
          <cell r="L153">
            <v>0.26100000000000001</v>
          </cell>
          <cell r="M153">
            <v>31.089000000000002</v>
          </cell>
          <cell r="N153">
            <v>3562.976000000001</v>
          </cell>
          <cell r="O153">
            <v>12799.01400000001</v>
          </cell>
          <cell r="Q153">
            <v>3.883</v>
          </cell>
          <cell r="R153">
            <v>2.9630000000000001</v>
          </cell>
          <cell r="S153">
            <v>6380.8159315216944</v>
          </cell>
          <cell r="T153">
            <v>68.678088085106396</v>
          </cell>
        </row>
        <row r="154">
          <cell r="E154" t="str">
            <v>TBG: 3 1/2" 9.2# JFE-BEAR L-80</v>
          </cell>
          <cell r="I154">
            <v>110</v>
          </cell>
          <cell r="J154">
            <v>423</v>
          </cell>
          <cell r="K154">
            <v>31.32</v>
          </cell>
          <cell r="L154">
            <v>0.26100000000000001</v>
          </cell>
          <cell r="M154">
            <v>31.059000000000001</v>
          </cell>
          <cell r="N154">
            <v>3594.0350000000012</v>
          </cell>
          <cell r="O154">
            <v>12767.955000000011</v>
          </cell>
          <cell r="Q154">
            <v>3.883</v>
          </cell>
          <cell r="R154">
            <v>2.9630000000000001</v>
          </cell>
          <cell r="S154">
            <v>6369.5185197430519</v>
          </cell>
          <cell r="T154">
            <v>68.671479787234048</v>
          </cell>
        </row>
        <row r="155">
          <cell r="E155" t="str">
            <v>TBG: 3 1/2" 9.2# JFE-BEAR L-80</v>
          </cell>
          <cell r="I155">
            <v>111</v>
          </cell>
          <cell r="J155">
            <v>422</v>
          </cell>
          <cell r="K155">
            <v>31.6</v>
          </cell>
          <cell r="L155">
            <v>0.26100000000000001</v>
          </cell>
          <cell r="M155">
            <v>31.339000000000002</v>
          </cell>
          <cell r="N155">
            <v>3625.3740000000012</v>
          </cell>
          <cell r="O155">
            <v>12736.616000000011</v>
          </cell>
          <cell r="Q155">
            <v>3.883</v>
          </cell>
          <cell r="R155">
            <v>2.9630000000000001</v>
          </cell>
          <cell r="S155">
            <v>6358.1192606641735</v>
          </cell>
          <cell r="T155">
            <v>68.664811914893619</v>
          </cell>
        </row>
        <row r="156">
          <cell r="E156" t="str">
            <v>TBG: 3 1/2" 9.2# JFE-BEAR L-80</v>
          </cell>
          <cell r="I156">
            <v>112</v>
          </cell>
          <cell r="J156">
            <v>421</v>
          </cell>
          <cell r="K156">
            <v>31.6</v>
          </cell>
          <cell r="L156">
            <v>0.26100000000000001</v>
          </cell>
          <cell r="M156">
            <v>31.339000000000002</v>
          </cell>
          <cell r="N156">
            <v>3656.7130000000011</v>
          </cell>
          <cell r="O156">
            <v>12705.277000000011</v>
          </cell>
          <cell r="Q156">
            <v>3.883</v>
          </cell>
          <cell r="R156">
            <v>2.9630000000000001</v>
          </cell>
          <cell r="S156">
            <v>6346.7178861207694</v>
          </cell>
          <cell r="T156">
            <v>68.6590720212766</v>
          </cell>
        </row>
        <row r="157">
          <cell r="E157" t="str">
            <v>TBG: 3 1/2" 9.2# JFE-BEAR L-80</v>
          </cell>
          <cell r="I157">
            <v>113</v>
          </cell>
          <cell r="J157">
            <v>420</v>
          </cell>
          <cell r="K157">
            <v>31.33</v>
          </cell>
          <cell r="L157">
            <v>0.26100000000000001</v>
          </cell>
          <cell r="M157">
            <v>31.068999999999999</v>
          </cell>
          <cell r="N157">
            <v>3687.7820000000011</v>
          </cell>
          <cell r="O157">
            <v>12674.208000000011</v>
          </cell>
          <cell r="Q157">
            <v>3.883</v>
          </cell>
          <cell r="R157">
            <v>2.9630000000000001</v>
          </cell>
          <cell r="S157">
            <v>6335.4093022180023</v>
          </cell>
          <cell r="T157">
            <v>68.655766808510649</v>
          </cell>
        </row>
        <row r="158">
          <cell r="E158" t="str">
            <v>TBG: 3 1/2" 9.2# JFE-BEAR L-80</v>
          </cell>
          <cell r="I158">
            <v>114</v>
          </cell>
          <cell r="J158">
            <v>419</v>
          </cell>
          <cell r="K158">
            <v>31.45</v>
          </cell>
          <cell r="L158">
            <v>0.26100000000000001</v>
          </cell>
          <cell r="M158">
            <v>31.189</v>
          </cell>
          <cell r="N158">
            <v>3718.9710000000009</v>
          </cell>
          <cell r="O158">
            <v>12643.019000000011</v>
          </cell>
          <cell r="Q158">
            <v>3.883</v>
          </cell>
          <cell r="R158">
            <v>2.9630000000000001</v>
          </cell>
          <cell r="S158">
            <v>6324.0570403703923</v>
          </cell>
          <cell r="T158">
            <v>68.652448829787247</v>
          </cell>
        </row>
        <row r="159">
          <cell r="E159" t="str">
            <v>TBG: 3 1/2" 9.2# JFE-BEAR L-80</v>
          </cell>
          <cell r="I159">
            <v>115</v>
          </cell>
          <cell r="J159">
            <v>418</v>
          </cell>
          <cell r="K159">
            <v>30.98</v>
          </cell>
          <cell r="L159">
            <v>0.26100000000000001</v>
          </cell>
          <cell r="M159">
            <v>30.719000000000001</v>
          </cell>
          <cell r="N159">
            <v>3749.690000000001</v>
          </cell>
          <cell r="O159">
            <v>12612.300000000012</v>
          </cell>
          <cell r="Q159">
            <v>3.883</v>
          </cell>
          <cell r="R159">
            <v>2.9630000000000001</v>
          </cell>
          <cell r="S159">
            <v>6312.8689657149325</v>
          </cell>
          <cell r="T159">
            <v>68.641894736842119</v>
          </cell>
        </row>
        <row r="160">
          <cell r="E160" t="str">
            <v>TBG: 3 1/2" 9.2# JFE-BEAR L-80</v>
          </cell>
          <cell r="I160">
            <v>116</v>
          </cell>
          <cell r="J160">
            <v>417</v>
          </cell>
          <cell r="K160">
            <v>31.67</v>
          </cell>
          <cell r="L160">
            <v>0.26100000000000001</v>
          </cell>
          <cell r="M160">
            <v>31.409000000000002</v>
          </cell>
          <cell r="N160">
            <v>3781.0990000000011</v>
          </cell>
          <cell r="O160">
            <v>12580.891000000012</v>
          </cell>
          <cell r="Q160">
            <v>3.883</v>
          </cell>
          <cell r="R160">
            <v>2.9630000000000001</v>
          </cell>
          <cell r="S160">
            <v>6301.4085440793615</v>
          </cell>
          <cell r="T160">
            <v>68.608832631578949</v>
          </cell>
        </row>
        <row r="161">
          <cell r="E161" t="str">
            <v>TBG: 3 1/2" 9.2# JFE-BEAR L-80</v>
          </cell>
          <cell r="I161">
            <v>117</v>
          </cell>
          <cell r="J161">
            <v>416</v>
          </cell>
          <cell r="K161">
            <v>31.04</v>
          </cell>
          <cell r="L161">
            <v>0.26100000000000001</v>
          </cell>
          <cell r="M161">
            <v>30.779</v>
          </cell>
          <cell r="N161">
            <v>3811.8780000000011</v>
          </cell>
          <cell r="O161">
            <v>12550.112000000012</v>
          </cell>
          <cell r="Q161">
            <v>3.883</v>
          </cell>
          <cell r="R161">
            <v>2.9630000000000001</v>
          </cell>
          <cell r="S161">
            <v>6290.1779949526381</v>
          </cell>
          <cell r="T161">
            <v>68.576433684210528</v>
          </cell>
        </row>
        <row r="162">
          <cell r="E162" t="str">
            <v>TBG: 3 1/2" 9.2# JFE-BEAR L-80</v>
          </cell>
          <cell r="I162">
            <v>118</v>
          </cell>
          <cell r="J162">
            <v>415</v>
          </cell>
          <cell r="K162">
            <v>30.31</v>
          </cell>
          <cell r="L162">
            <v>0.26100000000000001</v>
          </cell>
          <cell r="M162">
            <v>30.048999999999999</v>
          </cell>
          <cell r="N162">
            <v>3841.927000000001</v>
          </cell>
          <cell r="O162">
            <v>12520.063000000011</v>
          </cell>
          <cell r="Q162">
            <v>3.883</v>
          </cell>
          <cell r="R162">
            <v>2.9630000000000001</v>
          </cell>
          <cell r="S162">
            <v>6279.2118016283885</v>
          </cell>
          <cell r="T162">
            <v>68.552626063829763</v>
          </cell>
        </row>
        <row r="163">
          <cell r="E163" t="str">
            <v>TBG: 3 1/2" 9.2# JFE-BEAR L-80</v>
          </cell>
          <cell r="I163">
            <v>119</v>
          </cell>
          <cell r="J163">
            <v>414</v>
          </cell>
          <cell r="K163">
            <v>31.02</v>
          </cell>
          <cell r="L163">
            <v>0.26100000000000001</v>
          </cell>
          <cell r="M163">
            <v>30.759</v>
          </cell>
          <cell r="N163">
            <v>3872.6860000000011</v>
          </cell>
          <cell r="O163">
            <v>12489.304000000011</v>
          </cell>
          <cell r="Q163">
            <v>3.883</v>
          </cell>
          <cell r="R163">
            <v>2.9630000000000001</v>
          </cell>
          <cell r="S163">
            <v>6267.9760619861127</v>
          </cell>
          <cell r="T163">
            <v>68.568987234042524</v>
          </cell>
        </row>
        <row r="164">
          <cell r="E164" t="str">
            <v>TBG: 3 1/2" 9.2# JFE-BEAR L-80</v>
          </cell>
          <cell r="I164">
            <v>120</v>
          </cell>
          <cell r="J164">
            <v>413</v>
          </cell>
          <cell r="K164">
            <v>31.32</v>
          </cell>
          <cell r="L164">
            <v>0.26100000000000001</v>
          </cell>
          <cell r="M164">
            <v>31.059000000000001</v>
          </cell>
          <cell r="N164">
            <v>3903.7450000000013</v>
          </cell>
          <cell r="O164">
            <v>12458.245000000012</v>
          </cell>
          <cell r="Q164">
            <v>3.883</v>
          </cell>
          <cell r="R164">
            <v>2.9630000000000001</v>
          </cell>
          <cell r="S164">
            <v>6256.6307374453463</v>
          </cell>
          <cell r="T164">
            <v>68.585507978723385</v>
          </cell>
        </row>
        <row r="165">
          <cell r="E165" t="str">
            <v>TBG: 3 1/2" 9.2# JFE-BEAR L-80</v>
          </cell>
          <cell r="I165">
            <v>121</v>
          </cell>
          <cell r="J165">
            <v>412</v>
          </cell>
          <cell r="K165">
            <v>31.2</v>
          </cell>
          <cell r="L165">
            <v>0.26100000000000001</v>
          </cell>
          <cell r="M165">
            <v>30.939</v>
          </cell>
          <cell r="N165">
            <v>3934.6840000000011</v>
          </cell>
          <cell r="O165">
            <v>12427.306000000011</v>
          </cell>
          <cell r="Q165">
            <v>3.883</v>
          </cell>
          <cell r="R165">
            <v>2.9630000000000001</v>
          </cell>
          <cell r="S165">
            <v>6245.3319457408197</v>
          </cell>
          <cell r="T165">
            <v>68.601571914893611</v>
          </cell>
        </row>
        <row r="166">
          <cell r="E166" t="str">
            <v>TBG: 3 1/2" 9.2# JFE-BEAR L-80</v>
          </cell>
          <cell r="I166">
            <v>122</v>
          </cell>
          <cell r="J166">
            <v>411</v>
          </cell>
          <cell r="K166">
            <v>30.95</v>
          </cell>
          <cell r="L166">
            <v>0.26100000000000001</v>
          </cell>
          <cell r="M166">
            <v>30.689</v>
          </cell>
          <cell r="N166">
            <v>3965.373000000001</v>
          </cell>
          <cell r="O166">
            <v>12396.617000000011</v>
          </cell>
          <cell r="Q166">
            <v>3.883</v>
          </cell>
          <cell r="R166">
            <v>2.9630000000000001</v>
          </cell>
          <cell r="S166">
            <v>6234.144197627591</v>
          </cell>
          <cell r="T166">
            <v>68.61463106382979</v>
          </cell>
        </row>
        <row r="167">
          <cell r="E167" t="str">
            <v>TBG: 3 1/2" 9.2# JFE-BEAR L-80</v>
          </cell>
          <cell r="I167">
            <v>123</v>
          </cell>
          <cell r="J167">
            <v>410</v>
          </cell>
          <cell r="K167">
            <v>31.12</v>
          </cell>
          <cell r="L167">
            <v>0.26100000000000001</v>
          </cell>
          <cell r="M167">
            <v>30.859000000000002</v>
          </cell>
          <cell r="N167">
            <v>3996.2320000000009</v>
          </cell>
          <cell r="O167">
            <v>12365.758000000011</v>
          </cell>
          <cell r="Q167">
            <v>3.883</v>
          </cell>
          <cell r="R167">
            <v>2.9630000000000001</v>
          </cell>
          <cell r="S167">
            <v>6222.8944756090777</v>
          </cell>
          <cell r="T167">
            <v>68.627762553191488</v>
          </cell>
        </row>
        <row r="168">
          <cell r="E168" t="str">
            <v>TBG: 3 1/2" 9.2# JFE-BEAR L-80</v>
          </cell>
          <cell r="I168">
            <v>124</v>
          </cell>
          <cell r="J168">
            <v>409</v>
          </cell>
          <cell r="K168">
            <v>31.57</v>
          </cell>
          <cell r="L168">
            <v>0.26100000000000001</v>
          </cell>
          <cell r="M168">
            <v>31.309000000000001</v>
          </cell>
          <cell r="N168">
            <v>4027.5410000000011</v>
          </cell>
          <cell r="O168">
            <v>12334.449000000011</v>
          </cell>
          <cell r="Q168">
            <v>3.883</v>
          </cell>
          <cell r="R168">
            <v>2.9630000000000001</v>
          </cell>
          <cell r="S168">
            <v>6211.4823650938642</v>
          </cell>
          <cell r="T168">
            <v>68.641085531914882</v>
          </cell>
        </row>
        <row r="169">
          <cell r="E169" t="str">
            <v xml:space="preserve">TBG: 3 1/2" 9.2# JFE-BEAR L-80 </v>
          </cell>
          <cell r="I169">
            <v>125</v>
          </cell>
          <cell r="J169">
            <v>408</v>
          </cell>
          <cell r="K169">
            <v>30.08</v>
          </cell>
          <cell r="L169">
            <v>0.26100000000000001</v>
          </cell>
          <cell r="M169">
            <v>29.818999999999999</v>
          </cell>
          <cell r="N169">
            <v>4057.360000000001</v>
          </cell>
          <cell r="O169">
            <v>12304.630000000012</v>
          </cell>
          <cell r="Q169">
            <v>3.883</v>
          </cell>
          <cell r="R169">
            <v>2.9630000000000001</v>
          </cell>
          <cell r="S169">
            <v>6200.6311824192881</v>
          </cell>
          <cell r="T169">
            <v>68.653774468085103</v>
          </cell>
        </row>
        <row r="170">
          <cell r="E170" t="str">
            <v>TBG: 3 1/2" 9.2# JFE-BEAR L-80</v>
          </cell>
          <cell r="I170">
            <v>126</v>
          </cell>
          <cell r="J170">
            <v>407</v>
          </cell>
          <cell r="K170">
            <v>31.35</v>
          </cell>
          <cell r="L170">
            <v>0.26100000000000001</v>
          </cell>
          <cell r="M170">
            <v>31.089000000000002</v>
          </cell>
          <cell r="N170">
            <v>4088.449000000001</v>
          </cell>
          <cell r="O170">
            <v>12273.541000000012</v>
          </cell>
          <cell r="Q170">
            <v>3.883</v>
          </cell>
          <cell r="R170">
            <v>2.9630000000000001</v>
          </cell>
          <cell r="S170">
            <v>6189.3178446759057</v>
          </cell>
          <cell r="T170">
            <v>68.667003829787234</v>
          </cell>
        </row>
        <row r="171">
          <cell r="E171" t="str">
            <v>TBG: 3 1/2" 9.2# JFE-BEAR L-80</v>
          </cell>
          <cell r="I171">
            <v>127</v>
          </cell>
          <cell r="J171">
            <v>406</v>
          </cell>
          <cell r="K171">
            <v>30.97</v>
          </cell>
          <cell r="L171">
            <v>0.26100000000000001</v>
          </cell>
          <cell r="M171">
            <v>30.709</v>
          </cell>
          <cell r="N171">
            <v>4119.1580000000013</v>
          </cell>
          <cell r="O171">
            <v>12242.832000000011</v>
          </cell>
          <cell r="Q171">
            <v>3.883</v>
          </cell>
          <cell r="R171">
            <v>2.9630000000000001</v>
          </cell>
          <cell r="S171">
            <v>6178.1428578318364</v>
          </cell>
          <cell r="T171">
            <v>68.680017872340443</v>
          </cell>
        </row>
        <row r="172">
          <cell r="E172" t="str">
            <v>TBG: 3 1/2" 9.2# JFE-BEAR L-80</v>
          </cell>
          <cell r="I172">
            <v>128</v>
          </cell>
          <cell r="J172">
            <v>405</v>
          </cell>
          <cell r="K172">
            <v>31.07</v>
          </cell>
          <cell r="L172">
            <v>0.26100000000000001</v>
          </cell>
          <cell r="M172">
            <v>30.809000000000001</v>
          </cell>
          <cell r="N172">
            <v>4149.9670000000015</v>
          </cell>
          <cell r="O172">
            <v>12212.023000000012</v>
          </cell>
          <cell r="Q172">
            <v>3.883</v>
          </cell>
          <cell r="R172">
            <v>2.9630000000000001</v>
          </cell>
          <cell r="S172">
            <v>6166.9439342575924</v>
          </cell>
          <cell r="T172">
            <v>68.683295425531924</v>
          </cell>
        </row>
        <row r="173">
          <cell r="E173" t="str">
            <v>TBG: 3 1/2" 9.2# JFE-BEAR L-80</v>
          </cell>
          <cell r="I173">
            <v>129</v>
          </cell>
          <cell r="J173">
            <v>404</v>
          </cell>
          <cell r="K173">
            <v>30.35</v>
          </cell>
          <cell r="L173">
            <v>0.26100000000000001</v>
          </cell>
          <cell r="M173">
            <v>30.089000000000002</v>
          </cell>
          <cell r="N173">
            <v>4180.0560000000014</v>
          </cell>
          <cell r="O173">
            <v>12181.934000000012</v>
          </cell>
          <cell r="Q173">
            <v>3.883</v>
          </cell>
          <cell r="R173">
            <v>2.9630000000000001</v>
          </cell>
          <cell r="S173">
            <v>6156.0067272263532</v>
          </cell>
          <cell r="T173">
            <v>68.686496382978731</v>
          </cell>
        </row>
        <row r="174">
          <cell r="E174" t="str">
            <v>TBG: 3 1/2" 9.2# JFE-BEAR L-80</v>
          </cell>
          <cell r="I174">
            <v>130</v>
          </cell>
          <cell r="J174">
            <v>403</v>
          </cell>
          <cell r="K174">
            <v>31.25</v>
          </cell>
          <cell r="L174">
            <v>0.26100000000000001</v>
          </cell>
          <cell r="M174">
            <v>30.989000000000001</v>
          </cell>
          <cell r="N174">
            <v>4211.045000000001</v>
          </cell>
          <cell r="O174">
            <v>12150.945000000012</v>
          </cell>
          <cell r="Q174">
            <v>3.883</v>
          </cell>
          <cell r="R174">
            <v>2.9630000000000001</v>
          </cell>
          <cell r="S174">
            <v>6144.7423745163578</v>
          </cell>
          <cell r="T174">
            <v>68.689793085106388</v>
          </cell>
        </row>
        <row r="175">
          <cell r="E175" t="str">
            <v>TBG: 3 1/2" 9.2# JFE-BEAR L-80</v>
          </cell>
          <cell r="I175">
            <v>131</v>
          </cell>
          <cell r="J175">
            <v>402</v>
          </cell>
          <cell r="K175">
            <v>31.6</v>
          </cell>
          <cell r="L175">
            <v>0.26100000000000001</v>
          </cell>
          <cell r="M175">
            <v>31.339000000000002</v>
          </cell>
          <cell r="N175">
            <v>4242.3840000000009</v>
          </cell>
          <cell r="O175">
            <v>12119.606000000013</v>
          </cell>
          <cell r="Q175">
            <v>3.883</v>
          </cell>
          <cell r="R175">
            <v>2.9630000000000001</v>
          </cell>
          <cell r="S175">
            <v>6133.4149001188671</v>
          </cell>
          <cell r="T175">
            <v>68.771302553191447</v>
          </cell>
        </row>
        <row r="176">
          <cell r="E176" t="str">
            <v>TBG: 3 1/2" 9.2# JFE-BEAR L-80</v>
          </cell>
          <cell r="I176">
            <v>132</v>
          </cell>
          <cell r="J176">
            <v>401</v>
          </cell>
          <cell r="K176">
            <v>31.05</v>
          </cell>
          <cell r="L176">
            <v>0.26100000000000001</v>
          </cell>
          <cell r="M176">
            <v>30.789000000000001</v>
          </cell>
          <cell r="N176">
            <v>4273.1730000000007</v>
          </cell>
          <cell r="O176">
            <v>12088.817000000012</v>
          </cell>
          <cell r="Q176">
            <v>3.883</v>
          </cell>
          <cell r="R176">
            <v>2.9630000000000001</v>
          </cell>
          <cell r="S176">
            <v>6122.2903902584985</v>
          </cell>
          <cell r="T176">
            <v>68.856463617021234</v>
          </cell>
        </row>
        <row r="177">
          <cell r="E177" t="str">
            <v>TBG: 3 1/2" 9.2# JFE-BEAR L-80</v>
          </cell>
          <cell r="I177">
            <v>133</v>
          </cell>
          <cell r="J177">
            <v>400</v>
          </cell>
          <cell r="K177">
            <v>31.25</v>
          </cell>
          <cell r="L177">
            <v>0.26100000000000001</v>
          </cell>
          <cell r="M177">
            <v>30.989000000000001</v>
          </cell>
          <cell r="N177">
            <v>4304.1620000000003</v>
          </cell>
          <cell r="O177">
            <v>12057.828000000012</v>
          </cell>
          <cell r="Q177">
            <v>3.883</v>
          </cell>
          <cell r="R177">
            <v>2.9630000000000001</v>
          </cell>
          <cell r="S177">
            <v>6111.0936175129418</v>
          </cell>
          <cell r="T177">
            <v>68.94217787234038</v>
          </cell>
        </row>
        <row r="178">
          <cell r="E178" t="str">
            <v xml:space="preserve">TBG: 3 1/2" 9.2# JFE-BEAR L-80 </v>
          </cell>
          <cell r="I178">
            <v>134</v>
          </cell>
          <cell r="J178">
            <v>399</v>
          </cell>
          <cell r="K178">
            <v>31.5</v>
          </cell>
          <cell r="L178">
            <v>0.26100000000000001</v>
          </cell>
          <cell r="M178">
            <v>31.239000000000001</v>
          </cell>
          <cell r="N178">
            <v>4335.4009999999998</v>
          </cell>
          <cell r="O178">
            <v>12026.589000000013</v>
          </cell>
          <cell r="Q178">
            <v>3.883</v>
          </cell>
          <cell r="R178">
            <v>2.9630000000000001</v>
          </cell>
          <cell r="S178">
            <v>6099.8113607970081</v>
          </cell>
          <cell r="T178">
            <v>68.877461276595781</v>
          </cell>
        </row>
        <row r="179">
          <cell r="E179" t="str">
            <v xml:space="preserve">TBG: 3 1/2" 9.2# JFE-BEAR L-80 </v>
          </cell>
          <cell r="I179">
            <v>135</v>
          </cell>
          <cell r="J179">
            <v>398</v>
          </cell>
          <cell r="K179">
            <v>31.26</v>
          </cell>
          <cell r="L179">
            <v>0.26100000000000001</v>
          </cell>
          <cell r="M179">
            <v>30.999000000000002</v>
          </cell>
          <cell r="N179">
            <v>4366.3999999999996</v>
          </cell>
          <cell r="O179">
            <v>11995.590000000013</v>
          </cell>
          <cell r="Q179">
            <v>3.883</v>
          </cell>
          <cell r="R179">
            <v>2.9630000000000001</v>
          </cell>
          <cell r="S179">
            <v>6088.6162608483683</v>
          </cell>
          <cell r="T179">
            <v>68.798314893617061</v>
          </cell>
        </row>
        <row r="180">
          <cell r="E180" t="str">
            <v>TBG: 3 1/2" 9.2# JFE-BEAR L-80</v>
          </cell>
          <cell r="I180">
            <v>136</v>
          </cell>
          <cell r="J180">
            <v>397</v>
          </cell>
          <cell r="K180">
            <v>31.18</v>
          </cell>
          <cell r="L180">
            <v>0.26100000000000001</v>
          </cell>
          <cell r="M180">
            <v>30.919</v>
          </cell>
          <cell r="N180">
            <v>4397.3189999999995</v>
          </cell>
          <cell r="O180">
            <v>11964.671000000013</v>
          </cell>
          <cell r="Q180">
            <v>3.883</v>
          </cell>
          <cell r="R180">
            <v>2.9630000000000001</v>
          </cell>
          <cell r="S180">
            <v>6077.450052412225</v>
          </cell>
          <cell r="T180">
            <v>68.719372765957473</v>
          </cell>
        </row>
        <row r="181">
          <cell r="E181" t="str">
            <v>TBG: 3 1/2" 9.2# JFE-BEAR L-80</v>
          </cell>
          <cell r="I181">
            <v>137</v>
          </cell>
          <cell r="J181">
            <v>396</v>
          </cell>
          <cell r="K181">
            <v>31.55</v>
          </cell>
          <cell r="L181">
            <v>0.26100000000000001</v>
          </cell>
          <cell r="M181">
            <v>31.289000000000001</v>
          </cell>
          <cell r="N181">
            <v>4428.6079999999993</v>
          </cell>
          <cell r="O181">
            <v>11933.382000000012</v>
          </cell>
          <cell r="Q181">
            <v>3.883</v>
          </cell>
          <cell r="R181">
            <v>2.9630000000000001</v>
          </cell>
          <cell r="S181">
            <v>6066.0516149471505</v>
          </cell>
          <cell r="T181">
            <v>68.651856842105289</v>
          </cell>
        </row>
        <row r="182">
          <cell r="A182">
            <v>107</v>
          </cell>
          <cell r="E182" t="str">
            <v xml:space="preserve">TBG: 3 1/2" 9.2# JFE-BEAR L-80 </v>
          </cell>
          <cell r="G182">
            <v>48</v>
          </cell>
          <cell r="I182">
            <v>138</v>
          </cell>
          <cell r="J182">
            <v>395</v>
          </cell>
          <cell r="K182">
            <v>31.29</v>
          </cell>
          <cell r="L182">
            <v>0.26100000000000001</v>
          </cell>
          <cell r="M182">
            <v>31.029</v>
          </cell>
          <cell r="N182">
            <v>4459.6369999999997</v>
          </cell>
          <cell r="O182">
            <v>11902.353000000012</v>
          </cell>
          <cell r="Q182">
            <v>3.883</v>
          </cell>
          <cell r="R182">
            <v>2.9630000000000001</v>
          </cell>
          <cell r="S182">
            <v>6054.7348964514604</v>
          </cell>
          <cell r="T182">
            <v>68.586532631578976</v>
          </cell>
        </row>
        <row r="183">
          <cell r="E183" t="str">
            <v>PUP JOINT 3-½" 9.2# L80 JFE-BEAR</v>
          </cell>
          <cell r="K183">
            <v>10.31</v>
          </cell>
          <cell r="L183">
            <v>0.26100000000000001</v>
          </cell>
          <cell r="M183">
            <v>10.049000000000001</v>
          </cell>
          <cell r="N183">
            <v>4469.6859999999997</v>
          </cell>
          <cell r="O183">
            <v>11892.304000000011</v>
          </cell>
          <cell r="Q183">
            <v>3.915</v>
          </cell>
          <cell r="R183">
            <v>2.9049999999999998</v>
          </cell>
          <cell r="S183">
            <v>6051.0698829427047</v>
          </cell>
          <cell r="T183">
            <v>68.56537684210528</v>
          </cell>
          <cell r="Y183" t="str">
            <v>GLM</v>
          </cell>
          <cell r="AA183" t="str">
            <v>GLV</v>
          </cell>
        </row>
        <row r="184">
          <cell r="A184">
            <v>5</v>
          </cell>
          <cell r="E184" t="str">
            <v>BAKER; 3-1/2" "BLGO(SLIM)-1.5" JFE-BEAR BxB</v>
          </cell>
          <cell r="G184" t="str">
            <v>GLM #5</v>
          </cell>
          <cell r="H184" t="str">
            <v xml:space="preserve">0rifice </v>
          </cell>
          <cell r="I184">
            <v>337</v>
          </cell>
          <cell r="J184" t="str">
            <v>A-07</v>
          </cell>
          <cell r="K184">
            <v>8.9600000000000009</v>
          </cell>
          <cell r="M184">
            <v>8.9600000000000009</v>
          </cell>
          <cell r="N184">
            <v>4478.6459999999997</v>
          </cell>
          <cell r="O184">
            <v>11883.344000000012</v>
          </cell>
          <cell r="Q184">
            <v>5.8</v>
          </cell>
          <cell r="R184">
            <v>2.92</v>
          </cell>
          <cell r="S184">
            <v>6047.8020432533376</v>
          </cell>
          <cell r="T184">
            <v>68.546513684210552</v>
          </cell>
          <cell r="V184">
            <v>11892</v>
          </cell>
          <cell r="W184">
            <v>6350</v>
          </cell>
          <cell r="Y184" t="str">
            <v>04000939-0320-07</v>
          </cell>
          <cell r="Z184" t="str">
            <v>H869-77-0175</v>
          </cell>
          <cell r="AA184" t="str">
            <v>88302483-30</v>
          </cell>
        </row>
        <row r="185">
          <cell r="E185" t="str">
            <v>PUP JOINT 3-½" 9.2# L80 JFE-BEAR</v>
          </cell>
          <cell r="K185">
            <v>10.050000000000001</v>
          </cell>
          <cell r="M185">
            <v>10.050000000000001</v>
          </cell>
          <cell r="N185">
            <v>4488.6959999999999</v>
          </cell>
          <cell r="O185">
            <v>11873.294000000013</v>
          </cell>
          <cell r="Q185">
            <v>3.92</v>
          </cell>
          <cell r="R185">
            <v>2.91</v>
          </cell>
          <cell r="S185">
            <v>6044.1366650303307</v>
          </cell>
          <cell r="T185">
            <v>68.525355789473707</v>
          </cell>
          <cell r="V185">
            <v>-8.6559999999881256</v>
          </cell>
          <cell r="W185">
            <v>-0.27716938840820127</v>
          </cell>
        </row>
        <row r="186">
          <cell r="E186" t="str">
            <v>TBG: 3 1/2" 9.2# JFE-BEAR L-80</v>
          </cell>
          <cell r="I186">
            <v>139</v>
          </cell>
          <cell r="J186">
            <v>394</v>
          </cell>
          <cell r="K186">
            <v>31.29</v>
          </cell>
          <cell r="L186">
            <v>0.26100000000000001</v>
          </cell>
          <cell r="M186">
            <v>31.029</v>
          </cell>
          <cell r="N186">
            <v>4519.7250000000004</v>
          </cell>
          <cell r="O186">
            <v>11842.265000000012</v>
          </cell>
          <cell r="Q186">
            <v>3.883</v>
          </cell>
          <cell r="R186">
            <v>2.9630000000000001</v>
          </cell>
          <cell r="S186">
            <v>6032.7236085937066</v>
          </cell>
          <cell r="T186">
            <v>68.434250000000048</v>
          </cell>
        </row>
        <row r="187">
          <cell r="E187" t="str">
            <v>TBG: 3 1/2" 9.2# JFE-BEAR L-80</v>
          </cell>
          <cell r="I187">
            <v>140</v>
          </cell>
          <cell r="J187">
            <v>393</v>
          </cell>
          <cell r="K187">
            <v>31.29</v>
          </cell>
          <cell r="L187">
            <v>0.26100000000000001</v>
          </cell>
          <cell r="M187">
            <v>31.029</v>
          </cell>
          <cell r="N187">
            <v>4550.7540000000008</v>
          </cell>
          <cell r="O187">
            <v>11811.236000000012</v>
          </cell>
          <cell r="Q187">
            <v>3.883</v>
          </cell>
          <cell r="R187">
            <v>2.9630000000000001</v>
          </cell>
          <cell r="S187">
            <v>6021.2809465560231</v>
          </cell>
          <cell r="T187">
            <v>68.335221276595774</v>
          </cell>
        </row>
        <row r="188">
          <cell r="E188" t="str">
            <v>TBG: 3 1/2" 9.2# JFE-BEAR L-80</v>
          </cell>
          <cell r="I188">
            <v>141</v>
          </cell>
          <cell r="J188">
            <v>392</v>
          </cell>
          <cell r="K188">
            <v>31.3</v>
          </cell>
          <cell r="L188">
            <v>0.26100000000000001</v>
          </cell>
          <cell r="M188">
            <v>31.039000000000001</v>
          </cell>
          <cell r="N188">
            <v>4581.7930000000006</v>
          </cell>
          <cell r="O188">
            <v>11780.197000000011</v>
          </cell>
          <cell r="Q188">
            <v>3.883</v>
          </cell>
          <cell r="R188">
            <v>2.9630000000000001</v>
          </cell>
          <cell r="S188">
            <v>6009.8345967868499</v>
          </cell>
          <cell r="T188">
            <v>68.236160638297903</v>
          </cell>
        </row>
        <row r="189">
          <cell r="E189" t="str">
            <v>TBG: 3 1/2" 9.2# JFE-BEAR L-80</v>
          </cell>
          <cell r="I189">
            <v>142</v>
          </cell>
          <cell r="J189">
            <v>391</v>
          </cell>
          <cell r="K189">
            <v>31.27</v>
          </cell>
          <cell r="L189">
            <v>0.26100000000000001</v>
          </cell>
          <cell r="M189">
            <v>31.009</v>
          </cell>
          <cell r="N189">
            <v>4612.8020000000006</v>
          </cell>
          <cell r="O189">
            <v>11749.188000000011</v>
          </cell>
          <cell r="Q189">
            <v>3.883</v>
          </cell>
          <cell r="R189">
            <v>2.9630000000000001</v>
          </cell>
          <cell r="S189">
            <v>5998.4643987727959</v>
          </cell>
          <cell r="T189">
            <v>68.275177142857103</v>
          </cell>
        </row>
        <row r="190">
          <cell r="E190" t="str">
            <v>TBG: 3 1/2" 9.2# JFE-BEAR L-80</v>
          </cell>
          <cell r="I190">
            <v>143</v>
          </cell>
          <cell r="J190">
            <v>390</v>
          </cell>
          <cell r="K190">
            <v>31.74</v>
          </cell>
          <cell r="L190">
            <v>0.26100000000000001</v>
          </cell>
          <cell r="M190">
            <v>31.478999999999999</v>
          </cell>
          <cell r="N190">
            <v>4644.2810000000009</v>
          </cell>
          <cell r="O190">
            <v>11717.709000000012</v>
          </cell>
          <cell r="Q190">
            <v>3.883</v>
          </cell>
          <cell r="R190">
            <v>2.9630000000000001</v>
          </cell>
          <cell r="S190">
            <v>5986.9456065807135</v>
          </cell>
          <cell r="T190">
            <v>68.365117142857088</v>
          </cell>
        </row>
        <row r="191">
          <cell r="E191" t="str">
            <v>TBG: 3 1/2" 9.2# JFE-BEAR L-80</v>
          </cell>
          <cell r="I191">
            <v>144</v>
          </cell>
          <cell r="J191">
            <v>389</v>
          </cell>
          <cell r="K191">
            <v>31.63</v>
          </cell>
          <cell r="L191">
            <v>0.26100000000000001</v>
          </cell>
          <cell r="M191">
            <v>31.369</v>
          </cell>
          <cell r="N191">
            <v>4675.6500000000005</v>
          </cell>
          <cell r="O191">
            <v>11686.340000000011</v>
          </cell>
          <cell r="Q191">
            <v>3.883</v>
          </cell>
          <cell r="R191">
            <v>2.9630000000000001</v>
          </cell>
          <cell r="S191">
            <v>5975.4670655764439</v>
          </cell>
          <cell r="T191">
            <v>68.454742857142804</v>
          </cell>
        </row>
        <row r="192">
          <cell r="E192" t="str">
            <v>TBG: 3 1/2" 9.2# JFE-BEAR L-80</v>
          </cell>
          <cell r="I192">
            <v>145</v>
          </cell>
          <cell r="J192">
            <v>388</v>
          </cell>
          <cell r="K192">
            <v>31.61</v>
          </cell>
          <cell r="L192">
            <v>0.26100000000000001</v>
          </cell>
          <cell r="M192">
            <v>31.349</v>
          </cell>
          <cell r="N192">
            <v>4706.9990000000007</v>
          </cell>
          <cell r="O192">
            <v>11654.991000000011</v>
          </cell>
          <cell r="Q192">
            <v>3.883</v>
          </cell>
          <cell r="R192">
            <v>2.9630000000000001</v>
          </cell>
          <cell r="S192">
            <v>5963.9958429699573</v>
          </cell>
          <cell r="T192">
            <v>68.544311428571376</v>
          </cell>
        </row>
        <row r="193">
          <cell r="E193" t="str">
            <v>TBG: 3 1/2" 9.2# JFE-BEAR L-80</v>
          </cell>
          <cell r="I193">
            <v>146</v>
          </cell>
          <cell r="J193">
            <v>387</v>
          </cell>
          <cell r="K193">
            <v>31.41</v>
          </cell>
          <cell r="L193">
            <v>0.26100000000000001</v>
          </cell>
          <cell r="M193">
            <v>31.149000000000001</v>
          </cell>
          <cell r="N193">
            <v>4738.148000000001</v>
          </cell>
          <cell r="O193">
            <v>11623.842000000011</v>
          </cell>
          <cell r="Q193">
            <v>3.883</v>
          </cell>
          <cell r="R193">
            <v>2.9630000000000001</v>
          </cell>
          <cell r="S193">
            <v>5952.5978043413115</v>
          </cell>
          <cell r="T193">
            <v>68.633308571428529</v>
          </cell>
        </row>
        <row r="194">
          <cell r="E194" t="str">
            <v>TBG: 3 1/2" 9.2# JFE-BEAR L-80</v>
          </cell>
          <cell r="I194">
            <v>147</v>
          </cell>
          <cell r="J194">
            <v>386</v>
          </cell>
          <cell r="K194">
            <v>31.29</v>
          </cell>
          <cell r="L194">
            <v>0.26100000000000001</v>
          </cell>
          <cell r="M194">
            <v>31.029</v>
          </cell>
          <cell r="N194">
            <v>4769.1770000000015</v>
          </cell>
          <cell r="O194">
            <v>11592.813000000011</v>
          </cell>
          <cell r="Q194">
            <v>3.883</v>
          </cell>
          <cell r="R194">
            <v>2.9630000000000001</v>
          </cell>
          <cell r="S194">
            <v>5941.2436760993687</v>
          </cell>
          <cell r="T194">
            <v>68.721962857142813</v>
          </cell>
        </row>
        <row r="195">
          <cell r="E195" t="str">
            <v>TBG: 3 1/2" 9.2# JFE-BEAR L-80</v>
          </cell>
          <cell r="I195">
            <v>148</v>
          </cell>
          <cell r="J195">
            <v>385</v>
          </cell>
          <cell r="K195">
            <v>31.44</v>
          </cell>
          <cell r="L195">
            <v>0.26100000000000001</v>
          </cell>
          <cell r="M195">
            <v>31.179000000000002</v>
          </cell>
          <cell r="N195">
            <v>4800.3560000000016</v>
          </cell>
          <cell r="O195">
            <v>11561.634000000011</v>
          </cell>
          <cell r="Q195">
            <v>3.883</v>
          </cell>
          <cell r="R195">
            <v>2.9630000000000001</v>
          </cell>
          <cell r="S195">
            <v>5929.9142623697226</v>
          </cell>
          <cell r="T195">
            <v>68.75681893617022</v>
          </cell>
        </row>
        <row r="196">
          <cell r="E196" t="str">
            <v>TBG: 3 1/2" 9.2# JFE-BEAR L-80</v>
          </cell>
          <cell r="I196">
            <v>149</v>
          </cell>
          <cell r="J196">
            <v>384</v>
          </cell>
          <cell r="K196">
            <v>31.51</v>
          </cell>
          <cell r="L196">
            <v>0.26100000000000001</v>
          </cell>
          <cell r="M196">
            <v>31.249000000000002</v>
          </cell>
          <cell r="N196">
            <v>4831.6050000000014</v>
          </cell>
          <cell r="O196">
            <v>11530.385000000011</v>
          </cell>
          <cell r="Q196">
            <v>3.883</v>
          </cell>
          <cell r="R196">
            <v>2.9630000000000001</v>
          </cell>
          <cell r="S196">
            <v>5918.5960549660176</v>
          </cell>
          <cell r="T196">
            <v>68.766792021276601</v>
          </cell>
        </row>
        <row r="197">
          <cell r="E197" t="str">
            <v>TBG: 3 1/2" 9.2# JFE-BEAR L-80</v>
          </cell>
          <cell r="I197">
            <v>150</v>
          </cell>
          <cell r="J197">
            <v>383</v>
          </cell>
          <cell r="K197">
            <v>31.42</v>
          </cell>
          <cell r="L197">
            <v>0.26100000000000001</v>
          </cell>
          <cell r="M197">
            <v>31.159000000000002</v>
          </cell>
          <cell r="N197">
            <v>4862.764000000001</v>
          </cell>
          <cell r="O197">
            <v>11499.226000000011</v>
          </cell>
          <cell r="Q197">
            <v>3.883</v>
          </cell>
          <cell r="R197">
            <v>2.9630000000000001</v>
          </cell>
          <cell r="S197">
            <v>5907.3104450427545</v>
          </cell>
          <cell r="T197">
            <v>68.776736382978726</v>
          </cell>
        </row>
        <row r="198">
          <cell r="E198" t="str">
            <v>TBG: 3 1/2" 9.2# JFE-BEAR L-80</v>
          </cell>
          <cell r="I198">
            <v>151</v>
          </cell>
          <cell r="J198">
            <v>382</v>
          </cell>
          <cell r="K198">
            <v>31.51</v>
          </cell>
          <cell r="L198">
            <v>0.26100000000000001</v>
          </cell>
          <cell r="M198">
            <v>31.249000000000002</v>
          </cell>
          <cell r="N198">
            <v>4894.0130000000008</v>
          </cell>
          <cell r="O198">
            <v>11467.977000000012</v>
          </cell>
          <cell r="Q198">
            <v>3.883</v>
          </cell>
          <cell r="R198">
            <v>2.9630000000000001</v>
          </cell>
          <cell r="S198">
            <v>5896.000791446686</v>
          </cell>
          <cell r="T198">
            <v>68.784472978723386</v>
          </cell>
        </row>
        <row r="199">
          <cell r="E199" t="str">
            <v>TBG: 3 1/2" 9.2# JFE-BEAR L-80</v>
          </cell>
          <cell r="I199">
            <v>152</v>
          </cell>
          <cell r="J199">
            <v>381</v>
          </cell>
          <cell r="K199">
            <v>31.7</v>
          </cell>
          <cell r="L199">
            <v>0.26100000000000001</v>
          </cell>
          <cell r="M199">
            <v>31.439</v>
          </cell>
          <cell r="N199">
            <v>4925.4520000000011</v>
          </cell>
          <cell r="O199">
            <v>11436.538000000011</v>
          </cell>
          <cell r="Q199">
            <v>3.883</v>
          </cell>
          <cell r="R199">
            <v>2.9630000000000001</v>
          </cell>
          <cell r="S199">
            <v>5884.6265589943778</v>
          </cell>
          <cell r="T199">
            <v>68.791162127659561</v>
          </cell>
        </row>
        <row r="200">
          <cell r="E200" t="str">
            <v>TBG: 3 1/2" 9.2# JFE-BEAR L-80</v>
          </cell>
          <cell r="I200">
            <v>153</v>
          </cell>
          <cell r="J200">
            <v>380</v>
          </cell>
          <cell r="K200">
            <v>31.31</v>
          </cell>
          <cell r="L200">
            <v>0.26100000000000001</v>
          </cell>
          <cell r="M200">
            <v>31.048999999999999</v>
          </cell>
          <cell r="N200">
            <v>4956.5010000000011</v>
          </cell>
          <cell r="O200">
            <v>11405.48900000001</v>
          </cell>
          <cell r="Q200">
            <v>3.883</v>
          </cell>
          <cell r="R200">
            <v>2.9630000000000001</v>
          </cell>
          <cell r="S200">
            <v>5873.3934236080204</v>
          </cell>
          <cell r="T200">
            <v>68.797768297872324</v>
          </cell>
        </row>
        <row r="201">
          <cell r="E201" t="str">
            <v xml:space="preserve">TBG: 3 1/2" 9.2# JFE-BEAR L-80 </v>
          </cell>
          <cell r="I201">
            <v>154</v>
          </cell>
          <cell r="J201">
            <v>379</v>
          </cell>
          <cell r="K201">
            <v>31.05</v>
          </cell>
          <cell r="L201">
            <v>0.26100000000000001</v>
          </cell>
          <cell r="M201">
            <v>30.789000000000001</v>
          </cell>
          <cell r="N201">
            <v>4987.2900000000009</v>
          </cell>
          <cell r="O201">
            <v>11374.70000000001</v>
          </cell>
          <cell r="Q201">
            <v>3.883</v>
          </cell>
          <cell r="R201">
            <v>2.9630000000000001</v>
          </cell>
          <cell r="S201">
            <v>5862.2427934404577</v>
          </cell>
          <cell r="T201">
            <v>68.780563829787241</v>
          </cell>
        </row>
        <row r="202">
          <cell r="E202" t="str">
            <v xml:space="preserve">TBG: 3 1/2" 9.2# JFE-BEAR L-80 </v>
          </cell>
          <cell r="I202">
            <v>155</v>
          </cell>
          <cell r="J202">
            <v>378</v>
          </cell>
          <cell r="K202">
            <v>31.38</v>
          </cell>
          <cell r="L202">
            <v>0.26100000000000001</v>
          </cell>
          <cell r="M202">
            <v>31.119</v>
          </cell>
          <cell r="N202">
            <v>5018.4090000000006</v>
          </cell>
          <cell r="O202">
            <v>11343.581000000009</v>
          </cell>
          <cell r="Q202">
            <v>3.883</v>
          </cell>
          <cell r="R202">
            <v>2.9630000000000001</v>
          </cell>
          <cell r="S202">
            <v>5850.9666127512019</v>
          </cell>
          <cell r="T202">
            <v>68.750769042553202</v>
          </cell>
        </row>
        <row r="203">
          <cell r="E203" t="str">
            <v>TBG: 3 1/2" 9.2# JFE-BEAR L-80</v>
          </cell>
          <cell r="I203">
            <v>156</v>
          </cell>
          <cell r="J203">
            <v>377</v>
          </cell>
          <cell r="K203">
            <v>31.19</v>
          </cell>
          <cell r="L203">
            <v>0.26100000000000001</v>
          </cell>
          <cell r="M203">
            <v>30.929000000000002</v>
          </cell>
          <cell r="N203">
            <v>5049.3380000000006</v>
          </cell>
          <cell r="O203">
            <v>11312.652000000009</v>
          </cell>
          <cell r="Q203">
            <v>3.883</v>
          </cell>
          <cell r="R203">
            <v>2.9630000000000001</v>
          </cell>
          <cell r="S203">
            <v>5839.7592798504666</v>
          </cell>
          <cell r="T203">
            <v>68.721156170212765</v>
          </cell>
        </row>
        <row r="204">
          <cell r="E204" t="str">
            <v>TBG: 3 1/2" 9.2# JFE-BEAR L-80</v>
          </cell>
          <cell r="I204">
            <v>157</v>
          </cell>
          <cell r="J204">
            <v>376</v>
          </cell>
          <cell r="K204">
            <v>31.26</v>
          </cell>
          <cell r="L204">
            <v>0.26100000000000001</v>
          </cell>
          <cell r="M204">
            <v>30.999000000000002</v>
          </cell>
          <cell r="N204">
            <v>5080.3370000000004</v>
          </cell>
          <cell r="O204">
            <v>11281.653000000009</v>
          </cell>
          <cell r="Q204">
            <v>3.883</v>
          </cell>
          <cell r="R204">
            <v>2.9630000000000001</v>
          </cell>
          <cell r="S204">
            <v>5828.5281518174543</v>
          </cell>
          <cell r="T204">
            <v>68.730365263157864</v>
          </cell>
        </row>
        <row r="205">
          <cell r="E205" t="str">
            <v>TBG: 3 1/2" 9.2# JFE-BEAR L-80</v>
          </cell>
          <cell r="I205">
            <v>158</v>
          </cell>
          <cell r="J205">
            <v>375</v>
          </cell>
          <cell r="K205">
            <v>31.02</v>
          </cell>
          <cell r="L205">
            <v>0.26100000000000001</v>
          </cell>
          <cell r="M205">
            <v>30.759</v>
          </cell>
          <cell r="N205">
            <v>5111.0960000000005</v>
          </cell>
          <cell r="O205">
            <v>11250.894000000009</v>
          </cell>
          <cell r="Q205">
            <v>3.883</v>
          </cell>
          <cell r="R205">
            <v>2.9630000000000001</v>
          </cell>
          <cell r="S205">
            <v>5817.3849153975698</v>
          </cell>
          <cell r="T205">
            <v>68.762743157894704</v>
          </cell>
        </row>
        <row r="206">
          <cell r="E206" t="str">
            <v>TBG: 3 1/2" 9.2# JFE-BEAR L-80</v>
          </cell>
          <cell r="I206">
            <v>159</v>
          </cell>
          <cell r="J206">
            <v>374</v>
          </cell>
          <cell r="K206">
            <v>30.91</v>
          </cell>
          <cell r="L206">
            <v>0.26100000000000001</v>
          </cell>
          <cell r="M206">
            <v>30.649000000000001</v>
          </cell>
          <cell r="N206">
            <v>5141.7450000000008</v>
          </cell>
          <cell r="O206">
            <v>11220.24500000001</v>
          </cell>
          <cell r="Q206">
            <v>3.883</v>
          </cell>
          <cell r="R206">
            <v>2.9630000000000001</v>
          </cell>
          <cell r="S206">
            <v>5806.2815292981186</v>
          </cell>
          <cell r="T206">
            <v>68.795005263157876</v>
          </cell>
        </row>
        <row r="207">
          <cell r="E207" t="str">
            <v>TBG: 3 1/2" 9.2# JFE-BEAR L-80</v>
          </cell>
          <cell r="I207">
            <v>160</v>
          </cell>
          <cell r="J207">
            <v>373</v>
          </cell>
          <cell r="K207">
            <v>31.2</v>
          </cell>
          <cell r="L207">
            <v>0.26100000000000001</v>
          </cell>
          <cell r="M207">
            <v>30.939</v>
          </cell>
          <cell r="N207">
            <v>5172.6840000000011</v>
          </cell>
          <cell r="O207">
            <v>11189.30600000001</v>
          </cell>
          <cell r="Q207">
            <v>3.883</v>
          </cell>
          <cell r="R207">
            <v>2.9630000000000001</v>
          </cell>
          <cell r="S207">
            <v>5795.0785197244386</v>
          </cell>
          <cell r="T207">
            <v>68.799344255319156</v>
          </cell>
        </row>
        <row r="208">
          <cell r="E208" t="str">
            <v>TBG: 3 1/2" 9.2# JFE-BEAR L-80</v>
          </cell>
          <cell r="I208">
            <v>161</v>
          </cell>
          <cell r="J208">
            <v>372</v>
          </cell>
          <cell r="K208">
            <v>31.52</v>
          </cell>
          <cell r="L208">
            <v>0.26100000000000001</v>
          </cell>
          <cell r="M208">
            <v>31.259</v>
          </cell>
          <cell r="N208">
            <v>5203.9430000000011</v>
          </cell>
          <cell r="O208">
            <v>11158.04700000001</v>
          </cell>
          <cell r="Q208">
            <v>3.883</v>
          </cell>
          <cell r="R208">
            <v>2.9630000000000001</v>
          </cell>
          <cell r="S208">
            <v>5783.7643250907759</v>
          </cell>
          <cell r="T208">
            <v>68.779391702127668</v>
          </cell>
        </row>
        <row r="209">
          <cell r="E209" t="str">
            <v>TBG: 3 1/2" 9.2# JFE-BEAR L-80</v>
          </cell>
          <cell r="I209">
            <v>162</v>
          </cell>
          <cell r="J209">
            <v>371</v>
          </cell>
          <cell r="K209">
            <v>30.74</v>
          </cell>
          <cell r="L209">
            <v>0.26100000000000001</v>
          </cell>
          <cell r="M209">
            <v>30.478999999999999</v>
          </cell>
          <cell r="N209">
            <v>5234.4220000000014</v>
          </cell>
          <cell r="O209">
            <v>11127.56800000001</v>
          </cell>
          <cell r="Q209">
            <v>3.883</v>
          </cell>
          <cell r="R209">
            <v>2.9630000000000001</v>
          </cell>
          <cell r="S209">
            <v>5772.7324514467236</v>
          </cell>
          <cell r="T209">
            <v>68.759937021276613</v>
          </cell>
        </row>
        <row r="210">
          <cell r="E210" t="str">
            <v>TBG: 3 1/2" 9.2# JFE-BEAR L-80</v>
          </cell>
          <cell r="I210">
            <v>163</v>
          </cell>
          <cell r="J210">
            <v>370</v>
          </cell>
          <cell r="K210">
            <v>31.52</v>
          </cell>
          <cell r="L210">
            <v>0.26100000000000001</v>
          </cell>
          <cell r="M210">
            <v>31.259</v>
          </cell>
          <cell r="N210">
            <v>5265.6810000000014</v>
          </cell>
          <cell r="O210">
            <v>11096.30900000001</v>
          </cell>
          <cell r="Q210">
            <v>3.883</v>
          </cell>
          <cell r="R210">
            <v>2.9630000000000001</v>
          </cell>
          <cell r="S210">
            <v>5761.4093005035811</v>
          </cell>
          <cell r="T210">
            <v>68.748348315789485</v>
          </cell>
        </row>
        <row r="211">
          <cell r="E211" t="str">
            <v>TBG: 3 1/2" 9.2# JFE-BEAR L-80</v>
          </cell>
          <cell r="I211">
            <v>164</v>
          </cell>
          <cell r="J211">
            <v>369</v>
          </cell>
          <cell r="K211">
            <v>31.25</v>
          </cell>
          <cell r="L211">
            <v>0.26100000000000001</v>
          </cell>
          <cell r="M211">
            <v>30.989000000000001</v>
          </cell>
          <cell r="N211">
            <v>5296.670000000001</v>
          </cell>
          <cell r="O211">
            <v>11065.320000000011</v>
          </cell>
          <cell r="Q211">
            <v>3.883</v>
          </cell>
          <cell r="R211">
            <v>2.9630000000000001</v>
          </cell>
          <cell r="S211">
            <v>5750.175144068925</v>
          </cell>
          <cell r="T211">
            <v>68.745086315789479</v>
          </cell>
        </row>
        <row r="212">
          <cell r="E212" t="str">
            <v>TBG: 3 1/2" 9.2# JFE-BEAR L-80</v>
          </cell>
          <cell r="I212">
            <v>165</v>
          </cell>
          <cell r="J212">
            <v>368</v>
          </cell>
          <cell r="K212">
            <v>30.93</v>
          </cell>
          <cell r="L212">
            <v>0.26100000000000001</v>
          </cell>
          <cell r="M212">
            <v>30.669</v>
          </cell>
          <cell r="N212">
            <v>5327.3390000000009</v>
          </cell>
          <cell r="O212">
            <v>11034.651000000011</v>
          </cell>
          <cell r="Q212">
            <v>3.883</v>
          </cell>
          <cell r="R212">
            <v>2.9630000000000001</v>
          </cell>
          <cell r="S212">
            <v>5739.0569942836955</v>
          </cell>
          <cell r="T212">
            <v>68.741858000000008</v>
          </cell>
        </row>
        <row r="213">
          <cell r="E213" t="str">
            <v>TBG: 3 1/2" 9.2# JFE-BEAR L-80</v>
          </cell>
          <cell r="I213">
            <v>166</v>
          </cell>
          <cell r="J213">
            <v>367</v>
          </cell>
          <cell r="K213">
            <v>31.28</v>
          </cell>
          <cell r="L213">
            <v>0.26100000000000001</v>
          </cell>
          <cell r="M213">
            <v>31.019000000000002</v>
          </cell>
          <cell r="N213">
            <v>5358.3580000000011</v>
          </cell>
          <cell r="O213">
            <v>11003.632000000011</v>
          </cell>
          <cell r="Q213">
            <v>3.883</v>
          </cell>
          <cell r="R213">
            <v>2.9630000000000001</v>
          </cell>
          <cell r="S213">
            <v>5727.8087168531183</v>
          </cell>
          <cell r="T213">
            <v>68.737155744680834</v>
          </cell>
        </row>
        <row r="214">
          <cell r="E214" t="str">
            <v>TBG: 3 1/2" 9.2# JFE-BEAR L-80</v>
          </cell>
          <cell r="I214">
            <v>167</v>
          </cell>
          <cell r="J214">
            <v>366</v>
          </cell>
          <cell r="K214">
            <v>30.94</v>
          </cell>
          <cell r="L214">
            <v>0.26100000000000001</v>
          </cell>
          <cell r="M214">
            <v>30.679000000000002</v>
          </cell>
          <cell r="N214">
            <v>5389.0370000000012</v>
          </cell>
          <cell r="O214">
            <v>10972.95300000001</v>
          </cell>
          <cell r="Q214">
            <v>3.883</v>
          </cell>
          <cell r="R214">
            <v>2.9630000000000001</v>
          </cell>
          <cell r="S214">
            <v>5716.6794938660714</v>
          </cell>
          <cell r="T214">
            <v>68.730628297872329</v>
          </cell>
        </row>
        <row r="215">
          <cell r="E215" t="str">
            <v>TBG: 3 1/2" 9.2# JFE-BEAR L-80</v>
          </cell>
          <cell r="I215">
            <v>168</v>
          </cell>
          <cell r="J215">
            <v>365</v>
          </cell>
          <cell r="K215">
            <v>31.3</v>
          </cell>
          <cell r="L215">
            <v>0.26100000000000001</v>
          </cell>
          <cell r="M215">
            <v>31.039000000000001</v>
          </cell>
          <cell r="N215">
            <v>5420.0760000000009</v>
          </cell>
          <cell r="O215">
            <v>10941.91400000001</v>
          </cell>
          <cell r="Q215">
            <v>3.883</v>
          </cell>
          <cell r="R215">
            <v>2.9630000000000001</v>
          </cell>
          <cell r="S215">
            <v>5705.4196760005962</v>
          </cell>
          <cell r="T215">
            <v>68.724024255319137</v>
          </cell>
        </row>
        <row r="216">
          <cell r="E216" t="str">
            <v xml:space="preserve">TBG: 3 1/2" 9.2# JFE-BEAR L-80 </v>
          </cell>
          <cell r="I216">
            <v>169</v>
          </cell>
          <cell r="J216">
            <v>364</v>
          </cell>
          <cell r="K216">
            <v>31.11</v>
          </cell>
          <cell r="L216">
            <v>0.26100000000000001</v>
          </cell>
          <cell r="M216">
            <v>30.849</v>
          </cell>
          <cell r="N216">
            <v>5450.9250000000011</v>
          </cell>
          <cell r="O216">
            <v>10911.06500000001</v>
          </cell>
          <cell r="Q216">
            <v>3.883</v>
          </cell>
          <cell r="R216">
            <v>2.9630000000000001</v>
          </cell>
          <cell r="S216">
            <v>5694.2384938469222</v>
          </cell>
          <cell r="T216">
            <v>68.735075789473683</v>
          </cell>
        </row>
        <row r="217">
          <cell r="E217" t="str">
            <v xml:space="preserve">TBG: 3 1/2" 9.2# JFE-BEAR L-80 </v>
          </cell>
          <cell r="I217">
            <v>170</v>
          </cell>
          <cell r="J217">
            <v>363</v>
          </cell>
          <cell r="K217">
            <v>31.31</v>
          </cell>
          <cell r="L217">
            <v>0.26100000000000001</v>
          </cell>
          <cell r="M217">
            <v>31.048999999999999</v>
          </cell>
          <cell r="N217">
            <v>5481.9740000000011</v>
          </cell>
          <cell r="O217">
            <v>10880.016000000009</v>
          </cell>
          <cell r="Q217">
            <v>3.883</v>
          </cell>
          <cell r="R217">
            <v>2.9630000000000001</v>
          </cell>
          <cell r="S217">
            <v>5683.0003106476161</v>
          </cell>
          <cell r="T217">
            <v>68.77429557894736</v>
          </cell>
        </row>
        <row r="218">
          <cell r="E218" t="str">
            <v xml:space="preserve">TBG: 3 1/2" 9.2# JFE-BEAR L-80 </v>
          </cell>
          <cell r="I218">
            <v>171</v>
          </cell>
          <cell r="J218">
            <v>362</v>
          </cell>
          <cell r="K218">
            <v>31.31</v>
          </cell>
          <cell r="L218">
            <v>0.26100000000000001</v>
          </cell>
          <cell r="M218">
            <v>31.048999999999999</v>
          </cell>
          <cell r="N218">
            <v>5513.023000000001</v>
          </cell>
          <cell r="O218">
            <v>10848.967000000008</v>
          </cell>
          <cell r="Q218">
            <v>3.883</v>
          </cell>
          <cell r="R218">
            <v>2.9630000000000001</v>
          </cell>
          <cell r="S218">
            <v>5671.762127448309</v>
          </cell>
          <cell r="T218">
            <v>68.813515368421051</v>
          </cell>
        </row>
        <row r="219">
          <cell r="E219" t="str">
            <v>TBG: 3 1/2" 9.2# JFE-BEAR L-80</v>
          </cell>
          <cell r="I219">
            <v>172</v>
          </cell>
          <cell r="J219">
            <v>361</v>
          </cell>
          <cell r="K219">
            <v>30.1</v>
          </cell>
          <cell r="L219">
            <v>0.26100000000000001</v>
          </cell>
          <cell r="M219">
            <v>29.839000000000002</v>
          </cell>
          <cell r="N219">
            <v>5542.862000000001</v>
          </cell>
          <cell r="O219">
            <v>10819.128000000008</v>
          </cell>
          <cell r="Q219">
            <v>3.883</v>
          </cell>
          <cell r="R219">
            <v>2.9630000000000001</v>
          </cell>
          <cell r="S219">
            <v>5660.9546642394198</v>
          </cell>
          <cell r="T219">
            <v>68.819235744680867</v>
          </cell>
        </row>
        <row r="220">
          <cell r="E220" t="str">
            <v>TBG: 3 1/2" 9.2# JFE-BEAR L-80</v>
          </cell>
          <cell r="I220">
            <v>173</v>
          </cell>
          <cell r="J220">
            <v>360</v>
          </cell>
          <cell r="K220">
            <v>31.05</v>
          </cell>
          <cell r="L220">
            <v>0.26100000000000001</v>
          </cell>
          <cell r="M220">
            <v>30.789000000000001</v>
          </cell>
          <cell r="N220">
            <v>5573.6510000000007</v>
          </cell>
          <cell r="O220">
            <v>10788.339000000007</v>
          </cell>
          <cell r="Q220">
            <v>3.883</v>
          </cell>
          <cell r="R220">
            <v>2.9630000000000001</v>
          </cell>
          <cell r="S220">
            <v>5649.7854646615451</v>
          </cell>
          <cell r="T220">
            <v>68.747176382978751</v>
          </cell>
        </row>
        <row r="221">
          <cell r="E221" t="str">
            <v>TBG: 3 1/2" 9.2# JFE-BEAR L-80</v>
          </cell>
          <cell r="I221">
            <v>174</v>
          </cell>
          <cell r="J221">
            <v>359</v>
          </cell>
          <cell r="K221">
            <v>31.32</v>
          </cell>
          <cell r="L221">
            <v>0.26100000000000001</v>
          </cell>
          <cell r="M221">
            <v>31.059000000000001</v>
          </cell>
          <cell r="N221">
            <v>5604.7100000000009</v>
          </cell>
          <cell r="O221">
            <v>10757.280000000008</v>
          </cell>
          <cell r="Q221">
            <v>3.883</v>
          </cell>
          <cell r="R221">
            <v>2.9630000000000001</v>
          </cell>
          <cell r="S221">
            <v>5638.5183182881919</v>
          </cell>
          <cell r="T221">
            <v>68.674485106383003</v>
          </cell>
        </row>
        <row r="222">
          <cell r="E222" t="str">
            <v>TBG: 3 1/2" 9.2# JFE-BEAR L-80</v>
          </cell>
          <cell r="I222">
            <v>175</v>
          </cell>
          <cell r="J222">
            <v>358</v>
          </cell>
          <cell r="K222">
            <v>31.01</v>
          </cell>
          <cell r="L222">
            <v>0.26100000000000001</v>
          </cell>
          <cell r="M222">
            <v>30.749000000000002</v>
          </cell>
          <cell r="N222">
            <v>5635.4590000000007</v>
          </cell>
          <cell r="O222">
            <v>10726.531000000008</v>
          </cell>
          <cell r="Q222">
            <v>3.883</v>
          </cell>
          <cell r="R222">
            <v>2.9630000000000001</v>
          </cell>
          <cell r="S222">
            <v>5627.3521011831635</v>
          </cell>
          <cell r="T222">
            <v>68.622358631578948</v>
          </cell>
        </row>
        <row r="223">
          <cell r="E223" t="str">
            <v>TBG: 3 1/2" 9.2# JFE-BEAR L-80</v>
          </cell>
          <cell r="I223">
            <v>176</v>
          </cell>
          <cell r="J223">
            <v>357</v>
          </cell>
          <cell r="K223">
            <v>31.2</v>
          </cell>
          <cell r="L223">
            <v>0.26100000000000001</v>
          </cell>
          <cell r="M223">
            <v>30.939</v>
          </cell>
          <cell r="N223">
            <v>5666.398000000001</v>
          </cell>
          <cell r="O223">
            <v>10695.592000000008</v>
          </cell>
          <cell r="Q223">
            <v>3.883</v>
          </cell>
          <cell r="R223">
            <v>2.9630000000000001</v>
          </cell>
          <cell r="S223">
            <v>5616.0807333581915</v>
          </cell>
          <cell r="T223">
            <v>68.63212884210526</v>
          </cell>
        </row>
        <row r="224">
          <cell r="E224" t="str">
            <v>TBG: 3 1/2" 9.2# JFE-BEAR L-80</v>
          </cell>
          <cell r="I224">
            <v>177</v>
          </cell>
          <cell r="J224">
            <v>356</v>
          </cell>
          <cell r="K224">
            <v>31.6</v>
          </cell>
          <cell r="L224">
            <v>0.26100000000000001</v>
          </cell>
          <cell r="M224">
            <v>31.339000000000002</v>
          </cell>
          <cell r="N224">
            <v>5697.737000000001</v>
          </cell>
          <cell r="O224">
            <v>10664.253000000008</v>
          </cell>
          <cell r="Q224">
            <v>3.883</v>
          </cell>
          <cell r="R224">
            <v>2.9630000000000001</v>
          </cell>
          <cell r="S224">
            <v>5604.6636417822901</v>
          </cell>
          <cell r="T224">
            <v>68.642025368421045</v>
          </cell>
        </row>
        <row r="225">
          <cell r="E225" t="str">
            <v>TBG: 3 1/2" 9.2# JFE-BEAR L-80</v>
          </cell>
          <cell r="I225">
            <v>178</v>
          </cell>
          <cell r="J225">
            <v>355</v>
          </cell>
          <cell r="K225">
            <v>31.3</v>
          </cell>
          <cell r="L225">
            <v>0.26100000000000001</v>
          </cell>
          <cell r="M225">
            <v>31.039000000000001</v>
          </cell>
          <cell r="N225">
            <v>5728.7760000000007</v>
          </cell>
          <cell r="O225">
            <v>10633.214000000007</v>
          </cell>
          <cell r="Q225">
            <v>3.883</v>
          </cell>
          <cell r="R225">
            <v>2.9630000000000001</v>
          </cell>
          <cell r="S225">
            <v>5593.361893357338</v>
          </cell>
          <cell r="T225">
            <v>68.656155319148922</v>
          </cell>
        </row>
        <row r="226">
          <cell r="E226" t="str">
            <v>TBG: 3 1/2" 9.2# JFE-BEAR L-80</v>
          </cell>
          <cell r="I226">
            <v>179</v>
          </cell>
          <cell r="J226">
            <v>354</v>
          </cell>
          <cell r="K226">
            <v>31.5</v>
          </cell>
          <cell r="L226">
            <v>0.26100000000000001</v>
          </cell>
          <cell r="M226">
            <v>31.239000000000001</v>
          </cell>
          <cell r="N226">
            <v>5760.0150000000003</v>
          </cell>
          <cell r="O226">
            <v>10601.975000000008</v>
          </cell>
          <cell r="Q226">
            <v>3.883</v>
          </cell>
          <cell r="R226">
            <v>2.9630000000000001</v>
          </cell>
          <cell r="S226">
            <v>5582.0138988963299</v>
          </cell>
          <cell r="T226">
            <v>68.689388297872327</v>
          </cell>
        </row>
        <row r="227">
          <cell r="E227" t="str">
            <v>TBG: 3 1/2" 9.2# JFE-BEAR L-80</v>
          </cell>
          <cell r="I227">
            <v>180</v>
          </cell>
          <cell r="J227">
            <v>353</v>
          </cell>
          <cell r="K227">
            <v>30.6</v>
          </cell>
          <cell r="L227">
            <v>0.26100000000000001</v>
          </cell>
          <cell r="M227">
            <v>30.339000000000002</v>
          </cell>
          <cell r="N227">
            <v>5790.3540000000003</v>
          </cell>
          <cell r="O227">
            <v>10571.636000000008</v>
          </cell>
          <cell r="Q227">
            <v>3.883</v>
          </cell>
          <cell r="R227">
            <v>2.9630000000000001</v>
          </cell>
          <cell r="S227">
            <v>5570.9928417577366</v>
          </cell>
          <cell r="T227">
            <v>68.721663829787218</v>
          </cell>
        </row>
        <row r="228">
          <cell r="E228" t="str">
            <v>TBG: 3 1/2" 9.2# JFE-BEAR L-80</v>
          </cell>
          <cell r="I228">
            <v>181</v>
          </cell>
          <cell r="J228">
            <v>352</v>
          </cell>
          <cell r="K228">
            <v>31.54</v>
          </cell>
          <cell r="L228">
            <v>0.26100000000000001</v>
          </cell>
          <cell r="M228">
            <v>31.279</v>
          </cell>
          <cell r="N228">
            <v>5821.6330000000007</v>
          </cell>
          <cell r="O228">
            <v>10540.357000000007</v>
          </cell>
          <cell r="Q228">
            <v>3.883</v>
          </cell>
          <cell r="R228">
            <v>2.9630000000000001</v>
          </cell>
          <cell r="S228">
            <v>5559.6348494277881</v>
          </cell>
          <cell r="T228">
            <v>68.750987872340417</v>
          </cell>
        </row>
        <row r="229">
          <cell r="E229" t="str">
            <v>TBG: 3 1/2" 9.2# JFE-BEAR L-80</v>
          </cell>
          <cell r="I229">
            <v>182</v>
          </cell>
          <cell r="J229">
            <v>351</v>
          </cell>
          <cell r="K229">
            <v>31.31</v>
          </cell>
          <cell r="L229">
            <v>0.26100000000000001</v>
          </cell>
          <cell r="M229">
            <v>31.048999999999999</v>
          </cell>
          <cell r="N229">
            <v>5852.6820000000007</v>
          </cell>
          <cell r="O229">
            <v>10509.308000000006</v>
          </cell>
          <cell r="Q229">
            <v>3.883</v>
          </cell>
          <cell r="R229">
            <v>2.9630000000000001</v>
          </cell>
          <cell r="S229">
            <v>5548.3861863198854</v>
          </cell>
          <cell r="T229">
            <v>68.75759404255318</v>
          </cell>
        </row>
        <row r="230">
          <cell r="E230" t="str">
            <v>TBG: 3 1/2" 9.2# JFE-BEAR L-80</v>
          </cell>
          <cell r="I230">
            <v>183</v>
          </cell>
          <cell r="J230">
            <v>350</v>
          </cell>
          <cell r="K230">
            <v>30.32</v>
          </cell>
          <cell r="L230">
            <v>0.26100000000000001</v>
          </cell>
          <cell r="M230">
            <v>30.059000000000001</v>
          </cell>
          <cell r="N230">
            <v>5882.7410000000009</v>
          </cell>
          <cell r="O230">
            <v>10479.249000000007</v>
          </cell>
          <cell r="Q230">
            <v>3.883</v>
          </cell>
          <cell r="R230">
            <v>2.9630000000000001</v>
          </cell>
          <cell r="S230">
            <v>5537.4961877898058</v>
          </cell>
          <cell r="T230">
            <v>68.76398957446807</v>
          </cell>
        </row>
        <row r="231">
          <cell r="E231" t="str">
            <v>TBG: 3 1/2" 9.2# JFE-BEAR L-80</v>
          </cell>
          <cell r="I231">
            <v>184</v>
          </cell>
          <cell r="J231">
            <v>349</v>
          </cell>
          <cell r="K231">
            <v>31.26</v>
          </cell>
          <cell r="L231">
            <v>0.26100000000000001</v>
          </cell>
          <cell r="M231">
            <v>30.999000000000002</v>
          </cell>
          <cell r="N231">
            <v>5913.7400000000007</v>
          </cell>
          <cell r="O231">
            <v>10448.250000000007</v>
          </cell>
          <cell r="Q231">
            <v>3.883</v>
          </cell>
          <cell r="R231">
            <v>2.9630000000000001</v>
          </cell>
          <cell r="S231">
            <v>5526.264102744688</v>
          </cell>
          <cell r="T231">
            <v>68.767367021276598</v>
          </cell>
        </row>
        <row r="232">
          <cell r="E232" t="str">
            <v>TBG: 3 1/2" 9.2# JFE-BEAR L-80</v>
          </cell>
          <cell r="I232">
            <v>185</v>
          </cell>
          <cell r="J232">
            <v>348</v>
          </cell>
          <cell r="K232">
            <v>31.64</v>
          </cell>
          <cell r="L232">
            <v>0.26100000000000001</v>
          </cell>
          <cell r="M232">
            <v>31.379000000000001</v>
          </cell>
          <cell r="N232">
            <v>5945.1190000000006</v>
          </cell>
          <cell r="O232">
            <v>10416.871000000006</v>
          </cell>
          <cell r="Q232">
            <v>3.883</v>
          </cell>
          <cell r="R232">
            <v>2.9630000000000001</v>
          </cell>
          <cell r="S232">
            <v>5514.8783546443465</v>
          </cell>
          <cell r="T232">
            <v>68.737323297872337</v>
          </cell>
        </row>
        <row r="233">
          <cell r="E233" t="str">
            <v>TBG: 3 1/2" 9.2# JFE-BEAR L-80</v>
          </cell>
          <cell r="I233">
            <v>186</v>
          </cell>
          <cell r="J233">
            <v>347</v>
          </cell>
          <cell r="K233">
            <v>31.25</v>
          </cell>
          <cell r="L233">
            <v>0.26100000000000001</v>
          </cell>
          <cell r="M233">
            <v>30.989000000000001</v>
          </cell>
          <cell r="N233">
            <v>5976.1080000000002</v>
          </cell>
          <cell r="O233">
            <v>10385.882000000007</v>
          </cell>
          <cell r="Q233">
            <v>3.883</v>
          </cell>
          <cell r="R233">
            <v>2.9630000000000001</v>
          </cell>
          <cell r="S233">
            <v>5503.6341165270878</v>
          </cell>
          <cell r="T233">
            <v>68.707652978723402</v>
          </cell>
        </row>
        <row r="234">
          <cell r="E234" t="str">
            <v>TBG: 3 1/2" 9.2# JFE-BEAR L-80</v>
          </cell>
          <cell r="I234">
            <v>187</v>
          </cell>
          <cell r="J234">
            <v>346</v>
          </cell>
          <cell r="K234">
            <v>31.58</v>
          </cell>
          <cell r="L234">
            <v>0.26100000000000001</v>
          </cell>
          <cell r="M234">
            <v>31.318999999999999</v>
          </cell>
          <cell r="N234">
            <v>6007.4270000000006</v>
          </cell>
          <cell r="O234">
            <v>10354.563000000007</v>
          </cell>
          <cell r="Q234">
            <v>3.883</v>
          </cell>
          <cell r="R234">
            <v>2.9630000000000001</v>
          </cell>
          <cell r="S234">
            <v>5492.272321849292</v>
          </cell>
          <cell r="T234">
            <v>68.685130526315788</v>
          </cell>
        </row>
        <row r="235">
          <cell r="E235" t="str">
            <v>TBG: 3 1/2" 9.2# JFE-BEAR L-80</v>
          </cell>
          <cell r="I235">
            <v>188</v>
          </cell>
          <cell r="J235">
            <v>345</v>
          </cell>
          <cell r="K235">
            <v>31.34</v>
          </cell>
          <cell r="L235">
            <v>0.26100000000000001</v>
          </cell>
          <cell r="M235">
            <v>31.079000000000001</v>
          </cell>
          <cell r="N235">
            <v>6038.5060000000003</v>
          </cell>
          <cell r="O235">
            <v>10323.484000000008</v>
          </cell>
          <cell r="Q235">
            <v>3.883</v>
          </cell>
          <cell r="R235">
            <v>2.9630000000000001</v>
          </cell>
          <cell r="S235">
            <v>5481.0232629383609</v>
          </cell>
          <cell r="T235">
            <v>68.750559999999979</v>
          </cell>
        </row>
        <row r="236">
          <cell r="E236" t="str">
            <v>TBG: 3 1/2" 9.2# JFE-BEAR L-80</v>
          </cell>
          <cell r="I236">
            <v>189</v>
          </cell>
          <cell r="J236">
            <v>344</v>
          </cell>
          <cell r="K236">
            <v>31.43</v>
          </cell>
          <cell r="L236">
            <v>0.26100000000000001</v>
          </cell>
          <cell r="M236">
            <v>31.169</v>
          </cell>
          <cell r="N236">
            <v>6069.6750000000002</v>
          </cell>
          <cell r="O236">
            <v>10292.315000000008</v>
          </cell>
          <cell r="Q236">
            <v>3.883</v>
          </cell>
          <cell r="R236">
            <v>2.9630000000000001</v>
          </cell>
          <cell r="S236">
            <v>5469.7416284843948</v>
          </cell>
          <cell r="T236">
            <v>68.8161789473684</v>
          </cell>
        </row>
        <row r="237">
          <cell r="E237" t="str">
            <v>TBG: 3 1/2" 9.2# JFE-BEAR L-80</v>
          </cell>
          <cell r="I237">
            <v>190</v>
          </cell>
          <cell r="J237">
            <v>343</v>
          </cell>
          <cell r="K237">
            <v>30.69</v>
          </cell>
          <cell r="L237">
            <v>0.26100000000000001</v>
          </cell>
          <cell r="M237">
            <v>30.429000000000002</v>
          </cell>
          <cell r="N237">
            <v>6100.1040000000003</v>
          </cell>
          <cell r="O237">
            <v>10261.886000000008</v>
          </cell>
          <cell r="Q237">
            <v>3.883</v>
          </cell>
          <cell r="R237">
            <v>2.9630000000000001</v>
          </cell>
          <cell r="S237">
            <v>5458.7278828220824</v>
          </cell>
          <cell r="T237">
            <v>68.879818085106393</v>
          </cell>
        </row>
        <row r="238">
          <cell r="E238" t="str">
            <v>TBG: 3 1/2" 9.2# JFE-BEAR L-80</v>
          </cell>
          <cell r="I238">
            <v>191</v>
          </cell>
          <cell r="J238">
            <v>342</v>
          </cell>
          <cell r="K238">
            <v>31.34</v>
          </cell>
          <cell r="L238">
            <v>0.26100000000000001</v>
          </cell>
          <cell r="M238">
            <v>31.079000000000001</v>
          </cell>
          <cell r="N238">
            <v>6131.183</v>
          </cell>
          <cell r="O238">
            <v>10230.807000000008</v>
          </cell>
          <cell r="Q238">
            <v>3.883</v>
          </cell>
          <cell r="R238">
            <v>2.9630000000000001</v>
          </cell>
          <cell r="S238">
            <v>5447.4912112947695</v>
          </cell>
          <cell r="T238">
            <v>68.830223936170228</v>
          </cell>
        </row>
        <row r="239">
          <cell r="E239" t="str">
            <v>TBG: 3 1/2" 9.2# JFE-BEAR L-80</v>
          </cell>
          <cell r="I239">
            <v>192</v>
          </cell>
          <cell r="J239">
            <v>341</v>
          </cell>
          <cell r="K239">
            <v>31.32</v>
          </cell>
          <cell r="L239">
            <v>0.26100000000000001</v>
          </cell>
          <cell r="M239">
            <v>31.059000000000001</v>
          </cell>
          <cell r="N239">
            <v>6162.2420000000002</v>
          </cell>
          <cell r="O239">
            <v>10199.748000000009</v>
          </cell>
          <cell r="Q239">
            <v>3.883</v>
          </cell>
          <cell r="R239">
            <v>2.9630000000000001</v>
          </cell>
          <cell r="S239">
            <v>5436.2617708054731</v>
          </cell>
          <cell r="T239">
            <v>68.780661702127674</v>
          </cell>
        </row>
        <row r="240">
          <cell r="E240" t="str">
            <v>TBG: 3 1/2" 9.2# JFE-BEAR L-80</v>
          </cell>
          <cell r="I240">
            <v>193</v>
          </cell>
          <cell r="J240">
            <v>340</v>
          </cell>
          <cell r="K240">
            <v>31.05</v>
          </cell>
          <cell r="L240">
            <v>0.26100000000000001</v>
          </cell>
          <cell r="M240">
            <v>30.789000000000001</v>
          </cell>
          <cell r="N240">
            <v>6193.0309999999999</v>
          </cell>
          <cell r="O240">
            <v>10168.959000000008</v>
          </cell>
          <cell r="Q240">
            <v>3.883</v>
          </cell>
          <cell r="R240">
            <v>2.9630000000000001</v>
          </cell>
          <cell r="S240">
            <v>5425.1299493294127</v>
          </cell>
          <cell r="T240">
            <v>68.731530319148959</v>
          </cell>
        </row>
        <row r="241">
          <cell r="E241" t="str">
            <v>TBG: 3 1/2" 9.2# JFE-BEAR L-80</v>
          </cell>
          <cell r="I241">
            <v>194</v>
          </cell>
          <cell r="J241">
            <v>339</v>
          </cell>
          <cell r="K241">
            <v>31.35</v>
          </cell>
          <cell r="L241">
            <v>0.26100000000000001</v>
          </cell>
          <cell r="M241">
            <v>31.089000000000002</v>
          </cell>
          <cell r="N241">
            <v>6224.12</v>
          </cell>
          <cell r="O241">
            <v>10137.870000000008</v>
          </cell>
          <cell r="Q241">
            <v>3.883</v>
          </cell>
          <cell r="R241">
            <v>2.9630000000000001</v>
          </cell>
          <cell r="S241">
            <v>5413.8378211779027</v>
          </cell>
          <cell r="T241">
            <v>68.710768085106395</v>
          </cell>
        </row>
        <row r="242">
          <cell r="E242" t="str">
            <v>TBG: 3 1/2" 9.2# JFE-BEAR L-80</v>
          </cell>
          <cell r="I242">
            <v>195</v>
          </cell>
          <cell r="J242">
            <v>338</v>
          </cell>
          <cell r="K242">
            <v>31.31</v>
          </cell>
          <cell r="L242">
            <v>0.26100000000000001</v>
          </cell>
          <cell r="M242">
            <v>31.048999999999999</v>
          </cell>
          <cell r="N242">
            <v>6255.1689999999999</v>
          </cell>
          <cell r="O242">
            <v>10106.821000000007</v>
          </cell>
          <cell r="Q242">
            <v>3.883</v>
          </cell>
          <cell r="R242">
            <v>2.9630000000000001</v>
          </cell>
          <cell r="S242">
            <v>5402.5585738884984</v>
          </cell>
          <cell r="T242">
            <v>68.690949574468092</v>
          </cell>
        </row>
        <row r="243">
          <cell r="E243" t="str">
            <v>TBG: 3 1/2" 9.2# JFE-BEAR L-80</v>
          </cell>
          <cell r="I243">
            <v>196</v>
          </cell>
          <cell r="J243">
            <v>337</v>
          </cell>
          <cell r="K243">
            <v>31.47</v>
          </cell>
          <cell r="L243">
            <v>0.26100000000000001</v>
          </cell>
          <cell r="M243">
            <v>31.209</v>
          </cell>
          <cell r="N243">
            <v>6286.3779999999997</v>
          </cell>
          <cell r="O243">
            <v>10075.612000000006</v>
          </cell>
          <cell r="Q243">
            <v>3.883</v>
          </cell>
          <cell r="R243">
            <v>2.9630000000000001</v>
          </cell>
          <cell r="S243">
            <v>5391.2212030019964</v>
          </cell>
          <cell r="T243">
            <v>68.671028936170217</v>
          </cell>
        </row>
        <row r="244">
          <cell r="E244" t="str">
            <v>TBG: 3 1/2" 9.2# JFE-BEAR L-80</v>
          </cell>
          <cell r="I244">
            <v>197</v>
          </cell>
          <cell r="J244">
            <v>336</v>
          </cell>
          <cell r="K244">
            <v>31.5</v>
          </cell>
          <cell r="L244">
            <v>0.26100000000000001</v>
          </cell>
          <cell r="M244">
            <v>31.239000000000001</v>
          </cell>
          <cell r="N244">
            <v>6317.6169999999993</v>
          </cell>
          <cell r="O244">
            <v>10044.373000000007</v>
          </cell>
          <cell r="Q244">
            <v>3.883</v>
          </cell>
          <cell r="R244">
            <v>2.9630000000000001</v>
          </cell>
          <cell r="S244">
            <v>5379.8856075389385</v>
          </cell>
          <cell r="T244">
            <v>68.704304947368399</v>
          </cell>
        </row>
        <row r="245">
          <cell r="A245">
            <v>106</v>
          </cell>
          <cell r="E245" t="str">
            <v>TBG: 3 1/2" 9.2# JFE-BEAR L-80</v>
          </cell>
          <cell r="G245">
            <v>60</v>
          </cell>
          <cell r="I245">
            <v>198</v>
          </cell>
          <cell r="J245">
            <v>335</v>
          </cell>
          <cell r="K245">
            <v>31.5</v>
          </cell>
          <cell r="L245">
            <v>0.26100000000000001</v>
          </cell>
          <cell r="M245">
            <v>31.239000000000001</v>
          </cell>
          <cell r="N245">
            <v>6348.8559999999989</v>
          </cell>
          <cell r="O245">
            <v>10013.134000000007</v>
          </cell>
          <cell r="Q245">
            <v>3.883</v>
          </cell>
          <cell r="R245">
            <v>2.9630000000000001</v>
          </cell>
          <cell r="S245">
            <v>5368.5507016441734</v>
          </cell>
          <cell r="T245">
            <v>68.740476421052605</v>
          </cell>
        </row>
        <row r="246">
          <cell r="E246" t="str">
            <v>PUP JOINT 3-½" 9.2# L80 JFE-BEAR</v>
          </cell>
          <cell r="K246">
            <v>10.31</v>
          </cell>
          <cell r="L246">
            <v>0.26100000000000001</v>
          </cell>
          <cell r="M246">
            <v>10.049000000000001</v>
          </cell>
          <cell r="N246">
            <v>6358.9049999999988</v>
          </cell>
          <cell r="O246">
            <v>10003.085000000006</v>
          </cell>
          <cell r="Q246">
            <v>3.915</v>
          </cell>
          <cell r="R246">
            <v>2.9049999999999998</v>
          </cell>
          <cell r="S246">
            <v>5364.9044751536803</v>
          </cell>
          <cell r="T246">
            <v>68.752112105263137</v>
          </cell>
          <cell r="Y246" t="str">
            <v>GLM</v>
          </cell>
          <cell r="AA246" t="str">
            <v>GLV</v>
          </cell>
        </row>
        <row r="247">
          <cell r="A247">
            <v>4</v>
          </cell>
          <cell r="E247" t="str">
            <v>BAKER; 3-1/2" "BLGO(SLIM)-1.5" JFE-BEAR BxB</v>
          </cell>
          <cell r="G247" t="str">
            <v>GLM #4</v>
          </cell>
          <cell r="H247">
            <v>995</v>
          </cell>
          <cell r="I247">
            <v>333</v>
          </cell>
          <cell r="J247" t="str">
            <v>A-08</v>
          </cell>
          <cell r="K247">
            <v>8.9700000000000006</v>
          </cell>
          <cell r="M247">
            <v>8.9700000000000006</v>
          </cell>
          <cell r="N247">
            <v>6367.8749999999991</v>
          </cell>
          <cell r="O247">
            <v>9994.1150000000071</v>
          </cell>
          <cell r="Q247">
            <v>5.8</v>
          </cell>
          <cell r="R247">
            <v>2.92</v>
          </cell>
          <cell r="S247">
            <v>5361.6497581052454</v>
          </cell>
          <cell r="T247">
            <v>68.762498421052612</v>
          </cell>
          <cell r="V247">
            <v>10008</v>
          </cell>
          <cell r="W247">
            <v>5685</v>
          </cell>
          <cell r="Y247" t="str">
            <v>04001713-0920-04</v>
          </cell>
          <cell r="Z247" t="str">
            <v>H869770175</v>
          </cell>
          <cell r="AA247" t="str">
            <v>WO-10405640W-109</v>
          </cell>
        </row>
        <row r="248">
          <cell r="E248" t="str">
            <v>PUP JOINT 3-½" 9.2# L80 JFE-BEAR</v>
          </cell>
          <cell r="K248">
            <v>10.06</v>
          </cell>
          <cell r="M248">
            <v>10.06</v>
          </cell>
          <cell r="N248">
            <v>6377.9349999999995</v>
          </cell>
          <cell r="O248">
            <v>9984.0550000000076</v>
          </cell>
          <cell r="Q248">
            <v>3.92</v>
          </cell>
          <cell r="R248">
            <v>2.91</v>
          </cell>
          <cell r="S248">
            <v>5357.9995403229432</v>
          </cell>
          <cell r="T248">
            <v>68.774146842105239</v>
          </cell>
          <cell r="V248">
            <v>-13.884999999992942</v>
          </cell>
          <cell r="W248">
            <v>-0.43663522012556422</v>
          </cell>
        </row>
        <row r="249">
          <cell r="E249" t="str">
            <v>TBG: 3 1/2" 9.2# JFE-BEAR L-80</v>
          </cell>
          <cell r="I249">
            <v>199</v>
          </cell>
          <cell r="J249">
            <v>334</v>
          </cell>
          <cell r="K249">
            <v>31.23</v>
          </cell>
          <cell r="L249">
            <v>0.26100000000000001</v>
          </cell>
          <cell r="M249">
            <v>30.969000000000001</v>
          </cell>
          <cell r="N249">
            <v>6408.9039999999995</v>
          </cell>
          <cell r="O249">
            <v>9953.0860000000084</v>
          </cell>
          <cell r="Q249">
            <v>3.883</v>
          </cell>
          <cell r="R249">
            <v>2.9630000000000001</v>
          </cell>
          <cell r="S249">
            <v>5346.7731304634908</v>
          </cell>
          <cell r="T249">
            <v>68.763459148936178</v>
          </cell>
        </row>
        <row r="250">
          <cell r="E250" t="str">
            <v>TBG: 3 1/2" 9.2# JFE-BEAR L-80</v>
          </cell>
          <cell r="I250">
            <v>200</v>
          </cell>
          <cell r="J250">
            <v>333</v>
          </cell>
          <cell r="K250">
            <v>31.63</v>
          </cell>
          <cell r="L250">
            <v>0.26100000000000001</v>
          </cell>
          <cell r="M250">
            <v>31.369</v>
          </cell>
          <cell r="N250">
            <v>6440.2729999999992</v>
          </cell>
          <cell r="O250">
            <v>9921.7170000000078</v>
          </cell>
          <cell r="Q250">
            <v>3.883</v>
          </cell>
          <cell r="R250">
            <v>2.9630000000000001</v>
          </cell>
          <cell r="S250">
            <v>5335.4037988982363</v>
          </cell>
          <cell r="T250">
            <v>68.743436382978729</v>
          </cell>
        </row>
        <row r="251">
          <cell r="E251" t="str">
            <v>TBG: 3 1/2" 9.2# JFE-BEAR L-80</v>
          </cell>
          <cell r="I251">
            <v>201</v>
          </cell>
          <cell r="J251">
            <v>332</v>
          </cell>
          <cell r="K251">
            <v>30.85</v>
          </cell>
          <cell r="L251">
            <v>0.26100000000000001</v>
          </cell>
          <cell r="M251">
            <v>30.589000000000002</v>
          </cell>
          <cell r="N251">
            <v>6470.8619999999992</v>
          </cell>
          <cell r="O251">
            <v>9891.1280000000079</v>
          </cell>
          <cell r="Q251">
            <v>3.883</v>
          </cell>
          <cell r="R251">
            <v>2.9630000000000001</v>
          </cell>
          <cell r="S251">
            <v>5324.3171693196864</v>
          </cell>
          <cell r="T251">
            <v>68.723911489361711</v>
          </cell>
        </row>
        <row r="252">
          <cell r="E252" t="str">
            <v>TBG: 3 1/2" 9.2# JFE-BEAR L-80</v>
          </cell>
          <cell r="I252">
            <v>202</v>
          </cell>
          <cell r="J252">
            <v>331</v>
          </cell>
          <cell r="K252">
            <v>30.87</v>
          </cell>
          <cell r="L252">
            <v>0.26100000000000001</v>
          </cell>
          <cell r="M252">
            <v>30.609000000000002</v>
          </cell>
          <cell r="N252">
            <v>6501.4709999999995</v>
          </cell>
          <cell r="O252">
            <v>9860.5190000000075</v>
          </cell>
          <cell r="Q252">
            <v>3.883</v>
          </cell>
          <cell r="R252">
            <v>2.9630000000000001</v>
          </cell>
          <cell r="S252">
            <v>5313.2153257704194</v>
          </cell>
          <cell r="T252">
            <v>68.725208723404251</v>
          </cell>
        </row>
        <row r="253">
          <cell r="E253" t="str">
            <v>TBG: 3 1/2" 9.2# JFE-BEAR L-80</v>
          </cell>
          <cell r="I253">
            <v>203</v>
          </cell>
          <cell r="J253">
            <v>330</v>
          </cell>
          <cell r="K253">
            <v>30.96</v>
          </cell>
          <cell r="L253">
            <v>0.26100000000000001</v>
          </cell>
          <cell r="M253">
            <v>30.699000000000002</v>
          </cell>
          <cell r="N253">
            <v>6532.1699999999992</v>
          </cell>
          <cell r="O253">
            <v>9829.820000000007</v>
          </cell>
          <cell r="Q253">
            <v>3.883</v>
          </cell>
          <cell r="R253">
            <v>2.9630000000000001</v>
          </cell>
          <cell r="S253">
            <v>5302.0788396564985</v>
          </cell>
          <cell r="T253">
            <v>68.73174042553191</v>
          </cell>
        </row>
        <row r="254">
          <cell r="E254" t="str">
            <v>TBG: 3 1/2" 9.2# JFE-BEAR L-80</v>
          </cell>
          <cell r="I254">
            <v>204</v>
          </cell>
          <cell r="J254">
            <v>329</v>
          </cell>
          <cell r="K254">
            <v>30.34</v>
          </cell>
          <cell r="L254">
            <v>0.26100000000000001</v>
          </cell>
          <cell r="M254">
            <v>30.079000000000001</v>
          </cell>
          <cell r="N254">
            <v>6562.2489999999989</v>
          </cell>
          <cell r="O254">
            <v>9799.7410000000073</v>
          </cell>
          <cell r="Q254">
            <v>3.883</v>
          </cell>
          <cell r="R254">
            <v>2.9630000000000001</v>
          </cell>
          <cell r="S254">
            <v>5291.1672671029746</v>
          </cell>
          <cell r="T254">
            <v>68.738140212765941</v>
          </cell>
        </row>
        <row r="255">
          <cell r="E255" t="str">
            <v>TBG: 3 1/2" 9.2# JFE-BEAR L-80</v>
          </cell>
          <cell r="I255">
            <v>205</v>
          </cell>
          <cell r="J255">
            <v>328</v>
          </cell>
          <cell r="K255">
            <v>31.61</v>
          </cell>
          <cell r="L255">
            <v>0.26100000000000001</v>
          </cell>
          <cell r="M255">
            <v>31.349</v>
          </cell>
          <cell r="N255">
            <v>6593.597999999999</v>
          </cell>
          <cell r="O255">
            <v>9768.3920000000071</v>
          </cell>
          <cell r="Q255">
            <v>3.883</v>
          </cell>
          <cell r="R255">
            <v>2.9630000000000001</v>
          </cell>
          <cell r="S255">
            <v>5279.802346935483</v>
          </cell>
          <cell r="T255">
            <v>68.744810212765941</v>
          </cell>
        </row>
        <row r="256">
          <cell r="E256" t="str">
            <v>TBG: 3 1/2" 9.2# JFE-BEAR L-80</v>
          </cell>
          <cell r="I256">
            <v>206</v>
          </cell>
          <cell r="J256">
            <v>327</v>
          </cell>
          <cell r="K256">
            <v>30.85</v>
          </cell>
          <cell r="L256">
            <v>0.26100000000000001</v>
          </cell>
          <cell r="M256">
            <v>30.589000000000002</v>
          </cell>
          <cell r="N256">
            <v>6624.186999999999</v>
          </cell>
          <cell r="O256">
            <v>9737.8030000000072</v>
          </cell>
          <cell r="Q256">
            <v>3.883</v>
          </cell>
          <cell r="R256">
            <v>2.9630000000000001</v>
          </cell>
          <cell r="S256">
            <v>5268.7157263184563</v>
          </cell>
          <cell r="T256">
            <v>68.751318510638285</v>
          </cell>
        </row>
        <row r="257">
          <cell r="E257" t="str">
            <v>TBG: 3 1/2" 9.2# JFE-BEAR L-80</v>
          </cell>
          <cell r="I257">
            <v>207</v>
          </cell>
          <cell r="J257">
            <v>326</v>
          </cell>
          <cell r="K257">
            <v>31.38</v>
          </cell>
          <cell r="L257">
            <v>0.26100000000000001</v>
          </cell>
          <cell r="M257">
            <v>31.119</v>
          </cell>
          <cell r="N257">
            <v>6655.3059999999987</v>
          </cell>
          <cell r="O257">
            <v>9706.6840000000066</v>
          </cell>
          <cell r="Q257">
            <v>3.883</v>
          </cell>
          <cell r="R257">
            <v>2.9630000000000001</v>
          </cell>
          <cell r="S257">
            <v>5257.4370134811197</v>
          </cell>
          <cell r="T257">
            <v>68.757939574468082</v>
          </cell>
        </row>
        <row r="258">
          <cell r="E258" t="str">
            <v>TBG: 3 1/2" 9.2# JFE-BEAR L-80</v>
          </cell>
          <cell r="I258">
            <v>208</v>
          </cell>
          <cell r="J258">
            <v>325</v>
          </cell>
          <cell r="K258">
            <v>31.27</v>
          </cell>
          <cell r="L258">
            <v>0.26100000000000001</v>
          </cell>
          <cell r="M258">
            <v>31.009</v>
          </cell>
          <cell r="N258">
            <v>6686.3149999999987</v>
          </cell>
          <cell r="O258">
            <v>9675.6750000000065</v>
          </cell>
          <cell r="Q258">
            <v>3.883</v>
          </cell>
          <cell r="R258">
            <v>2.9630000000000001</v>
          </cell>
          <cell r="S258">
            <v>5246.2033723575587</v>
          </cell>
          <cell r="T258">
            <v>68.762293010752686</v>
          </cell>
        </row>
        <row r="259">
          <cell r="E259" t="str">
            <v>TBG: 3 1/2" 9.2# JFE-BEAR L-80</v>
          </cell>
          <cell r="I259">
            <v>209</v>
          </cell>
          <cell r="J259">
            <v>324</v>
          </cell>
          <cell r="K259">
            <v>30.62</v>
          </cell>
          <cell r="L259">
            <v>0.26100000000000001</v>
          </cell>
          <cell r="M259">
            <v>30.359000000000002</v>
          </cell>
          <cell r="N259">
            <v>6716.6739999999991</v>
          </cell>
          <cell r="O259">
            <v>9645.3160000000062</v>
          </cell>
          <cell r="Q259">
            <v>3.883</v>
          </cell>
          <cell r="R259">
            <v>2.9630000000000001</v>
          </cell>
          <cell r="S259">
            <v>5235.2075204204648</v>
          </cell>
          <cell r="T259">
            <v>68.765557419354835</v>
          </cell>
        </row>
        <row r="260">
          <cell r="E260" t="str">
            <v>TBG: 3 1/2" 9.2# JFE-BEAR L-80</v>
          </cell>
          <cell r="I260">
            <v>210</v>
          </cell>
          <cell r="J260">
            <v>323</v>
          </cell>
          <cell r="K260">
            <v>30.8</v>
          </cell>
          <cell r="L260">
            <v>0.26100000000000001</v>
          </cell>
          <cell r="M260">
            <v>30.539000000000001</v>
          </cell>
          <cell r="N260">
            <v>6747.2129999999988</v>
          </cell>
          <cell r="O260">
            <v>9614.7770000000055</v>
          </cell>
          <cell r="Q260">
            <v>3.883</v>
          </cell>
          <cell r="R260">
            <v>2.9630000000000001</v>
          </cell>
          <cell r="S260">
            <v>5224.1464735379277</v>
          </cell>
          <cell r="T260">
            <v>68.768841182795697</v>
          </cell>
        </row>
        <row r="261">
          <cell r="E261" t="str">
            <v>TBG: 3 1/2" 9.2# JFE-BEAR L-80</v>
          </cell>
          <cell r="I261">
            <v>211</v>
          </cell>
          <cell r="J261">
            <v>322</v>
          </cell>
          <cell r="K261">
            <v>31.47</v>
          </cell>
          <cell r="L261">
            <v>0.26100000000000001</v>
          </cell>
          <cell r="M261">
            <v>31.209</v>
          </cell>
          <cell r="N261">
            <v>6778.4219999999987</v>
          </cell>
          <cell r="O261">
            <v>9583.5680000000048</v>
          </cell>
          <cell r="Q261">
            <v>3.883</v>
          </cell>
          <cell r="R261">
            <v>2.9630000000000001</v>
          </cell>
          <cell r="S261">
            <v>5212.7680383323532</v>
          </cell>
          <cell r="T261">
            <v>68.671066105263179</v>
          </cell>
        </row>
        <row r="262">
          <cell r="E262" t="str">
            <v>TBG: 3 1/2" 9.2# JFE-BEAR L-80</v>
          </cell>
          <cell r="I262">
            <v>212</v>
          </cell>
          <cell r="J262">
            <v>321</v>
          </cell>
          <cell r="K262">
            <v>30.81</v>
          </cell>
          <cell r="L262">
            <v>0.26100000000000001</v>
          </cell>
          <cell r="M262">
            <v>30.548999999999999</v>
          </cell>
          <cell r="N262">
            <v>6808.9709999999986</v>
          </cell>
          <cell r="O262">
            <v>9553.0190000000039</v>
          </cell>
          <cell r="Q262">
            <v>3.883</v>
          </cell>
          <cell r="R262">
            <v>2.9630000000000001</v>
          </cell>
          <cell r="S262">
            <v>5201.591654171265</v>
          </cell>
          <cell r="T262">
            <v>68.523144631578958</v>
          </cell>
        </row>
        <row r="263">
          <cell r="E263" t="str">
            <v>TBG: 3 1/2" 9.2# JFE-BEAR L-80</v>
          </cell>
          <cell r="I263">
            <v>213</v>
          </cell>
          <cell r="J263">
            <v>320</v>
          </cell>
          <cell r="K263">
            <v>30.94</v>
          </cell>
          <cell r="L263">
            <v>0.26100000000000001</v>
          </cell>
          <cell r="M263">
            <v>30.679000000000002</v>
          </cell>
          <cell r="N263">
            <v>6839.6499999999987</v>
          </cell>
          <cell r="O263">
            <v>9522.3400000000038</v>
          </cell>
          <cell r="Q263">
            <v>3.883</v>
          </cell>
          <cell r="R263">
            <v>2.9630000000000001</v>
          </cell>
          <cell r="S263">
            <v>5190.367709371827</v>
          </cell>
          <cell r="T263">
            <v>68.374593684210538</v>
          </cell>
        </row>
        <row r="264">
          <cell r="E264" t="str">
            <v>TBG: 3 1/2" 9.2# JFE-BEAR L-80</v>
          </cell>
          <cell r="I264">
            <v>214</v>
          </cell>
          <cell r="J264">
            <v>319</v>
          </cell>
          <cell r="K264">
            <v>30.99</v>
          </cell>
          <cell r="L264">
            <v>0.26100000000000001</v>
          </cell>
          <cell r="M264">
            <v>30.728999999999999</v>
          </cell>
          <cell r="N264">
            <v>6870.378999999999</v>
          </cell>
          <cell r="O264">
            <v>9491.6110000000044</v>
          </cell>
          <cell r="Q264">
            <v>3.883</v>
          </cell>
          <cell r="R264">
            <v>2.9630000000000001</v>
          </cell>
          <cell r="S264">
            <v>5179.0394066022327</v>
          </cell>
          <cell r="T264">
            <v>68.282251595744683</v>
          </cell>
        </row>
        <row r="265">
          <cell r="E265" t="str">
            <v>TBG: 3 1/2" 9.2# JFE-BEAR L-80</v>
          </cell>
          <cell r="I265">
            <v>215</v>
          </cell>
          <cell r="J265">
            <v>318</v>
          </cell>
          <cell r="K265">
            <v>31.41</v>
          </cell>
          <cell r="L265">
            <v>0.26100000000000001</v>
          </cell>
          <cell r="M265">
            <v>31.149000000000001</v>
          </cell>
          <cell r="N265">
            <v>6901.5279999999993</v>
          </cell>
          <cell r="O265">
            <v>9460.462000000005</v>
          </cell>
          <cell r="Q265">
            <v>3.883</v>
          </cell>
          <cell r="R265">
            <v>2.9630000000000001</v>
          </cell>
          <cell r="S265">
            <v>5167.4893424040001</v>
          </cell>
          <cell r="T265">
            <v>68.232545744680863</v>
          </cell>
        </row>
        <row r="266">
          <cell r="E266" t="str">
            <v>TBG: 3 1/2" 9.2# JFE-BEAR L-80</v>
          </cell>
          <cell r="I266">
            <v>216</v>
          </cell>
          <cell r="J266">
            <v>317</v>
          </cell>
          <cell r="K266">
            <v>30.14</v>
          </cell>
          <cell r="L266">
            <v>0.26100000000000001</v>
          </cell>
          <cell r="M266">
            <v>29.879000000000001</v>
          </cell>
          <cell r="N266">
            <v>6931.4069999999992</v>
          </cell>
          <cell r="O266">
            <v>9430.5830000000042</v>
          </cell>
          <cell r="Q266">
            <v>3.883</v>
          </cell>
          <cell r="R266">
            <v>2.9630000000000001</v>
          </cell>
          <cell r="S266">
            <v>5156.4101948172702</v>
          </cell>
          <cell r="T266">
            <v>68.18486648936171</v>
          </cell>
        </row>
        <row r="267">
          <cell r="E267" t="str">
            <v>TBG: 3 1/2" 9.2# JFE-BEAR L-80</v>
          </cell>
          <cell r="I267">
            <v>217</v>
          </cell>
          <cell r="J267">
            <v>316</v>
          </cell>
          <cell r="K267">
            <v>31.64</v>
          </cell>
          <cell r="L267">
            <v>0.26100000000000001</v>
          </cell>
          <cell r="M267">
            <v>31.379000000000001</v>
          </cell>
          <cell r="N267">
            <v>6962.7859999999991</v>
          </cell>
          <cell r="O267">
            <v>9399.2040000000034</v>
          </cell>
          <cell r="Q267">
            <v>3.883</v>
          </cell>
          <cell r="R267">
            <v>2.9630000000000001</v>
          </cell>
          <cell r="S267">
            <v>5144.7620391103683</v>
          </cell>
          <cell r="T267">
            <v>68.168313684210531</v>
          </cell>
        </row>
        <row r="268">
          <cell r="E268" t="str">
            <v>TBG: 3 1/2" 9.2# JFE-BEAR L-80</v>
          </cell>
          <cell r="I268">
            <v>218</v>
          </cell>
          <cell r="J268">
            <v>315</v>
          </cell>
          <cell r="K268">
            <v>30.37</v>
          </cell>
          <cell r="L268">
            <v>0.26100000000000001</v>
          </cell>
          <cell r="M268">
            <v>30.109000000000002</v>
          </cell>
          <cell r="N268">
            <v>6992.8949999999995</v>
          </cell>
          <cell r="O268">
            <v>9369.095000000003</v>
          </cell>
          <cell r="Q268">
            <v>3.883</v>
          </cell>
          <cell r="R268">
            <v>2.9630000000000001</v>
          </cell>
          <cell r="S268">
            <v>5133.5731950335521</v>
          </cell>
          <cell r="T268">
            <v>68.184160526315793</v>
          </cell>
        </row>
        <row r="269">
          <cell r="E269" t="str">
            <v>TBG: 3 1/2" 9.2# JFE-BEAR L-80</v>
          </cell>
          <cell r="I269">
            <v>219</v>
          </cell>
          <cell r="J269">
            <v>314</v>
          </cell>
          <cell r="K269">
            <v>30.86</v>
          </cell>
          <cell r="L269">
            <v>0.26100000000000001</v>
          </cell>
          <cell r="M269">
            <v>30.599</v>
          </cell>
          <cell r="N269">
            <v>7023.4939999999997</v>
          </cell>
          <cell r="O269">
            <v>9338.4960000000028</v>
          </cell>
          <cell r="Q269">
            <v>3.883</v>
          </cell>
          <cell r="R269">
            <v>2.9630000000000001</v>
          </cell>
          <cell r="S269">
            <v>5122.2022614287653</v>
          </cell>
          <cell r="T269">
            <v>68.200265263157902</v>
          </cell>
        </row>
        <row r="270">
          <cell r="E270" t="str">
            <v>TBG: 3 1/2" 9.2# JFE-BEAR L-80</v>
          </cell>
          <cell r="I270">
            <v>220</v>
          </cell>
          <cell r="J270">
            <v>313</v>
          </cell>
          <cell r="K270">
            <v>31.49</v>
          </cell>
          <cell r="L270">
            <v>0.26100000000000001</v>
          </cell>
          <cell r="M270">
            <v>31.228999999999999</v>
          </cell>
          <cell r="N270">
            <v>7054.723</v>
          </cell>
          <cell r="O270">
            <v>9307.2670000000035</v>
          </cell>
          <cell r="Q270">
            <v>3.883</v>
          </cell>
          <cell r="R270">
            <v>2.9630000000000001</v>
          </cell>
          <cell r="S270">
            <v>5110.6168081356955</v>
          </cell>
          <cell r="T270">
            <v>68.228964042553187</v>
          </cell>
        </row>
        <row r="271">
          <cell r="E271" t="str">
            <v>TBG: 3 1/2" 9.2# JFE-BEAR L-80</v>
          </cell>
          <cell r="I271">
            <v>221</v>
          </cell>
          <cell r="J271">
            <v>312</v>
          </cell>
          <cell r="K271">
            <v>31.66</v>
          </cell>
          <cell r="L271">
            <v>0.26100000000000001</v>
          </cell>
          <cell r="M271">
            <v>31.399000000000001</v>
          </cell>
          <cell r="N271">
            <v>7086.1220000000003</v>
          </cell>
          <cell r="O271">
            <v>9275.868000000004</v>
          </cell>
          <cell r="Q271">
            <v>3.883</v>
          </cell>
          <cell r="R271">
            <v>2.9630000000000001</v>
          </cell>
          <cell r="S271">
            <v>5098.9969069196541</v>
          </cell>
          <cell r="T271">
            <v>68.275728510638302</v>
          </cell>
        </row>
        <row r="272">
          <cell r="E272" t="str">
            <v>TBG: 3 1/2" 9.2# JFE-BEAR L-80</v>
          </cell>
          <cell r="I272">
            <v>222</v>
          </cell>
          <cell r="J272">
            <v>311</v>
          </cell>
          <cell r="K272">
            <v>31.38</v>
          </cell>
          <cell r="L272">
            <v>0.26100000000000001</v>
          </cell>
          <cell r="M272">
            <v>31.119</v>
          </cell>
          <cell r="N272">
            <v>7117.241</v>
          </cell>
          <cell r="O272">
            <v>9244.7490000000034</v>
          </cell>
          <cell r="Q272">
            <v>3.883</v>
          </cell>
          <cell r="R272">
            <v>2.9630000000000001</v>
          </cell>
          <cell r="S272">
            <v>5087.4806259571405</v>
          </cell>
          <cell r="T272">
            <v>68.322075957446813</v>
          </cell>
        </row>
        <row r="273">
          <cell r="E273" t="str">
            <v>TBG: 3 1/2" 9.2# JFE-BEAR L-80</v>
          </cell>
          <cell r="I273">
            <v>223</v>
          </cell>
          <cell r="J273">
            <v>310</v>
          </cell>
          <cell r="K273">
            <v>31.32</v>
          </cell>
          <cell r="L273">
            <v>0.26100000000000001</v>
          </cell>
          <cell r="M273">
            <v>31.059000000000001</v>
          </cell>
          <cell r="N273">
            <v>7148.3</v>
          </cell>
          <cell r="O273">
            <v>9213.6900000000041</v>
          </cell>
          <cell r="Q273">
            <v>3.883</v>
          </cell>
          <cell r="R273">
            <v>2.9630000000000001</v>
          </cell>
          <cell r="S273">
            <v>5076.0415136314305</v>
          </cell>
          <cell r="T273">
            <v>68.403692553191476</v>
          </cell>
        </row>
        <row r="274">
          <cell r="E274" t="str">
            <v>TBG: 3 1/2" 9.2# JFE-BEAR L-80</v>
          </cell>
          <cell r="I274">
            <v>224</v>
          </cell>
          <cell r="J274">
            <v>309</v>
          </cell>
          <cell r="K274">
            <v>31.38</v>
          </cell>
          <cell r="L274">
            <v>0.26100000000000001</v>
          </cell>
          <cell r="M274">
            <v>31.119</v>
          </cell>
          <cell r="N274">
            <v>7179.4189999999999</v>
          </cell>
          <cell r="O274">
            <v>9182.5710000000036</v>
          </cell>
          <cell r="Q274">
            <v>3.883</v>
          </cell>
          <cell r="R274">
            <v>2.9630000000000001</v>
          </cell>
          <cell r="S274">
            <v>5064.6641793749241</v>
          </cell>
          <cell r="T274">
            <v>68.539424361702117</v>
          </cell>
        </row>
        <row r="275">
          <cell r="E275" t="str">
            <v xml:space="preserve">TBG: 3 1/2" 9.2# JFE-BEAR L-80 </v>
          </cell>
          <cell r="I275">
            <v>225</v>
          </cell>
          <cell r="J275">
            <v>308</v>
          </cell>
          <cell r="K275">
            <v>31.35</v>
          </cell>
          <cell r="L275">
            <v>0.26100000000000001</v>
          </cell>
          <cell r="M275">
            <v>31.089000000000002</v>
          </cell>
          <cell r="N275">
            <v>7210.5079999999998</v>
          </cell>
          <cell r="O275">
            <v>9151.4820000000036</v>
          </cell>
          <cell r="Q275">
            <v>3.883</v>
          </cell>
          <cell r="R275">
            <v>2.9630000000000001</v>
          </cell>
          <cell r="S275">
            <v>5053.2978133380802</v>
          </cell>
          <cell r="T275">
            <v>68.675025319148929</v>
          </cell>
        </row>
        <row r="276">
          <cell r="E276" t="str">
            <v xml:space="preserve">TBG: 3 1/2" 9.2# JFE-BEAR L-80 </v>
          </cell>
          <cell r="I276">
            <v>226</v>
          </cell>
          <cell r="J276">
            <v>307</v>
          </cell>
          <cell r="K276">
            <v>31.34</v>
          </cell>
          <cell r="L276">
            <v>0.26100000000000001</v>
          </cell>
          <cell r="M276">
            <v>31.079000000000001</v>
          </cell>
          <cell r="N276">
            <v>7241.5869999999995</v>
          </cell>
          <cell r="O276">
            <v>9120.4030000000039</v>
          </cell>
          <cell r="Q276">
            <v>3.883</v>
          </cell>
          <cell r="R276">
            <v>2.9630000000000001</v>
          </cell>
          <cell r="S276">
            <v>5042.0030009548109</v>
          </cell>
          <cell r="T276">
            <v>68.797842842105254</v>
          </cell>
        </row>
        <row r="277">
          <cell r="E277" t="str">
            <v xml:space="preserve">TBG: 3 1/2" 9.2# JFE-BEAR L-80 </v>
          </cell>
          <cell r="I277">
            <v>227</v>
          </cell>
          <cell r="J277">
            <v>306</v>
          </cell>
          <cell r="K277">
            <v>31.49</v>
          </cell>
          <cell r="L277">
            <v>0.26100000000000001</v>
          </cell>
          <cell r="M277">
            <v>31.228999999999999</v>
          </cell>
          <cell r="N277">
            <v>7272.8159999999998</v>
          </cell>
          <cell r="O277">
            <v>9089.1740000000045</v>
          </cell>
          <cell r="Q277">
            <v>3.883</v>
          </cell>
          <cell r="R277">
            <v>2.9630000000000001</v>
          </cell>
          <cell r="S277">
            <v>5030.7682880007287</v>
          </cell>
          <cell r="T277">
            <v>68.899747999999988</v>
          </cell>
        </row>
        <row r="278">
          <cell r="E278" t="str">
            <v xml:space="preserve">TBG: 3 1/2" 9.2# JFE-BEAR L-80 </v>
          </cell>
          <cell r="I278">
            <v>228</v>
          </cell>
          <cell r="J278">
            <v>305</v>
          </cell>
          <cell r="K278">
            <v>30.61</v>
          </cell>
          <cell r="L278">
            <v>0.26100000000000001</v>
          </cell>
          <cell r="M278">
            <v>30.349</v>
          </cell>
          <cell r="N278">
            <v>7303.165</v>
          </cell>
          <cell r="O278">
            <v>9058.8250000000044</v>
          </cell>
          <cell r="Q278">
            <v>3.883</v>
          </cell>
          <cell r="R278">
            <v>2.9630000000000001</v>
          </cell>
          <cell r="S278">
            <v>5019.8501573067115</v>
          </cell>
          <cell r="T278">
            <v>68.998781578947359</v>
          </cell>
        </row>
        <row r="279">
          <cell r="E279" t="str">
            <v xml:space="preserve">TBG: 3 1/2" 9.2# JFE-BEAR L-80 </v>
          </cell>
          <cell r="I279">
            <v>229</v>
          </cell>
          <cell r="J279">
            <v>304</v>
          </cell>
          <cell r="K279">
            <v>31.32</v>
          </cell>
          <cell r="L279">
            <v>0.26100000000000001</v>
          </cell>
          <cell r="M279">
            <v>31.059000000000001</v>
          </cell>
          <cell r="N279">
            <v>7334.2240000000002</v>
          </cell>
          <cell r="O279">
            <v>9027.7660000000051</v>
          </cell>
          <cell r="Q279">
            <v>3.883</v>
          </cell>
          <cell r="R279">
            <v>2.9630000000000001</v>
          </cell>
          <cell r="S279">
            <v>5008.6765975246908</v>
          </cell>
          <cell r="T279">
            <v>69.039547446808513</v>
          </cell>
        </row>
        <row r="280">
          <cell r="E280" t="str">
            <v xml:space="preserve">TBG: 3 1/2" 9.2# JFE-BEAR L-80 </v>
          </cell>
          <cell r="I280">
            <v>230</v>
          </cell>
          <cell r="J280">
            <v>303</v>
          </cell>
          <cell r="K280">
            <v>31.59</v>
          </cell>
          <cell r="L280">
            <v>0.26100000000000001</v>
          </cell>
          <cell r="M280">
            <v>31.329000000000001</v>
          </cell>
          <cell r="N280">
            <v>7365.5529999999999</v>
          </cell>
          <cell r="O280">
            <v>8996.4370000000054</v>
          </cell>
          <cell r="Q280">
            <v>3.883</v>
          </cell>
          <cell r="R280">
            <v>2.9630000000000001</v>
          </cell>
          <cell r="S280">
            <v>4997.4058931487089</v>
          </cell>
          <cell r="T280">
            <v>68.936228404255331</v>
          </cell>
        </row>
        <row r="281">
          <cell r="E281" t="str">
            <v>TBG: 3 1/2" 9.2# JFE-BEAR L-80</v>
          </cell>
          <cell r="I281">
            <v>231</v>
          </cell>
          <cell r="J281">
            <v>302</v>
          </cell>
          <cell r="K281">
            <v>31.65</v>
          </cell>
          <cell r="L281">
            <v>0.26100000000000001</v>
          </cell>
          <cell r="M281">
            <v>31.388999999999999</v>
          </cell>
          <cell r="N281">
            <v>7396.942</v>
          </cell>
          <cell r="O281">
            <v>8965.0480000000061</v>
          </cell>
          <cell r="Q281">
            <v>3.883</v>
          </cell>
          <cell r="R281">
            <v>2.9630000000000001</v>
          </cell>
          <cell r="S281">
            <v>4986.1136035876734</v>
          </cell>
          <cell r="T281">
            <v>68.832711489361714</v>
          </cell>
        </row>
        <row r="282">
          <cell r="E282" t="str">
            <v>TBG: 3 1/2" 9.2# JFE-BEAR L-80</v>
          </cell>
          <cell r="I282">
            <v>232</v>
          </cell>
          <cell r="J282">
            <v>301</v>
          </cell>
          <cell r="K282">
            <v>30.86</v>
          </cell>
          <cell r="L282">
            <v>0.26100000000000001</v>
          </cell>
          <cell r="M282">
            <v>30.599</v>
          </cell>
          <cell r="N282">
            <v>7427.5410000000002</v>
          </cell>
          <cell r="O282">
            <v>8934.449000000006</v>
          </cell>
          <cell r="Q282">
            <v>3.883</v>
          </cell>
          <cell r="R282">
            <v>2.9630000000000001</v>
          </cell>
          <cell r="S282">
            <v>4975.0742158217299</v>
          </cell>
          <cell r="T282">
            <v>68.747264468085106</v>
          </cell>
        </row>
        <row r="283">
          <cell r="E283" t="str">
            <v>TBG: 3 1/2" 9.2# JFE-BEAR L-80</v>
          </cell>
          <cell r="I283">
            <v>233</v>
          </cell>
          <cell r="J283">
            <v>300</v>
          </cell>
          <cell r="K283">
            <v>31.36</v>
          </cell>
          <cell r="L283">
            <v>0.26100000000000001</v>
          </cell>
          <cell r="M283">
            <v>31.099</v>
          </cell>
          <cell r="N283">
            <v>7458.64</v>
          </cell>
          <cell r="O283">
            <v>8903.3500000000058</v>
          </cell>
          <cell r="Q283">
            <v>3.883</v>
          </cell>
          <cell r="R283">
            <v>2.9630000000000001</v>
          </cell>
          <cell r="S283">
            <v>4963.7724087428251</v>
          </cell>
          <cell r="T283">
            <v>68.700946808510636</v>
          </cell>
        </row>
        <row r="284">
          <cell r="E284" t="str">
            <v>TBG: 3 1/2" 9.2# JFE-BEAR L-80</v>
          </cell>
          <cell r="I284">
            <v>234</v>
          </cell>
          <cell r="J284">
            <v>299</v>
          </cell>
          <cell r="K284">
            <v>31.35</v>
          </cell>
          <cell r="L284">
            <v>0.26100000000000001</v>
          </cell>
          <cell r="M284">
            <v>31.089000000000002</v>
          </cell>
          <cell r="N284">
            <v>7489.7290000000003</v>
          </cell>
          <cell r="O284">
            <v>8872.2610000000059</v>
          </cell>
          <cell r="Q284">
            <v>3.883</v>
          </cell>
          <cell r="R284">
            <v>2.9630000000000001</v>
          </cell>
          <cell r="S284">
            <v>4952.4742358023414</v>
          </cell>
          <cell r="T284">
            <v>68.654644042553201</v>
          </cell>
        </row>
        <row r="285">
          <cell r="E285" t="str">
            <v>TBG: 3 1/2" 9.2# JFE-BEAR L-80</v>
          </cell>
          <cell r="I285">
            <v>235</v>
          </cell>
          <cell r="J285">
            <v>298</v>
          </cell>
          <cell r="K285">
            <v>31.22</v>
          </cell>
          <cell r="L285">
            <v>0.26100000000000001</v>
          </cell>
          <cell r="M285">
            <v>30.959</v>
          </cell>
          <cell r="N285">
            <v>7520.6880000000001</v>
          </cell>
          <cell r="O285">
            <v>8841.3020000000051</v>
          </cell>
          <cell r="Q285">
            <v>3.883</v>
          </cell>
          <cell r="R285">
            <v>2.9630000000000001</v>
          </cell>
          <cell r="S285">
            <v>4941.193884530946</v>
          </cell>
          <cell r="T285">
            <v>68.593259578947396</v>
          </cell>
        </row>
        <row r="286">
          <cell r="E286" t="str">
            <v>TBG: 3 1/2" 9.2# JFE-BEAR L-80</v>
          </cell>
          <cell r="I286">
            <v>236</v>
          </cell>
          <cell r="J286">
            <v>297</v>
          </cell>
          <cell r="K286">
            <v>31.11</v>
          </cell>
          <cell r="L286">
            <v>0.26100000000000001</v>
          </cell>
          <cell r="M286">
            <v>30.849</v>
          </cell>
          <cell r="N286">
            <v>7551.5370000000003</v>
          </cell>
          <cell r="O286">
            <v>8810.453000000005</v>
          </cell>
          <cell r="Q286">
            <v>3.883</v>
          </cell>
          <cell r="R286">
            <v>2.9630000000000001</v>
          </cell>
          <cell r="S286">
            <v>4929.8650245342214</v>
          </cell>
          <cell r="T286">
            <v>68.486099894736867</v>
          </cell>
        </row>
        <row r="287">
          <cell r="E287" t="str">
            <v>TBG: 3 1/2" 9.2# JFE-BEAR L-80</v>
          </cell>
          <cell r="I287">
            <v>237</v>
          </cell>
          <cell r="J287">
            <v>296</v>
          </cell>
          <cell r="K287">
            <v>31.49</v>
          </cell>
          <cell r="L287">
            <v>0.26100000000000001</v>
          </cell>
          <cell r="M287">
            <v>31.228999999999999</v>
          </cell>
          <cell r="N287">
            <v>7582.7660000000005</v>
          </cell>
          <cell r="O287">
            <v>8779.2240000000056</v>
          </cell>
          <cell r="Q287">
            <v>3.883</v>
          </cell>
          <cell r="R287">
            <v>2.9630000000000001</v>
          </cell>
          <cell r="S287">
            <v>4918.3966148989757</v>
          </cell>
          <cell r="T287">
            <v>68.377620210526345</v>
          </cell>
        </row>
        <row r="288">
          <cell r="E288" t="str">
            <v>TBG: 3 1/2" 9.2# JFE-BEAR L-80</v>
          </cell>
          <cell r="I288">
            <v>238</v>
          </cell>
          <cell r="J288">
            <v>295</v>
          </cell>
          <cell r="K288">
            <v>31.19</v>
          </cell>
          <cell r="L288">
            <v>0.26100000000000001</v>
          </cell>
          <cell r="M288">
            <v>30.929000000000002</v>
          </cell>
          <cell r="N288">
            <v>7613.6950000000006</v>
          </cell>
          <cell r="O288">
            <v>8748.2950000000055</v>
          </cell>
          <cell r="Q288">
            <v>3.883</v>
          </cell>
          <cell r="R288">
            <v>2.9630000000000001</v>
          </cell>
          <cell r="S288">
            <v>4907.0355855231865</v>
          </cell>
          <cell r="T288">
            <v>68.306386702127654</v>
          </cell>
        </row>
        <row r="289">
          <cell r="E289" t="str">
            <v>TBG: 3 1/2" 9.2# JFE-BEAR L-80</v>
          </cell>
          <cell r="I289">
            <v>239</v>
          </cell>
          <cell r="J289">
            <v>294</v>
          </cell>
          <cell r="K289">
            <v>31.43</v>
          </cell>
          <cell r="L289">
            <v>0.26100000000000001</v>
          </cell>
          <cell r="M289">
            <v>31.169</v>
          </cell>
          <cell r="N289">
            <v>7644.8640000000005</v>
          </cell>
          <cell r="O289">
            <v>8717.1260000000057</v>
          </cell>
          <cell r="Q289">
            <v>3.883</v>
          </cell>
          <cell r="R289">
            <v>2.9630000000000001</v>
          </cell>
          <cell r="S289">
            <v>4895.5739642328808</v>
          </cell>
          <cell r="T289">
            <v>68.395914680851064</v>
          </cell>
        </row>
        <row r="290">
          <cell r="E290" t="str">
            <v>TBG: 3 1/2" 9.2# JFE-BEAR L-80</v>
          </cell>
          <cell r="I290">
            <v>240</v>
          </cell>
          <cell r="J290">
            <v>293</v>
          </cell>
          <cell r="K290">
            <v>31.46</v>
          </cell>
          <cell r="L290">
            <v>0.26100000000000001</v>
          </cell>
          <cell r="M290">
            <v>31.199000000000002</v>
          </cell>
          <cell r="N290">
            <v>7676.0630000000001</v>
          </cell>
          <cell r="O290">
            <v>8685.9270000000051</v>
          </cell>
          <cell r="Q290">
            <v>3.883</v>
          </cell>
          <cell r="R290">
            <v>2.9630000000000001</v>
          </cell>
          <cell r="S290">
            <v>4884.1013111918382</v>
          </cell>
          <cell r="T290">
            <v>68.485528829787228</v>
          </cell>
        </row>
        <row r="291">
          <cell r="E291" t="str">
            <v>TBG: 3 1/2" 9.2# JFE-BEAR L-80</v>
          </cell>
          <cell r="I291">
            <v>241</v>
          </cell>
          <cell r="J291">
            <v>292</v>
          </cell>
          <cell r="K291">
            <v>31.34</v>
          </cell>
          <cell r="L291">
            <v>0.26100000000000001</v>
          </cell>
          <cell r="M291">
            <v>31.079000000000001</v>
          </cell>
          <cell r="N291">
            <v>7707.1419999999998</v>
          </cell>
          <cell r="O291">
            <v>8654.8480000000054</v>
          </cell>
          <cell r="Q291">
            <v>3.883</v>
          </cell>
          <cell r="R291">
            <v>2.9630000000000001</v>
          </cell>
          <cell r="S291">
            <v>4872.6933205851828</v>
          </cell>
          <cell r="T291">
            <v>68.571930947368401</v>
          </cell>
        </row>
        <row r="292">
          <cell r="E292" t="str">
            <v>TBG: 3 1/2" 9.2# JFE-BEAR L-80</v>
          </cell>
          <cell r="I292">
            <v>242</v>
          </cell>
          <cell r="J292">
            <v>291</v>
          </cell>
          <cell r="K292">
            <v>31.6</v>
          </cell>
          <cell r="L292">
            <v>0.26100000000000001</v>
          </cell>
          <cell r="M292">
            <v>31.339000000000002</v>
          </cell>
          <cell r="N292">
            <v>7738.4809999999998</v>
          </cell>
          <cell r="O292">
            <v>8623.5090000000055</v>
          </cell>
          <cell r="Q292">
            <v>3.883</v>
          </cell>
          <cell r="R292">
            <v>2.9630000000000001</v>
          </cell>
          <cell r="S292">
            <v>4861.2941006148303</v>
          </cell>
          <cell r="T292">
            <v>68.644505473684205</v>
          </cell>
        </row>
        <row r="293">
          <cell r="E293" t="str">
            <v>TBG: 3 1/2" 9.2# JFE-BEAR L-80</v>
          </cell>
          <cell r="I293">
            <v>243</v>
          </cell>
          <cell r="J293">
            <v>290</v>
          </cell>
          <cell r="K293">
            <v>31.3</v>
          </cell>
          <cell r="L293">
            <v>0.26100000000000001</v>
          </cell>
          <cell r="M293">
            <v>31.039000000000001</v>
          </cell>
          <cell r="N293">
            <v>7769.5199999999995</v>
          </cell>
          <cell r="O293">
            <v>8592.4700000000048</v>
          </cell>
          <cell r="Q293">
            <v>3.883</v>
          </cell>
          <cell r="R293">
            <v>2.9630000000000001</v>
          </cell>
          <cell r="S293">
            <v>4850.0040023774982</v>
          </cell>
          <cell r="T293">
            <v>68.716385263157889</v>
          </cell>
        </row>
        <row r="294">
          <cell r="E294" t="str">
            <v>TBG: 3 1/2" 9.2# JFE-BEAR L-80</v>
          </cell>
          <cell r="I294">
            <v>244</v>
          </cell>
          <cell r="J294">
            <v>289</v>
          </cell>
          <cell r="K294">
            <v>31.34</v>
          </cell>
          <cell r="L294">
            <v>0.26100000000000001</v>
          </cell>
          <cell r="M294">
            <v>31.079000000000001</v>
          </cell>
          <cell r="N294">
            <v>7800.5989999999993</v>
          </cell>
          <cell r="O294">
            <v>8561.3910000000051</v>
          </cell>
          <cell r="Q294">
            <v>3.883</v>
          </cell>
          <cell r="R294">
            <v>2.9630000000000001</v>
          </cell>
          <cell r="S294">
            <v>4838.7078340122698</v>
          </cell>
          <cell r="T294">
            <v>68.782687553191479</v>
          </cell>
        </row>
        <row r="295">
          <cell r="E295" t="str">
            <v>TBG: 3 1/2" 9.2# JFE-BEAR L-80</v>
          </cell>
          <cell r="I295">
            <v>245</v>
          </cell>
          <cell r="J295">
            <v>288</v>
          </cell>
          <cell r="K295">
            <v>31.24</v>
          </cell>
          <cell r="L295">
            <v>0.26100000000000001</v>
          </cell>
          <cell r="M295">
            <v>30.978999999999999</v>
          </cell>
          <cell r="N295">
            <v>7831.5779999999995</v>
          </cell>
          <cell r="O295">
            <v>8530.4120000000057</v>
          </cell>
          <cell r="Q295">
            <v>3.883</v>
          </cell>
          <cell r="R295">
            <v>2.9630000000000001</v>
          </cell>
          <cell r="S295">
            <v>4827.5123460632185</v>
          </cell>
          <cell r="T295">
            <v>68.805757021276591</v>
          </cell>
        </row>
        <row r="296">
          <cell r="E296" t="str">
            <v>TBG: 3 1/2" 9.2# JFE-BEAR L-80</v>
          </cell>
          <cell r="I296">
            <v>246</v>
          </cell>
          <cell r="J296">
            <v>287</v>
          </cell>
          <cell r="K296">
            <v>31.28</v>
          </cell>
          <cell r="L296">
            <v>0.26100000000000001</v>
          </cell>
          <cell r="M296">
            <v>31.019000000000002</v>
          </cell>
          <cell r="N296">
            <v>7862.5969999999998</v>
          </cell>
          <cell r="O296">
            <v>8499.3930000000055</v>
          </cell>
          <cell r="Q296">
            <v>3.883</v>
          </cell>
          <cell r="R296">
            <v>2.9630000000000001</v>
          </cell>
          <cell r="S296">
            <v>4816.3024025307732</v>
          </cell>
          <cell r="T296">
            <v>68.828856276595729</v>
          </cell>
        </row>
        <row r="297">
          <cell r="E297" t="str">
            <v>TBG: 3 1/2" 9.2# JFE-BEAR L-80</v>
          </cell>
          <cell r="I297">
            <v>247</v>
          </cell>
          <cell r="J297">
            <v>286</v>
          </cell>
          <cell r="K297">
            <v>31.61</v>
          </cell>
          <cell r="L297">
            <v>0.26100000000000001</v>
          </cell>
          <cell r="M297">
            <v>31.349</v>
          </cell>
          <cell r="N297">
            <v>7893.9459999999999</v>
          </cell>
          <cell r="O297">
            <v>8468.0440000000053</v>
          </cell>
          <cell r="Q297">
            <v>3.883</v>
          </cell>
          <cell r="R297">
            <v>2.9630000000000001</v>
          </cell>
          <cell r="S297">
            <v>4804.9743604041014</v>
          </cell>
          <cell r="T297">
            <v>68.849377684210523</v>
          </cell>
        </row>
        <row r="298">
          <cell r="E298" t="str">
            <v>TBG: 3 1/2" 9.2# JFE-BEAR L-80</v>
          </cell>
          <cell r="I298">
            <v>248</v>
          </cell>
          <cell r="J298">
            <v>285</v>
          </cell>
          <cell r="K298">
            <v>31.43</v>
          </cell>
          <cell r="L298">
            <v>0.26100000000000001</v>
          </cell>
          <cell r="M298">
            <v>31.169</v>
          </cell>
          <cell r="N298">
            <v>7925.1149999999998</v>
          </cell>
          <cell r="O298">
            <v>8436.8750000000055</v>
          </cell>
          <cell r="Q298">
            <v>3.883</v>
          </cell>
          <cell r="R298">
            <v>2.9630000000000001</v>
          </cell>
          <cell r="S298">
            <v>4793.7224395119883</v>
          </cell>
          <cell r="T298">
            <v>68.84281578947369</v>
          </cell>
        </row>
        <row r="299">
          <cell r="E299" t="str">
            <v>TBG: 3 1/2" 9.2# JFE-BEAR L-80</v>
          </cell>
          <cell r="I299">
            <v>249</v>
          </cell>
          <cell r="J299">
            <v>284</v>
          </cell>
          <cell r="K299">
            <v>31.6</v>
          </cell>
          <cell r="L299">
            <v>0.26100000000000001</v>
          </cell>
          <cell r="M299">
            <v>31.339000000000002</v>
          </cell>
          <cell r="N299">
            <v>7956.4539999999997</v>
          </cell>
          <cell r="O299">
            <v>8405.5360000000055</v>
          </cell>
          <cell r="Q299">
            <v>3.883</v>
          </cell>
          <cell r="R299">
            <v>2.9630000000000001</v>
          </cell>
          <cell r="S299">
            <v>4782.4091491004274</v>
          </cell>
          <cell r="T299">
            <v>68.836218105263157</v>
          </cell>
        </row>
        <row r="300">
          <cell r="E300" t="str">
            <v>TBG: 3 1/2" 9.2# JFE-BEAR L-80</v>
          </cell>
          <cell r="I300">
            <v>250</v>
          </cell>
          <cell r="J300">
            <v>283</v>
          </cell>
          <cell r="K300">
            <v>31.31</v>
          </cell>
          <cell r="L300">
            <v>0.26100000000000001</v>
          </cell>
          <cell r="M300">
            <v>31.048999999999999</v>
          </cell>
          <cell r="N300">
            <v>7987.5029999999997</v>
          </cell>
          <cell r="O300">
            <v>8374.4870000000046</v>
          </cell>
          <cell r="Q300">
            <v>3.883</v>
          </cell>
          <cell r="R300">
            <v>2.9630000000000001</v>
          </cell>
          <cell r="S300">
            <v>4771.1984544503066</v>
          </cell>
          <cell r="T300">
            <v>68.827585638297876</v>
          </cell>
        </row>
        <row r="301">
          <cell r="E301" t="str">
            <v>TBG: 3 1/2" 9.2# JFE-BEAR L-80</v>
          </cell>
          <cell r="I301">
            <v>251</v>
          </cell>
          <cell r="J301">
            <v>282</v>
          </cell>
          <cell r="K301">
            <v>31.32</v>
          </cell>
          <cell r="L301">
            <v>0.26100000000000001</v>
          </cell>
          <cell r="M301">
            <v>31.059000000000001</v>
          </cell>
          <cell r="N301">
            <v>8018.5619999999999</v>
          </cell>
          <cell r="O301">
            <v>8343.4280000000053</v>
          </cell>
          <cell r="Q301">
            <v>3.883</v>
          </cell>
          <cell r="R301">
            <v>2.9630000000000001</v>
          </cell>
          <cell r="S301">
            <v>4759.9432693581075</v>
          </cell>
          <cell r="T301">
            <v>68.778023404255322</v>
          </cell>
        </row>
        <row r="302">
          <cell r="E302" t="str">
            <v>TBG: 3 1/2" 9.2# JFE-BEAR L-80</v>
          </cell>
          <cell r="I302">
            <v>252</v>
          </cell>
          <cell r="J302">
            <v>281</v>
          </cell>
          <cell r="K302">
            <v>31.35</v>
          </cell>
          <cell r="L302">
            <v>0.26100000000000001</v>
          </cell>
          <cell r="M302">
            <v>31.089000000000002</v>
          </cell>
          <cell r="N302">
            <v>8049.6509999999998</v>
          </cell>
          <cell r="O302">
            <v>8312.3390000000054</v>
          </cell>
          <cell r="Q302">
            <v>3.883</v>
          </cell>
          <cell r="R302">
            <v>2.9630000000000001</v>
          </cell>
          <cell r="S302">
            <v>4748.677212842078</v>
          </cell>
          <cell r="T302">
            <v>68.728413297872351</v>
          </cell>
        </row>
        <row r="303">
          <cell r="E303" t="str">
            <v>TBG: 3 1/2" 9.2# JFE-BEAR L-80</v>
          </cell>
          <cell r="I303">
            <v>253</v>
          </cell>
          <cell r="J303">
            <v>280</v>
          </cell>
          <cell r="K303">
            <v>31.33</v>
          </cell>
          <cell r="L303">
            <v>0.26100000000000001</v>
          </cell>
          <cell r="M303">
            <v>31.068999999999999</v>
          </cell>
          <cell r="N303">
            <v>8080.72</v>
          </cell>
          <cell r="O303">
            <v>8281.2700000000059</v>
          </cell>
          <cell r="Q303">
            <v>3.883</v>
          </cell>
          <cell r="R303">
            <v>2.9630000000000001</v>
          </cell>
          <cell r="S303">
            <v>4737.4177602541986</v>
          </cell>
          <cell r="T303">
            <v>68.680310638297883</v>
          </cell>
        </row>
        <row r="304">
          <cell r="E304" t="str">
            <v>TBG: 3 1/2" 9.2# JFE-BEAR L-80</v>
          </cell>
          <cell r="I304">
            <v>254</v>
          </cell>
          <cell r="J304">
            <v>279</v>
          </cell>
          <cell r="K304">
            <v>31.32</v>
          </cell>
          <cell r="L304">
            <v>0.26100000000000001</v>
          </cell>
          <cell r="M304">
            <v>31.059000000000001</v>
          </cell>
          <cell r="N304">
            <v>8111.7790000000005</v>
          </cell>
          <cell r="O304">
            <v>8250.2110000000066</v>
          </cell>
          <cell r="Q304">
            <v>3.883</v>
          </cell>
          <cell r="R304">
            <v>2.9630000000000001</v>
          </cell>
          <cell r="S304">
            <v>4726.1351884532232</v>
          </cell>
          <cell r="T304">
            <v>68.693527234042563</v>
          </cell>
        </row>
        <row r="305">
          <cell r="E305" t="str">
            <v>TBG: 3 1/2" 9.2# JFE-BEAR L-80</v>
          </cell>
          <cell r="I305">
            <v>255</v>
          </cell>
          <cell r="J305">
            <v>278</v>
          </cell>
          <cell r="K305">
            <v>31.45</v>
          </cell>
          <cell r="L305">
            <v>0.26100000000000001</v>
          </cell>
          <cell r="M305">
            <v>31.189</v>
          </cell>
          <cell r="N305">
            <v>8142.9680000000008</v>
          </cell>
          <cell r="O305">
            <v>8219.0220000000063</v>
          </cell>
          <cell r="Q305">
            <v>3.883</v>
          </cell>
          <cell r="R305">
            <v>2.9630000000000001</v>
          </cell>
          <cell r="S305">
            <v>4714.8053925196573</v>
          </cell>
          <cell r="T305">
            <v>68.70679914893617</v>
          </cell>
        </row>
        <row r="306">
          <cell r="E306" t="str">
            <v>TBG: 3 1/2" 9.2# JFE-BEAR L-80</v>
          </cell>
          <cell r="I306">
            <v>256</v>
          </cell>
          <cell r="J306">
            <v>277</v>
          </cell>
          <cell r="K306">
            <v>31.34</v>
          </cell>
          <cell r="L306">
            <v>0.26100000000000001</v>
          </cell>
          <cell r="M306">
            <v>31.079000000000001</v>
          </cell>
          <cell r="N306">
            <v>8174.0470000000005</v>
          </cell>
          <cell r="O306">
            <v>8187.9430000000066</v>
          </cell>
          <cell r="Q306">
            <v>3.883</v>
          </cell>
          <cell r="R306">
            <v>2.9630000000000001</v>
          </cell>
          <cell r="S306">
            <v>4703.5155884699234</v>
          </cell>
          <cell r="T306">
            <v>68.720017999999996</v>
          </cell>
        </row>
        <row r="307">
          <cell r="E307" t="str">
            <v>TBG: 3 1/2" 9.2# JFE-BEAR L-80</v>
          </cell>
          <cell r="I307">
            <v>257</v>
          </cell>
          <cell r="J307">
            <v>276</v>
          </cell>
          <cell r="K307">
            <v>31.61</v>
          </cell>
          <cell r="L307">
            <v>0.26100000000000001</v>
          </cell>
          <cell r="M307">
            <v>31.349</v>
          </cell>
          <cell r="N307">
            <v>8205.3960000000006</v>
          </cell>
          <cell r="O307">
            <v>8156.5940000000064</v>
          </cell>
          <cell r="Q307">
            <v>3.883</v>
          </cell>
          <cell r="R307">
            <v>2.9630000000000001</v>
          </cell>
          <cell r="S307">
            <v>4692.1458212728958</v>
          </cell>
          <cell r="T307">
            <v>68.72991768421052</v>
          </cell>
        </row>
        <row r="308">
          <cell r="E308" t="str">
            <v>TBG: 3 1/2" 9.2# JFE-BEAR L-80</v>
          </cell>
          <cell r="I308">
            <v>258</v>
          </cell>
          <cell r="J308">
            <v>275</v>
          </cell>
          <cell r="K308">
            <v>31.34</v>
          </cell>
          <cell r="L308">
            <v>0.26100000000000001</v>
          </cell>
          <cell r="M308">
            <v>31.079000000000001</v>
          </cell>
          <cell r="N308">
            <v>8236.4750000000004</v>
          </cell>
          <cell r="O308">
            <v>8125.5150000000067</v>
          </cell>
          <cell r="Q308">
            <v>3.883</v>
          </cell>
          <cell r="R308">
            <v>2.9630000000000001</v>
          </cell>
          <cell r="S308">
            <v>4680.8739786394326</v>
          </cell>
          <cell r="T308">
            <v>68.739732105263144</v>
          </cell>
        </row>
        <row r="309">
          <cell r="E309" t="str">
            <v>TBG: 3 1/2" 9.2# JFE-BEAR L-80</v>
          </cell>
          <cell r="I309">
            <v>259</v>
          </cell>
          <cell r="J309">
            <v>274</v>
          </cell>
          <cell r="K309">
            <v>31.42</v>
          </cell>
          <cell r="L309">
            <v>0.26100000000000001</v>
          </cell>
          <cell r="M309">
            <v>31.159000000000002</v>
          </cell>
          <cell r="N309">
            <v>8267.634</v>
          </cell>
          <cell r="O309">
            <v>8094.356000000007</v>
          </cell>
          <cell r="Q309">
            <v>3.883</v>
          </cell>
          <cell r="R309">
            <v>2.9630000000000001</v>
          </cell>
          <cell r="S309">
            <v>4669.5731213204699</v>
          </cell>
          <cell r="T309">
            <v>68.749571789473677</v>
          </cell>
        </row>
        <row r="310">
          <cell r="E310" t="str">
            <v>TBG: 3 1/2" 9.2# JFE-BEAR L-80</v>
          </cell>
          <cell r="I310">
            <v>260</v>
          </cell>
          <cell r="J310">
            <v>273</v>
          </cell>
          <cell r="K310">
            <v>31.25</v>
          </cell>
          <cell r="L310">
            <v>0.26100000000000001</v>
          </cell>
          <cell r="M310">
            <v>30.989000000000001</v>
          </cell>
          <cell r="N310">
            <v>8298.6229999999996</v>
          </cell>
          <cell r="O310">
            <v>8063.3670000000075</v>
          </cell>
          <cell r="Q310">
            <v>3.883</v>
          </cell>
          <cell r="R310">
            <v>2.9630000000000001</v>
          </cell>
          <cell r="S310">
            <v>4658.502901354379</v>
          </cell>
          <cell r="T310">
            <v>68.961213936170168</v>
          </cell>
        </row>
        <row r="311">
          <cell r="E311" t="str">
            <v>TBG: 3 1/2" 9.2# JFE-BEAR L-80</v>
          </cell>
          <cell r="I311">
            <v>261</v>
          </cell>
          <cell r="J311">
            <v>272</v>
          </cell>
          <cell r="K311">
            <v>31.34</v>
          </cell>
          <cell r="L311">
            <v>0.26100000000000001</v>
          </cell>
          <cell r="M311">
            <v>31.079000000000001</v>
          </cell>
          <cell r="N311">
            <v>8329.7019999999993</v>
          </cell>
          <cell r="O311">
            <v>8032.2880000000077</v>
          </cell>
          <cell r="Q311">
            <v>3.883</v>
          </cell>
          <cell r="R311">
            <v>2.9630000000000001</v>
          </cell>
          <cell r="S311">
            <v>4647.4082856315308</v>
          </cell>
          <cell r="T311">
            <v>69.182734468085059</v>
          </cell>
        </row>
        <row r="312">
          <cell r="E312" t="str">
            <v>TBG: 3 1/2" 9.2# JFE-BEAR L-80</v>
          </cell>
          <cell r="I312">
            <v>262</v>
          </cell>
          <cell r="J312">
            <v>271</v>
          </cell>
          <cell r="K312">
            <v>31.33</v>
          </cell>
          <cell r="L312">
            <v>0.26100000000000001</v>
          </cell>
          <cell r="M312">
            <v>31.068999999999999</v>
          </cell>
          <cell r="N312">
            <v>8360.7709999999988</v>
          </cell>
          <cell r="O312">
            <v>8001.2190000000073</v>
          </cell>
          <cell r="Q312">
            <v>3.883</v>
          </cell>
          <cell r="R312">
            <v>2.9630000000000001</v>
          </cell>
          <cell r="S312">
            <v>4636.3172397197213</v>
          </cell>
          <cell r="T312">
            <v>69.404183723404216</v>
          </cell>
        </row>
        <row r="313">
          <cell r="E313" t="str">
            <v>TBG: 3 1/2" 9.2# JFE-BEAR L-80</v>
          </cell>
          <cell r="I313">
            <v>263</v>
          </cell>
          <cell r="J313">
            <v>270</v>
          </cell>
          <cell r="K313">
            <v>31.32</v>
          </cell>
          <cell r="L313">
            <v>0.26100000000000001</v>
          </cell>
          <cell r="M313">
            <v>31.059000000000001</v>
          </cell>
          <cell r="N313">
            <v>8391.8299999999981</v>
          </cell>
          <cell r="O313">
            <v>7970.1600000000071</v>
          </cell>
          <cell r="Q313">
            <v>3.883</v>
          </cell>
          <cell r="R313">
            <v>2.9630000000000001</v>
          </cell>
          <cell r="S313">
            <v>4625.4392669371282</v>
          </cell>
          <cell r="T313">
            <v>69.487497872340413</v>
          </cell>
        </row>
        <row r="314">
          <cell r="E314" t="str">
            <v>TBG: 3 1/2" 9.2# JFE-BEAR L-80</v>
          </cell>
          <cell r="I314">
            <v>264</v>
          </cell>
          <cell r="J314">
            <v>269</v>
          </cell>
          <cell r="K314">
            <v>31.34</v>
          </cell>
          <cell r="L314">
            <v>0.26100000000000001</v>
          </cell>
          <cell r="M314">
            <v>31.079000000000001</v>
          </cell>
          <cell r="N314">
            <v>8422.9089999999978</v>
          </cell>
          <cell r="O314">
            <v>7939.0810000000074</v>
          </cell>
          <cell r="Q314">
            <v>3.883</v>
          </cell>
          <cell r="R314">
            <v>2.9630000000000001</v>
          </cell>
          <cell r="S314">
            <v>4614.5704193705133</v>
          </cell>
          <cell r="T314">
            <v>69.560235957446793</v>
          </cell>
        </row>
        <row r="315">
          <cell r="E315" t="str">
            <v>TBG: 3 1/2" 9.2# JFE-BEAR L-80</v>
          </cell>
          <cell r="I315">
            <v>265</v>
          </cell>
          <cell r="J315">
            <v>268</v>
          </cell>
          <cell r="K315">
            <v>31.17</v>
          </cell>
          <cell r="L315">
            <v>0.26100000000000001</v>
          </cell>
          <cell r="M315">
            <v>30.909000000000002</v>
          </cell>
          <cell r="N315">
            <v>8453.8179999999975</v>
          </cell>
          <cell r="O315">
            <v>7908.1720000000078</v>
          </cell>
          <cell r="Q315">
            <v>3.883</v>
          </cell>
          <cell r="R315">
            <v>2.9630000000000001</v>
          </cell>
          <cell r="S315">
            <v>4603.76102365519</v>
          </cell>
          <cell r="T315">
            <v>69.632576170212758</v>
          </cell>
        </row>
        <row r="316">
          <cell r="E316" t="str">
            <v>TBG: 3 1/2" 9.2# JFE-BEAR L-80</v>
          </cell>
          <cell r="I316">
            <v>266</v>
          </cell>
          <cell r="J316">
            <v>267</v>
          </cell>
          <cell r="K316">
            <v>31.33</v>
          </cell>
          <cell r="L316">
            <v>0.26100000000000001</v>
          </cell>
          <cell r="M316">
            <v>31.068999999999999</v>
          </cell>
          <cell r="N316">
            <v>8484.886999999997</v>
          </cell>
          <cell r="O316">
            <v>7877.1030000000073</v>
          </cell>
          <cell r="Q316">
            <v>3.883</v>
          </cell>
          <cell r="R316">
            <v>2.9630000000000001</v>
          </cell>
          <cell r="S316">
            <v>4592.9753187468177</v>
          </cell>
          <cell r="T316">
            <v>69.67817484210525</v>
          </cell>
        </row>
        <row r="317">
          <cell r="E317" t="str">
            <v>TBG: 3 1/2" 9.2# JFE-BEAR L-80</v>
          </cell>
          <cell r="I317">
            <v>267</v>
          </cell>
          <cell r="J317">
            <v>266</v>
          </cell>
          <cell r="K317">
            <v>31.05</v>
          </cell>
          <cell r="L317">
            <v>0.26100000000000001</v>
          </cell>
          <cell r="M317">
            <v>30.789000000000001</v>
          </cell>
          <cell r="N317">
            <v>8515.6759999999977</v>
          </cell>
          <cell r="O317">
            <v>7846.3140000000076</v>
          </cell>
          <cell r="Q317">
            <v>3.883</v>
          </cell>
          <cell r="R317">
            <v>2.9630000000000001</v>
          </cell>
          <cell r="S317">
            <v>4582.2957911486155</v>
          </cell>
          <cell r="T317">
            <v>69.720307157894723</v>
          </cell>
        </row>
        <row r="318">
          <cell r="E318" t="str">
            <v>TBG: 3 1/2" 9.2# JFE-BEAR L-80</v>
          </cell>
          <cell r="I318">
            <v>268</v>
          </cell>
          <cell r="J318">
            <v>265</v>
          </cell>
          <cell r="K318">
            <v>31.28</v>
          </cell>
          <cell r="L318">
            <v>0.26100000000000001</v>
          </cell>
          <cell r="M318">
            <v>31.019000000000002</v>
          </cell>
          <cell r="N318">
            <v>8546.6949999999979</v>
          </cell>
          <cell r="O318">
            <v>7815.2950000000073</v>
          </cell>
          <cell r="Q318">
            <v>3.883</v>
          </cell>
          <cell r="R318">
            <v>2.9630000000000001</v>
          </cell>
          <cell r="S318">
            <v>4571.5364853391184</v>
          </cell>
          <cell r="T318">
            <v>69.762754210526296</v>
          </cell>
        </row>
        <row r="319">
          <cell r="E319" t="str">
            <v>TBG: 3 1/2" 9.2# JFE-BEAR L-80</v>
          </cell>
          <cell r="I319">
            <v>269</v>
          </cell>
          <cell r="J319">
            <v>264</v>
          </cell>
          <cell r="K319">
            <v>31.56</v>
          </cell>
          <cell r="L319">
            <v>0.26100000000000001</v>
          </cell>
          <cell r="M319">
            <v>31.298999999999999</v>
          </cell>
          <cell r="N319">
            <v>8577.9939999999988</v>
          </cell>
          <cell r="O319">
            <v>7783.9960000000074</v>
          </cell>
          <cell r="Q319">
            <v>3.883</v>
          </cell>
          <cell r="R319">
            <v>2.9630000000000001</v>
          </cell>
          <cell r="S319">
            <v>4560.5973026912761</v>
          </cell>
          <cell r="T319">
            <v>69.626148085106408</v>
          </cell>
        </row>
        <row r="320">
          <cell r="E320" t="str">
            <v>TBG: 3 1/2" 9.2# JFE-BEAR L-80</v>
          </cell>
          <cell r="I320">
            <v>270</v>
          </cell>
          <cell r="J320">
            <v>263</v>
          </cell>
          <cell r="K320">
            <v>31.37</v>
          </cell>
          <cell r="L320">
            <v>0.26100000000000001</v>
          </cell>
          <cell r="M320">
            <v>31.109000000000002</v>
          </cell>
          <cell r="N320">
            <v>8609.1029999999992</v>
          </cell>
          <cell r="O320">
            <v>7752.887000000007</v>
          </cell>
          <cell r="Q320">
            <v>3.883</v>
          </cell>
          <cell r="R320">
            <v>2.9630000000000001</v>
          </cell>
          <cell r="S320">
            <v>4549.7077775510988</v>
          </cell>
          <cell r="T320">
            <v>69.454055744680886</v>
          </cell>
        </row>
        <row r="321">
          <cell r="E321" t="str">
            <v>TBG: 3 1/2" 9.2# JFE-BEAR L-80</v>
          </cell>
          <cell r="I321">
            <v>271</v>
          </cell>
          <cell r="J321">
            <v>262</v>
          </cell>
          <cell r="K321">
            <v>31</v>
          </cell>
          <cell r="L321">
            <v>0.26100000000000001</v>
          </cell>
          <cell r="M321">
            <v>30.739000000000001</v>
          </cell>
          <cell r="N321">
            <v>8639.8419999999987</v>
          </cell>
          <cell r="O321">
            <v>7722.1480000000074</v>
          </cell>
          <cell r="Q321">
            <v>3.883</v>
          </cell>
          <cell r="R321">
            <v>2.9630000000000001</v>
          </cell>
          <cell r="S321">
            <v>4538.9477687663766</v>
          </cell>
          <cell r="T321">
            <v>69.284010212765992</v>
          </cell>
        </row>
        <row r="322">
          <cell r="E322" t="str">
            <v>TBG: 3 1/2" 9.2# JFE-BEAR L-80</v>
          </cell>
          <cell r="I322">
            <v>272</v>
          </cell>
          <cell r="J322">
            <v>261</v>
          </cell>
          <cell r="K322">
            <v>31.45</v>
          </cell>
          <cell r="L322">
            <v>0.26100000000000001</v>
          </cell>
          <cell r="M322">
            <v>31.189</v>
          </cell>
          <cell r="N322">
            <v>8671.030999999999</v>
          </cell>
          <cell r="O322">
            <v>7690.9590000000071</v>
          </cell>
          <cell r="Q322">
            <v>3.883</v>
          </cell>
          <cell r="R322">
            <v>2.9630000000000001</v>
          </cell>
          <cell r="S322">
            <v>4527.9397855172729</v>
          </cell>
          <cell r="T322">
            <v>69.271087157894726</v>
          </cell>
        </row>
        <row r="323">
          <cell r="E323" t="str">
            <v>TBG: 3 1/2" 9.2# JFE-BEAR L-80</v>
          </cell>
          <cell r="G323">
            <v>75</v>
          </cell>
          <cell r="I323">
            <v>273</v>
          </cell>
          <cell r="J323">
            <v>260</v>
          </cell>
          <cell r="K323">
            <v>31.41</v>
          </cell>
          <cell r="L323">
            <v>0.26100000000000001</v>
          </cell>
          <cell r="M323">
            <v>31.149000000000001</v>
          </cell>
          <cell r="N323">
            <v>8702.1799999999985</v>
          </cell>
          <cell r="O323">
            <v>7659.8100000000068</v>
          </cell>
          <cell r="Q323">
            <v>3.883</v>
          </cell>
          <cell r="R323">
            <v>2.9630000000000001</v>
          </cell>
          <cell r="S323">
            <v>4516.9237403595744</v>
          </cell>
          <cell r="T323">
            <v>69.297317894736835</v>
          </cell>
        </row>
        <row r="324">
          <cell r="E324" t="str">
            <v>PUP JOINT 3-½" 9.2# L80 JFE-BEAR</v>
          </cell>
          <cell r="K324">
            <v>10.32</v>
          </cell>
          <cell r="L324">
            <v>0.26100000000000001</v>
          </cell>
          <cell r="M324">
            <v>10.059000000000001</v>
          </cell>
          <cell r="N324">
            <v>8712.2389999999978</v>
          </cell>
          <cell r="O324">
            <v>7649.7510000000066</v>
          </cell>
          <cell r="Q324">
            <v>3.915</v>
          </cell>
          <cell r="R324">
            <v>2.9049999999999998</v>
          </cell>
          <cell r="S324">
            <v>4513.3663100009344</v>
          </cell>
          <cell r="T324">
            <v>69.305788631578935</v>
          </cell>
          <cell r="Y324" t="str">
            <v>GLM</v>
          </cell>
          <cell r="AA324" t="str">
            <v>GLV</v>
          </cell>
        </row>
        <row r="325">
          <cell r="A325">
            <v>3</v>
          </cell>
          <cell r="E325" t="str">
            <v>BAKER; 3-1/2" "BLGO(SLIM)-1.5" JFE-BEAR BxB</v>
          </cell>
          <cell r="G325" t="str">
            <v>GLM #3</v>
          </cell>
          <cell r="H325">
            <v>920</v>
          </cell>
          <cell r="I325">
            <v>332</v>
          </cell>
          <cell r="J325" t="str">
            <v>A-09</v>
          </cell>
          <cell r="K325">
            <v>8.9700000000000006</v>
          </cell>
          <cell r="M325">
            <v>8.9700000000000006</v>
          </cell>
          <cell r="N325">
            <v>8721.2089999999971</v>
          </cell>
          <cell r="O325">
            <v>7640.7810000000063</v>
          </cell>
          <cell r="Q325">
            <v>5.56</v>
          </cell>
          <cell r="R325">
            <v>2.92</v>
          </cell>
          <cell r="S325">
            <v>4510.1940115302114</v>
          </cell>
          <cell r="T325">
            <v>69.31334231578947</v>
          </cell>
          <cell r="V325">
            <v>7634</v>
          </cell>
          <cell r="W325">
            <v>4789</v>
          </cell>
          <cell r="Y325" t="str">
            <v>04001713-0920-02</v>
          </cell>
          <cell r="Z325" t="str">
            <v>H869770175</v>
          </cell>
          <cell r="AA325" t="str">
            <v>WO-10405640W-6</v>
          </cell>
        </row>
        <row r="326">
          <cell r="E326" t="str">
            <v>PUP JOINT 3-½" 9.2# L80 JFE-BEAR</v>
          </cell>
          <cell r="K326">
            <v>10.06</v>
          </cell>
          <cell r="M326">
            <v>10.06</v>
          </cell>
          <cell r="N326">
            <v>8731.2689999999966</v>
          </cell>
          <cell r="O326">
            <v>7630.7210000000059</v>
          </cell>
          <cell r="Q326">
            <v>3.92</v>
          </cell>
          <cell r="R326">
            <v>2.91</v>
          </cell>
          <cell r="S326">
            <v>4506.6362275151087</v>
          </cell>
          <cell r="T326">
            <v>69.321813894736835</v>
          </cell>
          <cell r="V326">
            <v>6.7810000000063155</v>
          </cell>
          <cell r="W326">
            <v>0.21323899371089042</v>
          </cell>
        </row>
        <row r="327">
          <cell r="A327">
            <v>105</v>
          </cell>
          <cell r="E327" t="str">
            <v>TBG: 3 1/2" 9.2# JFE-BEAR L-80</v>
          </cell>
          <cell r="I327">
            <v>274</v>
          </cell>
          <cell r="J327">
            <v>259</v>
          </cell>
          <cell r="K327">
            <v>31.29</v>
          </cell>
          <cell r="L327">
            <v>0.26100000000000001</v>
          </cell>
          <cell r="M327">
            <v>31.029</v>
          </cell>
          <cell r="N327">
            <v>8762.297999999997</v>
          </cell>
          <cell r="O327">
            <v>7599.6920000000055</v>
          </cell>
          <cell r="Q327">
            <v>3.883</v>
          </cell>
          <cell r="R327">
            <v>2.9630000000000001</v>
          </cell>
          <cell r="S327">
            <v>4495.6960684688947</v>
          </cell>
          <cell r="T327">
            <v>69.355203010752675</v>
          </cell>
        </row>
        <row r="328">
          <cell r="E328" t="str">
            <v>TBG: 3 1/2" 9.2# JFE-BEAR L-80</v>
          </cell>
          <cell r="I328">
            <v>275</v>
          </cell>
          <cell r="J328">
            <v>258</v>
          </cell>
          <cell r="K328">
            <v>31.18</v>
          </cell>
          <cell r="L328">
            <v>0.26100000000000001</v>
          </cell>
          <cell r="M328">
            <v>30.919</v>
          </cell>
          <cell r="N328">
            <v>8793.2169999999969</v>
          </cell>
          <cell r="O328">
            <v>7568.7730000000056</v>
          </cell>
          <cell r="Q328">
            <v>3.883</v>
          </cell>
          <cell r="R328">
            <v>2.9630000000000001</v>
          </cell>
          <cell r="S328">
            <v>4484.8098980962195</v>
          </cell>
          <cell r="T328">
            <v>69.391773870967725</v>
          </cell>
        </row>
        <row r="329">
          <cell r="E329" t="str">
            <v>TBG: 3 1/2" 9.2# JFE-BEAR L-80</v>
          </cell>
          <cell r="I329">
            <v>276</v>
          </cell>
          <cell r="J329">
            <v>257</v>
          </cell>
          <cell r="K329">
            <v>31.38</v>
          </cell>
          <cell r="L329">
            <v>0.26100000000000001</v>
          </cell>
          <cell r="M329">
            <v>31.119</v>
          </cell>
          <cell r="N329">
            <v>8824.3359999999975</v>
          </cell>
          <cell r="O329">
            <v>7537.6540000000059</v>
          </cell>
          <cell r="Q329">
            <v>3.883</v>
          </cell>
          <cell r="R329">
            <v>2.9630000000000001</v>
          </cell>
          <cell r="S329">
            <v>4473.8533103725777</v>
          </cell>
          <cell r="T329">
            <v>69.428581290322569</v>
          </cell>
        </row>
        <row r="330">
          <cell r="E330" t="str">
            <v>TBG: 3 1/2" 9.2# JFE-BEAR L-80</v>
          </cell>
          <cell r="I330">
            <v>277</v>
          </cell>
          <cell r="J330">
            <v>256</v>
          </cell>
          <cell r="K330">
            <v>31.25</v>
          </cell>
          <cell r="L330">
            <v>0.26100000000000001</v>
          </cell>
          <cell r="M330">
            <v>30.989000000000001</v>
          </cell>
          <cell r="N330">
            <v>8855.3249999999971</v>
          </cell>
          <cell r="O330">
            <v>7506.6650000000063</v>
          </cell>
          <cell r="Q330">
            <v>3.883</v>
          </cell>
          <cell r="R330">
            <v>2.9630000000000001</v>
          </cell>
          <cell r="S330">
            <v>4462.9808345657166</v>
          </cell>
          <cell r="T330">
            <v>69.464446354166668</v>
          </cell>
        </row>
        <row r="331">
          <cell r="E331" t="str">
            <v>TBG: 3 1/2" 9.2# JFE-BEAR L-80</v>
          </cell>
          <cell r="I331">
            <v>278</v>
          </cell>
          <cell r="J331">
            <v>255</v>
          </cell>
          <cell r="K331">
            <v>31.53</v>
          </cell>
          <cell r="L331">
            <v>0.26100000000000001</v>
          </cell>
          <cell r="M331">
            <v>31.269000000000002</v>
          </cell>
          <cell r="N331">
            <v>8886.5939999999973</v>
          </cell>
          <cell r="O331">
            <v>7475.3960000000061</v>
          </cell>
          <cell r="Q331">
            <v>3.883</v>
          </cell>
          <cell r="R331">
            <v>2.9630000000000001</v>
          </cell>
          <cell r="S331">
            <v>4452.0276266308201</v>
          </cell>
          <cell r="T331">
            <v>69.500275416666668</v>
          </cell>
        </row>
        <row r="332">
          <cell r="E332" t="str">
            <v>TBG: 3 1/2" 9.2# JFE-BEAR L-80</v>
          </cell>
          <cell r="I332">
            <v>279</v>
          </cell>
          <cell r="J332">
            <v>254</v>
          </cell>
          <cell r="K332">
            <v>30.99</v>
          </cell>
          <cell r="L332">
            <v>0.26100000000000001</v>
          </cell>
          <cell r="M332">
            <v>30.728999999999999</v>
          </cell>
          <cell r="N332">
            <v>8917.3229999999967</v>
          </cell>
          <cell r="O332">
            <v>7444.6670000000058</v>
          </cell>
          <cell r="Q332">
            <v>3.883</v>
          </cell>
          <cell r="R332">
            <v>2.9630000000000001</v>
          </cell>
          <cell r="S332">
            <v>4441.2635751219314</v>
          </cell>
          <cell r="T332">
            <v>69.535485729166666</v>
          </cell>
        </row>
        <row r="333">
          <cell r="E333" t="str">
            <v>TBG: 3 1/2" 9.2# JFE-BEAR L-80</v>
          </cell>
          <cell r="I333">
            <v>280</v>
          </cell>
          <cell r="J333">
            <v>253</v>
          </cell>
          <cell r="K333">
            <v>31.5</v>
          </cell>
          <cell r="L333">
            <v>0.26100000000000001</v>
          </cell>
          <cell r="M333">
            <v>31.239000000000001</v>
          </cell>
          <cell r="N333">
            <v>8948.5619999999963</v>
          </cell>
          <cell r="O333">
            <v>7413.4280000000063</v>
          </cell>
          <cell r="Q333">
            <v>3.883</v>
          </cell>
          <cell r="R333">
            <v>2.9630000000000001</v>
          </cell>
          <cell r="S333">
            <v>4430.3192546437167</v>
          </cell>
          <cell r="T333">
            <v>69.526291063829802</v>
          </cell>
        </row>
        <row r="334">
          <cell r="E334" t="str">
            <v>TBG: 3 1/2" 9.2# JFE-BEAR L-80</v>
          </cell>
          <cell r="I334">
            <v>281</v>
          </cell>
          <cell r="J334">
            <v>252</v>
          </cell>
          <cell r="K334">
            <v>31.33</v>
          </cell>
          <cell r="L334">
            <v>0.26100000000000001</v>
          </cell>
          <cell r="M334">
            <v>31.068999999999999</v>
          </cell>
          <cell r="N334">
            <v>8979.6309999999958</v>
          </cell>
          <cell r="O334">
            <v>7382.3590000000058</v>
          </cell>
          <cell r="Q334">
            <v>3.883</v>
          </cell>
          <cell r="R334">
            <v>2.9630000000000001</v>
          </cell>
          <cell r="S334">
            <v>4419.4333924912289</v>
          </cell>
          <cell r="T334">
            <v>69.486628510638312</v>
          </cell>
        </row>
        <row r="335">
          <cell r="E335" t="str">
            <v>TBG: 3 1/2" 9.2# JFE-BEAR L-80</v>
          </cell>
          <cell r="I335">
            <v>282</v>
          </cell>
          <cell r="J335">
            <v>251</v>
          </cell>
          <cell r="K335">
            <v>31.52</v>
          </cell>
          <cell r="L335">
            <v>0.26100000000000001</v>
          </cell>
          <cell r="M335">
            <v>31.259</v>
          </cell>
          <cell r="N335">
            <v>9010.8899999999958</v>
          </cell>
          <cell r="O335">
            <v>7351.1000000000058</v>
          </cell>
          <cell r="Q335">
            <v>3.883</v>
          </cell>
          <cell r="R335">
            <v>2.9630000000000001</v>
          </cell>
          <cell r="S335">
            <v>4408.4809587140035</v>
          </cell>
          <cell r="T335">
            <v>69.446723404255337</v>
          </cell>
        </row>
        <row r="336">
          <cell r="E336" t="str">
            <v>TBG: 3 1/2" 9.2# JFE-BEAR L-80</v>
          </cell>
          <cell r="I336">
            <v>283</v>
          </cell>
          <cell r="J336">
            <v>250</v>
          </cell>
          <cell r="K336">
            <v>31.96</v>
          </cell>
          <cell r="L336">
            <v>0.26100000000000001</v>
          </cell>
          <cell r="M336">
            <v>31.699000000000002</v>
          </cell>
          <cell r="N336">
            <v>9042.5889999999963</v>
          </cell>
          <cell r="O336">
            <v>7319.4010000000062</v>
          </cell>
          <cell r="Q336">
            <v>3.883</v>
          </cell>
          <cell r="R336">
            <v>2.9630000000000001</v>
          </cell>
          <cell r="S336">
            <v>4397.4276667617814</v>
          </cell>
          <cell r="T336">
            <v>69.522016105263134</v>
          </cell>
        </row>
        <row r="337">
          <cell r="E337" t="str">
            <v>TBG: 3 1/2" 9.2# JFE-BEAR L-80</v>
          </cell>
          <cell r="I337">
            <v>284</v>
          </cell>
          <cell r="J337">
            <v>249</v>
          </cell>
          <cell r="K337">
            <v>31.44</v>
          </cell>
          <cell r="L337">
            <v>0.26100000000000001</v>
          </cell>
          <cell r="M337">
            <v>31.179000000000002</v>
          </cell>
          <cell r="N337">
            <v>9073.7679999999964</v>
          </cell>
          <cell r="O337">
            <v>7288.2220000000061</v>
          </cell>
          <cell r="Q337">
            <v>3.883</v>
          </cell>
          <cell r="R337">
            <v>2.9630000000000001</v>
          </cell>
          <cell r="S337">
            <v>4386.5926271164408</v>
          </cell>
          <cell r="T337">
            <v>69.676270105263143</v>
          </cell>
        </row>
        <row r="338">
          <cell r="E338" t="str">
            <v>TBG: 3 1/2" 9.2# JFE-BEAR L-80</v>
          </cell>
          <cell r="I338">
            <v>285</v>
          </cell>
          <cell r="J338">
            <v>248</v>
          </cell>
          <cell r="K338">
            <v>30.85</v>
          </cell>
          <cell r="L338">
            <v>0.26100000000000001</v>
          </cell>
          <cell r="M338">
            <v>30.589000000000002</v>
          </cell>
          <cell r="N338">
            <v>9104.3569999999963</v>
          </cell>
          <cell r="O338">
            <v>7257.6330000000062</v>
          </cell>
          <cell r="Q338">
            <v>3.883</v>
          </cell>
          <cell r="R338">
            <v>2.9630000000000001</v>
          </cell>
          <cell r="S338">
            <v>4375.9626188508992</v>
          </cell>
          <cell r="T338">
            <v>69.827605157894709</v>
          </cell>
        </row>
        <row r="339">
          <cell r="E339" t="str">
            <v>TBG: 3 1/2" 9.2# JFE-BEAR L-80</v>
          </cell>
          <cell r="I339">
            <v>286</v>
          </cell>
          <cell r="J339">
            <v>247</v>
          </cell>
          <cell r="K339">
            <v>31.61</v>
          </cell>
          <cell r="L339">
            <v>0.26100000000000001</v>
          </cell>
          <cell r="M339">
            <v>31.349</v>
          </cell>
          <cell r="N339">
            <v>9135.7059999999965</v>
          </cell>
          <cell r="O339">
            <v>7226.284000000006</v>
          </cell>
          <cell r="Q339">
            <v>3.883</v>
          </cell>
          <cell r="R339">
            <v>2.9630000000000001</v>
          </cell>
          <cell r="S339">
            <v>4365.1575237483003</v>
          </cell>
          <cell r="T339">
            <v>69.932353548387084</v>
          </cell>
        </row>
        <row r="340">
          <cell r="E340" t="str">
            <v>TBG: 3 1/2" 9.2# JFE-BEAR L-80</v>
          </cell>
          <cell r="I340">
            <v>287</v>
          </cell>
          <cell r="J340">
            <v>246</v>
          </cell>
          <cell r="K340">
            <v>31.42</v>
          </cell>
          <cell r="L340">
            <v>0.26100000000000001</v>
          </cell>
          <cell r="M340">
            <v>31.159000000000002</v>
          </cell>
          <cell r="N340">
            <v>9166.8649999999961</v>
          </cell>
          <cell r="O340">
            <v>7195.1250000000064</v>
          </cell>
          <cell r="Q340">
            <v>3.883</v>
          </cell>
          <cell r="R340">
            <v>2.9630000000000001</v>
          </cell>
          <cell r="S340">
            <v>4354.4953721757847</v>
          </cell>
          <cell r="T340">
            <v>69.992661290322573</v>
          </cell>
        </row>
        <row r="341">
          <cell r="E341" t="str">
            <v>TBG: 3 1/2" 9.2# JFE-BEAR L-80</v>
          </cell>
          <cell r="I341">
            <v>288</v>
          </cell>
          <cell r="J341">
            <v>245</v>
          </cell>
          <cell r="K341">
            <v>31.28</v>
          </cell>
          <cell r="L341">
            <v>0.26100000000000001</v>
          </cell>
          <cell r="M341">
            <v>31.019000000000002</v>
          </cell>
          <cell r="N341">
            <v>9197.8839999999964</v>
          </cell>
          <cell r="O341">
            <v>7164.1060000000061</v>
          </cell>
          <cell r="Q341">
            <v>3.883</v>
          </cell>
          <cell r="R341">
            <v>2.9630000000000001</v>
          </cell>
          <cell r="S341">
            <v>4343.8811265444128</v>
          </cell>
          <cell r="T341">
            <v>70.052698064516122</v>
          </cell>
        </row>
        <row r="342">
          <cell r="E342" t="str">
            <v>TBG: 3 1/2" 9.2# JFE-BEAR L-80</v>
          </cell>
          <cell r="I342">
            <v>289</v>
          </cell>
          <cell r="J342">
            <v>244</v>
          </cell>
          <cell r="K342">
            <v>31.03</v>
          </cell>
          <cell r="L342">
            <v>0.26100000000000001</v>
          </cell>
          <cell r="M342">
            <v>30.769000000000002</v>
          </cell>
          <cell r="N342">
            <v>9228.6529999999966</v>
          </cell>
          <cell r="O342">
            <v>7133.3370000000059</v>
          </cell>
          <cell r="Q342">
            <v>3.883</v>
          </cell>
          <cell r="R342">
            <v>2.9630000000000001</v>
          </cell>
          <cell r="S342">
            <v>4333.3210421234489</v>
          </cell>
          <cell r="T342">
            <v>70.00808600000002</v>
          </cell>
        </row>
        <row r="343">
          <cell r="E343" t="str">
            <v>TBG: 3 1/2" 9.2# JFE-BEAR L-80</v>
          </cell>
          <cell r="I343">
            <v>290</v>
          </cell>
          <cell r="J343">
            <v>243</v>
          </cell>
          <cell r="K343">
            <v>31</v>
          </cell>
          <cell r="L343">
            <v>0.26100000000000001</v>
          </cell>
          <cell r="M343">
            <v>30.739000000000001</v>
          </cell>
          <cell r="N343">
            <v>9259.3919999999962</v>
          </cell>
          <cell r="O343">
            <v>7102.5980000000063</v>
          </cell>
          <cell r="Q343">
            <v>3.883</v>
          </cell>
          <cell r="R343">
            <v>2.9630000000000001</v>
          </cell>
          <cell r="S343">
            <v>4322.744710817472</v>
          </cell>
          <cell r="T343">
            <v>69.875422947368449</v>
          </cell>
        </row>
        <row r="344">
          <cell r="E344" t="str">
            <v>TBG: 3 1/2" 9.2# JFE-BEAR L-80</v>
          </cell>
          <cell r="I344">
            <v>291</v>
          </cell>
          <cell r="J344">
            <v>242</v>
          </cell>
          <cell r="K344">
            <v>31.37</v>
          </cell>
          <cell r="L344">
            <v>0.26100000000000001</v>
          </cell>
          <cell r="M344">
            <v>31.109000000000002</v>
          </cell>
          <cell r="N344">
            <v>9290.5009999999966</v>
          </cell>
          <cell r="O344">
            <v>7071.4890000000059</v>
          </cell>
          <cell r="Q344">
            <v>3.883</v>
          </cell>
          <cell r="R344">
            <v>2.9630000000000001</v>
          </cell>
          <cell r="S344">
            <v>4312.0410740499246</v>
          </cell>
          <cell r="T344">
            <v>69.741163052631606</v>
          </cell>
        </row>
        <row r="345">
          <cell r="E345" t="str">
            <v>TBG: 3 1/2" 9.2# JFE-BEAR L-80</v>
          </cell>
          <cell r="I345">
            <v>292</v>
          </cell>
          <cell r="J345">
            <v>241</v>
          </cell>
          <cell r="K345">
            <v>31.62</v>
          </cell>
          <cell r="L345">
            <v>0.26100000000000001</v>
          </cell>
          <cell r="M345">
            <v>31.359000000000002</v>
          </cell>
          <cell r="N345">
            <v>9321.8599999999969</v>
          </cell>
          <cell r="O345">
            <v>7040.1300000000056</v>
          </cell>
          <cell r="Q345">
            <v>3.883</v>
          </cell>
          <cell r="R345">
            <v>2.9630000000000001</v>
          </cell>
          <cell r="S345">
            <v>4301.1856730138352</v>
          </cell>
          <cell r="T345">
            <v>69.649435106382981</v>
          </cell>
        </row>
        <row r="346">
          <cell r="E346" t="str">
            <v>TBG: 3 1/2" 9.2# JFE-BEAR L-80</v>
          </cell>
          <cell r="I346">
            <v>293</v>
          </cell>
          <cell r="J346">
            <v>240</v>
          </cell>
          <cell r="K346">
            <v>31.3</v>
          </cell>
          <cell r="L346">
            <v>0.26100000000000001</v>
          </cell>
          <cell r="M346">
            <v>31.039000000000001</v>
          </cell>
          <cell r="N346">
            <v>9352.8989999999976</v>
          </cell>
          <cell r="O346">
            <v>7009.0910000000058</v>
          </cell>
          <cell r="Q346">
            <v>3.883</v>
          </cell>
          <cell r="R346">
            <v>2.9630000000000001</v>
          </cell>
          <cell r="S346">
            <v>4290.3688834612103</v>
          </cell>
          <cell r="T346">
            <v>69.606508829787245</v>
          </cell>
        </row>
        <row r="347">
          <cell r="E347" t="str">
            <v>TBG: 3 1/2" 9.2# JFE-BEAR L-80</v>
          </cell>
          <cell r="I347">
            <v>294</v>
          </cell>
          <cell r="J347">
            <v>239</v>
          </cell>
          <cell r="K347">
            <v>31.47</v>
          </cell>
          <cell r="L347">
            <v>0.26100000000000001</v>
          </cell>
          <cell r="M347">
            <v>31.209</v>
          </cell>
          <cell r="N347">
            <v>9384.1079999999984</v>
          </cell>
          <cell r="O347">
            <v>6977.882000000006</v>
          </cell>
          <cell r="Q347">
            <v>3.883</v>
          </cell>
          <cell r="R347">
            <v>2.9630000000000001</v>
          </cell>
          <cell r="S347">
            <v>4279.4928505623457</v>
          </cell>
          <cell r="T347">
            <v>69.563347446808521</v>
          </cell>
        </row>
        <row r="348">
          <cell r="E348" t="str">
            <v>TBG: 3 1/2" 9.2# JFE-BEAR L-80</v>
          </cell>
          <cell r="I348">
            <v>295</v>
          </cell>
          <cell r="J348">
            <v>238</v>
          </cell>
          <cell r="K348">
            <v>30.48</v>
          </cell>
          <cell r="L348">
            <v>0.26100000000000001</v>
          </cell>
          <cell r="M348">
            <v>30.219000000000001</v>
          </cell>
          <cell r="N348">
            <v>9414.3269999999975</v>
          </cell>
          <cell r="O348">
            <v>6947.6630000000059</v>
          </cell>
          <cell r="Q348">
            <v>3.883</v>
          </cell>
          <cell r="R348">
            <v>2.9630000000000001</v>
          </cell>
          <cell r="S348">
            <v>4268.956347596355</v>
          </cell>
          <cell r="T348">
            <v>69.551231157894748</v>
          </cell>
        </row>
        <row r="349">
          <cell r="E349" t="str">
            <v>TBG: 3 1/2" 9.2# JFE-BEAR L-80</v>
          </cell>
          <cell r="I349">
            <v>296</v>
          </cell>
          <cell r="J349">
            <v>237</v>
          </cell>
          <cell r="K349">
            <v>31.4</v>
          </cell>
          <cell r="L349">
            <v>0.26100000000000001</v>
          </cell>
          <cell r="M349">
            <v>31.138999999999999</v>
          </cell>
          <cell r="N349">
            <v>9445.4659999999967</v>
          </cell>
          <cell r="O349">
            <v>6916.5240000000058</v>
          </cell>
          <cell r="Q349">
            <v>3.883</v>
          </cell>
          <cell r="R349">
            <v>2.9630000000000001</v>
          </cell>
          <cell r="S349">
            <v>4258.0919250610532</v>
          </cell>
          <cell r="T349">
            <v>69.577453473684216</v>
          </cell>
        </row>
        <row r="350">
          <cell r="E350" t="str">
            <v>TBG: 3 1/2" 9.2# JFE-BEAR L-80</v>
          </cell>
          <cell r="I350">
            <v>297</v>
          </cell>
          <cell r="J350">
            <v>236</v>
          </cell>
          <cell r="K350">
            <v>31.31</v>
          </cell>
          <cell r="L350">
            <v>0.26100000000000001</v>
          </cell>
          <cell r="M350">
            <v>31.048999999999999</v>
          </cell>
          <cell r="N350">
            <v>9476.5149999999976</v>
          </cell>
          <cell r="O350">
            <v>6885.4750000000058</v>
          </cell>
          <cell r="Q350">
            <v>3.883</v>
          </cell>
          <cell r="R350">
            <v>2.9630000000000001</v>
          </cell>
          <cell r="S350">
            <v>4247.258903599266</v>
          </cell>
          <cell r="T350">
            <v>69.603600000000014</v>
          </cell>
        </row>
        <row r="351">
          <cell r="E351" t="str">
            <v>TBG: 3 1/2" 9.2# JFE-BEAR L-80</v>
          </cell>
          <cell r="I351">
            <v>298</v>
          </cell>
          <cell r="J351">
            <v>235</v>
          </cell>
          <cell r="K351">
            <v>31.34</v>
          </cell>
          <cell r="L351">
            <v>0.26100000000000001</v>
          </cell>
          <cell r="M351">
            <v>31.079000000000001</v>
          </cell>
          <cell r="N351">
            <v>9507.5939999999973</v>
          </cell>
          <cell r="O351">
            <v>6854.3960000000061</v>
          </cell>
          <cell r="Q351">
            <v>3.883</v>
          </cell>
          <cell r="R351">
            <v>2.9630000000000001</v>
          </cell>
          <cell r="S351">
            <v>4236.4135288539128</v>
          </cell>
          <cell r="T351">
            <v>69.607655319148947</v>
          </cell>
        </row>
        <row r="352">
          <cell r="E352" t="str">
            <v>TBG: 3 1/2" 9.2# JFE-BEAR L-80</v>
          </cell>
          <cell r="I352">
            <v>299</v>
          </cell>
          <cell r="J352">
            <v>234</v>
          </cell>
          <cell r="K352">
            <v>30.98</v>
          </cell>
          <cell r="L352">
            <v>0.26100000000000001</v>
          </cell>
          <cell r="M352">
            <v>30.719000000000001</v>
          </cell>
          <cell r="N352">
            <v>9538.3129999999965</v>
          </cell>
          <cell r="O352">
            <v>6823.677000000006</v>
          </cell>
          <cell r="Q352">
            <v>3.883</v>
          </cell>
          <cell r="R352">
            <v>2.9630000000000001</v>
          </cell>
          <cell r="S352">
            <v>4225.6906512118239</v>
          </cell>
          <cell r="T352">
            <v>69.574975531914902</v>
          </cell>
        </row>
        <row r="353">
          <cell r="E353" t="str">
            <v>TBG: 3 1/2" 9.2# JFE-BEAR L-80</v>
          </cell>
          <cell r="I353">
            <v>300</v>
          </cell>
          <cell r="J353">
            <v>233</v>
          </cell>
          <cell r="K353">
            <v>31.71</v>
          </cell>
          <cell r="L353">
            <v>0.26100000000000001</v>
          </cell>
          <cell r="M353">
            <v>31.449000000000002</v>
          </cell>
          <cell r="N353">
            <v>9569.761999999997</v>
          </cell>
          <cell r="O353">
            <v>6792.2280000000064</v>
          </cell>
          <cell r="Q353">
            <v>3.883</v>
          </cell>
          <cell r="R353">
            <v>2.9630000000000001</v>
          </cell>
          <cell r="S353">
            <v>4214.7129573101329</v>
          </cell>
          <cell r="T353">
            <v>69.541519148936175</v>
          </cell>
        </row>
        <row r="354">
          <cell r="E354" t="str">
            <v>TBG: 3 1/2" 9.2# JFE-BEAR L-80</v>
          </cell>
          <cell r="I354">
            <v>301</v>
          </cell>
          <cell r="J354">
            <v>232</v>
          </cell>
          <cell r="K354">
            <v>31.46</v>
          </cell>
          <cell r="L354">
            <v>0.26100000000000001</v>
          </cell>
          <cell r="M354">
            <v>31.199000000000002</v>
          </cell>
          <cell r="N354">
            <v>9600.9609999999975</v>
          </cell>
          <cell r="O354">
            <v>6761.0290000000068</v>
          </cell>
          <cell r="Q354">
            <v>3.883</v>
          </cell>
          <cell r="R354">
            <v>2.9630000000000001</v>
          </cell>
          <cell r="S354">
            <v>4203.7857657384566</v>
          </cell>
          <cell r="T354">
            <v>69.483819042553208</v>
          </cell>
        </row>
        <row r="355">
          <cell r="E355" t="str">
            <v>TBG: 3 1/2" 9.2# JFE-BEAR L-80</v>
          </cell>
          <cell r="I355">
            <v>302</v>
          </cell>
          <cell r="J355">
            <v>231</v>
          </cell>
          <cell r="K355">
            <v>31.7</v>
          </cell>
          <cell r="L355">
            <v>0.26100000000000001</v>
          </cell>
          <cell r="M355">
            <v>31.439</v>
          </cell>
          <cell r="N355">
            <v>9632.3999999999978</v>
          </cell>
          <cell r="O355">
            <v>6729.5900000000065</v>
          </cell>
          <cell r="Q355">
            <v>3.883</v>
          </cell>
          <cell r="R355">
            <v>2.9630000000000001</v>
          </cell>
          <cell r="S355">
            <v>4192.7062112660424</v>
          </cell>
          <cell r="T355">
            <v>69.380137234042564</v>
          </cell>
        </row>
        <row r="356">
          <cell r="E356" t="str">
            <v>TBG: 3 1/2" 9.2# JFE-BEAR L-80</v>
          </cell>
          <cell r="I356">
            <v>303</v>
          </cell>
          <cell r="J356">
            <v>230</v>
          </cell>
          <cell r="K356">
            <v>31.6</v>
          </cell>
          <cell r="L356">
            <v>0.26100000000000001</v>
          </cell>
          <cell r="M356">
            <v>31.339000000000002</v>
          </cell>
          <cell r="N356">
            <v>9663.7389999999978</v>
          </cell>
          <cell r="O356">
            <v>6698.2510000000066</v>
          </cell>
          <cell r="Q356">
            <v>3.883</v>
          </cell>
          <cell r="R356">
            <v>2.9630000000000001</v>
          </cell>
          <cell r="S356">
            <v>4181.661898227745</v>
          </cell>
          <cell r="T356">
            <v>69.276785212765972</v>
          </cell>
        </row>
        <row r="357">
          <cell r="E357" t="str">
            <v>TBG: 3 1/2" 9.2# JFE-BEAR L-80</v>
          </cell>
          <cell r="I357">
            <v>304</v>
          </cell>
          <cell r="J357">
            <v>229</v>
          </cell>
          <cell r="K357">
            <v>31.3</v>
          </cell>
          <cell r="L357">
            <v>0.26100000000000001</v>
          </cell>
          <cell r="M357">
            <v>31.039000000000001</v>
          </cell>
          <cell r="N357">
            <v>9694.7779999999984</v>
          </cell>
          <cell r="O357">
            <v>6667.2120000000068</v>
          </cell>
          <cell r="Q357">
            <v>3.883</v>
          </cell>
          <cell r="R357">
            <v>2.9630000000000001</v>
          </cell>
          <cell r="S357">
            <v>4170.703944043189</v>
          </cell>
          <cell r="T357">
            <v>69.220328936170191</v>
          </cell>
        </row>
        <row r="358">
          <cell r="E358" t="str">
            <v>TBG: 3 1/2" 9.2# JFE-BEAR L-80</v>
          </cell>
          <cell r="I358">
            <v>305</v>
          </cell>
          <cell r="J358">
            <v>228</v>
          </cell>
          <cell r="K358">
            <v>31.43</v>
          </cell>
          <cell r="L358">
            <v>0.26100000000000001</v>
          </cell>
          <cell r="M358">
            <v>31.169</v>
          </cell>
          <cell r="N358">
            <v>9725.9469999999983</v>
          </cell>
          <cell r="O358">
            <v>6636.0430000000069</v>
          </cell>
          <cell r="Q358">
            <v>3.883</v>
          </cell>
          <cell r="R358">
            <v>2.9630000000000001</v>
          </cell>
          <cell r="S358">
            <v>4159.6635902315593</v>
          </cell>
          <cell r="T358">
            <v>69.250171595744661</v>
          </cell>
        </row>
        <row r="359">
          <cell r="E359" t="str">
            <v>TBG: 3 1/2" 9.2# JFE-BEAR L-80</v>
          </cell>
          <cell r="I359">
            <v>306</v>
          </cell>
          <cell r="J359">
            <v>227</v>
          </cell>
          <cell r="K359">
            <v>31.3</v>
          </cell>
          <cell r="L359">
            <v>0.26100000000000001</v>
          </cell>
          <cell r="M359">
            <v>31.039000000000001</v>
          </cell>
          <cell r="N359">
            <v>9756.985999999999</v>
          </cell>
          <cell r="O359">
            <v>6605.0040000000072</v>
          </cell>
          <cell r="Q359">
            <v>3.883</v>
          </cell>
          <cell r="R359">
            <v>2.9630000000000001</v>
          </cell>
          <cell r="S359">
            <v>4148.6692836461971</v>
          </cell>
          <cell r="T359">
            <v>69.279889787234026</v>
          </cell>
        </row>
        <row r="360">
          <cell r="E360" t="str">
            <v>TBG: 3 1/2" 9.2# JFE-BEAR L-80</v>
          </cell>
          <cell r="I360">
            <v>307</v>
          </cell>
          <cell r="J360">
            <v>226</v>
          </cell>
          <cell r="K360">
            <v>31.22</v>
          </cell>
          <cell r="L360">
            <v>0.26100000000000001</v>
          </cell>
          <cell r="M360">
            <v>30.959</v>
          </cell>
          <cell r="N360">
            <v>9787.9449999999997</v>
          </cell>
          <cell r="O360">
            <v>6574.0450000000073</v>
          </cell>
          <cell r="Q360">
            <v>3.883</v>
          </cell>
          <cell r="R360">
            <v>2.9630000000000001</v>
          </cell>
          <cell r="S360">
            <v>4137.7463890267982</v>
          </cell>
          <cell r="T360">
            <v>69.346107368421016</v>
          </cell>
        </row>
        <row r="361">
          <cell r="E361" t="str">
            <v>TBG: 3 1/2" 9.2# JFE-BEAR L-80</v>
          </cell>
          <cell r="I361">
            <v>308</v>
          </cell>
          <cell r="J361">
            <v>225</v>
          </cell>
          <cell r="K361">
            <v>31.14</v>
          </cell>
          <cell r="L361">
            <v>0.26100000000000001</v>
          </cell>
          <cell r="M361">
            <v>30.879000000000001</v>
          </cell>
          <cell r="N361">
            <v>9818.8240000000005</v>
          </cell>
          <cell r="O361">
            <v>6543.1660000000074</v>
          </cell>
          <cell r="Q361">
            <v>3.883</v>
          </cell>
          <cell r="R361">
            <v>2.9630000000000001</v>
          </cell>
          <cell r="S361">
            <v>4126.942369155202</v>
          </cell>
          <cell r="T361">
            <v>69.489125894736816</v>
          </cell>
        </row>
        <row r="362">
          <cell r="E362" t="str">
            <v>TBG: 3 1/2" 9.2# JFE-BEAR L-80</v>
          </cell>
          <cell r="I362">
            <v>309</v>
          </cell>
          <cell r="J362">
            <v>224</v>
          </cell>
          <cell r="K362">
            <v>31.29</v>
          </cell>
          <cell r="L362">
            <v>0.26100000000000001</v>
          </cell>
          <cell r="M362">
            <v>31.029</v>
          </cell>
          <cell r="N362">
            <v>9849.853000000001</v>
          </cell>
          <cell r="O362">
            <v>6512.137000000007</v>
          </cell>
          <cell r="Q362">
            <v>3.883</v>
          </cell>
          <cell r="R362">
            <v>2.9630000000000001</v>
          </cell>
          <cell r="S362">
            <v>4116.0858669175741</v>
          </cell>
          <cell r="T362">
            <v>69.632839157894708</v>
          </cell>
        </row>
        <row r="363">
          <cell r="E363" t="str">
            <v>TBG: 3 1/2" 9.2# JFE-BEAR L-80</v>
          </cell>
          <cell r="I363">
            <v>310</v>
          </cell>
          <cell r="J363">
            <v>223</v>
          </cell>
          <cell r="K363">
            <v>31.21</v>
          </cell>
          <cell r="L363">
            <v>0.26100000000000001</v>
          </cell>
          <cell r="M363">
            <v>30.949000000000002</v>
          </cell>
          <cell r="N363">
            <v>9880.8020000000015</v>
          </cell>
          <cell r="O363">
            <v>6481.1880000000074</v>
          </cell>
          <cell r="Q363">
            <v>3.883</v>
          </cell>
          <cell r="R363">
            <v>2.9630000000000001</v>
          </cell>
          <cell r="S363">
            <v>4105.2835706085689</v>
          </cell>
          <cell r="T363">
            <v>69.737506808510631</v>
          </cell>
        </row>
        <row r="364">
          <cell r="E364" t="str">
            <v>TBG: 3 1/2" 9.2# JFE-BEAR L-80</v>
          </cell>
          <cell r="I364">
            <v>311</v>
          </cell>
          <cell r="J364">
            <v>222</v>
          </cell>
          <cell r="K364">
            <v>31.36</v>
          </cell>
          <cell r="L364">
            <v>0.26100000000000001</v>
          </cell>
          <cell r="M364">
            <v>31.099</v>
          </cell>
          <cell r="N364">
            <v>9911.9010000000017</v>
          </cell>
          <cell r="O364">
            <v>6450.0890000000072</v>
          </cell>
          <cell r="Q364">
            <v>3.883</v>
          </cell>
          <cell r="R364">
            <v>2.9630000000000001</v>
          </cell>
          <cell r="S364">
            <v>4094.5069379229094</v>
          </cell>
          <cell r="T364">
            <v>69.727581595744681</v>
          </cell>
        </row>
        <row r="365">
          <cell r="E365" t="str">
            <v>TBG: 3 1/2" 9.2# JFE-BEAR L-80</v>
          </cell>
          <cell r="I365">
            <v>312</v>
          </cell>
          <cell r="J365">
            <v>221</v>
          </cell>
          <cell r="K365">
            <v>31.35</v>
          </cell>
          <cell r="L365">
            <v>0.26100000000000001</v>
          </cell>
          <cell r="M365">
            <v>31.089000000000002</v>
          </cell>
          <cell r="N365">
            <v>9942.9900000000016</v>
          </cell>
          <cell r="O365">
            <v>6419.0000000000073</v>
          </cell>
          <cell r="Q365">
            <v>3.883</v>
          </cell>
          <cell r="R365">
            <v>2.9630000000000001</v>
          </cell>
          <cell r="S365">
            <v>4083.7337705038776</v>
          </cell>
          <cell r="T365">
            <v>69.717659574468072</v>
          </cell>
        </row>
        <row r="366">
          <cell r="E366" t="str">
            <v>TBG: 3 1/2" 9.2# JFE-BEAR L-80</v>
          </cell>
          <cell r="I366">
            <v>313</v>
          </cell>
          <cell r="J366">
            <v>220</v>
          </cell>
          <cell r="K366">
            <v>31.34</v>
          </cell>
          <cell r="L366">
            <v>0.26100000000000001</v>
          </cell>
          <cell r="M366">
            <v>31.079000000000001</v>
          </cell>
          <cell r="N366">
            <v>9974.0690000000013</v>
          </cell>
          <cell r="O366">
            <v>6387.9210000000076</v>
          </cell>
          <cell r="Q366">
            <v>3.883</v>
          </cell>
          <cell r="R366">
            <v>2.9630000000000001</v>
          </cell>
          <cell r="S366">
            <v>4072.9559544711137</v>
          </cell>
          <cell r="T366">
            <v>69.701716063829792</v>
          </cell>
        </row>
        <row r="367">
          <cell r="E367" t="str">
            <v>TBG: 3 1/2" 9.2# JFE-BEAR L-80</v>
          </cell>
          <cell r="I367">
            <v>314</v>
          </cell>
          <cell r="J367">
            <v>219</v>
          </cell>
          <cell r="K367">
            <v>31.33</v>
          </cell>
          <cell r="L367">
            <v>0.26100000000000001</v>
          </cell>
          <cell r="M367">
            <v>31.068999999999999</v>
          </cell>
          <cell r="N367">
            <v>10005.138000000001</v>
          </cell>
          <cell r="O367">
            <v>6356.8520000000071</v>
          </cell>
          <cell r="Q367">
            <v>3.883</v>
          </cell>
          <cell r="R367">
            <v>2.9630000000000001</v>
          </cell>
          <cell r="S367">
            <v>4062.154106602301</v>
          </cell>
          <cell r="T367">
            <v>69.665358723404267</v>
          </cell>
        </row>
        <row r="368">
          <cell r="E368" t="str">
            <v>TBG: 3 1/2" 9.2# JFE-BEAR L-80</v>
          </cell>
          <cell r="I368">
            <v>315</v>
          </cell>
          <cell r="J368">
            <v>218</v>
          </cell>
          <cell r="K368">
            <v>31.32</v>
          </cell>
          <cell r="L368">
            <v>0.26100000000000001</v>
          </cell>
          <cell r="M368">
            <v>31.059000000000001</v>
          </cell>
          <cell r="N368">
            <v>10036.197</v>
          </cell>
          <cell r="O368">
            <v>6325.7930000000069</v>
          </cell>
          <cell r="Q368">
            <v>3.883</v>
          </cell>
          <cell r="R368">
            <v>2.9630000000000001</v>
          </cell>
          <cell r="S368">
            <v>4051.3557354620179</v>
          </cell>
          <cell r="T368">
            <v>69.629013085106394</v>
          </cell>
        </row>
        <row r="369">
          <cell r="E369" t="str">
            <v>TBG: 3 1/2" 9.2# JFE-BEAR L-80</v>
          </cell>
          <cell r="I369">
            <v>316</v>
          </cell>
          <cell r="J369">
            <v>217</v>
          </cell>
          <cell r="K369">
            <v>31.34</v>
          </cell>
          <cell r="L369">
            <v>0.26100000000000001</v>
          </cell>
          <cell r="M369">
            <v>31.079000000000001</v>
          </cell>
          <cell r="N369">
            <v>10067.276</v>
          </cell>
          <cell r="O369">
            <v>6294.7140000000072</v>
          </cell>
          <cell r="Q369">
            <v>3.883</v>
          </cell>
          <cell r="R369">
            <v>2.9630000000000001</v>
          </cell>
          <cell r="S369">
            <v>4040.531391385985</v>
          </cell>
          <cell r="T369">
            <v>69.582613191489386</v>
          </cell>
        </row>
        <row r="370">
          <cell r="E370" t="str">
            <v>TBG: 3 1/2" 9.2# JFE-BEAR L-80</v>
          </cell>
          <cell r="I370">
            <v>317</v>
          </cell>
          <cell r="J370">
            <v>216</v>
          </cell>
          <cell r="K370">
            <v>31.33</v>
          </cell>
          <cell r="L370">
            <v>0.26100000000000001</v>
          </cell>
          <cell r="M370">
            <v>31.068999999999999</v>
          </cell>
          <cell r="N370">
            <v>10098.344999999999</v>
          </cell>
          <cell r="O370">
            <v>6263.6450000000068</v>
          </cell>
          <cell r="Q370">
            <v>3.883</v>
          </cell>
          <cell r="R370">
            <v>2.9630000000000001</v>
          </cell>
          <cell r="S370">
            <v>4029.6355383973118</v>
          </cell>
          <cell r="T370">
            <v>69.496677659574488</v>
          </cell>
        </row>
        <row r="371">
          <cell r="E371" t="str">
            <v>TBG: 3 1/2" 9.2# JFE-BEAR L-80</v>
          </cell>
          <cell r="I371">
            <v>318</v>
          </cell>
          <cell r="J371">
            <v>215</v>
          </cell>
          <cell r="K371">
            <v>31.46</v>
          </cell>
          <cell r="L371">
            <v>0.26100000000000001</v>
          </cell>
          <cell r="M371">
            <v>31.199000000000002</v>
          </cell>
          <cell r="N371">
            <v>10129.544</v>
          </cell>
          <cell r="O371">
            <v>6232.4460000000072</v>
          </cell>
          <cell r="Q371">
            <v>3.883</v>
          </cell>
          <cell r="R371">
            <v>2.9630000000000001</v>
          </cell>
          <cell r="S371">
            <v>4018.6940945982324</v>
          </cell>
          <cell r="T371">
            <v>69.410382553191511</v>
          </cell>
        </row>
        <row r="372">
          <cell r="E372" t="str">
            <v>TBG: 3 1/2" 9.2# JFE-BEAR L-80</v>
          </cell>
          <cell r="I372">
            <v>319</v>
          </cell>
          <cell r="J372">
            <v>214</v>
          </cell>
          <cell r="K372">
            <v>31.38</v>
          </cell>
          <cell r="L372">
            <v>0.26100000000000001</v>
          </cell>
          <cell r="M372">
            <v>31.119</v>
          </cell>
          <cell r="N372">
            <v>10160.663</v>
          </cell>
          <cell r="O372">
            <v>6201.3270000000075</v>
          </cell>
          <cell r="Q372">
            <v>3.883</v>
          </cell>
          <cell r="R372">
            <v>2.9630000000000001</v>
          </cell>
          <cell r="S372">
            <v>4007.7774629885994</v>
          </cell>
          <cell r="T372">
            <v>69.351345999999992</v>
          </cell>
        </row>
        <row r="373">
          <cell r="E373" t="str">
            <v>TBG: 3 1/2" 9.2# JFE-BEAR L-80</v>
          </cell>
          <cell r="I373">
            <v>320</v>
          </cell>
          <cell r="J373">
            <v>213</v>
          </cell>
          <cell r="K373">
            <v>31.41</v>
          </cell>
          <cell r="L373">
            <v>0.26100000000000001</v>
          </cell>
          <cell r="M373">
            <v>31.149000000000001</v>
          </cell>
          <cell r="N373">
            <v>10191.812</v>
          </cell>
          <cell r="O373">
            <v>6170.1780000000072</v>
          </cell>
          <cell r="Q373">
            <v>3.883</v>
          </cell>
          <cell r="R373">
            <v>2.9630000000000001</v>
          </cell>
          <cell r="S373">
            <v>3996.8357438185762</v>
          </cell>
          <cell r="T373">
            <v>69.413643999999991</v>
          </cell>
        </row>
        <row r="374">
          <cell r="E374" t="str">
            <v>TBG: 3 1/2" 9.2# JFE-BEAR L-80</v>
          </cell>
          <cell r="I374">
            <v>321</v>
          </cell>
          <cell r="J374">
            <v>212</v>
          </cell>
          <cell r="K374">
            <v>31.25</v>
          </cell>
          <cell r="L374">
            <v>0.26100000000000001</v>
          </cell>
          <cell r="M374">
            <v>30.989000000000001</v>
          </cell>
          <cell r="N374">
            <v>10222.800999999999</v>
          </cell>
          <cell r="O374">
            <v>6139.1890000000076</v>
          </cell>
          <cell r="Q374">
            <v>3.883</v>
          </cell>
          <cell r="R374">
            <v>2.9630000000000001</v>
          </cell>
          <cell r="S374">
            <v>3985.9502278996115</v>
          </cell>
          <cell r="T374">
            <v>69.475621999999987</v>
          </cell>
        </row>
        <row r="375">
          <cell r="E375" t="str">
            <v>TBG: 3 1/2" 9.2# JFE-BEAR L-80</v>
          </cell>
          <cell r="I375">
            <v>322</v>
          </cell>
          <cell r="J375">
            <v>211</v>
          </cell>
          <cell r="K375">
            <v>31.25</v>
          </cell>
          <cell r="L375">
            <v>0.26100000000000001</v>
          </cell>
          <cell r="M375">
            <v>30.989000000000001</v>
          </cell>
          <cell r="N375">
            <v>10253.789999999999</v>
          </cell>
          <cell r="O375">
            <v>6108.200000000008</v>
          </cell>
          <cell r="Q375">
            <v>3.883</v>
          </cell>
          <cell r="R375">
            <v>2.9630000000000001</v>
          </cell>
          <cell r="S375">
            <v>3975.078695619321</v>
          </cell>
          <cell r="T375">
            <v>69.540510638297846</v>
          </cell>
        </row>
        <row r="376">
          <cell r="E376" t="str">
            <v>TBG: 3 1/2" 9.2# JFE-BEAR L-80</v>
          </cell>
          <cell r="I376">
            <v>323</v>
          </cell>
          <cell r="J376">
            <v>210</v>
          </cell>
          <cell r="K376">
            <v>31.4</v>
          </cell>
          <cell r="L376">
            <v>0.26100000000000001</v>
          </cell>
          <cell r="M376">
            <v>31.138999999999999</v>
          </cell>
          <cell r="N376">
            <v>10284.928999999998</v>
          </cell>
          <cell r="O376">
            <v>6077.0610000000079</v>
          </cell>
          <cell r="Q376">
            <v>3.883</v>
          </cell>
          <cell r="R376">
            <v>2.9630000000000001</v>
          </cell>
          <cell r="S376">
            <v>3964.2550777116167</v>
          </cell>
          <cell r="T376">
            <v>69.626639787234012</v>
          </cell>
        </row>
        <row r="377">
          <cell r="E377" t="str">
            <v>TBG: 3 1/2" 9.2# JFE-BEAR L-80</v>
          </cell>
          <cell r="I377">
            <v>324</v>
          </cell>
          <cell r="J377">
            <v>209</v>
          </cell>
          <cell r="K377">
            <v>31.53</v>
          </cell>
          <cell r="L377">
            <v>0.26100000000000001</v>
          </cell>
          <cell r="M377">
            <v>31.269000000000002</v>
          </cell>
          <cell r="N377">
            <v>10316.197999999999</v>
          </cell>
          <cell r="O377">
            <v>6045.7920000000076</v>
          </cell>
          <cell r="Q377">
            <v>3.883</v>
          </cell>
          <cell r="R377">
            <v>2.9630000000000001</v>
          </cell>
          <cell r="S377">
            <v>3953.3862730500664</v>
          </cell>
          <cell r="T377">
            <v>69.713128510638285</v>
          </cell>
        </row>
        <row r="378">
          <cell r="E378" t="str">
            <v>TBG: 3 1/2" 9.2# JFE-BEAR L-80</v>
          </cell>
          <cell r="I378">
            <v>325</v>
          </cell>
          <cell r="J378">
            <v>208</v>
          </cell>
          <cell r="K378">
            <v>31.55</v>
          </cell>
          <cell r="L378">
            <v>0.26100000000000001</v>
          </cell>
          <cell r="M378">
            <v>31.289000000000001</v>
          </cell>
          <cell r="N378">
            <v>10347.486999999999</v>
          </cell>
          <cell r="O378">
            <v>6014.5030000000079</v>
          </cell>
          <cell r="Q378">
            <v>3.883</v>
          </cell>
          <cell r="R378">
            <v>2.9630000000000001</v>
          </cell>
          <cell r="S378">
            <v>3942.5059424880401</v>
          </cell>
          <cell r="T378">
            <v>69.774539578947412</v>
          </cell>
        </row>
        <row r="379">
          <cell r="E379" t="str">
            <v>TBG: 3 1/2" 9.2# JFE-BEAR L-80</v>
          </cell>
          <cell r="I379">
            <v>326</v>
          </cell>
          <cell r="J379">
            <v>207</v>
          </cell>
          <cell r="K379">
            <v>31.43</v>
          </cell>
          <cell r="L379">
            <v>0.26100000000000001</v>
          </cell>
          <cell r="M379">
            <v>31.169</v>
          </cell>
          <cell r="N379">
            <v>10378.655999999999</v>
          </cell>
          <cell r="O379">
            <v>5983.334000000008</v>
          </cell>
          <cell r="Q379">
            <v>3.883</v>
          </cell>
          <cell r="R379">
            <v>2.9630000000000001</v>
          </cell>
          <cell r="S379">
            <v>3931.6311276715801</v>
          </cell>
          <cell r="T379">
            <v>69.636739789473737</v>
          </cell>
        </row>
        <row r="380">
          <cell r="E380" t="str">
            <v>TBG: 3 1/2" 9.2# JFE-BEAR L-80</v>
          </cell>
          <cell r="I380">
            <v>327</v>
          </cell>
          <cell r="J380">
            <v>206</v>
          </cell>
          <cell r="K380">
            <v>31.53</v>
          </cell>
          <cell r="L380">
            <v>0.26100000000000001</v>
          </cell>
          <cell r="M380">
            <v>31.269000000000002</v>
          </cell>
          <cell r="N380">
            <v>10409.924999999999</v>
          </cell>
          <cell r="O380">
            <v>5952.0650000000078</v>
          </cell>
          <cell r="Q380">
            <v>3.883</v>
          </cell>
          <cell r="R380">
            <v>2.9630000000000001</v>
          </cell>
          <cell r="S380">
            <v>3920.7214230132377</v>
          </cell>
          <cell r="T380">
            <v>69.498497894736886</v>
          </cell>
        </row>
        <row r="381">
          <cell r="E381" t="str">
            <v>TBG: 3 1/2" 9.2# JFE-BEAR L-80</v>
          </cell>
          <cell r="I381">
            <v>328</v>
          </cell>
          <cell r="J381">
            <v>205</v>
          </cell>
          <cell r="K381">
            <v>31.69</v>
          </cell>
          <cell r="L381">
            <v>0.26100000000000001</v>
          </cell>
          <cell r="M381">
            <v>31.429000000000002</v>
          </cell>
          <cell r="N381">
            <v>10441.353999999999</v>
          </cell>
          <cell r="O381">
            <v>5920.6360000000077</v>
          </cell>
          <cell r="Q381">
            <v>3.883</v>
          </cell>
          <cell r="R381">
            <v>2.9630000000000001</v>
          </cell>
          <cell r="S381">
            <v>3909.7446902466431</v>
          </cell>
          <cell r="T381">
            <v>69.365976170212775</v>
          </cell>
        </row>
        <row r="382">
          <cell r="E382" t="str">
            <v>TBG: 3 1/2" 9.2# JFE-BEAR L-80</v>
          </cell>
          <cell r="I382">
            <v>329</v>
          </cell>
          <cell r="J382">
            <v>204</v>
          </cell>
          <cell r="K382">
            <v>31.55</v>
          </cell>
          <cell r="L382">
            <v>0.26100000000000001</v>
          </cell>
          <cell r="M382">
            <v>31.289000000000001</v>
          </cell>
          <cell r="N382">
            <v>10472.643</v>
          </cell>
          <cell r="O382">
            <v>5889.3470000000079</v>
          </cell>
          <cell r="Q382">
            <v>3.883</v>
          </cell>
          <cell r="R382">
            <v>2.9630000000000001</v>
          </cell>
          <cell r="S382">
            <v>3898.6797109791378</v>
          </cell>
          <cell r="T382">
            <v>69.312718297872351</v>
          </cell>
        </row>
        <row r="383">
          <cell r="E383" t="str">
            <v>TBG: 3 1/2" 9.2# JFE-BEAR L-80</v>
          </cell>
          <cell r="I383">
            <v>330</v>
          </cell>
          <cell r="J383">
            <v>203</v>
          </cell>
          <cell r="K383">
            <v>31.29</v>
          </cell>
          <cell r="L383">
            <v>0.26100000000000001</v>
          </cell>
          <cell r="M383">
            <v>31.029</v>
          </cell>
          <cell r="N383">
            <v>10503.672</v>
          </cell>
          <cell r="O383">
            <v>5858.3180000000075</v>
          </cell>
          <cell r="Q383">
            <v>3.883</v>
          </cell>
          <cell r="R383">
            <v>2.9630000000000001</v>
          </cell>
          <cell r="S383">
            <v>3887.7066775906806</v>
          </cell>
          <cell r="T383">
            <v>69.259902978723403</v>
          </cell>
        </row>
        <row r="384">
          <cell r="E384" t="str">
            <v>TBG: 3 1/2" 9.2# JFE-BEAR L-80</v>
          </cell>
          <cell r="I384">
            <v>331</v>
          </cell>
          <cell r="J384">
            <v>202</v>
          </cell>
          <cell r="K384">
            <v>31.32</v>
          </cell>
          <cell r="L384">
            <v>0.26100000000000001</v>
          </cell>
          <cell r="M384">
            <v>31.059000000000001</v>
          </cell>
          <cell r="N384">
            <v>10534.731</v>
          </cell>
          <cell r="O384">
            <v>5827.2590000000073</v>
          </cell>
          <cell r="Q384">
            <v>3.883</v>
          </cell>
          <cell r="R384">
            <v>2.9630000000000001</v>
          </cell>
          <cell r="S384">
            <v>3876.7184849023192</v>
          </cell>
          <cell r="T384">
            <v>69.207036595744682</v>
          </cell>
        </row>
        <row r="385">
          <cell r="E385" t="str">
            <v>TBG: 3 1/2" 9.2# JFE-BEAR L-80</v>
          </cell>
          <cell r="I385">
            <v>332</v>
          </cell>
          <cell r="J385">
            <v>201</v>
          </cell>
          <cell r="K385">
            <v>31.26</v>
          </cell>
          <cell r="L385">
            <v>0.26100000000000001</v>
          </cell>
          <cell r="M385">
            <v>30.999000000000002</v>
          </cell>
          <cell r="N385">
            <v>10565.73</v>
          </cell>
          <cell r="O385">
            <v>5796.2600000000075</v>
          </cell>
          <cell r="Q385">
            <v>3.883</v>
          </cell>
          <cell r="R385">
            <v>2.9630000000000001</v>
          </cell>
          <cell r="S385">
            <v>3865.6750437609985</v>
          </cell>
          <cell r="T385">
            <v>69.154272340425536</v>
          </cell>
        </row>
        <row r="386">
          <cell r="E386" t="str">
            <v>TBG: 3 1/2" 9.2# JFE-BEAR L-80</v>
          </cell>
          <cell r="I386">
            <v>333</v>
          </cell>
          <cell r="J386">
            <v>200</v>
          </cell>
          <cell r="K386">
            <v>31.35</v>
          </cell>
          <cell r="L386">
            <v>0.26100000000000001</v>
          </cell>
          <cell r="M386">
            <v>31.089000000000002</v>
          </cell>
          <cell r="N386">
            <v>10596.819</v>
          </cell>
          <cell r="O386">
            <v>5765.1710000000076</v>
          </cell>
          <cell r="Q386">
            <v>3.883</v>
          </cell>
          <cell r="R386">
            <v>2.9630000000000001</v>
          </cell>
          <cell r="S386">
            <v>3854.5995399820858</v>
          </cell>
          <cell r="T386">
            <v>69.101354893617028</v>
          </cell>
        </row>
        <row r="387">
          <cell r="E387" t="str">
            <v>TBG: 3 1/2" 9.2# JFE-BEAR L-80</v>
          </cell>
          <cell r="I387">
            <v>334</v>
          </cell>
          <cell r="J387">
            <v>199</v>
          </cell>
          <cell r="K387">
            <v>31.52</v>
          </cell>
          <cell r="L387">
            <v>0.26100000000000001</v>
          </cell>
          <cell r="M387">
            <v>31.259</v>
          </cell>
          <cell r="N387">
            <v>10628.078</v>
          </cell>
          <cell r="O387">
            <v>5733.9120000000075</v>
          </cell>
          <cell r="Q387">
            <v>3.883</v>
          </cell>
          <cell r="R387">
            <v>2.9630000000000001</v>
          </cell>
          <cell r="S387">
            <v>3843.4574472627619</v>
          </cell>
          <cell r="T387">
            <v>69.04404463157897</v>
          </cell>
        </row>
        <row r="388">
          <cell r="E388" t="str">
            <v>TBG: 3 1/2" 9.2# JFE-BEAR L-80</v>
          </cell>
          <cell r="I388">
            <v>335</v>
          </cell>
          <cell r="J388">
            <v>198</v>
          </cell>
          <cell r="K388">
            <v>30.39</v>
          </cell>
          <cell r="L388">
            <v>0.26100000000000001</v>
          </cell>
          <cell r="M388">
            <v>30.129000000000001</v>
          </cell>
          <cell r="N388">
            <v>10658.207</v>
          </cell>
          <cell r="O388">
            <v>5703.7830000000076</v>
          </cell>
          <cell r="Q388">
            <v>3.883</v>
          </cell>
          <cell r="R388">
            <v>2.9630000000000001</v>
          </cell>
          <cell r="S388">
            <v>3832.5570673846591</v>
          </cell>
          <cell r="T388">
            <v>68.879128000000037</v>
          </cell>
        </row>
        <row r="389">
          <cell r="E389" t="str">
            <v>TBG: 3 1/2" 9.2# JFE-BEAR L-80</v>
          </cell>
          <cell r="I389">
            <v>336</v>
          </cell>
          <cell r="J389">
            <v>197</v>
          </cell>
          <cell r="K389">
            <v>31.34</v>
          </cell>
          <cell r="L389">
            <v>0.26100000000000001</v>
          </cell>
          <cell r="M389">
            <v>31.079000000000001</v>
          </cell>
          <cell r="N389">
            <v>10689.286</v>
          </cell>
          <cell r="O389">
            <v>5672.7040000000079</v>
          </cell>
          <cell r="Q389">
            <v>3.883</v>
          </cell>
          <cell r="R389">
            <v>2.9630000000000001</v>
          </cell>
          <cell r="S389">
            <v>3821.3129867237822</v>
          </cell>
          <cell r="T389">
            <v>68.709011368421088</v>
          </cell>
        </row>
        <row r="390">
          <cell r="E390" t="str">
            <v>TBG: 3 1/2" 9.2# JFE-BEAR L-80</v>
          </cell>
          <cell r="I390">
            <v>337</v>
          </cell>
          <cell r="J390">
            <v>196</v>
          </cell>
          <cell r="K390">
            <v>31.34</v>
          </cell>
          <cell r="L390">
            <v>0.26100000000000001</v>
          </cell>
          <cell r="M390">
            <v>31.079000000000001</v>
          </cell>
          <cell r="N390">
            <v>10720.365</v>
          </cell>
          <cell r="O390">
            <v>5641.6250000000082</v>
          </cell>
          <cell r="Q390">
            <v>3.883</v>
          </cell>
          <cell r="R390">
            <v>2.9630000000000001</v>
          </cell>
          <cell r="S390">
            <v>3810.0689060629056</v>
          </cell>
          <cell r="T390">
            <v>68.538894736842138</v>
          </cell>
        </row>
        <row r="391">
          <cell r="E391" t="str">
            <v>TBG: 3 1/2" 9.2# JFE-BEAR L-80</v>
          </cell>
          <cell r="I391">
            <v>338</v>
          </cell>
          <cell r="J391">
            <v>195</v>
          </cell>
          <cell r="K391">
            <v>30.52</v>
          </cell>
          <cell r="L391">
            <v>0.26100000000000001</v>
          </cell>
          <cell r="M391">
            <v>30.259</v>
          </cell>
          <cell r="N391">
            <v>10750.624</v>
          </cell>
          <cell r="O391">
            <v>5611.3660000000082</v>
          </cell>
          <cell r="Q391">
            <v>3.883</v>
          </cell>
          <cell r="R391">
            <v>2.9630000000000001</v>
          </cell>
          <cell r="S391">
            <v>3799.0587122486204</v>
          </cell>
          <cell r="T391">
            <v>68.606154255319126</v>
          </cell>
        </row>
        <row r="392">
          <cell r="E392" t="str">
            <v>TBG: 3 1/2" 9.2# JFE-BEAR L-80</v>
          </cell>
          <cell r="I392">
            <v>339</v>
          </cell>
          <cell r="J392">
            <v>194</v>
          </cell>
          <cell r="K392">
            <v>31.32</v>
          </cell>
          <cell r="L392">
            <v>0.26100000000000001</v>
          </cell>
          <cell r="M392">
            <v>31.059000000000001</v>
          </cell>
          <cell r="N392">
            <v>10781.682999999999</v>
          </cell>
          <cell r="O392">
            <v>5580.307000000008</v>
          </cell>
          <cell r="Q392">
            <v>3.883</v>
          </cell>
          <cell r="R392">
            <v>2.9630000000000001</v>
          </cell>
          <cell r="S392">
            <v>3787.7537692861051</v>
          </cell>
          <cell r="T392">
            <v>68.688757978723388</v>
          </cell>
        </row>
        <row r="393">
          <cell r="E393" t="str">
            <v>TBG: 3 1/2" 9.2# JFE-BEAR L-80</v>
          </cell>
          <cell r="I393">
            <v>340</v>
          </cell>
          <cell r="J393">
            <v>193</v>
          </cell>
          <cell r="K393">
            <v>31.34</v>
          </cell>
          <cell r="L393">
            <v>0.26100000000000001</v>
          </cell>
          <cell r="M393">
            <v>31.079000000000001</v>
          </cell>
          <cell r="N393">
            <v>10812.761999999999</v>
          </cell>
          <cell r="O393">
            <v>5549.2280000000083</v>
          </cell>
          <cell r="Q393">
            <v>3.883</v>
          </cell>
          <cell r="R393">
            <v>2.9630000000000001</v>
          </cell>
          <cell r="S393">
            <v>3776.4415466668324</v>
          </cell>
          <cell r="T393">
            <v>68.771414893617006</v>
          </cell>
        </row>
        <row r="394">
          <cell r="E394" t="str">
            <v>TBG: 3 1/2" 9.2# JFE-BEAR L-80</v>
          </cell>
          <cell r="I394">
            <v>341</v>
          </cell>
          <cell r="J394">
            <v>192</v>
          </cell>
          <cell r="K394">
            <v>31.32</v>
          </cell>
          <cell r="L394">
            <v>0.26100000000000001</v>
          </cell>
          <cell r="M394">
            <v>31.059000000000001</v>
          </cell>
          <cell r="N394">
            <v>10843.820999999998</v>
          </cell>
          <cell r="O394">
            <v>5518.1690000000081</v>
          </cell>
          <cell r="Q394">
            <v>3.883</v>
          </cell>
          <cell r="R394">
            <v>2.9630000000000001</v>
          </cell>
          <cell r="S394">
            <v>3765.4540152435166</v>
          </cell>
          <cell r="T394">
            <v>69.120485638297779</v>
          </cell>
        </row>
        <row r="395">
          <cell r="E395" t="str">
            <v>TBG: 3 1/2" 9.2# JFE-BEAR L-80</v>
          </cell>
          <cell r="I395">
            <v>342</v>
          </cell>
          <cell r="J395">
            <v>191</v>
          </cell>
          <cell r="K395">
            <v>31.24</v>
          </cell>
          <cell r="L395">
            <v>0.26100000000000001</v>
          </cell>
          <cell r="M395">
            <v>30.978999999999999</v>
          </cell>
          <cell r="N395">
            <v>10874.799999999997</v>
          </cell>
          <cell r="O395">
            <v>5487.1900000000078</v>
          </cell>
          <cell r="Q395">
            <v>3.883</v>
          </cell>
          <cell r="R395">
            <v>2.9630000000000001</v>
          </cell>
          <cell r="S395">
            <v>3754.5315052723336</v>
          </cell>
          <cell r="T395">
            <v>69.499484042553107</v>
          </cell>
        </row>
        <row r="396">
          <cell r="E396" t="str">
            <v>TBG: 3 1/2" 9.2# JFE-BEAR L-80</v>
          </cell>
          <cell r="I396">
            <v>343</v>
          </cell>
          <cell r="J396">
            <v>190</v>
          </cell>
          <cell r="K396">
            <v>31.53</v>
          </cell>
          <cell r="L396">
            <v>0.26100000000000001</v>
          </cell>
          <cell r="M396">
            <v>31.269000000000002</v>
          </cell>
          <cell r="N396">
            <v>10906.068999999998</v>
          </cell>
          <cell r="O396">
            <v>5455.9210000000076</v>
          </cell>
          <cell r="Q396">
            <v>3.883</v>
          </cell>
          <cell r="R396">
            <v>2.9630000000000001</v>
          </cell>
          <cell r="S396">
            <v>3743.5067477175735</v>
          </cell>
          <cell r="T396">
            <v>69.882030319148853</v>
          </cell>
        </row>
        <row r="397">
          <cell r="E397" t="str">
            <v>TBG: 3 1/2" 9.2# JFE-BEAR L-80</v>
          </cell>
          <cell r="I397">
            <v>344</v>
          </cell>
          <cell r="J397">
            <v>189</v>
          </cell>
          <cell r="K397">
            <v>31.34</v>
          </cell>
          <cell r="L397">
            <v>0.26100000000000001</v>
          </cell>
          <cell r="M397">
            <v>31.079000000000001</v>
          </cell>
          <cell r="N397">
            <v>10937.147999999997</v>
          </cell>
          <cell r="O397">
            <v>5424.8420000000078</v>
          </cell>
          <cell r="Q397">
            <v>3.883</v>
          </cell>
          <cell r="R397">
            <v>2.9630000000000001</v>
          </cell>
          <cell r="S397">
            <v>3732.7377928076939</v>
          </cell>
          <cell r="T397">
            <v>69.843325531914914</v>
          </cell>
        </row>
        <row r="398">
          <cell r="E398" t="str">
            <v>TBG: 3 1/2" 9.2# JFE-BEAR L-80</v>
          </cell>
          <cell r="I398">
            <v>345</v>
          </cell>
          <cell r="J398">
            <v>188</v>
          </cell>
          <cell r="K398">
            <v>31.29</v>
          </cell>
          <cell r="L398">
            <v>0.26100000000000001</v>
          </cell>
          <cell r="M398">
            <v>31.029</v>
          </cell>
          <cell r="N398">
            <v>10968.176999999998</v>
          </cell>
          <cell r="O398">
            <v>5393.8130000000074</v>
          </cell>
          <cell r="Q398">
            <v>3.883</v>
          </cell>
          <cell r="R398">
            <v>2.9630000000000001</v>
          </cell>
          <cell r="S398">
            <v>3722.013379470578</v>
          </cell>
          <cell r="T398">
            <v>69.744296808510654</v>
          </cell>
        </row>
        <row r="399">
          <cell r="E399" t="str">
            <v>TBG: 3 1/2" 9.2# JFE-BEAR L-80</v>
          </cell>
          <cell r="I399">
            <v>346</v>
          </cell>
          <cell r="J399">
            <v>187</v>
          </cell>
          <cell r="K399">
            <v>31.3</v>
          </cell>
          <cell r="L399">
            <v>0.26100000000000001</v>
          </cell>
          <cell r="M399">
            <v>31.039000000000001</v>
          </cell>
          <cell r="N399">
            <v>10999.215999999999</v>
          </cell>
          <cell r="O399">
            <v>5362.7740000000076</v>
          </cell>
          <cell r="Q399">
            <v>3.883</v>
          </cell>
          <cell r="R399">
            <v>2.9630000000000001</v>
          </cell>
          <cell r="S399">
            <v>3711.2855098785594</v>
          </cell>
          <cell r="T399">
            <v>69.645236170212783</v>
          </cell>
        </row>
        <row r="400">
          <cell r="E400" t="str">
            <v xml:space="preserve">TBG: 3 1/2" 9.2# JFE-BEAR L-80 </v>
          </cell>
          <cell r="I400">
            <v>347</v>
          </cell>
          <cell r="J400">
            <v>186</v>
          </cell>
          <cell r="K400">
            <v>31.3</v>
          </cell>
          <cell r="L400">
            <v>0.26100000000000001</v>
          </cell>
          <cell r="M400">
            <v>31.039000000000001</v>
          </cell>
          <cell r="N400">
            <v>11030.254999999999</v>
          </cell>
          <cell r="O400">
            <v>5331.7350000000079</v>
          </cell>
          <cell r="Q400">
            <v>3.883</v>
          </cell>
          <cell r="R400">
            <v>2.9630000000000001</v>
          </cell>
          <cell r="S400">
            <v>3700.4802183297024</v>
          </cell>
          <cell r="T400">
            <v>69.613411578947364</v>
          </cell>
        </row>
        <row r="401">
          <cell r="E401" t="str">
            <v>TBG: 3 1/2" 9.2# JFE-BEAR L-80</v>
          </cell>
          <cell r="I401">
            <v>348</v>
          </cell>
          <cell r="J401">
            <v>185</v>
          </cell>
          <cell r="K401">
            <v>31.19</v>
          </cell>
          <cell r="L401">
            <v>0.26100000000000001</v>
          </cell>
          <cell r="M401">
            <v>30.929000000000002</v>
          </cell>
          <cell r="N401">
            <v>11061.183999999999</v>
          </cell>
          <cell r="O401">
            <v>5300.8060000000078</v>
          </cell>
          <cell r="Q401">
            <v>3.883</v>
          </cell>
          <cell r="R401">
            <v>2.9630000000000001</v>
          </cell>
          <cell r="S401">
            <v>3689.6991974025268</v>
          </cell>
          <cell r="T401">
            <v>69.593877473684216</v>
          </cell>
        </row>
        <row r="402">
          <cell r="E402" t="str">
            <v>TBG: 3 1/2" 9.2# JFE-BEAR L-80</v>
          </cell>
          <cell r="I402">
            <v>349</v>
          </cell>
          <cell r="J402">
            <v>184</v>
          </cell>
          <cell r="K402">
            <v>31.41</v>
          </cell>
          <cell r="L402">
            <v>0.26100000000000001</v>
          </cell>
          <cell r="M402">
            <v>31.149000000000001</v>
          </cell>
          <cell r="N402">
            <v>11092.332999999999</v>
          </cell>
          <cell r="O402">
            <v>5269.6570000000074</v>
          </cell>
          <cell r="Q402">
            <v>3.883</v>
          </cell>
          <cell r="R402">
            <v>2.9630000000000001</v>
          </cell>
          <cell r="S402">
            <v>3678.8414903683329</v>
          </cell>
          <cell r="T402">
            <v>69.574204421052627</v>
          </cell>
        </row>
        <row r="403">
          <cell r="E403" t="str">
            <v>TBG: 3 1/2" 9.2# JFE-BEAR L-80</v>
          </cell>
          <cell r="I403">
            <v>350</v>
          </cell>
          <cell r="J403">
            <v>183</v>
          </cell>
          <cell r="K403">
            <v>31.43</v>
          </cell>
          <cell r="L403">
            <v>0.26100000000000001</v>
          </cell>
          <cell r="M403">
            <v>31.169</v>
          </cell>
          <cell r="N403">
            <v>11123.501999999999</v>
          </cell>
          <cell r="O403">
            <v>5238.4880000000076</v>
          </cell>
          <cell r="Q403">
            <v>3.883</v>
          </cell>
          <cell r="R403">
            <v>2.9630000000000001</v>
          </cell>
          <cell r="S403">
            <v>3667.8147175869663</v>
          </cell>
          <cell r="T403">
            <v>69.374425531914952</v>
          </cell>
        </row>
        <row r="404">
          <cell r="E404" t="str">
            <v>TBG: 3 1/2" 9.2# JFE-BEAR L-80</v>
          </cell>
          <cell r="I404">
            <v>351</v>
          </cell>
          <cell r="J404">
            <v>182</v>
          </cell>
          <cell r="K404">
            <v>31.36</v>
          </cell>
          <cell r="L404">
            <v>0.26100000000000001</v>
          </cell>
          <cell r="M404">
            <v>31.099</v>
          </cell>
          <cell r="N404">
            <v>11154.600999999999</v>
          </cell>
          <cell r="O404">
            <v>5207.3890000000074</v>
          </cell>
          <cell r="Q404">
            <v>3.883</v>
          </cell>
          <cell r="R404">
            <v>2.9630000000000001</v>
          </cell>
          <cell r="S404">
            <v>3656.7687860597425</v>
          </cell>
          <cell r="T404">
            <v>69.12629521276601</v>
          </cell>
        </row>
        <row r="405">
          <cell r="E405" t="str">
            <v>TBG: 3 1/2" 9.2# JFE-BEAR L-80</v>
          </cell>
          <cell r="I405">
            <v>352</v>
          </cell>
          <cell r="J405">
            <v>181</v>
          </cell>
          <cell r="K405">
            <v>31.65</v>
          </cell>
          <cell r="L405">
            <v>0.26100000000000001</v>
          </cell>
          <cell r="M405">
            <v>31.388999999999999</v>
          </cell>
          <cell r="N405">
            <v>11185.989999999998</v>
          </cell>
          <cell r="O405">
            <v>5176.0000000000073</v>
          </cell>
          <cell r="Q405">
            <v>3.883</v>
          </cell>
          <cell r="R405">
            <v>2.9630000000000001</v>
          </cell>
          <cell r="S405">
            <v>3645.6198505728134</v>
          </cell>
          <cell r="T405">
            <v>68.875851063829842</v>
          </cell>
        </row>
        <row r="406">
          <cell r="E406" t="str">
            <v>TBG: 3 1/2" 9.2# JFE-BEAR L-80</v>
          </cell>
          <cell r="I406">
            <v>353</v>
          </cell>
          <cell r="J406">
            <v>180</v>
          </cell>
          <cell r="K406">
            <v>30.28</v>
          </cell>
          <cell r="L406">
            <v>0.26100000000000001</v>
          </cell>
          <cell r="M406">
            <v>30.019000000000002</v>
          </cell>
          <cell r="N406">
            <v>11216.008999999998</v>
          </cell>
          <cell r="O406">
            <v>5145.981000000007</v>
          </cell>
          <cell r="Q406">
            <v>3.883</v>
          </cell>
          <cell r="R406">
            <v>2.9630000000000001</v>
          </cell>
          <cell r="S406">
            <v>3634.6373713642279</v>
          </cell>
          <cell r="T406">
            <v>68.584912340425603</v>
          </cell>
        </row>
        <row r="407">
          <cell r="E407" t="str">
            <v>TBG: 3 1/2" 9.2# JFE-BEAR L-80</v>
          </cell>
          <cell r="I407">
            <v>354</v>
          </cell>
          <cell r="J407">
            <v>179</v>
          </cell>
          <cell r="K407">
            <v>31.33</v>
          </cell>
          <cell r="L407">
            <v>0.26100000000000001</v>
          </cell>
          <cell r="M407">
            <v>31.068999999999999</v>
          </cell>
          <cell r="N407">
            <v>11247.077999999998</v>
          </cell>
          <cell r="O407">
            <v>5114.9120000000066</v>
          </cell>
          <cell r="Q407">
            <v>3.883</v>
          </cell>
          <cell r="R407">
            <v>2.9630000000000001</v>
          </cell>
          <cell r="S407">
            <v>3623.1699872504414</v>
          </cell>
          <cell r="T407">
            <v>68.267611914893692</v>
          </cell>
        </row>
        <row r="408">
          <cell r="E408" t="str">
            <v>TBG: 3 1/2" 9.2# JFE-BEAR L-80</v>
          </cell>
          <cell r="I408">
            <v>355</v>
          </cell>
          <cell r="J408">
            <v>178</v>
          </cell>
          <cell r="K408">
            <v>31.51</v>
          </cell>
          <cell r="L408">
            <v>0.26100000000000001</v>
          </cell>
          <cell r="M408">
            <v>31.249000000000002</v>
          </cell>
          <cell r="N408">
            <v>11278.326999999997</v>
          </cell>
          <cell r="O408">
            <v>5083.6630000000068</v>
          </cell>
          <cell r="Q408">
            <v>3.883</v>
          </cell>
          <cell r="R408">
            <v>2.9630000000000001</v>
          </cell>
          <cell r="S408">
            <v>3611.6361662014306</v>
          </cell>
          <cell r="T408">
            <v>67.948473191489441</v>
          </cell>
        </row>
        <row r="409">
          <cell r="E409" t="str">
            <v>TBG: 3 1/2" 9.2# JFE-BEAR L-80</v>
          </cell>
          <cell r="I409">
            <v>356</v>
          </cell>
          <cell r="J409">
            <v>177</v>
          </cell>
          <cell r="K409">
            <v>30.88</v>
          </cell>
          <cell r="L409">
            <v>0.26100000000000001</v>
          </cell>
          <cell r="M409">
            <v>30.619</v>
          </cell>
          <cell r="N409">
            <v>11308.945999999998</v>
          </cell>
          <cell r="O409">
            <v>5053.0440000000071</v>
          </cell>
          <cell r="Q409">
            <v>3.883</v>
          </cell>
          <cell r="R409">
            <v>2.9630000000000001</v>
          </cell>
          <cell r="S409">
            <v>3600.2475444167576</v>
          </cell>
          <cell r="T409">
            <v>67.969779999999972</v>
          </cell>
        </row>
        <row r="410">
          <cell r="E410" t="str">
            <v>TBG: 3 1/2" 9.2# JFE-BEAR L-80</v>
          </cell>
          <cell r="I410">
            <v>357</v>
          </cell>
          <cell r="J410">
            <v>176</v>
          </cell>
          <cell r="K410">
            <v>31.5</v>
          </cell>
          <cell r="L410">
            <v>0.26100000000000001</v>
          </cell>
          <cell r="M410">
            <v>31.239000000000001</v>
          </cell>
          <cell r="N410">
            <v>11340.184999999998</v>
          </cell>
          <cell r="O410">
            <v>5021.8050000000076</v>
          </cell>
          <cell r="Q410">
            <v>3.883</v>
          </cell>
          <cell r="R410">
            <v>2.9630000000000001</v>
          </cell>
          <cell r="S410">
            <v>3588.5931611591341</v>
          </cell>
          <cell r="T410">
            <v>68.125974999999968</v>
          </cell>
        </row>
        <row r="411">
          <cell r="E411" t="str">
            <v>TBG: 3 1/2" 9.2# JFE-BEAR L-80</v>
          </cell>
          <cell r="I411">
            <v>358</v>
          </cell>
          <cell r="J411">
            <v>175</v>
          </cell>
          <cell r="K411">
            <v>31.36</v>
          </cell>
          <cell r="L411">
            <v>0.26100000000000001</v>
          </cell>
          <cell r="M411">
            <v>31.099</v>
          </cell>
          <cell r="N411">
            <v>11371.283999999998</v>
          </cell>
          <cell r="O411">
            <v>4990.7060000000074</v>
          </cell>
          <cell r="Q411">
            <v>3.883</v>
          </cell>
          <cell r="R411">
            <v>2.9630000000000001</v>
          </cell>
          <cell r="S411">
            <v>3576.9910079234728</v>
          </cell>
          <cell r="T411">
            <v>68.28146999999997</v>
          </cell>
        </row>
        <row r="412">
          <cell r="E412" t="str">
            <v>TBG: 3 1/2" 9.2# JFE-BEAR L-80</v>
          </cell>
          <cell r="I412">
            <v>359</v>
          </cell>
          <cell r="J412">
            <v>174</v>
          </cell>
          <cell r="K412">
            <v>31.24</v>
          </cell>
          <cell r="L412">
            <v>0.26100000000000001</v>
          </cell>
          <cell r="M412">
            <v>30.978999999999999</v>
          </cell>
          <cell r="N412">
            <v>11402.262999999997</v>
          </cell>
          <cell r="O412">
            <v>4959.7270000000071</v>
          </cell>
          <cell r="Q412">
            <v>3.883</v>
          </cell>
          <cell r="R412">
            <v>2.9630000000000001</v>
          </cell>
          <cell r="S412">
            <v>3565.5474806561565</v>
          </cell>
          <cell r="T412">
            <v>68.372545999999986</v>
          </cell>
        </row>
        <row r="413">
          <cell r="E413" t="str">
            <v>TBG: 3 1/2" 9.2# JFE-BEAR L-80</v>
          </cell>
          <cell r="I413">
            <v>360</v>
          </cell>
          <cell r="J413">
            <v>173</v>
          </cell>
          <cell r="K413">
            <v>31.25</v>
          </cell>
          <cell r="L413">
            <v>0.26100000000000001</v>
          </cell>
          <cell r="M413">
            <v>30.989000000000001</v>
          </cell>
          <cell r="N413">
            <v>11433.251999999997</v>
          </cell>
          <cell r="O413">
            <v>4928.7380000000076</v>
          </cell>
          <cell r="Q413">
            <v>3.883</v>
          </cell>
          <cell r="R413">
            <v>2.9630000000000001</v>
          </cell>
          <cell r="S413">
            <v>3554.1522246607419</v>
          </cell>
          <cell r="T413">
            <v>68.434523999999982</v>
          </cell>
        </row>
        <row r="414">
          <cell r="E414" t="str">
            <v>TBG: 3 1/2" 9.2# JFE-BEAR L-80</v>
          </cell>
          <cell r="I414">
            <v>361</v>
          </cell>
          <cell r="J414">
            <v>172</v>
          </cell>
          <cell r="K414">
            <v>31.48</v>
          </cell>
          <cell r="L414">
            <v>0.26100000000000001</v>
          </cell>
          <cell r="M414">
            <v>31.219000000000001</v>
          </cell>
          <cell r="N414">
            <v>11464.470999999996</v>
          </cell>
          <cell r="O414">
            <v>4897.5190000000075</v>
          </cell>
          <cell r="Q414">
            <v>3.883</v>
          </cell>
          <cell r="R414">
            <v>2.9630000000000001</v>
          </cell>
          <cell r="S414">
            <v>3542.6723932069735</v>
          </cell>
          <cell r="T414">
            <v>68.496961999999982</v>
          </cell>
        </row>
        <row r="415">
          <cell r="E415" t="str">
            <v>TBG: 3 1/2" 9.2# JFE-BEAR L-80</v>
          </cell>
          <cell r="I415">
            <v>362</v>
          </cell>
          <cell r="J415">
            <v>171</v>
          </cell>
          <cell r="K415">
            <v>31.4</v>
          </cell>
          <cell r="L415">
            <v>0.26100000000000001</v>
          </cell>
          <cell r="M415">
            <v>31.138999999999999</v>
          </cell>
          <cell r="N415">
            <v>11495.609999999995</v>
          </cell>
          <cell r="O415">
            <v>4866.3800000000074</v>
          </cell>
          <cell r="Q415">
            <v>3.883</v>
          </cell>
          <cell r="R415">
            <v>2.9630000000000001</v>
          </cell>
          <cell r="S415">
            <v>3531.2793069207341</v>
          </cell>
          <cell r="T415">
            <v>68.555482978723376</v>
          </cell>
        </row>
        <row r="416">
          <cell r="E416" t="str">
            <v>TBG: 3 1/2" 9.2# JFE-BEAR L-80</v>
          </cell>
          <cell r="I416">
            <v>363</v>
          </cell>
          <cell r="J416">
            <v>170</v>
          </cell>
          <cell r="K416">
            <v>31.52</v>
          </cell>
          <cell r="L416">
            <v>0.26100000000000001</v>
          </cell>
          <cell r="M416">
            <v>31.259</v>
          </cell>
          <cell r="N416">
            <v>11526.868999999995</v>
          </cell>
          <cell r="O416">
            <v>4835.1210000000074</v>
          </cell>
          <cell r="Q416">
            <v>3.883</v>
          </cell>
          <cell r="R416">
            <v>2.9630000000000001</v>
          </cell>
          <cell r="S416">
            <v>3519.8761022661911</v>
          </cell>
          <cell r="T416">
            <v>68.612015212765925</v>
          </cell>
        </row>
        <row r="417">
          <cell r="E417" t="str">
            <v>TBG: 3 1/2" 9.2# JFE-BEAR L-80</v>
          </cell>
          <cell r="I417">
            <v>364</v>
          </cell>
          <cell r="J417">
            <v>169</v>
          </cell>
          <cell r="K417">
            <v>31.34</v>
          </cell>
          <cell r="L417">
            <v>0.26100000000000001</v>
          </cell>
          <cell r="M417">
            <v>31.079000000000001</v>
          </cell>
          <cell r="N417">
            <v>11557.947999999995</v>
          </cell>
          <cell r="O417">
            <v>4804.0420000000076</v>
          </cell>
          <cell r="Q417">
            <v>3.883</v>
          </cell>
          <cell r="R417">
            <v>2.9630000000000001</v>
          </cell>
          <cell r="S417">
            <v>3508.5385611593565</v>
          </cell>
          <cell r="T417">
            <v>68.668221914893593</v>
          </cell>
        </row>
        <row r="418">
          <cell r="E418" t="str">
            <v>TBG: 3 1/2" 9.2# JFE-BEAR L-80</v>
          </cell>
          <cell r="I418">
            <v>365</v>
          </cell>
          <cell r="J418">
            <v>168</v>
          </cell>
          <cell r="K418">
            <v>31.33</v>
          </cell>
          <cell r="L418">
            <v>0.26100000000000001</v>
          </cell>
          <cell r="M418">
            <v>31.068999999999999</v>
          </cell>
          <cell r="N418">
            <v>11589.016999999994</v>
          </cell>
          <cell r="O418">
            <v>4772.9730000000072</v>
          </cell>
          <cell r="Q418">
            <v>3.883</v>
          </cell>
          <cell r="R418">
            <v>2.9630000000000001</v>
          </cell>
          <cell r="S418">
            <v>3497.2634905646137</v>
          </cell>
          <cell r="T418">
            <v>68.732507127659559</v>
          </cell>
        </row>
        <row r="419">
          <cell r="E419" t="str">
            <v>TBG: 3 1/2" 9.2# JFE-BEAR L-80</v>
          </cell>
          <cell r="I419">
            <v>366</v>
          </cell>
          <cell r="J419">
            <v>167</v>
          </cell>
          <cell r="K419">
            <v>31.35</v>
          </cell>
          <cell r="L419">
            <v>0.26100000000000001</v>
          </cell>
          <cell r="M419">
            <v>31.089000000000002</v>
          </cell>
          <cell r="N419">
            <v>11620.105999999994</v>
          </cell>
          <cell r="O419">
            <v>4741.8840000000073</v>
          </cell>
          <cell r="Q419">
            <v>3.883</v>
          </cell>
          <cell r="R419">
            <v>2.9630000000000001</v>
          </cell>
          <cell r="S419">
            <v>3486.0184140523925</v>
          </cell>
          <cell r="T419">
            <v>68.801961276595733</v>
          </cell>
        </row>
        <row r="420">
          <cell r="E420" t="str">
            <v>TBG: 3 1/2" 9.2# JFE-BEAR L-80</v>
          </cell>
          <cell r="I420">
            <v>367</v>
          </cell>
          <cell r="J420">
            <v>166</v>
          </cell>
          <cell r="K420">
            <v>31.53</v>
          </cell>
          <cell r="L420">
            <v>0.26100000000000001</v>
          </cell>
          <cell r="M420">
            <v>31.269000000000002</v>
          </cell>
          <cell r="N420">
            <v>11651.374999999995</v>
          </cell>
          <cell r="O420">
            <v>4710.6150000000071</v>
          </cell>
          <cell r="Q420">
            <v>3.883</v>
          </cell>
          <cell r="R420">
            <v>2.9630000000000001</v>
          </cell>
          <cell r="S420">
            <v>3474.7082304678238</v>
          </cell>
          <cell r="T420">
            <v>68.871817553191477</v>
          </cell>
        </row>
        <row r="421">
          <cell r="E421" t="str">
            <v>TBG: 3 1/2" 9.2# JFE-BEAR L-80</v>
          </cell>
          <cell r="I421">
            <v>368</v>
          </cell>
          <cell r="J421">
            <v>165</v>
          </cell>
          <cell r="K421">
            <v>31.5</v>
          </cell>
          <cell r="L421">
            <v>0.26100000000000001</v>
          </cell>
          <cell r="M421">
            <v>31.239000000000001</v>
          </cell>
          <cell r="N421">
            <v>11682.613999999994</v>
          </cell>
          <cell r="O421">
            <v>4679.3760000000075</v>
          </cell>
          <cell r="Q421">
            <v>3.883</v>
          </cell>
          <cell r="R421">
            <v>2.9630000000000001</v>
          </cell>
          <cell r="S421">
            <v>3463.4756205396438</v>
          </cell>
          <cell r="T421">
            <v>68.945089684210515</v>
          </cell>
        </row>
        <row r="422">
          <cell r="E422" t="str">
            <v>TBG: 3 1/2" 9.2# JFE-BEAR L-80</v>
          </cell>
          <cell r="I422">
            <v>369</v>
          </cell>
          <cell r="J422">
            <v>164</v>
          </cell>
          <cell r="K422">
            <v>31.33</v>
          </cell>
          <cell r="L422">
            <v>0.26100000000000001</v>
          </cell>
          <cell r="M422">
            <v>31.068999999999999</v>
          </cell>
          <cell r="N422">
            <v>11713.682999999994</v>
          </cell>
          <cell r="O422">
            <v>4648.3070000000071</v>
          </cell>
          <cell r="Q422">
            <v>3.883</v>
          </cell>
          <cell r="R422">
            <v>2.9630000000000001</v>
          </cell>
          <cell r="S422">
            <v>3452.3490861716227</v>
          </cell>
          <cell r="T422">
            <v>69.020309368421039</v>
          </cell>
        </row>
        <row r="423">
          <cell r="E423" t="str">
            <v>TBG: 3 1/2" 9.2# JFE-BEAR L-80</v>
          </cell>
          <cell r="G423">
            <v>97</v>
          </cell>
          <cell r="I423">
            <v>370</v>
          </cell>
          <cell r="J423">
            <v>163</v>
          </cell>
          <cell r="K423">
            <v>31.38</v>
          </cell>
          <cell r="L423">
            <v>0.26100000000000001</v>
          </cell>
          <cell r="M423">
            <v>31.119</v>
          </cell>
          <cell r="N423">
            <v>11744.801999999994</v>
          </cell>
          <cell r="O423">
            <v>4617.1880000000074</v>
          </cell>
          <cell r="Q423">
            <v>3.883</v>
          </cell>
          <cell r="R423">
            <v>2.9630000000000001</v>
          </cell>
          <cell r="S423">
            <v>3441.2046456360904</v>
          </cell>
          <cell r="T423">
            <v>69.095650105263132</v>
          </cell>
        </row>
        <row r="424">
          <cell r="E424" t="str">
            <v>PUP JOINT 3-½" 9.2# L80 JFE-BEAR</v>
          </cell>
          <cell r="K424">
            <v>10.32</v>
          </cell>
          <cell r="L424">
            <v>0.26100000000000001</v>
          </cell>
          <cell r="M424">
            <v>10.059000000000001</v>
          </cell>
          <cell r="N424">
            <v>11754.860999999994</v>
          </cell>
          <cell r="O424">
            <v>4607.1290000000072</v>
          </cell>
          <cell r="Q424">
            <v>3.915</v>
          </cell>
          <cell r="R424">
            <v>2.9049999999999998</v>
          </cell>
          <cell r="S424">
            <v>3437.6022828562154</v>
          </cell>
          <cell r="T424">
            <v>69.120003473684193</v>
          </cell>
          <cell r="Y424" t="str">
            <v>GLM</v>
          </cell>
          <cell r="AA424" t="str">
            <v>GLV</v>
          </cell>
        </row>
        <row r="425">
          <cell r="A425">
            <v>2</v>
          </cell>
          <cell r="E425" t="str">
            <v>BAKER; 3-1/2" "BLGO(SLIM)-1.5" JFE-BEAR BxB</v>
          </cell>
          <cell r="G425" t="str">
            <v>GLM #2</v>
          </cell>
          <cell r="H425">
            <v>815</v>
          </cell>
          <cell r="I425">
            <v>331</v>
          </cell>
          <cell r="J425" t="str">
            <v>A-10</v>
          </cell>
          <cell r="K425">
            <v>8.9600000000000009</v>
          </cell>
          <cell r="M425">
            <v>8.9600000000000009</v>
          </cell>
          <cell r="N425">
            <v>11763.820999999993</v>
          </cell>
          <cell r="O425">
            <v>4598.1690000000071</v>
          </cell>
          <cell r="Q425">
            <v>5.8</v>
          </cell>
          <cell r="R425">
            <v>2.92</v>
          </cell>
          <cell r="S425">
            <v>3434.4139834878588</v>
          </cell>
          <cell r="T425">
            <v>69.144904148936149</v>
          </cell>
          <cell r="V425">
            <v>4588</v>
          </cell>
          <cell r="W425">
            <v>3581</v>
          </cell>
          <cell r="Y425" t="str">
            <v>04000939-0320-01</v>
          </cell>
          <cell r="Z425" t="str">
            <v>H869770175</v>
          </cell>
          <cell r="AA425" t="str">
            <v>Wo-10405640W-113</v>
          </cell>
        </row>
        <row r="426">
          <cell r="E426" t="str">
            <v>PUP JOINT 3-½" 9.2# L80 JFE-BEAR</v>
          </cell>
          <cell r="K426">
            <v>10.06</v>
          </cell>
          <cell r="M426">
            <v>10.06</v>
          </cell>
          <cell r="N426">
            <v>11773.880999999992</v>
          </cell>
          <cell r="O426">
            <v>4588.1090000000067</v>
          </cell>
          <cell r="Q426">
            <v>3.92</v>
          </cell>
          <cell r="R426">
            <v>2.91</v>
          </cell>
          <cell r="S426">
            <v>3430.8539220023986</v>
          </cell>
          <cell r="T426">
            <v>69.175940319148921</v>
          </cell>
          <cell r="V426">
            <v>10.169000000007145</v>
          </cell>
          <cell r="W426">
            <v>0.31977987421406118</v>
          </cell>
        </row>
        <row r="427">
          <cell r="A427">
            <v>104</v>
          </cell>
          <cell r="E427" t="str">
            <v>TBG: 3 1/2" 9.2# JFE-BEAR L-80</v>
          </cell>
          <cell r="I427">
            <v>371</v>
          </cell>
          <cell r="J427">
            <v>162</v>
          </cell>
          <cell r="K427">
            <v>31.33</v>
          </cell>
          <cell r="L427">
            <v>0.26100000000000001</v>
          </cell>
          <cell r="M427">
            <v>31.068999999999999</v>
          </cell>
          <cell r="N427">
            <v>11804.949999999992</v>
          </cell>
          <cell r="O427">
            <v>4557.0400000000063</v>
          </cell>
          <cell r="Q427">
            <v>3.883</v>
          </cell>
          <cell r="R427">
            <v>2.9630000000000001</v>
          </cell>
          <cell r="S427">
            <v>3419.859135691092</v>
          </cell>
          <cell r="T427">
            <v>69.271791489361689</v>
          </cell>
        </row>
        <row r="428">
          <cell r="E428" t="str">
            <v>TBG: 3 1/2" 9.2# JFE-BEAR L-80</v>
          </cell>
          <cell r="I428">
            <v>372</v>
          </cell>
          <cell r="J428">
            <v>161</v>
          </cell>
          <cell r="K428">
            <v>31.32</v>
          </cell>
          <cell r="L428">
            <v>0.26100000000000001</v>
          </cell>
          <cell r="M428">
            <v>31.059000000000001</v>
          </cell>
          <cell r="N428">
            <v>11836.008999999991</v>
          </cell>
          <cell r="O428">
            <v>4525.9810000000061</v>
          </cell>
          <cell r="Q428">
            <v>3.883</v>
          </cell>
          <cell r="R428">
            <v>2.9630000000000001</v>
          </cell>
          <cell r="S428">
            <v>3408.8678882082995</v>
          </cell>
          <cell r="T428">
            <v>69.367611808510631</v>
          </cell>
        </row>
        <row r="429">
          <cell r="E429" t="str">
            <v>TBG: 3 1/2" 9.2# JFE-BEAR L-80</v>
          </cell>
          <cell r="I429">
            <v>373</v>
          </cell>
          <cell r="J429">
            <v>160</v>
          </cell>
          <cell r="K429">
            <v>31.25</v>
          </cell>
          <cell r="L429">
            <v>0.26100000000000001</v>
          </cell>
          <cell r="M429">
            <v>30.989000000000001</v>
          </cell>
          <cell r="N429">
            <v>11866.99799999999</v>
          </cell>
          <cell r="O429">
            <v>4494.9920000000066</v>
          </cell>
          <cell r="Q429">
            <v>3.883</v>
          </cell>
          <cell r="R429">
            <v>2.9630000000000001</v>
          </cell>
          <cell r="S429">
            <v>3397.8705688220007</v>
          </cell>
          <cell r="T429">
            <v>69.337426526315838</v>
          </cell>
        </row>
        <row r="430">
          <cell r="E430" t="str">
            <v>TBG: 3 1/2" 9.2# JFE-BEAR L-80</v>
          </cell>
          <cell r="I430">
            <v>374</v>
          </cell>
          <cell r="J430">
            <v>159</v>
          </cell>
          <cell r="K430">
            <v>31.33</v>
          </cell>
          <cell r="L430">
            <v>0.26100000000000001</v>
          </cell>
          <cell r="M430">
            <v>31.068999999999999</v>
          </cell>
          <cell r="N430">
            <v>11898.06699999999</v>
          </cell>
          <cell r="O430">
            <v>4463.9230000000061</v>
          </cell>
          <cell r="Q430">
            <v>3.883</v>
          </cell>
          <cell r="R430">
            <v>2.9630000000000001</v>
          </cell>
          <cell r="S430">
            <v>3386.8073728153868</v>
          </cell>
          <cell r="T430">
            <v>69.154282947368458</v>
          </cell>
        </row>
        <row r="431">
          <cell r="E431" t="str">
            <v>TBG: 3 1/2" 9.2# JFE-BEAR L-80</v>
          </cell>
          <cell r="I431">
            <v>375</v>
          </cell>
          <cell r="J431">
            <v>158</v>
          </cell>
          <cell r="K431">
            <v>31.3</v>
          </cell>
          <cell r="L431">
            <v>0.26100000000000001</v>
          </cell>
          <cell r="M431">
            <v>31.039000000000001</v>
          </cell>
          <cell r="N431">
            <v>11929.105999999991</v>
          </cell>
          <cell r="O431">
            <v>4432.8840000000064</v>
          </cell>
          <cell r="Q431">
            <v>3.883</v>
          </cell>
          <cell r="R431">
            <v>2.9630000000000001</v>
          </cell>
          <cell r="S431">
            <v>3375.7548593502206</v>
          </cell>
          <cell r="T431">
            <v>68.971316210526354</v>
          </cell>
        </row>
        <row r="432">
          <cell r="E432" t="str">
            <v>TBG: 3 1/2" 9.2# JFE-BEAR L-80</v>
          </cell>
          <cell r="I432">
            <v>376</v>
          </cell>
          <cell r="J432">
            <v>157</v>
          </cell>
          <cell r="K432">
            <v>31.3</v>
          </cell>
          <cell r="L432">
            <v>0.26100000000000001</v>
          </cell>
          <cell r="M432">
            <v>31.039000000000001</v>
          </cell>
          <cell r="N432">
            <v>11960.144999999991</v>
          </cell>
          <cell r="O432">
            <v>4401.8450000000066</v>
          </cell>
          <cell r="Q432">
            <v>3.883</v>
          </cell>
          <cell r="R432">
            <v>2.9630000000000001</v>
          </cell>
          <cell r="S432">
            <v>3364.5245058430878</v>
          </cell>
          <cell r="T432">
            <v>68.699657446808601</v>
          </cell>
        </row>
        <row r="433">
          <cell r="E433" t="str">
            <v>TBG: 3 1/2" 9.2# JFE-BEAR L-80</v>
          </cell>
          <cell r="I433">
            <v>377</v>
          </cell>
          <cell r="J433">
            <v>156</v>
          </cell>
          <cell r="K433">
            <v>31.32</v>
          </cell>
          <cell r="L433">
            <v>0.26100000000000001</v>
          </cell>
          <cell r="M433">
            <v>31.059000000000001</v>
          </cell>
          <cell r="N433">
            <v>11991.203999999991</v>
          </cell>
          <cell r="O433">
            <v>4370.7860000000064</v>
          </cell>
          <cell r="Q433">
            <v>3.883</v>
          </cell>
          <cell r="R433">
            <v>2.9630000000000001</v>
          </cell>
          <cell r="S433">
            <v>3353.0104458491182</v>
          </cell>
          <cell r="T433">
            <v>68.289942978723502</v>
          </cell>
        </row>
        <row r="434">
          <cell r="E434" t="str">
            <v>TBG: 3 1/2" 9.2# JFE-BEAR L-80</v>
          </cell>
          <cell r="I434">
            <v>378</v>
          </cell>
          <cell r="J434">
            <v>155</v>
          </cell>
          <cell r="K434">
            <v>31.27</v>
          </cell>
          <cell r="L434">
            <v>0.26100000000000001</v>
          </cell>
          <cell r="M434">
            <v>31.009</v>
          </cell>
          <cell r="N434">
            <v>12022.212999999991</v>
          </cell>
          <cell r="O434">
            <v>4339.7770000000064</v>
          </cell>
          <cell r="Q434">
            <v>3.883</v>
          </cell>
          <cell r="R434">
            <v>2.9630000000000001</v>
          </cell>
          <cell r="S434">
            <v>3341.5149216418677</v>
          </cell>
          <cell r="T434">
            <v>67.880888085106477</v>
          </cell>
        </row>
        <row r="435">
          <cell r="E435" t="str">
            <v>TBG: 3 1/2" 9.2# JFE-BEAR L-80</v>
          </cell>
          <cell r="I435">
            <v>379</v>
          </cell>
          <cell r="J435">
            <v>154</v>
          </cell>
          <cell r="K435">
            <v>31.4</v>
          </cell>
          <cell r="L435">
            <v>0.26100000000000001</v>
          </cell>
          <cell r="M435">
            <v>31.138999999999999</v>
          </cell>
          <cell r="N435">
            <v>12053.35199999999</v>
          </cell>
          <cell r="O435">
            <v>4308.6380000000063</v>
          </cell>
          <cell r="Q435">
            <v>3.883</v>
          </cell>
          <cell r="R435">
            <v>2.9630000000000001</v>
          </cell>
          <cell r="S435">
            <v>3329.8324705371451</v>
          </cell>
          <cell r="T435">
            <v>67.587708000000021</v>
          </cell>
        </row>
        <row r="436">
          <cell r="E436" t="str">
            <v>TBG: 3 1/2" 9.2# JFE-BEAR L-80</v>
          </cell>
          <cell r="I436">
            <v>380</v>
          </cell>
          <cell r="J436">
            <v>153</v>
          </cell>
          <cell r="K436">
            <v>31.35</v>
          </cell>
          <cell r="L436">
            <v>0.26100000000000001</v>
          </cell>
          <cell r="M436">
            <v>31.089000000000002</v>
          </cell>
          <cell r="N436">
            <v>12084.44099999999</v>
          </cell>
          <cell r="O436">
            <v>4277.5490000000063</v>
          </cell>
          <cell r="Q436">
            <v>3.883</v>
          </cell>
          <cell r="R436">
            <v>2.9630000000000001</v>
          </cell>
          <cell r="S436">
            <v>3317.9276818959197</v>
          </cell>
          <cell r="T436">
            <v>67.499349789473712</v>
          </cell>
        </row>
        <row r="437">
          <cell r="E437" t="str">
            <v>TBG: 3 1/2" 9.2# JFE-BEAR L-80</v>
          </cell>
          <cell r="I437">
            <v>381</v>
          </cell>
          <cell r="J437">
            <v>152</v>
          </cell>
          <cell r="K437">
            <v>31.24</v>
          </cell>
          <cell r="L437">
            <v>0.26100000000000001</v>
          </cell>
          <cell r="M437">
            <v>30.978999999999999</v>
          </cell>
          <cell r="N437">
            <v>12115.419999999989</v>
          </cell>
          <cell r="O437">
            <v>4246.5700000000061</v>
          </cell>
          <cell r="Q437">
            <v>3.883</v>
          </cell>
          <cell r="R437">
            <v>2.9630000000000001</v>
          </cell>
          <cell r="S437">
            <v>3306.0650151225736</v>
          </cell>
          <cell r="T437">
            <v>67.411304210526339</v>
          </cell>
        </row>
        <row r="438">
          <cell r="E438" t="str">
            <v>TBG: 3 1/2" 9.2# JFE-BEAR L-80</v>
          </cell>
          <cell r="I438">
            <v>382</v>
          </cell>
          <cell r="J438">
            <v>151</v>
          </cell>
          <cell r="K438">
            <v>31.25</v>
          </cell>
          <cell r="L438">
            <v>0.26100000000000001</v>
          </cell>
          <cell r="M438">
            <v>30.989000000000001</v>
          </cell>
          <cell r="N438">
            <v>12146.408999999989</v>
          </cell>
          <cell r="O438">
            <v>4215.5810000000065</v>
          </cell>
          <cell r="Q438">
            <v>3.883</v>
          </cell>
          <cell r="R438">
            <v>2.9630000000000001</v>
          </cell>
          <cell r="S438">
            <v>3294.1416606466928</v>
          </cell>
          <cell r="T438">
            <v>67.301902978723433</v>
          </cell>
        </row>
        <row r="439">
          <cell r="E439" t="str">
            <v>TBG: 3 1/2" 9.2# JFE-BEAR L-80</v>
          </cell>
          <cell r="I439">
            <v>383</v>
          </cell>
          <cell r="J439">
            <v>150</v>
          </cell>
          <cell r="K439">
            <v>31.71</v>
          </cell>
          <cell r="L439">
            <v>0.26100000000000001</v>
          </cell>
          <cell r="M439">
            <v>31.449000000000002</v>
          </cell>
          <cell r="N439">
            <v>12177.857999999989</v>
          </cell>
          <cell r="O439">
            <v>4184.1320000000069</v>
          </cell>
          <cell r="Q439">
            <v>3.883</v>
          </cell>
          <cell r="R439">
            <v>2.9630000000000001</v>
          </cell>
          <cell r="S439">
            <v>3281.9091745665087</v>
          </cell>
          <cell r="T439">
            <v>67.141312340425557</v>
          </cell>
        </row>
        <row r="440">
          <cell r="E440" t="str">
            <v>TBG: 3 1/2" 9.2# JFE-BEAR L-80</v>
          </cell>
          <cell r="I440">
            <v>384</v>
          </cell>
          <cell r="J440">
            <v>149</v>
          </cell>
          <cell r="K440">
            <v>30.46</v>
          </cell>
          <cell r="L440">
            <v>0.26100000000000001</v>
          </cell>
          <cell r="M440">
            <v>30.199000000000002</v>
          </cell>
          <cell r="N440">
            <v>12208.05699999999</v>
          </cell>
          <cell r="O440">
            <v>4153.9330000000073</v>
          </cell>
          <cell r="Q440">
            <v>3.883</v>
          </cell>
          <cell r="R440">
            <v>2.9630000000000001</v>
          </cell>
          <cell r="S440">
            <v>3270.1628917869134</v>
          </cell>
          <cell r="T440">
            <v>66.987104680851104</v>
          </cell>
        </row>
        <row r="441">
          <cell r="E441" t="str">
            <v>TBG: 3 1/2" 9.2# JFE-BEAR L-80</v>
          </cell>
          <cell r="I441">
            <v>385</v>
          </cell>
          <cell r="J441">
            <v>148</v>
          </cell>
          <cell r="K441">
            <v>30.32</v>
          </cell>
          <cell r="L441">
            <v>0.26100000000000001</v>
          </cell>
          <cell r="M441">
            <v>30.059000000000001</v>
          </cell>
          <cell r="N441">
            <v>12238.115999999989</v>
          </cell>
          <cell r="O441">
            <v>4123.8740000000071</v>
          </cell>
          <cell r="Q441">
            <v>3.883</v>
          </cell>
          <cell r="R441">
            <v>2.9630000000000001</v>
          </cell>
          <cell r="S441">
            <v>3258.4527357857446</v>
          </cell>
          <cell r="T441">
            <v>66.882129361702113</v>
          </cell>
        </row>
        <row r="442">
          <cell r="E442" t="str">
            <v>TBG: 3 1/2" 9.2# JFE-BEAR L-80</v>
          </cell>
          <cell r="I442">
            <v>386</v>
          </cell>
          <cell r="J442">
            <v>147</v>
          </cell>
          <cell r="K442">
            <v>30.72</v>
          </cell>
          <cell r="L442">
            <v>0.26100000000000001</v>
          </cell>
          <cell r="M442">
            <v>30.459</v>
          </cell>
          <cell r="N442">
            <v>12268.57499999999</v>
          </cell>
          <cell r="O442">
            <v>4093.4150000000072</v>
          </cell>
          <cell r="Q442">
            <v>3.883</v>
          </cell>
          <cell r="R442">
            <v>2.9630000000000001</v>
          </cell>
          <cell r="S442">
            <v>3246.526982516828</v>
          </cell>
          <cell r="T442">
            <v>66.933974468085097</v>
          </cell>
        </row>
        <row r="443">
          <cell r="E443" t="str">
            <v>TBG: 3 1/2" 9.2# JFE-BEAR L-80</v>
          </cell>
          <cell r="I443">
            <v>387</v>
          </cell>
          <cell r="J443">
            <v>146</v>
          </cell>
          <cell r="K443">
            <v>31.38</v>
          </cell>
          <cell r="L443">
            <v>0.26100000000000001</v>
          </cell>
          <cell r="M443">
            <v>31.119</v>
          </cell>
          <cell r="N443">
            <v>12299.69399999999</v>
          </cell>
          <cell r="O443">
            <v>4062.2960000000071</v>
          </cell>
          <cell r="Q443">
            <v>3.883</v>
          </cell>
          <cell r="R443">
            <v>2.9630000000000001</v>
          </cell>
          <cell r="S443">
            <v>3234.3428163926792</v>
          </cell>
          <cell r="T443">
            <v>66.986942978723391</v>
          </cell>
        </row>
        <row r="444">
          <cell r="E444" t="str">
            <v>TBG: 3 1/2" 9.2# JFE-BEAR L-80</v>
          </cell>
          <cell r="I444">
            <v>388</v>
          </cell>
          <cell r="J444">
            <v>145</v>
          </cell>
          <cell r="K444">
            <v>30.34</v>
          </cell>
          <cell r="L444">
            <v>0.26100000000000001</v>
          </cell>
          <cell r="M444">
            <v>30.079000000000001</v>
          </cell>
          <cell r="N444">
            <v>12329.77299999999</v>
          </cell>
          <cell r="O444">
            <v>4032.2170000000069</v>
          </cell>
          <cell r="Q444">
            <v>3.883</v>
          </cell>
          <cell r="R444">
            <v>2.9630000000000001</v>
          </cell>
          <cell r="S444">
            <v>3222.573914936168</v>
          </cell>
          <cell r="T444">
            <v>67.032440306122453</v>
          </cell>
        </row>
        <row r="445">
          <cell r="E445" t="str">
            <v>TBG: 3 1/2" 9.2# JFE-BEAR L-80</v>
          </cell>
          <cell r="I445">
            <v>389</v>
          </cell>
          <cell r="J445">
            <v>144</v>
          </cell>
          <cell r="K445">
            <v>30.31</v>
          </cell>
          <cell r="L445">
            <v>0.26100000000000001</v>
          </cell>
          <cell r="M445">
            <v>30.048999999999999</v>
          </cell>
          <cell r="N445">
            <v>12359.821999999991</v>
          </cell>
          <cell r="O445">
            <v>4002.1680000000069</v>
          </cell>
          <cell r="Q445">
            <v>3.883</v>
          </cell>
          <cell r="R445">
            <v>2.9630000000000001</v>
          </cell>
          <cell r="S445">
            <v>3210.859381846592</v>
          </cell>
          <cell r="T445">
            <v>67.047771428571437</v>
          </cell>
        </row>
        <row r="446">
          <cell r="E446" t="str">
            <v>TBG: 3 1/2" 9.2# JFE-BEAR L-80</v>
          </cell>
          <cell r="I446">
            <v>390</v>
          </cell>
          <cell r="J446">
            <v>143</v>
          </cell>
          <cell r="K446">
            <v>30.5</v>
          </cell>
          <cell r="L446">
            <v>0.26100000000000001</v>
          </cell>
          <cell r="M446">
            <v>30.239000000000001</v>
          </cell>
          <cell r="N446">
            <v>12390.060999999991</v>
          </cell>
          <cell r="O446">
            <v>3971.9290000000069</v>
          </cell>
          <cell r="Q446">
            <v>3.883</v>
          </cell>
          <cell r="R446">
            <v>2.9630000000000001</v>
          </cell>
          <cell r="S446">
            <v>3199.0707776968466</v>
          </cell>
          <cell r="T446">
            <v>67.06319948979592</v>
          </cell>
        </row>
        <row r="447">
          <cell r="E447" t="str">
            <v>TBG: 3 1/2" 9.2# JFE-BEAR L-80</v>
          </cell>
          <cell r="I447">
            <v>391</v>
          </cell>
          <cell r="J447">
            <v>142</v>
          </cell>
          <cell r="K447">
            <v>30.44</v>
          </cell>
          <cell r="L447">
            <v>0.26100000000000001</v>
          </cell>
          <cell r="M447">
            <v>30.179000000000002</v>
          </cell>
          <cell r="N447">
            <v>12420.239999999991</v>
          </cell>
          <cell r="O447">
            <v>3941.7500000000068</v>
          </cell>
          <cell r="Q447">
            <v>3.883</v>
          </cell>
          <cell r="R447">
            <v>2.9630000000000001</v>
          </cell>
          <cell r="S447">
            <v>3187.3055644082078</v>
          </cell>
          <cell r="T447">
            <v>67.078596938775519</v>
          </cell>
        </row>
        <row r="448">
          <cell r="E448" t="str">
            <v>TBG: 3 1/2" 9.2# JFE-BEAR L-80</v>
          </cell>
          <cell r="I448">
            <v>392</v>
          </cell>
          <cell r="J448">
            <v>141</v>
          </cell>
          <cell r="K448">
            <v>30.46</v>
          </cell>
          <cell r="L448">
            <v>0.26100000000000001</v>
          </cell>
          <cell r="M448">
            <v>30.199000000000002</v>
          </cell>
          <cell r="N448">
            <v>12450.438999999991</v>
          </cell>
          <cell r="O448">
            <v>3911.5510000000068</v>
          </cell>
          <cell r="Q448">
            <v>3.883</v>
          </cell>
          <cell r="R448">
            <v>2.9630000000000001</v>
          </cell>
          <cell r="S448">
            <v>3175.6518301349643</v>
          </cell>
          <cell r="T448">
            <v>67.223085212765909</v>
          </cell>
        </row>
        <row r="449">
          <cell r="E449" t="str">
            <v>TBG: 3 1/2" 9.2# JFE-BEAR L-80</v>
          </cell>
          <cell r="I449">
            <v>393</v>
          </cell>
          <cell r="J449">
            <v>140</v>
          </cell>
          <cell r="K449">
            <v>31.32</v>
          </cell>
          <cell r="L449">
            <v>0.26100000000000001</v>
          </cell>
          <cell r="M449">
            <v>31.059000000000001</v>
          </cell>
          <cell r="N449">
            <v>12481.49799999999</v>
          </cell>
          <cell r="O449">
            <v>3880.4920000000066</v>
          </cell>
          <cell r="Q449">
            <v>3.883</v>
          </cell>
          <cell r="R449">
            <v>2.9630000000000001</v>
          </cell>
          <cell r="S449">
            <v>3163.6785136261296</v>
          </cell>
          <cell r="T449">
            <v>67.384988510638252</v>
          </cell>
        </row>
        <row r="450">
          <cell r="E450" t="str">
            <v>TBG: 3 1/2" 9.2# JFE-BEAR L-80</v>
          </cell>
          <cell r="I450">
            <v>394</v>
          </cell>
          <cell r="J450">
            <v>139</v>
          </cell>
          <cell r="K450">
            <v>31.01</v>
          </cell>
          <cell r="L450">
            <v>0.26100000000000001</v>
          </cell>
          <cell r="M450">
            <v>30.749000000000002</v>
          </cell>
          <cell r="N450">
            <v>12512.24699999999</v>
          </cell>
          <cell r="O450">
            <v>3849.7430000000068</v>
          </cell>
          <cell r="Q450">
            <v>3.883</v>
          </cell>
          <cell r="R450">
            <v>2.9630000000000001</v>
          </cell>
          <cell r="S450">
            <v>3151.8247028360156</v>
          </cell>
          <cell r="T450">
            <v>67.545275851063778</v>
          </cell>
        </row>
        <row r="451">
          <cell r="E451" t="str">
            <v>TBG: 3 1/2" 9.2# JFE-BEAR L-80</v>
          </cell>
          <cell r="I451">
            <v>395</v>
          </cell>
          <cell r="J451">
            <v>138</v>
          </cell>
          <cell r="K451">
            <v>31.31</v>
          </cell>
          <cell r="L451">
            <v>0.26100000000000001</v>
          </cell>
          <cell r="M451">
            <v>31.048999999999999</v>
          </cell>
          <cell r="N451">
            <v>12543.295999999991</v>
          </cell>
          <cell r="O451">
            <v>3818.6940000000068</v>
          </cell>
          <cell r="Q451">
            <v>3.883</v>
          </cell>
          <cell r="R451">
            <v>2.9630000000000001</v>
          </cell>
          <cell r="S451">
            <v>3139.9166655777385</v>
          </cell>
          <cell r="T451">
            <v>67.514029787234051</v>
          </cell>
        </row>
        <row r="452">
          <cell r="E452" t="str">
            <v>TBG: 3 1/2" 9.2# JFE-BEAR L-80</v>
          </cell>
          <cell r="I452">
            <v>396</v>
          </cell>
          <cell r="J452">
            <v>137</v>
          </cell>
          <cell r="K452">
            <v>30.86</v>
          </cell>
          <cell r="L452">
            <v>0.26100000000000001</v>
          </cell>
          <cell r="M452">
            <v>30.599</v>
          </cell>
          <cell r="N452">
            <v>12573.894999999991</v>
          </cell>
          <cell r="O452">
            <v>3788.0950000000066</v>
          </cell>
          <cell r="Q452">
            <v>3.883</v>
          </cell>
          <cell r="R452">
            <v>2.9630000000000001</v>
          </cell>
          <cell r="S452">
            <v>3128.1921284716418</v>
          </cell>
          <cell r="T452">
            <v>67.448925531914909</v>
          </cell>
        </row>
        <row r="453">
          <cell r="E453" t="str">
            <v>TBG: 3 1/2" 9.2# JFE-BEAR L-80</v>
          </cell>
          <cell r="I453">
            <v>397</v>
          </cell>
          <cell r="J453">
            <v>136</v>
          </cell>
          <cell r="K453">
            <v>31.37</v>
          </cell>
          <cell r="L453">
            <v>0.26100000000000001</v>
          </cell>
          <cell r="M453">
            <v>31.109000000000002</v>
          </cell>
          <cell r="N453">
            <v>12605.003999999992</v>
          </cell>
          <cell r="O453">
            <v>3756.9860000000067</v>
          </cell>
          <cell r="Q453">
            <v>3.883</v>
          </cell>
          <cell r="R453">
            <v>2.9630000000000001</v>
          </cell>
          <cell r="S453">
            <v>3116.2721760276554</v>
          </cell>
          <cell r="T453">
            <v>67.38273617021278</v>
          </cell>
        </row>
        <row r="454">
          <cell r="E454" t="str">
            <v>TBG: 3 1/2" 9.2# JFE-BEAR L-80</v>
          </cell>
          <cell r="I454">
            <v>398</v>
          </cell>
          <cell r="J454">
            <v>135</v>
          </cell>
          <cell r="K454">
            <v>31.3</v>
          </cell>
          <cell r="L454">
            <v>0.26100000000000001</v>
          </cell>
          <cell r="M454">
            <v>31.039000000000001</v>
          </cell>
          <cell r="N454">
            <v>12636.042999999992</v>
          </cell>
          <cell r="O454">
            <v>3725.9470000000065</v>
          </cell>
          <cell r="Q454">
            <v>3.883</v>
          </cell>
          <cell r="R454">
            <v>2.9630000000000001</v>
          </cell>
          <cell r="S454">
            <v>3104.2740435381024</v>
          </cell>
          <cell r="T454">
            <v>67.285610947368454</v>
          </cell>
        </row>
        <row r="455">
          <cell r="E455" t="str">
            <v>TBG: 3 1/2" 9.2# JFE-BEAR L-80</v>
          </cell>
          <cell r="I455">
            <v>399</v>
          </cell>
          <cell r="J455">
            <v>134</v>
          </cell>
          <cell r="K455">
            <v>31.21</v>
          </cell>
          <cell r="L455">
            <v>0.26100000000000001</v>
          </cell>
          <cell r="M455">
            <v>30.949000000000002</v>
          </cell>
          <cell r="N455">
            <v>12666.991999999993</v>
          </cell>
          <cell r="O455">
            <v>3694.9980000000064</v>
          </cell>
          <cell r="Q455">
            <v>3.883</v>
          </cell>
          <cell r="R455">
            <v>2.9630000000000001</v>
          </cell>
          <cell r="S455">
            <v>3092.2856848812271</v>
          </cell>
          <cell r="T455">
            <v>67.181361684210557</v>
          </cell>
        </row>
        <row r="456">
          <cell r="E456" t="str">
            <v>TBG: 3 1/2" 9.2# JFE-BEAR L-80</v>
          </cell>
          <cell r="I456">
            <v>400</v>
          </cell>
          <cell r="J456">
            <v>133</v>
          </cell>
          <cell r="K456">
            <v>31.16</v>
          </cell>
          <cell r="L456">
            <v>0.26100000000000001</v>
          </cell>
          <cell r="M456">
            <v>30.899000000000001</v>
          </cell>
          <cell r="N456">
            <v>12697.890999999992</v>
          </cell>
          <cell r="O456">
            <v>3664.0990000000065</v>
          </cell>
          <cell r="Q456">
            <v>3.883</v>
          </cell>
          <cell r="R456">
            <v>2.9630000000000001</v>
          </cell>
          <cell r="S456">
            <v>3080.316694150064</v>
          </cell>
          <cell r="T456">
            <v>67.077280842105296</v>
          </cell>
        </row>
        <row r="457">
          <cell r="E457" t="str">
            <v>TBG: 3 1/2" 9.2# JFE-BEAR L-80</v>
          </cell>
          <cell r="I457">
            <v>401</v>
          </cell>
          <cell r="J457">
            <v>132</v>
          </cell>
          <cell r="K457">
            <v>31.34</v>
          </cell>
          <cell r="L457">
            <v>0.26100000000000001</v>
          </cell>
          <cell r="M457">
            <v>31.079000000000001</v>
          </cell>
          <cell r="N457">
            <v>12728.969999999992</v>
          </cell>
          <cell r="O457">
            <v>3633.0200000000063</v>
          </cell>
          <cell r="Q457">
            <v>3.883</v>
          </cell>
          <cell r="R457">
            <v>2.9630000000000001</v>
          </cell>
          <cell r="S457">
            <v>3068.246647295312</v>
          </cell>
          <cell r="T457">
            <v>67.086670212765938</v>
          </cell>
        </row>
        <row r="458">
          <cell r="E458" t="str">
            <v>TBG: 3 1/2" 9.2# JFE-BEAR L-80</v>
          </cell>
          <cell r="I458">
            <v>402</v>
          </cell>
          <cell r="J458">
            <v>131</v>
          </cell>
          <cell r="K458">
            <v>31.09</v>
          </cell>
          <cell r="L458">
            <v>0.26100000000000001</v>
          </cell>
          <cell r="M458">
            <v>30.829000000000001</v>
          </cell>
          <cell r="N458">
            <v>12759.798999999992</v>
          </cell>
          <cell r="O458">
            <v>3602.1910000000062</v>
          </cell>
          <cell r="Q458">
            <v>3.883</v>
          </cell>
          <cell r="R458">
            <v>2.9630000000000001</v>
          </cell>
          <cell r="S458">
            <v>3056.2627385174214</v>
          </cell>
          <cell r="T458">
            <v>67.135865425531904</v>
          </cell>
        </row>
        <row r="459">
          <cell r="E459" t="str">
            <v>TBG: 3 1/2" 9.2# JFE-BEAR L-80</v>
          </cell>
          <cell r="I459">
            <v>403</v>
          </cell>
          <cell r="J459">
            <v>130</v>
          </cell>
          <cell r="K459">
            <v>31.52</v>
          </cell>
          <cell r="L459">
            <v>0.26100000000000001</v>
          </cell>
          <cell r="M459">
            <v>31.259</v>
          </cell>
          <cell r="N459">
            <v>12791.057999999992</v>
          </cell>
          <cell r="O459">
            <v>3570.9320000000062</v>
          </cell>
          <cell r="Q459">
            <v>3.883</v>
          </cell>
          <cell r="R459">
            <v>2.9630000000000001</v>
          </cell>
          <cell r="S459">
            <v>3044.111679304081</v>
          </cell>
          <cell r="T459">
            <v>67.185746808510629</v>
          </cell>
        </row>
        <row r="460">
          <cell r="E460" t="str">
            <v>TBG: 3 1/2" 9.2# JFE-BEAR L-80</v>
          </cell>
          <cell r="I460">
            <v>404</v>
          </cell>
          <cell r="J460">
            <v>129</v>
          </cell>
          <cell r="K460">
            <v>31.98</v>
          </cell>
          <cell r="L460">
            <v>0.26100000000000001</v>
          </cell>
          <cell r="M460">
            <v>31.719000000000001</v>
          </cell>
          <cell r="N460">
            <v>12822.776999999991</v>
          </cell>
          <cell r="O460">
            <v>3539.2130000000061</v>
          </cell>
          <cell r="Q460">
            <v>3.883</v>
          </cell>
          <cell r="R460">
            <v>2.9630000000000001</v>
          </cell>
          <cell r="S460">
            <v>3031.5226127755018</v>
          </cell>
          <cell r="T460">
            <v>66.819408617021367</v>
          </cell>
        </row>
        <row r="461">
          <cell r="E461" t="str">
            <v>TBG: 3 1/2" 9.2# JFE-BEAR L-80</v>
          </cell>
          <cell r="I461">
            <v>405</v>
          </cell>
          <cell r="J461">
            <v>128</v>
          </cell>
          <cell r="K461">
            <v>31.31</v>
          </cell>
          <cell r="L461">
            <v>0.26100000000000001</v>
          </cell>
          <cell r="M461">
            <v>31.048999999999999</v>
          </cell>
          <cell r="N461">
            <v>12853.825999999992</v>
          </cell>
          <cell r="O461">
            <v>3508.1640000000061</v>
          </cell>
          <cell r="Q461">
            <v>3.883</v>
          </cell>
          <cell r="R461">
            <v>2.9630000000000001</v>
          </cell>
          <cell r="S461">
            <v>3019.1000122017076</v>
          </cell>
          <cell r="T461">
            <v>66.300824255319242</v>
          </cell>
        </row>
        <row r="462">
          <cell r="E462" t="str">
            <v>TBG: 3 1/2" 9.2# JFE-BEAR L-80</v>
          </cell>
          <cell r="I462">
            <v>406</v>
          </cell>
          <cell r="J462">
            <v>127</v>
          </cell>
          <cell r="K462">
            <v>30.95</v>
          </cell>
          <cell r="L462">
            <v>0.26100000000000001</v>
          </cell>
          <cell r="M462">
            <v>30.689</v>
          </cell>
          <cell r="N462">
            <v>12884.514999999992</v>
          </cell>
          <cell r="O462">
            <v>3477.4750000000063</v>
          </cell>
          <cell r="Q462">
            <v>3.883</v>
          </cell>
          <cell r="R462">
            <v>2.9630000000000001</v>
          </cell>
          <cell r="S462">
            <v>3006.8214464182947</v>
          </cell>
          <cell r="T462">
            <v>65.788252659574567</v>
          </cell>
        </row>
        <row r="463">
          <cell r="E463" t="str">
            <v>TBG: 3 1/2" 9.2# JFE-BEAR L-80</v>
          </cell>
          <cell r="I463">
            <v>407</v>
          </cell>
          <cell r="J463">
            <v>126</v>
          </cell>
          <cell r="K463">
            <v>31.33</v>
          </cell>
          <cell r="L463">
            <v>0.26100000000000001</v>
          </cell>
          <cell r="M463">
            <v>31.068999999999999</v>
          </cell>
          <cell r="N463">
            <v>12915.583999999992</v>
          </cell>
          <cell r="O463">
            <v>3446.4060000000063</v>
          </cell>
          <cell r="Q463">
            <v>3.883</v>
          </cell>
          <cell r="R463">
            <v>2.9630000000000001</v>
          </cell>
          <cell r="S463">
            <v>2993.7373956862739</v>
          </cell>
          <cell r="T463">
            <v>65.115419574468234</v>
          </cell>
        </row>
        <row r="464">
          <cell r="E464" t="str">
            <v>TBG: 3 1/2" 9.2# JFE-BEAR L-80</v>
          </cell>
          <cell r="I464">
            <v>408</v>
          </cell>
          <cell r="J464">
            <v>125</v>
          </cell>
          <cell r="K464">
            <v>31.11</v>
          </cell>
          <cell r="L464">
            <v>0.26100000000000001</v>
          </cell>
          <cell r="M464">
            <v>30.849</v>
          </cell>
          <cell r="N464">
            <v>12946.432999999992</v>
          </cell>
          <cell r="O464">
            <v>3415.5570000000062</v>
          </cell>
          <cell r="Q464">
            <v>3.883</v>
          </cell>
          <cell r="R464">
            <v>2.9630000000000001</v>
          </cell>
          <cell r="S464">
            <v>2980.461304006727</v>
          </cell>
          <cell r="T464">
            <v>64.380294468085253</v>
          </cell>
        </row>
        <row r="465">
          <cell r="E465" t="str">
            <v>TBG: 3 1/2" 9.2# JFE-BEAR L-80</v>
          </cell>
          <cell r="I465">
            <v>409</v>
          </cell>
          <cell r="J465">
            <v>124</v>
          </cell>
          <cell r="K465">
            <v>31.43</v>
          </cell>
          <cell r="L465">
            <v>0.26100000000000001</v>
          </cell>
          <cell r="M465">
            <v>31.169</v>
          </cell>
          <cell r="N465">
            <v>12977.601999999992</v>
          </cell>
          <cell r="O465">
            <v>3384.3880000000063</v>
          </cell>
          <cell r="Q465">
            <v>3.883</v>
          </cell>
          <cell r="R465">
            <v>2.9630000000000001</v>
          </cell>
          <cell r="S465">
            <v>2967.0474979981109</v>
          </cell>
          <cell r="T465">
            <v>63.63754382978739</v>
          </cell>
        </row>
        <row r="466">
          <cell r="E466" t="str">
            <v>TBG: 3 1/2" 9.2# JFE-BEAR L-80</v>
          </cell>
          <cell r="I466">
            <v>410</v>
          </cell>
          <cell r="J466">
            <v>123</v>
          </cell>
          <cell r="K466">
            <v>31.36</v>
          </cell>
          <cell r="L466">
            <v>0.26100000000000001</v>
          </cell>
          <cell r="M466">
            <v>31.099</v>
          </cell>
          <cell r="N466">
            <v>13008.700999999992</v>
          </cell>
          <cell r="O466">
            <v>3353.2890000000061</v>
          </cell>
          <cell r="Q466">
            <v>3.883</v>
          </cell>
          <cell r="R466">
            <v>2.9630000000000001</v>
          </cell>
          <cell r="S466">
            <v>2952.9740570855938</v>
          </cell>
          <cell r="T466">
            <v>62.947438631579089</v>
          </cell>
        </row>
        <row r="467">
          <cell r="E467" t="str">
            <v>TBG: 3 1/2" 9.2# JFE-BEAR L-80</v>
          </cell>
          <cell r="I467">
            <v>411</v>
          </cell>
          <cell r="J467">
            <v>122</v>
          </cell>
          <cell r="K467">
            <v>31.18</v>
          </cell>
          <cell r="L467">
            <v>0.26100000000000001</v>
          </cell>
          <cell r="M467">
            <v>30.919</v>
          </cell>
          <cell r="N467">
            <v>13039.619999999992</v>
          </cell>
          <cell r="O467">
            <v>3322.3700000000063</v>
          </cell>
          <cell r="Q467">
            <v>3.883</v>
          </cell>
          <cell r="R467">
            <v>2.9630000000000001</v>
          </cell>
          <cell r="S467">
            <v>2938.6381128719654</v>
          </cell>
          <cell r="T467">
            <v>62.286748421052764</v>
          </cell>
        </row>
        <row r="468">
          <cell r="E468" t="str">
            <v>TBG: 3 1/2" 9.2# JFE-BEAR L-80</v>
          </cell>
          <cell r="I468">
            <v>412</v>
          </cell>
          <cell r="J468">
            <v>121</v>
          </cell>
          <cell r="K468">
            <v>31.09</v>
          </cell>
          <cell r="L468">
            <v>0.26100000000000001</v>
          </cell>
          <cell r="M468">
            <v>30.829000000000001</v>
          </cell>
          <cell r="N468">
            <v>13070.448999999991</v>
          </cell>
          <cell r="O468">
            <v>3291.5410000000061</v>
          </cell>
          <cell r="Q468">
            <v>3.883</v>
          </cell>
          <cell r="R468">
            <v>2.9630000000000001</v>
          </cell>
          <cell r="S468">
            <v>2924.3438981767304</v>
          </cell>
          <cell r="T468">
            <v>61.627981368421189</v>
          </cell>
        </row>
        <row r="469">
          <cell r="E469" t="str">
            <v>TBG: 3 1/2" 9.2# JFE-BEAR L-80</v>
          </cell>
          <cell r="I469">
            <v>413</v>
          </cell>
          <cell r="J469">
            <v>120</v>
          </cell>
          <cell r="K469">
            <v>31.62</v>
          </cell>
          <cell r="L469">
            <v>0.26100000000000001</v>
          </cell>
          <cell r="M469">
            <v>31.359000000000002</v>
          </cell>
          <cell r="N469">
            <v>13101.807999999992</v>
          </cell>
          <cell r="O469">
            <v>3260.1820000000062</v>
          </cell>
          <cell r="Q469">
            <v>3.883</v>
          </cell>
          <cell r="R469">
            <v>2.9630000000000001</v>
          </cell>
          <cell r="S469">
            <v>2909.046104889534</v>
          </cell>
          <cell r="T469">
            <v>60.709377659574685</v>
          </cell>
        </row>
        <row r="470">
          <cell r="E470" t="str">
            <v>TBG: 3 1/2" 9.2# JFE-BEAR L-80</v>
          </cell>
          <cell r="I470">
            <v>414</v>
          </cell>
          <cell r="J470">
            <v>119</v>
          </cell>
          <cell r="K470">
            <v>31.5</v>
          </cell>
          <cell r="L470">
            <v>0.26100000000000001</v>
          </cell>
          <cell r="M470">
            <v>31.239000000000001</v>
          </cell>
          <cell r="N470">
            <v>13133.046999999991</v>
          </cell>
          <cell r="O470">
            <v>3228.9430000000061</v>
          </cell>
          <cell r="Q470">
            <v>3.883</v>
          </cell>
          <cell r="R470">
            <v>2.9630000000000001</v>
          </cell>
          <cell r="S470">
            <v>2893.3037327130437</v>
          </cell>
          <cell r="T470">
            <v>59.629305851064046</v>
          </cell>
        </row>
        <row r="471">
          <cell r="E471" t="str">
            <v>TBG: 3 1/2" 9.2# JFE-BEAR L-80</v>
          </cell>
          <cell r="I471">
            <v>415</v>
          </cell>
          <cell r="J471">
            <v>118</v>
          </cell>
          <cell r="K471">
            <v>31.2</v>
          </cell>
          <cell r="L471">
            <v>0.26100000000000001</v>
          </cell>
          <cell r="M471">
            <v>30.939</v>
          </cell>
          <cell r="N471">
            <v>13163.985999999992</v>
          </cell>
          <cell r="O471">
            <v>3198.0040000000063</v>
          </cell>
          <cell r="Q471">
            <v>3.883</v>
          </cell>
          <cell r="R471">
            <v>2.9630000000000001</v>
          </cell>
          <cell r="S471">
            <v>2877.7125405248034</v>
          </cell>
          <cell r="T471">
            <v>58.559606382978941</v>
          </cell>
        </row>
        <row r="472">
          <cell r="E472" t="str">
            <v>TBG: 3 1/2" 9.2# JFE-BEAR L-80</v>
          </cell>
          <cell r="I472">
            <v>416</v>
          </cell>
          <cell r="J472">
            <v>117</v>
          </cell>
          <cell r="K472">
            <v>31.28</v>
          </cell>
          <cell r="L472">
            <v>0.26100000000000001</v>
          </cell>
          <cell r="M472">
            <v>31.019000000000002</v>
          </cell>
          <cell r="N472">
            <v>13195.004999999992</v>
          </cell>
          <cell r="O472">
            <v>3166.9850000000065</v>
          </cell>
          <cell r="Q472">
            <v>3.883</v>
          </cell>
          <cell r="R472">
            <v>2.9630000000000001</v>
          </cell>
          <cell r="S472">
            <v>2861.0915589859105</v>
          </cell>
          <cell r="T472">
            <v>57.306990957447098</v>
          </cell>
        </row>
        <row r="473">
          <cell r="E473" t="str">
            <v>TBG: 3 1/2" 9.2# JFE-BEAR L-80</v>
          </cell>
          <cell r="I473">
            <v>417</v>
          </cell>
          <cell r="J473">
            <v>116</v>
          </cell>
          <cell r="K473">
            <v>31.65</v>
          </cell>
          <cell r="L473">
            <v>0.26100000000000001</v>
          </cell>
          <cell r="M473">
            <v>31.388999999999999</v>
          </cell>
          <cell r="N473">
            <v>13226.393999999991</v>
          </cell>
          <cell r="O473">
            <v>3135.5960000000064</v>
          </cell>
          <cell r="Q473">
            <v>3.883</v>
          </cell>
          <cell r="R473">
            <v>2.9630000000000001</v>
          </cell>
          <cell r="S473">
            <v>2843.5495545752724</v>
          </cell>
          <cell r="T473">
            <v>55.907842978723707</v>
          </cell>
        </row>
        <row r="474">
          <cell r="E474" t="str">
            <v>TBG: 3 1/2" 9.2# JFE-BEAR L-80</v>
          </cell>
          <cell r="I474">
            <v>418</v>
          </cell>
          <cell r="J474">
            <v>115</v>
          </cell>
          <cell r="K474">
            <v>31.25</v>
          </cell>
          <cell r="L474">
            <v>0.26100000000000001</v>
          </cell>
          <cell r="M474">
            <v>30.989000000000001</v>
          </cell>
          <cell r="N474">
            <v>13257.382999999991</v>
          </cell>
          <cell r="O474">
            <v>3104.6070000000063</v>
          </cell>
          <cell r="Q474">
            <v>3.883</v>
          </cell>
          <cell r="R474">
            <v>2.9630000000000001</v>
          </cell>
          <cell r="S474">
            <v>2826.2310935003334</v>
          </cell>
          <cell r="T474">
            <v>54.526524787234322</v>
          </cell>
        </row>
        <row r="475">
          <cell r="E475" t="str">
            <v>TBG: 3 1/2" 9.2# JFE-BEAR L-80</v>
          </cell>
          <cell r="I475">
            <v>419</v>
          </cell>
          <cell r="J475">
            <v>114</v>
          </cell>
          <cell r="K475">
            <v>31.3</v>
          </cell>
          <cell r="L475">
            <v>0.26100000000000001</v>
          </cell>
          <cell r="M475">
            <v>31.039000000000001</v>
          </cell>
          <cell r="N475">
            <v>13288.421999999991</v>
          </cell>
          <cell r="O475">
            <v>3073.5680000000061</v>
          </cell>
          <cell r="Q475">
            <v>3.883</v>
          </cell>
          <cell r="R475">
            <v>2.9630000000000001</v>
          </cell>
          <cell r="S475">
            <v>2807.9954830526108</v>
          </cell>
          <cell r="T475">
            <v>53.367680842105464</v>
          </cell>
        </row>
        <row r="476">
          <cell r="E476" t="str">
            <v>TBG: 3 1/2" 9.2# JFE-BEAR L-80</v>
          </cell>
          <cell r="I476">
            <v>420</v>
          </cell>
          <cell r="J476">
            <v>113</v>
          </cell>
          <cell r="K476">
            <v>31.32</v>
          </cell>
          <cell r="L476">
            <v>0.26100000000000001</v>
          </cell>
          <cell r="M476">
            <v>31.059000000000001</v>
          </cell>
          <cell r="N476">
            <v>13319.480999999991</v>
          </cell>
          <cell r="O476">
            <v>3042.5090000000059</v>
          </cell>
          <cell r="Q476">
            <v>3.883</v>
          </cell>
          <cell r="R476">
            <v>2.9630000000000001</v>
          </cell>
          <cell r="S476">
            <v>2789.053582061928</v>
          </cell>
          <cell r="T476">
            <v>52.383600947368613</v>
          </cell>
        </row>
        <row r="477">
          <cell r="E477" t="str">
            <v>TBG: 3 1/2" 9.2# JFE-BEAR L-80</v>
          </cell>
          <cell r="I477">
            <v>421</v>
          </cell>
          <cell r="J477">
            <v>112</v>
          </cell>
          <cell r="K477">
            <v>31.5</v>
          </cell>
          <cell r="L477">
            <v>0.26100000000000001</v>
          </cell>
          <cell r="M477">
            <v>31.239000000000001</v>
          </cell>
          <cell r="N477">
            <v>13350.71999999999</v>
          </cell>
          <cell r="O477">
            <v>3011.2700000000059</v>
          </cell>
          <cell r="Q477">
            <v>3.883</v>
          </cell>
          <cell r="R477">
            <v>2.9630000000000001</v>
          </cell>
          <cell r="S477">
            <v>2770.0019047687783</v>
          </cell>
          <cell r="T477">
            <v>51.393817894737033</v>
          </cell>
        </row>
        <row r="478">
          <cell r="E478" t="str">
            <v>TBG: 3 1/2" 9.2# JFE-BEAR L-80</v>
          </cell>
          <cell r="I478">
            <v>422</v>
          </cell>
          <cell r="J478">
            <v>111</v>
          </cell>
          <cell r="K478">
            <v>31.28</v>
          </cell>
          <cell r="L478">
            <v>0.26100000000000001</v>
          </cell>
          <cell r="M478">
            <v>31.019000000000002</v>
          </cell>
          <cell r="N478">
            <v>13381.73899999999</v>
          </cell>
          <cell r="O478">
            <v>2980.2510000000061</v>
          </cell>
          <cell r="Q478">
            <v>3.883</v>
          </cell>
          <cell r="R478">
            <v>2.9630000000000001</v>
          </cell>
          <cell r="S478">
            <v>2750.4412930474564</v>
          </cell>
          <cell r="T478">
            <v>50.404021489361902</v>
          </cell>
        </row>
        <row r="479">
          <cell r="E479" t="str">
            <v>TBG: 3 1/2" 9.2# JFE-BEAR L-80</v>
          </cell>
          <cell r="I479">
            <v>423</v>
          </cell>
          <cell r="J479">
            <v>110</v>
          </cell>
          <cell r="K479">
            <v>31.28</v>
          </cell>
          <cell r="L479">
            <v>0.26100000000000001</v>
          </cell>
          <cell r="M479">
            <v>31.019000000000002</v>
          </cell>
          <cell r="N479">
            <v>13412.757999999991</v>
          </cell>
          <cell r="O479">
            <v>2949.2320000000063</v>
          </cell>
          <cell r="Q479">
            <v>3.883</v>
          </cell>
          <cell r="R479">
            <v>2.9630000000000001</v>
          </cell>
          <cell r="S479">
            <v>2730.2571356760463</v>
          </cell>
          <cell r="T479">
            <v>49.407453617021481</v>
          </cell>
        </row>
        <row r="480">
          <cell r="E480" t="str">
            <v>TBG: 3 1/2" 9.2# JFE-BEAR L-80</v>
          </cell>
          <cell r="I480">
            <v>424</v>
          </cell>
          <cell r="J480">
            <v>109</v>
          </cell>
          <cell r="K480">
            <v>31.26</v>
          </cell>
          <cell r="L480">
            <v>0.26100000000000001</v>
          </cell>
          <cell r="M480">
            <v>30.999000000000002</v>
          </cell>
          <cell r="N480">
            <v>13443.756999999991</v>
          </cell>
          <cell r="O480">
            <v>2918.2330000000065</v>
          </cell>
          <cell r="Q480">
            <v>3.883</v>
          </cell>
          <cell r="R480">
            <v>2.9630000000000001</v>
          </cell>
          <cell r="S480">
            <v>2710.0859923652897</v>
          </cell>
          <cell r="T480">
            <v>48.411528297872557</v>
          </cell>
        </row>
        <row r="481">
          <cell r="E481" t="str">
            <v>TBG: 3 1/2" 9.2# JFE-BEAR L-80</v>
          </cell>
          <cell r="I481">
            <v>425</v>
          </cell>
          <cell r="J481">
            <v>108</v>
          </cell>
          <cell r="K481">
            <v>31.27</v>
          </cell>
          <cell r="L481">
            <v>0.26100000000000001</v>
          </cell>
          <cell r="M481">
            <v>31.009</v>
          </cell>
          <cell r="N481">
            <v>13474.765999999991</v>
          </cell>
          <cell r="O481">
            <v>2887.2240000000065</v>
          </cell>
          <cell r="Q481">
            <v>3.883</v>
          </cell>
          <cell r="R481">
            <v>2.9630000000000001</v>
          </cell>
          <cell r="S481">
            <v>2689.1929508329513</v>
          </cell>
          <cell r="T481">
            <v>47.179494468085409</v>
          </cell>
        </row>
        <row r="482">
          <cell r="E482" t="str">
            <v>TBG: 3 1/2" 9.2# JFE-BEAR L-80</v>
          </cell>
          <cell r="I482">
            <v>426</v>
          </cell>
          <cell r="J482">
            <v>107</v>
          </cell>
          <cell r="K482">
            <v>31.33</v>
          </cell>
          <cell r="L482">
            <v>0.26100000000000001</v>
          </cell>
          <cell r="M482">
            <v>31.068999999999999</v>
          </cell>
          <cell r="N482">
            <v>13505.83499999999</v>
          </cell>
          <cell r="O482">
            <v>2856.1550000000066</v>
          </cell>
          <cell r="Q482">
            <v>3.883</v>
          </cell>
          <cell r="R482">
            <v>2.9630000000000001</v>
          </cell>
          <cell r="S482">
            <v>2667.4720292275342</v>
          </cell>
          <cell r="T482">
            <v>45.685538297872625</v>
          </cell>
        </row>
        <row r="483">
          <cell r="E483" t="str">
            <v>TBG: 3 1/2" 9.2# JFE-BEAR L-80</v>
          </cell>
          <cell r="I483">
            <v>427</v>
          </cell>
          <cell r="J483">
            <v>106</v>
          </cell>
          <cell r="K483">
            <v>31.4</v>
          </cell>
          <cell r="L483">
            <v>0.26100000000000001</v>
          </cell>
          <cell r="M483">
            <v>31.138999999999999</v>
          </cell>
          <cell r="N483">
            <v>13536.973999999989</v>
          </cell>
          <cell r="O483">
            <v>2825.0160000000064</v>
          </cell>
          <cell r="Q483">
            <v>3.883</v>
          </cell>
          <cell r="R483">
            <v>2.9630000000000001</v>
          </cell>
          <cell r="S483">
            <v>2645.7021693070005</v>
          </cell>
          <cell r="T483">
            <v>44.188216170213053</v>
          </cell>
        </row>
        <row r="484">
          <cell r="E484" t="str">
            <v>TBG: 3 1/2" 9.2# JFE-BEAR L-80</v>
          </cell>
          <cell r="I484">
            <v>428</v>
          </cell>
          <cell r="J484">
            <v>105</v>
          </cell>
          <cell r="K484">
            <v>31.33</v>
          </cell>
          <cell r="L484">
            <v>0.26100000000000001</v>
          </cell>
          <cell r="M484">
            <v>31.068999999999999</v>
          </cell>
          <cell r="N484">
            <v>13568.042999999989</v>
          </cell>
          <cell r="O484">
            <v>2793.9470000000065</v>
          </cell>
          <cell r="Q484">
            <v>3.883</v>
          </cell>
          <cell r="R484">
            <v>2.9630000000000001</v>
          </cell>
          <cell r="S484">
            <v>2623.3021130381539</v>
          </cell>
          <cell r="T484">
            <v>42.848245000000233</v>
          </cell>
        </row>
        <row r="485">
          <cell r="E485" t="str">
            <v>TBG: 3 1/2" 9.2# JFE-BEAR L-80</v>
          </cell>
          <cell r="I485">
            <v>429</v>
          </cell>
          <cell r="J485">
            <v>104</v>
          </cell>
          <cell r="K485">
            <v>31.53</v>
          </cell>
          <cell r="L485">
            <v>0.26100000000000001</v>
          </cell>
          <cell r="M485">
            <v>31.269000000000002</v>
          </cell>
          <cell r="N485">
            <v>13599.311999999989</v>
          </cell>
          <cell r="O485">
            <v>2762.6780000000067</v>
          </cell>
          <cell r="Q485">
            <v>3.883</v>
          </cell>
          <cell r="R485">
            <v>2.9630000000000001</v>
          </cell>
          <cell r="S485">
            <v>2599.9302410979585</v>
          </cell>
          <cell r="T485">
            <v>41.687300212766203</v>
          </cell>
        </row>
        <row r="486">
          <cell r="E486" t="str">
            <v>TBG: 3 1/2" 9.2# JFE-BEAR L-80</v>
          </cell>
          <cell r="I486">
            <v>430</v>
          </cell>
          <cell r="J486">
            <v>103</v>
          </cell>
          <cell r="K486">
            <v>31.34</v>
          </cell>
          <cell r="L486">
            <v>0.26100000000000001</v>
          </cell>
          <cell r="M486">
            <v>31.079000000000001</v>
          </cell>
          <cell r="N486">
            <v>13630.390999999989</v>
          </cell>
          <cell r="O486">
            <v>2731.5990000000065</v>
          </cell>
          <cell r="Q486">
            <v>3.883</v>
          </cell>
          <cell r="R486">
            <v>2.9630000000000001</v>
          </cell>
          <cell r="S486">
            <v>2576.7003837942602</v>
          </cell>
          <cell r="T486">
            <v>40.533409680851307</v>
          </cell>
        </row>
        <row r="487">
          <cell r="E487" t="str">
            <v>TBG: 3 1/2" 9.2# JFE-BEAR L-80</v>
          </cell>
          <cell r="I487">
            <v>431</v>
          </cell>
          <cell r="J487">
            <v>102</v>
          </cell>
          <cell r="K487">
            <v>31.27</v>
          </cell>
          <cell r="L487">
            <v>0.26100000000000001</v>
          </cell>
          <cell r="M487">
            <v>31.009</v>
          </cell>
          <cell r="N487">
            <v>13661.399999999989</v>
          </cell>
          <cell r="O487">
            <v>2700.5900000000065</v>
          </cell>
          <cell r="Q487">
            <v>3.883</v>
          </cell>
          <cell r="R487">
            <v>2.9630000000000001</v>
          </cell>
          <cell r="S487">
            <v>2553.1112982673976</v>
          </cell>
          <cell r="T487">
            <v>39.607565263158037</v>
          </cell>
        </row>
        <row r="488">
          <cell r="E488" t="str">
            <v>TBG: 3 1/2" 9.2# JFE-BEAR L-80</v>
          </cell>
          <cell r="I488">
            <v>432</v>
          </cell>
          <cell r="J488">
            <v>101</v>
          </cell>
          <cell r="K488">
            <v>31.32</v>
          </cell>
          <cell r="L488">
            <v>0.26100000000000001</v>
          </cell>
          <cell r="M488">
            <v>31.059000000000001</v>
          </cell>
          <cell r="N488">
            <v>13692.458999999988</v>
          </cell>
          <cell r="O488">
            <v>2669.5310000000063</v>
          </cell>
          <cell r="Q488">
            <v>3.883</v>
          </cell>
          <cell r="R488">
            <v>2.9630000000000001</v>
          </cell>
          <cell r="S488">
            <v>2528.9431972575248</v>
          </cell>
          <cell r="T488">
            <v>38.976577157894873</v>
          </cell>
        </row>
        <row r="489">
          <cell r="E489" t="str">
            <v>TBG: 3 1/2" 9.2# JFE-BEAR L-80</v>
          </cell>
          <cell r="I489">
            <v>433</v>
          </cell>
          <cell r="J489">
            <v>100</v>
          </cell>
          <cell r="K489">
            <v>31.25</v>
          </cell>
          <cell r="L489">
            <v>0.26100000000000001</v>
          </cell>
          <cell r="M489">
            <v>30.989000000000001</v>
          </cell>
          <cell r="N489">
            <v>13723.447999999988</v>
          </cell>
          <cell r="O489">
            <v>2638.5420000000063</v>
          </cell>
          <cell r="Q489">
            <v>3.883</v>
          </cell>
          <cell r="R489">
            <v>2.9630000000000001</v>
          </cell>
          <cell r="S489">
            <v>2504.8295657112758</v>
          </cell>
          <cell r="T489">
            <v>38.347011157894869</v>
          </cell>
        </row>
        <row r="490">
          <cell r="E490" t="str">
            <v xml:space="preserve">TBG: 3 1/2" 9.2# JFE-BEAR L-80 </v>
          </cell>
          <cell r="I490">
            <v>434</v>
          </cell>
          <cell r="J490">
            <v>99</v>
          </cell>
          <cell r="K490">
            <v>31.51</v>
          </cell>
          <cell r="L490">
            <v>0.26100000000000001</v>
          </cell>
          <cell r="M490">
            <v>31.249000000000002</v>
          </cell>
          <cell r="N490">
            <v>13754.696999999987</v>
          </cell>
          <cell r="O490">
            <v>2607.2930000000065</v>
          </cell>
          <cell r="Q490">
            <v>3.883</v>
          </cell>
          <cell r="R490">
            <v>2.9630000000000001</v>
          </cell>
          <cell r="S490">
            <v>2480.2427499536461</v>
          </cell>
          <cell r="T490">
            <v>37.6510978723406</v>
          </cell>
        </row>
        <row r="491">
          <cell r="E491" t="str">
            <v xml:space="preserve">TBG: 3 1/2" 9.2# JFE-BEAR L-80 </v>
          </cell>
          <cell r="I491">
            <v>435</v>
          </cell>
          <cell r="J491">
            <v>98</v>
          </cell>
          <cell r="K491">
            <v>31.32</v>
          </cell>
          <cell r="L491">
            <v>0.26100000000000001</v>
          </cell>
          <cell r="M491">
            <v>31.059000000000001</v>
          </cell>
          <cell r="N491">
            <v>13785.755999999987</v>
          </cell>
          <cell r="O491">
            <v>2576.2340000000063</v>
          </cell>
          <cell r="Q491">
            <v>3.883</v>
          </cell>
          <cell r="R491">
            <v>2.9630000000000001</v>
          </cell>
          <cell r="S491">
            <v>2455.3560257133363</v>
          </cell>
          <cell r="T491">
            <v>36.858102127659734</v>
          </cell>
        </row>
        <row r="492">
          <cell r="E492" t="str">
            <v xml:space="preserve">TBG: 3 1/2" 9.2# JFE-BEAR L-80 </v>
          </cell>
          <cell r="I492">
            <v>436</v>
          </cell>
          <cell r="J492">
            <v>97</v>
          </cell>
          <cell r="K492">
            <v>31.5</v>
          </cell>
          <cell r="L492">
            <v>0.26100000000000001</v>
          </cell>
          <cell r="M492">
            <v>31.239000000000001</v>
          </cell>
          <cell r="N492">
            <v>13816.994999999986</v>
          </cell>
          <cell r="O492">
            <v>2544.9950000000063</v>
          </cell>
          <cell r="Q492">
            <v>3.883</v>
          </cell>
          <cell r="R492">
            <v>2.9630000000000001</v>
          </cell>
          <cell r="S492">
            <v>2430.3250724133895</v>
          </cell>
          <cell r="T492">
            <v>36.060510638298027</v>
          </cell>
        </row>
        <row r="493">
          <cell r="E493" t="str">
            <v xml:space="preserve">TBG: 3 1/2" 9.2# JFE-BEAR L-80 </v>
          </cell>
          <cell r="I493">
            <v>437</v>
          </cell>
          <cell r="J493">
            <v>96</v>
          </cell>
          <cell r="K493">
            <v>31.36</v>
          </cell>
          <cell r="L493">
            <v>0.26100000000000001</v>
          </cell>
          <cell r="M493">
            <v>31.099</v>
          </cell>
          <cell r="N493">
            <v>13848.093999999986</v>
          </cell>
          <cell r="O493">
            <v>2513.8960000000061</v>
          </cell>
          <cell r="Q493">
            <v>3.883</v>
          </cell>
          <cell r="R493">
            <v>2.9630000000000001</v>
          </cell>
          <cell r="S493">
            <v>2405.1687258259126</v>
          </cell>
          <cell r="T493">
            <v>35.336188936170323</v>
          </cell>
        </row>
        <row r="494">
          <cell r="E494" t="str">
            <v xml:space="preserve">TBG: 3 1/2" 9.2# JFE-BEAR L-80 </v>
          </cell>
          <cell r="I494">
            <v>438</v>
          </cell>
          <cell r="J494">
            <v>95</v>
          </cell>
          <cell r="K494">
            <v>31.33</v>
          </cell>
          <cell r="L494">
            <v>0.26100000000000001</v>
          </cell>
          <cell r="M494">
            <v>31.068999999999999</v>
          </cell>
          <cell r="N494">
            <v>13879.162999999986</v>
          </cell>
          <cell r="O494">
            <v>2482.8270000000061</v>
          </cell>
          <cell r="Q494">
            <v>3.883</v>
          </cell>
          <cell r="R494">
            <v>2.9630000000000001</v>
          </cell>
          <cell r="S494">
            <v>2379.6092637857264</v>
          </cell>
          <cell r="T494">
            <v>34.737945425532025</v>
          </cell>
        </row>
        <row r="495">
          <cell r="E495" t="str">
            <v>TBG: 3 1/2" 9.2# JFE-BEAR L-80</v>
          </cell>
          <cell r="I495">
            <v>439</v>
          </cell>
          <cell r="J495">
            <v>94</v>
          </cell>
          <cell r="K495">
            <v>31.32</v>
          </cell>
          <cell r="L495">
            <v>0.26100000000000001</v>
          </cell>
          <cell r="M495">
            <v>31.059000000000001</v>
          </cell>
          <cell r="N495">
            <v>13910.221999999985</v>
          </cell>
          <cell r="O495">
            <v>2451.7680000000059</v>
          </cell>
          <cell r="Q495">
            <v>3.883</v>
          </cell>
          <cell r="R495">
            <v>2.9630000000000001</v>
          </cell>
          <cell r="S495">
            <v>2354.0580284223038</v>
          </cell>
          <cell r="T495">
            <v>34.139894468085217</v>
          </cell>
        </row>
        <row r="496">
          <cell r="E496" t="str">
            <v>TBG: 3 1/2" 9.2# JFE-BEAR L-80</v>
          </cell>
          <cell r="I496">
            <v>440</v>
          </cell>
          <cell r="J496">
            <v>93</v>
          </cell>
          <cell r="K496">
            <v>31.33</v>
          </cell>
          <cell r="L496">
            <v>0.26100000000000001</v>
          </cell>
          <cell r="M496">
            <v>31.068999999999999</v>
          </cell>
          <cell r="N496">
            <v>13941.290999999985</v>
          </cell>
          <cell r="O496">
            <v>2420.699000000006</v>
          </cell>
          <cell r="Q496">
            <v>3.883</v>
          </cell>
          <cell r="R496">
            <v>2.9630000000000001</v>
          </cell>
          <cell r="S496">
            <v>2328.3382081195941</v>
          </cell>
          <cell r="T496">
            <v>33.587676702127752</v>
          </cell>
        </row>
        <row r="497">
          <cell r="E497" t="str">
            <v>TBG: 3 1/2" 9.2# JFE-BEAR L-80</v>
          </cell>
          <cell r="I497">
            <v>441</v>
          </cell>
          <cell r="J497">
            <v>92</v>
          </cell>
          <cell r="K497">
            <v>31.48</v>
          </cell>
          <cell r="L497">
            <v>0.26100000000000001</v>
          </cell>
          <cell r="M497">
            <v>31.219000000000001</v>
          </cell>
          <cell r="N497">
            <v>13972.509999999984</v>
          </cell>
          <cell r="O497">
            <v>2389.4800000000059</v>
          </cell>
          <cell r="Q497">
            <v>3.883</v>
          </cell>
          <cell r="R497">
            <v>2.9630000000000001</v>
          </cell>
          <cell r="S497">
            <v>2302.169351888745</v>
          </cell>
          <cell r="T497">
            <v>33.126034042553286</v>
          </cell>
        </row>
        <row r="498">
          <cell r="E498" t="str">
            <v>TBG: 3 1/2" 9.2# JFE-BEAR L-80</v>
          </cell>
          <cell r="I498">
            <v>442</v>
          </cell>
          <cell r="J498">
            <v>91</v>
          </cell>
          <cell r="K498">
            <v>31.28</v>
          </cell>
          <cell r="L498">
            <v>0.26100000000000001</v>
          </cell>
          <cell r="M498">
            <v>31.019000000000002</v>
          </cell>
          <cell r="N498">
            <v>14003.528999999984</v>
          </cell>
          <cell r="O498">
            <v>2358.4610000000062</v>
          </cell>
          <cell r="Q498">
            <v>3.883</v>
          </cell>
          <cell r="R498">
            <v>2.9630000000000001</v>
          </cell>
          <cell r="S498">
            <v>2276.1681426435835</v>
          </cell>
          <cell r="T498">
            <v>32.667348829787329</v>
          </cell>
        </row>
        <row r="499">
          <cell r="E499" t="str">
            <v>TBG: 3 1/2" 9.2# JFE-BEAR L-80</v>
          </cell>
          <cell r="I499">
            <v>443</v>
          </cell>
          <cell r="J499">
            <v>90</v>
          </cell>
          <cell r="K499">
            <v>31.23</v>
          </cell>
          <cell r="L499">
            <v>0.26100000000000001</v>
          </cell>
          <cell r="M499">
            <v>30.969000000000001</v>
          </cell>
          <cell r="N499">
            <v>14034.497999999983</v>
          </cell>
          <cell r="O499">
            <v>2327.4920000000061</v>
          </cell>
          <cell r="Q499">
            <v>3.883</v>
          </cell>
          <cell r="R499">
            <v>2.9630000000000001</v>
          </cell>
          <cell r="S499">
            <v>2250.0596356110527</v>
          </cell>
          <cell r="T499">
            <v>32.150832421052755</v>
          </cell>
        </row>
        <row r="500">
          <cell r="E500" t="str">
            <v>TBG: 3 1/2" 9.2# JFE-BEAR L-80</v>
          </cell>
          <cell r="I500">
            <v>444</v>
          </cell>
          <cell r="J500">
            <v>89</v>
          </cell>
          <cell r="K500">
            <v>30.43</v>
          </cell>
          <cell r="L500">
            <v>0.26100000000000001</v>
          </cell>
          <cell r="M500">
            <v>30.169</v>
          </cell>
          <cell r="N500">
            <v>14064.666999999983</v>
          </cell>
          <cell r="O500">
            <v>2297.3230000000062</v>
          </cell>
          <cell r="Q500">
            <v>3.883</v>
          </cell>
          <cell r="R500">
            <v>2.9630000000000001</v>
          </cell>
          <cell r="S500">
            <v>2224.2974823839477</v>
          </cell>
          <cell r="T500">
            <v>31.518871263158029</v>
          </cell>
        </row>
        <row r="501">
          <cell r="E501" t="str">
            <v>TBG: 3 1/2" 9.2# JFE-BEAR L-80</v>
          </cell>
          <cell r="I501">
            <v>445</v>
          </cell>
          <cell r="J501">
            <v>88</v>
          </cell>
          <cell r="K501">
            <v>30.52</v>
          </cell>
          <cell r="L501">
            <v>0.26100000000000001</v>
          </cell>
          <cell r="M501">
            <v>30.259</v>
          </cell>
          <cell r="N501">
            <v>14094.925999999983</v>
          </cell>
          <cell r="O501">
            <v>2267.0640000000062</v>
          </cell>
          <cell r="Q501">
            <v>3.883</v>
          </cell>
          <cell r="R501">
            <v>2.9630000000000001</v>
          </cell>
          <cell r="S501">
            <v>2198.4584756386466</v>
          </cell>
          <cell r="T501">
            <v>30.885024842105391</v>
          </cell>
        </row>
        <row r="502">
          <cell r="E502" t="str">
            <v>TBG: 3 1/2" 9.2# JFE-BEAR L-80</v>
          </cell>
          <cell r="I502">
            <v>446</v>
          </cell>
          <cell r="J502">
            <v>87</v>
          </cell>
          <cell r="K502">
            <v>30.95</v>
          </cell>
          <cell r="L502">
            <v>0.26100000000000001</v>
          </cell>
          <cell r="M502">
            <v>30.689</v>
          </cell>
          <cell r="N502">
            <v>14125.614999999983</v>
          </cell>
          <cell r="O502">
            <v>2236.3750000000064</v>
          </cell>
          <cell r="Q502">
            <v>3.883</v>
          </cell>
          <cell r="R502">
            <v>2.9630000000000001</v>
          </cell>
          <cell r="S502">
            <v>2172.1490424170906</v>
          </cell>
          <cell r="T502">
            <v>30.229547872340572</v>
          </cell>
        </row>
        <row r="503">
          <cell r="E503" t="str">
            <v>TBG: 3 1/2" 9.2# JFE-BEAR L-80</v>
          </cell>
          <cell r="G503">
            <v>77</v>
          </cell>
          <cell r="I503">
            <v>447</v>
          </cell>
          <cell r="J503">
            <v>86</v>
          </cell>
          <cell r="K503">
            <v>31.11</v>
          </cell>
          <cell r="L503">
            <v>0.26100000000000001</v>
          </cell>
          <cell r="M503">
            <v>30.849</v>
          </cell>
          <cell r="N503">
            <v>14156.463999999984</v>
          </cell>
          <cell r="O503">
            <v>2205.5260000000062</v>
          </cell>
          <cell r="Q503">
            <v>3.883</v>
          </cell>
          <cell r="R503">
            <v>2.9630000000000001</v>
          </cell>
          <cell r="S503">
            <v>2145.2400364859277</v>
          </cell>
          <cell r="T503">
            <v>29.514113617021419</v>
          </cell>
        </row>
        <row r="504">
          <cell r="E504" t="str">
            <v>PUP JOINT 3-½" 9.2# L80 JFE-BEAR</v>
          </cell>
          <cell r="K504">
            <v>10.29</v>
          </cell>
          <cell r="L504">
            <v>0.26100000000000001</v>
          </cell>
          <cell r="M504">
            <v>10.029</v>
          </cell>
          <cell r="N504">
            <v>14166.492999999984</v>
          </cell>
          <cell r="O504">
            <v>2195.4970000000062</v>
          </cell>
          <cell r="Q504">
            <v>3.883</v>
          </cell>
          <cell r="R504">
            <v>2.9630000000000001</v>
          </cell>
          <cell r="S504">
            <v>2136.4919272932921</v>
          </cell>
          <cell r="T504">
            <v>29.28152617021291</v>
          </cell>
          <cell r="Y504" t="str">
            <v>GLM</v>
          </cell>
          <cell r="AA504" t="str">
            <v>GLV</v>
          </cell>
        </row>
        <row r="505">
          <cell r="A505">
            <v>1</v>
          </cell>
          <cell r="E505" t="str">
            <v>BAKER; 3-1/2" "BLGO(SLIM)-1.5" JFE-BEAR BxB</v>
          </cell>
          <cell r="G505" t="str">
            <v>GLM #1</v>
          </cell>
          <cell r="H505">
            <v>710</v>
          </cell>
          <cell r="I505">
            <v>330</v>
          </cell>
          <cell r="J505" t="str">
            <v>A-11</v>
          </cell>
          <cell r="K505">
            <v>8.9700000000000006</v>
          </cell>
          <cell r="M505">
            <v>8.9700000000000006</v>
          </cell>
          <cell r="N505">
            <v>14175.462999999983</v>
          </cell>
          <cell r="O505">
            <v>2186.5270000000064</v>
          </cell>
          <cell r="Q505">
            <v>5.56</v>
          </cell>
          <cell r="R505">
            <v>2.9630000000000001</v>
          </cell>
          <cell r="S505">
            <v>2128.6675640010449</v>
          </cell>
          <cell r="T505">
            <v>29.073498510638448</v>
          </cell>
          <cell r="V505">
            <v>2199</v>
          </cell>
          <cell r="W505">
            <v>2020</v>
          </cell>
          <cell r="Y505" t="str">
            <v>04000939-0320-10</v>
          </cell>
          <cell r="Z505" t="str">
            <v>H869770175</v>
          </cell>
          <cell r="AA505" t="str">
            <v>10405640W-1</v>
          </cell>
        </row>
        <row r="506">
          <cell r="E506" t="str">
            <v>PUP JOINT 3-½" 9.2# L80 JFE-BEAR</v>
          </cell>
          <cell r="K506">
            <v>10.06</v>
          </cell>
          <cell r="M506">
            <v>10.06</v>
          </cell>
          <cell r="N506">
            <v>14185.522999999983</v>
          </cell>
          <cell r="O506">
            <v>2176.4670000000065</v>
          </cell>
          <cell r="Q506">
            <v>3.883</v>
          </cell>
          <cell r="R506">
            <v>2.9630000000000001</v>
          </cell>
          <cell r="S506">
            <v>2119.8924140880008</v>
          </cell>
          <cell r="T506">
            <v>28.840192127659723</v>
          </cell>
          <cell r="V506">
            <v>-12.47299999999359</v>
          </cell>
          <cell r="W506">
            <v>-0.39223270440231411</v>
          </cell>
        </row>
        <row r="507">
          <cell r="A507">
            <v>103</v>
          </cell>
          <cell r="E507" t="str">
            <v xml:space="preserve">TBG: 3 1/2" 9.2# JFE-BEAR L-80 </v>
          </cell>
          <cell r="I507">
            <v>448</v>
          </cell>
          <cell r="J507">
            <v>85</v>
          </cell>
          <cell r="K507">
            <v>30.75</v>
          </cell>
          <cell r="L507">
            <v>0.26100000000000001</v>
          </cell>
          <cell r="M507">
            <v>30.489000000000001</v>
          </cell>
          <cell r="N507">
            <v>14216.011999999982</v>
          </cell>
          <cell r="O507">
            <v>2145.9780000000064</v>
          </cell>
          <cell r="Q507">
            <v>3.883</v>
          </cell>
          <cell r="R507">
            <v>2.9630000000000001</v>
          </cell>
          <cell r="S507">
            <v>2093.2642945809948</v>
          </cell>
          <cell r="T507">
            <v>28.141711063829909</v>
          </cell>
        </row>
        <row r="508">
          <cell r="E508" t="str">
            <v>TBG: 3 1/2" 9.2# JFE-BEAR L-80</v>
          </cell>
          <cell r="I508">
            <v>449</v>
          </cell>
          <cell r="J508">
            <v>84</v>
          </cell>
          <cell r="K508">
            <v>30.74</v>
          </cell>
          <cell r="L508">
            <v>0.26100000000000001</v>
          </cell>
          <cell r="M508">
            <v>30.478999999999999</v>
          </cell>
          <cell r="N508">
            <v>14246.490999999982</v>
          </cell>
          <cell r="O508">
            <v>2115.4990000000066</v>
          </cell>
          <cell r="Q508">
            <v>3.883</v>
          </cell>
          <cell r="R508">
            <v>2.9630000000000001</v>
          </cell>
          <cell r="S508">
            <v>2066.1785683682629</v>
          </cell>
          <cell r="T508">
            <v>27.564555531915019</v>
          </cell>
        </row>
        <row r="509">
          <cell r="E509" t="str">
            <v>TBG: 3 1/2" 9.2# JFE-BEAR L-80</v>
          </cell>
          <cell r="I509">
            <v>450</v>
          </cell>
          <cell r="J509">
            <v>83</v>
          </cell>
          <cell r="K509">
            <v>30.74</v>
          </cell>
          <cell r="L509">
            <v>0.26100000000000001</v>
          </cell>
          <cell r="M509">
            <v>30.478999999999999</v>
          </cell>
          <cell r="N509">
            <v>14276.969999999981</v>
          </cell>
          <cell r="O509">
            <v>2085.0200000000068</v>
          </cell>
          <cell r="Q509">
            <v>3.883</v>
          </cell>
          <cell r="R509">
            <v>2.9630000000000001</v>
          </cell>
          <cell r="S509">
            <v>2039.0928421555307</v>
          </cell>
          <cell r="T509">
            <v>26.987400000000129</v>
          </cell>
        </row>
        <row r="510">
          <cell r="E510" t="str">
            <v>TBG: 3 1/2" 9.2# JFE-BEAR L-80</v>
          </cell>
          <cell r="I510">
            <v>451</v>
          </cell>
          <cell r="J510">
            <v>82</v>
          </cell>
          <cell r="K510">
            <v>30.77</v>
          </cell>
          <cell r="L510">
            <v>0.26100000000000001</v>
          </cell>
          <cell r="M510">
            <v>30.509</v>
          </cell>
          <cell r="N510">
            <v>14307.478999999981</v>
          </cell>
          <cell r="O510">
            <v>2054.5110000000068</v>
          </cell>
          <cell r="Q510">
            <v>3.883</v>
          </cell>
          <cell r="R510">
            <v>2.9630000000000001</v>
          </cell>
          <cell r="S510">
            <v>2011.9804558887813</v>
          </cell>
          <cell r="T510">
            <v>26.409676382978851</v>
          </cell>
        </row>
        <row r="511">
          <cell r="E511" t="str">
            <v>TBG: 3 1/2" 9.2# JFE-BEAR L-80</v>
          </cell>
          <cell r="I511">
            <v>452</v>
          </cell>
          <cell r="J511">
            <v>81</v>
          </cell>
          <cell r="K511">
            <v>30.52</v>
          </cell>
          <cell r="L511">
            <v>0.26100000000000001</v>
          </cell>
          <cell r="M511">
            <v>30.259</v>
          </cell>
          <cell r="N511">
            <v>14337.737999999981</v>
          </cell>
          <cell r="O511">
            <v>2024.2520000000068</v>
          </cell>
          <cell r="Q511">
            <v>3.883</v>
          </cell>
          <cell r="R511">
            <v>2.9630000000000001</v>
          </cell>
          <cell r="S511">
            <v>1984.5720625638023</v>
          </cell>
          <cell r="T511">
            <v>25.526548085106583</v>
          </cell>
        </row>
        <row r="512">
          <cell r="E512" t="str">
            <v>TBG: 3 1/2" 9.2# JFE-BEAR L-80</v>
          </cell>
          <cell r="I512">
            <v>453</v>
          </cell>
          <cell r="J512">
            <v>80</v>
          </cell>
          <cell r="K512">
            <v>31.35</v>
          </cell>
          <cell r="L512">
            <v>0.26100000000000001</v>
          </cell>
          <cell r="M512">
            <v>31.089000000000002</v>
          </cell>
          <cell r="N512">
            <v>14368.826999999981</v>
          </cell>
          <cell r="O512">
            <v>1993.1630000000068</v>
          </cell>
          <cell r="Q512">
            <v>3.883</v>
          </cell>
          <cell r="R512">
            <v>2.9630000000000001</v>
          </cell>
          <cell r="S512">
            <v>1956.4027158131755</v>
          </cell>
          <cell r="T512">
            <v>24.613722127659777</v>
          </cell>
        </row>
        <row r="513">
          <cell r="E513" t="str">
            <v>TBG: 3 1/2" 9.2# JFE-BEAR L-80</v>
          </cell>
          <cell r="I513">
            <v>454</v>
          </cell>
          <cell r="J513">
            <v>79</v>
          </cell>
          <cell r="K513">
            <v>30.85</v>
          </cell>
          <cell r="L513">
            <v>0.26100000000000001</v>
          </cell>
          <cell r="M513">
            <v>30.589000000000002</v>
          </cell>
          <cell r="N513">
            <v>14399.415999999981</v>
          </cell>
          <cell r="O513">
            <v>1962.5740000000069</v>
          </cell>
          <cell r="Q513">
            <v>3.883</v>
          </cell>
          <cell r="R513">
            <v>2.9630000000000001</v>
          </cell>
          <cell r="S513">
            <v>1928.6864126913342</v>
          </cell>
          <cell r="T513">
            <v>23.7155770212768</v>
          </cell>
        </row>
        <row r="514">
          <cell r="E514" t="str">
            <v>TBG: 3 1/2" 9.2# JFE-BEAR L-80</v>
          </cell>
          <cell r="I514">
            <v>455</v>
          </cell>
          <cell r="J514">
            <v>78</v>
          </cell>
          <cell r="K514">
            <v>30.16</v>
          </cell>
          <cell r="L514">
            <v>0.26100000000000001</v>
          </cell>
          <cell r="M514">
            <v>29.899000000000001</v>
          </cell>
          <cell r="N514">
            <v>14429.314999999981</v>
          </cell>
          <cell r="O514">
            <v>1932.675000000007</v>
          </cell>
          <cell r="Q514">
            <v>3.883</v>
          </cell>
          <cell r="R514">
            <v>2.9630000000000001</v>
          </cell>
          <cell r="S514">
            <v>1900.9780279440481</v>
          </cell>
          <cell r="T514">
            <v>22.541186170213052</v>
          </cell>
        </row>
        <row r="515">
          <cell r="E515" t="str">
            <v>TBG: 3 1/2" 9.2# JFE-BEAR L-80</v>
          </cell>
          <cell r="I515">
            <v>456</v>
          </cell>
          <cell r="J515">
            <v>77</v>
          </cell>
          <cell r="K515">
            <v>30.83</v>
          </cell>
          <cell r="L515">
            <v>0.26100000000000001</v>
          </cell>
          <cell r="M515">
            <v>30.568999999999999</v>
          </cell>
          <cell r="N515">
            <v>14459.88399999998</v>
          </cell>
          <cell r="O515">
            <v>1902.106000000007</v>
          </cell>
          <cell r="Q515">
            <v>3.883</v>
          </cell>
          <cell r="R515">
            <v>2.9630000000000001</v>
          </cell>
          <cell r="S515">
            <v>1872.589281577124</v>
          </cell>
          <cell r="T515">
            <v>21.311922127659855</v>
          </cell>
        </row>
        <row r="516">
          <cell r="E516" t="str">
            <v>TBG: 3 1/2" 9.2# JFE-BEAR L-80</v>
          </cell>
          <cell r="I516">
            <v>457</v>
          </cell>
          <cell r="J516">
            <v>76</v>
          </cell>
          <cell r="K516">
            <v>31.64</v>
          </cell>
          <cell r="L516">
            <v>0.26100000000000001</v>
          </cell>
          <cell r="M516">
            <v>31.379000000000001</v>
          </cell>
          <cell r="N516">
            <v>14491.262999999981</v>
          </cell>
          <cell r="O516">
            <v>1870.7270000000071</v>
          </cell>
          <cell r="Q516">
            <v>3.883</v>
          </cell>
          <cell r="R516">
            <v>2.9630000000000001</v>
          </cell>
          <cell r="S516">
            <v>1843.4483063326704</v>
          </cell>
          <cell r="T516">
            <v>20.050085744681141</v>
          </cell>
        </row>
        <row r="517">
          <cell r="E517" t="str">
            <v>TBG: 3 1/2" 9.2# JFE-BEAR L-80</v>
          </cell>
          <cell r="I517">
            <v>458</v>
          </cell>
          <cell r="J517">
            <v>75</v>
          </cell>
          <cell r="K517">
            <v>31.63</v>
          </cell>
          <cell r="L517">
            <v>0.26100000000000001</v>
          </cell>
          <cell r="M517">
            <v>31.369</v>
          </cell>
          <cell r="N517">
            <v>14522.631999999981</v>
          </cell>
          <cell r="O517">
            <v>1839.3580000000072</v>
          </cell>
          <cell r="Q517">
            <v>3.883</v>
          </cell>
          <cell r="R517">
            <v>2.9630000000000001</v>
          </cell>
          <cell r="S517">
            <v>1813.8585025056577</v>
          </cell>
          <cell r="T517">
            <v>19.344165531915028</v>
          </cell>
        </row>
        <row r="518">
          <cell r="E518" t="str">
            <v>TBG: 3 1/2" 9.2# JFE-BEAR L-80</v>
          </cell>
          <cell r="I518">
            <v>459</v>
          </cell>
          <cell r="J518">
            <v>74</v>
          </cell>
          <cell r="K518">
            <v>31.18</v>
          </cell>
          <cell r="L518">
            <v>0.26100000000000001</v>
          </cell>
          <cell r="M518">
            <v>30.919</v>
          </cell>
          <cell r="N518">
            <v>14553.550999999981</v>
          </cell>
          <cell r="O518">
            <v>1808.4390000000071</v>
          </cell>
          <cell r="Q518">
            <v>3.883</v>
          </cell>
          <cell r="R518">
            <v>2.9630000000000001</v>
          </cell>
          <cell r="S518">
            <v>1784.6130596052874</v>
          </cell>
          <cell r="T518">
            <v>18.745521063829923</v>
          </cell>
        </row>
        <row r="519">
          <cell r="E519" t="str">
            <v>TBG: 3 1/2" 9.2# JFE-BEAR L-80</v>
          </cell>
          <cell r="I519">
            <v>460</v>
          </cell>
          <cell r="J519">
            <v>73</v>
          </cell>
          <cell r="K519">
            <v>31</v>
          </cell>
          <cell r="L519">
            <v>0.26100000000000001</v>
          </cell>
          <cell r="M519">
            <v>30.739000000000001</v>
          </cell>
          <cell r="N519">
            <v>14584.289999999981</v>
          </cell>
          <cell r="O519">
            <v>1777.7000000000071</v>
          </cell>
          <cell r="Q519">
            <v>3.883</v>
          </cell>
          <cell r="R519">
            <v>2.9630000000000001</v>
          </cell>
          <cell r="S519">
            <v>1755.5378738193797</v>
          </cell>
          <cell r="T519">
            <v>18.150361702127793</v>
          </cell>
        </row>
        <row r="520">
          <cell r="E520" t="str">
            <v>TBG: 3 1/2" 9.2# JFE-BEAR L-80</v>
          </cell>
          <cell r="I520">
            <v>461</v>
          </cell>
          <cell r="J520">
            <v>72</v>
          </cell>
          <cell r="K520">
            <v>31.62</v>
          </cell>
          <cell r="L520">
            <v>0.26100000000000001</v>
          </cell>
          <cell r="M520">
            <v>31.359000000000002</v>
          </cell>
          <cell r="N520">
            <v>14615.648999999981</v>
          </cell>
          <cell r="O520">
            <v>1746.3410000000072</v>
          </cell>
          <cell r="Q520">
            <v>3.883</v>
          </cell>
          <cell r="R520">
            <v>2.9630000000000001</v>
          </cell>
          <cell r="S520">
            <v>1725.7084575409283</v>
          </cell>
          <cell r="T520">
            <v>17.88874694736846</v>
          </cell>
        </row>
        <row r="521">
          <cell r="E521" t="str">
            <v>TBG: 3 1/2" 9.2# JFE-BEAR L-80</v>
          </cell>
          <cell r="I521">
            <v>462</v>
          </cell>
          <cell r="J521">
            <v>71</v>
          </cell>
          <cell r="K521">
            <v>31.34</v>
          </cell>
          <cell r="L521">
            <v>0.26100000000000001</v>
          </cell>
          <cell r="M521">
            <v>31.079000000000001</v>
          </cell>
          <cell r="N521">
            <v>14646.727999999981</v>
          </cell>
          <cell r="O521">
            <v>1715.2620000000072</v>
          </cell>
          <cell r="Q521">
            <v>3.883</v>
          </cell>
          <cell r="R521">
            <v>2.9630000000000001</v>
          </cell>
          <cell r="S521">
            <v>1696.1084432013483</v>
          </cell>
          <cell r="T521">
            <v>17.705544421052672</v>
          </cell>
        </row>
        <row r="522">
          <cell r="E522" t="str">
            <v>TBG: 3 1/2" 9.2# JFE-BEAR L-80</v>
          </cell>
          <cell r="I522">
            <v>463</v>
          </cell>
          <cell r="J522">
            <v>70</v>
          </cell>
          <cell r="K522">
            <v>31.62</v>
          </cell>
          <cell r="L522">
            <v>0.26100000000000001</v>
          </cell>
          <cell r="M522">
            <v>31.359000000000002</v>
          </cell>
          <cell r="N522">
            <v>14678.086999999981</v>
          </cell>
          <cell r="O522">
            <v>1683.9030000000073</v>
          </cell>
          <cell r="Q522">
            <v>3.883</v>
          </cell>
          <cell r="R522">
            <v>2.9630000000000001</v>
          </cell>
          <cell r="S522">
            <v>1666.2417534856274</v>
          </cell>
          <cell r="T522">
            <v>17.520691368421094</v>
          </cell>
        </row>
        <row r="523">
          <cell r="E523" t="str">
            <v>TBG: 3 1/2" 9.2# JFE-BEAR L-80</v>
          </cell>
          <cell r="I523">
            <v>464</v>
          </cell>
          <cell r="J523">
            <v>69</v>
          </cell>
          <cell r="K523">
            <v>31.18</v>
          </cell>
          <cell r="L523">
            <v>0.26100000000000001</v>
          </cell>
          <cell r="M523">
            <v>30.919</v>
          </cell>
          <cell r="N523">
            <v>14709.005999999981</v>
          </cell>
          <cell r="O523">
            <v>1652.9840000000072</v>
          </cell>
          <cell r="Q523">
            <v>3.883</v>
          </cell>
          <cell r="R523">
            <v>2.9630000000000001</v>
          </cell>
          <cell r="S523">
            <v>1636.7457623124358</v>
          </cell>
          <cell r="T523">
            <v>17.421237446808529</v>
          </cell>
        </row>
        <row r="524">
          <cell r="E524" t="str">
            <v>TBG: 3 1/2" 9.2# JFE-BEAR L-80</v>
          </cell>
          <cell r="I524">
            <v>465</v>
          </cell>
          <cell r="J524">
            <v>68</v>
          </cell>
          <cell r="K524">
            <v>31.52</v>
          </cell>
          <cell r="L524">
            <v>0.26100000000000001</v>
          </cell>
          <cell r="M524">
            <v>31.259</v>
          </cell>
          <cell r="N524">
            <v>14740.264999999981</v>
          </cell>
          <cell r="O524">
            <v>1621.7250000000072</v>
          </cell>
          <cell r="Q524">
            <v>3.883</v>
          </cell>
          <cell r="R524">
            <v>2.9630000000000001</v>
          </cell>
          <cell r="S524">
            <v>1606.9113652846811</v>
          </cell>
          <cell r="T524">
            <v>17.344752659574489</v>
          </cell>
        </row>
        <row r="525">
          <cell r="E525" t="str">
            <v>TBG: 3 1/2" 9.2# JFE-BEAR L-80</v>
          </cell>
          <cell r="I525">
            <v>466</v>
          </cell>
          <cell r="J525">
            <v>67</v>
          </cell>
          <cell r="K525">
            <v>31.62</v>
          </cell>
          <cell r="L525">
            <v>0.26100000000000001</v>
          </cell>
          <cell r="M525">
            <v>31.359000000000002</v>
          </cell>
          <cell r="N525">
            <v>14771.623999999982</v>
          </cell>
          <cell r="O525">
            <v>1590.3660000000073</v>
          </cell>
          <cell r="Q525">
            <v>3.883</v>
          </cell>
          <cell r="R525">
            <v>2.9630000000000001</v>
          </cell>
          <cell r="S525">
            <v>1576.9815256739014</v>
          </cell>
          <cell r="T525">
            <v>17.26802319148938</v>
          </cell>
        </row>
        <row r="526">
          <cell r="E526" t="str">
            <v>TBG: 3 1/2" 9.2# JFE-BEAR L-80</v>
          </cell>
          <cell r="I526">
            <v>467</v>
          </cell>
          <cell r="J526">
            <v>66</v>
          </cell>
          <cell r="K526">
            <v>31.18</v>
          </cell>
          <cell r="L526">
            <v>0.26100000000000001</v>
          </cell>
          <cell r="M526">
            <v>30.919</v>
          </cell>
          <cell r="N526">
            <v>14802.542999999981</v>
          </cell>
          <cell r="O526">
            <v>1559.4470000000072</v>
          </cell>
          <cell r="Q526">
            <v>3.883</v>
          </cell>
          <cell r="R526">
            <v>2.9630000000000001</v>
          </cell>
          <cell r="S526">
            <v>1547.2973378992724</v>
          </cell>
          <cell r="T526">
            <v>16.565960744681057</v>
          </cell>
        </row>
        <row r="527">
          <cell r="E527" t="str">
            <v>TBG: 3 1/2" 9.2# JFE-BEAR L-80</v>
          </cell>
          <cell r="I527">
            <v>468</v>
          </cell>
          <cell r="J527">
            <v>65</v>
          </cell>
          <cell r="K527">
            <v>31.38</v>
          </cell>
          <cell r="L527">
            <v>0.26100000000000001</v>
          </cell>
          <cell r="M527">
            <v>31.119</v>
          </cell>
          <cell r="N527">
            <v>14833.661999999982</v>
          </cell>
          <cell r="O527">
            <v>1528.3280000000073</v>
          </cell>
          <cell r="Q527">
            <v>3.883</v>
          </cell>
          <cell r="R527">
            <v>2.9630000000000001</v>
          </cell>
          <cell r="S527">
            <v>1517.3662754891579</v>
          </cell>
          <cell r="T527">
            <v>15.6621855319151</v>
          </cell>
        </row>
        <row r="528">
          <cell r="E528" t="str">
            <v>TBG: 3 1/2" 9.2# JFE-BEAR L-80</v>
          </cell>
          <cell r="I528">
            <v>469</v>
          </cell>
          <cell r="J528">
            <v>64</v>
          </cell>
          <cell r="K528">
            <v>31.38</v>
          </cell>
          <cell r="L528">
            <v>0.26100000000000001</v>
          </cell>
          <cell r="M528">
            <v>31.119</v>
          </cell>
          <cell r="N528">
            <v>14864.780999999983</v>
          </cell>
          <cell r="O528">
            <v>1497.2090000000073</v>
          </cell>
          <cell r="Q528">
            <v>3.883</v>
          </cell>
          <cell r="R528">
            <v>2.9630000000000001</v>
          </cell>
          <cell r="S528">
            <v>1487.4352130790435</v>
          </cell>
          <cell r="T528">
            <v>14.758410319149142</v>
          </cell>
        </row>
        <row r="529">
          <cell r="E529" t="str">
            <v>TBG: 3 1/2" 9.2# JFE-BEAR L-80</v>
          </cell>
          <cell r="I529">
            <v>470</v>
          </cell>
          <cell r="J529">
            <v>63</v>
          </cell>
          <cell r="K529">
            <v>31.22</v>
          </cell>
          <cell r="L529">
            <v>0.26100000000000001</v>
          </cell>
          <cell r="M529">
            <v>30.959</v>
          </cell>
          <cell r="N529">
            <v>14895.739999999983</v>
          </cell>
          <cell r="O529">
            <v>1466.2500000000073</v>
          </cell>
          <cell r="Q529">
            <v>3.883</v>
          </cell>
          <cell r="R529">
            <v>2.9630000000000001</v>
          </cell>
          <cell r="S529">
            <v>1457.3877242166448</v>
          </cell>
          <cell r="T529">
            <v>13.878210526315996</v>
          </cell>
        </row>
        <row r="530">
          <cell r="E530" t="str">
            <v>TBG: 3 1/2" 9.2# JFE-BEAR L-80</v>
          </cell>
          <cell r="I530">
            <v>471</v>
          </cell>
          <cell r="J530">
            <v>62</v>
          </cell>
          <cell r="K530">
            <v>31</v>
          </cell>
          <cell r="L530">
            <v>0.26100000000000001</v>
          </cell>
          <cell r="M530">
            <v>30.739000000000001</v>
          </cell>
          <cell r="N530">
            <v>14926.478999999983</v>
          </cell>
          <cell r="O530">
            <v>1435.5110000000072</v>
          </cell>
          <cell r="Q530">
            <v>3.883</v>
          </cell>
          <cell r="R530">
            <v>2.9630000000000001</v>
          </cell>
          <cell r="S530">
            <v>1427.4569106786689</v>
          </cell>
          <cell r="T530">
            <v>13.011047157894943</v>
          </cell>
        </row>
        <row r="531">
          <cell r="E531" t="str">
            <v>TBG: 3 1/2" 9.2# JFE-BEAR L-80</v>
          </cell>
          <cell r="I531">
            <v>472</v>
          </cell>
          <cell r="J531">
            <v>61</v>
          </cell>
          <cell r="K531">
            <v>31</v>
          </cell>
          <cell r="L531">
            <v>0.26100000000000001</v>
          </cell>
          <cell r="M531">
            <v>30.739000000000001</v>
          </cell>
          <cell r="N531">
            <v>14957.217999999983</v>
          </cell>
          <cell r="O531">
            <v>1404.7720000000072</v>
          </cell>
          <cell r="Q531">
            <v>3.883</v>
          </cell>
          <cell r="R531">
            <v>2.9630000000000001</v>
          </cell>
          <cell r="S531">
            <v>1397.5260971406929</v>
          </cell>
          <cell r="T531">
            <v>12.14388378947389</v>
          </cell>
        </row>
        <row r="532">
          <cell r="E532" t="str">
            <v>TBG: 3 1/2" 9.2# JFE-BEAR L-80</v>
          </cell>
          <cell r="I532">
            <v>473</v>
          </cell>
          <cell r="J532">
            <v>60</v>
          </cell>
          <cell r="K532">
            <v>31.22</v>
          </cell>
          <cell r="L532">
            <v>0.26100000000000001</v>
          </cell>
          <cell r="M532">
            <v>30.959</v>
          </cell>
          <cell r="N532">
            <v>14988.176999999983</v>
          </cell>
          <cell r="O532">
            <v>1373.8130000000072</v>
          </cell>
          <cell r="Q532">
            <v>3.883</v>
          </cell>
          <cell r="R532">
            <v>2.9630000000000001</v>
          </cell>
          <cell r="S532">
            <v>1367.2104930936773</v>
          </cell>
          <cell r="T532">
            <v>11.410489361702279</v>
          </cell>
        </row>
        <row r="533">
          <cell r="E533" t="str">
            <v>TBG: 3 1/2" 9.2# JFE-BEAR L-80</v>
          </cell>
          <cell r="I533">
            <v>474</v>
          </cell>
          <cell r="J533">
            <v>59</v>
          </cell>
          <cell r="K533">
            <v>31.38</v>
          </cell>
          <cell r="L533">
            <v>0.26100000000000001</v>
          </cell>
          <cell r="M533">
            <v>31.119</v>
          </cell>
          <cell r="N533">
            <v>15019.295999999984</v>
          </cell>
          <cell r="O533">
            <v>1342.6940000000072</v>
          </cell>
          <cell r="Q533">
            <v>3.883</v>
          </cell>
          <cell r="R533">
            <v>2.9630000000000001</v>
          </cell>
          <cell r="S533">
            <v>1336.6467232870582</v>
          </cell>
          <cell r="T533">
            <v>10.748382978723559</v>
          </cell>
        </row>
        <row r="534">
          <cell r="E534" t="str">
            <v>TBG: 3 1/2" 9.2# JFE-BEAR L-80</v>
          </cell>
          <cell r="I534">
            <v>475</v>
          </cell>
          <cell r="J534">
            <v>58</v>
          </cell>
          <cell r="K534">
            <v>31.03</v>
          </cell>
          <cell r="L534">
            <v>0.26100000000000001</v>
          </cell>
          <cell r="M534">
            <v>30.769000000000002</v>
          </cell>
          <cell r="N534">
            <v>15050.064999999984</v>
          </cell>
          <cell r="O534">
            <v>1311.9250000000072</v>
          </cell>
          <cell r="Q534">
            <v>3.883</v>
          </cell>
          <cell r="R534">
            <v>2.9630000000000001</v>
          </cell>
          <cell r="S534">
            <v>1306.4267087242551</v>
          </cell>
          <cell r="T534">
            <v>10.093723404255474</v>
          </cell>
        </row>
        <row r="535">
          <cell r="E535" t="str">
            <v>TBG: 3 1/2" 9.2# JFE-BEAR L-80</v>
          </cell>
          <cell r="I535">
            <v>476</v>
          </cell>
          <cell r="J535">
            <v>57</v>
          </cell>
          <cell r="K535">
            <v>31.04</v>
          </cell>
          <cell r="L535">
            <v>0.26100000000000001</v>
          </cell>
          <cell r="M535">
            <v>30.779</v>
          </cell>
          <cell r="N535">
            <v>15080.843999999985</v>
          </cell>
          <cell r="O535">
            <v>1281.1460000000072</v>
          </cell>
          <cell r="Q535">
            <v>3.883</v>
          </cell>
          <cell r="R535">
            <v>2.9630000000000001</v>
          </cell>
          <cell r="S535">
            <v>1276.0731902209698</v>
          </cell>
          <cell r="T535">
            <v>9.354609787234228</v>
          </cell>
        </row>
        <row r="536">
          <cell r="E536" t="str">
            <v>TBG: 3 1/2" 9.2# JFE-BEAR L-80</v>
          </cell>
          <cell r="I536">
            <v>477</v>
          </cell>
          <cell r="J536">
            <v>56</v>
          </cell>
          <cell r="K536">
            <v>31.04</v>
          </cell>
          <cell r="L536">
            <v>0.26100000000000001</v>
          </cell>
          <cell r="M536">
            <v>30.779</v>
          </cell>
          <cell r="N536">
            <v>15111.622999999985</v>
          </cell>
          <cell r="O536">
            <v>1250.3670000000072</v>
          </cell>
          <cell r="Q536">
            <v>3.883</v>
          </cell>
          <cell r="R536">
            <v>2.9630000000000001</v>
          </cell>
          <cell r="S536">
            <v>1245.6414436404648</v>
          </cell>
          <cell r="T536">
            <v>8.5622142553193292</v>
          </cell>
        </row>
        <row r="537">
          <cell r="E537" t="str">
            <v>TBG: 3 1/2" 9.2# JFE-BEAR L-80</v>
          </cell>
          <cell r="I537">
            <v>478</v>
          </cell>
          <cell r="J537">
            <v>55</v>
          </cell>
          <cell r="K537">
            <v>31.21</v>
          </cell>
          <cell r="L537">
            <v>0.26100000000000001</v>
          </cell>
          <cell r="M537">
            <v>30.949000000000002</v>
          </cell>
          <cell r="N537">
            <v>15142.571999999986</v>
          </cell>
          <cell r="O537">
            <v>1219.4180000000072</v>
          </cell>
          <cell r="Q537">
            <v>3.883</v>
          </cell>
          <cell r="R537">
            <v>2.9630000000000001</v>
          </cell>
          <cell r="S537">
            <v>1215.0416150261483</v>
          </cell>
          <cell r="T537">
            <v>7.7654421276597567</v>
          </cell>
        </row>
        <row r="538">
          <cell r="E538" t="str">
            <v>TBG: 3 1/2" 9.2# JFE-BEAR L-80</v>
          </cell>
          <cell r="I538">
            <v>479</v>
          </cell>
          <cell r="J538">
            <v>54</v>
          </cell>
          <cell r="K538">
            <v>31.22</v>
          </cell>
          <cell r="L538">
            <v>0.26100000000000001</v>
          </cell>
          <cell r="M538">
            <v>30.959</v>
          </cell>
          <cell r="N538">
            <v>15173.530999999986</v>
          </cell>
          <cell r="O538">
            <v>1188.4590000000071</v>
          </cell>
          <cell r="Q538">
            <v>3.883</v>
          </cell>
          <cell r="R538">
            <v>2.9630000000000001</v>
          </cell>
          <cell r="S538">
            <v>1184.357914543818</v>
          </cell>
          <cell r="T538">
            <v>7.2016705319149823</v>
          </cell>
        </row>
        <row r="539">
          <cell r="E539" t="str">
            <v>TBG: 3 1/2" 9.2# JFE-BEAR L-80</v>
          </cell>
          <cell r="I539">
            <v>480</v>
          </cell>
          <cell r="J539">
            <v>53</v>
          </cell>
          <cell r="K539">
            <v>31.2</v>
          </cell>
          <cell r="L539">
            <v>0.26100000000000001</v>
          </cell>
          <cell r="M539">
            <v>30.939</v>
          </cell>
          <cell r="N539">
            <v>15204.469999999987</v>
          </cell>
          <cell r="O539">
            <v>1157.520000000007</v>
          </cell>
          <cell r="Q539">
            <v>3.883</v>
          </cell>
          <cell r="R539">
            <v>2.9630000000000001</v>
          </cell>
          <cell r="S539">
            <v>1153.6374781356037</v>
          </cell>
          <cell r="T539">
            <v>6.8165787234043433</v>
          </cell>
        </row>
        <row r="540">
          <cell r="E540" t="str">
            <v>TBG: 3 1/2" 9.2# JFE-BEAR L-80</v>
          </cell>
          <cell r="I540">
            <v>481</v>
          </cell>
          <cell r="J540">
            <v>52</v>
          </cell>
          <cell r="K540">
            <v>31.55</v>
          </cell>
          <cell r="L540">
            <v>0.26100000000000001</v>
          </cell>
          <cell r="M540">
            <v>31.289000000000001</v>
          </cell>
          <cell r="N540">
            <v>15235.758999999987</v>
          </cell>
          <cell r="O540">
            <v>1126.231000000007</v>
          </cell>
          <cell r="Q540">
            <v>3.883</v>
          </cell>
          <cell r="R540">
            <v>2.9630000000000001</v>
          </cell>
          <cell r="S540">
            <v>1122.5695142461241</v>
          </cell>
          <cell r="T540">
            <v>6.4271305319149823</v>
          </cell>
        </row>
        <row r="541">
          <cell r="E541" t="str">
            <v>TBG: 3 1/2" 9.2# JFE-BEAR L-80</v>
          </cell>
          <cell r="I541">
            <v>482</v>
          </cell>
          <cell r="J541">
            <v>51</v>
          </cell>
          <cell r="K541">
            <v>31.17</v>
          </cell>
          <cell r="L541">
            <v>0.26100000000000001</v>
          </cell>
          <cell r="M541">
            <v>30.909000000000002</v>
          </cell>
          <cell r="N541">
            <v>15266.667999999987</v>
          </cell>
          <cell r="O541">
            <v>1095.3220000000069</v>
          </cell>
          <cell r="Q541">
            <v>3.883</v>
          </cell>
          <cell r="R541">
            <v>2.9630000000000001</v>
          </cell>
          <cell r="S541">
            <v>1091.8590601740311</v>
          </cell>
          <cell r="T541">
            <v>6.2412221052631613</v>
          </cell>
        </row>
        <row r="542">
          <cell r="E542" t="str">
            <v>TBG: 3 1/2" 9.2# JFE-BEAR L-80</v>
          </cell>
          <cell r="I542">
            <v>483</v>
          </cell>
          <cell r="J542">
            <v>50</v>
          </cell>
          <cell r="K542">
            <v>31.2</v>
          </cell>
          <cell r="L542">
            <v>0.26100000000000001</v>
          </cell>
          <cell r="M542">
            <v>30.939</v>
          </cell>
          <cell r="N542">
            <v>15297.606999999987</v>
          </cell>
          <cell r="O542">
            <v>1064.3830000000069</v>
          </cell>
          <cell r="Q542">
            <v>3.883</v>
          </cell>
          <cell r="R542">
            <v>2.9630000000000001</v>
          </cell>
          <cell r="S542">
            <v>1061.1018825741278</v>
          </cell>
          <cell r="T542">
            <v>6.2249384210526353</v>
          </cell>
        </row>
        <row r="543">
          <cell r="E543" t="str">
            <v>TBG: 3 1/2" 9.2# JFE-BEAR L-80</v>
          </cell>
          <cell r="I543">
            <v>484</v>
          </cell>
          <cell r="J543">
            <v>49</v>
          </cell>
          <cell r="K543">
            <v>31.06</v>
          </cell>
          <cell r="L543">
            <v>0.26100000000000001</v>
          </cell>
          <cell r="M543">
            <v>30.798999999999999</v>
          </cell>
          <cell r="N543">
            <v>15328.405999999988</v>
          </cell>
          <cell r="O543">
            <v>1033.5840000000069</v>
          </cell>
          <cell r="Q543">
            <v>3.883</v>
          </cell>
          <cell r="R543">
            <v>2.9630000000000001</v>
          </cell>
          <cell r="S543">
            <v>1030.4838822218403</v>
          </cell>
          <cell r="T543">
            <v>6.2087284210526352</v>
          </cell>
        </row>
        <row r="544">
          <cell r="E544" t="str">
            <v>TBG: 3 1/2" 9.2# JFE-BEAR L-80</v>
          </cell>
          <cell r="I544">
            <v>485</v>
          </cell>
          <cell r="J544">
            <v>48</v>
          </cell>
          <cell r="K544">
            <v>31.05</v>
          </cell>
          <cell r="L544">
            <v>0.26100000000000001</v>
          </cell>
          <cell r="M544">
            <v>30.789000000000001</v>
          </cell>
          <cell r="N544">
            <v>15359.194999999989</v>
          </cell>
          <cell r="O544">
            <v>1002.7950000000069</v>
          </cell>
          <cell r="Q544">
            <v>3.883</v>
          </cell>
          <cell r="R544">
            <v>2.9630000000000001</v>
          </cell>
          <cell r="S544">
            <v>999.88043352702755</v>
          </cell>
          <cell r="T544">
            <v>6.2574244680850786</v>
          </cell>
        </row>
        <row r="545">
          <cell r="E545" t="str">
            <v xml:space="preserve">TBG: 3 1/2" 9.2# JFE-BEAR L-80 </v>
          </cell>
          <cell r="I545">
            <v>486</v>
          </cell>
          <cell r="J545">
            <v>47</v>
          </cell>
          <cell r="K545">
            <v>31.2</v>
          </cell>
          <cell r="L545">
            <v>0.26100000000000001</v>
          </cell>
          <cell r="M545">
            <v>30.939</v>
          </cell>
          <cell r="N545">
            <v>15390.133999999989</v>
          </cell>
          <cell r="O545">
            <v>971.85600000000693</v>
          </cell>
          <cell r="Q545">
            <v>3.883</v>
          </cell>
          <cell r="R545">
            <v>2.9630000000000001</v>
          </cell>
          <cell r="S545">
            <v>969.13329759939541</v>
          </cell>
          <cell r="T545">
            <v>6.382497021276567</v>
          </cell>
        </row>
        <row r="546">
          <cell r="E546" t="str">
            <v xml:space="preserve">TBG: 3 1/2" 9.2# JFE-BEAR L-80 </v>
          </cell>
          <cell r="I546">
            <v>487</v>
          </cell>
          <cell r="J546">
            <v>46</v>
          </cell>
          <cell r="K546">
            <v>31.37</v>
          </cell>
          <cell r="L546">
            <v>0.26100000000000001</v>
          </cell>
          <cell r="M546">
            <v>31.109000000000002</v>
          </cell>
          <cell r="N546">
            <v>15421.242999999989</v>
          </cell>
          <cell r="O546">
            <v>940.74700000000689</v>
          </cell>
          <cell r="Q546">
            <v>3.883</v>
          </cell>
          <cell r="R546">
            <v>2.9630000000000001</v>
          </cell>
          <cell r="S546">
            <v>938.21721590403649</v>
          </cell>
          <cell r="T546">
            <v>6.5082568085106107</v>
          </cell>
        </row>
        <row r="547">
          <cell r="E547" t="str">
            <v xml:space="preserve">TBG: 3 1/2" 9.2# JFE-BEAR L-80 </v>
          </cell>
          <cell r="I547">
            <v>488</v>
          </cell>
          <cell r="J547">
            <v>45</v>
          </cell>
          <cell r="K547">
            <v>31.8</v>
          </cell>
          <cell r="L547">
            <v>0.26100000000000001</v>
          </cell>
          <cell r="M547">
            <v>31.539000000000001</v>
          </cell>
          <cell r="N547">
            <v>15452.78199999999</v>
          </cell>
          <cell r="O547">
            <v>909.2080000000069</v>
          </cell>
          <cell r="Q547">
            <v>3.883</v>
          </cell>
          <cell r="R547">
            <v>2.9630000000000001</v>
          </cell>
          <cell r="S547">
            <v>906.87975648779445</v>
          </cell>
          <cell r="T547">
            <v>6.5933470967741874</v>
          </cell>
        </row>
        <row r="548">
          <cell r="E548" t="str">
            <v>TBG: 3 1/2" 9.2# JFE-BEAR L-81</v>
          </cell>
          <cell r="I548">
            <v>489</v>
          </cell>
          <cell r="J548">
            <v>44</v>
          </cell>
          <cell r="K548">
            <v>31.19</v>
          </cell>
          <cell r="L548">
            <v>0.26100000000000001</v>
          </cell>
          <cell r="M548">
            <v>30.929000000000002</v>
          </cell>
          <cell r="N548">
            <v>15483.71099999999</v>
          </cell>
          <cell r="O548">
            <v>878.27900000000693</v>
          </cell>
          <cell r="Q548">
            <v>3.883</v>
          </cell>
          <cell r="R548">
            <v>2.9630000000000001</v>
          </cell>
          <cell r="S548">
            <v>876.15591437491901</v>
          </cell>
          <cell r="T548">
            <v>6.623278387096768</v>
          </cell>
        </row>
        <row r="549">
          <cell r="E549" t="str">
            <v xml:space="preserve">TBG: 3 1/2" 9.2# JFE-BEAR L-80 </v>
          </cell>
          <cell r="I549">
            <v>490</v>
          </cell>
          <cell r="J549">
            <v>43</v>
          </cell>
          <cell r="K549">
            <v>31.54</v>
          </cell>
          <cell r="L549">
            <v>0.26100000000000001</v>
          </cell>
          <cell r="M549">
            <v>31.279</v>
          </cell>
          <cell r="N549">
            <v>15514.989999999991</v>
          </cell>
          <cell r="O549">
            <v>847.00000000000693</v>
          </cell>
          <cell r="Q549">
            <v>3.883</v>
          </cell>
          <cell r="R549">
            <v>2.9630000000000001</v>
          </cell>
          <cell r="S549">
            <v>845.08439387801855</v>
          </cell>
          <cell r="T549">
            <v>6.6535483870967678</v>
          </cell>
        </row>
        <row r="550">
          <cell r="E550" t="str">
            <v xml:space="preserve">TBG: 3 1/2" 9.2# JFE-BEAR L-80 </v>
          </cell>
          <cell r="I550">
            <v>491</v>
          </cell>
          <cell r="J550">
            <v>42</v>
          </cell>
          <cell r="K550">
            <v>31.02</v>
          </cell>
          <cell r="L550">
            <v>0.26100000000000001</v>
          </cell>
          <cell r="M550">
            <v>30.759</v>
          </cell>
          <cell r="N550">
            <v>15545.748999999991</v>
          </cell>
          <cell r="O550">
            <v>816.24100000000692</v>
          </cell>
          <cell r="Q550">
            <v>3.883</v>
          </cell>
          <cell r="R550">
            <v>2.9630000000000001</v>
          </cell>
          <cell r="S550">
            <v>814.53137518144933</v>
          </cell>
          <cell r="T550">
            <v>6.6728966315789453</v>
          </cell>
        </row>
        <row r="551">
          <cell r="E551" t="str">
            <v xml:space="preserve">TBG: 3 1/2" 9.2# JFE-BEAR L-80 </v>
          </cell>
          <cell r="I551">
            <v>492</v>
          </cell>
          <cell r="J551">
            <v>41</v>
          </cell>
          <cell r="K551">
            <v>31.22</v>
          </cell>
          <cell r="L551">
            <v>0.26100000000000001</v>
          </cell>
          <cell r="M551">
            <v>30.959</v>
          </cell>
          <cell r="N551">
            <v>15576.707999999991</v>
          </cell>
          <cell r="O551">
            <v>785.28200000000697</v>
          </cell>
          <cell r="Q551">
            <v>3.883</v>
          </cell>
          <cell r="R551">
            <v>2.9630000000000001</v>
          </cell>
          <cell r="S551">
            <v>783.78212212277231</v>
          </cell>
          <cell r="T551">
            <v>6.6794143157894714</v>
          </cell>
        </row>
        <row r="552">
          <cell r="E552" t="str">
            <v xml:space="preserve">TBG: 3 1/2" 9.2# JFE-BEAR L-80 </v>
          </cell>
          <cell r="I552">
            <v>493</v>
          </cell>
          <cell r="J552">
            <v>40</v>
          </cell>
          <cell r="K552">
            <v>31.2</v>
          </cell>
          <cell r="L552">
            <v>0.26100000000000001</v>
          </cell>
          <cell r="M552">
            <v>30.939</v>
          </cell>
          <cell r="N552">
            <v>15607.646999999992</v>
          </cell>
          <cell r="O552">
            <v>754.34300000000701</v>
          </cell>
          <cell r="Q552">
            <v>3.883</v>
          </cell>
          <cell r="R552">
            <v>2.9630000000000001</v>
          </cell>
          <cell r="S552">
            <v>753.05273356427858</v>
          </cell>
          <cell r="T552">
            <v>6.6859277894736824</v>
          </cell>
        </row>
        <row r="553">
          <cell r="E553" t="str">
            <v>TBG: 3 1/2" 9.2# JFE-BEAR L-80</v>
          </cell>
          <cell r="I553">
            <v>494</v>
          </cell>
          <cell r="J553">
            <v>39</v>
          </cell>
          <cell r="K553">
            <v>31.62</v>
          </cell>
          <cell r="L553">
            <v>0.26100000000000001</v>
          </cell>
          <cell r="M553">
            <v>31.359000000000002</v>
          </cell>
          <cell r="N553">
            <v>15639.005999999992</v>
          </cell>
          <cell r="O553">
            <v>722.98400000000697</v>
          </cell>
          <cell r="Q553">
            <v>3.883</v>
          </cell>
          <cell r="R553">
            <v>2.9630000000000001</v>
          </cell>
          <cell r="S553">
            <v>721.90127666236799</v>
          </cell>
          <cell r="T553">
            <v>6.638868085106413</v>
          </cell>
        </row>
        <row r="554">
          <cell r="E554" t="str">
            <v>TBG: 3 1/2" 9.2# JFE-BEAR L-80</v>
          </cell>
          <cell r="I554">
            <v>495</v>
          </cell>
          <cell r="J554">
            <v>38</v>
          </cell>
          <cell r="K554">
            <v>31.22</v>
          </cell>
          <cell r="L554">
            <v>0.26100000000000001</v>
          </cell>
          <cell r="M554">
            <v>30.959</v>
          </cell>
          <cell r="N554">
            <v>15669.964999999993</v>
          </cell>
          <cell r="O554">
            <v>692.02500000000703</v>
          </cell>
          <cell r="Q554">
            <v>3.883</v>
          </cell>
          <cell r="R554">
            <v>2.9630000000000001</v>
          </cell>
          <cell r="S554">
            <v>691.13936318764593</v>
          </cell>
          <cell r="T554">
            <v>6.5071276595744987</v>
          </cell>
        </row>
        <row r="555">
          <cell r="E555" t="str">
            <v xml:space="preserve">TBG: 3 1/2" 9.2# JFE-BEAR L-80 </v>
          </cell>
          <cell r="I555">
            <v>496</v>
          </cell>
          <cell r="J555">
            <v>37</v>
          </cell>
          <cell r="K555">
            <v>31.64</v>
          </cell>
          <cell r="L555">
            <v>0.26100000000000001</v>
          </cell>
          <cell r="M555">
            <v>31.379000000000001</v>
          </cell>
          <cell r="N555">
            <v>15701.343999999994</v>
          </cell>
          <cell r="O555">
            <v>660.64600000000701</v>
          </cell>
          <cell r="Q555">
            <v>3.883</v>
          </cell>
          <cell r="R555">
            <v>2.9630000000000001</v>
          </cell>
          <cell r="S555">
            <v>659.96012345369775</v>
          </cell>
          <cell r="T555">
            <v>6.3736000000000299</v>
          </cell>
        </row>
        <row r="556">
          <cell r="E556" t="str">
            <v>TBG: 3 1/2" 9.2# JFE-BEAR L-80</v>
          </cell>
          <cell r="I556">
            <v>497</v>
          </cell>
          <cell r="J556">
            <v>36</v>
          </cell>
          <cell r="K556">
            <v>31.65</v>
          </cell>
          <cell r="L556">
            <v>0.26100000000000001</v>
          </cell>
          <cell r="M556">
            <v>31.388999999999999</v>
          </cell>
          <cell r="N556">
            <v>15732.732999999993</v>
          </cell>
          <cell r="O556">
            <v>629.257000000007</v>
          </cell>
          <cell r="Q556">
            <v>3.883</v>
          </cell>
          <cell r="R556">
            <v>2.9630000000000001</v>
          </cell>
          <cell r="S556">
            <v>628.74737336442797</v>
          </cell>
          <cell r="T556">
            <v>6.0563892553192886</v>
          </cell>
        </row>
        <row r="557">
          <cell r="E557" t="str">
            <v>TBG: 3 1/2" 9.2# JFE-BEAR L-80</v>
          </cell>
          <cell r="I557">
            <v>498</v>
          </cell>
          <cell r="J557">
            <v>35</v>
          </cell>
          <cell r="K557">
            <v>31.64</v>
          </cell>
          <cell r="L557">
            <v>0.26100000000000001</v>
          </cell>
          <cell r="M557">
            <v>31.379000000000001</v>
          </cell>
          <cell r="N557">
            <v>15764.111999999994</v>
          </cell>
          <cell r="O557">
            <v>597.87800000000698</v>
          </cell>
          <cell r="Q557">
            <v>3.883</v>
          </cell>
          <cell r="R557">
            <v>2.9630000000000001</v>
          </cell>
          <cell r="S557">
            <v>597.50514043944713</v>
          </cell>
          <cell r="T557">
            <v>5.4321474468086492</v>
          </cell>
        </row>
        <row r="558">
          <cell r="E558" t="str">
            <v>TBG: 3 1/2" 9.2# JFE-BEAR L-80</v>
          </cell>
          <cell r="G558">
            <v>52</v>
          </cell>
          <cell r="I558">
            <v>499</v>
          </cell>
          <cell r="J558">
            <v>34</v>
          </cell>
          <cell r="K558">
            <v>31.21</v>
          </cell>
          <cell r="L558">
            <v>0.26100000000000001</v>
          </cell>
          <cell r="M558">
            <v>30.949000000000002</v>
          </cell>
          <cell r="N558">
            <v>15795.060999999994</v>
          </cell>
          <cell r="O558">
            <v>566.92900000000702</v>
          </cell>
          <cell r="Q558">
            <v>3.883</v>
          </cell>
          <cell r="R558">
            <v>2.9630000000000001</v>
          </cell>
          <cell r="S558">
            <v>566.69103333612225</v>
          </cell>
          <cell r="T558">
            <v>4.8164598936171608</v>
          </cell>
        </row>
        <row r="559">
          <cell r="E559" t="str">
            <v>PUP JOINT 3-½" 9.2# L80 JFE-BEAR</v>
          </cell>
          <cell r="K559">
            <v>10.18</v>
          </cell>
          <cell r="L559">
            <v>0.26100000000000001</v>
          </cell>
          <cell r="M559">
            <v>9.9190000000000005</v>
          </cell>
          <cell r="N559">
            <v>15804.979999999994</v>
          </cell>
          <cell r="O559">
            <v>557.01000000000704</v>
          </cell>
          <cell r="Q559">
            <v>3.883</v>
          </cell>
          <cell r="R559">
            <v>2.9630000000000001</v>
          </cell>
          <cell r="S559">
            <v>556.81526583611003</v>
          </cell>
          <cell r="T559">
            <v>4.6191351063831192</v>
          </cell>
        </row>
        <row r="560">
          <cell r="A560">
            <v>101</v>
          </cell>
          <cell r="E560" t="str">
            <v>TRSV: SLB TRMAXX, 2.813" 'WX'</v>
          </cell>
          <cell r="I560">
            <v>308</v>
          </cell>
          <cell r="J560" t="str">
            <v>A-12</v>
          </cell>
          <cell r="K560">
            <v>4.29</v>
          </cell>
          <cell r="M560">
            <v>4.29</v>
          </cell>
          <cell r="N560">
            <v>15809.269999999995</v>
          </cell>
          <cell r="O560">
            <v>552.72000000000708</v>
          </cell>
          <cell r="Q560">
            <v>5.46</v>
          </cell>
          <cell r="R560">
            <v>2.8130000000000002</v>
          </cell>
          <cell r="S560">
            <v>552.54396403400779</v>
          </cell>
          <cell r="T560">
            <v>4.5337914893618425</v>
          </cell>
          <cell r="V560">
            <v>550</v>
          </cell>
          <cell r="W560">
            <v>7808</v>
          </cell>
          <cell r="Y560" t="str">
            <v>C135-0608</v>
          </cell>
          <cell r="Z560">
            <v>100138722</v>
          </cell>
        </row>
        <row r="561">
          <cell r="E561" t="str">
            <v>PUP JOINT 3-½" 9.2# L80 JFE-BEAR</v>
          </cell>
          <cell r="K561">
            <v>9.94</v>
          </cell>
          <cell r="M561">
            <v>9.94</v>
          </cell>
          <cell r="N561">
            <v>15819.209999999995</v>
          </cell>
          <cell r="O561">
            <v>542.78000000000702</v>
          </cell>
          <cell r="Q561">
            <v>3.883</v>
          </cell>
          <cell r="R561">
            <v>2.9630000000000001</v>
          </cell>
          <cell r="S561">
            <v>542.63508075609843</v>
          </cell>
          <cell r="T561">
            <v>4.2906774193550525</v>
          </cell>
          <cell r="V561">
            <v>2.7200000000070759</v>
          </cell>
          <cell r="W561">
            <v>8.5534591195191065E-2</v>
          </cell>
        </row>
        <row r="562">
          <cell r="A562">
            <v>102</v>
          </cell>
          <cell r="E562" t="str">
            <v>TBG: 3 1/2" 9.2# JFE-BEAR L-80</v>
          </cell>
          <cell r="H562" t="str">
            <v>Clamp 3-1/2"</v>
          </cell>
          <cell r="I562">
            <v>500</v>
          </cell>
          <cell r="J562">
            <v>33</v>
          </cell>
          <cell r="K562">
            <v>31.34</v>
          </cell>
          <cell r="L562">
            <v>0.26100000000000001</v>
          </cell>
          <cell r="M562">
            <v>31.079000000000001</v>
          </cell>
          <cell r="N562">
            <v>15850.288999999995</v>
          </cell>
          <cell r="O562">
            <v>511.70100000000701</v>
          </cell>
          <cell r="Q562">
            <v>3.883</v>
          </cell>
          <cell r="R562">
            <v>2.9630000000000001</v>
          </cell>
          <cell r="S562">
            <v>511.60163720536434</v>
          </cell>
          <cell r="T562">
            <v>3.3382564516131161</v>
          </cell>
        </row>
        <row r="563">
          <cell r="E563" t="str">
            <v xml:space="preserve">TBG: 3 1/2" 9.2# JFE-BEAR L-80 </v>
          </cell>
          <cell r="H563" t="str">
            <v>Clamp 3-1/2"</v>
          </cell>
          <cell r="I563">
            <v>501</v>
          </cell>
          <cell r="J563">
            <v>32</v>
          </cell>
          <cell r="K563">
            <v>31.38</v>
          </cell>
          <cell r="L563">
            <v>0.26100000000000001</v>
          </cell>
          <cell r="M563">
            <v>31.119</v>
          </cell>
          <cell r="N563">
            <v>15881.407999999996</v>
          </cell>
          <cell r="O563">
            <v>480.58200000000704</v>
          </cell>
          <cell r="Q563">
            <v>3.883</v>
          </cell>
          <cell r="R563">
            <v>2.9630000000000001</v>
          </cell>
          <cell r="S563">
            <v>480.52825228772571</v>
          </cell>
          <cell r="T563">
            <v>2.3846096774195686</v>
          </cell>
        </row>
        <row r="564">
          <cell r="E564" t="str">
            <v>TBG: 3 1/2" 9.2# JFE-BEAR L-81</v>
          </cell>
          <cell r="H564" t="str">
            <v>Clamp 3-1/2"</v>
          </cell>
          <cell r="I564">
            <v>502</v>
          </cell>
          <cell r="J564">
            <v>31</v>
          </cell>
          <cell r="K564">
            <v>31.64</v>
          </cell>
          <cell r="L564">
            <v>0.26100000000000001</v>
          </cell>
          <cell r="M564">
            <v>31.379000000000001</v>
          </cell>
          <cell r="N564">
            <v>15912.786999999997</v>
          </cell>
          <cell r="O564">
            <v>449.20300000000702</v>
          </cell>
          <cell r="Q564">
            <v>3.883</v>
          </cell>
          <cell r="R564">
            <v>2.9630000000000001</v>
          </cell>
          <cell r="S564">
            <v>449.18874706996206</v>
          </cell>
          <cell r="T564">
            <v>1.5029451612904206</v>
          </cell>
        </row>
        <row r="565">
          <cell r="E565" t="str">
            <v xml:space="preserve">TBG: 3 1/2" 9.2# JFE-BEAR L-80 </v>
          </cell>
          <cell r="H565" t="str">
            <v>Clamp 3-1/2"</v>
          </cell>
          <cell r="I565">
            <v>503</v>
          </cell>
          <cell r="J565">
            <v>30</v>
          </cell>
          <cell r="K565">
            <v>31.38</v>
          </cell>
          <cell r="L565">
            <v>0.26100000000000001</v>
          </cell>
          <cell r="M565">
            <v>31.119</v>
          </cell>
          <cell r="N565">
            <v>15943.905999999997</v>
          </cell>
          <cell r="O565">
            <v>418.08400000000699</v>
          </cell>
          <cell r="Q565">
            <v>3.883</v>
          </cell>
          <cell r="R565">
            <v>2.9630000000000001</v>
          </cell>
          <cell r="S565">
            <v>418.07318630470968</v>
          </cell>
          <cell r="T565">
            <v>1.0679483870968722</v>
          </cell>
        </row>
        <row r="566">
          <cell r="E566" t="str">
            <v xml:space="preserve">TBG: 3 1/2" 9.2# JFE-BEAR L-80 </v>
          </cell>
          <cell r="H566" t="str">
            <v>Clamp 3-1/2"</v>
          </cell>
          <cell r="I566">
            <v>504</v>
          </cell>
          <cell r="J566">
            <v>29</v>
          </cell>
          <cell r="K566">
            <v>31.23</v>
          </cell>
          <cell r="L566">
            <v>0.26100000000000001</v>
          </cell>
          <cell r="M566">
            <v>30.969000000000001</v>
          </cell>
          <cell r="N566">
            <v>15974.874999999996</v>
          </cell>
          <cell r="O566">
            <v>387.115000000007</v>
          </cell>
          <cell r="Q566">
            <v>3.883</v>
          </cell>
          <cell r="R566">
            <v>2.9630000000000001</v>
          </cell>
          <cell r="S566">
            <v>387.10760896163634</v>
          </cell>
          <cell r="T566">
            <v>0.63504838709687217</v>
          </cell>
        </row>
        <row r="567">
          <cell r="E567" t="str">
            <v xml:space="preserve">TBG: 3 1/2" 9.2# JFE-BEAR L-80 </v>
          </cell>
          <cell r="H567" t="str">
            <v>Clamp 3-1/2"</v>
          </cell>
          <cell r="I567">
            <v>505</v>
          </cell>
          <cell r="J567">
            <v>28</v>
          </cell>
          <cell r="K567">
            <v>31.37</v>
          </cell>
          <cell r="L567">
            <v>0.26100000000000001</v>
          </cell>
          <cell r="M567">
            <v>31.109000000000002</v>
          </cell>
          <cell r="N567">
            <v>16005.983999999997</v>
          </cell>
          <cell r="O567">
            <v>356.00600000000702</v>
          </cell>
          <cell r="Q567">
            <v>3.883</v>
          </cell>
          <cell r="R567">
            <v>2.9630000000000001</v>
          </cell>
          <cell r="S567">
            <v>356.00157342281983</v>
          </cell>
          <cell r="T567">
            <v>0.27548791208790435</v>
          </cell>
        </row>
        <row r="568">
          <cell r="E568" t="str">
            <v xml:space="preserve">TBG: 3 1/2" 9.2# JFE-BEAR L-80 </v>
          </cell>
          <cell r="H568" t="str">
            <v>Clamp 3-1/2"</v>
          </cell>
          <cell r="I568">
            <v>506</v>
          </cell>
          <cell r="J568">
            <v>27</v>
          </cell>
          <cell r="K568">
            <v>31.19</v>
          </cell>
          <cell r="L568">
            <v>0.26100000000000001</v>
          </cell>
          <cell r="M568">
            <v>30.929000000000002</v>
          </cell>
          <cell r="N568">
            <v>16036.912999999997</v>
          </cell>
          <cell r="O568">
            <v>325.07700000000705</v>
          </cell>
          <cell r="Q568">
            <v>3.883</v>
          </cell>
          <cell r="R568">
            <v>2.9630000000000001</v>
          </cell>
          <cell r="S568">
            <v>325.0730581209076</v>
          </cell>
          <cell r="T568">
            <v>0.30947582417581643</v>
          </cell>
        </row>
        <row r="569">
          <cell r="E569" t="str">
            <v>TBG: 3 1/2" 9.2# JFE-BEAR L-80</v>
          </cell>
          <cell r="H569" t="str">
            <v>Clamp 3-1/2"</v>
          </cell>
          <cell r="I569">
            <v>507</v>
          </cell>
          <cell r="J569">
            <v>26</v>
          </cell>
          <cell r="K569">
            <v>31.09</v>
          </cell>
          <cell r="L569">
            <v>0.26100000000000001</v>
          </cell>
          <cell r="M569">
            <v>30.829000000000001</v>
          </cell>
          <cell r="N569">
            <v>16067.741999999997</v>
          </cell>
          <cell r="O569">
            <v>294.24800000000704</v>
          </cell>
          <cell r="Q569">
            <v>3.883</v>
          </cell>
          <cell r="R569">
            <v>2.9630000000000001</v>
          </cell>
          <cell r="S569">
            <v>294.24454125186384</v>
          </cell>
          <cell r="T569">
            <v>0.3433538461538384</v>
          </cell>
        </row>
        <row r="570">
          <cell r="E570" t="str">
            <v>TBG: 3 1/2" 9.2# JFE-BEAR L-80</v>
          </cell>
          <cell r="H570" t="str">
            <v>Clamp 3-1/2"</v>
          </cell>
          <cell r="I570">
            <v>508</v>
          </cell>
          <cell r="J570">
            <v>25</v>
          </cell>
          <cell r="K570">
            <v>31.19</v>
          </cell>
          <cell r="L570">
            <v>0.26100000000000001</v>
          </cell>
          <cell r="M570">
            <v>30.929000000000002</v>
          </cell>
          <cell r="N570">
            <v>16098.670999999997</v>
          </cell>
          <cell r="O570">
            <v>263.31900000000701</v>
          </cell>
          <cell r="Q570">
            <v>3.883</v>
          </cell>
          <cell r="R570">
            <v>2.9630000000000001</v>
          </cell>
          <cell r="S570">
            <v>263.31607548897404</v>
          </cell>
          <cell r="T570">
            <v>0.3728735483870938</v>
          </cell>
        </row>
        <row r="571">
          <cell r="E571" t="str">
            <v xml:space="preserve">TBG: 3 1/2" 9.2# JFE-BEAR L-80 </v>
          </cell>
          <cell r="H571" t="str">
            <v>Clamp 3-1/2"</v>
          </cell>
          <cell r="I571">
            <v>509</v>
          </cell>
          <cell r="J571">
            <v>24</v>
          </cell>
          <cell r="K571">
            <v>31.8</v>
          </cell>
          <cell r="L571">
            <v>0.26100000000000001</v>
          </cell>
          <cell r="M571">
            <v>31.539000000000001</v>
          </cell>
          <cell r="N571">
            <v>16130.209999999997</v>
          </cell>
          <cell r="O571">
            <v>231.78000000000702</v>
          </cell>
          <cell r="Q571">
            <v>3.883</v>
          </cell>
          <cell r="R571">
            <v>2.9630000000000001</v>
          </cell>
          <cell r="S571">
            <v>231.77780360545179</v>
          </cell>
          <cell r="T571">
            <v>0.38643870967741634</v>
          </cell>
        </row>
        <row r="572">
          <cell r="E572" t="str">
            <v>TBG: 3 1/2" 9.2# JFE-BEAR L-80</v>
          </cell>
          <cell r="H572" t="str">
            <v>Clamp 3-1/2"</v>
          </cell>
          <cell r="I572">
            <v>510</v>
          </cell>
          <cell r="J572">
            <v>23</v>
          </cell>
          <cell r="K572">
            <v>31.22</v>
          </cell>
          <cell r="L572">
            <v>0.26100000000000001</v>
          </cell>
          <cell r="M572">
            <v>30.959</v>
          </cell>
          <cell r="N572">
            <v>16161.168999999998</v>
          </cell>
          <cell r="O572">
            <v>200.82100000000702</v>
          </cell>
          <cell r="Q572">
            <v>3.883</v>
          </cell>
          <cell r="R572">
            <v>2.9630000000000001</v>
          </cell>
          <cell r="S572">
            <v>200.81951833191852</v>
          </cell>
          <cell r="T572">
            <v>0.39975440860214756</v>
          </cell>
        </row>
        <row r="573">
          <cell r="E573" t="str">
            <v xml:space="preserve">TBG: 3 1/2" 9.2# JFE-BEAR L-80 </v>
          </cell>
          <cell r="H573" t="str">
            <v>Clamp 3-1/2"</v>
          </cell>
          <cell r="I573">
            <v>511</v>
          </cell>
          <cell r="J573">
            <v>22</v>
          </cell>
          <cell r="K573">
            <v>31.36</v>
          </cell>
          <cell r="L573">
            <v>0.26100000000000001</v>
          </cell>
          <cell r="M573">
            <v>31.099</v>
          </cell>
          <cell r="N573">
            <v>16192.267999999998</v>
          </cell>
          <cell r="O573">
            <v>169.72200000000703</v>
          </cell>
          <cell r="Q573">
            <v>3.883</v>
          </cell>
          <cell r="R573">
            <v>2.9630000000000001</v>
          </cell>
          <cell r="S573">
            <v>169.72113528575935</v>
          </cell>
          <cell r="T573">
            <v>0.38864065217393368</v>
          </cell>
        </row>
        <row r="574">
          <cell r="E574" t="str">
            <v xml:space="preserve">TBG: 3 1/2" 9.2# JFE-BEAR L-80 </v>
          </cell>
          <cell r="H574" t="str">
            <v>Clamp 3-1/2"</v>
          </cell>
          <cell r="I574">
            <v>512</v>
          </cell>
          <cell r="J574">
            <v>21</v>
          </cell>
          <cell r="K574">
            <v>31.38</v>
          </cell>
          <cell r="L574">
            <v>0.26100000000000001</v>
          </cell>
          <cell r="M574">
            <v>31.119</v>
          </cell>
          <cell r="N574">
            <v>16223.386999999999</v>
          </cell>
          <cell r="O574">
            <v>138.60300000000703</v>
          </cell>
          <cell r="Q574">
            <v>3.883</v>
          </cell>
          <cell r="R574">
            <v>2.9630000000000001</v>
          </cell>
          <cell r="S574">
            <v>138.60242183391671</v>
          </cell>
          <cell r="T574">
            <v>0.29731315217393367</v>
          </cell>
        </row>
        <row r="575">
          <cell r="E575" t="str">
            <v xml:space="preserve">TBG: 3 1/2" 9.2# JFE-BEAR L-80 </v>
          </cell>
          <cell r="G575">
            <v>14</v>
          </cell>
          <cell r="H575" t="str">
            <v>Clamp 3-1/2"</v>
          </cell>
          <cell r="I575">
            <v>513</v>
          </cell>
          <cell r="J575">
            <v>20</v>
          </cell>
          <cell r="K575">
            <v>31.2</v>
          </cell>
          <cell r="L575">
            <v>0.26100000000000001</v>
          </cell>
          <cell r="M575">
            <v>30.939</v>
          </cell>
          <cell r="N575">
            <v>16254.325999999999</v>
          </cell>
          <cell r="O575">
            <v>107.66400000000704</v>
          </cell>
          <cell r="Q575">
            <v>3.883</v>
          </cell>
          <cell r="R575">
            <v>2.9630000000000001</v>
          </cell>
          <cell r="S575">
            <v>107.66370672460859</v>
          </cell>
          <cell r="T575">
            <v>0.20651391304349892</v>
          </cell>
        </row>
        <row r="576">
          <cell r="E576" t="str">
            <v>PUP JOINT 3-½" 9.2# L80 JFE-BEAR</v>
          </cell>
          <cell r="H576" t="str">
            <v>Clamp 3-1/2"</v>
          </cell>
          <cell r="K576">
            <v>6.22</v>
          </cell>
          <cell r="L576">
            <v>0.26100000000000001</v>
          </cell>
          <cell r="M576">
            <v>5.9589999999999996</v>
          </cell>
          <cell r="N576">
            <v>16260.285</v>
          </cell>
          <cell r="O576">
            <v>101.70500000000703</v>
          </cell>
          <cell r="Q576">
            <v>3.915</v>
          </cell>
          <cell r="R576">
            <v>2.915</v>
          </cell>
          <cell r="S576">
            <v>101.70476159592418</v>
          </cell>
          <cell r="T576">
            <v>0.18902554347828154</v>
          </cell>
        </row>
        <row r="577">
          <cell r="A577" t="str">
            <v>B</v>
          </cell>
          <cell r="E577" t="str">
            <v>X-Over: 4-½" x 3-½" JFE BEAR</v>
          </cell>
          <cell r="K577">
            <v>1.25</v>
          </cell>
          <cell r="M577">
            <v>1.25</v>
          </cell>
          <cell r="N577">
            <v>16261.535</v>
          </cell>
          <cell r="O577">
            <v>100.45500000000703</v>
          </cell>
          <cell r="Q577">
            <v>4.5350000000000001</v>
          </cell>
          <cell r="R577">
            <v>2.992</v>
          </cell>
          <cell r="S577">
            <v>100.45477310610113</v>
          </cell>
          <cell r="T577">
            <v>0.18535706521741196</v>
          </cell>
        </row>
        <row r="578">
          <cell r="A578" t="str">
            <v>A</v>
          </cell>
          <cell r="E578" t="str">
            <v>PUP JOINT 4-½" 12.6# L80 JFE-BEAR (pxp)</v>
          </cell>
          <cell r="I578" t="str">
            <v>MMR</v>
          </cell>
          <cell r="K578">
            <v>9.31</v>
          </cell>
          <cell r="M578">
            <v>9.31</v>
          </cell>
          <cell r="N578">
            <v>16270.844999999999</v>
          </cell>
          <cell r="O578">
            <v>91.14500000000703</v>
          </cell>
          <cell r="Q578">
            <v>4.5350000000000001</v>
          </cell>
          <cell r="R578">
            <v>3.9580000000000002</v>
          </cell>
          <cell r="S578">
            <v>91.144858833899107</v>
          </cell>
          <cell r="T578">
            <v>0.15803423913045545</v>
          </cell>
        </row>
        <row r="579">
          <cell r="A579">
            <v>99</v>
          </cell>
          <cell r="E579" t="str">
            <v>TUBING HANGER TC-1A--ENS-LR  CM-1 LR  13-⅝'' x 4-½" JFEBEAR(b)</v>
          </cell>
          <cell r="I579" t="str">
            <v>4328GB</v>
          </cell>
          <cell r="J579" t="str">
            <v>A-13</v>
          </cell>
          <cell r="K579">
            <v>0.47</v>
          </cell>
          <cell r="M579">
            <v>0.47</v>
          </cell>
          <cell r="N579">
            <v>16271.314999999999</v>
          </cell>
          <cell r="O579">
            <v>90.675000000007032</v>
          </cell>
          <cell r="Q579">
            <v>13.486000000000001</v>
          </cell>
          <cell r="R579">
            <v>3.9260000000000002</v>
          </cell>
          <cell r="S579">
            <v>90.674863161725639</v>
          </cell>
          <cell r="T579">
            <v>0.15665489130436849</v>
          </cell>
          <cell r="Y579" t="str">
            <v>2019-02-2089S</v>
          </cell>
          <cell r="Z579" t="str">
            <v>P4000086167</v>
          </cell>
        </row>
        <row r="580">
          <cell r="M580">
            <v>16271.314999999999</v>
          </cell>
          <cell r="O580">
            <v>16361.990000000005</v>
          </cell>
        </row>
        <row r="581">
          <cell r="E581" t="str">
            <v>Landing String</v>
          </cell>
        </row>
        <row r="582">
          <cell r="E582" t="str">
            <v>LOP to top of THRT Pup</v>
          </cell>
          <cell r="K582">
            <v>13.25</v>
          </cell>
          <cell r="M582">
            <v>13.25</v>
          </cell>
          <cell r="N582">
            <v>16284.564999999999</v>
          </cell>
          <cell r="O582">
            <v>77.425000000007032</v>
          </cell>
        </row>
        <row r="583">
          <cell r="E583" t="str">
            <v>Pup Joint</v>
          </cell>
          <cell r="K583">
            <v>10.34</v>
          </cell>
          <cell r="L583">
            <v>0.26100000000000001</v>
          </cell>
          <cell r="M583">
            <v>10.079000000000001</v>
          </cell>
          <cell r="N583">
            <v>16294.643999999998</v>
          </cell>
          <cell r="O583">
            <v>67.346000000007024</v>
          </cell>
        </row>
        <row r="584">
          <cell r="E584" t="str">
            <v>Pup Joint</v>
          </cell>
          <cell r="K584">
            <v>2.2999999999999998</v>
          </cell>
          <cell r="L584">
            <v>0.26100000000000001</v>
          </cell>
          <cell r="M584">
            <v>2.0389999999999997</v>
          </cell>
          <cell r="N584">
            <v>16296.682999999999</v>
          </cell>
          <cell r="O584">
            <v>65.307000000007022</v>
          </cell>
        </row>
        <row r="585">
          <cell r="E585" t="str">
            <v>Pup Joint</v>
          </cell>
          <cell r="K585">
            <v>6.2</v>
          </cell>
          <cell r="L585">
            <v>0.26100000000000001</v>
          </cell>
          <cell r="M585">
            <v>5.9390000000000001</v>
          </cell>
          <cell r="N585">
            <v>16302.621999999999</v>
          </cell>
          <cell r="O585">
            <v>59.368000000007022</v>
          </cell>
        </row>
        <row r="586">
          <cell r="E586" t="str">
            <v>Tubing Joint</v>
          </cell>
          <cell r="I586">
            <v>514</v>
          </cell>
          <cell r="J586">
            <v>19</v>
          </cell>
          <cell r="K586">
            <v>31.52</v>
          </cell>
          <cell r="L586">
            <v>0.26100000000000001</v>
          </cell>
          <cell r="M586">
            <v>31.259</v>
          </cell>
          <cell r="N586">
            <v>16333.880999999999</v>
          </cell>
          <cell r="O586">
            <v>28.109000000007022</v>
          </cell>
        </row>
        <row r="587">
          <cell r="E587" t="str">
            <v>Tubing joint</v>
          </cell>
          <cell r="I587">
            <v>515</v>
          </cell>
          <cell r="J587">
            <v>18</v>
          </cell>
          <cell r="K587">
            <v>31.38</v>
          </cell>
          <cell r="L587">
            <v>0.26100000000000001</v>
          </cell>
          <cell r="M587">
            <v>31.119</v>
          </cell>
          <cell r="N587">
            <v>16365</v>
          </cell>
          <cell r="O587">
            <v>-3.0099999999929778</v>
          </cell>
        </row>
        <row r="588">
          <cell r="O588" t="str">
            <v>STICK UP</v>
          </cell>
        </row>
        <row r="589">
          <cell r="E589" t="str">
            <v>Tubing Type</v>
          </cell>
          <cell r="F589" t="str">
            <v>Torque [ft-lbs]</v>
          </cell>
          <cell r="I589" t="str">
            <v>M/up loss</v>
          </cell>
          <cell r="J589" t="str">
            <v xml:space="preserve"> 3-1/2" Joint Count</v>
          </cell>
          <cell r="M589" t="str">
            <v>Cross-coupling Clamps</v>
          </cell>
        </row>
        <row r="590">
          <cell r="E590" t="str">
            <v xml:space="preserve">TBG: 3 1/2" 9.2# JFEBEAR L-80 </v>
          </cell>
          <cell r="F590" t="str">
            <v>min</v>
          </cell>
          <cell r="G590" t="str">
            <v>opt</v>
          </cell>
          <cell r="H590" t="str">
            <v>max</v>
          </cell>
          <cell r="I590" t="str">
            <v>[ft]</v>
          </cell>
          <cell r="J590" t="str">
            <v>On-site</v>
          </cell>
          <cell r="K590" t="str">
            <v>In tally</v>
          </cell>
          <cell r="L590" t="str">
            <v>Excess</v>
          </cell>
          <cell r="M590" t="str">
            <v>Type</v>
          </cell>
          <cell r="N590" t="str">
            <v>Qty</v>
          </cell>
        </row>
        <row r="591">
          <cell r="F591">
            <v>3500</v>
          </cell>
          <cell r="G591">
            <v>3870</v>
          </cell>
          <cell r="H591">
            <v>4240</v>
          </cell>
          <cell r="I591">
            <v>0.26100000000000001</v>
          </cell>
          <cell r="J591">
            <v>531</v>
          </cell>
          <cell r="K591" t="e">
            <v>#REF!</v>
          </cell>
          <cell r="L591" t="e">
            <v>#REF!</v>
          </cell>
          <cell r="M591" t="str">
            <v>Clamp 3-1/2"</v>
          </cell>
          <cell r="N591">
            <v>14</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Sheet2"/>
      <sheetName val="Sheet3"/>
    </sheetNames>
    <sheetDataSet>
      <sheetData sheetId="0">
        <row r="1">
          <cell r="A1">
            <v>1</v>
          </cell>
          <cell r="C1" t="str">
            <v>A</v>
          </cell>
          <cell r="D1" t="str">
            <v>H</v>
          </cell>
        </row>
        <row r="2">
          <cell r="A2">
            <v>2</v>
          </cell>
          <cell r="C2" t="str">
            <v>B</v>
          </cell>
          <cell r="D2" t="str">
            <v>M</v>
          </cell>
        </row>
        <row r="3">
          <cell r="A3">
            <v>3</v>
          </cell>
          <cell r="C3" t="str">
            <v>C</v>
          </cell>
          <cell r="D3" t="str">
            <v>L</v>
          </cell>
        </row>
        <row r="4">
          <cell r="A4">
            <v>4</v>
          </cell>
          <cell r="C4" t="str">
            <v>D</v>
          </cell>
        </row>
        <row r="5">
          <cell r="A5">
            <v>5</v>
          </cell>
          <cell r="C5" t="str">
            <v>E</v>
          </cell>
        </row>
      </sheetData>
      <sheetData sheetId="1"/>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 sheetId="8" refreshError="1"/>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row r="3">
          <cell r="A3" t="str">
            <v>BLANK</v>
          </cell>
          <cell r="C3" t="str">
            <v>BLANK</v>
          </cell>
          <cell r="E3" t="str">
            <v>BLANK</v>
          </cell>
          <cell r="G3" t="str">
            <v>BLANK</v>
          </cell>
          <cell r="I3" t="str">
            <v>BLANK</v>
          </cell>
        </row>
        <row r="4">
          <cell r="A4" t="str">
            <v>Algeria</v>
          </cell>
          <cell r="C4" t="str">
            <v>VG Egypt</v>
          </cell>
          <cell r="E4" t="str">
            <v>VG Egypt</v>
          </cell>
          <cell r="G4" t="str">
            <v>Field Service</v>
          </cell>
          <cell r="I4" t="str">
            <v>Offshore</v>
          </cell>
        </row>
        <row r="5">
          <cell r="A5" t="str">
            <v>Egypt</v>
          </cell>
          <cell r="C5" t="str">
            <v>VG UK</v>
          </cell>
          <cell r="E5" t="str">
            <v>VG UK</v>
          </cell>
          <cell r="G5" t="str">
            <v>Rental</v>
          </cell>
          <cell r="I5" t="str">
            <v>Subsea</v>
          </cell>
        </row>
        <row r="6">
          <cell r="A6" t="str">
            <v>Israel</v>
          </cell>
          <cell r="C6" t="str">
            <v>VG Controls</v>
          </cell>
          <cell r="E6" t="str">
            <v>VG Controls</v>
          </cell>
          <cell r="G6" t="str">
            <v>Repair</v>
          </cell>
          <cell r="I6" t="str">
            <v>Land</v>
          </cell>
        </row>
        <row r="7">
          <cell r="A7" t="str">
            <v>Kuwait</v>
          </cell>
          <cell r="C7" t="str">
            <v>VG PTE</v>
          </cell>
          <cell r="E7" t="str">
            <v>VG PTE</v>
          </cell>
          <cell r="G7" t="str">
            <v>Spares</v>
          </cell>
          <cell r="I7" t="str">
            <v>Drilling - CDE</v>
          </cell>
        </row>
        <row r="8">
          <cell r="A8" t="str">
            <v>Libya</v>
          </cell>
          <cell r="C8" t="str">
            <v>VG North Africa</v>
          </cell>
          <cell r="E8" t="str">
            <v>VG North Africa</v>
          </cell>
          <cell r="G8" t="str">
            <v>Integrated services</v>
          </cell>
        </row>
        <row r="9">
          <cell r="A9" t="str">
            <v>Tunisia</v>
          </cell>
          <cell r="C9" t="str">
            <v>VG Inc</v>
          </cell>
          <cell r="E9" t="str">
            <v>VG Inc</v>
          </cell>
          <cell r="G9" t="str">
            <v>Equipment Management</v>
          </cell>
        </row>
        <row r="10">
          <cell r="A10" t="str">
            <v>United Arab Emirates</v>
          </cell>
          <cell r="C10" t="str">
            <v>Vis2</v>
          </cell>
          <cell r="E10" t="str">
            <v>VG Scandinavia</v>
          </cell>
          <cell r="G10" t="str">
            <v>Solutions</v>
          </cell>
        </row>
        <row r="11">
          <cell r="A11" t="str">
            <v>Bahrain</v>
          </cell>
          <cell r="C11" t="str">
            <v>VG Scandinavia</v>
          </cell>
          <cell r="E11" t="str">
            <v>Vis2</v>
          </cell>
        </row>
        <row r="12">
          <cell r="A12" t="str">
            <v>Morocco</v>
          </cell>
        </row>
        <row r="13">
          <cell r="A13" t="str">
            <v>Oman</v>
          </cell>
        </row>
        <row r="14">
          <cell r="A14" t="str">
            <v>Pakistan</v>
          </cell>
        </row>
        <row r="15">
          <cell r="A15" t="str">
            <v>Qatar</v>
          </cell>
        </row>
        <row r="16">
          <cell r="A16" t="str">
            <v>Saudi Arabia</v>
          </cell>
        </row>
      </sheetData>
      <sheetData sheetId="7"/>
      <sheetData sheetId="8"/>
      <sheetData sheetId="9"/>
      <sheetData sheetId="10" refreshError="1"/>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row r="2">
          <cell r="A2" t="str">
            <v>AD</v>
          </cell>
        </row>
        <row r="3">
          <cell r="A3" t="str">
            <v>AE</v>
          </cell>
        </row>
        <row r="4">
          <cell r="A4" t="str">
            <v>AF</v>
          </cell>
        </row>
        <row r="5">
          <cell r="A5" t="str">
            <v>AG</v>
          </cell>
        </row>
        <row r="6">
          <cell r="A6" t="str">
            <v>AI</v>
          </cell>
        </row>
        <row r="7">
          <cell r="A7" t="str">
            <v>AL</v>
          </cell>
        </row>
        <row r="8">
          <cell r="A8" t="str">
            <v>AM</v>
          </cell>
        </row>
        <row r="9">
          <cell r="A9" t="str">
            <v>AN</v>
          </cell>
        </row>
        <row r="10">
          <cell r="A10" t="str">
            <v>AO</v>
          </cell>
        </row>
        <row r="11">
          <cell r="A11" t="str">
            <v>AQ</v>
          </cell>
        </row>
        <row r="12">
          <cell r="A12" t="str">
            <v>AR</v>
          </cell>
        </row>
        <row r="13">
          <cell r="A13" t="str">
            <v>AS</v>
          </cell>
        </row>
        <row r="14">
          <cell r="A14" t="str">
            <v>AT</v>
          </cell>
        </row>
        <row r="15">
          <cell r="A15" t="str">
            <v>AU</v>
          </cell>
        </row>
        <row r="16">
          <cell r="A16" t="str">
            <v>AW</v>
          </cell>
        </row>
        <row r="17">
          <cell r="A17" t="str">
            <v>AZ</v>
          </cell>
        </row>
        <row r="18">
          <cell r="A18" t="str">
            <v>BA</v>
          </cell>
        </row>
        <row r="19">
          <cell r="A19" t="str">
            <v>BB</v>
          </cell>
        </row>
        <row r="20">
          <cell r="A20" t="str">
            <v>BD</v>
          </cell>
        </row>
        <row r="21">
          <cell r="A21" t="str">
            <v>BE</v>
          </cell>
        </row>
        <row r="22">
          <cell r="A22" t="str">
            <v>BF</v>
          </cell>
        </row>
        <row r="23">
          <cell r="A23" t="str">
            <v>BG</v>
          </cell>
        </row>
        <row r="24">
          <cell r="A24" t="str">
            <v>BH</v>
          </cell>
        </row>
        <row r="25">
          <cell r="A25" t="str">
            <v>BI</v>
          </cell>
        </row>
        <row r="26">
          <cell r="A26" t="str">
            <v>BJ</v>
          </cell>
        </row>
        <row r="27">
          <cell r="A27" t="str">
            <v>BM</v>
          </cell>
        </row>
        <row r="28">
          <cell r="A28" t="str">
            <v>BN</v>
          </cell>
        </row>
        <row r="29">
          <cell r="A29" t="str">
            <v>BO</v>
          </cell>
        </row>
        <row r="30">
          <cell r="A30" t="str">
            <v>BR</v>
          </cell>
        </row>
        <row r="31">
          <cell r="A31" t="str">
            <v>BS</v>
          </cell>
        </row>
        <row r="32">
          <cell r="A32" t="str">
            <v>BT</v>
          </cell>
        </row>
        <row r="33">
          <cell r="A33" t="str">
            <v>BV</v>
          </cell>
        </row>
        <row r="34">
          <cell r="A34" t="str">
            <v>BW</v>
          </cell>
        </row>
        <row r="35">
          <cell r="A35" t="str">
            <v>BY</v>
          </cell>
        </row>
        <row r="36">
          <cell r="A36" t="str">
            <v>BZ</v>
          </cell>
        </row>
        <row r="37">
          <cell r="A37" t="str">
            <v>CA</v>
          </cell>
        </row>
        <row r="38">
          <cell r="A38" t="str">
            <v>CC</v>
          </cell>
        </row>
        <row r="39">
          <cell r="A39" t="str">
            <v>CD</v>
          </cell>
        </row>
        <row r="40">
          <cell r="A40" t="str">
            <v>CF</v>
          </cell>
        </row>
        <row r="41">
          <cell r="A41" t="str">
            <v>CG</v>
          </cell>
        </row>
        <row r="42">
          <cell r="A42" t="str">
            <v>CH</v>
          </cell>
        </row>
        <row r="43">
          <cell r="A43" t="str">
            <v>CI</v>
          </cell>
        </row>
        <row r="44">
          <cell r="A44" t="str">
            <v>CK</v>
          </cell>
        </row>
        <row r="45">
          <cell r="A45" t="str">
            <v>CL</v>
          </cell>
        </row>
        <row r="46">
          <cell r="A46" t="str">
            <v>CM</v>
          </cell>
        </row>
        <row r="47">
          <cell r="A47" t="str">
            <v>CN</v>
          </cell>
        </row>
        <row r="48">
          <cell r="A48" t="str">
            <v>CO</v>
          </cell>
        </row>
        <row r="49">
          <cell r="A49" t="str">
            <v>CR</v>
          </cell>
        </row>
        <row r="50">
          <cell r="A50" t="str">
            <v>CU</v>
          </cell>
        </row>
        <row r="51">
          <cell r="A51" t="str">
            <v>CV</v>
          </cell>
        </row>
        <row r="52">
          <cell r="A52" t="str">
            <v>CX</v>
          </cell>
        </row>
        <row r="53">
          <cell r="A53" t="str">
            <v>CY</v>
          </cell>
        </row>
        <row r="54">
          <cell r="A54" t="str">
            <v>CZ</v>
          </cell>
        </row>
        <row r="55">
          <cell r="A55" t="str">
            <v>DE</v>
          </cell>
        </row>
        <row r="56">
          <cell r="A56" t="str">
            <v>DJ</v>
          </cell>
        </row>
        <row r="57">
          <cell r="A57" t="str">
            <v>DK</v>
          </cell>
        </row>
        <row r="58">
          <cell r="A58" t="str">
            <v>DM</v>
          </cell>
        </row>
        <row r="59">
          <cell r="A59" t="str">
            <v>DO</v>
          </cell>
        </row>
        <row r="60">
          <cell r="A60" t="str">
            <v>DZ</v>
          </cell>
        </row>
        <row r="61">
          <cell r="A61" t="str">
            <v>EC</v>
          </cell>
        </row>
        <row r="62">
          <cell r="A62" t="str">
            <v>EE</v>
          </cell>
        </row>
        <row r="63">
          <cell r="A63" t="str">
            <v>EG</v>
          </cell>
        </row>
        <row r="64">
          <cell r="A64" t="str">
            <v>EH</v>
          </cell>
        </row>
        <row r="65">
          <cell r="A65" t="str">
            <v>ER</v>
          </cell>
        </row>
        <row r="66">
          <cell r="A66" t="str">
            <v>ES</v>
          </cell>
        </row>
        <row r="67">
          <cell r="A67" t="str">
            <v>ET</v>
          </cell>
        </row>
        <row r="68">
          <cell r="A68" t="str">
            <v>FI</v>
          </cell>
        </row>
        <row r="69">
          <cell r="A69" t="str">
            <v>FJ</v>
          </cell>
        </row>
        <row r="70">
          <cell r="A70" t="str">
            <v>FK</v>
          </cell>
        </row>
        <row r="71">
          <cell r="A71" t="str">
            <v>FM</v>
          </cell>
        </row>
        <row r="72">
          <cell r="A72" t="str">
            <v>FO</v>
          </cell>
        </row>
        <row r="73">
          <cell r="A73" t="str">
            <v>FR</v>
          </cell>
        </row>
        <row r="74">
          <cell r="A74" t="str">
            <v>GA</v>
          </cell>
        </row>
        <row r="75">
          <cell r="A75" t="str">
            <v>GB</v>
          </cell>
        </row>
        <row r="76">
          <cell r="A76" t="str">
            <v>GD</v>
          </cell>
        </row>
        <row r="77">
          <cell r="A77" t="str">
            <v>GE</v>
          </cell>
        </row>
        <row r="78">
          <cell r="A78" t="str">
            <v>GF</v>
          </cell>
        </row>
        <row r="79">
          <cell r="A79" t="str">
            <v>GH</v>
          </cell>
        </row>
        <row r="80">
          <cell r="A80" t="str">
            <v>GI</v>
          </cell>
        </row>
        <row r="81">
          <cell r="A81" t="str">
            <v>GL</v>
          </cell>
        </row>
        <row r="82">
          <cell r="A82" t="str">
            <v>GM</v>
          </cell>
        </row>
        <row r="83">
          <cell r="A83" t="str">
            <v>GN</v>
          </cell>
        </row>
        <row r="84">
          <cell r="A84" t="str">
            <v>GP</v>
          </cell>
        </row>
        <row r="85">
          <cell r="A85" t="str">
            <v>GQ</v>
          </cell>
        </row>
        <row r="86">
          <cell r="A86" t="str">
            <v>GR</v>
          </cell>
        </row>
        <row r="87">
          <cell r="A87" t="str">
            <v>GS</v>
          </cell>
        </row>
        <row r="88">
          <cell r="A88" t="str">
            <v>GT</v>
          </cell>
        </row>
        <row r="89">
          <cell r="A89" t="str">
            <v>GU</v>
          </cell>
        </row>
        <row r="90">
          <cell r="A90" t="str">
            <v>GW</v>
          </cell>
        </row>
        <row r="91">
          <cell r="A91" t="str">
            <v>GY</v>
          </cell>
        </row>
        <row r="92">
          <cell r="A92" t="str">
            <v>HK</v>
          </cell>
        </row>
        <row r="93">
          <cell r="A93" t="str">
            <v>HM</v>
          </cell>
        </row>
        <row r="94">
          <cell r="A94" t="str">
            <v>HN</v>
          </cell>
        </row>
        <row r="95">
          <cell r="A95" t="str">
            <v>HR</v>
          </cell>
        </row>
        <row r="96">
          <cell r="A96" t="str">
            <v>HT</v>
          </cell>
        </row>
        <row r="97">
          <cell r="A97" t="str">
            <v>HU</v>
          </cell>
        </row>
        <row r="98">
          <cell r="A98" t="str">
            <v>ID</v>
          </cell>
        </row>
        <row r="99">
          <cell r="A99" t="str">
            <v>IE</v>
          </cell>
        </row>
        <row r="100">
          <cell r="A100" t="str">
            <v>IL</v>
          </cell>
        </row>
        <row r="101">
          <cell r="A101" t="str">
            <v>IN</v>
          </cell>
        </row>
        <row r="102">
          <cell r="A102" t="str">
            <v>IO</v>
          </cell>
        </row>
        <row r="103">
          <cell r="A103" t="str">
            <v>IQ</v>
          </cell>
        </row>
        <row r="104">
          <cell r="A104" t="str">
            <v>IR</v>
          </cell>
        </row>
        <row r="105">
          <cell r="A105" t="str">
            <v>IS</v>
          </cell>
        </row>
        <row r="106">
          <cell r="A106" t="str">
            <v>IT</v>
          </cell>
        </row>
        <row r="107">
          <cell r="A107" t="str">
            <v>JM</v>
          </cell>
        </row>
        <row r="108">
          <cell r="A108" t="str">
            <v>JO</v>
          </cell>
        </row>
        <row r="109">
          <cell r="A109" t="str">
            <v>JP</v>
          </cell>
        </row>
        <row r="110">
          <cell r="A110" t="str">
            <v>KE</v>
          </cell>
        </row>
        <row r="111">
          <cell r="A111" t="str">
            <v>KG</v>
          </cell>
        </row>
        <row r="112">
          <cell r="A112" t="str">
            <v>KH</v>
          </cell>
        </row>
        <row r="113">
          <cell r="A113" t="str">
            <v>KI</v>
          </cell>
        </row>
        <row r="114">
          <cell r="A114" t="str">
            <v>KM</v>
          </cell>
        </row>
        <row r="115">
          <cell r="A115" t="str">
            <v>KN</v>
          </cell>
        </row>
        <row r="116">
          <cell r="A116" t="str">
            <v>KP</v>
          </cell>
        </row>
        <row r="117">
          <cell r="A117" t="str">
            <v>KR</v>
          </cell>
        </row>
        <row r="118">
          <cell r="A118" t="str">
            <v>KW</v>
          </cell>
        </row>
        <row r="119">
          <cell r="A119" t="str">
            <v>KY</v>
          </cell>
        </row>
        <row r="120">
          <cell r="A120" t="str">
            <v>KZ</v>
          </cell>
        </row>
        <row r="121">
          <cell r="A121" t="str">
            <v>LA</v>
          </cell>
        </row>
        <row r="122">
          <cell r="A122" t="str">
            <v>LB</v>
          </cell>
        </row>
        <row r="123">
          <cell r="A123" t="str">
            <v>LC</v>
          </cell>
        </row>
        <row r="124">
          <cell r="A124" t="str">
            <v>LI</v>
          </cell>
        </row>
        <row r="125">
          <cell r="A125" t="str">
            <v>LK</v>
          </cell>
        </row>
        <row r="126">
          <cell r="A126" t="str">
            <v>LR</v>
          </cell>
        </row>
        <row r="127">
          <cell r="A127" t="str">
            <v>LS</v>
          </cell>
        </row>
        <row r="128">
          <cell r="A128" t="str">
            <v>LT</v>
          </cell>
        </row>
        <row r="129">
          <cell r="A129" t="str">
            <v>LU</v>
          </cell>
        </row>
        <row r="130">
          <cell r="A130" t="str">
            <v>LV</v>
          </cell>
        </row>
        <row r="131">
          <cell r="A131" t="str">
            <v>LY</v>
          </cell>
        </row>
        <row r="132">
          <cell r="A132" t="str">
            <v>MA</v>
          </cell>
        </row>
        <row r="133">
          <cell r="A133" t="str">
            <v>MC</v>
          </cell>
        </row>
        <row r="134">
          <cell r="A134" t="str">
            <v>MD</v>
          </cell>
        </row>
        <row r="135">
          <cell r="A135" t="str">
            <v>MG</v>
          </cell>
        </row>
        <row r="136">
          <cell r="A136" t="str">
            <v>MH</v>
          </cell>
        </row>
        <row r="137">
          <cell r="A137" t="str">
            <v>MK</v>
          </cell>
        </row>
        <row r="138">
          <cell r="A138" t="str">
            <v>ML</v>
          </cell>
        </row>
        <row r="139">
          <cell r="A139" t="str">
            <v>MM</v>
          </cell>
        </row>
        <row r="140">
          <cell r="A140" t="str">
            <v>MN</v>
          </cell>
        </row>
        <row r="141">
          <cell r="A141" t="str">
            <v>MO</v>
          </cell>
        </row>
        <row r="142">
          <cell r="A142" t="str">
            <v>MP</v>
          </cell>
        </row>
        <row r="143">
          <cell r="A143" t="str">
            <v>MQ</v>
          </cell>
        </row>
        <row r="144">
          <cell r="A144" t="str">
            <v>MR</v>
          </cell>
        </row>
        <row r="145">
          <cell r="A145" t="str">
            <v>MS</v>
          </cell>
        </row>
        <row r="146">
          <cell r="A146" t="str">
            <v>MT</v>
          </cell>
        </row>
        <row r="147">
          <cell r="A147" t="str">
            <v>MU</v>
          </cell>
        </row>
        <row r="148">
          <cell r="A148" t="str">
            <v>MV</v>
          </cell>
        </row>
        <row r="149">
          <cell r="A149" t="str">
            <v>MW</v>
          </cell>
        </row>
        <row r="150">
          <cell r="A150" t="str">
            <v>MX</v>
          </cell>
        </row>
        <row r="151">
          <cell r="A151" t="str">
            <v>MY</v>
          </cell>
        </row>
        <row r="152">
          <cell r="A152" t="str">
            <v>MZ</v>
          </cell>
        </row>
        <row r="153">
          <cell r="A153" t="str">
            <v>NA</v>
          </cell>
        </row>
        <row r="154">
          <cell r="A154" t="str">
            <v>NC</v>
          </cell>
        </row>
        <row r="155">
          <cell r="A155" t="str">
            <v>NE</v>
          </cell>
        </row>
        <row r="156">
          <cell r="A156" t="str">
            <v>NF</v>
          </cell>
        </row>
        <row r="157">
          <cell r="A157" t="str">
            <v>NG</v>
          </cell>
        </row>
        <row r="158">
          <cell r="A158" t="str">
            <v>NI</v>
          </cell>
        </row>
        <row r="159">
          <cell r="A159" t="str">
            <v>NL</v>
          </cell>
        </row>
        <row r="160">
          <cell r="A160" t="str">
            <v>NO</v>
          </cell>
        </row>
        <row r="161">
          <cell r="A161" t="str">
            <v>NP</v>
          </cell>
        </row>
        <row r="162">
          <cell r="A162" t="str">
            <v>NR</v>
          </cell>
        </row>
        <row r="163">
          <cell r="A163" t="str">
            <v>NU</v>
          </cell>
        </row>
        <row r="164">
          <cell r="A164" t="str">
            <v>NZ</v>
          </cell>
        </row>
        <row r="165">
          <cell r="A165" t="str">
            <v>OM</v>
          </cell>
        </row>
        <row r="166">
          <cell r="A166" t="str">
            <v>PA</v>
          </cell>
        </row>
        <row r="167">
          <cell r="A167" t="str">
            <v>PE</v>
          </cell>
        </row>
        <row r="168">
          <cell r="A168" t="str">
            <v>PF</v>
          </cell>
        </row>
        <row r="169">
          <cell r="A169" t="str">
            <v>PG</v>
          </cell>
        </row>
        <row r="170">
          <cell r="A170" t="str">
            <v>PH</v>
          </cell>
        </row>
        <row r="171">
          <cell r="A171" t="str">
            <v>PK</v>
          </cell>
        </row>
        <row r="172">
          <cell r="A172" t="str">
            <v>PL</v>
          </cell>
        </row>
        <row r="173">
          <cell r="A173" t="str">
            <v>PM</v>
          </cell>
        </row>
        <row r="174">
          <cell r="A174" t="str">
            <v>PN</v>
          </cell>
        </row>
        <row r="175">
          <cell r="A175" t="str">
            <v>PR</v>
          </cell>
        </row>
        <row r="176">
          <cell r="A176" t="str">
            <v>PT</v>
          </cell>
        </row>
        <row r="177">
          <cell r="A177" t="str">
            <v>PW</v>
          </cell>
        </row>
        <row r="178">
          <cell r="A178" t="str">
            <v>PY</v>
          </cell>
        </row>
        <row r="179">
          <cell r="A179" t="str">
            <v>QA</v>
          </cell>
        </row>
        <row r="180">
          <cell r="A180" t="str">
            <v>RE</v>
          </cell>
        </row>
        <row r="181">
          <cell r="A181" t="str">
            <v>RO</v>
          </cell>
        </row>
        <row r="182">
          <cell r="A182" t="str">
            <v>RU</v>
          </cell>
        </row>
        <row r="183">
          <cell r="A183" t="str">
            <v>RW</v>
          </cell>
        </row>
        <row r="184">
          <cell r="A184" t="str">
            <v>SA</v>
          </cell>
        </row>
        <row r="185">
          <cell r="A185" t="str">
            <v>SB</v>
          </cell>
        </row>
        <row r="186">
          <cell r="A186" t="str">
            <v>SC</v>
          </cell>
        </row>
        <row r="187">
          <cell r="A187" t="str">
            <v>SD</v>
          </cell>
        </row>
        <row r="188">
          <cell r="A188" t="str">
            <v>SE</v>
          </cell>
        </row>
        <row r="189">
          <cell r="A189" t="str">
            <v>SG</v>
          </cell>
        </row>
        <row r="190">
          <cell r="A190" t="str">
            <v>SH</v>
          </cell>
        </row>
        <row r="191">
          <cell r="A191" t="str">
            <v>SI</v>
          </cell>
        </row>
        <row r="192">
          <cell r="A192" t="str">
            <v>SJ</v>
          </cell>
        </row>
        <row r="193">
          <cell r="A193" t="str">
            <v>SK</v>
          </cell>
        </row>
        <row r="194">
          <cell r="A194" t="str">
            <v>SL</v>
          </cell>
        </row>
        <row r="195">
          <cell r="A195" t="str">
            <v>SM</v>
          </cell>
        </row>
        <row r="196">
          <cell r="A196" t="str">
            <v>SN</v>
          </cell>
        </row>
        <row r="197">
          <cell r="A197" t="str">
            <v>SO</v>
          </cell>
        </row>
        <row r="198">
          <cell r="A198" t="str">
            <v>SR</v>
          </cell>
        </row>
        <row r="199">
          <cell r="A199" t="str">
            <v>ST</v>
          </cell>
        </row>
        <row r="200">
          <cell r="A200" t="str">
            <v>SV</v>
          </cell>
        </row>
        <row r="201">
          <cell r="A201" t="str">
            <v>SY</v>
          </cell>
        </row>
        <row r="202">
          <cell r="A202" t="str">
            <v>SZ</v>
          </cell>
        </row>
        <row r="203">
          <cell r="A203" t="str">
            <v>TC</v>
          </cell>
        </row>
        <row r="204">
          <cell r="A204" t="str">
            <v>TD</v>
          </cell>
        </row>
        <row r="205">
          <cell r="A205" t="str">
            <v>TF</v>
          </cell>
        </row>
        <row r="206">
          <cell r="A206" t="str">
            <v>TG</v>
          </cell>
        </row>
        <row r="207">
          <cell r="A207" t="str">
            <v>TH</v>
          </cell>
        </row>
        <row r="208">
          <cell r="A208" t="str">
            <v>TJ</v>
          </cell>
        </row>
        <row r="209">
          <cell r="A209" t="str">
            <v>TK</v>
          </cell>
        </row>
        <row r="210">
          <cell r="A210" t="str">
            <v>TM</v>
          </cell>
        </row>
        <row r="211">
          <cell r="A211" t="str">
            <v>TN</v>
          </cell>
        </row>
        <row r="212">
          <cell r="A212" t="str">
            <v>TO</v>
          </cell>
        </row>
        <row r="213">
          <cell r="A213" t="str">
            <v>TP</v>
          </cell>
        </row>
        <row r="214">
          <cell r="A214" t="str">
            <v>TR</v>
          </cell>
        </row>
        <row r="215">
          <cell r="A215" t="str">
            <v>TT</v>
          </cell>
        </row>
        <row r="216">
          <cell r="A216" t="str">
            <v>TV</v>
          </cell>
        </row>
        <row r="217">
          <cell r="A217" t="str">
            <v>TW</v>
          </cell>
        </row>
        <row r="218">
          <cell r="A218" t="str">
            <v>TZ</v>
          </cell>
        </row>
        <row r="219">
          <cell r="A219" t="str">
            <v>UA</v>
          </cell>
        </row>
        <row r="220">
          <cell r="A220" t="str">
            <v>UG</v>
          </cell>
        </row>
        <row r="221">
          <cell r="A221" t="str">
            <v>UM</v>
          </cell>
        </row>
        <row r="222">
          <cell r="A222" t="str">
            <v>US</v>
          </cell>
        </row>
        <row r="223">
          <cell r="A223" t="str">
            <v>UY</v>
          </cell>
        </row>
        <row r="224">
          <cell r="A224" t="str">
            <v>UZ</v>
          </cell>
        </row>
        <row r="225">
          <cell r="A225" t="str">
            <v>VA</v>
          </cell>
        </row>
        <row r="226">
          <cell r="A226" t="str">
            <v>VC</v>
          </cell>
        </row>
        <row r="227">
          <cell r="A227" t="str">
            <v>VE</v>
          </cell>
        </row>
        <row r="228">
          <cell r="A228" t="str">
            <v>VG</v>
          </cell>
        </row>
        <row r="229">
          <cell r="A229" t="str">
            <v>VI</v>
          </cell>
        </row>
        <row r="230">
          <cell r="A230" t="str">
            <v>VN</v>
          </cell>
        </row>
        <row r="231">
          <cell r="A231" t="str">
            <v>VU</v>
          </cell>
        </row>
        <row r="232">
          <cell r="A232" t="str">
            <v>WF</v>
          </cell>
        </row>
        <row r="233">
          <cell r="A233" t="str">
            <v>WS</v>
          </cell>
        </row>
        <row r="234">
          <cell r="A234" t="str">
            <v>YE</v>
          </cell>
        </row>
        <row r="235">
          <cell r="A235" t="str">
            <v>YT</v>
          </cell>
        </row>
        <row r="236">
          <cell r="A236" t="str">
            <v>YU</v>
          </cell>
        </row>
        <row r="237">
          <cell r="A237" t="str">
            <v>ZA</v>
          </cell>
        </row>
        <row r="238">
          <cell r="A238" t="str">
            <v>ZM</v>
          </cell>
        </row>
        <row r="239">
          <cell r="A239" t="str">
            <v>ZW</v>
          </cell>
        </row>
      </sheetData>
      <sheetData sheetId="2"/>
      <sheetData sheetId="3" refreshError="1"/>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refreshError="1">
        <row r="3">
          <cell r="A3" t="str">
            <v>BM</v>
          </cell>
          <cell r="C3" t="str">
            <v>Bob Martin</v>
          </cell>
          <cell r="D3" t="str">
            <v>DS</v>
          </cell>
        </row>
        <row r="4">
          <cell r="A4" t="str">
            <v>BS</v>
          </cell>
          <cell r="C4" t="str">
            <v>Barry Scott</v>
          </cell>
          <cell r="D4" t="str">
            <v>Hutt</v>
          </cell>
        </row>
        <row r="5">
          <cell r="A5" t="str">
            <v>CC</v>
          </cell>
          <cell r="C5" t="str">
            <v>Colin Cruickshank</v>
          </cell>
        </row>
        <row r="6">
          <cell r="A6" t="str">
            <v>CL</v>
          </cell>
          <cell r="C6" t="str">
            <v>Christopher Lee</v>
          </cell>
        </row>
        <row r="7">
          <cell r="A7" t="str">
            <v>DK</v>
          </cell>
          <cell r="C7" t="str">
            <v>Derek Kinghorn</v>
          </cell>
          <cell r="D7" t="str">
            <v>Pool</v>
          </cell>
        </row>
        <row r="8">
          <cell r="A8" t="str">
            <v>GG</v>
          </cell>
          <cell r="C8" t="str">
            <v>Gary Gray</v>
          </cell>
          <cell r="D8" t="str">
            <v>Pool</v>
          </cell>
        </row>
        <row r="9">
          <cell r="A9" t="str">
            <v>GM</v>
          </cell>
          <cell r="C9" t="str">
            <v>Gordon McIntyre</v>
          </cell>
          <cell r="D9" t="str">
            <v>Pool</v>
          </cell>
        </row>
        <row r="10">
          <cell r="A10" t="str">
            <v>GOS</v>
          </cell>
          <cell r="C10" t="str">
            <v>Gordon Smith</v>
          </cell>
        </row>
        <row r="11">
          <cell r="A11" t="str">
            <v>GS</v>
          </cell>
          <cell r="C11" t="str">
            <v>Grant Smith</v>
          </cell>
          <cell r="D11" t="str">
            <v>N6</v>
          </cell>
        </row>
        <row r="12">
          <cell r="A12" t="str">
            <v>IL</v>
          </cell>
          <cell r="C12" t="str">
            <v>Ian Leask</v>
          </cell>
          <cell r="D12" t="str">
            <v>Mur</v>
          </cell>
        </row>
        <row r="13">
          <cell r="A13" t="str">
            <v>IW</v>
          </cell>
          <cell r="C13" t="str">
            <v>Ian Wilson</v>
          </cell>
          <cell r="D13" t="str">
            <v>N6</v>
          </cell>
        </row>
        <row r="14">
          <cell r="A14" t="str">
            <v>JD</v>
          </cell>
          <cell r="C14" t="str">
            <v>James Dolan</v>
          </cell>
          <cell r="D14" t="str">
            <v>Mur</v>
          </cell>
        </row>
        <row r="15">
          <cell r="A15" t="str">
            <v>JF</v>
          </cell>
          <cell r="C15" t="str">
            <v>John Fowles</v>
          </cell>
        </row>
        <row r="16">
          <cell r="A16" t="str">
            <v>JG</v>
          </cell>
          <cell r="C16" t="str">
            <v>John Goodfellow</v>
          </cell>
          <cell r="D16" t="str">
            <v>xDS</v>
          </cell>
        </row>
        <row r="17">
          <cell r="A17" t="str">
            <v>JH</v>
          </cell>
          <cell r="C17" t="str">
            <v>Jeremy Huthwaite</v>
          </cell>
        </row>
        <row r="18">
          <cell r="A18" t="str">
            <v>JS</v>
          </cell>
          <cell r="C18" t="str">
            <v>John Sim</v>
          </cell>
        </row>
        <row r="19">
          <cell r="A19" t="str">
            <v>JW</v>
          </cell>
          <cell r="C19" t="str">
            <v>James Will</v>
          </cell>
        </row>
        <row r="20">
          <cell r="A20" t="str">
            <v>JY</v>
          </cell>
          <cell r="C20" t="str">
            <v>John Youles</v>
          </cell>
        </row>
        <row r="21">
          <cell r="A21" t="str">
            <v>KA</v>
          </cell>
          <cell r="C21" t="str">
            <v>Kevin Adams</v>
          </cell>
        </row>
        <row r="22">
          <cell r="A22" t="str">
            <v>KB</v>
          </cell>
          <cell r="C22" t="str">
            <v>Keith Bush</v>
          </cell>
          <cell r="D22" t="str">
            <v>Pool</v>
          </cell>
        </row>
        <row r="23">
          <cell r="A23" t="str">
            <v>KBL</v>
          </cell>
          <cell r="C23" t="str">
            <v>Kenneth Blair</v>
          </cell>
        </row>
        <row r="24">
          <cell r="A24" t="str">
            <v>KK</v>
          </cell>
          <cell r="C24" t="str">
            <v>Kevin Knowles</v>
          </cell>
        </row>
        <row r="25">
          <cell r="A25" t="str">
            <v>KM</v>
          </cell>
          <cell r="C25" t="str">
            <v>Kevin Murray</v>
          </cell>
          <cell r="D25" t="str">
            <v>DS</v>
          </cell>
        </row>
        <row r="26">
          <cell r="A26" t="str">
            <v>MR</v>
          </cell>
          <cell r="C26" t="str">
            <v>Mike Rennie</v>
          </cell>
          <cell r="D26" t="str">
            <v>Hut</v>
          </cell>
        </row>
        <row r="27">
          <cell r="A27" t="str">
            <v>NK</v>
          </cell>
          <cell r="C27" t="str">
            <v>Neil Kinnaird</v>
          </cell>
        </row>
        <row r="28">
          <cell r="A28" t="str">
            <v>PH</v>
          </cell>
          <cell r="C28" t="str">
            <v>Paul Henley</v>
          </cell>
          <cell r="D28" t="str">
            <v>DS</v>
          </cell>
        </row>
        <row r="29">
          <cell r="A29" t="str">
            <v>PN</v>
          </cell>
          <cell r="C29" t="str">
            <v>Paul Neish</v>
          </cell>
          <cell r="D29" t="str">
            <v>N6</v>
          </cell>
        </row>
        <row r="30">
          <cell r="A30" t="str">
            <v>RIK</v>
          </cell>
          <cell r="C30" t="str">
            <v>Richard Kirkland</v>
          </cell>
        </row>
        <row r="31">
          <cell r="A31" t="str">
            <v>RK</v>
          </cell>
          <cell r="C31" t="str">
            <v>Ron Kirk</v>
          </cell>
        </row>
        <row r="32">
          <cell r="A32" t="str">
            <v>RM</v>
          </cell>
          <cell r="C32" t="str">
            <v>Robert Mcleod</v>
          </cell>
        </row>
        <row r="33">
          <cell r="A33" t="str">
            <v>SC</v>
          </cell>
          <cell r="C33" t="str">
            <v>Steve Chudy</v>
          </cell>
        </row>
        <row r="34">
          <cell r="A34" t="str">
            <v>SCA</v>
          </cell>
          <cell r="C34" t="str">
            <v>Steve Cattenach</v>
          </cell>
          <cell r="D34" t="str">
            <v>Mur</v>
          </cell>
        </row>
        <row r="35">
          <cell r="A35" t="str">
            <v>SCU</v>
          </cell>
          <cell r="C35" t="str">
            <v>Scott Cussiter</v>
          </cell>
          <cell r="D35" t="str">
            <v>Hutt</v>
          </cell>
        </row>
        <row r="36">
          <cell r="A36" t="str">
            <v>STC</v>
          </cell>
          <cell r="C36" t="str">
            <v>Stuart Campbell</v>
          </cell>
        </row>
      </sheetData>
      <sheetData sheetId="1" refreshError="1">
        <row r="3">
          <cell r="A3">
            <v>0</v>
          </cell>
          <cell r="C3" t="str">
            <v>Code</v>
          </cell>
          <cell r="F3" t="str">
            <v>Code</v>
          </cell>
          <cell r="I3" t="str">
            <v>Code</v>
          </cell>
        </row>
        <row r="4">
          <cell r="A4">
            <v>731</v>
          </cell>
          <cell r="B4" t="str">
            <v>P.F.C.</v>
          </cell>
          <cell r="C4" t="str">
            <v>PFC</v>
          </cell>
          <cell r="D4">
            <v>150</v>
          </cell>
          <cell r="E4" t="str">
            <v>K-6</v>
          </cell>
          <cell r="F4" t="str">
            <v>PFC</v>
          </cell>
          <cell r="G4">
            <v>75</v>
          </cell>
          <cell r="H4" t="str">
            <v>K-6</v>
          </cell>
          <cell r="I4" t="str">
            <v>PFC</v>
          </cell>
          <cell r="J4">
            <v>2</v>
          </cell>
          <cell r="K4" t="str">
            <v>FNose</v>
          </cell>
        </row>
        <row r="5">
          <cell r="A5">
            <v>815</v>
          </cell>
          <cell r="B5" t="str">
            <v>Induction Electrolog</v>
          </cell>
          <cell r="C5" t="str">
            <v>IEL</v>
          </cell>
          <cell r="D5">
            <v>540</v>
          </cell>
          <cell r="E5" t="str">
            <v>K-6</v>
          </cell>
          <cell r="F5" t="str">
            <v>IEL</v>
          </cell>
          <cell r="G5">
            <v>540</v>
          </cell>
          <cell r="H5" t="str">
            <v>K-6</v>
          </cell>
          <cell r="I5" t="str">
            <v>IEL</v>
          </cell>
        </row>
        <row r="6">
          <cell r="A6" t="str">
            <v>1016S</v>
          </cell>
          <cell r="B6" t="str">
            <v>Diplog</v>
          </cell>
          <cell r="C6" t="str">
            <v>DIP</v>
          </cell>
          <cell r="D6">
            <v>1210</v>
          </cell>
          <cell r="E6" t="str">
            <v>K-6</v>
          </cell>
          <cell r="F6" t="str">
            <v>DIP</v>
          </cell>
          <cell r="G6">
            <v>635</v>
          </cell>
          <cell r="H6" t="str">
            <v>K-6</v>
          </cell>
          <cell r="I6" t="str">
            <v>DIP</v>
          </cell>
        </row>
        <row r="7">
          <cell r="A7" t="str">
            <v>1016O</v>
          </cell>
          <cell r="B7" t="str">
            <v>Oil Diplog</v>
          </cell>
          <cell r="C7" t="str">
            <v>DIPO</v>
          </cell>
          <cell r="D7">
            <v>1270</v>
          </cell>
          <cell r="E7" t="str">
            <v>K-6</v>
          </cell>
          <cell r="F7" t="str">
            <v>DIPO</v>
          </cell>
          <cell r="G7">
            <v>1270</v>
          </cell>
          <cell r="H7" t="str">
            <v>K-6</v>
          </cell>
          <cell r="I7" t="str">
            <v>DIPO</v>
          </cell>
        </row>
        <row r="8">
          <cell r="A8">
            <v>1019</v>
          </cell>
          <cell r="B8" t="str">
            <v>Hex-Diplog</v>
          </cell>
          <cell r="C8" t="str">
            <v>HDIP</v>
          </cell>
          <cell r="D8">
            <v>1820</v>
          </cell>
          <cell r="E8" t="str">
            <v>K-6</v>
          </cell>
          <cell r="F8" t="str">
            <v>HDIP</v>
          </cell>
          <cell r="G8">
            <v>850</v>
          </cell>
          <cell r="H8" t="str">
            <v>K-6</v>
          </cell>
          <cell r="I8" t="str">
            <v>HDIP</v>
          </cell>
        </row>
        <row r="9">
          <cell r="A9">
            <v>1020</v>
          </cell>
          <cell r="B9" t="str">
            <v>Hex-Diplog</v>
          </cell>
          <cell r="C9" t="str">
            <v>HDIP</v>
          </cell>
          <cell r="D9">
            <v>1820</v>
          </cell>
          <cell r="E9" t="str">
            <v>K-6</v>
          </cell>
          <cell r="F9" t="str">
            <v>HDIP</v>
          </cell>
          <cell r="G9">
            <v>850</v>
          </cell>
          <cell r="H9" t="str">
            <v>K-6</v>
          </cell>
          <cell r="I9" t="str">
            <v>HDIP</v>
          </cell>
        </row>
        <row r="10">
          <cell r="A10">
            <v>1022</v>
          </cell>
          <cell r="B10" t="str">
            <v>Sim Acoustic Resistivity Imag</v>
          </cell>
          <cell r="C10" t="str">
            <v>STAR</v>
          </cell>
          <cell r="D10">
            <v>2200</v>
          </cell>
          <cell r="E10" t="str">
            <v>K-6</v>
          </cell>
          <cell r="F10" t="str">
            <v>STAR</v>
          </cell>
          <cell r="G10">
            <v>1700</v>
          </cell>
          <cell r="H10" t="str">
            <v>K-6</v>
          </cell>
          <cell r="I10" t="str">
            <v>STAR</v>
          </cell>
        </row>
        <row r="11">
          <cell r="A11">
            <v>1229</v>
          </cell>
          <cell r="B11" t="str">
            <v>Dual Laterolog</v>
          </cell>
          <cell r="C11" t="str">
            <v>DLL</v>
          </cell>
          <cell r="D11">
            <v>610</v>
          </cell>
          <cell r="E11" t="str">
            <v>K-6</v>
          </cell>
          <cell r="F11" t="str">
            <v>DLL</v>
          </cell>
          <cell r="G11">
            <v>305</v>
          </cell>
          <cell r="H11" t="str">
            <v>K-6</v>
          </cell>
          <cell r="I11" t="str">
            <v>DLL</v>
          </cell>
        </row>
        <row r="12">
          <cell r="A12">
            <v>1233</v>
          </cell>
          <cell r="B12" t="str">
            <v>Micro Laterolog</v>
          </cell>
          <cell r="C12" t="str">
            <v>MLL</v>
          </cell>
          <cell r="D12">
            <v>330</v>
          </cell>
          <cell r="E12" t="str">
            <v>K-6</v>
          </cell>
          <cell r="F12" t="str">
            <v>MLL</v>
          </cell>
          <cell r="G12">
            <v>165</v>
          </cell>
          <cell r="H12" t="str">
            <v>K-6</v>
          </cell>
          <cell r="I12" t="str">
            <v>MLL</v>
          </cell>
        </row>
        <row r="13">
          <cell r="A13">
            <v>1236</v>
          </cell>
          <cell r="B13" t="str">
            <v>Thin-Bed Resistivity</v>
          </cell>
          <cell r="C13" t="str">
            <v>TBRT</v>
          </cell>
          <cell r="D13">
            <v>660</v>
          </cell>
          <cell r="E13" t="str">
            <v>K-6</v>
          </cell>
          <cell r="F13" t="str">
            <v>TBRT</v>
          </cell>
          <cell r="G13">
            <v>330</v>
          </cell>
          <cell r="H13" t="str">
            <v>K-6</v>
          </cell>
          <cell r="I13" t="str">
            <v>TBRT</v>
          </cell>
        </row>
        <row r="14">
          <cell r="A14">
            <v>1239</v>
          </cell>
          <cell r="B14" t="str">
            <v>Dual Laterolog</v>
          </cell>
          <cell r="C14" t="str">
            <v>DLL</v>
          </cell>
          <cell r="D14">
            <v>610</v>
          </cell>
          <cell r="E14" t="str">
            <v>K-6</v>
          </cell>
          <cell r="F14" t="str">
            <v>DLL</v>
          </cell>
          <cell r="G14">
            <v>610</v>
          </cell>
          <cell r="H14" t="str">
            <v>K-6</v>
          </cell>
          <cell r="I14" t="str">
            <v>DLL</v>
          </cell>
        </row>
        <row r="15">
          <cell r="A15">
            <v>1240</v>
          </cell>
          <cell r="B15" t="str">
            <v>High Def Laterolog</v>
          </cell>
          <cell r="C15" t="str">
            <v>HDLL</v>
          </cell>
          <cell r="F15" t="str">
            <v>HDLL</v>
          </cell>
          <cell r="G15">
            <v>650</v>
          </cell>
          <cell r="H15" t="str">
            <v>K-6</v>
          </cell>
          <cell r="I15" t="str">
            <v>HDLL</v>
          </cell>
          <cell r="J15">
            <v>750</v>
          </cell>
        </row>
        <row r="16">
          <cell r="A16">
            <v>1308</v>
          </cell>
          <cell r="B16" t="str">
            <v>Prismlog</v>
          </cell>
          <cell r="C16" t="str">
            <v>PRSM</v>
          </cell>
          <cell r="D16">
            <v>640</v>
          </cell>
          <cell r="E16" t="str">
            <v>K-6</v>
          </cell>
          <cell r="F16" t="str">
            <v>PRSM</v>
          </cell>
          <cell r="G16">
            <v>640</v>
          </cell>
          <cell r="H16" t="str">
            <v>K-6</v>
          </cell>
          <cell r="I16" t="str">
            <v>PRSM</v>
          </cell>
        </row>
        <row r="17">
          <cell r="A17">
            <v>1309</v>
          </cell>
          <cell r="B17" t="str">
            <v>Gamma Ray</v>
          </cell>
          <cell r="C17" t="str">
            <v>GR</v>
          </cell>
          <cell r="D17">
            <v>150</v>
          </cell>
          <cell r="E17" t="str">
            <v>K-6</v>
          </cell>
          <cell r="F17" t="str">
            <v>GR</v>
          </cell>
          <cell r="G17">
            <v>150</v>
          </cell>
          <cell r="H17" t="str">
            <v>K-6</v>
          </cell>
          <cell r="I17" t="str">
            <v>GR</v>
          </cell>
        </row>
        <row r="18">
          <cell r="A18">
            <v>1311</v>
          </cell>
          <cell r="B18" t="str">
            <v>Slimhole 1-11/16" G/R</v>
          </cell>
          <cell r="C18" t="str">
            <v>GR</v>
          </cell>
          <cell r="D18">
            <v>150</v>
          </cell>
          <cell r="E18" t="str">
            <v>K-6</v>
          </cell>
          <cell r="F18" t="str">
            <v>GR</v>
          </cell>
          <cell r="G18">
            <v>150</v>
          </cell>
          <cell r="H18" t="str">
            <v>K-6</v>
          </cell>
          <cell r="I18" t="str">
            <v>GR</v>
          </cell>
        </row>
        <row r="19">
          <cell r="A19">
            <v>1314</v>
          </cell>
          <cell r="B19" t="str">
            <v>2-3/4" Gamma Ray</v>
          </cell>
          <cell r="C19" t="str">
            <v>GR</v>
          </cell>
          <cell r="D19">
            <v>220</v>
          </cell>
          <cell r="E19" t="str">
            <v>K-5</v>
          </cell>
          <cell r="F19" t="str">
            <v>GR</v>
          </cell>
          <cell r="G19">
            <v>220</v>
          </cell>
          <cell r="H19" t="str">
            <v>K-5</v>
          </cell>
          <cell r="I19" t="str">
            <v>GR</v>
          </cell>
        </row>
        <row r="20">
          <cell r="A20">
            <v>1318</v>
          </cell>
          <cell r="B20" t="str">
            <v>Spectralog</v>
          </cell>
          <cell r="C20" t="str">
            <v>SL</v>
          </cell>
          <cell r="D20">
            <v>440</v>
          </cell>
          <cell r="E20" t="str">
            <v>K-6</v>
          </cell>
          <cell r="F20" t="str">
            <v>SL</v>
          </cell>
          <cell r="G20">
            <v>440</v>
          </cell>
          <cell r="H20" t="str">
            <v>K-6</v>
          </cell>
          <cell r="I20" t="str">
            <v>SL</v>
          </cell>
        </row>
        <row r="21">
          <cell r="A21">
            <v>1329</v>
          </cell>
          <cell r="B21" t="str">
            <v>Digital Spectralog</v>
          </cell>
          <cell r="C21" t="str">
            <v>DSL</v>
          </cell>
          <cell r="D21">
            <v>660</v>
          </cell>
          <cell r="E21" t="str">
            <v>K-6</v>
          </cell>
          <cell r="F21" t="str">
            <v>DSL</v>
          </cell>
          <cell r="G21">
            <v>700</v>
          </cell>
          <cell r="H21" t="str">
            <v>K-6</v>
          </cell>
          <cell r="I21" t="str">
            <v>DSL</v>
          </cell>
        </row>
        <row r="22">
          <cell r="A22" t="str">
            <v>1329G</v>
          </cell>
          <cell r="B22" t="str">
            <v>Digital Gamma Ray</v>
          </cell>
          <cell r="C22" t="str">
            <v>DGR</v>
          </cell>
          <cell r="D22">
            <v>300</v>
          </cell>
          <cell r="E22" t="str">
            <v>K-6</v>
          </cell>
          <cell r="F22" t="str">
            <v>DGR</v>
          </cell>
          <cell r="G22">
            <v>350</v>
          </cell>
          <cell r="H22" t="str">
            <v>K-6</v>
          </cell>
          <cell r="I22" t="str">
            <v>DGR</v>
          </cell>
        </row>
        <row r="23">
          <cell r="A23">
            <v>1415</v>
          </cell>
          <cell r="B23" t="str">
            <v>Cement Bond Log</v>
          </cell>
          <cell r="C23" t="str">
            <v>CBL</v>
          </cell>
          <cell r="D23">
            <v>440</v>
          </cell>
          <cell r="E23" t="str">
            <v>K-6</v>
          </cell>
          <cell r="F23" t="str">
            <v>CBL</v>
          </cell>
          <cell r="G23">
            <v>440</v>
          </cell>
          <cell r="H23" t="str">
            <v>K-6</v>
          </cell>
          <cell r="I23" t="str">
            <v>CBL</v>
          </cell>
        </row>
        <row r="24">
          <cell r="A24">
            <v>1417</v>
          </cell>
          <cell r="B24" t="str">
            <v>Cement Bond Log</v>
          </cell>
          <cell r="C24" t="str">
            <v>CBL</v>
          </cell>
          <cell r="D24">
            <v>440</v>
          </cell>
          <cell r="E24" t="str">
            <v>K-6</v>
          </cell>
          <cell r="F24" t="str">
            <v>CBL</v>
          </cell>
          <cell r="G24">
            <v>440</v>
          </cell>
          <cell r="H24" t="str">
            <v>K-6</v>
          </cell>
          <cell r="I24" t="str">
            <v>CBL</v>
          </cell>
        </row>
        <row r="25">
          <cell r="A25">
            <v>1424</v>
          </cell>
          <cell r="B25" t="str">
            <v>Segmented Bond</v>
          </cell>
          <cell r="C25" t="str">
            <v>SBT</v>
          </cell>
          <cell r="D25">
            <v>880</v>
          </cell>
          <cell r="E25" t="str">
            <v>K-6</v>
          </cell>
          <cell r="F25" t="str">
            <v>SBT</v>
          </cell>
          <cell r="G25">
            <v>880</v>
          </cell>
          <cell r="H25" t="str">
            <v>K-6</v>
          </cell>
          <cell r="I25" t="str">
            <v>SBT</v>
          </cell>
        </row>
        <row r="26">
          <cell r="A26">
            <v>1457</v>
          </cell>
          <cell r="B26" t="str">
            <v>Dual R.Bond</v>
          </cell>
          <cell r="C26" t="str">
            <v>DRB</v>
          </cell>
          <cell r="D26">
            <v>440</v>
          </cell>
          <cell r="E26" t="str">
            <v>K-6</v>
          </cell>
          <cell r="F26" t="str">
            <v>DRB</v>
          </cell>
          <cell r="G26">
            <v>440</v>
          </cell>
          <cell r="H26" t="str">
            <v>K-6</v>
          </cell>
          <cell r="I26" t="str">
            <v>DRB</v>
          </cell>
        </row>
        <row r="27">
          <cell r="A27">
            <v>1503</v>
          </cell>
          <cell r="B27" t="str">
            <v>Dual Induction</v>
          </cell>
          <cell r="C27" t="str">
            <v>DIFL</v>
          </cell>
          <cell r="D27">
            <v>640</v>
          </cell>
          <cell r="E27" t="str">
            <v>K-6</v>
          </cell>
          <cell r="F27" t="str">
            <v>DIFL</v>
          </cell>
          <cell r="G27">
            <v>640</v>
          </cell>
          <cell r="H27" t="str">
            <v>K-6</v>
          </cell>
          <cell r="I27" t="str">
            <v>DIFL</v>
          </cell>
        </row>
        <row r="28">
          <cell r="A28">
            <v>1507</v>
          </cell>
          <cell r="B28" t="str">
            <v>Dual Phasor</v>
          </cell>
          <cell r="C28" t="str">
            <v>DPIL</v>
          </cell>
          <cell r="D28">
            <v>880</v>
          </cell>
          <cell r="E28" t="str">
            <v>K-6</v>
          </cell>
          <cell r="F28" t="str">
            <v>DPIL</v>
          </cell>
          <cell r="G28">
            <v>880</v>
          </cell>
          <cell r="H28" t="str">
            <v>K-6</v>
          </cell>
          <cell r="I28" t="str">
            <v>DPIL</v>
          </cell>
        </row>
        <row r="29">
          <cell r="A29">
            <v>1515</v>
          </cell>
          <cell r="B29" t="str">
            <v>High Defn Ind Log</v>
          </cell>
          <cell r="C29" t="str">
            <v>HDIL</v>
          </cell>
          <cell r="D29">
            <v>750</v>
          </cell>
          <cell r="E29" t="str">
            <v>K-6*</v>
          </cell>
          <cell r="F29" t="str">
            <v>HDIL</v>
          </cell>
          <cell r="G29">
            <v>750</v>
          </cell>
          <cell r="H29" t="str">
            <v>K-6</v>
          </cell>
          <cell r="I29" t="str">
            <v>HDIL</v>
          </cell>
        </row>
        <row r="30">
          <cell r="A30">
            <v>1531</v>
          </cell>
          <cell r="B30" t="str">
            <v>Dielectric 47 Mhz</v>
          </cell>
          <cell r="C30" t="str">
            <v>DEL4</v>
          </cell>
          <cell r="D30">
            <v>790</v>
          </cell>
          <cell r="E30" t="str">
            <v>K-6</v>
          </cell>
          <cell r="F30" t="str">
            <v>DEL4</v>
          </cell>
          <cell r="G30">
            <v>790</v>
          </cell>
          <cell r="H30" t="str">
            <v>K-6</v>
          </cell>
          <cell r="I30" t="str">
            <v>DEL4</v>
          </cell>
        </row>
        <row r="31">
          <cell r="A31">
            <v>1532</v>
          </cell>
          <cell r="B31" t="str">
            <v>Dielectric 200 MHz</v>
          </cell>
          <cell r="C31" t="str">
            <v>DEL2</v>
          </cell>
          <cell r="D31">
            <v>910</v>
          </cell>
          <cell r="E31" t="str">
            <v>K-6</v>
          </cell>
          <cell r="F31" t="str">
            <v>DEL2</v>
          </cell>
          <cell r="G31">
            <v>910</v>
          </cell>
          <cell r="H31" t="str">
            <v>K-6</v>
          </cell>
          <cell r="I31" t="str">
            <v>DEL2</v>
          </cell>
        </row>
        <row r="32">
          <cell r="A32">
            <v>1603</v>
          </cell>
          <cell r="B32" t="str">
            <v>Acoustilog</v>
          </cell>
          <cell r="C32" t="str">
            <v>AC</v>
          </cell>
          <cell r="D32">
            <v>550</v>
          </cell>
          <cell r="E32" t="str">
            <v>K-6</v>
          </cell>
          <cell r="F32" t="str">
            <v>AC</v>
          </cell>
          <cell r="G32">
            <v>550</v>
          </cell>
          <cell r="H32" t="str">
            <v>K-6</v>
          </cell>
          <cell r="I32" t="str">
            <v>AC</v>
          </cell>
        </row>
        <row r="33">
          <cell r="A33">
            <v>1604</v>
          </cell>
          <cell r="B33" t="str">
            <v>Long Acoustilog</v>
          </cell>
          <cell r="C33" t="str">
            <v>ACL</v>
          </cell>
          <cell r="D33">
            <v>680</v>
          </cell>
          <cell r="E33" t="str">
            <v>K-6</v>
          </cell>
          <cell r="F33" t="str">
            <v>ACL</v>
          </cell>
          <cell r="G33">
            <v>400</v>
          </cell>
          <cell r="H33" t="str">
            <v>K-6</v>
          </cell>
          <cell r="I33" t="str">
            <v>ACL</v>
          </cell>
        </row>
        <row r="34">
          <cell r="A34">
            <v>1605</v>
          </cell>
          <cell r="B34" t="str">
            <v>2-3/4" Acoustilog</v>
          </cell>
          <cell r="C34" t="str">
            <v>AC</v>
          </cell>
          <cell r="D34">
            <v>800</v>
          </cell>
          <cell r="E34" t="str">
            <v>K-5</v>
          </cell>
          <cell r="F34" t="str">
            <v>AC</v>
          </cell>
          <cell r="G34">
            <v>800</v>
          </cell>
          <cell r="H34" t="str">
            <v>K-5</v>
          </cell>
          <cell r="I34" t="str">
            <v>AC</v>
          </cell>
        </row>
        <row r="35">
          <cell r="A35">
            <v>1607</v>
          </cell>
          <cell r="B35" t="str">
            <v>Acoustilog</v>
          </cell>
          <cell r="C35" t="str">
            <v>AC</v>
          </cell>
          <cell r="D35">
            <v>550</v>
          </cell>
          <cell r="E35" t="str">
            <v>K-6</v>
          </cell>
          <cell r="F35" t="str">
            <v>AC</v>
          </cell>
          <cell r="G35">
            <v>550</v>
          </cell>
          <cell r="H35" t="str">
            <v>K-6</v>
          </cell>
          <cell r="I35" t="str">
            <v>AC</v>
          </cell>
        </row>
        <row r="36">
          <cell r="A36">
            <v>1665</v>
          </cell>
          <cell r="B36" t="str">
            <v>Circ. Borehole Imager</v>
          </cell>
          <cell r="C36" t="str">
            <v>CBIL</v>
          </cell>
          <cell r="D36">
            <v>1650</v>
          </cell>
          <cell r="E36" t="str">
            <v>K-6</v>
          </cell>
          <cell r="F36" t="str">
            <v>CBIL</v>
          </cell>
          <cell r="G36">
            <v>1400</v>
          </cell>
          <cell r="H36" t="str">
            <v>K-6</v>
          </cell>
          <cell r="I36" t="str">
            <v>CBIL</v>
          </cell>
        </row>
        <row r="37">
          <cell r="A37">
            <v>1668</v>
          </cell>
          <cell r="B37" t="str">
            <v>Multipole Array Acoustic</v>
          </cell>
          <cell r="C37" t="str">
            <v>MAC</v>
          </cell>
          <cell r="D37">
            <v>1600</v>
          </cell>
          <cell r="E37" t="str">
            <v>K-6</v>
          </cell>
          <cell r="F37" t="str">
            <v>MAC</v>
          </cell>
          <cell r="G37">
            <v>650</v>
          </cell>
          <cell r="H37" t="str">
            <v>K-6</v>
          </cell>
          <cell r="I37" t="str">
            <v>MAC</v>
          </cell>
        </row>
        <row r="38">
          <cell r="A38">
            <v>1670</v>
          </cell>
          <cell r="B38" t="str">
            <v>Digital Array Acoustilog</v>
          </cell>
          <cell r="C38" t="str">
            <v>DAC</v>
          </cell>
          <cell r="D38">
            <v>1280</v>
          </cell>
          <cell r="E38" t="str">
            <v>K-6</v>
          </cell>
          <cell r="F38" t="str">
            <v>DAC</v>
          </cell>
          <cell r="G38">
            <v>1280</v>
          </cell>
          <cell r="H38" t="str">
            <v>K-6</v>
          </cell>
          <cell r="I38" t="str">
            <v>DAC</v>
          </cell>
        </row>
        <row r="39">
          <cell r="A39">
            <v>1671</v>
          </cell>
          <cell r="B39" t="str">
            <v>Digital CBIL</v>
          </cell>
          <cell r="C39" t="str">
            <v>DCBIL</v>
          </cell>
          <cell r="D39">
            <v>1800</v>
          </cell>
          <cell r="E39" t="str">
            <v>K-6</v>
          </cell>
          <cell r="F39" t="str">
            <v>DCBIL</v>
          </cell>
          <cell r="G39">
            <v>1800</v>
          </cell>
          <cell r="H39" t="str">
            <v>K-6</v>
          </cell>
          <cell r="I39" t="str">
            <v>DCBIL</v>
          </cell>
        </row>
        <row r="40">
          <cell r="A40">
            <v>1680</v>
          </cell>
          <cell r="B40" t="str">
            <v>Digital Acoustic</v>
          </cell>
          <cell r="C40" t="str">
            <v>DAL</v>
          </cell>
          <cell r="D40">
            <v>1000</v>
          </cell>
          <cell r="E40" t="str">
            <v>K-6</v>
          </cell>
          <cell r="F40" t="str">
            <v>DAL</v>
          </cell>
          <cell r="G40">
            <v>1000</v>
          </cell>
          <cell r="H40" t="str">
            <v>K-6</v>
          </cell>
          <cell r="I40" t="str">
            <v>DAL</v>
          </cell>
        </row>
        <row r="41">
          <cell r="A41">
            <v>1812</v>
          </cell>
          <cell r="B41" t="str">
            <v>Sidewall Corgun</v>
          </cell>
          <cell r="C41" t="str">
            <v>SWC</v>
          </cell>
          <cell r="D41">
            <v>60</v>
          </cell>
          <cell r="E41" t="str">
            <v>K-7</v>
          </cell>
          <cell r="F41" t="str">
            <v>SWC</v>
          </cell>
          <cell r="G41">
            <v>90</v>
          </cell>
          <cell r="H41" t="str">
            <v>K-7</v>
          </cell>
          <cell r="I41" t="str">
            <v>SWC</v>
          </cell>
        </row>
        <row r="42">
          <cell r="A42">
            <v>1823</v>
          </cell>
          <cell r="B42" t="str">
            <v>Rotary Coring Tool</v>
          </cell>
          <cell r="C42" t="str">
            <v>RCOR</v>
          </cell>
          <cell r="D42">
            <v>2210</v>
          </cell>
          <cell r="E42" t="str">
            <v>K-7</v>
          </cell>
          <cell r="F42" t="str">
            <v>RCOR</v>
          </cell>
          <cell r="G42">
            <v>2210</v>
          </cell>
          <cell r="H42" t="str">
            <v>K-7</v>
          </cell>
          <cell r="I42" t="str">
            <v>RCOR</v>
          </cell>
        </row>
        <row r="43">
          <cell r="A43">
            <v>1900</v>
          </cell>
          <cell r="B43" t="str">
            <v>PVT Tank H2S</v>
          </cell>
          <cell r="C43" t="str">
            <v>STHS</v>
          </cell>
          <cell r="D43">
            <v>100</v>
          </cell>
          <cell r="E43" t="str">
            <v>K-7</v>
          </cell>
          <cell r="F43" t="str">
            <v>STHS</v>
          </cell>
          <cell r="G43">
            <v>100</v>
          </cell>
          <cell r="H43" t="str">
            <v>K-7</v>
          </cell>
          <cell r="I43" t="str">
            <v>STHS</v>
          </cell>
        </row>
        <row r="44">
          <cell r="A44">
            <v>1952</v>
          </cell>
          <cell r="B44" t="str">
            <v>Pump Thro' FMT</v>
          </cell>
          <cell r="C44" t="str">
            <v>PTFMT</v>
          </cell>
          <cell r="E44" t="str">
            <v>K-7</v>
          </cell>
          <cell r="F44" t="str">
            <v>PTFMT</v>
          </cell>
          <cell r="H44" t="str">
            <v>K-7</v>
          </cell>
          <cell r="I44" t="str">
            <v>PTFMT</v>
          </cell>
        </row>
        <row r="45">
          <cell r="A45">
            <v>1955</v>
          </cell>
          <cell r="B45" t="str">
            <v>600 cc PVT Tank H2S</v>
          </cell>
          <cell r="C45" t="str">
            <v>STHS</v>
          </cell>
          <cell r="D45">
            <v>100</v>
          </cell>
          <cell r="E45" t="str">
            <v>K-7</v>
          </cell>
          <cell r="F45" t="str">
            <v>STHS</v>
          </cell>
          <cell r="G45">
            <v>100</v>
          </cell>
          <cell r="H45" t="str">
            <v>K-7</v>
          </cell>
          <cell r="I45" t="str">
            <v>STHS</v>
          </cell>
        </row>
        <row r="46">
          <cell r="A46">
            <v>1956</v>
          </cell>
          <cell r="B46" t="str">
            <v>PVT Tank H2S</v>
          </cell>
          <cell r="C46" t="str">
            <v>STHS</v>
          </cell>
          <cell r="D46">
            <v>100</v>
          </cell>
          <cell r="E46" t="str">
            <v>K-7</v>
          </cell>
          <cell r="F46" t="str">
            <v>STHS</v>
          </cell>
          <cell r="G46">
            <v>50</v>
          </cell>
          <cell r="H46" t="str">
            <v>K-7</v>
          </cell>
          <cell r="I46" t="str">
            <v>STHS</v>
          </cell>
        </row>
        <row r="47">
          <cell r="A47">
            <v>1964</v>
          </cell>
          <cell r="B47" t="str">
            <v>C/H FMT</v>
          </cell>
          <cell r="C47" t="str">
            <v>CHFT</v>
          </cell>
          <cell r="D47">
            <v>880</v>
          </cell>
          <cell r="E47" t="str">
            <v>K-7</v>
          </cell>
          <cell r="F47" t="str">
            <v>CHFT</v>
          </cell>
          <cell r="G47">
            <v>880</v>
          </cell>
          <cell r="H47" t="str">
            <v>K-7</v>
          </cell>
          <cell r="I47" t="str">
            <v>CHFT</v>
          </cell>
        </row>
        <row r="48">
          <cell r="A48">
            <v>1965</v>
          </cell>
          <cell r="B48" t="str">
            <v>F.M.T.</v>
          </cell>
          <cell r="C48" t="str">
            <v>FMT</v>
          </cell>
          <cell r="D48">
            <v>1040</v>
          </cell>
          <cell r="E48" t="str">
            <v>K-7</v>
          </cell>
          <cell r="F48" t="str">
            <v>FMT</v>
          </cell>
          <cell r="G48">
            <v>1040</v>
          </cell>
          <cell r="H48" t="str">
            <v>K-7</v>
          </cell>
          <cell r="I48" t="str">
            <v>FMT</v>
          </cell>
        </row>
        <row r="49">
          <cell r="A49">
            <v>1966</v>
          </cell>
          <cell r="B49" t="str">
            <v>VPC Formation Multi tester</v>
          </cell>
          <cell r="C49" t="str">
            <v>VPC</v>
          </cell>
          <cell r="D49">
            <v>1300</v>
          </cell>
          <cell r="E49" t="str">
            <v>K-7</v>
          </cell>
          <cell r="F49" t="str">
            <v>VPC</v>
          </cell>
          <cell r="G49">
            <v>650</v>
          </cell>
          <cell r="H49" t="str">
            <v>K-7</v>
          </cell>
          <cell r="I49" t="str">
            <v>VPC</v>
          </cell>
        </row>
        <row r="50">
          <cell r="A50">
            <v>1970</v>
          </cell>
          <cell r="B50" t="str">
            <v>Reservoir Char Inst</v>
          </cell>
          <cell r="C50" t="str">
            <v>RCI</v>
          </cell>
          <cell r="E50" t="str">
            <v>K-7</v>
          </cell>
          <cell r="F50" t="str">
            <v>RCI</v>
          </cell>
          <cell r="G50">
            <v>3000</v>
          </cell>
          <cell r="H50" t="str">
            <v>K-7</v>
          </cell>
          <cell r="I50" t="str">
            <v>RCI</v>
          </cell>
        </row>
        <row r="51">
          <cell r="A51" t="str">
            <v>1970P</v>
          </cell>
          <cell r="B51" t="str">
            <v>Pump thro Module</v>
          </cell>
          <cell r="C51" t="str">
            <v>PUMP</v>
          </cell>
          <cell r="D51">
            <v>500</v>
          </cell>
          <cell r="E51" t="str">
            <v>K-7</v>
          </cell>
          <cell r="F51" t="str">
            <v>PUMP</v>
          </cell>
          <cell r="G51">
            <v>500</v>
          </cell>
          <cell r="H51" t="str">
            <v>K-7</v>
          </cell>
          <cell r="I51" t="str">
            <v>PUMP</v>
          </cell>
        </row>
        <row r="52">
          <cell r="A52">
            <v>2101</v>
          </cell>
          <cell r="B52" t="str">
            <v>Photon</v>
          </cell>
          <cell r="C52" t="str">
            <v>PHT</v>
          </cell>
          <cell r="D52">
            <v>150</v>
          </cell>
          <cell r="E52" t="str">
            <v>K-7</v>
          </cell>
          <cell r="F52" t="str">
            <v>PHT</v>
          </cell>
          <cell r="G52">
            <v>150</v>
          </cell>
          <cell r="H52" t="str">
            <v>K-7</v>
          </cell>
          <cell r="I52" t="str">
            <v>PHT</v>
          </cell>
        </row>
        <row r="53">
          <cell r="A53">
            <v>2114</v>
          </cell>
          <cell r="B53" t="str">
            <v>Sonan Tool</v>
          </cell>
          <cell r="C53" t="str">
            <v>SON</v>
          </cell>
          <cell r="D53">
            <v>250</v>
          </cell>
          <cell r="E53" t="str">
            <v>K-7</v>
          </cell>
          <cell r="F53" t="str">
            <v>SON</v>
          </cell>
          <cell r="G53">
            <v>250</v>
          </cell>
          <cell r="H53" t="str">
            <v>K-7</v>
          </cell>
          <cell r="I53" t="str">
            <v>SON</v>
          </cell>
        </row>
        <row r="54">
          <cell r="A54">
            <v>2147</v>
          </cell>
          <cell r="B54" t="str">
            <v>TT Sampler</v>
          </cell>
          <cell r="C54" t="str">
            <v>TBFS</v>
          </cell>
          <cell r="D54">
            <v>150</v>
          </cell>
          <cell r="E54" t="str">
            <v>K-7</v>
          </cell>
          <cell r="F54" t="str">
            <v>TBFS</v>
          </cell>
          <cell r="G54">
            <v>150</v>
          </cell>
          <cell r="H54" t="str">
            <v>K-7</v>
          </cell>
          <cell r="I54" t="str">
            <v>TBFS</v>
          </cell>
        </row>
        <row r="55">
          <cell r="A55">
            <v>2171</v>
          </cell>
          <cell r="B55" t="str">
            <v>Quartz Gauge</v>
          </cell>
          <cell r="C55" t="str">
            <v>QPG</v>
          </cell>
          <cell r="D55">
            <v>440</v>
          </cell>
          <cell r="E55" t="str">
            <v>K-7</v>
          </cell>
          <cell r="F55" t="str">
            <v>QPG</v>
          </cell>
          <cell r="G55">
            <v>440</v>
          </cell>
          <cell r="H55" t="str">
            <v>K-7</v>
          </cell>
          <cell r="I55" t="str">
            <v>QPG</v>
          </cell>
        </row>
        <row r="56">
          <cell r="A56">
            <v>2172</v>
          </cell>
          <cell r="B56" t="str">
            <v>Fast Resp Press Gauge</v>
          </cell>
          <cell r="C56" t="str">
            <v>FQPG</v>
          </cell>
          <cell r="D56">
            <v>510</v>
          </cell>
          <cell r="E56" t="str">
            <v>K-7</v>
          </cell>
          <cell r="F56" t="str">
            <v>FQPG</v>
          </cell>
          <cell r="G56">
            <v>255</v>
          </cell>
          <cell r="H56" t="str">
            <v>K-7</v>
          </cell>
          <cell r="I56" t="str">
            <v>FQPG</v>
          </cell>
        </row>
        <row r="57">
          <cell r="A57">
            <v>2174</v>
          </cell>
          <cell r="B57" t="str">
            <v>High Resolution Gauge</v>
          </cell>
          <cell r="C57" t="str">
            <v>SPQ.PH</v>
          </cell>
          <cell r="D57">
            <v>600</v>
          </cell>
          <cell r="E57" t="str">
            <v>K-7*</v>
          </cell>
          <cell r="F57" t="str">
            <v>SPQ.PH</v>
          </cell>
          <cell r="G57">
            <v>600</v>
          </cell>
          <cell r="H57" t="str">
            <v>K-7*</v>
          </cell>
          <cell r="I57" t="str">
            <v>SPQ.PH</v>
          </cell>
        </row>
        <row r="58">
          <cell r="A58">
            <v>2212</v>
          </cell>
          <cell r="B58" t="str">
            <v>2arm Caliper</v>
          </cell>
          <cell r="C58" t="str">
            <v>2CAL</v>
          </cell>
          <cell r="D58">
            <v>170</v>
          </cell>
          <cell r="E58" t="str">
            <v>K-6</v>
          </cell>
          <cell r="F58" t="str">
            <v>2CAL</v>
          </cell>
          <cell r="G58">
            <v>170</v>
          </cell>
          <cell r="H58" t="str">
            <v>K-6</v>
          </cell>
          <cell r="I58" t="str">
            <v>2CAL</v>
          </cell>
        </row>
        <row r="59">
          <cell r="A59">
            <v>2222</v>
          </cell>
          <cell r="B59" t="str">
            <v>Z Densilog</v>
          </cell>
          <cell r="C59" t="str">
            <v>ZDL</v>
          </cell>
          <cell r="D59">
            <v>830</v>
          </cell>
          <cell r="E59" t="str">
            <v>K-6</v>
          </cell>
          <cell r="F59" t="str">
            <v>ZDL</v>
          </cell>
          <cell r="G59">
            <v>415</v>
          </cell>
          <cell r="H59" t="str">
            <v>K-6</v>
          </cell>
          <cell r="I59" t="str">
            <v>ZDL</v>
          </cell>
        </row>
        <row r="60">
          <cell r="A60">
            <v>2228</v>
          </cell>
          <cell r="B60" t="str">
            <v>Z Densilog</v>
          </cell>
          <cell r="C60" t="str">
            <v>ZDL</v>
          </cell>
          <cell r="D60">
            <v>830</v>
          </cell>
          <cell r="E60" t="str">
            <v>K-6</v>
          </cell>
          <cell r="F60" t="str">
            <v>ZDL</v>
          </cell>
          <cell r="G60">
            <v>415</v>
          </cell>
          <cell r="H60" t="str">
            <v>K-6</v>
          </cell>
          <cell r="I60" t="str">
            <v>ZDL</v>
          </cell>
        </row>
        <row r="61">
          <cell r="A61">
            <v>2315</v>
          </cell>
          <cell r="B61" t="str">
            <v>Collar Loc.</v>
          </cell>
          <cell r="C61" t="str">
            <v>CCL</v>
          </cell>
          <cell r="D61">
            <v>150</v>
          </cell>
          <cell r="E61" t="str">
            <v>K-7</v>
          </cell>
          <cell r="F61" t="str">
            <v>CCL</v>
          </cell>
          <cell r="G61">
            <v>150</v>
          </cell>
          <cell r="H61" t="str">
            <v>K-7</v>
          </cell>
          <cell r="I61" t="str">
            <v>CCL</v>
          </cell>
        </row>
        <row r="62">
          <cell r="A62">
            <v>2423</v>
          </cell>
          <cell r="B62" t="str">
            <v>2-3/4" Comp Neutron</v>
          </cell>
          <cell r="C62" t="str">
            <v>CN</v>
          </cell>
          <cell r="D62">
            <v>620</v>
          </cell>
          <cell r="E62" t="str">
            <v>K-5</v>
          </cell>
          <cell r="F62" t="str">
            <v>CN</v>
          </cell>
          <cell r="G62">
            <v>620</v>
          </cell>
          <cell r="H62" t="str">
            <v>K-5</v>
          </cell>
          <cell r="I62" t="str">
            <v>CN</v>
          </cell>
        </row>
        <row r="63">
          <cell r="A63">
            <v>2435</v>
          </cell>
          <cell r="B63" t="str">
            <v>Comp Neutron</v>
          </cell>
          <cell r="C63" t="str">
            <v>CN</v>
          </cell>
          <cell r="D63">
            <v>430</v>
          </cell>
          <cell r="E63" t="str">
            <v>K-6</v>
          </cell>
          <cell r="F63" t="str">
            <v>CN</v>
          </cell>
          <cell r="G63">
            <v>430</v>
          </cell>
          <cell r="H63" t="str">
            <v>K-6</v>
          </cell>
          <cell r="I63" t="str">
            <v>CN</v>
          </cell>
        </row>
        <row r="64">
          <cell r="A64">
            <v>2448</v>
          </cell>
          <cell r="B64" t="str">
            <v>Comp Neutron (WTS)</v>
          </cell>
          <cell r="C64" t="str">
            <v>CN</v>
          </cell>
          <cell r="D64">
            <v>430</v>
          </cell>
          <cell r="E64" t="str">
            <v>K-6</v>
          </cell>
          <cell r="F64" t="str">
            <v>CN</v>
          </cell>
          <cell r="G64">
            <v>215</v>
          </cell>
          <cell r="H64" t="str">
            <v>K-6</v>
          </cell>
          <cell r="I64" t="str">
            <v>CN</v>
          </cell>
        </row>
        <row r="65">
          <cell r="A65">
            <v>2501</v>
          </cell>
          <cell r="B65" t="str">
            <v>Freepoint (Motor)</v>
          </cell>
          <cell r="C65" t="str">
            <v>FPI</v>
          </cell>
          <cell r="D65">
            <v>180</v>
          </cell>
          <cell r="E65" t="str">
            <v>K-8</v>
          </cell>
          <cell r="F65" t="str">
            <v>FPI</v>
          </cell>
          <cell r="G65">
            <v>180</v>
          </cell>
          <cell r="H65" t="str">
            <v>K-8</v>
          </cell>
          <cell r="I65" t="str">
            <v>FPI</v>
          </cell>
        </row>
        <row r="66">
          <cell r="A66">
            <v>2503</v>
          </cell>
          <cell r="B66" t="str">
            <v>Free Point Spring Tector</v>
          </cell>
          <cell r="C66" t="str">
            <v>FPST</v>
          </cell>
          <cell r="D66">
            <v>160</v>
          </cell>
          <cell r="E66" t="str">
            <v>K-8</v>
          </cell>
          <cell r="F66" t="str">
            <v>FPST</v>
          </cell>
          <cell r="G66">
            <v>160</v>
          </cell>
          <cell r="H66" t="str">
            <v>K-8</v>
          </cell>
          <cell r="I66" t="str">
            <v>FPST</v>
          </cell>
        </row>
        <row r="67">
          <cell r="A67">
            <v>2510</v>
          </cell>
          <cell r="B67" t="str">
            <v>Free Point Magnetector</v>
          </cell>
          <cell r="C67" t="str">
            <v>FPMT</v>
          </cell>
          <cell r="D67">
            <v>160</v>
          </cell>
          <cell r="E67" t="str">
            <v>K-8</v>
          </cell>
          <cell r="F67" t="str">
            <v>FPMT</v>
          </cell>
          <cell r="G67">
            <v>160</v>
          </cell>
          <cell r="H67" t="str">
            <v>K-8</v>
          </cell>
          <cell r="I67" t="str">
            <v>FPMT</v>
          </cell>
        </row>
        <row r="68">
          <cell r="A68">
            <v>2727</v>
          </cell>
          <cell r="B68" t="str">
            <v>MSI C/O Log</v>
          </cell>
          <cell r="C68" t="str">
            <v>MSI</v>
          </cell>
          <cell r="D68">
            <v>1360</v>
          </cell>
          <cell r="E68" t="str">
            <v>K-6</v>
          </cell>
          <cell r="F68" t="str">
            <v>MSI</v>
          </cell>
          <cell r="G68">
            <v>700</v>
          </cell>
          <cell r="H68" t="str">
            <v>K-6</v>
          </cell>
          <cell r="I68" t="str">
            <v>MSI</v>
          </cell>
        </row>
        <row r="69">
          <cell r="A69">
            <v>2735</v>
          </cell>
          <cell r="B69" t="str">
            <v>PDK-100</v>
          </cell>
          <cell r="C69" t="str">
            <v>PDK</v>
          </cell>
          <cell r="D69">
            <v>990</v>
          </cell>
          <cell r="E69" t="str">
            <v>K-6</v>
          </cell>
          <cell r="F69" t="str">
            <v>PDK</v>
          </cell>
          <cell r="G69">
            <v>990</v>
          </cell>
          <cell r="H69" t="str">
            <v>K-6</v>
          </cell>
          <cell r="I69" t="str">
            <v>PDK</v>
          </cell>
        </row>
        <row r="70">
          <cell r="A70">
            <v>2906</v>
          </cell>
          <cell r="B70" t="str">
            <v>Vertilog</v>
          </cell>
          <cell r="C70" t="str">
            <v>VRT</v>
          </cell>
          <cell r="D70">
            <v>850</v>
          </cell>
          <cell r="E70" t="str">
            <v>K-7</v>
          </cell>
          <cell r="F70" t="str">
            <v>VRT</v>
          </cell>
          <cell r="G70">
            <v>850</v>
          </cell>
          <cell r="H70" t="str">
            <v>K-7</v>
          </cell>
          <cell r="I70" t="str">
            <v>VRT</v>
          </cell>
        </row>
        <row r="71">
          <cell r="A71">
            <v>2918</v>
          </cell>
          <cell r="B71" t="str">
            <v>Magnelog</v>
          </cell>
          <cell r="C71" t="str">
            <v>MAG</v>
          </cell>
          <cell r="D71">
            <v>560</v>
          </cell>
          <cell r="E71" t="str">
            <v>K-7</v>
          </cell>
          <cell r="F71" t="str">
            <v>MAG</v>
          </cell>
          <cell r="G71">
            <v>560</v>
          </cell>
          <cell r="H71" t="str">
            <v>K-7</v>
          </cell>
          <cell r="I71" t="str">
            <v>MAG</v>
          </cell>
        </row>
        <row r="72">
          <cell r="A72">
            <v>2919</v>
          </cell>
          <cell r="B72" t="str">
            <v>Multi-Finger</v>
          </cell>
          <cell r="C72" t="str">
            <v>MFC</v>
          </cell>
          <cell r="D72">
            <v>290</v>
          </cell>
          <cell r="E72" t="str">
            <v>K-7</v>
          </cell>
          <cell r="F72" t="str">
            <v>MFC</v>
          </cell>
          <cell r="G72">
            <v>290</v>
          </cell>
          <cell r="H72" t="str">
            <v>K-7</v>
          </cell>
          <cell r="I72" t="str">
            <v>MFC</v>
          </cell>
        </row>
        <row r="73">
          <cell r="A73">
            <v>3057</v>
          </cell>
          <cell r="B73" t="str">
            <v>Well Control</v>
          </cell>
          <cell r="C73" t="str">
            <v>WCE</v>
          </cell>
          <cell r="D73">
            <v>110</v>
          </cell>
          <cell r="E73" t="str">
            <v>K-4</v>
          </cell>
          <cell r="F73" t="str">
            <v>WCE</v>
          </cell>
          <cell r="G73">
            <v>110</v>
          </cell>
          <cell r="H73" t="str">
            <v>K-4</v>
          </cell>
          <cell r="I73" t="str">
            <v>WCE</v>
          </cell>
        </row>
        <row r="74">
          <cell r="A74">
            <v>3104</v>
          </cell>
          <cell r="B74" t="str">
            <v>Micro Laterlog</v>
          </cell>
          <cell r="C74" t="str">
            <v>MLL</v>
          </cell>
          <cell r="D74">
            <v>330</v>
          </cell>
          <cell r="E74" t="str">
            <v>K-6</v>
          </cell>
          <cell r="F74" t="str">
            <v>MLL</v>
          </cell>
          <cell r="G74">
            <v>165</v>
          </cell>
          <cell r="H74" t="str">
            <v>K-6</v>
          </cell>
          <cell r="I74" t="str">
            <v>MLL</v>
          </cell>
        </row>
        <row r="75">
          <cell r="A75">
            <v>3206</v>
          </cell>
          <cell r="B75" t="str">
            <v xml:space="preserve">Comb Magnetic Resonance </v>
          </cell>
          <cell r="C75" t="str">
            <v>MRIL</v>
          </cell>
          <cell r="D75">
            <v>2000</v>
          </cell>
          <cell r="E75" t="str">
            <v>K-6</v>
          </cell>
          <cell r="F75" t="str">
            <v>MRIL</v>
          </cell>
          <cell r="G75">
            <v>2000</v>
          </cell>
          <cell r="H75" t="str">
            <v>K-6</v>
          </cell>
          <cell r="I75" t="str">
            <v>MRIL</v>
          </cell>
        </row>
        <row r="76">
          <cell r="A76">
            <v>3761</v>
          </cell>
          <cell r="B76" t="str">
            <v>Modem</v>
          </cell>
          <cell r="C76" t="str">
            <v>FAX</v>
          </cell>
          <cell r="D76">
            <v>130</v>
          </cell>
          <cell r="E76" t="str">
            <v>K-4</v>
          </cell>
          <cell r="F76" t="str">
            <v>FAX</v>
          </cell>
          <cell r="G76">
            <v>130</v>
          </cell>
          <cell r="H76" t="str">
            <v>K-4</v>
          </cell>
          <cell r="I76" t="str">
            <v>FAX</v>
          </cell>
        </row>
        <row r="77">
          <cell r="A77">
            <v>3798</v>
          </cell>
          <cell r="B77" t="str">
            <v>Aux.Processor</v>
          </cell>
          <cell r="C77" t="str">
            <v>AUXP</v>
          </cell>
          <cell r="D77">
            <v>520</v>
          </cell>
          <cell r="E77" t="str">
            <v>K-4</v>
          </cell>
          <cell r="F77" t="str">
            <v>AUXP</v>
          </cell>
          <cell r="G77">
            <v>520</v>
          </cell>
          <cell r="H77" t="str">
            <v>K-4</v>
          </cell>
          <cell r="I77" t="str">
            <v>AUXP</v>
          </cell>
        </row>
        <row r="78">
          <cell r="A78">
            <v>3846</v>
          </cell>
          <cell r="B78" t="str">
            <v>P.Mast Unit</v>
          </cell>
          <cell r="C78" t="str">
            <v>PM</v>
          </cell>
          <cell r="D78">
            <v>700</v>
          </cell>
          <cell r="E78" t="str">
            <v>K-3</v>
          </cell>
          <cell r="F78" t="str">
            <v>PM</v>
          </cell>
          <cell r="G78">
            <v>700</v>
          </cell>
          <cell r="H78" t="str">
            <v>K-3</v>
          </cell>
          <cell r="I78" t="str">
            <v>PM</v>
          </cell>
        </row>
        <row r="79">
          <cell r="A79">
            <v>3858</v>
          </cell>
          <cell r="B79" t="str">
            <v>CLS PORTABLE</v>
          </cell>
          <cell r="C79" t="str">
            <v>CLSM</v>
          </cell>
          <cell r="F79" t="str">
            <v>CLSM</v>
          </cell>
          <cell r="I79" t="str">
            <v>CLSM</v>
          </cell>
        </row>
        <row r="80">
          <cell r="A80">
            <v>3877</v>
          </cell>
          <cell r="B80" t="str">
            <v>Logging Unit</v>
          </cell>
          <cell r="C80" t="str">
            <v>CLS</v>
          </cell>
          <cell r="D80">
            <v>2050</v>
          </cell>
          <cell r="E80" t="str">
            <v>K-3</v>
          </cell>
          <cell r="F80" t="str">
            <v>CLS</v>
          </cell>
          <cell r="G80">
            <v>2050</v>
          </cell>
          <cell r="H80" t="str">
            <v>K-3</v>
          </cell>
          <cell r="I80" t="str">
            <v>CLS</v>
          </cell>
        </row>
        <row r="81">
          <cell r="A81">
            <v>3877</v>
          </cell>
          <cell r="B81" t="str">
            <v>Wireline Unit</v>
          </cell>
          <cell r="C81" t="str">
            <v>HUR</v>
          </cell>
          <cell r="D81">
            <v>990</v>
          </cell>
          <cell r="E81" t="str">
            <v>K-3</v>
          </cell>
          <cell r="F81" t="str">
            <v>HUR</v>
          </cell>
          <cell r="G81">
            <v>990</v>
          </cell>
          <cell r="H81" t="str">
            <v>K-3</v>
          </cell>
          <cell r="I81" t="str">
            <v>HUR</v>
          </cell>
        </row>
        <row r="82">
          <cell r="A82">
            <v>3910</v>
          </cell>
          <cell r="B82" t="str">
            <v>Baker *20</v>
          </cell>
          <cell r="C82" t="str">
            <v>BP20</v>
          </cell>
          <cell r="D82">
            <v>150</v>
          </cell>
          <cell r="E82" t="str">
            <v>K-8</v>
          </cell>
          <cell r="F82" t="str">
            <v>BP20</v>
          </cell>
          <cell r="G82">
            <v>150</v>
          </cell>
          <cell r="H82" t="str">
            <v>K-8</v>
          </cell>
          <cell r="I82" t="str">
            <v>BP20</v>
          </cell>
        </row>
        <row r="83">
          <cell r="A83">
            <v>3911</v>
          </cell>
          <cell r="B83" t="str">
            <v>Baker *10</v>
          </cell>
          <cell r="C83" t="str">
            <v>BP10</v>
          </cell>
          <cell r="D83">
            <v>160</v>
          </cell>
          <cell r="E83" t="str">
            <v>K-8</v>
          </cell>
          <cell r="F83" t="str">
            <v>BP10</v>
          </cell>
          <cell r="G83">
            <v>160</v>
          </cell>
          <cell r="H83" t="str">
            <v>K-8</v>
          </cell>
          <cell r="I83" t="str">
            <v>BP10</v>
          </cell>
        </row>
        <row r="84">
          <cell r="A84">
            <v>3917</v>
          </cell>
          <cell r="B84" t="str">
            <v>Dumpbailer</v>
          </cell>
          <cell r="C84" t="str">
            <v>CD8</v>
          </cell>
          <cell r="D84">
            <v>280</v>
          </cell>
          <cell r="E84" t="str">
            <v>K-8</v>
          </cell>
          <cell r="F84" t="str">
            <v>CD8</v>
          </cell>
          <cell r="G84">
            <v>280</v>
          </cell>
          <cell r="H84" t="str">
            <v>K-8</v>
          </cell>
          <cell r="I84" t="str">
            <v>CD8</v>
          </cell>
        </row>
        <row r="85">
          <cell r="A85">
            <v>3920</v>
          </cell>
          <cell r="B85" t="str">
            <v>Junk Catcher</v>
          </cell>
          <cell r="C85" t="str">
            <v>JCGR</v>
          </cell>
          <cell r="D85">
            <v>50</v>
          </cell>
          <cell r="E85" t="str">
            <v>K-8</v>
          </cell>
          <cell r="F85" t="str">
            <v>JCGR</v>
          </cell>
          <cell r="G85">
            <v>50</v>
          </cell>
          <cell r="H85" t="str">
            <v>K-8</v>
          </cell>
          <cell r="I85" t="str">
            <v>JCGR</v>
          </cell>
        </row>
        <row r="86">
          <cell r="A86">
            <v>3969</v>
          </cell>
          <cell r="B86" t="str">
            <v>Pipe Conveyed std</v>
          </cell>
          <cell r="C86" t="str">
            <v>PCL</v>
          </cell>
          <cell r="D86">
            <v>3000</v>
          </cell>
          <cell r="E86" t="str">
            <v>K-4</v>
          </cell>
          <cell r="F86" t="str">
            <v>PCL</v>
          </cell>
          <cell r="G86">
            <v>3000</v>
          </cell>
          <cell r="H86" t="str">
            <v>K-4</v>
          </cell>
          <cell r="I86" t="str">
            <v>PCL</v>
          </cell>
        </row>
        <row r="87">
          <cell r="A87">
            <v>3972</v>
          </cell>
          <cell r="B87" t="str">
            <v>Coiled Tubing</v>
          </cell>
          <cell r="C87" t="str">
            <v>CTCW</v>
          </cell>
          <cell r="D87" t="str">
            <v> </v>
          </cell>
          <cell r="E87" t="str">
            <v>K-4</v>
          </cell>
          <cell r="F87" t="str">
            <v>CTCW</v>
          </cell>
          <cell r="G87" t="str">
            <v> </v>
          </cell>
          <cell r="H87" t="str">
            <v>K-4</v>
          </cell>
          <cell r="I87" t="str">
            <v>CTCW</v>
          </cell>
        </row>
        <row r="88">
          <cell r="A88">
            <v>3974</v>
          </cell>
          <cell r="B88" t="str">
            <v>Cablehead Tension</v>
          </cell>
          <cell r="C88" t="str">
            <v>CHTS</v>
          </cell>
          <cell r="D88">
            <v>250</v>
          </cell>
          <cell r="E88" t="str">
            <v>K-8</v>
          </cell>
          <cell r="F88" t="str">
            <v>CHTS</v>
          </cell>
          <cell r="G88">
            <v>250</v>
          </cell>
          <cell r="H88" t="str">
            <v>K-8</v>
          </cell>
          <cell r="I88" t="str">
            <v>CHTS</v>
          </cell>
        </row>
        <row r="89">
          <cell r="A89">
            <v>3975</v>
          </cell>
          <cell r="B89" t="str">
            <v>Relative Bearing Sub</v>
          </cell>
          <cell r="C89" t="str">
            <v>ORIT</v>
          </cell>
          <cell r="D89">
            <v>300</v>
          </cell>
          <cell r="E89" t="str">
            <v>K-8</v>
          </cell>
          <cell r="F89" t="str">
            <v>ORIT</v>
          </cell>
          <cell r="G89">
            <v>300</v>
          </cell>
          <cell r="H89" t="str">
            <v>K-8</v>
          </cell>
          <cell r="I89" t="str">
            <v>ORIT</v>
          </cell>
        </row>
        <row r="90">
          <cell r="A90">
            <v>3981</v>
          </cell>
          <cell r="B90" t="str">
            <v>TTRm Sub</v>
          </cell>
          <cell r="C90" t="str">
            <v>TTRM</v>
          </cell>
          <cell r="D90">
            <v>250</v>
          </cell>
          <cell r="E90" t="str">
            <v>K-8</v>
          </cell>
          <cell r="F90" t="str">
            <v>TTRM</v>
          </cell>
          <cell r="G90">
            <v>125</v>
          </cell>
          <cell r="H90" t="str">
            <v>K-8</v>
          </cell>
          <cell r="I90" t="str">
            <v>TTRM</v>
          </cell>
        </row>
        <row r="91">
          <cell r="A91">
            <v>3995</v>
          </cell>
          <cell r="B91" t="str">
            <v>Elect. Mag. Fishing</v>
          </cell>
          <cell r="C91" t="str">
            <v>EMT</v>
          </cell>
          <cell r="D91">
            <v>250</v>
          </cell>
          <cell r="E91" t="str">
            <v>K-8</v>
          </cell>
          <cell r="F91" t="str">
            <v>EMT</v>
          </cell>
          <cell r="G91">
            <v>250</v>
          </cell>
          <cell r="H91" t="str">
            <v>K-8</v>
          </cell>
          <cell r="I91" t="str">
            <v>EMT</v>
          </cell>
        </row>
        <row r="92">
          <cell r="A92">
            <v>4203</v>
          </cell>
          <cell r="B92" t="str">
            <v>4-Arm Caliper</v>
          </cell>
          <cell r="C92" t="str">
            <v>4CAL</v>
          </cell>
          <cell r="D92">
            <v>280</v>
          </cell>
          <cell r="E92" t="str">
            <v>K-6</v>
          </cell>
          <cell r="F92" t="str">
            <v>4CAL</v>
          </cell>
          <cell r="G92">
            <v>280</v>
          </cell>
          <cell r="H92" t="str">
            <v>K-6</v>
          </cell>
          <cell r="I92" t="str">
            <v>4CAL</v>
          </cell>
        </row>
        <row r="93">
          <cell r="A93">
            <v>4207</v>
          </cell>
          <cell r="B93" t="str">
            <v>3arm Caliper</v>
          </cell>
          <cell r="C93" t="str">
            <v>3CAL</v>
          </cell>
          <cell r="D93">
            <v>170</v>
          </cell>
          <cell r="E93" t="str">
            <v>K-6</v>
          </cell>
          <cell r="F93" t="str">
            <v>3CAL</v>
          </cell>
          <cell r="G93">
            <v>170</v>
          </cell>
          <cell r="H93" t="str">
            <v>K-6</v>
          </cell>
          <cell r="I93" t="str">
            <v>3CAL</v>
          </cell>
        </row>
        <row r="94">
          <cell r="A94">
            <v>4212</v>
          </cell>
          <cell r="B94" t="str">
            <v xml:space="preserve">4-Arm Caliper </v>
          </cell>
          <cell r="C94" t="str">
            <v>4CAL</v>
          </cell>
          <cell r="D94">
            <v>280</v>
          </cell>
          <cell r="E94" t="str">
            <v>K-6</v>
          </cell>
          <cell r="F94" t="str">
            <v>4CAL</v>
          </cell>
          <cell r="G94">
            <v>280</v>
          </cell>
          <cell r="H94" t="str">
            <v>K-6</v>
          </cell>
          <cell r="I94" t="str">
            <v>4CAL</v>
          </cell>
        </row>
        <row r="95">
          <cell r="A95" t="str">
            <v>4212X</v>
          </cell>
          <cell r="B95" t="str">
            <v>4arm Ext.Cal</v>
          </cell>
          <cell r="C95" t="str">
            <v>4CEX</v>
          </cell>
          <cell r="D95">
            <v>340</v>
          </cell>
          <cell r="E95" t="str">
            <v>K-6</v>
          </cell>
          <cell r="F95" t="str">
            <v>4CEX</v>
          </cell>
          <cell r="G95">
            <v>340</v>
          </cell>
          <cell r="H95" t="str">
            <v>K-6</v>
          </cell>
          <cell r="I95" t="str">
            <v>4CEX</v>
          </cell>
        </row>
        <row r="96">
          <cell r="A96">
            <v>4401</v>
          </cell>
          <cell r="B96" t="str">
            <v>Orientation Log</v>
          </cell>
          <cell r="C96" t="str">
            <v>ORIT</v>
          </cell>
          <cell r="D96">
            <v>620</v>
          </cell>
          <cell r="E96" t="str">
            <v>K-6</v>
          </cell>
          <cell r="F96" t="str">
            <v>ORIT</v>
          </cell>
          <cell r="G96">
            <v>620</v>
          </cell>
          <cell r="H96" t="str">
            <v>K-6</v>
          </cell>
          <cell r="I96" t="str">
            <v>ORIT</v>
          </cell>
        </row>
        <row r="97">
          <cell r="A97">
            <v>8207</v>
          </cell>
          <cell r="B97" t="str">
            <v>2-1/8" Gamma Ray</v>
          </cell>
          <cell r="C97" t="str">
            <v>GR</v>
          </cell>
          <cell r="D97">
            <v>150</v>
          </cell>
          <cell r="E97" t="str">
            <v>K-7</v>
          </cell>
          <cell r="F97" t="str">
            <v>GR</v>
          </cell>
          <cell r="G97">
            <v>150</v>
          </cell>
          <cell r="H97" t="str">
            <v>K-7</v>
          </cell>
          <cell r="I97" t="str">
            <v>GR</v>
          </cell>
        </row>
        <row r="98">
          <cell r="A98">
            <v>8210</v>
          </cell>
          <cell r="B98" t="str">
            <v>Diff Temperature</v>
          </cell>
          <cell r="C98" t="str">
            <v>TEMP</v>
          </cell>
          <cell r="D98">
            <v>150</v>
          </cell>
          <cell r="E98" t="str">
            <v>K-7</v>
          </cell>
          <cell r="F98" t="str">
            <v>TEMP</v>
          </cell>
          <cell r="G98">
            <v>150</v>
          </cell>
          <cell r="H98" t="str">
            <v>K-7</v>
          </cell>
          <cell r="I98" t="str">
            <v>TEMP</v>
          </cell>
        </row>
        <row r="99">
          <cell r="A99">
            <v>8213</v>
          </cell>
          <cell r="B99" t="str">
            <v>Fluid Capacitance</v>
          </cell>
          <cell r="C99" t="str">
            <v>WHI</v>
          </cell>
          <cell r="D99">
            <v>150</v>
          </cell>
          <cell r="E99" t="str">
            <v>K-7</v>
          </cell>
          <cell r="F99" t="str">
            <v>WHI</v>
          </cell>
          <cell r="G99">
            <v>150</v>
          </cell>
          <cell r="H99" t="str">
            <v>K-7</v>
          </cell>
          <cell r="I99" t="str">
            <v>WHI</v>
          </cell>
        </row>
        <row r="100">
          <cell r="A100">
            <v>8214</v>
          </cell>
          <cell r="B100" t="str">
            <v>Fluid Density</v>
          </cell>
          <cell r="C100" t="str">
            <v>FDEN</v>
          </cell>
          <cell r="D100">
            <v>150</v>
          </cell>
          <cell r="E100" t="str">
            <v>K-7</v>
          </cell>
          <cell r="F100" t="str">
            <v>FDEN</v>
          </cell>
          <cell r="G100">
            <v>150</v>
          </cell>
          <cell r="H100" t="str">
            <v>K-7</v>
          </cell>
          <cell r="I100" t="str">
            <v>FDEN</v>
          </cell>
        </row>
        <row r="101">
          <cell r="A101">
            <v>8220</v>
          </cell>
          <cell r="B101" t="str">
            <v>P/L Gamma Ray</v>
          </cell>
          <cell r="C101" t="str">
            <v>GR</v>
          </cell>
          <cell r="D101">
            <v>150</v>
          </cell>
          <cell r="E101" t="str">
            <v>K-7</v>
          </cell>
          <cell r="F101" t="str">
            <v>GR</v>
          </cell>
          <cell r="G101">
            <v>150</v>
          </cell>
          <cell r="H101" t="str">
            <v>K-7</v>
          </cell>
          <cell r="I101" t="str">
            <v>GR</v>
          </cell>
        </row>
        <row r="102">
          <cell r="A102">
            <v>8221</v>
          </cell>
          <cell r="B102" t="str">
            <v>Temperature</v>
          </cell>
          <cell r="C102" t="str">
            <v>TEMP</v>
          </cell>
          <cell r="D102">
            <v>150</v>
          </cell>
          <cell r="E102" t="str">
            <v>K-7</v>
          </cell>
          <cell r="F102" t="str">
            <v>TEMP</v>
          </cell>
          <cell r="G102">
            <v>150</v>
          </cell>
          <cell r="H102" t="str">
            <v>K-7</v>
          </cell>
          <cell r="I102" t="str">
            <v>TEMP</v>
          </cell>
        </row>
        <row r="103">
          <cell r="A103">
            <v>8223</v>
          </cell>
          <cell r="B103" t="str">
            <v>Fluid Dens.</v>
          </cell>
          <cell r="C103" t="str">
            <v>FDN</v>
          </cell>
          <cell r="D103">
            <v>150</v>
          </cell>
          <cell r="E103" t="str">
            <v>K-7</v>
          </cell>
          <cell r="F103" t="str">
            <v>FDN</v>
          </cell>
          <cell r="G103">
            <v>150</v>
          </cell>
          <cell r="H103" t="str">
            <v>K-7</v>
          </cell>
          <cell r="I103" t="str">
            <v>FDN</v>
          </cell>
        </row>
        <row r="104">
          <cell r="A104">
            <v>8224</v>
          </cell>
          <cell r="B104" t="str">
            <v>Basket Spin</v>
          </cell>
          <cell r="C104" t="str">
            <v>FMBK</v>
          </cell>
          <cell r="D104">
            <v>150</v>
          </cell>
          <cell r="E104" t="str">
            <v>K-7</v>
          </cell>
          <cell r="F104" t="str">
            <v>FMBK</v>
          </cell>
          <cell r="G104">
            <v>150</v>
          </cell>
          <cell r="H104" t="str">
            <v>K-7</v>
          </cell>
          <cell r="I104" t="str">
            <v>FMBK</v>
          </cell>
        </row>
        <row r="105">
          <cell r="A105">
            <v>8225</v>
          </cell>
          <cell r="B105" t="str">
            <v>Turbine Spin</v>
          </cell>
          <cell r="C105" t="str">
            <v>FMCS</v>
          </cell>
          <cell r="D105">
            <v>150</v>
          </cell>
          <cell r="E105" t="str">
            <v>K-7</v>
          </cell>
          <cell r="F105" t="str">
            <v>FMCS</v>
          </cell>
          <cell r="G105">
            <v>150</v>
          </cell>
          <cell r="H105" t="str">
            <v>K-7</v>
          </cell>
          <cell r="I105" t="str">
            <v>FMCS</v>
          </cell>
        </row>
        <row r="106">
          <cell r="A106">
            <v>8228</v>
          </cell>
          <cell r="B106" t="str">
            <v>W.H.Indicator</v>
          </cell>
          <cell r="C106" t="str">
            <v>WHI</v>
          </cell>
          <cell r="D106">
            <v>150</v>
          </cell>
          <cell r="E106" t="str">
            <v>K-7</v>
          </cell>
          <cell r="F106" t="str">
            <v>WHI</v>
          </cell>
          <cell r="G106">
            <v>150</v>
          </cell>
          <cell r="H106" t="str">
            <v>K-7</v>
          </cell>
          <cell r="I106" t="str">
            <v>WHI</v>
          </cell>
        </row>
        <row r="107">
          <cell r="A107">
            <v>8235</v>
          </cell>
          <cell r="B107" t="str">
            <v>Turbine Flometer</v>
          </cell>
          <cell r="C107" t="str">
            <v>FMCS</v>
          </cell>
          <cell r="D107">
            <v>150</v>
          </cell>
          <cell r="E107" t="str">
            <v>K-7</v>
          </cell>
          <cell r="F107" t="str">
            <v>FMCS</v>
          </cell>
          <cell r="G107">
            <v>150</v>
          </cell>
          <cell r="H107" t="str">
            <v>K-7</v>
          </cell>
          <cell r="I107" t="str">
            <v>FMCS</v>
          </cell>
        </row>
        <row r="108">
          <cell r="A108">
            <v>8238</v>
          </cell>
          <cell r="B108" t="str">
            <v>Strain Gauge</v>
          </cell>
          <cell r="C108" t="str">
            <v>SPG</v>
          </cell>
          <cell r="D108">
            <v>400</v>
          </cell>
          <cell r="E108" t="str">
            <v>K-7</v>
          </cell>
          <cell r="F108" t="str">
            <v>SPG</v>
          </cell>
          <cell r="G108">
            <v>400</v>
          </cell>
          <cell r="H108" t="str">
            <v>K-7</v>
          </cell>
          <cell r="I108" t="str">
            <v>SPG</v>
          </cell>
        </row>
        <row r="109">
          <cell r="A109">
            <v>8240</v>
          </cell>
          <cell r="B109" t="str">
            <v>X-Y Caliper</v>
          </cell>
          <cell r="C109" t="str">
            <v>TCAL</v>
          </cell>
          <cell r="D109">
            <v>150</v>
          </cell>
          <cell r="E109" t="str">
            <v>K-7</v>
          </cell>
          <cell r="F109" t="str">
            <v>TCAL</v>
          </cell>
          <cell r="G109">
            <v>150</v>
          </cell>
          <cell r="H109" t="str">
            <v>K-7</v>
          </cell>
          <cell r="I109" t="str">
            <v>TCAL</v>
          </cell>
        </row>
        <row r="110">
          <cell r="A110">
            <v>8244</v>
          </cell>
          <cell r="B110" t="str">
            <v>Folding Flometer</v>
          </cell>
          <cell r="C110" t="str">
            <v>FMFI</v>
          </cell>
          <cell r="D110">
            <v>150</v>
          </cell>
          <cell r="E110" t="str">
            <v>K-7</v>
          </cell>
          <cell r="F110" t="str">
            <v>FMFI</v>
          </cell>
          <cell r="G110">
            <v>150</v>
          </cell>
          <cell r="H110" t="str">
            <v>K-7</v>
          </cell>
          <cell r="I110" t="str">
            <v>FMFI</v>
          </cell>
        </row>
        <row r="111">
          <cell r="A111">
            <v>8254</v>
          </cell>
          <cell r="B111" t="str">
            <v>Diff Press</v>
          </cell>
          <cell r="C111" t="str">
            <v>FDDP</v>
          </cell>
          <cell r="D111">
            <v>150</v>
          </cell>
          <cell r="E111" t="str">
            <v>K-7</v>
          </cell>
          <cell r="F111" t="str">
            <v>FDDP</v>
          </cell>
          <cell r="G111">
            <v>150</v>
          </cell>
          <cell r="H111" t="str">
            <v>K-7</v>
          </cell>
          <cell r="I111" t="str">
            <v>FDDP</v>
          </cell>
        </row>
        <row r="112">
          <cell r="A112">
            <v>9321</v>
          </cell>
          <cell r="B112" t="str">
            <v>Generator II</v>
          </cell>
          <cell r="C112" t="str">
            <v>XXX</v>
          </cell>
          <cell r="D112">
            <v>260</v>
          </cell>
          <cell r="E112" t="str">
            <v>K-3</v>
          </cell>
          <cell r="F112" t="str">
            <v>XXX</v>
          </cell>
          <cell r="G112">
            <v>260</v>
          </cell>
          <cell r="H112" t="str">
            <v>K-3</v>
          </cell>
          <cell r="I112" t="str">
            <v>XXX</v>
          </cell>
        </row>
        <row r="113">
          <cell r="A113">
            <v>9332</v>
          </cell>
          <cell r="B113" t="str">
            <v>10K Pressure</v>
          </cell>
          <cell r="C113" t="str">
            <v>GIT3</v>
          </cell>
          <cell r="D113">
            <v>370</v>
          </cell>
          <cell r="E113" t="str">
            <v>K-4</v>
          </cell>
          <cell r="F113" t="str">
            <v>GIT3</v>
          </cell>
          <cell r="G113">
            <v>370</v>
          </cell>
          <cell r="H113" t="str">
            <v>K-4</v>
          </cell>
          <cell r="I113" t="str">
            <v>GIT3</v>
          </cell>
        </row>
        <row r="114">
          <cell r="A114">
            <v>9352</v>
          </cell>
          <cell r="B114" t="str">
            <v>Add C.Cable</v>
          </cell>
          <cell r="C114" t="str">
            <v>SSC</v>
          </cell>
          <cell r="D114">
            <v>220</v>
          </cell>
          <cell r="E114" t="str">
            <v>K-3</v>
          </cell>
          <cell r="F114" t="str">
            <v>SSC</v>
          </cell>
          <cell r="G114">
            <v>220</v>
          </cell>
          <cell r="H114" t="str">
            <v>K-3</v>
          </cell>
          <cell r="I114" t="str">
            <v>SSC</v>
          </cell>
        </row>
        <row r="115">
          <cell r="A115">
            <v>9354</v>
          </cell>
          <cell r="B115" t="str">
            <v>H.Temp C.Cable</v>
          </cell>
          <cell r="C115" t="str">
            <v>HTSC</v>
          </cell>
          <cell r="D115">
            <v>250</v>
          </cell>
          <cell r="E115" t="str">
            <v>K-3</v>
          </cell>
          <cell r="F115" t="str">
            <v>HTSC</v>
          </cell>
          <cell r="G115">
            <v>250</v>
          </cell>
          <cell r="H115" t="str">
            <v>K-3</v>
          </cell>
          <cell r="I115" t="str">
            <v>HTSC</v>
          </cell>
        </row>
        <row r="116">
          <cell r="A116">
            <v>9355</v>
          </cell>
          <cell r="B116" t="str">
            <v>CLS Workshop</v>
          </cell>
          <cell r="C116" t="str">
            <v>CLSW</v>
          </cell>
          <cell r="D116">
            <v>990</v>
          </cell>
          <cell r="E116" t="str">
            <v>K-3</v>
          </cell>
          <cell r="F116" t="str">
            <v>CLSW</v>
          </cell>
          <cell r="G116">
            <v>990</v>
          </cell>
          <cell r="H116" t="str">
            <v>K-3</v>
          </cell>
          <cell r="I116" t="str">
            <v>CLSW</v>
          </cell>
        </row>
        <row r="117">
          <cell r="A117">
            <v>9360</v>
          </cell>
          <cell r="B117" t="str">
            <v>Neutron Monitor</v>
          </cell>
          <cell r="C117" t="str">
            <v>NEUM</v>
          </cell>
          <cell r="D117">
            <v>40</v>
          </cell>
          <cell r="E117" t="str">
            <v>K-3</v>
          </cell>
          <cell r="F117" t="str">
            <v>NEUM</v>
          </cell>
          <cell r="G117">
            <v>40</v>
          </cell>
          <cell r="H117" t="str">
            <v>K-3</v>
          </cell>
          <cell r="I117" t="str">
            <v>NEUM</v>
          </cell>
        </row>
        <row r="118">
          <cell r="A118">
            <v>9365</v>
          </cell>
          <cell r="B118" t="str">
            <v>Add MultiCable</v>
          </cell>
          <cell r="C118" t="str">
            <v>SMC</v>
          </cell>
          <cell r="D118">
            <v>310</v>
          </cell>
          <cell r="E118" t="str">
            <v>K-3</v>
          </cell>
          <cell r="F118" t="str">
            <v>SMC</v>
          </cell>
          <cell r="G118">
            <v>310</v>
          </cell>
          <cell r="H118" t="str">
            <v>K-3</v>
          </cell>
          <cell r="I118" t="str">
            <v>SMC</v>
          </cell>
        </row>
        <row r="119">
          <cell r="A119">
            <v>9366</v>
          </cell>
          <cell r="B119" t="str">
            <v>H.Temp M.Cable</v>
          </cell>
          <cell r="C119" t="str">
            <v>HTMC</v>
          </cell>
          <cell r="D119">
            <v>550</v>
          </cell>
          <cell r="E119" t="str">
            <v>K-3</v>
          </cell>
          <cell r="F119" t="str">
            <v>HTMC</v>
          </cell>
          <cell r="G119">
            <v>550</v>
          </cell>
          <cell r="H119" t="str">
            <v>K-3</v>
          </cell>
          <cell r="I119" t="str">
            <v>HTMC</v>
          </cell>
        </row>
        <row r="120">
          <cell r="A120">
            <v>9810</v>
          </cell>
          <cell r="B120" t="str">
            <v>Datrex</v>
          </cell>
          <cell r="C120" t="str">
            <v>DTX</v>
          </cell>
          <cell r="D120">
            <v>270</v>
          </cell>
          <cell r="E120" t="str">
            <v>K-4</v>
          </cell>
          <cell r="F120" t="str">
            <v>DTX</v>
          </cell>
          <cell r="G120">
            <v>270</v>
          </cell>
          <cell r="H120" t="str">
            <v>K-4</v>
          </cell>
          <cell r="I120" t="str">
            <v>DTX</v>
          </cell>
        </row>
        <row r="121">
          <cell r="A121">
            <v>9890</v>
          </cell>
          <cell r="B121" t="str">
            <v>PVT Tank</v>
          </cell>
          <cell r="C121" t="str">
            <v>ST</v>
          </cell>
          <cell r="D121">
            <v>50</v>
          </cell>
          <cell r="E121" t="str">
            <v>K-7</v>
          </cell>
          <cell r="F121" t="str">
            <v>ST</v>
          </cell>
          <cell r="G121">
            <v>50</v>
          </cell>
          <cell r="H121" t="str">
            <v>K-7</v>
          </cell>
          <cell r="I121" t="str">
            <v>ST</v>
          </cell>
        </row>
        <row r="122">
          <cell r="A122">
            <v>9999</v>
          </cell>
          <cell r="B122" t="str">
            <v>Cross Subs</v>
          </cell>
          <cell r="C122" t="str">
            <v>XSUB</v>
          </cell>
          <cell r="D122">
            <v>150</v>
          </cell>
          <cell r="E122" t="str">
            <v>K-4</v>
          </cell>
          <cell r="F122" t="str">
            <v>XSUB</v>
          </cell>
          <cell r="G122">
            <v>150</v>
          </cell>
          <cell r="H122" t="str">
            <v>K-4</v>
          </cell>
          <cell r="I122" t="str">
            <v>XSUB</v>
          </cell>
        </row>
        <row r="123">
          <cell r="A123">
            <v>10001</v>
          </cell>
          <cell r="B123" t="str">
            <v>WDS Workstat.</v>
          </cell>
          <cell r="C123" t="str">
            <v>WDSW</v>
          </cell>
          <cell r="D123">
            <v>1240</v>
          </cell>
          <cell r="E123" t="str">
            <v>K-4</v>
          </cell>
          <cell r="F123" t="str">
            <v>WDSW</v>
          </cell>
          <cell r="G123">
            <v>1240</v>
          </cell>
          <cell r="H123" t="str">
            <v>K-4</v>
          </cell>
          <cell r="I123" t="str">
            <v>WDSW</v>
          </cell>
        </row>
        <row r="124">
          <cell r="A124">
            <v>10002</v>
          </cell>
          <cell r="B124" t="str">
            <v>Pumpdown Sub</v>
          </cell>
          <cell r="C124" t="str">
            <v>PDS</v>
          </cell>
          <cell r="D124">
            <v>150</v>
          </cell>
          <cell r="E124" t="str">
            <v>K-4</v>
          </cell>
          <cell r="F124" t="str">
            <v>PDS</v>
          </cell>
          <cell r="G124">
            <v>150</v>
          </cell>
          <cell r="H124" t="str">
            <v>K-4</v>
          </cell>
          <cell r="I124" t="str">
            <v>PDS</v>
          </cell>
        </row>
        <row r="125">
          <cell r="A125">
            <v>10004</v>
          </cell>
          <cell r="B125" t="str">
            <v>Vibrator</v>
          </cell>
          <cell r="C125" t="str">
            <v>VIBR</v>
          </cell>
          <cell r="D125">
            <v>150</v>
          </cell>
          <cell r="E125" t="str">
            <v>K-7</v>
          </cell>
          <cell r="F125" t="str">
            <v>VIBR</v>
          </cell>
          <cell r="G125">
            <v>150</v>
          </cell>
          <cell r="H125" t="str">
            <v>K-7</v>
          </cell>
          <cell r="I125" t="str">
            <v>VIBR</v>
          </cell>
        </row>
        <row r="126">
          <cell r="A126" t="str">
            <v>GIT2</v>
          </cell>
          <cell r="B126" t="str">
            <v>5000 psi 3" Pressure Skid</v>
          </cell>
          <cell r="C126" t="str">
            <v>GIT2</v>
          </cell>
          <cell r="D126">
            <v>170</v>
          </cell>
          <cell r="E126" t="str">
            <v>K-3</v>
          </cell>
          <cell r="F126" t="str">
            <v>GIT2</v>
          </cell>
          <cell r="G126">
            <v>170</v>
          </cell>
          <cell r="H126" t="str">
            <v>K-3</v>
          </cell>
          <cell r="I126" t="str">
            <v>THR</v>
          </cell>
        </row>
        <row r="127">
          <cell r="A127" t="str">
            <v>GIT3</v>
          </cell>
          <cell r="B127" t="str">
            <v>10000 psi 3" Pressure Skid</v>
          </cell>
          <cell r="C127" t="str">
            <v>GIT3</v>
          </cell>
          <cell r="D127">
            <v>370</v>
          </cell>
          <cell r="E127" t="str">
            <v>K-3</v>
          </cell>
          <cell r="F127" t="str">
            <v>GIT3</v>
          </cell>
          <cell r="G127">
            <v>370</v>
          </cell>
          <cell r="H127" t="str">
            <v>K-3</v>
          </cell>
          <cell r="I127" t="str">
            <v>RER</v>
          </cell>
        </row>
        <row r="128">
          <cell r="A128" t="str">
            <v>RER</v>
          </cell>
          <cell r="B128" t="str">
            <v>Expl. &amp; R/A Containers</v>
          </cell>
          <cell r="C128" t="str">
            <v>RER</v>
          </cell>
          <cell r="D128">
            <v>90</v>
          </cell>
          <cell r="E128" t="str">
            <v>K-3</v>
          </cell>
          <cell r="F128" t="str">
            <v>RER</v>
          </cell>
          <cell r="G128">
            <v>90</v>
          </cell>
          <cell r="H128" t="str">
            <v>K-3</v>
          </cell>
          <cell r="I128" t="str">
            <v>RER</v>
          </cell>
        </row>
        <row r="129">
          <cell r="A129" t="str">
            <v>THR</v>
          </cell>
          <cell r="B129" t="str">
            <v>Workshop Container</v>
          </cell>
          <cell r="C129" t="str">
            <v>THR</v>
          </cell>
          <cell r="E129" t="str">
            <v>K-3</v>
          </cell>
          <cell r="F129" t="str">
            <v>THR</v>
          </cell>
          <cell r="H129" t="str">
            <v>K-3</v>
          </cell>
          <cell r="I129" t="str">
            <v>THR</v>
          </cell>
        </row>
        <row r="130">
          <cell r="A130" t="str">
            <v>WFK</v>
          </cell>
          <cell r="B130" t="str">
            <v>Wireline Fishing Kit</v>
          </cell>
          <cell r="C130" t="str">
            <v>WFK</v>
          </cell>
          <cell r="E130" t="str">
            <v>K-3</v>
          </cell>
          <cell r="F130" t="str">
            <v>WFK</v>
          </cell>
          <cell r="H130" t="str">
            <v>K-3</v>
          </cell>
          <cell r="I130" t="str">
            <v>WFK</v>
          </cell>
        </row>
      </sheetData>
      <sheetData sheetId="2" refreshError="1"/>
      <sheetData sheetId="3" refreshError="1"/>
      <sheetData sheetId="4" refreshError="1"/>
      <sheetData sheetId="5" refreshError="1"/>
      <sheetData sheetId="6">
        <row r="3">
          <cell r="A3">
            <v>0</v>
          </cell>
        </row>
      </sheetData>
      <sheetData sheetId="7"/>
      <sheetData sheetId="8"/>
      <sheetData sheetId="9"/>
      <sheetData sheetId="10"/>
      <sheetData sheetId="11"/>
      <sheetData sheetId="12"/>
      <sheetData sheetId="13"/>
      <sheetData sheetId="14"/>
      <sheetData sheetId="15"/>
      <sheetData sheetId="16">
        <row r="3">
          <cell r="A3">
            <v>0</v>
          </cell>
        </row>
      </sheetData>
      <sheetData sheetId="17"/>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refreshError="1"/>
      <sheetData sheetId="2">
        <row r="200">
          <cell r="E200">
            <v>8.25</v>
          </cell>
        </row>
        <row r="201">
          <cell r="E201">
            <v>8.375</v>
          </cell>
        </row>
        <row r="202">
          <cell r="E202">
            <v>8.625</v>
          </cell>
        </row>
        <row r="203">
          <cell r="E203">
            <v>9.375</v>
          </cell>
        </row>
        <row r="204">
          <cell r="E204">
            <v>9.75</v>
          </cell>
        </row>
        <row r="205">
          <cell r="E205" t="str">
            <v>Slick</v>
          </cell>
        </row>
      </sheetData>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row r="200">
          <cell r="E200">
            <v>8.25</v>
          </cell>
        </row>
        <row r="201">
          <cell r="E201">
            <v>8.375</v>
          </cell>
        </row>
        <row r="202">
          <cell r="E202">
            <v>8.625</v>
          </cell>
        </row>
        <row r="203">
          <cell r="E203">
            <v>9.375</v>
          </cell>
        </row>
        <row r="204">
          <cell r="E204">
            <v>9.75</v>
          </cell>
        </row>
        <row r="205">
          <cell r="E205" t="str">
            <v>Slick</v>
          </cell>
        </row>
      </sheetData>
      <sheetData sheetId="3"/>
      <sheetData sheetId="4"/>
      <sheetData sheetId="5"/>
      <sheetData sheetId="6"/>
      <sheetData sheetId="7"/>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refreshError="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E139" t="str">
            <v>Yes</v>
          </cell>
          <cell r="R139">
            <v>8.375</v>
          </cell>
        </row>
        <row r="140">
          <cell r="B140" t="str">
            <v>PowerV</v>
          </cell>
          <cell r="E140" t="str">
            <v>No</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refreshError="1"/>
      <sheetData sheetId="4" refreshError="1"/>
      <sheetData sheetId="5" refreshError="1"/>
      <sheetData sheetId="6" refreshError="1"/>
      <sheetData sheetId="7" refreshError="1"/>
      <sheetData sheetId="8">
        <row r="1">
          <cell r="B1" t="str">
            <v>BHA Data Sheet</v>
          </cell>
        </row>
      </sheetData>
      <sheetData sheetId="9"/>
      <sheetData sheetId="10"/>
      <sheetData sheetId="11"/>
      <sheetData sheetId="12"/>
      <sheetData sheetId="13"/>
      <sheetData sheetId="14"/>
      <sheetData sheetId="15" refreshError="1"/>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R139">
            <v>8.375</v>
          </cell>
        </row>
        <row r="140">
          <cell r="B140" t="str">
            <v>PowerV</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sheetData sheetId="4"/>
      <sheetData sheetId="5"/>
      <sheetData sheetId="6"/>
      <sheetData sheetId="7"/>
      <sheetData sheetId="8">
        <row r="1">
          <cell r="B1" t="str">
            <v>BHA Data Sheet</v>
          </cell>
        </row>
      </sheetData>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ow r="15">
          <cell r="B15">
            <v>9511</v>
          </cell>
        </row>
        <row r="17">
          <cell r="B17">
            <v>3167.58</v>
          </cell>
        </row>
        <row r="18">
          <cell r="B18">
            <v>0</v>
          </cell>
        </row>
        <row r="20">
          <cell r="B20">
            <v>9064.19</v>
          </cell>
        </row>
        <row r="21">
          <cell r="B21">
            <v>0</v>
          </cell>
        </row>
        <row r="22">
          <cell r="B22">
            <v>0</v>
          </cell>
        </row>
        <row r="23">
          <cell r="B23">
            <v>0</v>
          </cell>
        </row>
        <row r="24">
          <cell r="B24">
            <v>0</v>
          </cell>
        </row>
        <row r="28">
          <cell r="B28">
            <v>9325</v>
          </cell>
        </row>
        <row r="29">
          <cell r="B29">
            <v>12492.58</v>
          </cell>
        </row>
        <row r="66">
          <cell r="B66">
            <v>10.5</v>
          </cell>
        </row>
      </sheetData>
      <sheetData sheetId="1"/>
      <sheetData sheetId="2"/>
      <sheetData sheetId="3">
        <row r="8">
          <cell r="E8" t="str">
            <v>Dhabi II</v>
          </cell>
        </row>
        <row r="14">
          <cell r="A14">
            <v>9.625</v>
          </cell>
          <cell r="C14">
            <v>47</v>
          </cell>
          <cell r="D14">
            <v>80000</v>
          </cell>
          <cell r="E14" t="str">
            <v>VAM TOP HT</v>
          </cell>
        </row>
        <row r="17">
          <cell r="C17">
            <v>7</v>
          </cell>
          <cell r="E17">
            <v>32</v>
          </cell>
          <cell r="F17">
            <v>80000</v>
          </cell>
          <cell r="H17" t="str">
            <v>VAM TOP HT</v>
          </cell>
        </row>
        <row r="22">
          <cell r="C22">
            <v>5</v>
          </cell>
          <cell r="D22">
            <v>19.5</v>
          </cell>
          <cell r="F22" t="str">
            <v>G-105</v>
          </cell>
          <cell r="J22" t="str">
            <v>IF</v>
          </cell>
        </row>
      </sheetData>
      <sheetData sheetId="4"/>
      <sheetData sheetId="5"/>
      <sheetData sheetId="6"/>
      <sheetData sheetId="7"/>
      <sheetData sheetId="8"/>
      <sheetData sheetId="9"/>
      <sheetData sheetId="10"/>
      <sheetData sheetId="11"/>
      <sheetData sheetId="12"/>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refreshError="1"/>
      <sheetData sheetId="2">
        <row r="2">
          <cell r="Q2">
            <v>0</v>
          </cell>
        </row>
        <row r="3">
          <cell r="J3">
            <v>40000</v>
          </cell>
          <cell r="Q3">
            <v>0</v>
          </cell>
        </row>
        <row r="4">
          <cell r="J4">
            <v>55000</v>
          </cell>
          <cell r="Q4">
            <v>0</v>
          </cell>
        </row>
        <row r="5">
          <cell r="J5">
            <v>52000</v>
          </cell>
          <cell r="Q5">
            <v>0</v>
          </cell>
        </row>
        <row r="6">
          <cell r="J6">
            <v>55000</v>
          </cell>
          <cell r="Q6">
            <v>0</v>
          </cell>
        </row>
        <row r="7">
          <cell r="J7">
            <v>60000</v>
          </cell>
          <cell r="Q7">
            <v>0</v>
          </cell>
        </row>
        <row r="8">
          <cell r="J8">
            <v>75000</v>
          </cell>
          <cell r="Q8">
            <v>0</v>
          </cell>
        </row>
        <row r="9">
          <cell r="J9">
            <v>80000</v>
          </cell>
          <cell r="Q9">
            <v>0</v>
          </cell>
        </row>
        <row r="10">
          <cell r="J10">
            <v>80000</v>
          </cell>
          <cell r="Q10">
            <v>0</v>
          </cell>
        </row>
        <row r="11">
          <cell r="J11">
            <v>80000</v>
          </cell>
          <cell r="Q11">
            <v>0</v>
          </cell>
        </row>
        <row r="12">
          <cell r="J12">
            <v>80000</v>
          </cell>
          <cell r="Q12">
            <v>0</v>
          </cell>
        </row>
        <row r="13">
          <cell r="J13">
            <v>95000</v>
          </cell>
          <cell r="Q13">
            <v>0</v>
          </cell>
        </row>
        <row r="14">
          <cell r="J14">
            <v>95000</v>
          </cell>
          <cell r="Q14">
            <v>0</v>
          </cell>
        </row>
        <row r="15">
          <cell r="J15">
            <v>95000</v>
          </cell>
          <cell r="Q15">
            <v>0</v>
          </cell>
        </row>
        <row r="16">
          <cell r="J16">
            <v>95000</v>
          </cell>
          <cell r="Q16">
            <v>1</v>
          </cell>
        </row>
        <row r="17">
          <cell r="J17">
            <v>105000</v>
          </cell>
          <cell r="Q17">
            <v>0</v>
          </cell>
        </row>
        <row r="18">
          <cell r="J18">
            <v>110000</v>
          </cell>
          <cell r="Q18">
            <v>0</v>
          </cell>
        </row>
        <row r="19">
          <cell r="J19">
            <v>110000</v>
          </cell>
          <cell r="Q19">
            <v>1</v>
          </cell>
        </row>
        <row r="20">
          <cell r="J20">
            <v>125000</v>
          </cell>
          <cell r="Q20">
            <v>1</v>
          </cell>
        </row>
        <row r="21">
          <cell r="J21">
            <v>140000</v>
          </cell>
          <cell r="Q21">
            <v>0</v>
          </cell>
        </row>
        <row r="22">
          <cell r="J22">
            <v>150000</v>
          </cell>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refreshError="1"/>
      <sheetData sheetId="2">
        <row r="2">
          <cell r="Q2">
            <v>0</v>
          </cell>
        </row>
        <row r="3">
          <cell r="J3">
            <v>40000</v>
          </cell>
          <cell r="Q3">
            <v>0</v>
          </cell>
        </row>
        <row r="4">
          <cell r="J4">
            <v>55000</v>
          </cell>
          <cell r="Q4">
            <v>0</v>
          </cell>
        </row>
        <row r="5">
          <cell r="J5">
            <v>52000</v>
          </cell>
          <cell r="Q5">
            <v>0</v>
          </cell>
        </row>
        <row r="6">
          <cell r="J6">
            <v>55000</v>
          </cell>
          <cell r="Q6">
            <v>0</v>
          </cell>
        </row>
        <row r="7">
          <cell r="J7">
            <v>60000</v>
          </cell>
          <cell r="Q7">
            <v>0</v>
          </cell>
        </row>
        <row r="8">
          <cell r="J8">
            <v>75000</v>
          </cell>
          <cell r="Q8">
            <v>0</v>
          </cell>
        </row>
        <row r="9">
          <cell r="J9">
            <v>80000</v>
          </cell>
          <cell r="Q9">
            <v>0</v>
          </cell>
        </row>
        <row r="10">
          <cell r="J10">
            <v>80000</v>
          </cell>
          <cell r="Q10">
            <v>0</v>
          </cell>
        </row>
        <row r="11">
          <cell r="J11">
            <v>80000</v>
          </cell>
          <cell r="Q11">
            <v>0</v>
          </cell>
        </row>
        <row r="12">
          <cell r="J12">
            <v>80000</v>
          </cell>
          <cell r="Q12">
            <v>0</v>
          </cell>
        </row>
        <row r="13">
          <cell r="J13">
            <v>95000</v>
          </cell>
          <cell r="Q13">
            <v>0</v>
          </cell>
        </row>
        <row r="14">
          <cell r="J14">
            <v>95000</v>
          </cell>
          <cell r="Q14">
            <v>0</v>
          </cell>
        </row>
        <row r="15">
          <cell r="J15">
            <v>95000</v>
          </cell>
          <cell r="Q15">
            <v>0</v>
          </cell>
        </row>
        <row r="16">
          <cell r="J16">
            <v>95000</v>
          </cell>
          <cell r="Q16">
            <v>1</v>
          </cell>
        </row>
        <row r="17">
          <cell r="J17">
            <v>105000</v>
          </cell>
          <cell r="Q17">
            <v>0</v>
          </cell>
        </row>
        <row r="18">
          <cell r="J18">
            <v>110000</v>
          </cell>
          <cell r="Q18">
            <v>0</v>
          </cell>
        </row>
        <row r="19">
          <cell r="J19">
            <v>110000</v>
          </cell>
          <cell r="Q19">
            <v>1</v>
          </cell>
        </row>
        <row r="20">
          <cell r="J20">
            <v>125000</v>
          </cell>
          <cell r="Q20">
            <v>1</v>
          </cell>
        </row>
        <row r="21">
          <cell r="J21">
            <v>140000</v>
          </cell>
          <cell r="Q21">
            <v>0</v>
          </cell>
        </row>
        <row r="22">
          <cell r="J22">
            <v>150000</v>
          </cell>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UNCFLAM8"/>
    </sheetNames>
    <sheetDataSet>
      <sheetData sheetId="0" refreshError="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Job Info Sheet"/>
      <sheetName val="Service Ticket"/>
      <sheetName val="FSQR "/>
      <sheetName val="ZADCO KPI"/>
      <sheetName val="Well Site SOE"/>
    </sheetNames>
    <sheetDataSet>
      <sheetData sheetId="0">
        <row r="13">
          <cell r="E13" t="str">
            <v>JCH15-095-AE</v>
          </cell>
        </row>
      </sheetData>
      <sheetData sheetId="1"/>
      <sheetData sheetId="2"/>
      <sheetData sheetId="3"/>
      <sheetData sheetId="4"/>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TONMILES"/>
    </sheetNames>
    <sheetDataSet>
      <sheetData sheetId="0"/>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External-Internal Tally"/>
      <sheetName val="Tubulars"/>
      <sheetName val="Swell Packers"/>
      <sheetName val="Daily Service Report"/>
      <sheetName val="Paperwork &amp; JQB"/>
      <sheetName val="7&quot; Tally"/>
      <sheetName val="Data"/>
      <sheetName val="Tally checklist"/>
    </sheetNames>
    <definedNames>
      <definedName name="DAD" sheetId="7"/>
      <definedName name="DADAA" sheetId="7"/>
      <definedName name="DAEFF" sheetId="7"/>
      <definedName name="DEQ" sheetId="7"/>
      <definedName name="draw_blanks" sheetId="7"/>
      <definedName name="draw_linerfirst" sheetId="7"/>
      <definedName name="draw_linersecond" sheetId="7"/>
      <definedName name="draw_miscellaneous" sheetId="7"/>
      <definedName name="draw_productionfirst" sheetId="7"/>
      <definedName name="draw_productionsecond" sheetId="7"/>
      <definedName name="draw_quantum" sheetId="7"/>
      <definedName name="draw_screens" sheetId="7"/>
      <definedName name="draw_shearsubs" sheetId="7"/>
      <definedName name="draw_sump" sheetId="7"/>
      <definedName name="drawblanks" sheetId="7"/>
      <definedName name="drawlinerfirst" sheetId="7"/>
      <definedName name="drawlinersecond" sheetId="7"/>
      <definedName name="drawmiscellaneous" sheetId="7"/>
      <definedName name="drawproductionfirst" sheetId="7"/>
      <definedName name="drawproductionsecond" sheetId="7"/>
      <definedName name="drawquantum" sheetId="7"/>
      <definedName name="drawscreens" sheetId="7"/>
      <definedName name="drawshearsubs" sheetId="7"/>
      <definedName name="drawsump" sheetId="7"/>
      <definedName name="EJYETYJEJ" sheetId="7"/>
      <definedName name="FEWFW" sheetId="7"/>
      <definedName name="fff" sheetId="7"/>
      <definedName name="FJNDEF" sheetId="7"/>
      <definedName name="GGGR" sheetId="7"/>
      <definedName name="GQGQ" sheetId="7"/>
      <definedName name="GQQ" sheetId="7"/>
      <definedName name="GRQ" sheetId="7"/>
      <definedName name="GWS" sheetId="7"/>
      <definedName name="JEYJD" sheetId="7"/>
      <definedName name="JRJTRJT" sheetId="7"/>
      <definedName name="JTNFN" sheetId="7"/>
      <definedName name="KRR" sheetId="7"/>
      <definedName name="KUYUKR" sheetId="7"/>
      <definedName name="Module1.draw_productionfirst" sheetId="7"/>
      <definedName name="Module1.draw_productionsecond" sheetId="7"/>
      <definedName name="Module4.drawblanks" sheetId="7"/>
      <definedName name="Module4.drawlinerfirst" sheetId="7"/>
      <definedName name="Module4.drawlinersecond" sheetId="7"/>
      <definedName name="Module4.drawmiscellaneous" sheetId="7"/>
      <definedName name="Module4.drawproductionfirst" sheetId="7"/>
      <definedName name="Module4.drawproductionsecond" sheetId="7"/>
      <definedName name="Module4.drawquantum" sheetId="7"/>
      <definedName name="Module4.drawscreens" sheetId="7"/>
      <definedName name="Module4.drawshearsubs" sheetId="7"/>
      <definedName name="Module4.drawsump" sheetId="7"/>
      <definedName name="Module4.textfive" sheetId="7"/>
      <definedName name="Module4.textfivehalf" sheetId="7"/>
      <definedName name="Module4.textninefiveeightfourfirst" sheetId="7"/>
      <definedName name="Module4.textninefiveeightfoursecond" sheetId="7"/>
      <definedName name="Module4.textninefiveeightsixfirst" sheetId="7"/>
      <definedName name="Module4.textninefiveeightsixsecond" sheetId="7"/>
      <definedName name="Module4.textsevenfiveeightfour" sheetId="7"/>
      <definedName name="Module4.textsevenfiveeightthree" sheetId="7"/>
      <definedName name="Module4.textsevenfour" sheetId="7"/>
      <definedName name="Module4.textseventhree" sheetId="7"/>
      <definedName name="n" sheetId="7"/>
      <definedName name="pick_5_system" sheetId="7"/>
      <definedName name="pick_512_system" sheetId="7"/>
      <definedName name="pick_758x314_system" sheetId="7"/>
      <definedName name="pick_758x4_system" sheetId="7"/>
      <definedName name="pick_7x314_system" sheetId="7"/>
      <definedName name="pick_7x4_system" sheetId="7"/>
      <definedName name="pick_blanks" sheetId="7"/>
      <definedName name="pick_liner" sheetId="7"/>
      <definedName name="pick_liner2" sheetId="7"/>
      <definedName name="pick_miscellaneous" sheetId="7"/>
      <definedName name="pick_quantum" sheetId="7"/>
      <definedName name="pick_screens" sheetId="7"/>
      <definedName name="pick_shearsubs" sheetId="7"/>
      <definedName name="pick_sump" sheetId="7"/>
      <definedName name="pick1_958x475_system" sheetId="7"/>
      <definedName name="pick1_958x6_system" sheetId="7"/>
      <definedName name="pick1_production" sheetId="7"/>
      <definedName name="pick2_958x475_system" sheetId="7"/>
      <definedName name="pick2_958x6_system" sheetId="7"/>
      <definedName name="pick2_production" sheetId="7"/>
      <definedName name="quantum" sheetId="7"/>
      <definedName name="RESE" sheetId="7"/>
      <definedName name="SHER" sheetId="7"/>
      <definedName name="ssdsd" sheetId="7"/>
      <definedName name="text_five" sheetId="7"/>
      <definedName name="text_fivehalf" sheetId="7"/>
      <definedName name="text_ninefiveeightfourfirst" sheetId="7"/>
      <definedName name="text_ninefiveeightfoursecond" sheetId="7"/>
      <definedName name="text_ninefiveeightsixfirst" sheetId="7"/>
      <definedName name="text_ninefiveeightsixsecond" sheetId="7"/>
      <definedName name="text_sevenfiveeightfour" sheetId="7"/>
      <definedName name="text_sevenfiveeightthree" sheetId="7"/>
      <definedName name="text_sevenfour" sheetId="7"/>
      <definedName name="text_seventhree" sheetId="7"/>
      <definedName name="textfive" sheetId="7"/>
      <definedName name="textfivehalf" sheetId="7"/>
      <definedName name="textninefiveeightfourfirst" sheetId="7"/>
      <definedName name="textninefiveeightfoursecond" sheetId="7"/>
      <definedName name="textninefiveeightsixfirst" sheetId="7"/>
      <definedName name="textninefiveeightsixsecond" sheetId="7"/>
      <definedName name="textsevenfiveeightfour" sheetId="7"/>
      <definedName name="textsevenfiveeightthree" sheetId="7"/>
      <definedName name="textsevenfour" sheetId="7"/>
      <definedName name="textseventhree" sheetId="7"/>
      <definedName name="TGW" sheetId="7"/>
      <definedName name="TQW" sheetId="7"/>
      <definedName name="TYJEJE" sheetId="7"/>
      <definedName name="vbcode.draw_blanks" sheetId="7"/>
      <definedName name="vbcode.draw_linerfirst" sheetId="7"/>
      <definedName name="vbcode.draw_linersecond" sheetId="7"/>
      <definedName name="vbcode.draw_miscellaneous" sheetId="7"/>
      <definedName name="vbcode.draw_productionfirst" sheetId="7"/>
      <definedName name="vbcode.draw_productionsecond" sheetId="7"/>
      <definedName name="vbcode.draw_quantum" sheetId="7"/>
      <definedName name="vbcode.draw_screens" sheetId="7"/>
      <definedName name="vbcode.draw_shearsubs" sheetId="7"/>
      <definedName name="vbcode.draw_sump" sheetId="7"/>
      <definedName name="vbcode.text_five" sheetId="7"/>
      <definedName name="vbcode.text_fivehalf" sheetId="7"/>
      <definedName name="vbcode.text_ninefiveeightfourfirst" sheetId="7"/>
      <definedName name="vbcode.text_ninefiveeightfoursecond" sheetId="7"/>
      <definedName name="vbcode.text_ninefiveeightsixfirst" sheetId="7"/>
      <definedName name="vbcode.text_ninefiveeightsixsecond" sheetId="7"/>
      <definedName name="vbcode.text_sevenfiveeightfour" sheetId="7"/>
      <definedName name="vbcode.text_sevenfiveeightthree" sheetId="7"/>
      <definedName name="vbcode.text_sevenfour" sheetId="7"/>
      <definedName name="vbcode.text_seventhree" sheetId="7"/>
      <definedName name="YJEJD" sheetId="7"/>
    </definedNames>
    <sheetDataSet>
      <sheetData sheetId="0"/>
      <sheetData sheetId="1"/>
      <sheetData sheetId="2"/>
      <sheetData sheetId="3"/>
      <sheetData sheetId="4"/>
      <sheetData sheetId="5"/>
      <sheetData sheetId="6"/>
      <sheetData sheetId="7"/>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row r="3">
          <cell r="B3" t="str">
            <v>per joint</v>
          </cell>
          <cell r="C3" t="str">
            <v>Yes</v>
          </cell>
          <cell r="F3" t="str">
            <v>meter</v>
          </cell>
        </row>
        <row r="4">
          <cell r="B4" t="str">
            <v>per meter</v>
          </cell>
          <cell r="C4" t="str">
            <v>No</v>
          </cell>
          <cell r="F4" t="str">
            <v>feet</v>
          </cell>
        </row>
        <row r="5">
          <cell r="B5" t="str">
            <v>per feet</v>
          </cell>
        </row>
        <row r="6">
          <cell r="B6" t="str">
            <v>each</v>
          </cell>
        </row>
      </sheetData>
      <sheetData sheetId="4" refreshError="1"/>
      <sheetData sheetId="5" refreshError="1"/>
      <sheetData sheetId="6" refreshError="1"/>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试油成果记录"/>
      <sheetName val="钻井日报表"/>
      <sheetName val="_MDT data_LD27-2-2"/>
      <sheetName val="调整"/>
      <sheetName val="试压"/>
      <sheetName val="岭头19-1"/>
      <sheetName val="CSG13"/>
      <sheetName val="_MDT_data_LD27-2-2"/>
      <sheetName val="Tally"/>
      <sheetName val="进度曲线"/>
      <sheetName val="井口装置示意图-4"/>
      <sheetName val="船舶单价"/>
      <sheetName val="海工公司施工设备价格调整"/>
      <sheetName val="details"/>
      <sheetName val="C101"/>
      <sheetName val="资产负债表"/>
      <sheetName val="Financial Statements"/>
      <sheetName val="钻井(调整)"/>
      <sheetName val="12(762mm)套管"/>
      <sheetName val="A1计"/>
      <sheetName val="2.x  DST No.1 Cover"/>
      <sheetName val="结果对比"/>
      <sheetName val="oil"/>
      <sheetName val="CSpreadSheetBackup"/>
      <sheetName val="Sheet Status and Currency"/>
      <sheetName val="Option 1"/>
      <sheetName val="Option 2"/>
      <sheetName val="Option 3"/>
      <sheetName val="Option 4"/>
      <sheetName val="APD"/>
      <sheetName val="Information"/>
      <sheetName val="P"/>
      <sheetName val="CRITERIA1"/>
      <sheetName val="Days.干井"/>
      <sheetName val="地层参数"/>
      <sheetName val="评价基础数据表一"/>
      <sheetName val="固定资产投资估算表"/>
      <sheetName val="投资计划与资金筹措表"/>
      <sheetName val="SaveData"/>
      <sheetName val="Reg_Sum"/>
      <sheetName val="放鹤亭"/>
      <sheetName val="借款还本付息估算表"/>
      <sheetName val="生产成本和费用表"/>
      <sheetName val="评价基础数据表二"/>
      <sheetName val="固定资产投资估算计算表"/>
      <sheetName val="销售收入与销售税金及附加计算表"/>
      <sheetName val="销售收入与销售税金及附加明细表"/>
      <sheetName val="损益表"/>
      <sheetName val="财务现金流量表(全部投资)"/>
      <sheetName val="财务现金流量表(自有资金)"/>
      <sheetName val="#REF!"/>
      <sheetName val="Wire Codes"/>
      <sheetName val="U110"/>
      <sheetName val="C1"/>
      <sheetName val="分析性复核-PL"/>
      <sheetName val="NTS"/>
      <sheetName val="基础数据表三"/>
      <sheetName val="试油记录"/>
      <sheetName val="Data"/>
      <sheetName val="CaculatedPI"/>
      <sheetName val="井组成"/>
      <sheetName val="分离油单脱U2"/>
      <sheetName val="BS8(5.95)CVE"/>
      <sheetName val="INFO"/>
      <sheetName val="incomestatement"/>
      <sheetName val="6.8 (2)"/>
      <sheetName val="天然气物性计算-垂直段流压"/>
      <sheetName val="using rjs409 progress data"/>
      <sheetName val="내역"/>
      <sheetName val="MATERIALS"/>
      <sheetName val="DATA MASTER"/>
      <sheetName val="Front Page"/>
      <sheetName val="_MDT_data_LD27-2-21"/>
      <sheetName val="Financial_Statements"/>
      <sheetName val="2_x__DST_No_1_Cover"/>
      <sheetName val="Sheet_Status_and_Currency"/>
      <sheetName val="Option_1"/>
      <sheetName val="Option_2"/>
      <sheetName val="Option_3"/>
      <sheetName val="Option_4"/>
      <sheetName val="Days_干井"/>
      <sheetName val="Wire_Codes"/>
      <sheetName val="BS8(5_95)CVE"/>
      <sheetName val="6_8_(2)"/>
      <sheetName val="using_rjs409_progress_data"/>
      <sheetName val="DATA_MASTER"/>
      <sheetName val="Front_Pag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refreshError="1">
        <row r="5">
          <cell r="G5">
            <v>1.57</v>
          </cell>
          <cell r="H5">
            <v>1</v>
          </cell>
          <cell r="I5">
            <v>0.20499999999999999</v>
          </cell>
          <cell r="J5">
            <v>2.73</v>
          </cell>
          <cell r="K5">
            <v>0.27300000000000002</v>
          </cell>
          <cell r="L5">
            <v>34.5</v>
          </cell>
        </row>
      </sheetData>
      <sheetData sheetId="1" refreshError="1">
        <row r="6">
          <cell r="H6">
            <v>34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5">
          <cell r="G5">
            <v>1.57</v>
          </cell>
        </row>
      </sheetData>
      <sheetData sheetId="17">
        <row r="6">
          <cell r="H6">
            <v>34</v>
          </cell>
        </row>
      </sheetData>
      <sheetData sheetId="18"/>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5">
          <cell r="G5">
            <v>1.57</v>
          </cell>
        </row>
      </sheetData>
      <sheetData sheetId="31">
        <row r="6">
          <cell r="H6">
            <v>34</v>
          </cell>
        </row>
      </sheetData>
      <sheetData sheetId="32"/>
      <sheetData sheetId="33"/>
      <sheetData sheetId="34"/>
      <sheetData sheetId="35"/>
      <sheetData sheetId="36"/>
      <sheetData sheetId="37"/>
      <sheetData sheetId="38"/>
      <sheetData sheetId="39"/>
      <sheetData sheetId="40"/>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30 Casing Report"/>
      <sheetName val="Blank Casing Running Tally"/>
      <sheetName val="Blank Casing Deck Tally"/>
    </sheetNames>
    <sheetDataSet>
      <sheetData sheetId="0"/>
      <sheetData sheetId="1"/>
      <sheetData sheetId="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row r="4">
          <cell r="D4" t="str">
            <v>AD-110</v>
          </cell>
        </row>
      </sheetData>
      <sheetData sheetId="1" refreshError="1"/>
      <sheetData sheetId="2"/>
      <sheetData sheetId="3" refreshError="1"/>
      <sheetData sheetId="4" refreshError="1"/>
      <sheetData sheetId="5" refreshError="1"/>
      <sheetData sheetId="6">
        <row r="2">
          <cell r="A2" t="str">
            <v>Felix Ohioma Igein</v>
          </cell>
          <cell r="F2" t="str">
            <v>Muna Al Suwaidi</v>
          </cell>
        </row>
        <row r="3">
          <cell r="F3" t="str">
            <v>Gamal Youssef Salem</v>
          </cell>
        </row>
      </sheetData>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row r="160">
          <cell r="C160" t="str">
            <v>in</v>
          </cell>
        </row>
        <row r="221">
          <cell r="C221" t="str">
            <v>lb/ft</v>
          </cell>
        </row>
      </sheetData>
      <sheetData sheetId="3"/>
      <sheetData sheetId="4"/>
      <sheetData sheetId="5"/>
      <sheetData sheetId="6"/>
      <sheetData sheetId="7">
        <row r="20">
          <cell r="C20">
            <v>7</v>
          </cell>
        </row>
      </sheetData>
      <sheetData sheetId="8"/>
      <sheetData sheetId="9">
        <row r="37">
          <cell r="D37"/>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refreshError="1"/>
      <sheetData sheetId="1" refreshError="1"/>
      <sheetData sheetId="2" refreshError="1"/>
      <sheetData sheetId="3" refreshError="1"/>
      <sheetData sheetId="4" refreshError="1">
        <row r="6">
          <cell r="G6" t="str">
            <v>Document Number:</v>
          </cell>
          <cell r="H6" t="str">
            <v>GCPM-FLD001-50F1</v>
          </cell>
        </row>
        <row r="7">
          <cell r="G7" t="str">
            <v>Revision:</v>
          </cell>
          <cell r="H7" t="str">
            <v>M</v>
          </cell>
        </row>
        <row r="8">
          <cell r="G8" t="str">
            <v>Effective Date:</v>
          </cell>
          <cell r="H8">
            <v>43929</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row r="3">
          <cell r="C3">
            <v>7065</v>
          </cell>
        </row>
        <row r="4">
          <cell r="C4">
            <v>6817</v>
          </cell>
        </row>
        <row r="5">
          <cell r="C5">
            <v>6835</v>
          </cell>
        </row>
        <row r="6">
          <cell r="C6">
            <v>7390</v>
          </cell>
        </row>
        <row r="7">
          <cell r="C7">
            <v>6721</v>
          </cell>
        </row>
        <row r="8">
          <cell r="C8">
            <v>7174</v>
          </cell>
        </row>
        <row r="9">
          <cell r="C9">
            <v>7040</v>
          </cell>
        </row>
        <row r="10">
          <cell r="C10">
            <v>6890</v>
          </cell>
        </row>
        <row r="11">
          <cell r="C11">
            <v>6702</v>
          </cell>
        </row>
        <row r="12">
          <cell r="C12">
            <v>7401</v>
          </cell>
        </row>
        <row r="13">
          <cell r="C13">
            <v>6701</v>
          </cell>
        </row>
        <row r="14">
          <cell r="C14">
            <v>7181</v>
          </cell>
        </row>
        <row r="15">
          <cell r="C15">
            <v>7108</v>
          </cell>
        </row>
        <row r="16">
          <cell r="C16">
            <v>7381</v>
          </cell>
        </row>
        <row r="17">
          <cell r="C17">
            <v>6792</v>
          </cell>
        </row>
        <row r="18">
          <cell r="C18">
            <v>7215</v>
          </cell>
        </row>
        <row r="19">
          <cell r="C19">
            <v>7408</v>
          </cell>
        </row>
        <row r="20">
          <cell r="C20">
            <v>7243</v>
          </cell>
        </row>
        <row r="21">
          <cell r="C21">
            <v>6900</v>
          </cell>
        </row>
        <row r="22">
          <cell r="C22">
            <v>6913</v>
          </cell>
        </row>
        <row r="23">
          <cell r="C23">
            <v>6950</v>
          </cell>
        </row>
        <row r="24">
          <cell r="C24">
            <v>6938</v>
          </cell>
        </row>
        <row r="25">
          <cell r="C25">
            <v>7005</v>
          </cell>
        </row>
        <row r="26">
          <cell r="C26">
            <v>6717</v>
          </cell>
        </row>
        <row r="27">
          <cell r="C27">
            <v>7309</v>
          </cell>
        </row>
        <row r="28">
          <cell r="C28">
            <v>7307</v>
          </cell>
        </row>
        <row r="29">
          <cell r="C29">
            <v>7055</v>
          </cell>
        </row>
        <row r="30">
          <cell r="C30">
            <v>6951</v>
          </cell>
        </row>
        <row r="31">
          <cell r="C31">
            <v>6875</v>
          </cell>
        </row>
        <row r="32">
          <cell r="C32">
            <v>7370</v>
          </cell>
        </row>
        <row r="33">
          <cell r="C33">
            <v>6905</v>
          </cell>
        </row>
        <row r="34">
          <cell r="C34">
            <v>6841</v>
          </cell>
        </row>
        <row r="35">
          <cell r="C35">
            <v>7037</v>
          </cell>
        </row>
        <row r="36">
          <cell r="C36">
            <v>6699</v>
          </cell>
        </row>
        <row r="37">
          <cell r="C37">
            <v>6889</v>
          </cell>
        </row>
        <row r="38">
          <cell r="C38">
            <v>6840</v>
          </cell>
        </row>
        <row r="39">
          <cell r="C39">
            <v>7422</v>
          </cell>
        </row>
        <row r="40">
          <cell r="C40">
            <v>7229</v>
          </cell>
        </row>
        <row r="41">
          <cell r="C41">
            <v>7101</v>
          </cell>
        </row>
        <row r="42">
          <cell r="C42">
            <v>7426</v>
          </cell>
        </row>
        <row r="43">
          <cell r="C43">
            <v>7238</v>
          </cell>
        </row>
        <row r="44">
          <cell r="C44">
            <v>7247</v>
          </cell>
        </row>
        <row r="45">
          <cell r="C45">
            <v>7250</v>
          </cell>
        </row>
        <row r="46">
          <cell r="C46">
            <v>6909</v>
          </cell>
        </row>
        <row r="47">
          <cell r="C47">
            <v>6681</v>
          </cell>
        </row>
        <row r="48">
          <cell r="C48">
            <v>7210</v>
          </cell>
        </row>
        <row r="49">
          <cell r="C49">
            <v>6998</v>
          </cell>
        </row>
        <row r="50">
          <cell r="C50">
            <v>7240</v>
          </cell>
        </row>
        <row r="51">
          <cell r="C51">
            <v>6753</v>
          </cell>
        </row>
        <row r="52">
          <cell r="C52">
            <v>7275</v>
          </cell>
        </row>
        <row r="53">
          <cell r="C53">
            <v>6886</v>
          </cell>
        </row>
        <row r="54">
          <cell r="C54">
            <v>6705</v>
          </cell>
        </row>
        <row r="55">
          <cell r="C55">
            <v>6693</v>
          </cell>
        </row>
        <row r="56">
          <cell r="C56">
            <v>6664</v>
          </cell>
        </row>
        <row r="57">
          <cell r="C57">
            <v>6694</v>
          </cell>
        </row>
        <row r="58">
          <cell r="C58">
            <v>7292</v>
          </cell>
        </row>
        <row r="59">
          <cell r="C59">
            <v>6888</v>
          </cell>
        </row>
        <row r="60">
          <cell r="C60">
            <v>7118</v>
          </cell>
        </row>
        <row r="61">
          <cell r="C61">
            <v>6794</v>
          </cell>
        </row>
        <row r="62">
          <cell r="C62">
            <v>6887</v>
          </cell>
        </row>
        <row r="63">
          <cell r="C63">
            <v>6948</v>
          </cell>
        </row>
        <row r="64">
          <cell r="C64">
            <v>7196</v>
          </cell>
        </row>
        <row r="65">
          <cell r="C65">
            <v>6742</v>
          </cell>
        </row>
        <row r="66">
          <cell r="C66">
            <v>6648</v>
          </cell>
        </row>
        <row r="67">
          <cell r="C67">
            <v>6899</v>
          </cell>
        </row>
        <row r="68">
          <cell r="C68">
            <v>7245</v>
          </cell>
        </row>
        <row r="69">
          <cell r="C69">
            <v>7162</v>
          </cell>
        </row>
        <row r="70">
          <cell r="C70">
            <v>7175</v>
          </cell>
        </row>
        <row r="71">
          <cell r="C71">
            <v>7110</v>
          </cell>
        </row>
        <row r="72">
          <cell r="C72">
            <v>7152</v>
          </cell>
        </row>
        <row r="73">
          <cell r="C73">
            <v>7163</v>
          </cell>
        </row>
        <row r="74">
          <cell r="C74">
            <v>7211</v>
          </cell>
        </row>
        <row r="75">
          <cell r="C75">
            <v>7219</v>
          </cell>
        </row>
        <row r="76">
          <cell r="C76">
            <v>7117</v>
          </cell>
        </row>
        <row r="77">
          <cell r="C77">
            <v>6652</v>
          </cell>
        </row>
        <row r="78">
          <cell r="C78">
            <v>7079</v>
          </cell>
        </row>
        <row r="79">
          <cell r="C79">
            <v>7336</v>
          </cell>
        </row>
        <row r="80">
          <cell r="C80">
            <v>6734</v>
          </cell>
        </row>
        <row r="81">
          <cell r="C81">
            <v>6850</v>
          </cell>
        </row>
        <row r="82">
          <cell r="C82">
            <v>6864</v>
          </cell>
        </row>
        <row r="83">
          <cell r="C83">
            <v>6977</v>
          </cell>
        </row>
        <row r="84">
          <cell r="C84">
            <v>6834</v>
          </cell>
        </row>
        <row r="85">
          <cell r="C85">
            <v>6825</v>
          </cell>
        </row>
        <row r="86">
          <cell r="C86">
            <v>6763</v>
          </cell>
        </row>
        <row r="87">
          <cell r="C87">
            <v>7140</v>
          </cell>
        </row>
        <row r="88">
          <cell r="C88">
            <v>7420</v>
          </cell>
        </row>
        <row r="89">
          <cell r="C89">
            <v>7114</v>
          </cell>
        </row>
        <row r="90">
          <cell r="C90">
            <v>6939</v>
          </cell>
        </row>
        <row r="91">
          <cell r="C91">
            <v>6821</v>
          </cell>
        </row>
        <row r="92">
          <cell r="C92">
            <v>7431</v>
          </cell>
        </row>
        <row r="93">
          <cell r="C93">
            <v>6691</v>
          </cell>
        </row>
        <row r="94">
          <cell r="C94">
            <v>7007</v>
          </cell>
        </row>
        <row r="95">
          <cell r="C95">
            <v>6759</v>
          </cell>
        </row>
        <row r="96">
          <cell r="C96">
            <v>7316</v>
          </cell>
        </row>
        <row r="97">
          <cell r="C97">
            <v>7312</v>
          </cell>
        </row>
        <row r="98">
          <cell r="C98">
            <v>7112</v>
          </cell>
        </row>
        <row r="99">
          <cell r="C99">
            <v>6707</v>
          </cell>
        </row>
        <row r="100">
          <cell r="C100">
            <v>7242</v>
          </cell>
        </row>
        <row r="101">
          <cell r="C101">
            <v>6780</v>
          </cell>
        </row>
        <row r="102">
          <cell r="C102">
            <v>7035</v>
          </cell>
        </row>
        <row r="103">
          <cell r="C103">
            <v>7228</v>
          </cell>
        </row>
        <row r="104">
          <cell r="C104">
            <v>7382</v>
          </cell>
        </row>
        <row r="105">
          <cell r="C105">
            <v>7397</v>
          </cell>
        </row>
        <row r="106">
          <cell r="C106">
            <v>7223</v>
          </cell>
        </row>
        <row r="107">
          <cell r="C107">
            <v>7327</v>
          </cell>
        </row>
        <row r="108">
          <cell r="C108">
            <v>6996</v>
          </cell>
        </row>
        <row r="109">
          <cell r="C109">
            <v>6674</v>
          </cell>
        </row>
        <row r="110">
          <cell r="C110">
            <v>7264</v>
          </cell>
        </row>
        <row r="111">
          <cell r="C111">
            <v>6824</v>
          </cell>
        </row>
        <row r="112">
          <cell r="C112">
            <v>6861</v>
          </cell>
        </row>
        <row r="113">
          <cell r="C113">
            <v>7262</v>
          </cell>
        </row>
        <row r="114">
          <cell r="C114">
            <v>6966</v>
          </cell>
        </row>
        <row r="115">
          <cell r="C115">
            <v>7422</v>
          </cell>
        </row>
        <row r="116">
          <cell r="C116">
            <v>6855</v>
          </cell>
        </row>
        <row r="117">
          <cell r="C117">
            <v>7399</v>
          </cell>
        </row>
        <row r="118">
          <cell r="C118">
            <v>6783</v>
          </cell>
        </row>
        <row r="119">
          <cell r="C119">
            <v>7425</v>
          </cell>
        </row>
        <row r="120">
          <cell r="C120">
            <v>7048</v>
          </cell>
        </row>
        <row r="121">
          <cell r="C121">
            <v>7461</v>
          </cell>
        </row>
        <row r="122">
          <cell r="C122">
            <v>6822</v>
          </cell>
        </row>
        <row r="123">
          <cell r="C123">
            <v>7295</v>
          </cell>
        </row>
        <row r="124">
          <cell r="C124">
            <v>7255</v>
          </cell>
        </row>
        <row r="125">
          <cell r="C125">
            <v>7019</v>
          </cell>
        </row>
        <row r="126">
          <cell r="C126">
            <v>6756</v>
          </cell>
        </row>
        <row r="127">
          <cell r="C127">
            <v>6928</v>
          </cell>
        </row>
        <row r="128">
          <cell r="C128">
            <v>6760</v>
          </cell>
        </row>
        <row r="129">
          <cell r="C129">
            <v>7049</v>
          </cell>
        </row>
        <row r="130">
          <cell r="C130">
            <v>6999</v>
          </cell>
        </row>
        <row r="131">
          <cell r="C131">
            <v>6709</v>
          </cell>
        </row>
        <row r="132">
          <cell r="C132">
            <v>6790</v>
          </cell>
        </row>
        <row r="133">
          <cell r="C133">
            <v>6688</v>
          </cell>
        </row>
        <row r="134">
          <cell r="C134">
            <v>6896</v>
          </cell>
        </row>
        <row r="135">
          <cell r="C135">
            <v>6895</v>
          </cell>
        </row>
        <row r="136">
          <cell r="C136">
            <v>7071</v>
          </cell>
        </row>
        <row r="137">
          <cell r="C137">
            <v>7086</v>
          </cell>
        </row>
        <row r="138">
          <cell r="C138">
            <v>7296</v>
          </cell>
        </row>
        <row r="139">
          <cell r="C139">
            <v>7111</v>
          </cell>
        </row>
        <row r="140">
          <cell r="C140">
            <v>7177</v>
          </cell>
        </row>
        <row r="141">
          <cell r="C141">
            <v>6981</v>
          </cell>
        </row>
        <row r="142">
          <cell r="C142">
            <v>6827</v>
          </cell>
        </row>
        <row r="143">
          <cell r="C143">
            <v>7135</v>
          </cell>
        </row>
        <row r="144">
          <cell r="C144">
            <v>6831</v>
          </cell>
        </row>
        <row r="145">
          <cell r="C145">
            <v>7363</v>
          </cell>
        </row>
        <row r="146">
          <cell r="C146">
            <v>7360</v>
          </cell>
        </row>
        <row r="147">
          <cell r="C147">
            <v>7288</v>
          </cell>
        </row>
        <row r="148">
          <cell r="C148">
            <v>7059</v>
          </cell>
        </row>
        <row r="149">
          <cell r="C149">
            <v>7272</v>
          </cell>
        </row>
        <row r="150">
          <cell r="C150">
            <v>6846</v>
          </cell>
        </row>
        <row r="151">
          <cell r="C151">
            <v>6829</v>
          </cell>
        </row>
        <row r="152">
          <cell r="C152">
            <v>6771</v>
          </cell>
        </row>
        <row r="153">
          <cell r="C153">
            <v>6741</v>
          </cell>
        </row>
        <row r="154">
          <cell r="C154">
            <v>6960</v>
          </cell>
        </row>
        <row r="155">
          <cell r="C155">
            <v>7329</v>
          </cell>
        </row>
        <row r="156">
          <cell r="C156">
            <v>6754</v>
          </cell>
        </row>
        <row r="157">
          <cell r="C157">
            <v>6697</v>
          </cell>
        </row>
        <row r="158">
          <cell r="C158">
            <v>7434</v>
          </cell>
        </row>
        <row r="159">
          <cell r="C159">
            <v>6842</v>
          </cell>
        </row>
        <row r="160">
          <cell r="C160">
            <v>7169</v>
          </cell>
        </row>
        <row r="161">
          <cell r="C161">
            <v>6885</v>
          </cell>
        </row>
        <row r="162">
          <cell r="C162">
            <v>6902</v>
          </cell>
        </row>
        <row r="163">
          <cell r="C163">
            <v>7085</v>
          </cell>
        </row>
        <row r="164">
          <cell r="C164">
            <v>7194</v>
          </cell>
        </row>
        <row r="165">
          <cell r="C165">
            <v>6718</v>
          </cell>
        </row>
        <row r="166">
          <cell r="C166">
            <v>7199</v>
          </cell>
        </row>
        <row r="167">
          <cell r="C167">
            <v>7393</v>
          </cell>
        </row>
        <row r="168">
          <cell r="C168">
            <v>7223</v>
          </cell>
        </row>
        <row r="169">
          <cell r="C169">
            <v>7430</v>
          </cell>
        </row>
        <row r="170">
          <cell r="C170">
            <v>6955</v>
          </cell>
        </row>
        <row r="171">
          <cell r="C171">
            <v>6800</v>
          </cell>
        </row>
        <row r="172">
          <cell r="C172">
            <v>7173</v>
          </cell>
        </row>
        <row r="173">
          <cell r="C173">
            <v>6712</v>
          </cell>
        </row>
        <row r="174">
          <cell r="C174">
            <v>6848</v>
          </cell>
        </row>
        <row r="175">
          <cell r="C175">
            <v>6927</v>
          </cell>
        </row>
        <row r="176">
          <cell r="C176">
            <v>7203</v>
          </cell>
        </row>
        <row r="177">
          <cell r="C177">
            <v>6687</v>
          </cell>
        </row>
        <row r="178">
          <cell r="C178">
            <v>6654</v>
          </cell>
        </row>
        <row r="179">
          <cell r="C179">
            <v>6980</v>
          </cell>
        </row>
        <row r="180">
          <cell r="C180">
            <v>6673</v>
          </cell>
        </row>
        <row r="181">
          <cell r="C181">
            <v>6679</v>
          </cell>
        </row>
        <row r="182">
          <cell r="C182">
            <v>6773</v>
          </cell>
        </row>
        <row r="183">
          <cell r="C183">
            <v>7459</v>
          </cell>
        </row>
        <row r="184">
          <cell r="C184">
            <v>6961</v>
          </cell>
        </row>
        <row r="185">
          <cell r="C185">
            <v>7067</v>
          </cell>
        </row>
        <row r="186">
          <cell r="C186">
            <v>6757</v>
          </cell>
        </row>
        <row r="187">
          <cell r="C187">
            <v>7342</v>
          </cell>
        </row>
        <row r="188">
          <cell r="C188">
            <v>7139</v>
          </cell>
        </row>
        <row r="189">
          <cell r="C189">
            <v>7092</v>
          </cell>
        </row>
        <row r="190">
          <cell r="C190">
            <v>7142</v>
          </cell>
        </row>
        <row r="191">
          <cell r="C191">
            <v>7328</v>
          </cell>
        </row>
        <row r="192">
          <cell r="C192">
            <v>6970</v>
          </cell>
        </row>
        <row r="193">
          <cell r="C193">
            <v>6969</v>
          </cell>
        </row>
        <row r="194">
          <cell r="C194">
            <v>6678</v>
          </cell>
        </row>
        <row r="195">
          <cell r="C195">
            <v>7046</v>
          </cell>
        </row>
        <row r="196">
          <cell r="C196">
            <v>7277</v>
          </cell>
        </row>
        <row r="197">
          <cell r="C197">
            <v>7332</v>
          </cell>
        </row>
        <row r="198">
          <cell r="C198">
            <v>7134</v>
          </cell>
        </row>
        <row r="199">
          <cell r="C199">
            <v>3449</v>
          </cell>
        </row>
        <row r="200">
          <cell r="C200">
            <v>7184</v>
          </cell>
        </row>
        <row r="201">
          <cell r="C201">
            <v>7022</v>
          </cell>
        </row>
        <row r="202">
          <cell r="C202">
            <v>7325</v>
          </cell>
        </row>
        <row r="203">
          <cell r="C203">
            <v>6666</v>
          </cell>
        </row>
        <row r="204">
          <cell r="C204">
            <v>7015</v>
          </cell>
        </row>
        <row r="205">
          <cell r="C205">
            <v>7303</v>
          </cell>
        </row>
        <row r="206">
          <cell r="C206">
            <v>6935</v>
          </cell>
        </row>
        <row r="207">
          <cell r="C207">
            <v>7024</v>
          </cell>
        </row>
        <row r="208">
          <cell r="C208">
            <v>6708</v>
          </cell>
        </row>
        <row r="209">
          <cell r="C209">
            <v>7121</v>
          </cell>
        </row>
        <row r="210">
          <cell r="C210">
            <v>7028</v>
          </cell>
        </row>
        <row r="211">
          <cell r="C211">
            <v>7018</v>
          </cell>
        </row>
        <row r="212">
          <cell r="C212">
            <v>6930</v>
          </cell>
        </row>
        <row r="213">
          <cell r="C213">
            <v>7290</v>
          </cell>
        </row>
        <row r="214">
          <cell r="C214">
            <v>7284</v>
          </cell>
        </row>
        <row r="215">
          <cell r="C215">
            <v>7088</v>
          </cell>
        </row>
        <row r="216">
          <cell r="C216">
            <v>7123</v>
          </cell>
        </row>
        <row r="217">
          <cell r="C217">
            <v>6669</v>
          </cell>
        </row>
        <row r="218">
          <cell r="C218">
            <v>6704</v>
          </cell>
        </row>
        <row r="219">
          <cell r="C219">
            <v>7289</v>
          </cell>
        </row>
        <row r="220">
          <cell r="C220">
            <v>7183</v>
          </cell>
        </row>
        <row r="221">
          <cell r="C221">
            <v>6853</v>
          </cell>
        </row>
        <row r="222">
          <cell r="C222">
            <v>7301</v>
          </cell>
        </row>
        <row r="223">
          <cell r="C223">
            <v>7124</v>
          </cell>
        </row>
        <row r="224">
          <cell r="C224">
            <v>7421</v>
          </cell>
        </row>
        <row r="225">
          <cell r="C225">
            <v>6880</v>
          </cell>
        </row>
        <row r="226">
          <cell r="C226">
            <v>7347</v>
          </cell>
        </row>
        <row r="227">
          <cell r="C227">
            <v>6845</v>
          </cell>
        </row>
        <row r="228">
          <cell r="C228">
            <v>7075</v>
          </cell>
        </row>
        <row r="229">
          <cell r="C229">
            <v>7392</v>
          </cell>
        </row>
        <row r="230">
          <cell r="C230">
            <v>6732</v>
          </cell>
        </row>
        <row r="231">
          <cell r="C231">
            <v>6975</v>
          </cell>
        </row>
        <row r="232">
          <cell r="C232">
            <v>6882</v>
          </cell>
        </row>
        <row r="233">
          <cell r="C233">
            <v>6770</v>
          </cell>
        </row>
        <row r="234">
          <cell r="C234">
            <v>6964</v>
          </cell>
        </row>
        <row r="235">
          <cell r="C235">
            <v>7045</v>
          </cell>
        </row>
        <row r="236">
          <cell r="C236">
            <v>7321</v>
          </cell>
        </row>
        <row r="237">
          <cell r="C237">
            <v>7187</v>
          </cell>
        </row>
        <row r="238">
          <cell r="C238">
            <v>7025</v>
          </cell>
        </row>
        <row r="239">
          <cell r="C239">
            <v>7136</v>
          </cell>
        </row>
        <row r="240">
          <cell r="C240">
            <v>7317</v>
          </cell>
        </row>
        <row r="241">
          <cell r="C241">
            <v>7424</v>
          </cell>
        </row>
        <row r="242">
          <cell r="C242">
            <v>6992</v>
          </cell>
        </row>
        <row r="243">
          <cell r="C243">
            <v>6833</v>
          </cell>
        </row>
        <row r="244">
          <cell r="C244">
            <v>7159</v>
          </cell>
        </row>
        <row r="245">
          <cell r="C245">
            <v>6774</v>
          </cell>
        </row>
        <row r="246">
          <cell r="C246">
            <v>7440</v>
          </cell>
        </row>
        <row r="247">
          <cell r="C247">
            <v>7236</v>
          </cell>
        </row>
        <row r="248">
          <cell r="C248">
            <v>6814</v>
          </cell>
        </row>
        <row r="249">
          <cell r="C249">
            <v>7389</v>
          </cell>
        </row>
        <row r="250">
          <cell r="C250">
            <v>7107</v>
          </cell>
        </row>
        <row r="251">
          <cell r="C251">
            <v>7081</v>
          </cell>
        </row>
        <row r="252">
          <cell r="C252">
            <v>7010</v>
          </cell>
        </row>
        <row r="253">
          <cell r="C253">
            <v>7178</v>
          </cell>
        </row>
        <row r="254">
          <cell r="C254">
            <v>7089</v>
          </cell>
        </row>
        <row r="255">
          <cell r="C255">
            <v>7170</v>
          </cell>
        </row>
        <row r="256">
          <cell r="C256">
            <v>6810</v>
          </cell>
        </row>
        <row r="257">
          <cell r="C257">
            <v>6765</v>
          </cell>
        </row>
        <row r="258">
          <cell r="C258">
            <v>7097</v>
          </cell>
        </row>
        <row r="259">
          <cell r="C259">
            <v>6931</v>
          </cell>
        </row>
        <row r="260">
          <cell r="C260">
            <v>7123</v>
          </cell>
        </row>
        <row r="261">
          <cell r="C261">
            <v>7132</v>
          </cell>
        </row>
        <row r="262">
          <cell r="C262">
            <v>6710</v>
          </cell>
        </row>
        <row r="263">
          <cell r="C263">
            <v>6801</v>
          </cell>
        </row>
        <row r="264">
          <cell r="C264">
            <v>7043</v>
          </cell>
        </row>
        <row r="265">
          <cell r="C265">
            <v>6743</v>
          </cell>
        </row>
        <row r="266">
          <cell r="C266">
            <v>7285</v>
          </cell>
        </row>
        <row r="267">
          <cell r="C267">
            <v>7208</v>
          </cell>
        </row>
        <row r="268">
          <cell r="C268">
            <v>6815</v>
          </cell>
        </row>
        <row r="269">
          <cell r="C269">
            <v>6789</v>
          </cell>
        </row>
        <row r="270">
          <cell r="C270">
            <v>7051</v>
          </cell>
        </row>
        <row r="271">
          <cell r="C271">
            <v>7244</v>
          </cell>
        </row>
        <row r="272">
          <cell r="C272">
            <v>7349</v>
          </cell>
        </row>
        <row r="273">
          <cell r="C273">
            <v>6799</v>
          </cell>
        </row>
        <row r="274">
          <cell r="C274">
            <v>7234</v>
          </cell>
        </row>
        <row r="275">
          <cell r="C275">
            <v>7179</v>
          </cell>
        </row>
        <row r="276">
          <cell r="C276">
            <v>7216</v>
          </cell>
        </row>
        <row r="277">
          <cell r="C277">
            <v>6926</v>
          </cell>
        </row>
        <row r="278">
          <cell r="C278">
            <v>7021</v>
          </cell>
        </row>
        <row r="279">
          <cell r="C279">
            <v>6936</v>
          </cell>
        </row>
        <row r="280">
          <cell r="C280">
            <v>6904</v>
          </cell>
        </row>
        <row r="281">
          <cell r="C281">
            <v>6644</v>
          </cell>
        </row>
        <row r="282">
          <cell r="C282">
            <v>6676</v>
          </cell>
        </row>
        <row r="283">
          <cell r="C283">
            <v>7146</v>
          </cell>
        </row>
        <row r="284">
          <cell r="C284">
            <v>7428</v>
          </cell>
        </row>
        <row r="285">
          <cell r="C285">
            <v>7026</v>
          </cell>
        </row>
        <row r="286">
          <cell r="C286">
            <v>6856</v>
          </cell>
        </row>
        <row r="287">
          <cell r="C287">
            <v>7083</v>
          </cell>
        </row>
        <row r="288">
          <cell r="C288">
            <v>6879</v>
          </cell>
        </row>
        <row r="289">
          <cell r="C289">
            <v>6706</v>
          </cell>
        </row>
        <row r="290">
          <cell r="C290">
            <v>7069</v>
          </cell>
        </row>
        <row r="291">
          <cell r="C291">
            <v>6850</v>
          </cell>
        </row>
        <row r="292">
          <cell r="C292">
            <v>6968</v>
          </cell>
        </row>
        <row r="293">
          <cell r="C293">
            <v>6735</v>
          </cell>
        </row>
        <row r="294">
          <cell r="C294">
            <v>7357</v>
          </cell>
        </row>
        <row r="295">
          <cell r="C295">
            <v>6672</v>
          </cell>
        </row>
        <row r="296">
          <cell r="C296">
            <v>7445</v>
          </cell>
        </row>
        <row r="297">
          <cell r="C297">
            <v>6813</v>
          </cell>
        </row>
        <row r="298">
          <cell r="C298">
            <v>7003</v>
          </cell>
        </row>
        <row r="299">
          <cell r="C299">
            <v>6819</v>
          </cell>
        </row>
        <row r="300">
          <cell r="C300">
            <v>7403</v>
          </cell>
        </row>
        <row r="301">
          <cell r="C301">
            <v>7129</v>
          </cell>
        </row>
        <row r="302">
          <cell r="C302">
            <v>6727</v>
          </cell>
        </row>
        <row r="303">
          <cell r="C303">
            <v>7311</v>
          </cell>
        </row>
        <row r="304">
          <cell r="C304">
            <v>6767</v>
          </cell>
        </row>
        <row r="305">
          <cell r="C305">
            <v>6750</v>
          </cell>
        </row>
        <row r="306">
          <cell r="C306">
            <v>7058</v>
          </cell>
        </row>
        <row r="307">
          <cell r="C307">
            <v>7306</v>
          </cell>
        </row>
        <row r="308">
          <cell r="C308">
            <v>73061</v>
          </cell>
        </row>
        <row r="309">
          <cell r="C309">
            <v>6729</v>
          </cell>
        </row>
        <row r="310">
          <cell r="C310">
            <v>6646</v>
          </cell>
        </row>
        <row r="311">
          <cell r="C311">
            <v>7331</v>
          </cell>
        </row>
        <row r="312">
          <cell r="C312">
            <v>7193</v>
          </cell>
        </row>
        <row r="313">
          <cell r="C313">
            <v>7144</v>
          </cell>
        </row>
        <row r="314">
          <cell r="C314">
            <v>7458</v>
          </cell>
        </row>
        <row r="315">
          <cell r="C315">
            <v>6993</v>
          </cell>
        </row>
        <row r="316">
          <cell r="C316">
            <v>7350</v>
          </cell>
        </row>
        <row r="317">
          <cell r="C317">
            <v>7251</v>
          </cell>
        </row>
        <row r="318">
          <cell r="C318">
            <v>6798</v>
          </cell>
        </row>
        <row r="319">
          <cell r="C319">
            <v>6670</v>
          </cell>
        </row>
        <row r="320">
          <cell r="C320">
            <v>6685</v>
          </cell>
        </row>
        <row r="321">
          <cell r="C321">
            <v>6976</v>
          </cell>
        </row>
        <row r="322">
          <cell r="C322">
            <v>7226</v>
          </cell>
        </row>
        <row r="323">
          <cell r="C323">
            <v>7405</v>
          </cell>
        </row>
        <row r="324">
          <cell r="C324">
            <v>7345</v>
          </cell>
        </row>
        <row r="325">
          <cell r="C325">
            <v>6907</v>
          </cell>
        </row>
        <row r="326">
          <cell r="C326">
            <v>7387</v>
          </cell>
        </row>
        <row r="327">
          <cell r="C327">
            <v>7080</v>
          </cell>
        </row>
        <row r="328">
          <cell r="C328">
            <v>7386</v>
          </cell>
        </row>
        <row r="329">
          <cell r="C329">
            <v>7153</v>
          </cell>
        </row>
        <row r="330">
          <cell r="C330">
            <v>7417</v>
          </cell>
        </row>
        <row r="331">
          <cell r="C331">
            <v>7066</v>
          </cell>
        </row>
        <row r="332">
          <cell r="C332">
            <v>7265</v>
          </cell>
        </row>
        <row r="333">
          <cell r="C333">
            <v>7375</v>
          </cell>
        </row>
        <row r="334">
          <cell r="C334">
            <v>7291</v>
          </cell>
        </row>
        <row r="335">
          <cell r="C335">
            <v>7060</v>
          </cell>
        </row>
        <row r="336">
          <cell r="C336">
            <v>7432</v>
          </cell>
        </row>
        <row r="337">
          <cell r="C337">
            <v>7176</v>
          </cell>
        </row>
        <row r="338">
          <cell r="C338">
            <v>7261</v>
          </cell>
        </row>
        <row r="339">
          <cell r="C339">
            <v>6660</v>
          </cell>
        </row>
        <row r="340">
          <cell r="C340">
            <v>7237</v>
          </cell>
        </row>
        <row r="341">
          <cell r="C341">
            <v>6837</v>
          </cell>
        </row>
        <row r="342">
          <cell r="C342">
            <v>6714</v>
          </cell>
        </row>
        <row r="343">
          <cell r="C343">
            <v>7037</v>
          </cell>
        </row>
        <row r="344">
          <cell r="C344">
            <v>7190</v>
          </cell>
        </row>
        <row r="345">
          <cell r="C345">
            <v>7373</v>
          </cell>
        </row>
        <row r="346">
          <cell r="C346">
            <v>7227</v>
          </cell>
        </row>
        <row r="347">
          <cell r="C347">
            <v>7053</v>
          </cell>
        </row>
        <row r="348">
          <cell r="C348">
            <v>6868</v>
          </cell>
        </row>
        <row r="349">
          <cell r="C349">
            <v>7366</v>
          </cell>
        </row>
        <row r="350">
          <cell r="C350">
            <v>7304</v>
          </cell>
        </row>
        <row r="351">
          <cell r="C351">
            <v>6933</v>
          </cell>
        </row>
        <row r="352">
          <cell r="C352">
            <v>6870</v>
          </cell>
        </row>
        <row r="353">
          <cell r="C353">
            <v>7182</v>
          </cell>
        </row>
        <row r="354">
          <cell r="C354">
            <v>7263</v>
          </cell>
        </row>
        <row r="355">
          <cell r="C355">
            <v>6851</v>
          </cell>
        </row>
        <row r="356">
          <cell r="C356">
            <v>9618</v>
          </cell>
        </row>
        <row r="357">
          <cell r="C357">
            <v>6775</v>
          </cell>
        </row>
        <row r="358">
          <cell r="C358">
            <v>6776</v>
          </cell>
        </row>
        <row r="359">
          <cell r="C359">
            <v>6934</v>
          </cell>
        </row>
        <row r="360">
          <cell r="C360">
            <v>6949</v>
          </cell>
        </row>
        <row r="361">
          <cell r="C361">
            <v>6726</v>
          </cell>
        </row>
        <row r="362">
          <cell r="C362">
            <v>7343</v>
          </cell>
        </row>
        <row r="363">
          <cell r="C363">
            <v>6945</v>
          </cell>
        </row>
        <row r="364">
          <cell r="C364">
            <v>7297</v>
          </cell>
        </row>
        <row r="365">
          <cell r="C365">
            <v>7023</v>
          </cell>
        </row>
        <row r="366">
          <cell r="A366" t="str">
            <v>ZNVX5021</v>
          </cell>
          <cell r="C366" t="str">
            <v>ZNVX5722</v>
          </cell>
        </row>
        <row r="367">
          <cell r="A367" t="str">
            <v>ZNVX5022</v>
          </cell>
          <cell r="C367" t="str">
            <v>ZNVX5724</v>
          </cell>
        </row>
        <row r="368">
          <cell r="A368" t="str">
            <v>ZNVX5023</v>
          </cell>
        </row>
        <row r="369">
          <cell r="C369">
            <v>7233</v>
          </cell>
        </row>
        <row r="370">
          <cell r="C370">
            <v>6778</v>
          </cell>
        </row>
        <row r="371">
          <cell r="C371">
            <v>6671</v>
          </cell>
        </row>
        <row r="372">
          <cell r="C372">
            <v>6738</v>
          </cell>
        </row>
        <row r="373">
          <cell r="C373">
            <v>7280</v>
          </cell>
        </row>
        <row r="374">
          <cell r="C374">
            <v>6923</v>
          </cell>
        </row>
        <row r="375">
          <cell r="C375">
            <v>7195</v>
          </cell>
        </row>
        <row r="376">
          <cell r="C376">
            <v>7278</v>
          </cell>
        </row>
        <row r="377">
          <cell r="C377">
            <v>7322</v>
          </cell>
        </row>
        <row r="378">
          <cell r="C378">
            <v>7294</v>
          </cell>
        </row>
        <row r="379">
          <cell r="C379">
            <v>6772</v>
          </cell>
        </row>
        <row r="380">
          <cell r="C380">
            <v>6844</v>
          </cell>
        </row>
        <row r="381">
          <cell r="C381">
            <v>7319</v>
          </cell>
        </row>
        <row r="382">
          <cell r="C382">
            <v>6758</v>
          </cell>
        </row>
        <row r="383">
          <cell r="C383">
            <v>7192</v>
          </cell>
        </row>
        <row r="384">
          <cell r="C384">
            <v>6863</v>
          </cell>
        </row>
        <row r="385">
          <cell r="C385">
            <v>7168</v>
          </cell>
        </row>
        <row r="386">
          <cell r="C386">
            <v>6852</v>
          </cell>
        </row>
        <row r="387">
          <cell r="C387">
            <v>7209</v>
          </cell>
        </row>
        <row r="388">
          <cell r="C388">
            <v>7446</v>
          </cell>
        </row>
        <row r="389">
          <cell r="C389">
            <v>7331</v>
          </cell>
        </row>
        <row r="390">
          <cell r="C390">
            <v>6808</v>
          </cell>
        </row>
        <row r="391">
          <cell r="C391">
            <v>6994</v>
          </cell>
        </row>
        <row r="392">
          <cell r="C392">
            <v>7033</v>
          </cell>
        </row>
        <row r="393">
          <cell r="C393">
            <v>7276</v>
          </cell>
        </row>
        <row r="394">
          <cell r="C394">
            <v>7269</v>
          </cell>
        </row>
        <row r="395">
          <cell r="C395">
            <v>6812</v>
          </cell>
        </row>
        <row r="396">
          <cell r="C396">
            <v>7161</v>
          </cell>
        </row>
        <row r="397">
          <cell r="C397">
            <v>6658</v>
          </cell>
        </row>
        <row r="398">
          <cell r="C398">
            <v>6690</v>
          </cell>
        </row>
        <row r="399">
          <cell r="C399">
            <v>6683</v>
          </cell>
        </row>
        <row r="400">
          <cell r="C400">
            <v>7102</v>
          </cell>
        </row>
        <row r="401">
          <cell r="C401">
            <v>6901</v>
          </cell>
        </row>
        <row r="402">
          <cell r="C402">
            <v>6739</v>
          </cell>
        </row>
        <row r="403">
          <cell r="C403">
            <v>7119</v>
          </cell>
        </row>
        <row r="404">
          <cell r="C404">
            <v>7271</v>
          </cell>
        </row>
        <row r="405">
          <cell r="C405">
            <v>7334</v>
          </cell>
        </row>
        <row r="406">
          <cell r="C406">
            <v>6876</v>
          </cell>
        </row>
        <row r="407">
          <cell r="C407">
            <v>7333</v>
          </cell>
        </row>
        <row r="408">
          <cell r="C408">
            <v>7164</v>
          </cell>
        </row>
        <row r="409">
          <cell r="C409">
            <v>7150</v>
          </cell>
        </row>
        <row r="410">
          <cell r="C410">
            <v>7091</v>
          </cell>
        </row>
        <row r="411">
          <cell r="C411">
            <v>7256</v>
          </cell>
        </row>
        <row r="412">
          <cell r="C412">
            <v>6910</v>
          </cell>
        </row>
        <row r="413">
          <cell r="C413">
            <v>7148</v>
          </cell>
        </row>
        <row r="414">
          <cell r="C414">
            <v>7395</v>
          </cell>
        </row>
        <row r="415">
          <cell r="C415">
            <v>6873</v>
          </cell>
        </row>
        <row r="416">
          <cell r="C416">
            <v>7235</v>
          </cell>
        </row>
        <row r="417">
          <cell r="C417">
            <v>7411</v>
          </cell>
        </row>
        <row r="418">
          <cell r="C418">
            <v>6645</v>
          </cell>
        </row>
        <row r="419">
          <cell r="C419">
            <v>7355</v>
          </cell>
        </row>
        <row r="420">
          <cell r="C420">
            <v>6700</v>
          </cell>
        </row>
        <row r="421">
          <cell r="C421">
            <v>7047</v>
          </cell>
        </row>
        <row r="422">
          <cell r="C422">
            <v>7231</v>
          </cell>
        </row>
        <row r="423">
          <cell r="C423">
            <v>7149</v>
          </cell>
        </row>
        <row r="424">
          <cell r="C424">
            <v>7125</v>
          </cell>
        </row>
        <row r="425">
          <cell r="C425">
            <v>7379</v>
          </cell>
        </row>
        <row r="426">
          <cell r="C426">
            <v>7359</v>
          </cell>
        </row>
        <row r="427">
          <cell r="C427">
            <v>6656</v>
          </cell>
        </row>
        <row r="428">
          <cell r="C428">
            <v>6862</v>
          </cell>
        </row>
        <row r="429">
          <cell r="C429">
            <v>7438</v>
          </cell>
        </row>
        <row r="430">
          <cell r="C430">
            <v>6744</v>
          </cell>
        </row>
        <row r="431">
          <cell r="C431">
            <v>6731</v>
          </cell>
        </row>
        <row r="432">
          <cell r="C432">
            <v>6805</v>
          </cell>
        </row>
        <row r="433">
          <cell r="C433">
            <v>7160</v>
          </cell>
        </row>
        <row r="434">
          <cell r="C434">
            <v>7315</v>
          </cell>
        </row>
        <row r="435">
          <cell r="C435">
            <v>6843</v>
          </cell>
        </row>
        <row r="436">
          <cell r="C436">
            <v>6937</v>
          </cell>
        </row>
        <row r="437">
          <cell r="C437">
            <v>6849</v>
          </cell>
        </row>
        <row r="438">
          <cell r="C438">
            <v>6941</v>
          </cell>
        </row>
        <row r="439">
          <cell r="C439">
            <v>7200</v>
          </cell>
        </row>
        <row r="440">
          <cell r="C440">
            <v>6816</v>
          </cell>
        </row>
        <row r="441">
          <cell r="C441">
            <v>7433</v>
          </cell>
        </row>
        <row r="442">
          <cell r="C442">
            <v>7073</v>
          </cell>
        </row>
        <row r="443">
          <cell r="C443">
            <v>6711</v>
          </cell>
        </row>
        <row r="444">
          <cell r="C444">
            <v>6665</v>
          </cell>
        </row>
        <row r="445">
          <cell r="C445">
            <v>7113</v>
          </cell>
        </row>
        <row r="446">
          <cell r="C446">
            <v>6921</v>
          </cell>
        </row>
        <row r="447">
          <cell r="C447">
            <v>7096</v>
          </cell>
        </row>
        <row r="448">
          <cell r="C448">
            <v>7354</v>
          </cell>
        </row>
        <row r="449">
          <cell r="C449">
            <v>6866</v>
          </cell>
        </row>
        <row r="450">
          <cell r="C450">
            <v>7330</v>
          </cell>
        </row>
        <row r="451">
          <cell r="C451">
            <v>6818</v>
          </cell>
        </row>
        <row r="452">
          <cell r="C452">
            <v>7195</v>
          </cell>
        </row>
        <row r="453">
          <cell r="C453">
            <v>7338</v>
          </cell>
        </row>
        <row r="454">
          <cell r="C454">
            <v>6917</v>
          </cell>
        </row>
        <row r="455">
          <cell r="C455">
            <v>7323</v>
          </cell>
        </row>
        <row r="456">
          <cell r="C456">
            <v>7293</v>
          </cell>
        </row>
        <row r="457">
          <cell r="C457">
            <v>7396</v>
          </cell>
        </row>
        <row r="458">
          <cell r="C458">
            <v>7340</v>
          </cell>
        </row>
        <row r="459">
          <cell r="C459">
            <v>7259</v>
          </cell>
        </row>
        <row r="460">
          <cell r="C460">
            <v>6847</v>
          </cell>
        </row>
        <row r="461">
          <cell r="C461">
            <v>7320</v>
          </cell>
        </row>
        <row r="462">
          <cell r="C462">
            <v>7063</v>
          </cell>
        </row>
        <row r="463">
          <cell r="C463">
            <v>7036</v>
          </cell>
        </row>
        <row r="464">
          <cell r="C464">
            <v>7061</v>
          </cell>
        </row>
        <row r="465">
          <cell r="C465">
            <v>7056</v>
          </cell>
        </row>
        <row r="466">
          <cell r="C466">
            <v>7394</v>
          </cell>
        </row>
        <row r="467">
          <cell r="C467">
            <v>6662</v>
          </cell>
        </row>
        <row r="468">
          <cell r="C468">
            <v>6915</v>
          </cell>
        </row>
        <row r="469">
          <cell r="C469">
            <v>7372</v>
          </cell>
        </row>
        <row r="470">
          <cell r="C470">
            <v>6839</v>
          </cell>
        </row>
        <row r="471">
          <cell r="C471">
            <v>6745</v>
          </cell>
        </row>
        <row r="472">
          <cell r="C472">
            <v>7126</v>
          </cell>
        </row>
        <row r="473">
          <cell r="C473">
            <v>7009</v>
          </cell>
        </row>
        <row r="474">
          <cell r="C474">
            <v>7186</v>
          </cell>
        </row>
        <row r="475">
          <cell r="C475">
            <v>7376</v>
          </cell>
        </row>
        <row r="476">
          <cell r="C476">
            <v>7268</v>
          </cell>
        </row>
        <row r="477">
          <cell r="C477">
            <v>6659</v>
          </cell>
        </row>
        <row r="478">
          <cell r="C478">
            <v>7429</v>
          </cell>
        </row>
        <row r="479">
          <cell r="C479">
            <v>7100</v>
          </cell>
        </row>
        <row r="480">
          <cell r="C480">
            <v>7377</v>
          </cell>
        </row>
        <row r="481">
          <cell r="C481">
            <v>6958</v>
          </cell>
        </row>
        <row r="482">
          <cell r="C482">
            <v>7456</v>
          </cell>
        </row>
        <row r="483">
          <cell r="C483">
            <v>7326</v>
          </cell>
        </row>
        <row r="484">
          <cell r="C484">
            <v>7189</v>
          </cell>
        </row>
        <row r="485">
          <cell r="C485">
            <v>7343</v>
          </cell>
        </row>
        <row r="486">
          <cell r="C486">
            <v>7284</v>
          </cell>
        </row>
        <row r="487">
          <cell r="C487">
            <v>7290</v>
          </cell>
        </row>
        <row r="488">
          <cell r="C488">
            <v>6930</v>
          </cell>
        </row>
        <row r="489">
          <cell r="C489">
            <v>6845</v>
          </cell>
        </row>
        <row r="490">
          <cell r="C490">
            <v>6880</v>
          </cell>
        </row>
        <row r="491">
          <cell r="C491">
            <v>6807</v>
          </cell>
        </row>
        <row r="492">
          <cell r="C492">
            <v>6838</v>
          </cell>
        </row>
        <row r="493">
          <cell r="C493">
            <v>7084</v>
          </cell>
        </row>
        <row r="494">
          <cell r="C494">
            <v>7183</v>
          </cell>
        </row>
        <row r="495">
          <cell r="C495">
            <v>6853</v>
          </cell>
        </row>
        <row r="496">
          <cell r="C496">
            <v>7289</v>
          </cell>
        </row>
        <row r="497">
          <cell r="C497">
            <v>6204</v>
          </cell>
        </row>
        <row r="498">
          <cell r="C498">
            <v>6669</v>
          </cell>
        </row>
        <row r="499">
          <cell r="C499">
            <v>7173</v>
          </cell>
        </row>
        <row r="500">
          <cell r="C500">
            <v>7088</v>
          </cell>
        </row>
        <row r="501">
          <cell r="C501">
            <v>7452</v>
          </cell>
        </row>
        <row r="502">
          <cell r="C502">
            <v>7412</v>
          </cell>
        </row>
        <row r="503">
          <cell r="C503">
            <v>7008</v>
          </cell>
        </row>
        <row r="504">
          <cell r="C504">
            <v>7074</v>
          </cell>
        </row>
        <row r="505">
          <cell r="C505">
            <v>6761</v>
          </cell>
        </row>
        <row r="506">
          <cell r="C506">
            <v>7131</v>
          </cell>
        </row>
        <row r="507">
          <cell r="C507">
            <v>7197</v>
          </cell>
        </row>
        <row r="508">
          <cell r="C508">
            <v>6806</v>
          </cell>
        </row>
        <row r="509">
          <cell r="C509">
            <v>7230</v>
          </cell>
        </row>
        <row r="510">
          <cell r="C510">
            <v>6922</v>
          </cell>
        </row>
        <row r="511">
          <cell r="C511">
            <v>7257</v>
          </cell>
        </row>
        <row r="513">
          <cell r="C513">
            <v>6848</v>
          </cell>
        </row>
        <row r="514">
          <cell r="C514">
            <v>6980</v>
          </cell>
        </row>
        <row r="515">
          <cell r="C515">
            <v>7347</v>
          </cell>
        </row>
        <row r="516">
          <cell r="C516">
            <v>7421</v>
          </cell>
        </row>
        <row r="517">
          <cell r="C517">
            <v>7301</v>
          </cell>
        </row>
        <row r="518">
          <cell r="C518">
            <v>7124</v>
          </cell>
        </row>
        <row r="519">
          <cell r="C519">
            <v>6687</v>
          </cell>
        </row>
        <row r="520">
          <cell r="C520">
            <v>7203</v>
          </cell>
        </row>
        <row r="521">
          <cell r="C521">
            <v>6927</v>
          </cell>
        </row>
        <row r="522">
          <cell r="C522">
            <v>6712</v>
          </cell>
        </row>
        <row r="523">
          <cell r="C523">
            <v>6773</v>
          </cell>
        </row>
        <row r="524">
          <cell r="C524">
            <v>6673</v>
          </cell>
        </row>
        <row r="525">
          <cell r="C525">
            <v>7022</v>
          </cell>
        </row>
        <row r="526">
          <cell r="C526">
            <v>7184</v>
          </cell>
        </row>
        <row r="527">
          <cell r="C527">
            <v>7449</v>
          </cell>
        </row>
        <row r="528">
          <cell r="C528">
            <v>7342</v>
          </cell>
        </row>
        <row r="529">
          <cell r="C529">
            <v>7067</v>
          </cell>
        </row>
        <row r="530">
          <cell r="C530">
            <v>7489</v>
          </cell>
        </row>
        <row r="531">
          <cell r="C531">
            <v>7328</v>
          </cell>
        </row>
        <row r="532">
          <cell r="C532">
            <v>7092</v>
          </cell>
        </row>
        <row r="533">
          <cell r="C533">
            <v>7277</v>
          </cell>
        </row>
        <row r="534">
          <cell r="C534">
            <v>7046</v>
          </cell>
        </row>
        <row r="535">
          <cell r="C535">
            <v>6678</v>
          </cell>
        </row>
        <row r="536">
          <cell r="C536">
            <v>6969</v>
          </cell>
        </row>
        <row r="537">
          <cell r="C537">
            <v>7325</v>
          </cell>
        </row>
        <row r="538">
          <cell r="C538">
            <v>7439</v>
          </cell>
        </row>
        <row r="539">
          <cell r="C539">
            <v>7332</v>
          </cell>
        </row>
        <row r="540">
          <cell r="C540">
            <v>7418</v>
          </cell>
        </row>
        <row r="541">
          <cell r="C541">
            <v>7028</v>
          </cell>
        </row>
        <row r="542">
          <cell r="C542">
            <v>7121</v>
          </cell>
        </row>
        <row r="543">
          <cell r="C543">
            <v>6708</v>
          </cell>
        </row>
        <row r="544">
          <cell r="C544">
            <v>6654</v>
          </cell>
        </row>
        <row r="545">
          <cell r="C545">
            <v>6857</v>
          </cell>
        </row>
        <row r="546">
          <cell r="C546">
            <v>6961</v>
          </cell>
        </row>
        <row r="547">
          <cell r="C547">
            <v>6970</v>
          </cell>
        </row>
        <row r="548">
          <cell r="C548">
            <v>7143</v>
          </cell>
        </row>
        <row r="549">
          <cell r="C549">
            <v>7134</v>
          </cell>
        </row>
        <row r="550">
          <cell r="C550">
            <v>7024</v>
          </cell>
        </row>
        <row r="551">
          <cell r="C551">
            <v>6935</v>
          </cell>
        </row>
        <row r="552">
          <cell r="C552">
            <v>7303</v>
          </cell>
        </row>
        <row r="553">
          <cell r="C553">
            <v>7015</v>
          </cell>
        </row>
        <row r="554">
          <cell r="C554">
            <v>6666</v>
          </cell>
        </row>
        <row r="555">
          <cell r="C555">
            <v>6707</v>
          </cell>
        </row>
        <row r="556">
          <cell r="C556">
            <v>7112</v>
          </cell>
        </row>
        <row r="557">
          <cell r="C557">
            <v>7312</v>
          </cell>
        </row>
        <row r="558">
          <cell r="C558">
            <v>6821</v>
          </cell>
        </row>
        <row r="559">
          <cell r="C559">
            <v>6939</v>
          </cell>
        </row>
        <row r="560">
          <cell r="C560">
            <v>7114</v>
          </cell>
        </row>
        <row r="561">
          <cell r="C561">
            <v>7104</v>
          </cell>
        </row>
        <row r="562">
          <cell r="C562">
            <v>7420</v>
          </cell>
        </row>
        <row r="563">
          <cell r="C563">
            <v>7316</v>
          </cell>
        </row>
        <row r="564">
          <cell r="C564">
            <v>6759</v>
          </cell>
        </row>
        <row r="565">
          <cell r="C565">
            <v>7007</v>
          </cell>
        </row>
        <row r="566">
          <cell r="C566">
            <v>6691</v>
          </cell>
        </row>
        <row r="567">
          <cell r="C567">
            <v>7431</v>
          </cell>
        </row>
        <row r="568">
          <cell r="C568">
            <v>6780</v>
          </cell>
        </row>
        <row r="569">
          <cell r="C569">
            <v>7242</v>
          </cell>
        </row>
        <row r="570">
          <cell r="C570">
            <v>6723</v>
          </cell>
        </row>
        <row r="571">
          <cell r="C571">
            <v>7141</v>
          </cell>
        </row>
        <row r="572">
          <cell r="C572">
            <v>7296</v>
          </cell>
        </row>
        <row r="573">
          <cell r="C573">
            <v>6942</v>
          </cell>
        </row>
        <row r="574">
          <cell r="C574">
            <v>6940</v>
          </cell>
        </row>
        <row r="575">
          <cell r="C575">
            <v>7302</v>
          </cell>
        </row>
        <row r="576">
          <cell r="C576">
            <v>6791</v>
          </cell>
        </row>
        <row r="577">
          <cell r="C577">
            <v>7232</v>
          </cell>
        </row>
        <row r="578">
          <cell r="C578">
            <v>7180</v>
          </cell>
        </row>
        <row r="579">
          <cell r="C579">
            <v>6919</v>
          </cell>
        </row>
        <row r="580">
          <cell r="C580">
            <v>6985</v>
          </cell>
        </row>
        <row r="581">
          <cell r="C581">
            <v>7016</v>
          </cell>
        </row>
        <row r="582">
          <cell r="C582">
            <v>7384</v>
          </cell>
        </row>
        <row r="583">
          <cell r="C583">
            <v>7222</v>
          </cell>
        </row>
        <row r="584">
          <cell r="C584">
            <v>7217</v>
          </cell>
        </row>
        <row r="585">
          <cell r="C585">
            <v>7454</v>
          </cell>
        </row>
        <row r="586">
          <cell r="C586">
            <v>6650</v>
          </cell>
        </row>
        <row r="587">
          <cell r="C587">
            <v>7120</v>
          </cell>
        </row>
        <row r="588">
          <cell r="C588">
            <v>6867</v>
          </cell>
        </row>
        <row r="589">
          <cell r="C589">
            <v>7258</v>
          </cell>
        </row>
        <row r="590">
          <cell r="C590">
            <v>7012</v>
          </cell>
        </row>
        <row r="591">
          <cell r="C591">
            <v>6781</v>
          </cell>
        </row>
        <row r="592">
          <cell r="C592">
            <v>6793</v>
          </cell>
        </row>
        <row r="593">
          <cell r="C593">
            <v>6657</v>
          </cell>
        </row>
        <row r="594">
          <cell r="C594">
            <v>7455</v>
          </cell>
        </row>
        <row r="595">
          <cell r="C595">
            <v>7324</v>
          </cell>
        </row>
        <row r="596">
          <cell r="C596">
            <v>6953</v>
          </cell>
        </row>
        <row r="597">
          <cell r="C597">
            <v>7441</v>
          </cell>
        </row>
        <row r="598">
          <cell r="C598">
            <v>7201</v>
          </cell>
        </row>
        <row r="599">
          <cell r="C599">
            <v>6804</v>
          </cell>
        </row>
        <row r="600">
          <cell r="C600">
            <v>6802</v>
          </cell>
        </row>
        <row r="601">
          <cell r="C601">
            <v>7154</v>
          </cell>
        </row>
        <row r="602">
          <cell r="C602">
            <v>6795</v>
          </cell>
        </row>
        <row r="603">
          <cell r="C603">
            <v>7413</v>
          </cell>
        </row>
        <row r="604">
          <cell r="C604">
            <v>6988</v>
          </cell>
        </row>
        <row r="605">
          <cell r="C605">
            <v>6920</v>
          </cell>
        </row>
        <row r="606">
          <cell r="C606">
            <v>7266</v>
          </cell>
        </row>
        <row r="607">
          <cell r="C607">
            <v>7341</v>
          </cell>
        </row>
        <row r="608">
          <cell r="C608">
            <v>7367</v>
          </cell>
        </row>
        <row r="609">
          <cell r="C609">
            <v>7038</v>
          </cell>
        </row>
        <row r="610">
          <cell r="C610">
            <v>7029</v>
          </cell>
        </row>
        <row r="611">
          <cell r="C611">
            <v>6651</v>
          </cell>
        </row>
        <row r="612">
          <cell r="C612">
            <v>7274</v>
          </cell>
        </row>
        <row r="613">
          <cell r="C613">
            <v>7310</v>
          </cell>
        </row>
        <row r="614">
          <cell r="C614">
            <v>6818</v>
          </cell>
        </row>
        <row r="615">
          <cell r="C615">
            <v>7224</v>
          </cell>
        </row>
        <row r="616">
          <cell r="C616">
            <v>6929</v>
          </cell>
        </row>
        <row r="617">
          <cell r="C617">
            <v>6680</v>
          </cell>
        </row>
        <row r="618">
          <cell r="C618">
            <v>7206</v>
          </cell>
        </row>
        <row r="619">
          <cell r="C619">
            <v>6854</v>
          </cell>
        </row>
        <row r="620">
          <cell r="C620">
            <v>6987</v>
          </cell>
        </row>
        <row r="621">
          <cell r="C621">
            <v>7068</v>
          </cell>
        </row>
        <row r="622">
          <cell r="C622">
            <v>7404</v>
          </cell>
        </row>
        <row r="623">
          <cell r="C623">
            <v>7402</v>
          </cell>
        </row>
        <row r="624">
          <cell r="C624">
            <v>6667</v>
          </cell>
        </row>
        <row r="625">
          <cell r="C625">
            <v>7436</v>
          </cell>
        </row>
        <row r="626">
          <cell r="C626">
            <v>7220</v>
          </cell>
        </row>
        <row r="627">
          <cell r="C627">
            <v>7383</v>
          </cell>
        </row>
        <row r="628">
          <cell r="C628">
            <v>7105</v>
          </cell>
        </row>
        <row r="629">
          <cell r="C629">
            <v>6943</v>
          </cell>
        </row>
        <row r="630">
          <cell r="C630">
            <v>6684</v>
          </cell>
        </row>
        <row r="631">
          <cell r="C631">
            <v>6703</v>
          </cell>
        </row>
        <row r="632">
          <cell r="C632">
            <v>6874</v>
          </cell>
        </row>
        <row r="633">
          <cell r="C633">
            <v>7147</v>
          </cell>
        </row>
        <row r="634">
          <cell r="C634">
            <v>7279</v>
          </cell>
        </row>
        <row r="635">
          <cell r="C635">
            <v>7093</v>
          </cell>
        </row>
        <row r="636">
          <cell r="C636">
            <v>6722</v>
          </cell>
        </row>
        <row r="637">
          <cell r="C637">
            <v>7032</v>
          </cell>
        </row>
        <row r="638">
          <cell r="C638">
            <v>7006</v>
          </cell>
        </row>
        <row r="639">
          <cell r="C639">
            <v>6983</v>
          </cell>
        </row>
        <row r="640">
          <cell r="C640">
            <v>7020</v>
          </cell>
        </row>
        <row r="641">
          <cell r="C641">
            <v>7308</v>
          </cell>
        </row>
        <row r="642">
          <cell r="C642">
            <v>6809</v>
          </cell>
        </row>
        <row r="643">
          <cell r="C643">
            <v>6716</v>
          </cell>
        </row>
        <row r="644">
          <cell r="C644">
            <v>6663</v>
          </cell>
        </row>
        <row r="645">
          <cell r="C645">
            <v>7000</v>
          </cell>
        </row>
        <row r="646">
          <cell r="C646">
            <v>7283</v>
          </cell>
        </row>
        <row r="647">
          <cell r="C647">
            <v>6675</v>
          </cell>
        </row>
        <row r="648">
          <cell r="C648">
            <v>7374</v>
          </cell>
        </row>
        <row r="649">
          <cell r="C649">
            <v>7057</v>
          </cell>
        </row>
        <row r="650">
          <cell r="C650">
            <v>7393</v>
          </cell>
        </row>
        <row r="651">
          <cell r="C651">
            <v>7199</v>
          </cell>
        </row>
        <row r="652">
          <cell r="C652">
            <v>6718</v>
          </cell>
        </row>
        <row r="653">
          <cell r="C653">
            <v>7194</v>
          </cell>
        </row>
        <row r="654">
          <cell r="C654">
            <v>7085</v>
          </cell>
        </row>
        <row r="655">
          <cell r="C655">
            <v>7137</v>
          </cell>
        </row>
        <row r="656">
          <cell r="C656">
            <v>6800</v>
          </cell>
        </row>
        <row r="657">
          <cell r="C657">
            <v>6955</v>
          </cell>
        </row>
        <row r="658">
          <cell r="C658">
            <v>7430</v>
          </cell>
        </row>
        <row r="659">
          <cell r="C659">
            <v>7225</v>
          </cell>
        </row>
        <row r="660">
          <cell r="C660">
            <v>6697</v>
          </cell>
        </row>
        <row r="661">
          <cell r="C661">
            <v>6754</v>
          </cell>
        </row>
        <row r="662">
          <cell r="C662">
            <v>7329</v>
          </cell>
        </row>
        <row r="663">
          <cell r="C663">
            <v>6960</v>
          </cell>
        </row>
        <row r="664">
          <cell r="C664">
            <v>6741</v>
          </cell>
        </row>
        <row r="665">
          <cell r="C665">
            <v>6902</v>
          </cell>
        </row>
        <row r="666">
          <cell r="C666">
            <v>6885</v>
          </cell>
        </row>
        <row r="667">
          <cell r="C667">
            <v>7168</v>
          </cell>
        </row>
        <row r="668">
          <cell r="C668">
            <v>6842</v>
          </cell>
        </row>
        <row r="669">
          <cell r="C669">
            <v>7424</v>
          </cell>
        </row>
        <row r="670">
          <cell r="C670">
            <v>7288</v>
          </cell>
        </row>
        <row r="671">
          <cell r="C671">
            <v>7360</v>
          </cell>
        </row>
        <row r="672">
          <cell r="C672">
            <v>7363</v>
          </cell>
        </row>
        <row r="673">
          <cell r="C673">
            <v>6831</v>
          </cell>
        </row>
        <row r="674">
          <cell r="C674">
            <v>7135</v>
          </cell>
        </row>
        <row r="675">
          <cell r="C675">
            <v>6771</v>
          </cell>
        </row>
        <row r="676">
          <cell r="C676">
            <v>6829</v>
          </cell>
        </row>
        <row r="677">
          <cell r="C677">
            <v>6846</v>
          </cell>
        </row>
        <row r="678">
          <cell r="C678">
            <v>7272</v>
          </cell>
        </row>
        <row r="679">
          <cell r="C679">
            <v>7059</v>
          </cell>
        </row>
        <row r="680">
          <cell r="C680">
            <v>7086</v>
          </cell>
        </row>
        <row r="681">
          <cell r="C681">
            <v>7071</v>
          </cell>
        </row>
        <row r="682">
          <cell r="C682">
            <v>6895</v>
          </cell>
        </row>
        <row r="683">
          <cell r="C683">
            <v>6896</v>
          </cell>
        </row>
        <row r="684">
          <cell r="C684">
            <v>6688</v>
          </cell>
        </row>
        <row r="685">
          <cell r="C685">
            <v>6827</v>
          </cell>
        </row>
        <row r="686">
          <cell r="C686">
            <v>6981</v>
          </cell>
        </row>
        <row r="687">
          <cell r="C687">
            <v>7177</v>
          </cell>
        </row>
        <row r="688">
          <cell r="C688">
            <v>7111</v>
          </cell>
        </row>
        <row r="689">
          <cell r="C689">
            <v>6704</v>
          </cell>
        </row>
        <row r="690">
          <cell r="C690">
            <v>7139</v>
          </cell>
        </row>
        <row r="691">
          <cell r="C691">
            <v>7459</v>
          </cell>
        </row>
        <row r="692">
          <cell r="C692">
            <v>6679</v>
          </cell>
        </row>
        <row r="693">
          <cell r="C693">
            <v>7169</v>
          </cell>
        </row>
        <row r="694">
          <cell r="C694">
            <v>7434</v>
          </cell>
        </row>
        <row r="695">
          <cell r="C695">
            <v>7382</v>
          </cell>
        </row>
        <row r="696">
          <cell r="C696">
            <v>6825</v>
          </cell>
        </row>
        <row r="697">
          <cell r="C697">
            <v>6834</v>
          </cell>
        </row>
        <row r="698">
          <cell r="C698">
            <v>6948</v>
          </cell>
        </row>
        <row r="699">
          <cell r="C699">
            <v>6905</v>
          </cell>
        </row>
        <row r="700">
          <cell r="C700">
            <v>7370</v>
          </cell>
        </row>
        <row r="701">
          <cell r="C701">
            <v>7307</v>
          </cell>
        </row>
        <row r="702">
          <cell r="C702">
            <v>6701</v>
          </cell>
        </row>
        <row r="703">
          <cell r="C703">
            <v>6817</v>
          </cell>
        </row>
        <row r="704">
          <cell r="C704">
            <v>7142</v>
          </cell>
        </row>
      </sheetData>
      <sheetData sheetId="1"/>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row r="3">
          <cell r="B3">
            <v>3587</v>
          </cell>
          <cell r="D3">
            <v>7021</v>
          </cell>
        </row>
        <row r="4">
          <cell r="B4">
            <v>1937</v>
          </cell>
          <cell r="D4">
            <v>6926</v>
          </cell>
        </row>
        <row r="5">
          <cell r="B5">
            <v>3717</v>
          </cell>
          <cell r="D5">
            <v>7216</v>
          </cell>
        </row>
        <row r="6">
          <cell r="B6">
            <v>2479</v>
          </cell>
          <cell r="D6">
            <v>7179</v>
          </cell>
        </row>
        <row r="7">
          <cell r="B7">
            <v>1093</v>
          </cell>
          <cell r="D7">
            <v>7234</v>
          </cell>
        </row>
        <row r="8">
          <cell r="B8">
            <v>2598</v>
          </cell>
          <cell r="D8">
            <v>6799</v>
          </cell>
        </row>
        <row r="9">
          <cell r="B9">
            <v>3588</v>
          </cell>
          <cell r="D9">
            <v>7349</v>
          </cell>
        </row>
        <row r="10">
          <cell r="B10">
            <v>3671</v>
          </cell>
          <cell r="D10">
            <v>72441</v>
          </cell>
        </row>
        <row r="11">
          <cell r="B11">
            <v>3701</v>
          </cell>
          <cell r="D11">
            <v>7051</v>
          </cell>
        </row>
        <row r="12">
          <cell r="B12">
            <v>3025</v>
          </cell>
          <cell r="D12">
            <v>6782</v>
          </cell>
        </row>
        <row r="13">
          <cell r="B13">
            <v>2508</v>
          </cell>
          <cell r="D13">
            <v>7103</v>
          </cell>
        </row>
        <row r="14">
          <cell r="B14">
            <v>3496</v>
          </cell>
          <cell r="D14">
            <v>6925</v>
          </cell>
        </row>
        <row r="15">
          <cell r="B15">
            <v>3712</v>
          </cell>
          <cell r="D15">
            <v>6797</v>
          </cell>
        </row>
        <row r="16">
          <cell r="B16">
            <v>3437</v>
          </cell>
          <cell r="D16">
            <v>7213</v>
          </cell>
        </row>
        <row r="17">
          <cell r="B17">
            <v>2730</v>
          </cell>
          <cell r="D17">
            <v>7378</v>
          </cell>
        </row>
        <row r="18">
          <cell r="B18">
            <v>3388</v>
          </cell>
          <cell r="D18">
            <v>6984</v>
          </cell>
        </row>
        <row r="19">
          <cell r="B19">
            <v>3574</v>
          </cell>
          <cell r="D19">
            <v>7044</v>
          </cell>
        </row>
        <row r="20">
          <cell r="B20">
            <v>3413</v>
          </cell>
          <cell r="D20">
            <v>6762</v>
          </cell>
        </row>
        <row r="21">
          <cell r="B21">
            <v>1553</v>
          </cell>
          <cell r="D21">
            <v>6768</v>
          </cell>
        </row>
        <row r="22">
          <cell r="B22">
            <v>2105</v>
          </cell>
          <cell r="D22">
            <v>7188</v>
          </cell>
        </row>
        <row r="23">
          <cell r="B23">
            <v>3539</v>
          </cell>
          <cell r="D23">
            <v>6965</v>
          </cell>
        </row>
        <row r="24">
          <cell r="B24">
            <v>2209</v>
          </cell>
          <cell r="D24">
            <v>7423</v>
          </cell>
        </row>
        <row r="25">
          <cell r="B25">
            <v>2350</v>
          </cell>
          <cell r="D25">
            <v>6891</v>
          </cell>
        </row>
        <row r="26">
          <cell r="B26">
            <v>3502</v>
          </cell>
          <cell r="D26">
            <v>7460</v>
          </cell>
        </row>
        <row r="27">
          <cell r="B27">
            <v>3559</v>
          </cell>
          <cell r="D27">
            <v>6979</v>
          </cell>
        </row>
        <row r="28">
          <cell r="B28">
            <v>2804</v>
          </cell>
          <cell r="D28">
            <v>7361</v>
          </cell>
        </row>
        <row r="29">
          <cell r="B29">
            <v>3241</v>
          </cell>
          <cell r="D29">
            <v>7214</v>
          </cell>
        </row>
        <row r="30">
          <cell r="B30">
            <v>3404</v>
          </cell>
          <cell r="D30">
            <v>7368</v>
          </cell>
        </row>
        <row r="31">
          <cell r="B31">
            <v>1922</v>
          </cell>
          <cell r="D31">
            <v>7002</v>
          </cell>
        </row>
        <row r="32">
          <cell r="B32">
            <v>1965</v>
          </cell>
          <cell r="D32">
            <v>6746</v>
          </cell>
        </row>
        <row r="33">
          <cell r="B33">
            <v>2755</v>
          </cell>
          <cell r="D33">
            <v>7207</v>
          </cell>
        </row>
        <row r="34">
          <cell r="B34">
            <v>2659</v>
          </cell>
          <cell r="D34">
            <v>6924</v>
          </cell>
        </row>
        <row r="35">
          <cell r="B35">
            <v>1334</v>
          </cell>
          <cell r="D35">
            <v>6871</v>
          </cell>
        </row>
        <row r="36">
          <cell r="B36">
            <v>1893</v>
          </cell>
          <cell r="D36">
            <v>7356</v>
          </cell>
        </row>
        <row r="37">
          <cell r="B37">
            <v>2702</v>
          </cell>
          <cell r="D37">
            <v>7249</v>
          </cell>
        </row>
        <row r="38">
          <cell r="B38">
            <v>2104</v>
          </cell>
          <cell r="D38">
            <v>6865</v>
          </cell>
        </row>
        <row r="39">
          <cell r="B39">
            <v>2800</v>
          </cell>
          <cell r="D39">
            <v>7077</v>
          </cell>
        </row>
        <row r="40">
          <cell r="B40">
            <v>2325</v>
          </cell>
          <cell r="D40">
            <v>70541</v>
          </cell>
        </row>
        <row r="41">
          <cell r="B41">
            <v>1786</v>
          </cell>
          <cell r="D41">
            <v>7260</v>
          </cell>
        </row>
        <row r="42">
          <cell r="B42">
            <v>2703</v>
          </cell>
          <cell r="D42">
            <v>6997</v>
          </cell>
        </row>
        <row r="43">
          <cell r="B43">
            <v>2764</v>
          </cell>
          <cell r="D43">
            <v>6931</v>
          </cell>
        </row>
        <row r="44">
          <cell r="B44">
            <v>2878</v>
          </cell>
          <cell r="D44">
            <v>7097</v>
          </cell>
        </row>
        <row r="45">
          <cell r="B45">
            <v>1470</v>
          </cell>
          <cell r="D45">
            <v>6765</v>
          </cell>
        </row>
        <row r="46">
          <cell r="B46">
            <v>2007</v>
          </cell>
          <cell r="D46">
            <v>6810</v>
          </cell>
        </row>
        <row r="47">
          <cell r="B47">
            <v>2050</v>
          </cell>
          <cell r="D47">
            <v>7170</v>
          </cell>
        </row>
        <row r="48">
          <cell r="B48">
            <v>3684</v>
          </cell>
          <cell r="D48">
            <v>7089</v>
          </cell>
        </row>
        <row r="49">
          <cell r="B49">
            <v>3113</v>
          </cell>
          <cell r="D49">
            <v>7178</v>
          </cell>
        </row>
        <row r="50">
          <cell r="B50">
            <v>3010</v>
          </cell>
          <cell r="D50">
            <v>7236</v>
          </cell>
        </row>
        <row r="51">
          <cell r="B51">
            <v>3063</v>
          </cell>
          <cell r="D51">
            <v>7440</v>
          </cell>
        </row>
        <row r="52">
          <cell r="B52">
            <v>3206</v>
          </cell>
          <cell r="D52">
            <v>6774</v>
          </cell>
        </row>
        <row r="53">
          <cell r="B53">
            <v>1600</v>
          </cell>
          <cell r="D53">
            <v>7265</v>
          </cell>
        </row>
        <row r="54">
          <cell r="B54">
            <v>1724</v>
          </cell>
          <cell r="D54">
            <v>7066</v>
          </cell>
        </row>
        <row r="55">
          <cell r="B55">
            <v>1371</v>
          </cell>
          <cell r="D55">
            <v>7010</v>
          </cell>
        </row>
        <row r="56">
          <cell r="B56">
            <v>2992</v>
          </cell>
          <cell r="D56">
            <v>7285</v>
          </cell>
        </row>
        <row r="57">
          <cell r="B57">
            <v>3284</v>
          </cell>
          <cell r="D57">
            <v>6743</v>
          </cell>
        </row>
        <row r="58">
          <cell r="B58">
            <v>3101</v>
          </cell>
          <cell r="D58">
            <v>7043</v>
          </cell>
        </row>
        <row r="59">
          <cell r="B59">
            <v>1655</v>
          </cell>
          <cell r="D59">
            <v>6801</v>
          </cell>
        </row>
        <row r="60">
          <cell r="B60">
            <v>3142</v>
          </cell>
          <cell r="D60">
            <v>6710</v>
          </cell>
        </row>
        <row r="61">
          <cell r="B61">
            <v>1462</v>
          </cell>
          <cell r="D61">
            <v>7132</v>
          </cell>
        </row>
        <row r="62">
          <cell r="B62">
            <v>1489</v>
          </cell>
          <cell r="D62">
            <v>7123</v>
          </cell>
        </row>
        <row r="63">
          <cell r="B63">
            <v>3028</v>
          </cell>
          <cell r="D63">
            <v>6714</v>
          </cell>
        </row>
        <row r="64">
          <cell r="B64">
            <v>3140</v>
          </cell>
          <cell r="D64">
            <v>6837</v>
          </cell>
        </row>
        <row r="65">
          <cell r="B65">
            <v>3318</v>
          </cell>
          <cell r="D65">
            <v>7237</v>
          </cell>
        </row>
        <row r="66">
          <cell r="B66">
            <v>1339</v>
          </cell>
          <cell r="D66">
            <v>6660</v>
          </cell>
        </row>
        <row r="67">
          <cell r="B67">
            <v>3243</v>
          </cell>
          <cell r="D67">
            <v>7261</v>
          </cell>
        </row>
        <row r="68">
          <cell r="B68">
            <v>1514</v>
          </cell>
          <cell r="D68">
            <v>7176</v>
          </cell>
        </row>
        <row r="69">
          <cell r="B69">
            <v>3276</v>
          </cell>
          <cell r="D69">
            <v>7432</v>
          </cell>
        </row>
        <row r="70">
          <cell r="B70">
            <v>3244</v>
          </cell>
          <cell r="D70">
            <v>7060</v>
          </cell>
        </row>
        <row r="71">
          <cell r="B71">
            <v>3190</v>
          </cell>
          <cell r="D71">
            <v>7291</v>
          </cell>
        </row>
        <row r="72">
          <cell r="B72">
            <v>1522</v>
          </cell>
          <cell r="D72">
            <v>7375</v>
          </cell>
        </row>
        <row r="73">
          <cell r="B73">
            <v>3522</v>
          </cell>
          <cell r="D73">
            <v>7193</v>
          </cell>
        </row>
        <row r="74">
          <cell r="B74">
            <v>3412</v>
          </cell>
          <cell r="D74">
            <v>7366</v>
          </cell>
        </row>
        <row r="75">
          <cell r="B75">
            <v>1625</v>
          </cell>
          <cell r="D75">
            <v>6868</v>
          </cell>
        </row>
        <row r="76">
          <cell r="B76">
            <v>3706</v>
          </cell>
          <cell r="D76">
            <v>7053</v>
          </cell>
        </row>
        <row r="77">
          <cell r="B77">
            <v>3339</v>
          </cell>
          <cell r="D77">
            <v>6918</v>
          </cell>
        </row>
        <row r="78">
          <cell r="B78">
            <v>1198</v>
          </cell>
          <cell r="D78">
            <v>7227</v>
          </cell>
        </row>
        <row r="79">
          <cell r="B79">
            <v>3302</v>
          </cell>
          <cell r="D79">
            <v>7373</v>
          </cell>
        </row>
        <row r="80">
          <cell r="B80">
            <v>3213</v>
          </cell>
          <cell r="D80">
            <v>7417</v>
          </cell>
        </row>
        <row r="81">
          <cell r="B81">
            <v>3485</v>
          </cell>
          <cell r="D81">
            <v>7144</v>
          </cell>
        </row>
        <row r="82">
          <cell r="B82">
            <v>3305</v>
          </cell>
          <cell r="D82">
            <v>7037</v>
          </cell>
        </row>
        <row r="83">
          <cell r="B83">
            <v>2166</v>
          </cell>
          <cell r="D83">
            <v>7206</v>
          </cell>
        </row>
        <row r="84">
          <cell r="B84">
            <v>3632</v>
          </cell>
          <cell r="D84">
            <v>7458</v>
          </cell>
        </row>
        <row r="85">
          <cell r="B85">
            <v>3076</v>
          </cell>
          <cell r="D85">
            <v>66511</v>
          </cell>
        </row>
        <row r="86">
          <cell r="B86">
            <v>3659</v>
          </cell>
          <cell r="D86">
            <v>7196</v>
          </cell>
        </row>
        <row r="87">
          <cell r="B87">
            <v>3532</v>
          </cell>
          <cell r="D87">
            <v>7263</v>
          </cell>
        </row>
        <row r="88">
          <cell r="B88">
            <v>1873</v>
          </cell>
          <cell r="D88">
            <v>7182</v>
          </cell>
        </row>
        <row r="89">
          <cell r="B89">
            <v>3114</v>
          </cell>
        </row>
        <row r="90">
          <cell r="B90">
            <v>3403</v>
          </cell>
          <cell r="D90">
            <v>6870</v>
          </cell>
        </row>
        <row r="91">
          <cell r="B91">
            <v>1379</v>
          </cell>
          <cell r="D91">
            <v>6739</v>
          </cell>
        </row>
        <row r="92">
          <cell r="B92">
            <v>3139</v>
          </cell>
          <cell r="D92">
            <v>7200</v>
          </cell>
        </row>
        <row r="93">
          <cell r="B93">
            <v>3135</v>
          </cell>
          <cell r="D93">
            <v>7279</v>
          </cell>
        </row>
        <row r="94">
          <cell r="B94">
            <v>1894</v>
          </cell>
          <cell r="D94">
            <v>7093</v>
          </cell>
        </row>
        <row r="95">
          <cell r="B95">
            <v>2978</v>
          </cell>
          <cell r="D95">
            <v>6722</v>
          </cell>
        </row>
        <row r="96">
          <cell r="B96">
            <v>1859</v>
          </cell>
          <cell r="D96">
            <v>6651</v>
          </cell>
        </row>
        <row r="97">
          <cell r="B97">
            <v>3592</v>
          </cell>
          <cell r="D97">
            <v>7274</v>
          </cell>
        </row>
        <row r="98">
          <cell r="B98">
            <v>1355</v>
          </cell>
          <cell r="D98">
            <v>7310</v>
          </cell>
        </row>
        <row r="99">
          <cell r="B99">
            <v>3185</v>
          </cell>
          <cell r="D99">
            <v>7224</v>
          </cell>
        </row>
        <row r="100">
          <cell r="B100">
            <v>3107</v>
          </cell>
          <cell r="D100">
            <v>6818</v>
          </cell>
        </row>
        <row r="101">
          <cell r="B101">
            <v>3383</v>
          </cell>
          <cell r="D101">
            <v>6929</v>
          </cell>
        </row>
        <row r="102">
          <cell r="B102">
            <v>3369</v>
          </cell>
          <cell r="D102">
            <v>6680</v>
          </cell>
        </row>
        <row r="103">
          <cell r="B103">
            <v>1278</v>
          </cell>
          <cell r="D103">
            <v>7456</v>
          </cell>
        </row>
        <row r="104">
          <cell r="B104">
            <v>3225</v>
          </cell>
          <cell r="D104">
            <v>7308</v>
          </cell>
        </row>
        <row r="105">
          <cell r="B105">
            <v>1623</v>
          </cell>
          <cell r="D105">
            <v>6909</v>
          </cell>
        </row>
        <row r="106">
          <cell r="B106">
            <v>3391</v>
          </cell>
          <cell r="D106">
            <v>6716</v>
          </cell>
        </row>
        <row r="107">
          <cell r="B107">
            <v>3106</v>
          </cell>
          <cell r="D107">
            <v>6663</v>
          </cell>
        </row>
        <row r="108">
          <cell r="B108">
            <v>3546</v>
          </cell>
          <cell r="D108">
            <v>6943</v>
          </cell>
        </row>
        <row r="109">
          <cell r="B109">
            <v>3526</v>
          </cell>
          <cell r="D109">
            <v>6684</v>
          </cell>
        </row>
        <row r="110">
          <cell r="B110">
            <v>2969</v>
          </cell>
          <cell r="D110">
            <v>6703</v>
          </cell>
        </row>
        <row r="111">
          <cell r="B111">
            <v>3689</v>
          </cell>
          <cell r="D111">
            <v>6874</v>
          </cell>
        </row>
        <row r="112">
          <cell r="B112">
            <v>3389</v>
          </cell>
          <cell r="D112">
            <v>7147</v>
          </cell>
        </row>
        <row r="113">
          <cell r="B113">
            <v>3205</v>
          </cell>
          <cell r="D113">
            <v>7032</v>
          </cell>
        </row>
        <row r="114">
          <cell r="B114">
            <v>3411</v>
          </cell>
          <cell r="D114">
            <v>7006</v>
          </cell>
        </row>
        <row r="115">
          <cell r="B115">
            <v>3451</v>
          </cell>
          <cell r="D115">
            <v>6854</v>
          </cell>
        </row>
        <row r="116">
          <cell r="B116">
            <v>3680</v>
          </cell>
          <cell r="D116">
            <v>7068</v>
          </cell>
        </row>
        <row r="117">
          <cell r="B117">
            <v>3566</v>
          </cell>
          <cell r="D117">
            <v>69671</v>
          </cell>
        </row>
        <row r="118">
          <cell r="B118">
            <v>3348</v>
          </cell>
          <cell r="D118">
            <v>7404</v>
          </cell>
        </row>
        <row r="119">
          <cell r="B119">
            <v>2431</v>
          </cell>
          <cell r="D119">
            <v>7402</v>
          </cell>
        </row>
        <row r="120">
          <cell r="B120">
            <v>2338</v>
          </cell>
          <cell r="D120">
            <v>69851</v>
          </cell>
        </row>
        <row r="121">
          <cell r="B121">
            <v>1186</v>
          </cell>
          <cell r="D121">
            <v>6667</v>
          </cell>
        </row>
        <row r="122">
          <cell r="B122">
            <v>3001</v>
          </cell>
          <cell r="D122">
            <v>7020</v>
          </cell>
        </row>
        <row r="123">
          <cell r="B123">
            <v>1172</v>
          </cell>
          <cell r="D123">
            <v>7367</v>
          </cell>
        </row>
        <row r="124">
          <cell r="B124">
            <v>2241</v>
          </cell>
          <cell r="D124">
            <v>6675</v>
          </cell>
        </row>
        <row r="125">
          <cell r="B125">
            <v>2413</v>
          </cell>
          <cell r="D125">
            <v>7374</v>
          </cell>
        </row>
        <row r="126">
          <cell r="B126">
            <v>2412</v>
          </cell>
          <cell r="D126">
            <v>7341</v>
          </cell>
        </row>
        <row r="127">
          <cell r="B127">
            <v>2379</v>
          </cell>
          <cell r="D127">
            <v>70542</v>
          </cell>
        </row>
        <row r="128">
          <cell r="B128">
            <v>3606</v>
          </cell>
          <cell r="D128">
            <v>7266</v>
          </cell>
        </row>
        <row r="129">
          <cell r="B129">
            <v>3499</v>
          </cell>
          <cell r="D129">
            <v>6920</v>
          </cell>
        </row>
        <row r="130">
          <cell r="B130">
            <v>3624</v>
          </cell>
          <cell r="D130">
            <v>7220</v>
          </cell>
        </row>
        <row r="131">
          <cell r="B131">
            <v>2272</v>
          </cell>
          <cell r="D131">
            <v>7383</v>
          </cell>
        </row>
        <row r="132">
          <cell r="B132">
            <v>3358</v>
          </cell>
          <cell r="D132">
            <v>7105</v>
          </cell>
        </row>
        <row r="133">
          <cell r="B133">
            <v>1318</v>
          </cell>
          <cell r="D133">
            <v>6781</v>
          </cell>
        </row>
        <row r="134">
          <cell r="B134">
            <v>3393</v>
          </cell>
          <cell r="D134">
            <v>7455</v>
          </cell>
        </row>
        <row r="135">
          <cell r="B135">
            <v>3373</v>
          </cell>
          <cell r="D135">
            <v>7201</v>
          </cell>
        </row>
        <row r="136">
          <cell r="B136">
            <v>1604</v>
          </cell>
          <cell r="D136">
            <v>7441</v>
          </cell>
        </row>
        <row r="137">
          <cell r="B137">
            <v>3514</v>
          </cell>
          <cell r="D137">
            <v>7012</v>
          </cell>
        </row>
        <row r="138">
          <cell r="B138">
            <v>3703</v>
          </cell>
          <cell r="D138">
            <v>6953</v>
          </cell>
        </row>
        <row r="139">
          <cell r="B139">
            <v>2406</v>
          </cell>
          <cell r="D139">
            <v>7029</v>
          </cell>
        </row>
        <row r="140">
          <cell r="B140">
            <v>2030</v>
          </cell>
          <cell r="D140">
            <v>7000</v>
          </cell>
        </row>
        <row r="141">
          <cell r="B141">
            <v>3654</v>
          </cell>
          <cell r="D141">
            <v>7283</v>
          </cell>
        </row>
        <row r="142">
          <cell r="B142">
            <v>3552</v>
          </cell>
          <cell r="D142">
            <v>7038</v>
          </cell>
        </row>
        <row r="143">
          <cell r="B143">
            <v>1361</v>
          </cell>
          <cell r="D143">
            <v>7016</v>
          </cell>
        </row>
        <row r="144">
          <cell r="B144">
            <v>3640</v>
          </cell>
          <cell r="D144">
            <v>6988</v>
          </cell>
        </row>
        <row r="145">
          <cell r="B145">
            <v>3290</v>
          </cell>
          <cell r="D145">
            <v>7413</v>
          </cell>
        </row>
        <row r="146">
          <cell r="B146">
            <v>2991</v>
          </cell>
          <cell r="D146">
            <v>6795</v>
          </cell>
        </row>
        <row r="147">
          <cell r="B147">
            <v>3270</v>
          </cell>
          <cell r="D147">
            <v>7154</v>
          </cell>
        </row>
        <row r="148">
          <cell r="B148">
            <v>3696</v>
          </cell>
          <cell r="D148">
            <v>6802</v>
          </cell>
        </row>
        <row r="149">
          <cell r="B149">
            <v>3362</v>
          </cell>
          <cell r="D149">
            <v>6604</v>
          </cell>
        </row>
        <row r="150">
          <cell r="B150">
            <v>3484</v>
          </cell>
          <cell r="D150">
            <v>6657</v>
          </cell>
        </row>
        <row r="151">
          <cell r="B151">
            <v>2360</v>
          </cell>
          <cell r="D151">
            <v>6793</v>
          </cell>
        </row>
        <row r="152">
          <cell r="B152">
            <v>1400</v>
          </cell>
          <cell r="D152">
            <v>7324</v>
          </cell>
        </row>
        <row r="153">
          <cell r="B153">
            <v>1626</v>
          </cell>
          <cell r="D153">
            <v>7454</v>
          </cell>
        </row>
        <row r="154">
          <cell r="B154">
            <v>2566</v>
          </cell>
          <cell r="D154">
            <v>6919</v>
          </cell>
        </row>
        <row r="155">
          <cell r="B155">
            <v>1132</v>
          </cell>
          <cell r="D155">
            <v>7180</v>
          </cell>
        </row>
        <row r="156">
          <cell r="B156">
            <v>2217</v>
          </cell>
          <cell r="D156">
            <v>7217</v>
          </cell>
        </row>
        <row r="157">
          <cell r="B157">
            <v>2844</v>
          </cell>
          <cell r="D157">
            <v>6985</v>
          </cell>
        </row>
        <row r="158">
          <cell r="B158">
            <v>2215</v>
          </cell>
          <cell r="D158">
            <v>7232</v>
          </cell>
        </row>
        <row r="159">
          <cell r="B159">
            <v>2719</v>
          </cell>
          <cell r="D159">
            <v>7222</v>
          </cell>
        </row>
        <row r="160">
          <cell r="B160">
            <v>3423</v>
          </cell>
          <cell r="D160">
            <v>6723</v>
          </cell>
        </row>
        <row r="161">
          <cell r="B161">
            <v>1239</v>
          </cell>
          <cell r="D161">
            <v>7384</v>
          </cell>
        </row>
        <row r="162">
          <cell r="B162">
            <v>3585</v>
          </cell>
          <cell r="D162">
            <v>7141</v>
          </cell>
        </row>
        <row r="163">
          <cell r="B163">
            <v>3477</v>
          </cell>
          <cell r="D163">
            <v>7027</v>
          </cell>
        </row>
        <row r="164">
          <cell r="B164">
            <v>2414</v>
          </cell>
          <cell r="D164">
            <v>7090</v>
          </cell>
        </row>
        <row r="165">
          <cell r="B165">
            <v>3707</v>
          </cell>
          <cell r="D165">
            <v>6769</v>
          </cell>
        </row>
        <row r="166">
          <cell r="B166">
            <v>1562</v>
          </cell>
          <cell r="D166">
            <v>6677</v>
          </cell>
        </row>
        <row r="167">
          <cell r="B167">
            <v>2530</v>
          </cell>
          <cell r="D167">
            <v>6967</v>
          </cell>
        </row>
        <row r="168">
          <cell r="B168">
            <v>2572</v>
          </cell>
          <cell r="D168">
            <v>7351</v>
          </cell>
        </row>
        <row r="169">
          <cell r="B169">
            <v>3567</v>
          </cell>
        </row>
        <row r="170">
          <cell r="B170">
            <v>3645</v>
          </cell>
          <cell r="D170">
            <v>7258</v>
          </cell>
        </row>
        <row r="171">
          <cell r="B171">
            <v>3189</v>
          </cell>
          <cell r="D171">
            <v>7120</v>
          </cell>
        </row>
        <row r="172">
          <cell r="B172">
            <v>2985</v>
          </cell>
          <cell r="D172">
            <v>6650</v>
          </cell>
        </row>
        <row r="173">
          <cell r="B173">
            <v>3479</v>
          </cell>
          <cell r="D173">
            <v>7398</v>
          </cell>
        </row>
        <row r="174">
          <cell r="B174">
            <v>2778</v>
          </cell>
          <cell r="D174">
            <v>6682</v>
          </cell>
        </row>
        <row r="175">
          <cell r="B175">
            <v>3316</v>
          </cell>
          <cell r="D175">
            <v>6757</v>
          </cell>
        </row>
        <row r="176">
          <cell r="B176">
            <v>3125</v>
          </cell>
          <cell r="D176">
            <v>7299</v>
          </cell>
        </row>
        <row r="177">
          <cell r="B177">
            <v>1760</v>
          </cell>
          <cell r="D177">
            <v>7442</v>
          </cell>
        </row>
        <row r="178">
          <cell r="B178">
            <v>3095</v>
          </cell>
          <cell r="D178">
            <v>6836</v>
          </cell>
        </row>
        <row r="179">
          <cell r="B179">
            <v>2965</v>
          </cell>
          <cell r="D179">
            <v>7094</v>
          </cell>
        </row>
        <row r="180">
          <cell r="B180">
            <v>3148</v>
          </cell>
          <cell r="D180">
            <v>7353</v>
          </cell>
        </row>
        <row r="181">
          <cell r="B181">
            <v>1884</v>
          </cell>
          <cell r="D181">
            <v>7001</v>
          </cell>
        </row>
        <row r="182">
          <cell r="B182">
            <v>2983</v>
          </cell>
          <cell r="D182">
            <v>7415</v>
          </cell>
        </row>
        <row r="183">
          <cell r="B183">
            <v>3545</v>
          </cell>
          <cell r="D183">
            <v>6860</v>
          </cell>
        </row>
        <row r="184">
          <cell r="B184">
            <v>3714</v>
          </cell>
          <cell r="D184">
            <v>6796</v>
          </cell>
        </row>
        <row r="185">
          <cell r="B185">
            <v>3432</v>
          </cell>
          <cell r="D185">
            <v>7109</v>
          </cell>
        </row>
        <row r="186">
          <cell r="B186">
            <v>3515</v>
          </cell>
          <cell r="D186">
            <v>7212</v>
          </cell>
        </row>
        <row r="187">
          <cell r="B187">
            <v>2193</v>
          </cell>
          <cell r="D187">
            <v>7267</v>
          </cell>
        </row>
        <row r="188">
          <cell r="B188">
            <v>3331</v>
          </cell>
          <cell r="D188">
            <v>7448</v>
          </cell>
        </row>
        <row r="189">
          <cell r="B189">
            <v>3176</v>
          </cell>
          <cell r="D189">
            <v>7358</v>
          </cell>
        </row>
        <row r="190">
          <cell r="B190">
            <v>3297</v>
          </cell>
          <cell r="D190">
            <v>7202</v>
          </cell>
        </row>
        <row r="191">
          <cell r="B191">
            <v>2170</v>
          </cell>
          <cell r="D191">
            <v>7073</v>
          </cell>
        </row>
        <row r="192">
          <cell r="B192">
            <v>2896</v>
          </cell>
          <cell r="D192">
            <v>6959</v>
          </cell>
        </row>
        <row r="193">
          <cell r="B193">
            <v>2131</v>
          </cell>
          <cell r="D193">
            <v>6692</v>
          </cell>
        </row>
        <row r="194">
          <cell r="B194">
            <v>3476</v>
          </cell>
          <cell r="D194">
            <v>7243</v>
          </cell>
        </row>
        <row r="195">
          <cell r="B195">
            <v>1238</v>
          </cell>
          <cell r="D195">
            <v>6647</v>
          </cell>
        </row>
        <row r="196">
          <cell r="B196">
            <v>3390</v>
          </cell>
          <cell r="D196">
            <v>6963</v>
          </cell>
        </row>
        <row r="197">
          <cell r="B197">
            <v>3322</v>
          </cell>
          <cell r="D197">
            <v>7115</v>
          </cell>
        </row>
        <row r="198">
          <cell r="B198">
            <v>1403</v>
          </cell>
          <cell r="D198">
            <v>7282</v>
          </cell>
        </row>
        <row r="199">
          <cell r="B199">
            <v>3461</v>
          </cell>
          <cell r="D199">
            <v>6785</v>
          </cell>
        </row>
        <row r="200">
          <cell r="B200">
            <v>3699</v>
          </cell>
          <cell r="D200">
            <v>7453</v>
          </cell>
        </row>
        <row r="201">
          <cell r="B201">
            <v>1983</v>
          </cell>
          <cell r="D201">
            <v>7140</v>
          </cell>
        </row>
        <row r="202">
          <cell r="B202">
            <v>3510</v>
          </cell>
          <cell r="D202">
            <v>6995</v>
          </cell>
        </row>
        <row r="203">
          <cell r="B203">
            <v>1950</v>
          </cell>
          <cell r="D203">
            <v>7239</v>
          </cell>
        </row>
        <row r="204">
          <cell r="B204">
            <v>2038</v>
          </cell>
          <cell r="D204">
            <v>7318</v>
          </cell>
        </row>
        <row r="205">
          <cell r="B205">
            <v>2016</v>
          </cell>
          <cell r="D205">
            <v>7365</v>
          </cell>
        </row>
        <row r="206">
          <cell r="B206">
            <v>2955</v>
          </cell>
          <cell r="D206">
            <v>7380</v>
          </cell>
        </row>
        <row r="207">
          <cell r="B207">
            <v>1469</v>
          </cell>
          <cell r="D207">
            <v>6764</v>
          </cell>
        </row>
        <row r="208">
          <cell r="B208">
            <v>2031</v>
          </cell>
          <cell r="D208">
            <v>7369</v>
          </cell>
        </row>
        <row r="209">
          <cell r="B209">
            <v>1574</v>
          </cell>
          <cell r="D209">
            <v>7018</v>
          </cell>
        </row>
        <row r="210">
          <cell r="B210">
            <v>3360</v>
          </cell>
          <cell r="D210">
            <v>7853</v>
          </cell>
        </row>
        <row r="211">
          <cell r="B211">
            <v>3068</v>
          </cell>
          <cell r="D211">
            <v>7208</v>
          </cell>
        </row>
        <row r="212">
          <cell r="B212">
            <v>3170</v>
          </cell>
          <cell r="D212">
            <v>7017</v>
          </cell>
        </row>
        <row r="213">
          <cell r="B213">
            <v>3116</v>
          </cell>
          <cell r="D213">
            <v>6803</v>
          </cell>
        </row>
        <row r="214">
          <cell r="B214">
            <v>3156</v>
          </cell>
          <cell r="D214">
            <v>6699</v>
          </cell>
        </row>
        <row r="215">
          <cell r="B215">
            <v>3056</v>
          </cell>
          <cell r="D215">
            <v>7072</v>
          </cell>
        </row>
        <row r="216">
          <cell r="B216">
            <v>3333</v>
          </cell>
          <cell r="D216">
            <v>6914</v>
          </cell>
        </row>
        <row r="217">
          <cell r="B217">
            <v>2673</v>
          </cell>
          <cell r="D217">
            <v>7385</v>
          </cell>
        </row>
        <row r="218">
          <cell r="B218">
            <v>2604</v>
          </cell>
          <cell r="D218">
            <v>6897</v>
          </cell>
        </row>
        <row r="219">
          <cell r="B219">
            <v>2101</v>
          </cell>
          <cell r="D219">
            <v>6668</v>
          </cell>
        </row>
        <row r="220">
          <cell r="B220">
            <v>3200</v>
          </cell>
          <cell r="D220">
            <v>6786</v>
          </cell>
        </row>
        <row r="221">
          <cell r="B221">
            <v>3330</v>
          </cell>
          <cell r="D221">
            <v>6733</v>
          </cell>
        </row>
        <row r="222">
          <cell r="B222">
            <v>1484</v>
          </cell>
          <cell r="D222">
            <v>6713</v>
          </cell>
        </row>
        <row r="223">
          <cell r="B223">
            <v>1814</v>
          </cell>
          <cell r="D223">
            <v>7391</v>
          </cell>
        </row>
        <row r="224">
          <cell r="B224">
            <v>3285</v>
          </cell>
          <cell r="D224">
            <v>7246</v>
          </cell>
        </row>
        <row r="225">
          <cell r="B225">
            <v>2654</v>
          </cell>
          <cell r="D225">
            <v>71711</v>
          </cell>
        </row>
        <row r="226">
          <cell r="B226">
            <v>3096</v>
          </cell>
          <cell r="D226">
            <v>7158</v>
          </cell>
        </row>
        <row r="227">
          <cell r="B227">
            <v>3657</v>
          </cell>
          <cell r="D227">
            <v>7054</v>
          </cell>
        </row>
        <row r="228">
          <cell r="B228">
            <v>3375</v>
          </cell>
          <cell r="D228">
            <v>7435</v>
          </cell>
        </row>
        <row r="229">
          <cell r="B229">
            <v>3433</v>
          </cell>
          <cell r="D229">
            <v>7050</v>
          </cell>
        </row>
        <row r="230">
          <cell r="B230">
            <v>2998</v>
          </cell>
          <cell r="D230">
            <v>6686</v>
          </cell>
        </row>
        <row r="231">
          <cell r="B231">
            <v>3364</v>
          </cell>
          <cell r="D231">
            <v>7171</v>
          </cell>
        </row>
        <row r="232">
          <cell r="B232">
            <v>1234</v>
          </cell>
          <cell r="D232">
            <v>6916</v>
          </cell>
        </row>
        <row r="233">
          <cell r="B233">
            <v>3675</v>
          </cell>
          <cell r="D233">
            <v>7041</v>
          </cell>
        </row>
        <row r="234">
          <cell r="B234">
            <v>3698</v>
          </cell>
          <cell r="D234">
            <v>7128</v>
          </cell>
        </row>
        <row r="235">
          <cell r="B235">
            <v>3221</v>
          </cell>
          <cell r="D235">
            <v>6892</v>
          </cell>
        </row>
        <row r="236">
          <cell r="B236">
            <v>3408</v>
          </cell>
          <cell r="D236">
            <v>7221</v>
          </cell>
        </row>
        <row r="237">
          <cell r="B237">
            <v>3529</v>
          </cell>
          <cell r="D237">
            <v>7062</v>
          </cell>
        </row>
        <row r="238">
          <cell r="B238">
            <v>3538</v>
          </cell>
          <cell r="D238">
            <v>6869</v>
          </cell>
        </row>
        <row r="239">
          <cell r="B239">
            <v>3715</v>
          </cell>
          <cell r="D239">
            <v>7031</v>
          </cell>
        </row>
        <row r="240">
          <cell r="B240">
            <v>3597</v>
          </cell>
          <cell r="D240">
            <v>6991</v>
          </cell>
        </row>
        <row r="241">
          <cell r="B241">
            <v>3311</v>
          </cell>
          <cell r="D241">
            <v>6912</v>
          </cell>
        </row>
        <row r="242">
          <cell r="B242">
            <v>3279</v>
          </cell>
          <cell r="D242">
            <v>7082</v>
          </cell>
        </row>
        <row r="243">
          <cell r="B243">
            <v>2335</v>
          </cell>
          <cell r="D243">
            <v>9899</v>
          </cell>
        </row>
        <row r="244">
          <cell r="B244">
            <v>1174</v>
          </cell>
          <cell r="D244">
            <v>7371</v>
          </cell>
        </row>
        <row r="245">
          <cell r="B245">
            <v>3332</v>
          </cell>
          <cell r="D245">
            <v>6691</v>
          </cell>
        </row>
        <row r="246">
          <cell r="B246">
            <v>2995</v>
          </cell>
          <cell r="D246" t="str">
            <v>HW1393</v>
          </cell>
        </row>
        <row r="247">
          <cell r="B247">
            <v>1703</v>
          </cell>
          <cell r="D247" t="str">
            <v>HW1446</v>
          </cell>
        </row>
        <row r="248">
          <cell r="B248">
            <v>2528</v>
          </cell>
          <cell r="D248" t="str">
            <v>HW1123</v>
          </cell>
        </row>
        <row r="249">
          <cell r="B249">
            <v>1591</v>
          </cell>
          <cell r="D249" t="str">
            <v>HW1239</v>
          </cell>
        </row>
        <row r="250">
          <cell r="B250">
            <v>3294</v>
          </cell>
          <cell r="D250" t="str">
            <v>HW1036</v>
          </cell>
        </row>
        <row r="251">
          <cell r="B251">
            <v>3110</v>
          </cell>
          <cell r="D251" t="str">
            <v>HW5111</v>
          </cell>
        </row>
        <row r="252">
          <cell r="B252">
            <v>3666</v>
          </cell>
          <cell r="D252" t="str">
            <v>HW3136</v>
          </cell>
        </row>
        <row r="253">
          <cell r="B253">
            <v>1437</v>
          </cell>
          <cell r="D253" t="str">
            <v>HW1179</v>
          </cell>
        </row>
        <row r="254">
          <cell r="B254">
            <v>3120</v>
          </cell>
          <cell r="D254" t="str">
            <v>HW1249</v>
          </cell>
        </row>
        <row r="255">
          <cell r="B255">
            <v>3255</v>
          </cell>
          <cell r="D255" t="str">
            <v>HW1241</v>
          </cell>
        </row>
        <row r="256">
          <cell r="B256">
            <v>2979</v>
          </cell>
          <cell r="D256" t="str">
            <v>HW1116</v>
          </cell>
        </row>
        <row r="257">
          <cell r="B257">
            <v>1234</v>
          </cell>
          <cell r="D257" t="str">
            <v>HW1166</v>
          </cell>
        </row>
        <row r="258">
          <cell r="B258">
            <v>2024</v>
          </cell>
          <cell r="D258" t="str">
            <v>HW1233</v>
          </cell>
        </row>
        <row r="259">
          <cell r="B259">
            <v>3149</v>
          </cell>
          <cell r="D259" t="str">
            <v>HW1137</v>
          </cell>
        </row>
        <row r="260">
          <cell r="B260">
            <v>2288</v>
          </cell>
          <cell r="D260" t="str">
            <v>HW57135</v>
          </cell>
        </row>
        <row r="261">
          <cell r="B261">
            <v>1511</v>
          </cell>
          <cell r="D261" t="str">
            <v>HW1124</v>
          </cell>
        </row>
        <row r="262">
          <cell r="B262">
            <v>2621</v>
          </cell>
          <cell r="D262" t="str">
            <v>HW1113</v>
          </cell>
        </row>
        <row r="263">
          <cell r="B263">
            <v>3356</v>
          </cell>
          <cell r="D263" t="str">
            <v>HW1100</v>
          </cell>
        </row>
        <row r="264">
          <cell r="B264">
            <v>3695</v>
          </cell>
          <cell r="D264" t="str">
            <v>HW1155</v>
          </cell>
        </row>
        <row r="265">
          <cell r="B265">
            <v>2076</v>
          </cell>
          <cell r="D265" t="str">
            <v>HW1103</v>
          </cell>
        </row>
        <row r="266">
          <cell r="B266">
            <v>3465</v>
          </cell>
          <cell r="D266" t="str">
            <v>HW000</v>
          </cell>
        </row>
        <row r="267">
          <cell r="B267">
            <v>3400</v>
          </cell>
          <cell r="D267" t="str">
            <v>HW1018</v>
          </cell>
        </row>
        <row r="268">
          <cell r="B268">
            <v>3541</v>
          </cell>
          <cell r="D268" t="str">
            <v>HW1144</v>
          </cell>
        </row>
        <row r="269">
          <cell r="B269">
            <v>2177</v>
          </cell>
          <cell r="D269" t="str">
            <v>HW1151</v>
          </cell>
        </row>
        <row r="270">
          <cell r="B270">
            <v>2694</v>
          </cell>
          <cell r="D270" t="str">
            <v>HW3118</v>
          </cell>
        </row>
        <row r="271">
          <cell r="B271">
            <v>2440</v>
          </cell>
          <cell r="D271" t="str">
            <v>HW1248</v>
          </cell>
        </row>
        <row r="272">
          <cell r="B272">
            <v>3630</v>
          </cell>
          <cell r="D272" t="str">
            <v>HW1336</v>
          </cell>
        </row>
        <row r="273">
          <cell r="B273">
            <v>3007</v>
          </cell>
          <cell r="D273" t="str">
            <v>HW1272</v>
          </cell>
        </row>
        <row r="274">
          <cell r="B274">
            <v>3560</v>
          </cell>
          <cell r="D274" t="str">
            <v>HW11261</v>
          </cell>
        </row>
        <row r="275">
          <cell r="B275">
            <v>2290</v>
          </cell>
          <cell r="D275" t="str">
            <v>HW57268</v>
          </cell>
        </row>
        <row r="276">
          <cell r="B276">
            <v>1123</v>
          </cell>
          <cell r="D276" t="str">
            <v>HW57036</v>
          </cell>
        </row>
        <row r="277">
          <cell r="B277">
            <v>2650</v>
          </cell>
          <cell r="D277" t="str">
            <v>HW5827</v>
          </cell>
        </row>
        <row r="278">
          <cell r="B278">
            <v>3365</v>
          </cell>
          <cell r="D278" t="str">
            <v>HW1291</v>
          </cell>
        </row>
        <row r="279">
          <cell r="B279">
            <v>2237</v>
          </cell>
          <cell r="D279" t="str">
            <v>HW1503</v>
          </cell>
        </row>
        <row r="280">
          <cell r="B280">
            <v>2500</v>
          </cell>
          <cell r="D280" t="str">
            <v>HW1362</v>
          </cell>
        </row>
        <row r="281">
          <cell r="B281">
            <v>2502</v>
          </cell>
          <cell r="D281" t="str">
            <v>HW1286</v>
          </cell>
        </row>
        <row r="282">
          <cell r="B282">
            <v>3641</v>
          </cell>
          <cell r="D282" t="str">
            <v>HW1319</v>
          </cell>
        </row>
        <row r="283">
          <cell r="B283">
            <v>2606</v>
          </cell>
          <cell r="D283" t="str">
            <v>HW1373</v>
          </cell>
        </row>
        <row r="284">
          <cell r="B284">
            <v>2244</v>
          </cell>
          <cell r="D284" t="str">
            <v>HW1502</v>
          </cell>
        </row>
        <row r="285">
          <cell r="B285">
            <v>2402</v>
          </cell>
          <cell r="D285" t="str">
            <v>HW1436</v>
          </cell>
        </row>
        <row r="286">
          <cell r="B286">
            <v>2560</v>
          </cell>
          <cell r="D286" t="str">
            <v>HW1450</v>
          </cell>
        </row>
        <row r="287">
          <cell r="B287">
            <v>3573</v>
          </cell>
          <cell r="D287" t="str">
            <v>HW1361</v>
          </cell>
        </row>
        <row r="288">
          <cell r="B288">
            <v>1151</v>
          </cell>
          <cell r="D288" t="str">
            <v>HW1192</v>
          </cell>
        </row>
        <row r="289">
          <cell r="B289">
            <v>1433</v>
          </cell>
          <cell r="D289" t="str">
            <v>HW1495</v>
          </cell>
        </row>
        <row r="290">
          <cell r="B290">
            <v>3668</v>
          </cell>
          <cell r="D290" t="str">
            <v>HW1463</v>
          </cell>
        </row>
        <row r="291">
          <cell r="B291">
            <v>2790</v>
          </cell>
          <cell r="D291" t="str">
            <v>HW1276</v>
          </cell>
        </row>
        <row r="292">
          <cell r="B292">
            <v>2762</v>
          </cell>
          <cell r="D292" t="str">
            <v>HW1316</v>
          </cell>
        </row>
        <row r="293">
          <cell r="B293">
            <v>2101</v>
          </cell>
          <cell r="D293" t="str">
            <v>HW1516</v>
          </cell>
        </row>
        <row r="294">
          <cell r="B294">
            <v>1652</v>
          </cell>
          <cell r="D294" t="str">
            <v>HW1190</v>
          </cell>
        </row>
        <row r="295">
          <cell r="B295">
            <v>2197</v>
          </cell>
          <cell r="D295" t="str">
            <v>HW1392</v>
          </cell>
        </row>
        <row r="296">
          <cell r="B296">
            <v>1394</v>
          </cell>
          <cell r="D296" t="str">
            <v>HW1522</v>
          </cell>
        </row>
        <row r="297">
          <cell r="B297">
            <v>2580</v>
          </cell>
          <cell r="D297" t="str">
            <v>HW1403</v>
          </cell>
        </row>
        <row r="298">
          <cell r="B298">
            <v>1766</v>
          </cell>
          <cell r="D298" t="str">
            <v>HW1143</v>
          </cell>
        </row>
        <row r="299">
          <cell r="B299">
            <v>3263</v>
          </cell>
          <cell r="D299" t="str">
            <v>HW1154</v>
          </cell>
        </row>
        <row r="300">
          <cell r="B300">
            <v>2446</v>
          </cell>
          <cell r="D300" t="str">
            <v>HW1199</v>
          </cell>
        </row>
        <row r="301">
          <cell r="B301">
            <v>2259</v>
          </cell>
          <cell r="D301" t="str">
            <v>HW1418</v>
          </cell>
        </row>
        <row r="302">
          <cell r="B302">
            <v>1692</v>
          </cell>
        </row>
        <row r="303">
          <cell r="B303">
            <v>2821</v>
          </cell>
          <cell r="D303">
            <v>6986</v>
          </cell>
        </row>
        <row r="304">
          <cell r="B304">
            <v>2835</v>
          </cell>
          <cell r="D304">
            <v>7339</v>
          </cell>
        </row>
        <row r="305">
          <cell r="B305">
            <v>2032</v>
          </cell>
          <cell r="D305">
            <v>6838</v>
          </cell>
        </row>
        <row r="306">
          <cell r="B306">
            <v>2688</v>
          </cell>
          <cell r="D306">
            <v>6752</v>
          </cell>
        </row>
        <row r="307">
          <cell r="B307">
            <v>2096</v>
          </cell>
          <cell r="D307">
            <v>6893</v>
          </cell>
        </row>
        <row r="308">
          <cell r="B308">
            <v>2062</v>
          </cell>
          <cell r="D308">
            <v>6811</v>
          </cell>
        </row>
        <row r="309">
          <cell r="B309">
            <v>2029</v>
          </cell>
          <cell r="D309">
            <v>7298</v>
          </cell>
        </row>
        <row r="310">
          <cell r="B310">
            <v>1862</v>
          </cell>
          <cell r="D310">
            <v>7451</v>
          </cell>
        </row>
        <row r="311">
          <cell r="B311">
            <v>3122</v>
          </cell>
          <cell r="D311">
            <v>6788</v>
          </cell>
        </row>
        <row r="312">
          <cell r="B312">
            <v>2122</v>
          </cell>
          <cell r="D312">
            <v>7346</v>
          </cell>
        </row>
        <row r="313">
          <cell r="B313">
            <v>2250</v>
          </cell>
          <cell r="D313">
            <v>7400</v>
          </cell>
        </row>
        <row r="314">
          <cell r="B314">
            <v>3098</v>
          </cell>
          <cell r="D314">
            <v>7409</v>
          </cell>
        </row>
        <row r="315">
          <cell r="B315">
            <v>1687</v>
          </cell>
          <cell r="D315">
            <v>7166</v>
          </cell>
        </row>
        <row r="316">
          <cell r="B316">
            <v>3062</v>
          </cell>
          <cell r="D316">
            <v>7152</v>
          </cell>
        </row>
        <row r="317">
          <cell r="B317">
            <v>2824</v>
          </cell>
          <cell r="D317">
            <v>7286</v>
          </cell>
        </row>
        <row r="318">
          <cell r="B318">
            <v>3050</v>
          </cell>
          <cell r="D318">
            <v>7218</v>
          </cell>
        </row>
        <row r="319">
          <cell r="B319">
            <v>1686</v>
          </cell>
          <cell r="D319">
            <v>7800</v>
          </cell>
        </row>
        <row r="320">
          <cell r="B320">
            <v>3306</v>
          </cell>
          <cell r="D320">
            <v>6872</v>
          </cell>
        </row>
        <row r="321">
          <cell r="B321">
            <v>3168</v>
          </cell>
          <cell r="D321">
            <v>6952</v>
          </cell>
        </row>
        <row r="322">
          <cell r="B322">
            <v>1233</v>
          </cell>
          <cell r="D322">
            <v>7151</v>
          </cell>
        </row>
        <row r="323">
          <cell r="B323">
            <v>3620</v>
          </cell>
          <cell r="D323">
            <v>6883</v>
          </cell>
        </row>
        <row r="324">
          <cell r="B324">
            <v>1972</v>
          </cell>
          <cell r="D324">
            <v>7030</v>
          </cell>
        </row>
        <row r="325">
          <cell r="B325">
            <v>3225</v>
          </cell>
          <cell r="D325">
            <v>7314</v>
          </cell>
        </row>
        <row r="326">
          <cell r="B326">
            <v>3676</v>
          </cell>
          <cell r="D326">
            <v>6859</v>
          </cell>
        </row>
        <row r="327">
          <cell r="B327">
            <v>1621</v>
          </cell>
          <cell r="D327">
            <v>7046</v>
          </cell>
        </row>
        <row r="328">
          <cell r="B328">
            <v>3042</v>
          </cell>
          <cell r="D328">
            <v>7024</v>
          </cell>
        </row>
        <row r="329">
          <cell r="B329">
            <v>2114</v>
          </cell>
          <cell r="D329">
            <v>7277</v>
          </cell>
        </row>
        <row r="330">
          <cell r="B330">
            <v>1974</v>
          </cell>
          <cell r="D330">
            <v>6708</v>
          </cell>
        </row>
        <row r="331">
          <cell r="B331">
            <v>1177</v>
          </cell>
          <cell r="D331">
            <v>7004</v>
          </cell>
        </row>
        <row r="332">
          <cell r="B332">
            <v>3466</v>
          </cell>
          <cell r="D332">
            <v>7447</v>
          </cell>
        </row>
        <row r="333">
          <cell r="B333">
            <v>1188</v>
          </cell>
          <cell r="D333">
            <v>7870</v>
          </cell>
        </row>
        <row r="334">
          <cell r="B334">
            <v>3013</v>
          </cell>
          <cell r="D334">
            <v>6928</v>
          </cell>
        </row>
        <row r="335">
          <cell r="B335">
            <v>3660</v>
          </cell>
          <cell r="D335">
            <v>7241</v>
          </cell>
        </row>
        <row r="336">
          <cell r="B336">
            <v>1173</v>
          </cell>
          <cell r="D336">
            <v>7009</v>
          </cell>
        </row>
        <row r="337">
          <cell r="B337">
            <v>1165</v>
          </cell>
          <cell r="D337">
            <v>7350</v>
          </cell>
        </row>
        <row r="338">
          <cell r="B338">
            <v>3026</v>
          </cell>
          <cell r="D338">
            <v>7449</v>
          </cell>
        </row>
        <row r="339">
          <cell r="B339">
            <v>5600</v>
          </cell>
          <cell r="D339">
            <v>6747</v>
          </cell>
        </row>
        <row r="340">
          <cell r="B340">
            <v>3316</v>
          </cell>
          <cell r="D340">
            <v>7325</v>
          </cell>
        </row>
        <row r="341">
          <cell r="B341">
            <v>3610</v>
          </cell>
          <cell r="D341">
            <v>7015</v>
          </cell>
        </row>
        <row r="342">
          <cell r="B342">
            <v>1615</v>
          </cell>
          <cell r="D342">
            <v>7303</v>
          </cell>
        </row>
        <row r="343">
          <cell r="B343">
            <v>3382</v>
          </cell>
          <cell r="D343">
            <v>6725</v>
          </cell>
        </row>
        <row r="344">
          <cell r="B344">
            <v>3164</v>
          </cell>
          <cell r="D344">
            <v>7143</v>
          </cell>
        </row>
        <row r="345">
          <cell r="B345">
            <v>3281</v>
          </cell>
          <cell r="D345">
            <v>6927</v>
          </cell>
        </row>
        <row r="346">
          <cell r="B346">
            <v>2637</v>
          </cell>
          <cell r="D346">
            <v>7028</v>
          </cell>
        </row>
        <row r="347">
          <cell r="B347">
            <v>1807</v>
          </cell>
          <cell r="D347">
            <v>6800</v>
          </cell>
        </row>
        <row r="348">
          <cell r="B348">
            <v>2157</v>
          </cell>
          <cell r="D348">
            <v>6848</v>
          </cell>
        </row>
        <row r="349">
          <cell r="B349">
            <v>5351</v>
          </cell>
          <cell r="D349">
            <v>6946</v>
          </cell>
        </row>
        <row r="350">
          <cell r="B350">
            <v>2001</v>
          </cell>
          <cell r="D350">
            <v>6718</v>
          </cell>
        </row>
        <row r="351">
          <cell r="B351">
            <v>1846</v>
          </cell>
          <cell r="D351">
            <v>7342</v>
          </cell>
        </row>
        <row r="352">
          <cell r="B352">
            <v>1990</v>
          </cell>
          <cell r="D352">
            <v>6687</v>
          </cell>
        </row>
        <row r="353">
          <cell r="B353">
            <v>2034</v>
          </cell>
          <cell r="D353">
            <v>6961</v>
          </cell>
        </row>
        <row r="354">
          <cell r="B354">
            <v>1816</v>
          </cell>
          <cell r="D354">
            <v>7055</v>
          </cell>
        </row>
        <row r="355">
          <cell r="B355">
            <v>1662</v>
          </cell>
          <cell r="D355">
            <v>6938</v>
          </cell>
        </row>
        <row r="356">
          <cell r="B356">
            <v>1179</v>
          </cell>
          <cell r="D356">
            <v>6789</v>
          </cell>
        </row>
        <row r="357">
          <cell r="B357">
            <v>2042</v>
          </cell>
          <cell r="D357">
            <v>7459</v>
          </cell>
        </row>
        <row r="358">
          <cell r="B358">
            <v>2830</v>
          </cell>
          <cell r="D358">
            <v>6749</v>
          </cell>
        </row>
        <row r="359">
          <cell r="B359">
            <v>1729</v>
          </cell>
          <cell r="D359">
            <v>6717</v>
          </cell>
        </row>
        <row r="360">
          <cell r="B360">
            <v>1677</v>
          </cell>
          <cell r="D360">
            <v>6654</v>
          </cell>
        </row>
        <row r="361">
          <cell r="B361">
            <v>2141</v>
          </cell>
          <cell r="D361">
            <v>7163</v>
          </cell>
        </row>
        <row r="362">
          <cell r="B362">
            <v>2171</v>
          </cell>
          <cell r="D362">
            <v>7418</v>
          </cell>
        </row>
        <row r="363">
          <cell r="B363">
            <v>3257</v>
          </cell>
          <cell r="D363">
            <v>7211</v>
          </cell>
        </row>
        <row r="364">
          <cell r="B364">
            <v>1722</v>
          </cell>
          <cell r="D364">
            <v>7203</v>
          </cell>
        </row>
        <row r="365">
          <cell r="B365">
            <v>1191</v>
          </cell>
          <cell r="D365">
            <v>6969</v>
          </cell>
        </row>
        <row r="366">
          <cell r="B366">
            <v>2805</v>
          </cell>
          <cell r="D366">
            <v>7088</v>
          </cell>
        </row>
        <row r="367">
          <cell r="B367">
            <v>2620</v>
          </cell>
          <cell r="D367">
            <v>7284</v>
          </cell>
        </row>
        <row r="368">
          <cell r="B368">
            <v>1434</v>
          </cell>
          <cell r="D368">
            <v>7052</v>
          </cell>
        </row>
        <row r="369">
          <cell r="B369">
            <v>1120</v>
          </cell>
          <cell r="D369">
            <v>6970</v>
          </cell>
        </row>
        <row r="370">
          <cell r="B370">
            <v>1857</v>
          </cell>
          <cell r="D370">
            <v>6857</v>
          </cell>
        </row>
        <row r="371">
          <cell r="B371">
            <v>1707</v>
          </cell>
          <cell r="D371">
            <v>6673</v>
          </cell>
        </row>
        <row r="372">
          <cell r="B372">
            <v>1571</v>
          </cell>
          <cell r="D372">
            <v>7297</v>
          </cell>
        </row>
        <row r="373">
          <cell r="B373">
            <v>3455</v>
          </cell>
          <cell r="D373">
            <v>7134</v>
          </cell>
        </row>
        <row r="374">
          <cell r="B374">
            <v>1578</v>
          </cell>
          <cell r="D374">
            <v>6947</v>
          </cell>
        </row>
        <row r="375">
          <cell r="B375">
            <v>1087</v>
          </cell>
          <cell r="D375">
            <v>7124</v>
          </cell>
        </row>
        <row r="376">
          <cell r="B376">
            <v>1526</v>
          </cell>
          <cell r="D376">
            <v>7155</v>
          </cell>
        </row>
        <row r="377">
          <cell r="B377">
            <v>2665</v>
          </cell>
          <cell r="D377">
            <v>7416</v>
          </cell>
        </row>
        <row r="378">
          <cell r="B378">
            <v>1841</v>
          </cell>
          <cell r="D378">
            <v>7452</v>
          </cell>
        </row>
        <row r="379">
          <cell r="B379">
            <v>1757</v>
          </cell>
          <cell r="D379">
            <v>6990</v>
          </cell>
        </row>
        <row r="380">
          <cell r="B380">
            <v>1650</v>
          </cell>
          <cell r="D380">
            <v>7145</v>
          </cell>
        </row>
        <row r="381">
          <cell r="B381" t="str">
            <v>HW209</v>
          </cell>
          <cell r="D381">
            <v>6900</v>
          </cell>
        </row>
        <row r="382">
          <cell r="B382" t="str">
            <v>HW205</v>
          </cell>
          <cell r="D382">
            <v>6730</v>
          </cell>
        </row>
        <row r="383">
          <cell r="B383" t="str">
            <v>HW217</v>
          </cell>
          <cell r="D383">
            <v>6932</v>
          </cell>
        </row>
        <row r="384">
          <cell r="B384" t="str">
            <v>HW203</v>
          </cell>
          <cell r="D384">
            <v>7183</v>
          </cell>
        </row>
        <row r="385">
          <cell r="B385" t="str">
            <v>HW113206</v>
          </cell>
          <cell r="D385">
            <v>7098</v>
          </cell>
        </row>
        <row r="386">
          <cell r="B386" t="str">
            <v>HW113320</v>
          </cell>
          <cell r="D386">
            <v>7301</v>
          </cell>
        </row>
        <row r="387">
          <cell r="B387" t="str">
            <v>HW113316</v>
          </cell>
          <cell r="D387">
            <v>6669</v>
          </cell>
        </row>
        <row r="388">
          <cell r="B388" t="str">
            <v>HW113395</v>
          </cell>
          <cell r="D388">
            <v>6645</v>
          </cell>
        </row>
        <row r="389">
          <cell r="B389" t="str">
            <v>HW113398</v>
          </cell>
          <cell r="D389">
            <v>7290</v>
          </cell>
        </row>
        <row r="390">
          <cell r="D390">
            <v>6898</v>
          </cell>
        </row>
        <row r="391">
          <cell r="D391">
            <v>6670</v>
          </cell>
        </row>
        <row r="392">
          <cell r="D392">
            <v>7106</v>
          </cell>
        </row>
        <row r="393">
          <cell r="D393">
            <v>7313</v>
          </cell>
        </row>
        <row r="394">
          <cell r="D394">
            <v>7414</v>
          </cell>
        </row>
        <row r="395">
          <cell r="D395">
            <v>6954</v>
          </cell>
        </row>
        <row r="396">
          <cell r="D396">
            <v>7289</v>
          </cell>
        </row>
        <row r="397">
          <cell r="D397">
            <v>6755</v>
          </cell>
        </row>
        <row r="398">
          <cell r="D398">
            <v>7347</v>
          </cell>
        </row>
        <row r="399">
          <cell r="D399">
            <v>7173</v>
          </cell>
        </row>
        <row r="400">
          <cell r="D400">
            <v>6734</v>
          </cell>
        </row>
        <row r="401">
          <cell r="D401">
            <v>7022</v>
          </cell>
        </row>
        <row r="402">
          <cell r="D402">
            <v>6736</v>
          </cell>
        </row>
        <row r="403">
          <cell r="D403">
            <v>7406</v>
          </cell>
        </row>
        <row r="404">
          <cell r="D404">
            <v>6911</v>
          </cell>
        </row>
        <row r="405">
          <cell r="D405">
            <v>6823</v>
          </cell>
        </row>
        <row r="406">
          <cell r="D406">
            <v>6748</v>
          </cell>
        </row>
        <row r="407">
          <cell r="D407">
            <v>6858</v>
          </cell>
        </row>
        <row r="408">
          <cell r="D408">
            <v>7079</v>
          </cell>
        </row>
        <row r="409">
          <cell r="D409">
            <v>7336</v>
          </cell>
        </row>
        <row r="410">
          <cell r="D410">
            <v>6834</v>
          </cell>
        </row>
        <row r="411">
          <cell r="D411">
            <v>6942</v>
          </cell>
        </row>
        <row r="412">
          <cell r="D412">
            <v>7119</v>
          </cell>
        </row>
        <row r="413">
          <cell r="D413">
            <v>7271</v>
          </cell>
        </row>
        <row r="414">
          <cell r="D414">
            <v>7334</v>
          </cell>
        </row>
        <row r="415">
          <cell r="D415">
            <v>6645</v>
          </cell>
        </row>
        <row r="416">
          <cell r="D416">
            <v>6876</v>
          </cell>
        </row>
        <row r="417">
          <cell r="D417">
            <v>7355</v>
          </cell>
        </row>
        <row r="418">
          <cell r="D418">
            <v>7333</v>
          </cell>
        </row>
        <row r="419">
          <cell r="D419">
            <v>8901</v>
          </cell>
        </row>
        <row r="420">
          <cell r="D420">
            <v>6700</v>
          </cell>
        </row>
        <row r="421">
          <cell r="D421">
            <v>7075</v>
          </cell>
        </row>
        <row r="422">
          <cell r="D422">
            <v>7424</v>
          </cell>
        </row>
        <row r="423">
          <cell r="D423">
            <v>6881</v>
          </cell>
        </row>
        <row r="424">
          <cell r="D424">
            <v>7204</v>
          </cell>
        </row>
        <row r="425">
          <cell r="D425">
            <v>7317</v>
          </cell>
        </row>
        <row r="426">
          <cell r="D426">
            <v>6832</v>
          </cell>
        </row>
        <row r="427">
          <cell r="D427">
            <v>7302</v>
          </cell>
        </row>
        <row r="428">
          <cell r="D428">
            <v>6807</v>
          </cell>
        </row>
        <row r="429">
          <cell r="D429">
            <v>6940</v>
          </cell>
        </row>
        <row r="430">
          <cell r="D430">
            <v>7412</v>
          </cell>
        </row>
        <row r="431">
          <cell r="D431">
            <v>6719</v>
          </cell>
        </row>
        <row r="432">
          <cell r="D432">
            <v>6964</v>
          </cell>
        </row>
        <row r="433">
          <cell r="D433">
            <v>6770</v>
          </cell>
        </row>
        <row r="434">
          <cell r="D434">
            <v>6882</v>
          </cell>
        </row>
        <row r="435">
          <cell r="D435">
            <v>6975</v>
          </cell>
        </row>
        <row r="436">
          <cell r="D436">
            <v>7159</v>
          </cell>
        </row>
        <row r="437">
          <cell r="D437">
            <v>6732</v>
          </cell>
        </row>
        <row r="438">
          <cell r="D438">
            <v>6833</v>
          </cell>
        </row>
        <row r="439">
          <cell r="D439">
            <v>7392</v>
          </cell>
        </row>
        <row r="440">
          <cell r="D440">
            <v>6992</v>
          </cell>
        </row>
        <row r="441">
          <cell r="D441">
            <v>7107</v>
          </cell>
        </row>
        <row r="442">
          <cell r="D442">
            <v>7389</v>
          </cell>
        </row>
        <row r="443">
          <cell r="D443">
            <v>6814</v>
          </cell>
        </row>
        <row r="444">
          <cell r="D444">
            <v>7306</v>
          </cell>
        </row>
        <row r="445">
          <cell r="D445">
            <v>73661</v>
          </cell>
        </row>
        <row r="446">
          <cell r="D446">
            <v>7058</v>
          </cell>
        </row>
        <row r="447">
          <cell r="D447">
            <v>7011</v>
          </cell>
        </row>
        <row r="448">
          <cell r="D448">
            <v>7335</v>
          </cell>
        </row>
        <row r="449">
          <cell r="D449">
            <v>7321</v>
          </cell>
        </row>
        <row r="450">
          <cell r="D450">
            <v>7045</v>
          </cell>
        </row>
        <row r="451">
          <cell r="D451">
            <v>6727</v>
          </cell>
        </row>
        <row r="452">
          <cell r="D452">
            <v>7311</v>
          </cell>
        </row>
        <row r="453">
          <cell r="D453">
            <v>7129</v>
          </cell>
        </row>
        <row r="454">
          <cell r="D454">
            <v>7403</v>
          </cell>
        </row>
        <row r="455">
          <cell r="D455">
            <v>6819</v>
          </cell>
        </row>
        <row r="456">
          <cell r="D456">
            <v>7003</v>
          </cell>
        </row>
        <row r="457">
          <cell r="D457">
            <v>7186</v>
          </cell>
        </row>
        <row r="458">
          <cell r="D458">
            <v>7025</v>
          </cell>
        </row>
        <row r="459">
          <cell r="D459">
            <v>7187</v>
          </cell>
        </row>
        <row r="460">
          <cell r="D460">
            <v>7081</v>
          </cell>
        </row>
        <row r="461">
          <cell r="D461">
            <v>7146</v>
          </cell>
        </row>
        <row r="462">
          <cell r="D462">
            <v>6676</v>
          </cell>
        </row>
        <row r="463">
          <cell r="D463">
            <v>7445</v>
          </cell>
        </row>
        <row r="464">
          <cell r="D464">
            <v>6672</v>
          </cell>
        </row>
        <row r="465">
          <cell r="D465">
            <v>6813</v>
          </cell>
        </row>
        <row r="466">
          <cell r="D466">
            <v>7331</v>
          </cell>
        </row>
        <row r="467">
          <cell r="D467">
            <v>6646</v>
          </cell>
        </row>
        <row r="468">
          <cell r="D468">
            <v>6729</v>
          </cell>
        </row>
        <row r="469">
          <cell r="D469">
            <v>6750</v>
          </cell>
        </row>
        <row r="470">
          <cell r="D470">
            <v>6767</v>
          </cell>
        </row>
        <row r="471">
          <cell r="D471">
            <v>6735</v>
          </cell>
        </row>
        <row r="472">
          <cell r="D472">
            <v>6968</v>
          </cell>
        </row>
        <row r="473">
          <cell r="D473">
            <v>6850</v>
          </cell>
        </row>
        <row r="474">
          <cell r="D474">
            <v>7069</v>
          </cell>
        </row>
        <row r="475">
          <cell r="D475">
            <v>6709</v>
          </cell>
        </row>
        <row r="476">
          <cell r="D476">
            <v>6879</v>
          </cell>
        </row>
        <row r="477">
          <cell r="D477">
            <v>7083</v>
          </cell>
        </row>
        <row r="478">
          <cell r="D478">
            <v>6856</v>
          </cell>
        </row>
        <row r="479">
          <cell r="D479">
            <v>7026</v>
          </cell>
        </row>
        <row r="480">
          <cell r="D480">
            <v>7428</v>
          </cell>
        </row>
        <row r="481">
          <cell r="D481">
            <v>6904</v>
          </cell>
        </row>
        <row r="482">
          <cell r="D482">
            <v>6936</v>
          </cell>
        </row>
        <row r="483">
          <cell r="D483">
            <v>7223</v>
          </cell>
        </row>
        <row r="484">
          <cell r="D484">
            <v>7137</v>
          </cell>
        </row>
        <row r="485">
          <cell r="D485">
            <v>7092</v>
          </cell>
        </row>
        <row r="486">
          <cell r="D486">
            <v>7142</v>
          </cell>
        </row>
        <row r="487">
          <cell r="D487">
            <v>7084</v>
          </cell>
        </row>
        <row r="488">
          <cell r="D488">
            <v>7184</v>
          </cell>
        </row>
        <row r="489">
          <cell r="D489">
            <v>7420</v>
          </cell>
        </row>
        <row r="490">
          <cell r="D490">
            <v>7357</v>
          </cell>
        </row>
        <row r="491">
          <cell r="D491">
            <v>6923</v>
          </cell>
        </row>
        <row r="492">
          <cell r="D492">
            <v>7195</v>
          </cell>
        </row>
        <row r="493">
          <cell r="D493">
            <v>7278</v>
          </cell>
        </row>
        <row r="494">
          <cell r="D494">
            <v>6937</v>
          </cell>
        </row>
        <row r="495">
          <cell r="D495">
            <v>6689</v>
          </cell>
        </row>
        <row r="496">
          <cell r="D496">
            <v>7395</v>
          </cell>
        </row>
        <row r="497">
          <cell r="D497">
            <v>6941</v>
          </cell>
        </row>
        <row r="498">
          <cell r="D498">
            <v>6933</v>
          </cell>
        </row>
        <row r="499">
          <cell r="D499">
            <v>6873</v>
          </cell>
        </row>
        <row r="500">
          <cell r="D500">
            <v>7167</v>
          </cell>
        </row>
        <row r="501">
          <cell r="D501">
            <v>6772</v>
          </cell>
        </row>
        <row r="502">
          <cell r="D502">
            <v>6844</v>
          </cell>
        </row>
        <row r="503">
          <cell r="D503">
            <v>7319</v>
          </cell>
        </row>
        <row r="504">
          <cell r="D504">
            <v>6758</v>
          </cell>
        </row>
        <row r="505">
          <cell r="D505">
            <v>7192</v>
          </cell>
        </row>
        <row r="506">
          <cell r="D506">
            <v>7238</v>
          </cell>
        </row>
        <row r="507">
          <cell r="D507">
            <v>6778</v>
          </cell>
        </row>
        <row r="508">
          <cell r="D508">
            <v>6671</v>
          </cell>
        </row>
        <row r="509">
          <cell r="D509">
            <v>6738</v>
          </cell>
        </row>
        <row r="510">
          <cell r="D510">
            <v>7280</v>
          </cell>
        </row>
        <row r="511">
          <cell r="D511">
            <v>6863</v>
          </cell>
        </row>
        <row r="512">
          <cell r="D512">
            <v>7209</v>
          </cell>
        </row>
        <row r="513">
          <cell r="D513">
            <v>6852</v>
          </cell>
        </row>
        <row r="514">
          <cell r="D514">
            <v>7446</v>
          </cell>
        </row>
        <row r="515">
          <cell r="D515">
            <v>7337</v>
          </cell>
        </row>
        <row r="516">
          <cell r="D516">
            <v>6808</v>
          </cell>
        </row>
        <row r="517">
          <cell r="D517">
            <v>6994</v>
          </cell>
        </row>
        <row r="518">
          <cell r="D518">
            <v>7033</v>
          </cell>
        </row>
        <row r="519">
          <cell r="D519">
            <v>7322</v>
          </cell>
        </row>
        <row r="520">
          <cell r="D520">
            <v>7294</v>
          </cell>
        </row>
        <row r="521">
          <cell r="D521">
            <v>7047</v>
          </cell>
        </row>
        <row r="522">
          <cell r="D522">
            <v>6791</v>
          </cell>
        </row>
        <row r="523">
          <cell r="D523">
            <v>7231</v>
          </cell>
        </row>
        <row r="524">
          <cell r="D524">
            <v>7276</v>
          </cell>
        </row>
        <row r="525">
          <cell r="D525">
            <v>7269</v>
          </cell>
        </row>
        <row r="526">
          <cell r="D526">
            <v>6812</v>
          </cell>
        </row>
        <row r="527">
          <cell r="D527">
            <v>7161</v>
          </cell>
        </row>
        <row r="528">
          <cell r="D528">
            <v>6658</v>
          </cell>
        </row>
        <row r="529">
          <cell r="D529">
            <v>6690</v>
          </cell>
        </row>
        <row r="530">
          <cell r="D530">
            <v>7168</v>
          </cell>
        </row>
        <row r="531">
          <cell r="D531">
            <v>7076</v>
          </cell>
        </row>
        <row r="532">
          <cell r="D532">
            <v>6737</v>
          </cell>
        </row>
        <row r="533">
          <cell r="D533">
            <v>7122</v>
          </cell>
        </row>
        <row r="534">
          <cell r="D534">
            <v>7407</v>
          </cell>
        </row>
        <row r="535">
          <cell r="D535">
            <v>6877</v>
          </cell>
        </row>
        <row r="536">
          <cell r="D536">
            <v>7008</v>
          </cell>
        </row>
        <row r="537">
          <cell r="D537">
            <v>7070</v>
          </cell>
        </row>
        <row r="538">
          <cell r="D538">
            <v>7049</v>
          </cell>
        </row>
        <row r="539">
          <cell r="D539">
            <v>7064</v>
          </cell>
        </row>
        <row r="540">
          <cell r="D540">
            <v>6688</v>
          </cell>
        </row>
        <row r="541">
          <cell r="D541">
            <v>6656</v>
          </cell>
        </row>
        <row r="542">
          <cell r="D542">
            <v>67481</v>
          </cell>
        </row>
        <row r="543">
          <cell r="D543">
            <v>7281</v>
          </cell>
        </row>
        <row r="544">
          <cell r="D544">
            <v>7160</v>
          </cell>
        </row>
        <row r="545">
          <cell r="D545">
            <v>6906</v>
          </cell>
        </row>
        <row r="546">
          <cell r="D546" t="str">
            <v>5-7/8 HW DP'S</v>
          </cell>
        </row>
        <row r="547">
          <cell r="D547" t="str">
            <v>HW1512</v>
          </cell>
        </row>
        <row r="548">
          <cell r="D548" t="str">
            <v>HW1306</v>
          </cell>
        </row>
        <row r="549">
          <cell r="D549" t="str">
            <v>HW1477</v>
          </cell>
        </row>
        <row r="550">
          <cell r="D550" t="str">
            <v>HW1300</v>
          </cell>
        </row>
        <row r="551">
          <cell r="D551" t="str">
            <v>HW1424</v>
          </cell>
        </row>
        <row r="552">
          <cell r="D552" t="str">
            <v>HW1147</v>
          </cell>
        </row>
        <row r="553">
          <cell r="D553" t="str">
            <v>HW1164</v>
          </cell>
        </row>
        <row r="554">
          <cell r="D554" t="str">
            <v>HW1500</v>
          </cell>
        </row>
        <row r="555">
          <cell r="D555" t="str">
            <v>HW1194</v>
          </cell>
        </row>
        <row r="556">
          <cell r="D556" t="str">
            <v>HW196</v>
          </cell>
        </row>
        <row r="557">
          <cell r="D557" t="str">
            <v>HW1437</v>
          </cell>
        </row>
        <row r="558">
          <cell r="D558" t="str">
            <v>HW1505</v>
          </cell>
        </row>
        <row r="559">
          <cell r="D559" t="str">
            <v>HW1338</v>
          </cell>
        </row>
        <row r="560">
          <cell r="D560" t="str">
            <v>HW1440</v>
          </cell>
        </row>
        <row r="561">
          <cell r="D561" t="str">
            <v>HW1111</v>
          </cell>
        </row>
        <row r="562">
          <cell r="D562" t="str">
            <v>HW1100</v>
          </cell>
        </row>
        <row r="563">
          <cell r="D563" t="str">
            <v>HW1237</v>
          </cell>
        </row>
        <row r="564">
          <cell r="D564" t="str">
            <v>HW1517</v>
          </cell>
        </row>
        <row r="565">
          <cell r="D565" t="str">
            <v>HW1472</v>
          </cell>
        </row>
        <row r="566">
          <cell r="D566" t="str">
            <v>HW1514</v>
          </cell>
        </row>
        <row r="567">
          <cell r="D567" t="str">
            <v>HW1511</v>
          </cell>
        </row>
        <row r="568">
          <cell r="D568" t="str">
            <v>HW1106</v>
          </cell>
        </row>
        <row r="569">
          <cell r="D569" t="str">
            <v>HW1372</v>
          </cell>
        </row>
        <row r="570">
          <cell r="D570" t="str">
            <v>HW1273</v>
          </cell>
        </row>
        <row r="572">
          <cell r="D572" t="str">
            <v>HW1373</v>
          </cell>
        </row>
        <row r="573">
          <cell r="D573" t="str">
            <v>HW1318</v>
          </cell>
        </row>
        <row r="574">
          <cell r="D574" t="str">
            <v>HW1503</v>
          </cell>
        </row>
        <row r="575">
          <cell r="D575" t="str">
            <v>HW1433</v>
          </cell>
        </row>
        <row r="576">
          <cell r="D576" t="str">
            <v>HW1411</v>
          </cell>
        </row>
        <row r="577">
          <cell r="D577" t="str">
            <v>HW1286</v>
          </cell>
        </row>
      </sheetData>
      <sheetData sheetId="1" refreshError="1"/>
      <sheetData sheetId="2" refreshError="1"/>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v>
          </cell>
        </row>
        <row r="17">
          <cell r="J17" t="str">
            <v>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v>
          </cell>
        </row>
        <row r="17">
          <cell r="J17" t="str">
            <v>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RUN_s.XLS"/>
      <sheetName val="RUN_s_XLS"/>
      <sheetName val="KTB_8_12"/>
      <sheetName val="calculo de gas Total"/>
      <sheetName val="RUN_s_XLS1"/>
    </sheetNames>
    <sheetDataSet>
      <sheetData sheetId="0"/>
      <sheetData sheetId="1" refreshError="1"/>
      <sheetData sheetId="2" refreshError="1"/>
      <sheetData sheetId="3" refreshError="1"/>
      <sheetData sheetId="4"/>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74">
          <cell r="W74">
            <v>36856.860468015933</v>
          </cell>
          <cell r="Y74">
            <v>43009.939725626849</v>
          </cell>
          <cell r="AA74">
            <v>50261.508894805782</v>
          </cell>
        </row>
      </sheetData>
      <sheetData sheetId="16"/>
      <sheetData sheetId="17"/>
      <sheetData sheetId="18"/>
      <sheetData sheetId="19"/>
      <sheetData sheetId="20">
        <row r="76">
          <cell r="E76">
            <v>170.69405134981633</v>
          </cell>
          <cell r="F76">
            <v>42.702836580565354</v>
          </cell>
          <cell r="G76">
            <v>46.080626831679474</v>
          </cell>
          <cell r="O76">
            <v>167.66812336195144</v>
          </cell>
          <cell r="P76">
            <v>44.332189360101943</v>
          </cell>
          <cell r="Q76">
            <v>45.702974800496968</v>
          </cell>
        </row>
      </sheetData>
      <sheetData sheetId="21">
        <row r="46">
          <cell r="AV46">
            <v>169.98104377682992</v>
          </cell>
          <cell r="AW46">
            <v>43.352094942128389</v>
          </cell>
          <cell r="AX46">
            <v>46.196458245743102</v>
          </cell>
        </row>
      </sheetData>
      <sheetData sheetId="22"/>
      <sheetData sheetId="23"/>
      <sheetData sheetId="24"/>
      <sheetData sheetId="25" refreshError="1"/>
      <sheetData sheetId="26" refreshError="1"/>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row r="23">
          <cell r="C23">
            <v>3.0767000000000007</v>
          </cell>
        </row>
      </sheetData>
      <sheetData sheetId="1" refreshError="1"/>
      <sheetData sheetId="2" refreshError="1"/>
      <sheetData sheetId="3" refreshError="1"/>
      <sheetData sheetId="4" refreshError="1"/>
      <sheetData sheetId="5" refreshError="1"/>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row r="1">
          <cell r="A1" t="str">
            <v>COORD.</v>
          </cell>
        </row>
      </sheetData>
      <sheetData sheetId="3"/>
      <sheetData sheetId="4" refreshError="1"/>
      <sheetData sheetId="5"/>
      <sheetData sheetId="6"/>
      <sheetData sheetId="7"/>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桩靴印"/>
      <sheetName val="试油时效"/>
      <sheetName val="试压"/>
      <sheetName val="地漏"/>
      <sheetName val="取心记录"/>
      <sheetName val="试油成果"/>
      <sheetName val="成本分析"/>
      <sheetName val="一开井口"/>
      <sheetName val="二开井口"/>
    </sheetNames>
    <sheetDataSet>
      <sheetData sheetId="0"/>
      <sheetData sheetId="1"/>
      <sheetData sheetId="2"/>
      <sheetData sheetId="3"/>
      <sheetData sheetId="4"/>
      <sheetData sheetId="5"/>
      <sheetData sheetId="6"/>
      <sheetData sheetId="7"/>
      <sheetData sheetId="8"/>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row r="8">
          <cell r="A8" t="str">
            <v>COMP TD</v>
          </cell>
        </row>
      </sheetData>
      <sheetData sheetId="1">
        <row r="8">
          <cell r="A8" t="str">
            <v>COMP TD</v>
          </cell>
        </row>
      </sheetData>
      <sheetData sheetId="2">
        <row r="8">
          <cell r="A8" t="str">
            <v>COMP TD</v>
          </cell>
        </row>
      </sheetData>
      <sheetData sheetId="3" refreshError="1">
        <row r="8">
          <cell r="A8" t="str">
            <v>COMP TD</v>
          </cell>
          <cell r="B8">
            <v>0</v>
          </cell>
        </row>
        <row r="9">
          <cell r="A9">
            <v>0</v>
          </cell>
          <cell r="B9">
            <v>0</v>
          </cell>
        </row>
        <row r="10">
          <cell r="A10" t="str">
            <v>TD DEV</v>
          </cell>
          <cell r="B10">
            <v>52</v>
          </cell>
        </row>
        <row r="11">
          <cell r="A11" t="str">
            <v>TD MRS</v>
          </cell>
          <cell r="B11">
            <v>170</v>
          </cell>
        </row>
        <row r="12">
          <cell r="A12" t="str">
            <v>MRL45</v>
          </cell>
          <cell r="B12">
            <v>26</v>
          </cell>
        </row>
        <row r="13">
          <cell r="A13" t="str">
            <v>NEWTYPE1</v>
          </cell>
          <cell r="B13">
            <v>1</v>
          </cell>
        </row>
        <row r="14">
          <cell r="A14" t="str">
            <v>NEWTYPE2</v>
          </cell>
          <cell r="B14">
            <v>2</v>
          </cell>
        </row>
        <row r="15">
          <cell r="A15" t="str">
            <v>NEWTYPE3</v>
          </cell>
          <cell r="B15">
            <v>3</v>
          </cell>
        </row>
        <row r="16">
          <cell r="A16" t="str">
            <v>TD EXP</v>
          </cell>
          <cell r="B16">
            <v>220</v>
          </cell>
        </row>
        <row r="17">
          <cell r="A17" t="str">
            <v>TD HOR</v>
          </cell>
          <cell r="B17">
            <v>0</v>
          </cell>
        </row>
        <row r="18">
          <cell r="A18" t="str">
            <v>RON</v>
          </cell>
          <cell r="B18">
            <v>260</v>
          </cell>
        </row>
        <row r="22">
          <cell r="A22">
            <v>0</v>
          </cell>
          <cell r="B22">
            <v>0</v>
          </cell>
        </row>
        <row r="23">
          <cell r="A23" t="str">
            <v>DRY</v>
          </cell>
          <cell r="B23">
            <v>0</v>
          </cell>
        </row>
        <row r="24">
          <cell r="A24" t="str">
            <v>Nuc</v>
          </cell>
          <cell r="B24">
            <v>30</v>
          </cell>
        </row>
        <row r="25">
          <cell r="A25" t="str">
            <v>CBL-USIT</v>
          </cell>
          <cell r="B25">
            <v>35</v>
          </cell>
        </row>
        <row r="26">
          <cell r="A26" t="str">
            <v>PL</v>
          </cell>
          <cell r="B26">
            <v>25</v>
          </cell>
        </row>
        <row r="27">
          <cell r="A27" t="str">
            <v>PL-H</v>
          </cell>
          <cell r="B27">
            <v>50</v>
          </cell>
        </row>
        <row r="28">
          <cell r="A28" t="str">
            <v>NEWTYPE4</v>
          </cell>
          <cell r="B28">
            <v>4</v>
          </cell>
        </row>
        <row r="29">
          <cell r="A29" t="str">
            <v>NEWTYPE5</v>
          </cell>
          <cell r="B29">
            <v>5</v>
          </cell>
        </row>
        <row r="30">
          <cell r="A30" t="str">
            <v>NEWTYPE6</v>
          </cell>
          <cell r="B30">
            <v>6</v>
          </cell>
        </row>
        <row r="31">
          <cell r="A31" t="str">
            <v>HSD</v>
          </cell>
          <cell r="B31">
            <v>55</v>
          </cell>
        </row>
        <row r="32">
          <cell r="A32" t="str">
            <v>TCPab</v>
          </cell>
          <cell r="B32">
            <v>120</v>
          </cell>
        </row>
        <row r="33">
          <cell r="A33" t="str">
            <v>TCPmrl</v>
          </cell>
          <cell r="B33">
            <v>150</v>
          </cell>
        </row>
        <row r="34">
          <cell r="A34" t="str">
            <v>TCPron</v>
          </cell>
          <cell r="B34">
            <v>250</v>
          </cell>
        </row>
        <row r="35">
          <cell r="A35" t="str">
            <v>TCP</v>
          </cell>
          <cell r="B35">
            <v>70</v>
          </cell>
        </row>
        <row r="57">
          <cell r="A57">
            <v>0</v>
          </cell>
          <cell r="B57">
            <v>0</v>
          </cell>
        </row>
        <row r="58">
          <cell r="A58" t="str">
            <v>TYPE1</v>
          </cell>
          <cell r="B58">
            <v>1</v>
          </cell>
        </row>
        <row r="59">
          <cell r="A59" t="str">
            <v>TYPE2</v>
          </cell>
          <cell r="B59">
            <v>30</v>
          </cell>
        </row>
        <row r="60">
          <cell r="A60" t="str">
            <v>TYPE3</v>
          </cell>
          <cell r="B60">
            <v>35</v>
          </cell>
        </row>
        <row r="61">
          <cell r="A61" t="str">
            <v>TYPE4</v>
          </cell>
          <cell r="B61">
            <v>25</v>
          </cell>
        </row>
        <row r="62">
          <cell r="A62" t="str">
            <v>TYPE5</v>
          </cell>
          <cell r="B62">
            <v>50</v>
          </cell>
        </row>
        <row r="63">
          <cell r="A63" t="str">
            <v>TYPE6</v>
          </cell>
          <cell r="B63">
            <v>4</v>
          </cell>
        </row>
        <row r="64">
          <cell r="A64" t="str">
            <v>TYPE7</v>
          </cell>
          <cell r="B64">
            <v>5</v>
          </cell>
        </row>
        <row r="65">
          <cell r="A65" t="str">
            <v>TYPE8</v>
          </cell>
          <cell r="B65">
            <v>6</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ow r="8">
          <cell r="A8" t="str">
            <v>COMP TD</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BOOK5"/>
    </sheetNames>
    <sheetDataSet>
      <sheetData sheetId="0" refreshError="1"/>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BOOK5"/>
    </sheetNames>
    <sheetDataSet>
      <sheetData sheetId="0" refreshError="1"/>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refreshError="1"/>
      <sheetData sheetId="1" refreshError="1"/>
      <sheetData sheetId="2" refreshError="1"/>
      <sheetData sheetId="3" refreshError="1">
        <row r="1">
          <cell r="A1" t="str">
            <v xml:space="preserve">    PACKERS</v>
          </cell>
          <cell r="B1"/>
          <cell r="C1"/>
          <cell r="D1" t="str">
            <v>OD</v>
          </cell>
          <cell r="E1" t="str">
            <v>ID</v>
          </cell>
          <cell r="F1" t="str">
            <v>PART NUMBER</v>
          </cell>
          <cell r="G1" t="str">
            <v>SAP</v>
          </cell>
          <cell r="H1" t="str">
            <v>Price</v>
          </cell>
        </row>
        <row r="2">
          <cell r="A2" t="str">
            <v>p13</v>
          </cell>
          <cell r="B2" t="str">
            <v>50617191</v>
          </cell>
          <cell r="C2" t="str">
            <v xml:space="preserve"> Packer- 7" 23-29# BHR 3 1/2" AMS-28 BxP Alloy</v>
          </cell>
          <cell r="D2">
            <v>6</v>
          </cell>
          <cell r="E2">
            <v>2.94</v>
          </cell>
          <cell r="F2" t="str">
            <v>812 BHR 70314-A</v>
          </cell>
          <cell r="G2" t="str">
            <v>129719</v>
          </cell>
        </row>
        <row r="3">
          <cell r="C3" t="str">
            <v xml:space="preserve">Material - </v>
          </cell>
          <cell r="D3" t="str">
            <v>Alloy</v>
          </cell>
        </row>
        <row r="4">
          <cell r="C4" t="str">
            <v xml:space="preserve">Service - </v>
          </cell>
          <cell r="D4" t="str">
            <v>Std</v>
          </cell>
        </row>
        <row r="5">
          <cell r="C5" t="str">
            <v xml:space="preserve">Top Thread - </v>
          </cell>
          <cell r="D5" t="str">
            <v>3 1/2"-9.2# Antares MS-28 Box</v>
          </cell>
        </row>
        <row r="6">
          <cell r="C6" t="str">
            <v xml:space="preserve">Bottom Thread - </v>
          </cell>
          <cell r="D6" t="str">
            <v>3 1/2"-9.2# Antares MS-28 Pin</v>
          </cell>
        </row>
        <row r="7">
          <cell r="C7" t="str">
            <v xml:space="preserve">Torque - </v>
          </cell>
          <cell r="D7" t="str">
            <v>3350 (OPT), 3310 to 3600 f/ 3 1/2"-9.2 AMS-28</v>
          </cell>
        </row>
        <row r="8">
          <cell r="C8" t="str">
            <v xml:space="preserve">Length - </v>
          </cell>
          <cell r="D8" t="str">
            <v>90.26</v>
          </cell>
        </row>
        <row r="9">
          <cell r="C9" t="str">
            <v xml:space="preserve">Pressure Rating - </v>
          </cell>
          <cell r="D9" t="str">
            <v>5000 (Above)</v>
          </cell>
        </row>
        <row r="10">
          <cell r="D10" t="str">
            <v>5000 (Below)</v>
          </cell>
        </row>
        <row r="11">
          <cell r="C11" t="str">
            <v xml:space="preserve">Tensile Strength, calc/1000 - </v>
          </cell>
          <cell r="D11" t="str">
            <v>285</v>
          </cell>
        </row>
        <row r="12">
          <cell r="C12" t="str">
            <v xml:space="preserve">Temperature Rating - </v>
          </cell>
          <cell r="D12" t="str">
            <v>300F</v>
          </cell>
        </row>
        <row r="13">
          <cell r="C13" t="str">
            <v xml:space="preserve">Element Material - </v>
          </cell>
          <cell r="D13" t="str">
            <v>HNBR</v>
          </cell>
        </row>
        <row r="14">
          <cell r="C14" t="str">
            <v xml:space="preserve">O-Ring Material - </v>
          </cell>
          <cell r="D14" t="str">
            <v>Viton</v>
          </cell>
        </row>
        <row r="15">
          <cell r="C15" t="str">
            <v xml:space="preserve">Piston Area - </v>
          </cell>
          <cell r="D15" t="str">
            <v>6.58 (Setting)  None (Balance)</v>
          </cell>
        </row>
        <row r="16">
          <cell r="C16" t="str">
            <v xml:space="preserve">Start to Set Pressure - </v>
          </cell>
          <cell r="D16" t="str">
            <v>2280</v>
          </cell>
        </row>
        <row r="17">
          <cell r="C17" t="str">
            <v xml:space="preserve">Minimum Setting Pressure - </v>
          </cell>
          <cell r="D17" t="str">
            <v>4000</v>
          </cell>
        </row>
        <row r="18">
          <cell r="C18" t="str">
            <v xml:space="preserve">Maximum Setting Pressure - </v>
          </cell>
          <cell r="D18" t="str">
            <v>5000</v>
          </cell>
        </row>
        <row r="19">
          <cell r="C19" t="str">
            <v xml:space="preserve">Shear Value per Screw, lbs force - </v>
          </cell>
          <cell r="D19" t="str">
            <v>5000 (Setting)   5000 (Release)</v>
          </cell>
        </row>
        <row r="20">
          <cell r="C20" t="str">
            <v xml:space="preserve">Shear Value Total - </v>
          </cell>
          <cell r="D20" t="str">
            <v>15,000 (Setting)   60,000 (Release)</v>
          </cell>
        </row>
        <row r="21">
          <cell r="C21" t="str">
            <v xml:space="preserve">Holes Available for Screws - </v>
          </cell>
          <cell r="D21" t="str">
            <v>12 (Setting)</v>
          </cell>
        </row>
        <row r="22">
          <cell r="D22" t="str">
            <v>12 (Release)</v>
          </cell>
        </row>
        <row r="23">
          <cell r="C23" t="str">
            <v xml:space="preserve">Plug Area - </v>
          </cell>
          <cell r="D23" t="str">
            <v>10.45 (MDL)</v>
          </cell>
        </row>
        <row r="24">
          <cell r="C24" t="str">
            <v xml:space="preserve">Drawing No - </v>
          </cell>
          <cell r="D24" t="str">
            <v>812BHR70315 RTA 9013</v>
          </cell>
        </row>
        <row r="25">
          <cell r="C25" t="str">
            <v xml:space="preserve">Remarks - </v>
          </cell>
          <cell r="D25" t="str">
            <v>Straight pull release. No mandrel movement required during setting.</v>
          </cell>
        </row>
        <row r="26">
          <cell r="D26" t="str">
            <v>1) V-Pkg stack above the elements</v>
          </cell>
        </row>
        <row r="27">
          <cell r="D27" t="str">
            <v>2) O-Ring w/o back-up ring</v>
          </cell>
        </row>
        <row r="28">
          <cell r="D28" t="str">
            <v>3) Dual o-rings designed</v>
          </cell>
        </row>
        <row r="29">
          <cell r="D29" t="str">
            <v>4) Shear screw (setting) Det #15 P/N 12S7010 qty 3 installed</v>
          </cell>
        </row>
        <row r="31">
          <cell r="A31" t="str">
            <v>p14</v>
          </cell>
          <cell r="B31" t="str">
            <v>50630407</v>
          </cell>
          <cell r="C31" t="str">
            <v xml:space="preserve"> Packer- 7" 23-29# BHR 3 1/2" Vam Ace BxP 13Cr</v>
          </cell>
          <cell r="D31">
            <v>6</v>
          </cell>
          <cell r="E31">
            <v>2.94</v>
          </cell>
          <cell r="F31" t="str">
            <v>812 BHR 70328-F</v>
          </cell>
          <cell r="G31" t="str">
            <v>135874</v>
          </cell>
        </row>
        <row r="32">
          <cell r="C32" t="str">
            <v xml:space="preserve">Material - </v>
          </cell>
          <cell r="D32" t="str">
            <v>13Cr Flow Wetted</v>
          </cell>
        </row>
        <row r="33">
          <cell r="C33" t="str">
            <v xml:space="preserve">Service - </v>
          </cell>
          <cell r="D33" t="str">
            <v>CO2</v>
          </cell>
        </row>
        <row r="34">
          <cell r="C34" t="str">
            <v xml:space="preserve">Top Thread - </v>
          </cell>
          <cell r="D34" t="str">
            <v>3 1/2"-9.2# Vam Ace Box</v>
          </cell>
        </row>
        <row r="35">
          <cell r="C35" t="str">
            <v xml:space="preserve">Bottom Thread - </v>
          </cell>
          <cell r="D35" t="str">
            <v>3 1/2"-9.2# Vam Ace Pin</v>
          </cell>
        </row>
        <row r="36">
          <cell r="C36" t="str">
            <v xml:space="preserve">Torque - </v>
          </cell>
          <cell r="D36" t="str">
            <v>2820 (OPT), 2540 to 3810 f/ 3 1/2"-9.2 Vam Ace</v>
          </cell>
        </row>
        <row r="37">
          <cell r="C37" t="str">
            <v xml:space="preserve">Length - </v>
          </cell>
          <cell r="D37" t="str">
            <v>90.26</v>
          </cell>
        </row>
        <row r="38">
          <cell r="C38" t="str">
            <v xml:space="preserve">Pressure Rating - </v>
          </cell>
          <cell r="D38" t="str">
            <v>5000 (Above)</v>
          </cell>
        </row>
        <row r="39">
          <cell r="D39" t="str">
            <v>5000 (Below)</v>
          </cell>
        </row>
        <row r="40">
          <cell r="C40" t="str">
            <v xml:space="preserve">Tensile Strength, calc/1000 - </v>
          </cell>
          <cell r="D40" t="str">
            <v>207</v>
          </cell>
        </row>
        <row r="41">
          <cell r="C41" t="str">
            <v xml:space="preserve">Temperature Rating - </v>
          </cell>
          <cell r="D41" t="str">
            <v>300F</v>
          </cell>
        </row>
        <row r="42">
          <cell r="C42" t="str">
            <v xml:space="preserve">Element Material - </v>
          </cell>
          <cell r="D42" t="str">
            <v>HNBR</v>
          </cell>
        </row>
        <row r="43">
          <cell r="C43" t="str">
            <v xml:space="preserve">O-Ring Material - </v>
          </cell>
          <cell r="D43" t="str">
            <v>Viton and Aflas</v>
          </cell>
        </row>
        <row r="44">
          <cell r="C44" t="str">
            <v xml:space="preserve">Piston Area - </v>
          </cell>
          <cell r="D44" t="str">
            <v>6.58 (Setting)</v>
          </cell>
        </row>
        <row r="45">
          <cell r="C45" t="str">
            <v xml:space="preserve">Start to Set Pressure - </v>
          </cell>
          <cell r="D45" t="str">
            <v>2280</v>
          </cell>
        </row>
        <row r="46">
          <cell r="C46" t="str">
            <v xml:space="preserve">Minimum Setting Pressure - </v>
          </cell>
          <cell r="D46" t="str">
            <v>4000</v>
          </cell>
        </row>
        <row r="47">
          <cell r="C47" t="str">
            <v xml:space="preserve">Maximum Setting Pressure - </v>
          </cell>
          <cell r="D47" t="str">
            <v>5000</v>
          </cell>
        </row>
        <row r="48">
          <cell r="C48" t="str">
            <v xml:space="preserve">Type Release - </v>
          </cell>
          <cell r="D48" t="str">
            <v>Straight pull release. No mandrel movement required during setting.</v>
          </cell>
        </row>
        <row r="49">
          <cell r="C49" t="str">
            <v xml:space="preserve">Shear Value per Screw, lbs force - </v>
          </cell>
          <cell r="D49" t="str">
            <v>5000 (Setting)   5000 (Release)</v>
          </cell>
        </row>
        <row r="50">
          <cell r="C50" t="str">
            <v xml:space="preserve">Shear Value Total - </v>
          </cell>
          <cell r="D50" t="str">
            <v>15,000 (Setting)   60,000 (Release)</v>
          </cell>
        </row>
        <row r="51">
          <cell r="C51" t="str">
            <v xml:space="preserve">Holes Available for Screws - </v>
          </cell>
          <cell r="D51" t="str">
            <v>12 (Setting)</v>
          </cell>
        </row>
        <row r="52">
          <cell r="D52" t="str">
            <v>12 (Release)</v>
          </cell>
        </row>
        <row r="53">
          <cell r="C53" t="str">
            <v xml:space="preserve">Plug Area - </v>
          </cell>
          <cell r="D53" t="str">
            <v>10.45 (MDL)</v>
          </cell>
        </row>
        <row r="54">
          <cell r="C54" t="str">
            <v xml:space="preserve">Operating Envelope - </v>
          </cell>
          <cell r="D54" t="str">
            <v>12BHR70931</v>
          </cell>
        </row>
        <row r="55">
          <cell r="C55" t="str">
            <v xml:space="preserve">Drawing No - </v>
          </cell>
          <cell r="D55" t="str">
            <v>812BHR70315 RTA 9320</v>
          </cell>
        </row>
        <row r="56">
          <cell r="C56" t="str">
            <v xml:space="preserve">Remarks - </v>
          </cell>
          <cell r="D56" t="str">
            <v>1) V-Pkg stack above the elements</v>
          </cell>
        </row>
        <row r="57">
          <cell r="D57" t="str">
            <v>2) Viton O-Ring w/o back-up ring</v>
          </cell>
        </row>
        <row r="58">
          <cell r="D58" t="str">
            <v>Setting screw P/N 12S7010 shear value 5000lb per screw qty 3 installed. Release screw P/N 12S7010 shear value 5000lb per screw qty 12 installed.</v>
          </cell>
        </row>
        <row r="60">
          <cell r="A60" t="str">
            <v>p15</v>
          </cell>
          <cell r="B60"/>
          <cell r="C60" t="str">
            <v xml:space="preserve"> Packer- 7" 23-29# BHR 3 1/2" Vam Ace BxP S13Cr</v>
          </cell>
          <cell r="D60">
            <v>6</v>
          </cell>
          <cell r="E60">
            <v>2.94</v>
          </cell>
          <cell r="F60" t="str">
            <v>812 BHR 70331-G</v>
          </cell>
          <cell r="G60" t="str">
            <v>130523</v>
          </cell>
        </row>
        <row r="61">
          <cell r="C61" t="str">
            <v xml:space="preserve">Material - </v>
          </cell>
          <cell r="D61" t="str">
            <v>S13Cr Flow Wetted</v>
          </cell>
        </row>
        <row r="62">
          <cell r="C62" t="str">
            <v xml:space="preserve">Service - </v>
          </cell>
          <cell r="D62" t="str">
            <v>CO2</v>
          </cell>
        </row>
        <row r="63">
          <cell r="C63" t="str">
            <v xml:space="preserve">Top Thread - </v>
          </cell>
          <cell r="D63" t="str">
            <v>3 1/2"-9.2# Vam Ace Box</v>
          </cell>
        </row>
        <row r="64">
          <cell r="C64" t="str">
            <v xml:space="preserve">Bottom Thread - </v>
          </cell>
          <cell r="D64" t="str">
            <v>3 1/2"-9.2# Vam Ace Pin</v>
          </cell>
        </row>
        <row r="65">
          <cell r="C65" t="str">
            <v xml:space="preserve">Torque - </v>
          </cell>
          <cell r="D65" t="str">
            <v>3040 (OPT), 2740 to 3340 f/ 3 1/2"-9.2 Vam Ace 95 MY</v>
          </cell>
        </row>
        <row r="66">
          <cell r="C66" t="str">
            <v xml:space="preserve">Length - </v>
          </cell>
          <cell r="D66" t="str">
            <v>90.26</v>
          </cell>
        </row>
        <row r="67">
          <cell r="C67" t="str">
            <v xml:space="preserve">Pressure Rating - </v>
          </cell>
          <cell r="D67" t="str">
            <v>5000 (Above)</v>
          </cell>
        </row>
        <row r="68">
          <cell r="D68" t="str">
            <v>5000 (Below)</v>
          </cell>
        </row>
        <row r="69">
          <cell r="C69" t="str">
            <v xml:space="preserve">Tensile Strength, calc/1000 - </v>
          </cell>
          <cell r="D69" t="str">
            <v>207</v>
          </cell>
        </row>
        <row r="70">
          <cell r="C70" t="str">
            <v xml:space="preserve">Temperature Rating - </v>
          </cell>
          <cell r="D70" t="str">
            <v>325F</v>
          </cell>
        </row>
        <row r="71">
          <cell r="C71" t="str">
            <v xml:space="preserve">Element Material - </v>
          </cell>
          <cell r="D71" t="str">
            <v>HNBR</v>
          </cell>
        </row>
        <row r="72">
          <cell r="C72" t="str">
            <v xml:space="preserve">O-Ring Material - </v>
          </cell>
          <cell r="D72" t="str">
            <v>Viton</v>
          </cell>
        </row>
        <row r="73">
          <cell r="C73" t="str">
            <v xml:space="preserve">Piston Area - </v>
          </cell>
          <cell r="D73" t="str">
            <v>6.58 (Setting)</v>
          </cell>
        </row>
        <row r="74">
          <cell r="C74" t="str">
            <v xml:space="preserve">Start to Set Pressure - </v>
          </cell>
          <cell r="D74" t="str">
            <v>2280</v>
          </cell>
        </row>
        <row r="75">
          <cell r="C75" t="str">
            <v xml:space="preserve">Minimum Setting Pressure - </v>
          </cell>
          <cell r="D75" t="str">
            <v>4000</v>
          </cell>
        </row>
        <row r="76">
          <cell r="C76" t="str">
            <v xml:space="preserve">Maximum Setting Pressure - </v>
          </cell>
          <cell r="D76" t="str">
            <v>5000</v>
          </cell>
        </row>
        <row r="77">
          <cell r="C77" t="str">
            <v xml:space="preserve">Type Release - </v>
          </cell>
          <cell r="D77" t="str">
            <v>Straight pull release. No mandrel movement required during setting.</v>
          </cell>
        </row>
        <row r="78">
          <cell r="C78" t="str">
            <v xml:space="preserve">Shear Value per Screw, lbs force - </v>
          </cell>
          <cell r="D78" t="str">
            <v>5000 (Setting)   5000 (Release)</v>
          </cell>
        </row>
        <row r="79">
          <cell r="C79" t="str">
            <v xml:space="preserve">Shear Value Total - </v>
          </cell>
          <cell r="D79" t="str">
            <v>15,000 (Setting)   60,000 (Release)</v>
          </cell>
        </row>
        <row r="80">
          <cell r="C80" t="str">
            <v xml:space="preserve">Holes Available for Screws - </v>
          </cell>
          <cell r="D80" t="str">
            <v>12 (Setting)</v>
          </cell>
        </row>
        <row r="81">
          <cell r="D81" t="str">
            <v>12 (Release)</v>
          </cell>
        </row>
        <row r="82">
          <cell r="C82" t="str">
            <v xml:space="preserve">Plug Area - </v>
          </cell>
          <cell r="D82" t="str">
            <v>10.45 (MDL)</v>
          </cell>
        </row>
        <row r="83">
          <cell r="C83" t="str">
            <v xml:space="preserve">Drawing No - </v>
          </cell>
          <cell r="D83" t="str">
            <v>812BHR70304-V RTA 9076</v>
          </cell>
        </row>
        <row r="84">
          <cell r="C84" t="str">
            <v xml:space="preserve">Remarks - </v>
          </cell>
          <cell r="D84" t="str">
            <v>1) Packer mandrel with 3 1/2"-9.2 Vam Ace PxP</v>
          </cell>
        </row>
        <row r="85">
          <cell r="D85" t="str">
            <v>2) V-Pkg stack above the elements</v>
          </cell>
        </row>
        <row r="86">
          <cell r="D86" t="str">
            <v>3) Item #15 shear screw (Setting) P/N 12S7010 qty 12 installed when pressure tested.</v>
          </cell>
        </row>
        <row r="87">
          <cell r="D87" t="str">
            <v>Setting screw P/N 12S7010 shear value 5000lb per screw qty 3 installed. Release screw P/N 12S7010 shear value 5000lb per screw qty 12 installed.</v>
          </cell>
        </row>
        <row r="89">
          <cell r="A89" t="str">
            <v>p16</v>
          </cell>
          <cell r="B89" t="str">
            <v>50618726</v>
          </cell>
          <cell r="C89" t="str">
            <v xml:space="preserve"> Packer- 7" 23-32# BWS 4 3/4-8UN HNBR Alloy</v>
          </cell>
          <cell r="D89">
            <v>5.875</v>
          </cell>
          <cell r="E89">
            <v>4</v>
          </cell>
          <cell r="F89" t="str">
            <v>812 BWS 70411-A</v>
          </cell>
          <cell r="G89" t="str">
            <v>117238</v>
          </cell>
        </row>
        <row r="90">
          <cell r="C90" t="str">
            <v xml:space="preserve">Material - </v>
          </cell>
          <cell r="D90" t="str">
            <v>Alloy</v>
          </cell>
        </row>
        <row r="91">
          <cell r="C91" t="str">
            <v xml:space="preserve">Service - </v>
          </cell>
          <cell r="D91" t="str">
            <v>Std/H2S</v>
          </cell>
        </row>
        <row r="92">
          <cell r="C92" t="str">
            <v xml:space="preserve">Packer Bore - </v>
          </cell>
          <cell r="D92" t="str">
            <v>4.000</v>
          </cell>
        </row>
        <row r="93">
          <cell r="C93" t="str">
            <v xml:space="preserve">Latch Type - </v>
          </cell>
          <cell r="D93" t="str">
            <v>4.590-6 RTH-LTH LH c/w Scoop Head</v>
          </cell>
        </row>
        <row r="94">
          <cell r="C94" t="str">
            <v xml:space="preserve">Bottom Thread - </v>
          </cell>
          <cell r="D94" t="str">
            <v>4 3/4"-8 UN Box</v>
          </cell>
        </row>
        <row r="95">
          <cell r="C95" t="str">
            <v xml:space="preserve">Length - </v>
          </cell>
          <cell r="D95" t="str">
            <v>47.39</v>
          </cell>
        </row>
        <row r="96">
          <cell r="C96" t="str">
            <v xml:space="preserve">Pressure Rating - </v>
          </cell>
          <cell r="D96" t="str">
            <v>7100 (26-32) with seal unit installed, empirically derived   5000 (23)</v>
          </cell>
        </row>
        <row r="97">
          <cell r="C97" t="str">
            <v xml:space="preserve">Temperature Rating - </v>
          </cell>
          <cell r="D97" t="str">
            <v>325F</v>
          </cell>
        </row>
        <row r="98">
          <cell r="C98" t="str">
            <v xml:space="preserve">Tensile Strength, calc/1000 - </v>
          </cell>
          <cell r="D98" t="str">
            <v>150.0</v>
          </cell>
        </row>
        <row r="99">
          <cell r="C99" t="str">
            <v xml:space="preserve">Element Material - </v>
          </cell>
          <cell r="D99" t="str">
            <v>HNBR</v>
          </cell>
        </row>
        <row r="100">
          <cell r="C100" t="str">
            <v xml:space="preserve">O-Ring Material - </v>
          </cell>
          <cell r="D100" t="str">
            <v>Viton</v>
          </cell>
        </row>
        <row r="101">
          <cell r="C101" t="str">
            <v xml:space="preserve">Milling Distance - </v>
          </cell>
          <cell r="D101" t="str">
            <v>26.0</v>
          </cell>
        </row>
        <row r="102">
          <cell r="C102" t="str">
            <v xml:space="preserve">Accept Standard Seal Unit - </v>
          </cell>
          <cell r="D102" t="str">
            <v>No</v>
          </cell>
        </row>
        <row r="103">
          <cell r="C103" t="str">
            <v xml:space="preserve">Gauge Ring - </v>
          </cell>
          <cell r="D103" t="str">
            <v>241B7088</v>
          </cell>
        </row>
        <row r="104">
          <cell r="C104" t="str">
            <v xml:space="preserve">Hydraulic Tube Guide - </v>
          </cell>
          <cell r="D104" t="str">
            <v>212K7472</v>
          </cell>
        </row>
        <row r="105">
          <cell r="C105" t="str">
            <v xml:space="preserve">Hydraulic Setting Tool - </v>
          </cell>
          <cell r="D105" t="str">
            <v>241HS7018 (241HS7002 except change Stab Bar to 241A968)</v>
          </cell>
        </row>
        <row r="106">
          <cell r="C106" t="str">
            <v xml:space="preserve">Setting Adapter Kit for #20 w/ Stab Bar - </v>
          </cell>
          <cell r="D106" t="str">
            <v>241AO319</v>
          </cell>
        </row>
        <row r="107">
          <cell r="C107" t="str">
            <v xml:space="preserve">Operating Envelope - </v>
          </cell>
          <cell r="D107" t="str">
            <v>212BWT70440-A</v>
          </cell>
        </row>
        <row r="108">
          <cell r="C108" t="str">
            <v xml:space="preserve">Drawing No - </v>
          </cell>
          <cell r="D108" t="str">
            <v>812BWS70411-A RTA 9019</v>
          </cell>
        </row>
        <row r="109">
          <cell r="C109" t="str">
            <v xml:space="preserve">Remarks - </v>
          </cell>
          <cell r="D109" t="str">
            <v>WD packer can use above setting tools but machine shear ID 4.555 to 4.625/4.635</v>
          </cell>
        </row>
        <row r="110">
          <cell r="D110" t="str">
            <v>Wireline adaptor 241AO198 for WD packer can convert to 241AO319 by changing the Stab Bar, Jam Nut to 241A686 and 241A626</v>
          </cell>
        </row>
        <row r="112">
          <cell r="A112" t="str">
            <v>p17</v>
          </cell>
          <cell r="B112" t="str">
            <v>50630871</v>
          </cell>
          <cell r="C112" t="str">
            <v xml:space="preserve"> Packer- 7" 23-32# BWS 4 3/4-8UN HNBR 13Cr</v>
          </cell>
          <cell r="D112">
            <v>5.875</v>
          </cell>
          <cell r="E112">
            <v>4</v>
          </cell>
          <cell r="F112" t="str">
            <v>812 BWS 70411-F</v>
          </cell>
          <cell r="G112" t="str">
            <v>133133</v>
          </cell>
        </row>
        <row r="113">
          <cell r="C113" t="str">
            <v xml:space="preserve">Material - </v>
          </cell>
          <cell r="D113" t="str">
            <v>13Cr Flow Wetted</v>
          </cell>
        </row>
        <row r="114">
          <cell r="C114" t="str">
            <v xml:space="preserve">Service - </v>
          </cell>
          <cell r="D114" t="str">
            <v>Std/CO2</v>
          </cell>
        </row>
        <row r="115">
          <cell r="C115" t="str">
            <v xml:space="preserve">Packer Bore - </v>
          </cell>
          <cell r="D115" t="str">
            <v>4.000</v>
          </cell>
        </row>
        <row r="116">
          <cell r="C116" t="str">
            <v xml:space="preserve">Latch Type - </v>
          </cell>
          <cell r="D116" t="str">
            <v>4.590-6 RTH-LTH LH c/w Scoop Head</v>
          </cell>
        </row>
        <row r="117">
          <cell r="C117" t="str">
            <v xml:space="preserve">Bottom Thread - </v>
          </cell>
          <cell r="D117" t="str">
            <v>4 3/4"-8 UN Box</v>
          </cell>
        </row>
        <row r="118">
          <cell r="C118" t="str">
            <v xml:space="preserve">Length - </v>
          </cell>
          <cell r="D118" t="str">
            <v>47.39</v>
          </cell>
        </row>
        <row r="119">
          <cell r="C119" t="str">
            <v xml:space="preserve">Pressure Rating - </v>
          </cell>
          <cell r="D119" t="str">
            <v>7100 (26-32) (7800 with seal unit installed, empirically derived)   5000 (23)</v>
          </cell>
        </row>
        <row r="120">
          <cell r="C120" t="str">
            <v xml:space="preserve">Temperature Rating - </v>
          </cell>
          <cell r="D120" t="str">
            <v>325F</v>
          </cell>
        </row>
        <row r="121">
          <cell r="C121" t="str">
            <v xml:space="preserve">Tensile Strength, calc/1000 - </v>
          </cell>
          <cell r="D121" t="str">
            <v>150.0</v>
          </cell>
        </row>
        <row r="122">
          <cell r="C122" t="str">
            <v xml:space="preserve">Element Material - </v>
          </cell>
          <cell r="D122" t="str">
            <v>HNBR</v>
          </cell>
        </row>
        <row r="123">
          <cell r="C123" t="str">
            <v xml:space="preserve">O-Ring Material - </v>
          </cell>
          <cell r="D123" t="str">
            <v>Viton</v>
          </cell>
        </row>
        <row r="124">
          <cell r="C124" t="str">
            <v xml:space="preserve">Milling Distance - </v>
          </cell>
          <cell r="D124" t="str">
            <v>26.0</v>
          </cell>
        </row>
        <row r="125">
          <cell r="C125" t="str">
            <v xml:space="preserve">Accept Standard Seal Unit - </v>
          </cell>
          <cell r="D125" t="str">
            <v>No</v>
          </cell>
        </row>
        <row r="126">
          <cell r="C126" t="str">
            <v xml:space="preserve">Gauge Ring - </v>
          </cell>
          <cell r="D126" t="str">
            <v>241B7088</v>
          </cell>
        </row>
        <row r="127">
          <cell r="C127" t="str">
            <v xml:space="preserve">Hydraulic Tube Guide - </v>
          </cell>
          <cell r="D127" t="str">
            <v>212K7472</v>
          </cell>
        </row>
        <row r="128">
          <cell r="C128" t="str">
            <v xml:space="preserve">Hydraulic Setting Tool - </v>
          </cell>
          <cell r="D128" t="str">
            <v>241HS7018 (241HS7002 except change Stab Bar to 241A968)</v>
          </cell>
        </row>
        <row r="129">
          <cell r="C129" t="str">
            <v xml:space="preserve">Setting Adapter Kit for #20 w/ Stab Bar - </v>
          </cell>
          <cell r="D129" t="str">
            <v>241AO319</v>
          </cell>
        </row>
        <row r="130">
          <cell r="C130" t="str">
            <v xml:space="preserve">Operating Envelope - </v>
          </cell>
          <cell r="D130" t="str">
            <v>212BWT70400-A</v>
          </cell>
        </row>
        <row r="131">
          <cell r="C131" t="str">
            <v xml:space="preserve">Drawing No - </v>
          </cell>
          <cell r="D131" t="str">
            <v>812BWS70411-A RTA 9322</v>
          </cell>
        </row>
        <row r="132">
          <cell r="C132" t="str">
            <v xml:space="preserve">Remarks - </v>
          </cell>
          <cell r="D132" t="str">
            <v>WD packer can use above setting tools but machine shear ID 4.555 to 4.625/4.635</v>
          </cell>
        </row>
        <row r="133">
          <cell r="D133" t="str">
            <v>Wireline adaptor 241AO198 for WD packer can convert to 241AO319 by changing the Stab Bar, Jam Nut to 241A686 and 241A626</v>
          </cell>
        </row>
        <row r="135">
          <cell r="A135" t="str">
            <v>p18</v>
          </cell>
          <cell r="B135" t="str">
            <v>50604566</v>
          </cell>
          <cell r="C135" t="str">
            <v xml:space="preserve"> Packer- 7" 23-32# BWS 4 3/4-8UN HNBR S13Cr</v>
          </cell>
          <cell r="D135">
            <v>5.875</v>
          </cell>
          <cell r="E135">
            <v>4</v>
          </cell>
          <cell r="F135" t="str">
            <v>812 BWS 70411-G</v>
          </cell>
          <cell r="G135" t="str">
            <v>123258</v>
          </cell>
        </row>
        <row r="136">
          <cell r="C136" t="str">
            <v xml:space="preserve">Material - </v>
          </cell>
          <cell r="D136" t="str">
            <v>S13Cr Flow Wetted</v>
          </cell>
        </row>
        <row r="137">
          <cell r="C137" t="str">
            <v xml:space="preserve">Service - </v>
          </cell>
          <cell r="D137" t="str">
            <v>Std/CO2</v>
          </cell>
        </row>
        <row r="138">
          <cell r="C138" t="str">
            <v xml:space="preserve">Packer Bore - </v>
          </cell>
          <cell r="D138" t="str">
            <v>4.000</v>
          </cell>
        </row>
        <row r="139">
          <cell r="C139" t="str">
            <v xml:space="preserve">Latch Type - </v>
          </cell>
          <cell r="D139" t="str">
            <v>4.590-6 RTH-LTH LH c/w Scoop Head</v>
          </cell>
        </row>
        <row r="140">
          <cell r="C140" t="str">
            <v xml:space="preserve">Bottom Thread - </v>
          </cell>
          <cell r="D140" t="str">
            <v>4 3/4"-8 UN Box</v>
          </cell>
        </row>
        <row r="141">
          <cell r="C141" t="str">
            <v xml:space="preserve">Length - </v>
          </cell>
          <cell r="D141" t="str">
            <v>47.39</v>
          </cell>
        </row>
        <row r="142">
          <cell r="C142" t="str">
            <v xml:space="preserve">Pressure Rating - </v>
          </cell>
          <cell r="D142" t="str">
            <v>7100 (26-32) (7800 with seal unit installed, empirically derived)   5000 (23)</v>
          </cell>
        </row>
        <row r="143">
          <cell r="C143" t="str">
            <v xml:space="preserve">Temperature Rating - </v>
          </cell>
          <cell r="D143" t="str">
            <v>325F</v>
          </cell>
        </row>
        <row r="144">
          <cell r="C144" t="str">
            <v xml:space="preserve">Tensile Strength, calc/1000 - </v>
          </cell>
          <cell r="D144" t="str">
            <v>150.0</v>
          </cell>
        </row>
        <row r="145">
          <cell r="C145" t="str">
            <v xml:space="preserve">Element Material - </v>
          </cell>
          <cell r="D145" t="str">
            <v>HNBR</v>
          </cell>
        </row>
        <row r="146">
          <cell r="C146" t="str">
            <v xml:space="preserve">O-Ring Material - </v>
          </cell>
          <cell r="D146" t="str">
            <v>Viton</v>
          </cell>
        </row>
        <row r="147">
          <cell r="C147" t="str">
            <v xml:space="preserve">Milling Distance - </v>
          </cell>
          <cell r="D147" t="str">
            <v>26.0</v>
          </cell>
        </row>
        <row r="148">
          <cell r="C148" t="str">
            <v xml:space="preserve">Accept Standard Seal Unit - </v>
          </cell>
          <cell r="D148" t="str">
            <v>No</v>
          </cell>
        </row>
        <row r="149">
          <cell r="C149" t="str">
            <v xml:space="preserve">Gauge Ring - </v>
          </cell>
          <cell r="D149" t="str">
            <v>241B7088</v>
          </cell>
        </row>
        <row r="150">
          <cell r="C150" t="str">
            <v xml:space="preserve">Hydraulic Tube Guide - </v>
          </cell>
          <cell r="D150" t="str">
            <v>212K7472</v>
          </cell>
        </row>
        <row r="151">
          <cell r="C151" t="str">
            <v xml:space="preserve">Hydraulic Setting Tool - </v>
          </cell>
          <cell r="D151" t="str">
            <v>241HS7018 (241HS7002 except change Stab Bar to 241A968)</v>
          </cell>
        </row>
        <row r="152">
          <cell r="C152" t="str">
            <v xml:space="preserve">Setting Adapter Kit for #20 w/ Stab Bar - </v>
          </cell>
          <cell r="D152" t="str">
            <v>241AO319</v>
          </cell>
        </row>
        <row r="153">
          <cell r="C153" t="str">
            <v xml:space="preserve">Operating Envelope - </v>
          </cell>
          <cell r="D153" t="str">
            <v>212BWT70400-A</v>
          </cell>
        </row>
        <row r="154">
          <cell r="C154" t="str">
            <v xml:space="preserve">Drawing No - </v>
          </cell>
          <cell r="D154" t="str">
            <v>812BWS70411-A RTA 9082</v>
          </cell>
        </row>
        <row r="155">
          <cell r="C155" t="str">
            <v xml:space="preserve">Remarks - </v>
          </cell>
          <cell r="D155" t="str">
            <v>WD packer can use above setting tools but machine shear ID 4.555 to 4.625/4.635</v>
          </cell>
        </row>
        <row r="156">
          <cell r="D156" t="str">
            <v>Wireline adaptor 241AO198 for WD packer can convert to 241AO319 by changing the Stab Bar, Jam Nut to 241A686 and 241A626</v>
          </cell>
        </row>
        <row r="158">
          <cell r="A158" t="str">
            <v>p19</v>
          </cell>
          <cell r="B158" t="str">
            <v>50630759</v>
          </cell>
          <cell r="C158" t="str">
            <v xml:space="preserve"> Packer- 7" 29-32# AHR 3 1/2" AMS-28 BxP Alloy</v>
          </cell>
          <cell r="D158">
            <v>5.93</v>
          </cell>
          <cell r="E158">
            <v>2.88</v>
          </cell>
          <cell r="F158" t="str">
            <v>812 AHR 7005</v>
          </cell>
          <cell r="G158" t="str">
            <v>135877</v>
          </cell>
        </row>
        <row r="159">
          <cell r="C159" t="str">
            <v xml:space="preserve">Material - </v>
          </cell>
          <cell r="D159" t="str">
            <v>Alloy</v>
          </cell>
        </row>
        <row r="160">
          <cell r="C160" t="str">
            <v xml:space="preserve">Service - </v>
          </cell>
          <cell r="D160" t="str">
            <v>Std</v>
          </cell>
        </row>
        <row r="161">
          <cell r="C161" t="str">
            <v xml:space="preserve">Top Thread - </v>
          </cell>
          <cell r="D161" t="str">
            <v>3 1/2"-9.2 AMS-28 Box</v>
          </cell>
        </row>
        <row r="162">
          <cell r="C162" t="str">
            <v xml:space="preserve">Bottom Thread - </v>
          </cell>
          <cell r="D162" t="str">
            <v>3 1/2"-9.2 AMS-28 Pin</v>
          </cell>
        </row>
        <row r="163">
          <cell r="C163" t="str">
            <v xml:space="preserve">Length - </v>
          </cell>
          <cell r="D163" t="str">
            <v>68.84</v>
          </cell>
        </row>
        <row r="164">
          <cell r="C164" t="str">
            <v xml:space="preserve">Pressure Rating - </v>
          </cell>
          <cell r="D164" t="str">
            <v>5000 (Above)</v>
          </cell>
        </row>
        <row r="165">
          <cell r="D165" t="str">
            <v>5000 (Below)</v>
          </cell>
        </row>
        <row r="166">
          <cell r="C166" t="str">
            <v xml:space="preserve">Temperature Rating - </v>
          </cell>
          <cell r="D166" t="str">
            <v>300F</v>
          </cell>
        </row>
        <row r="167">
          <cell r="C167" t="str">
            <v xml:space="preserve">Tensile Strength, calc/1000 - </v>
          </cell>
          <cell r="D167" t="str">
            <v>207</v>
          </cell>
        </row>
        <row r="168">
          <cell r="C168" t="str">
            <v xml:space="preserve">Element Material - </v>
          </cell>
          <cell r="D168" t="str">
            <v>HNBR</v>
          </cell>
        </row>
        <row r="169">
          <cell r="C169" t="str">
            <v xml:space="preserve">O-Ring Material - </v>
          </cell>
          <cell r="D169" t="str">
            <v>Viton</v>
          </cell>
        </row>
        <row r="170">
          <cell r="C170" t="str">
            <v xml:space="preserve">Piston Area - </v>
          </cell>
          <cell r="D170" t="str">
            <v>5.74</v>
          </cell>
        </row>
        <row r="171">
          <cell r="C171" t="str">
            <v xml:space="preserve">Start to Set Pressure - </v>
          </cell>
          <cell r="D171" t="str">
            <v>1515</v>
          </cell>
        </row>
        <row r="172">
          <cell r="C172" t="str">
            <v xml:space="preserve">Minimum Setting Pressure - </v>
          </cell>
          <cell r="D172" t="str">
            <v>3085</v>
          </cell>
        </row>
        <row r="173">
          <cell r="C173" t="str">
            <v xml:space="preserve">Maximum Setting Pressure - </v>
          </cell>
          <cell r="D173" t="str">
            <v>5580</v>
          </cell>
        </row>
        <row r="174">
          <cell r="C174" t="str">
            <v xml:space="preserve">Shear Value per Screw, lbs force - </v>
          </cell>
          <cell r="D174" t="str">
            <v>10,000 (Release)   2900 (Setting)</v>
          </cell>
        </row>
        <row r="175">
          <cell r="C175" t="str">
            <v xml:space="preserve">Shear Value Total - </v>
          </cell>
          <cell r="D175" t="str">
            <v>120,000 (Release)   8700 (Setting)</v>
          </cell>
        </row>
        <row r="176">
          <cell r="C176" t="str">
            <v xml:space="preserve">Holes Available for Screws - </v>
          </cell>
          <cell r="D176" t="str">
            <v>16 (Release)</v>
          </cell>
        </row>
        <row r="177">
          <cell r="D177" t="str">
            <v>6 (Setting)</v>
          </cell>
        </row>
        <row r="178">
          <cell r="C178" t="str">
            <v xml:space="preserve">Drawing No - </v>
          </cell>
          <cell r="D178" t="str">
            <v>812AHR7005 RTA 9015</v>
          </cell>
        </row>
        <row r="179">
          <cell r="C179" t="str">
            <v xml:space="preserve">Operating Envelope - </v>
          </cell>
          <cell r="D179" t="str">
            <v>812AHR7005</v>
          </cell>
        </row>
        <row r="180">
          <cell r="C180" t="str">
            <v xml:space="preserve">Special Feature - </v>
          </cell>
          <cell r="D180" t="str">
            <v>Optional cut to release feature available. Remove shear screws item #25 and install shear ring 12H7584 to use as cut to release packer.</v>
          </cell>
        </row>
        <row r="181">
          <cell r="C181" t="str">
            <v xml:space="preserve">Nominal Mandrel OD at Elements - </v>
          </cell>
          <cell r="D181" t="str">
            <v>4.67</v>
          </cell>
        </row>
        <row r="182">
          <cell r="C182" t="str">
            <v xml:space="preserve">Hanger Type - </v>
          </cell>
          <cell r="D182" t="str">
            <v>Yes</v>
          </cell>
        </row>
        <row r="183">
          <cell r="C183" t="str">
            <v xml:space="preserve">Type Release - </v>
          </cell>
          <cell r="D183" t="str">
            <v>Straight Pull</v>
          </cell>
        </row>
        <row r="184">
          <cell r="C184" t="str">
            <v xml:space="preserve">Top of Packer to Bottom of Cut Zone - </v>
          </cell>
          <cell r="D184" t="str">
            <v>49.65</v>
          </cell>
        </row>
        <row r="185">
          <cell r="C185" t="str">
            <v xml:space="preserve">Length of Cut Zone - </v>
          </cell>
          <cell r="D185" t="str">
            <v>10.91</v>
          </cell>
        </row>
        <row r="186">
          <cell r="C186" t="str">
            <v xml:space="preserve">OD of Cut Zone - </v>
          </cell>
          <cell r="D186" t="str">
            <v>3.52</v>
          </cell>
        </row>
        <row r="187">
          <cell r="C187" t="str">
            <v xml:space="preserve">ID of Cut Zone - </v>
          </cell>
          <cell r="D187" t="str">
            <v>2.88</v>
          </cell>
        </row>
        <row r="188">
          <cell r="C188" t="str">
            <v xml:space="preserve">Material of Cut Zone - </v>
          </cell>
          <cell r="D188" t="str">
            <v>Alloy</v>
          </cell>
        </row>
        <row r="189">
          <cell r="C189" t="str">
            <v xml:space="preserve">Chemical Cutter Line No - </v>
          </cell>
          <cell r="D189" t="str">
            <v>80P</v>
          </cell>
        </row>
        <row r="190">
          <cell r="C190" t="str">
            <v xml:space="preserve">Adapter Part No - </v>
          </cell>
          <cell r="D190" t="str">
            <v>12H7569 (Replaces bull nose chemical cutter)</v>
          </cell>
        </row>
        <row r="191">
          <cell r="C191" t="str">
            <v xml:space="preserve">Adapter Bottom Thread - </v>
          </cell>
          <cell r="D191" t="str">
            <v>1 1/16"-10UN Box</v>
          </cell>
        </row>
        <row r="192">
          <cell r="C192" t="str">
            <v xml:space="preserve">Tensile Strength After Cut - </v>
          </cell>
          <cell r="D192" t="str">
            <v>215.7k</v>
          </cell>
        </row>
        <row r="193">
          <cell r="C193" t="str">
            <v xml:space="preserve">Remarks - </v>
          </cell>
          <cell r="D193" t="str">
            <v>It is recommended to pre-plan for cut to release by providing a separate wireline tool stop near the bottom of the packer. See BDMI, chemical cut data sheet.</v>
          </cell>
        </row>
        <row r="194">
          <cell r="D194" t="str">
            <v>It is recommended to place the middle of the chemical cutter head 1 to 2 inches above the bottom of the cut zone.</v>
          </cell>
        </row>
        <row r="195">
          <cell r="D195" t="str">
            <v>Setting screw P/N 412SH400 shear value 2900 lb qty 3 installed. Release screw 12S7084 shear value 10,000 lb qty 12 installed.</v>
          </cell>
        </row>
        <row r="196">
          <cell r="C196" t="str">
            <v xml:space="preserve">Adjustable Shear Ring - </v>
          </cell>
          <cell r="D196" t="str">
            <v>Full threaded shear ring is designed for 271,000lb maximum tensile load. See design data sheet for 12H7584 shear ring. Each shear ring will be marked with its own lbs/thread value. Paragraph 4 of ES-MP-208 describes how to reduce the total release value.</v>
          </cell>
        </row>
        <row r="197">
          <cell r="D197" t="str">
            <v>If modified, the ring will be marked with the new lower value. To determine the differential pressure (per thread) needed to hydraulically release, divide the lbs/thread value by 15.054 square inch. Units are psi/thread.</v>
          </cell>
        </row>
        <row r="199">
          <cell r="A199" t="str">
            <v>p20</v>
          </cell>
          <cell r="B199" t="str">
            <v>50630759</v>
          </cell>
          <cell r="C199" t="str">
            <v xml:space="preserve"> Packer- 7" 29-32# AHR 3 1/2" Vam Ace BxP 13Cr</v>
          </cell>
          <cell r="D199">
            <v>5.93</v>
          </cell>
          <cell r="E199">
            <v>2.88</v>
          </cell>
          <cell r="F199" t="str">
            <v>812 AHR 7008</v>
          </cell>
          <cell r="G199" t="str">
            <v>135877</v>
          </cell>
        </row>
        <row r="200">
          <cell r="C200" t="str">
            <v xml:space="preserve">Material - </v>
          </cell>
          <cell r="D200" t="str">
            <v>13Cr 80 MY</v>
          </cell>
        </row>
        <row r="201">
          <cell r="C201" t="str">
            <v xml:space="preserve">Service - </v>
          </cell>
          <cell r="D201" t="str">
            <v>CO2</v>
          </cell>
        </row>
        <row r="202">
          <cell r="C202" t="str">
            <v xml:space="preserve">Top Thread - </v>
          </cell>
          <cell r="D202" t="str">
            <v>3 1/2"-9.2 Vam Ace Box</v>
          </cell>
        </row>
        <row r="203">
          <cell r="C203" t="str">
            <v xml:space="preserve">Bottom Thread - </v>
          </cell>
          <cell r="D203" t="str">
            <v>3 1/2"-9.2 Vam Ace Pin</v>
          </cell>
        </row>
        <row r="204">
          <cell r="C204" t="str">
            <v xml:space="preserve">Length - </v>
          </cell>
          <cell r="D204" t="str">
            <v>68.84</v>
          </cell>
        </row>
        <row r="205">
          <cell r="C205" t="str">
            <v xml:space="preserve">Pressure Rating - </v>
          </cell>
          <cell r="D205" t="str">
            <v>5000 (Above)</v>
          </cell>
        </row>
        <row r="206">
          <cell r="D206" t="str">
            <v>5000 (Below)</v>
          </cell>
        </row>
        <row r="207">
          <cell r="C207" t="str">
            <v xml:space="preserve">Temperature Rating - </v>
          </cell>
          <cell r="D207" t="str">
            <v>300F</v>
          </cell>
        </row>
        <row r="208">
          <cell r="C208" t="str">
            <v xml:space="preserve">Tensile Strength, calc/1000 - </v>
          </cell>
          <cell r="D208" t="str">
            <v>207</v>
          </cell>
        </row>
        <row r="209">
          <cell r="C209" t="str">
            <v xml:space="preserve">Element Material - </v>
          </cell>
          <cell r="D209" t="str">
            <v>HNBR</v>
          </cell>
        </row>
        <row r="210">
          <cell r="C210" t="str">
            <v xml:space="preserve">O-Ring Material - </v>
          </cell>
          <cell r="D210" t="str">
            <v>Viton</v>
          </cell>
        </row>
        <row r="211">
          <cell r="C211" t="str">
            <v xml:space="preserve">Piston Area - </v>
          </cell>
          <cell r="D211" t="str">
            <v>5.74</v>
          </cell>
        </row>
        <row r="212">
          <cell r="C212" t="str">
            <v xml:space="preserve">Start to Set Pressure - </v>
          </cell>
          <cell r="D212" t="str">
            <v>1515</v>
          </cell>
        </row>
        <row r="213">
          <cell r="C213" t="str">
            <v xml:space="preserve">Minimum Setting Pressure - </v>
          </cell>
          <cell r="D213" t="str">
            <v>3085</v>
          </cell>
        </row>
        <row r="214">
          <cell r="C214" t="str">
            <v xml:space="preserve">Maximum Setting Pressure - </v>
          </cell>
          <cell r="D214" t="str">
            <v>5580</v>
          </cell>
        </row>
        <row r="215">
          <cell r="C215" t="str">
            <v xml:space="preserve">Shear Value per Screw, lbs force - </v>
          </cell>
          <cell r="D215" t="str">
            <v>10,000 (Release)   2900 (Setting)</v>
          </cell>
        </row>
        <row r="216">
          <cell r="C216" t="str">
            <v xml:space="preserve">Shear Value Total - </v>
          </cell>
          <cell r="D216" t="str">
            <v>120,000 (Release)   8700 (Setting)</v>
          </cell>
        </row>
        <row r="217">
          <cell r="C217" t="str">
            <v xml:space="preserve">Holes Available for Screws - </v>
          </cell>
          <cell r="D217" t="str">
            <v>16 (Release)</v>
          </cell>
        </row>
        <row r="218">
          <cell r="D218" t="str">
            <v>6 (Setting)</v>
          </cell>
        </row>
        <row r="219">
          <cell r="C219" t="str">
            <v xml:space="preserve">Drawing No - </v>
          </cell>
          <cell r="D219" t="str">
            <v>812AHR7005 RTA 9362</v>
          </cell>
        </row>
        <row r="220">
          <cell r="C220" t="str">
            <v xml:space="preserve">Operating Envelope - </v>
          </cell>
          <cell r="D220" t="str">
            <v>812AHR7005</v>
          </cell>
        </row>
        <row r="221">
          <cell r="C221" t="str">
            <v xml:space="preserve">Special Feature - </v>
          </cell>
          <cell r="D221" t="str">
            <v>Optional cut to release feature available. Remove shear screws item #25 and install shear ring 12H7584 to use as cut to release packer.</v>
          </cell>
        </row>
        <row r="222">
          <cell r="C222" t="str">
            <v xml:space="preserve">Nominal Mandrel OD at Elements - </v>
          </cell>
          <cell r="D222" t="str">
            <v>4.67</v>
          </cell>
        </row>
        <row r="223">
          <cell r="C223" t="str">
            <v xml:space="preserve">Hanger Type - </v>
          </cell>
          <cell r="D223" t="str">
            <v>Yes</v>
          </cell>
        </row>
        <row r="224">
          <cell r="C224" t="str">
            <v xml:space="preserve">Type Release - </v>
          </cell>
          <cell r="D224" t="str">
            <v>Straight Pull</v>
          </cell>
        </row>
        <row r="225">
          <cell r="C225" t="str">
            <v xml:space="preserve">Top of Packer to Bottom of Cut Zone - </v>
          </cell>
          <cell r="D225" t="str">
            <v>49.65</v>
          </cell>
        </row>
        <row r="226">
          <cell r="C226" t="str">
            <v xml:space="preserve">Length of Cut Zone - </v>
          </cell>
          <cell r="D226" t="str">
            <v>10.91</v>
          </cell>
        </row>
        <row r="227">
          <cell r="C227" t="str">
            <v xml:space="preserve">OD of Cut Zone - </v>
          </cell>
          <cell r="D227" t="str">
            <v>3.52</v>
          </cell>
        </row>
        <row r="228">
          <cell r="C228" t="str">
            <v xml:space="preserve">ID of Cut Zone - </v>
          </cell>
          <cell r="D228" t="str">
            <v>2.88</v>
          </cell>
        </row>
        <row r="229">
          <cell r="C229" t="str">
            <v xml:space="preserve">Material of Cut Zone - </v>
          </cell>
          <cell r="D229" t="str">
            <v>13Cr 80 MY</v>
          </cell>
        </row>
        <row r="230">
          <cell r="C230" t="str">
            <v xml:space="preserve">Chemical Cutter Line No - </v>
          </cell>
          <cell r="D230" t="str">
            <v>80P</v>
          </cell>
        </row>
        <row r="231">
          <cell r="C231" t="str">
            <v xml:space="preserve">Adapter Part No - </v>
          </cell>
          <cell r="D231" t="str">
            <v>12H7569 (Replaces bull nose chemical cutter)</v>
          </cell>
        </row>
        <row r="232">
          <cell r="C232" t="str">
            <v xml:space="preserve">Adapter Bottom Thread - </v>
          </cell>
          <cell r="D232" t="str">
            <v>1 1/16"-10UN Box</v>
          </cell>
        </row>
        <row r="233">
          <cell r="C233" t="str">
            <v xml:space="preserve">Tensile Strength After Cut - </v>
          </cell>
          <cell r="D233" t="str">
            <v>215.7k</v>
          </cell>
        </row>
        <row r="234">
          <cell r="C234" t="str">
            <v xml:space="preserve">Remarks - </v>
          </cell>
          <cell r="D234" t="str">
            <v>It is recommended to pre-plan for cut to release by providing a separate wireline tool stop near the bottom of the packer. See BDMI, chemical cut data sheet.</v>
          </cell>
        </row>
        <row r="235">
          <cell r="D235" t="str">
            <v>It is recommended to place the middle of the chemical cutter head 1 to 2 inches above the bottom of the cut zone.</v>
          </cell>
        </row>
        <row r="236">
          <cell r="D236" t="str">
            <v>Setting screw P/N 412SH400 shear value 2900 lb qty 3 installed. Release screw 12S7084 shear value 10,000 lb qty 12 installed.</v>
          </cell>
        </row>
        <row r="237">
          <cell r="C237" t="str">
            <v xml:space="preserve">Adjustable Shear Ring - </v>
          </cell>
          <cell r="D237" t="str">
            <v>Full threaded shear ring is designed for 271,000lb maximum tensile load. See design data sheet for 12H7584 shear ring. Each shear ring will be marked with its own lbs/thread value. Paragraph 4 of ES-MP-208 describes how to reduce the total release value.</v>
          </cell>
        </row>
        <row r="238">
          <cell r="D238" t="str">
            <v>If modified, the ring will be marked with the new lower value. To determine the differential pressure (per thread) needed to hydraulically release, divide the lbs/thread value by 15.054 square inch. Units are psi/thread.</v>
          </cell>
        </row>
        <row r="240">
          <cell r="A240" t="str">
            <v>p21</v>
          </cell>
          <cell r="B240" t="str">
            <v>50603286</v>
          </cell>
          <cell r="C240" t="str">
            <v xml:space="preserve"> Packer- 7" 29-32# AHR 3 1/2" Vam Ace BxP S13Cr</v>
          </cell>
          <cell r="D240">
            <v>5.93</v>
          </cell>
          <cell r="E240">
            <v>2.88</v>
          </cell>
          <cell r="F240" t="str">
            <v>812 AHR 7006</v>
          </cell>
          <cell r="G240" t="str">
            <v>132713</v>
          </cell>
        </row>
        <row r="241">
          <cell r="C241" t="str">
            <v xml:space="preserve">Material - </v>
          </cell>
          <cell r="D241" t="str">
            <v>S13Cr Flow Wetted</v>
          </cell>
        </row>
        <row r="242">
          <cell r="C242" t="str">
            <v xml:space="preserve">Service - </v>
          </cell>
          <cell r="D242" t="str">
            <v>CO2</v>
          </cell>
        </row>
        <row r="243">
          <cell r="C243" t="str">
            <v xml:space="preserve">Top Thread - </v>
          </cell>
          <cell r="D243" t="str">
            <v>3 1/2"-9.2 Vam Ace Box</v>
          </cell>
        </row>
        <row r="244">
          <cell r="C244" t="str">
            <v xml:space="preserve">Bottom Thread - </v>
          </cell>
          <cell r="D244" t="str">
            <v>3 1/2"-9.2 Vam Ace Pin</v>
          </cell>
        </row>
        <row r="245">
          <cell r="C245" t="str">
            <v xml:space="preserve">Length - </v>
          </cell>
          <cell r="D245" t="str">
            <v>68.84</v>
          </cell>
        </row>
        <row r="246">
          <cell r="C246" t="str">
            <v xml:space="preserve">Pressure Rating - </v>
          </cell>
          <cell r="D246" t="str">
            <v>5000 (Above)</v>
          </cell>
        </row>
        <row r="247">
          <cell r="D247" t="str">
            <v>5000 (Below)</v>
          </cell>
        </row>
        <row r="248">
          <cell r="C248" t="str">
            <v xml:space="preserve">Temperature Rating - </v>
          </cell>
          <cell r="D248" t="str">
            <v>325F</v>
          </cell>
        </row>
        <row r="249">
          <cell r="C249" t="str">
            <v xml:space="preserve">Tensile Strength, calc/1000 - </v>
          </cell>
          <cell r="D249" t="str">
            <v>246</v>
          </cell>
        </row>
        <row r="250">
          <cell r="C250" t="str">
            <v xml:space="preserve">Element Material - </v>
          </cell>
          <cell r="D250" t="str">
            <v>HNBR</v>
          </cell>
        </row>
        <row r="251">
          <cell r="C251" t="str">
            <v xml:space="preserve">O-Ring Material - </v>
          </cell>
          <cell r="D251" t="str">
            <v>Viton</v>
          </cell>
        </row>
        <row r="252">
          <cell r="C252" t="str">
            <v xml:space="preserve">Piston Area - </v>
          </cell>
          <cell r="D252" t="str">
            <v>5.74</v>
          </cell>
        </row>
        <row r="253">
          <cell r="C253" t="str">
            <v xml:space="preserve">Start to Set Pressure - </v>
          </cell>
          <cell r="D253" t="str">
            <v>1515</v>
          </cell>
        </row>
        <row r="254">
          <cell r="C254" t="str">
            <v xml:space="preserve">Minimum Setting Pressure - </v>
          </cell>
          <cell r="D254" t="str">
            <v>3085</v>
          </cell>
        </row>
        <row r="255">
          <cell r="C255" t="str">
            <v xml:space="preserve">Maximum Setting Pressure - </v>
          </cell>
          <cell r="D255" t="str">
            <v>5580</v>
          </cell>
        </row>
        <row r="256">
          <cell r="C256" t="str">
            <v xml:space="preserve">Shear Value per Screw, lbs force - </v>
          </cell>
          <cell r="D256" t="str">
            <v>10,000 (Release)   2900 (Setting)</v>
          </cell>
        </row>
        <row r="257">
          <cell r="C257" t="str">
            <v xml:space="preserve">Shear Value Total - </v>
          </cell>
          <cell r="D257" t="str">
            <v>120,000 (Release)   8700 (Setting)</v>
          </cell>
        </row>
        <row r="258">
          <cell r="C258" t="str">
            <v xml:space="preserve">Holes Available for Screws - </v>
          </cell>
          <cell r="D258" t="str">
            <v>16 (Release)</v>
          </cell>
        </row>
        <row r="259">
          <cell r="D259" t="str">
            <v>6 (Setting)</v>
          </cell>
        </row>
        <row r="260">
          <cell r="C260" t="str">
            <v xml:space="preserve">Drawing No - </v>
          </cell>
          <cell r="D260" t="str">
            <v>812AHR7005 RTA 9078</v>
          </cell>
        </row>
        <row r="261">
          <cell r="C261" t="str">
            <v xml:space="preserve">Special Feature - </v>
          </cell>
          <cell r="D261" t="str">
            <v>Optional cut to release feature available. Remove shear screws item #25 and install shear ring 12H7584 to use as cut to release packer.</v>
          </cell>
        </row>
        <row r="262">
          <cell r="C262" t="str">
            <v xml:space="preserve">Nominal Mandrel OD at Elements - </v>
          </cell>
          <cell r="D262" t="str">
            <v>4.67</v>
          </cell>
        </row>
        <row r="263">
          <cell r="C263" t="str">
            <v xml:space="preserve">Hanger Type - </v>
          </cell>
          <cell r="D263" t="str">
            <v>Yes</v>
          </cell>
        </row>
        <row r="264">
          <cell r="C264" t="str">
            <v xml:space="preserve">Type Release - </v>
          </cell>
          <cell r="D264" t="str">
            <v>Straight Pull</v>
          </cell>
        </row>
        <row r="265">
          <cell r="C265" t="str">
            <v xml:space="preserve">Top of Packer to Bottom of Cut Zone - </v>
          </cell>
          <cell r="D265" t="str">
            <v>49.65</v>
          </cell>
        </row>
        <row r="266">
          <cell r="C266" t="str">
            <v xml:space="preserve">Length of Cut Zone - </v>
          </cell>
          <cell r="D266" t="str">
            <v>10.91</v>
          </cell>
        </row>
        <row r="267">
          <cell r="C267" t="str">
            <v xml:space="preserve">OD of Cut Zone - </v>
          </cell>
          <cell r="D267" t="str">
            <v>3.52</v>
          </cell>
        </row>
        <row r="268">
          <cell r="C268" t="str">
            <v xml:space="preserve">ID of Cut Zone - </v>
          </cell>
          <cell r="D268" t="str">
            <v>2.88</v>
          </cell>
        </row>
        <row r="269">
          <cell r="C269" t="str">
            <v xml:space="preserve">Material of Cut Zone - </v>
          </cell>
          <cell r="D269" t="str">
            <v>S13Cr 95 MY</v>
          </cell>
        </row>
        <row r="270">
          <cell r="C270" t="str">
            <v xml:space="preserve">Chemical Cutter Line No - </v>
          </cell>
          <cell r="D270" t="str">
            <v>80P</v>
          </cell>
        </row>
        <row r="271">
          <cell r="C271" t="str">
            <v xml:space="preserve">Adapter Part No - </v>
          </cell>
          <cell r="D271" t="str">
            <v>12H7569 (Replaces bull nose chemical cutter)</v>
          </cell>
        </row>
        <row r="272">
          <cell r="C272" t="str">
            <v xml:space="preserve">Adapter Bottom Thread - </v>
          </cell>
          <cell r="D272" t="str">
            <v>1 1/16"-10UN Box</v>
          </cell>
        </row>
        <row r="273">
          <cell r="C273" t="str">
            <v xml:space="preserve">Tensile Strength After Cut - </v>
          </cell>
          <cell r="D273" t="str">
            <v>215.7k</v>
          </cell>
        </row>
        <row r="274">
          <cell r="C274" t="str">
            <v xml:space="preserve">Remarks - </v>
          </cell>
          <cell r="D274" t="str">
            <v>It is recommended to pre-plan for cut to release by providing a separate wireline tool stop near the bottom of the packer. See BDMI, chemical cut data sheet.</v>
          </cell>
        </row>
        <row r="275">
          <cell r="D275" t="str">
            <v>It is recommended to place the middle of the chemical cutter head 1 to 2 inches above the bottom of the cut zone.</v>
          </cell>
        </row>
        <row r="276">
          <cell r="C276" t="str">
            <v xml:space="preserve">Adjustable Shear Ring - </v>
          </cell>
          <cell r="D276" t="str">
            <v>Full threaded shear ring is designed for 271,000lb maximum tensile load. See design data sheet for 12H7584 shear ring. Each shear ring will be marked with its own lbs/thread value. Paragraph 4 of ES-MP-208 describes how to reduce the total release value.</v>
          </cell>
        </row>
        <row r="277">
          <cell r="D277" t="str">
            <v>If modified, the ring will be marked with the new lower value. To determine the differential pressure (per thread) needed to hydraulically release, divide the lbs/thread value by 15.054 square inch. Units are psi/thread.</v>
          </cell>
        </row>
        <row r="279">
          <cell r="A279" t="str">
            <v>p22</v>
          </cell>
          <cell r="B279"/>
          <cell r="C279" t="str">
            <v xml:space="preserve"> Packer- 7" 23-29# BHR 3 1/2" Fox BxP Alloy</v>
          </cell>
          <cell r="D279">
            <v>6</v>
          </cell>
          <cell r="E279">
            <v>2.94</v>
          </cell>
          <cell r="F279" t="str">
            <v>812 BHR 70314-A</v>
          </cell>
        </row>
        <row r="280">
          <cell r="C280" t="str">
            <v xml:space="preserve">Material - </v>
          </cell>
          <cell r="D280" t="str">
            <v>Alloy</v>
          </cell>
        </row>
        <row r="281">
          <cell r="C281" t="str">
            <v xml:space="preserve">Service - </v>
          </cell>
          <cell r="D281" t="str">
            <v>Std</v>
          </cell>
        </row>
        <row r="282">
          <cell r="C282" t="str">
            <v xml:space="preserve">Top Thread - </v>
          </cell>
          <cell r="D282" t="str">
            <v>3 1/2"-9.2# Fox Box</v>
          </cell>
        </row>
        <row r="283">
          <cell r="C283" t="str">
            <v xml:space="preserve">Bottom Thread - </v>
          </cell>
          <cell r="D283" t="str">
            <v>3 1/2"-9.2# Fox Pin</v>
          </cell>
        </row>
        <row r="284">
          <cell r="C284" t="str">
            <v xml:space="preserve">Torque - </v>
          </cell>
          <cell r="D284" t="str">
            <v>3350 (OPT), 3310 to 3600 f/ 3 1/2"-9.2 Fox</v>
          </cell>
        </row>
        <row r="285">
          <cell r="C285" t="str">
            <v xml:space="preserve">Length - </v>
          </cell>
          <cell r="D285" t="str">
            <v>90.26</v>
          </cell>
        </row>
        <row r="286">
          <cell r="C286" t="str">
            <v xml:space="preserve">Pressure Rating - </v>
          </cell>
          <cell r="D286" t="str">
            <v>5000 (Above)</v>
          </cell>
        </row>
        <row r="287">
          <cell r="D287" t="str">
            <v>5000 (Below)</v>
          </cell>
        </row>
        <row r="288">
          <cell r="C288" t="str">
            <v xml:space="preserve">Tensile Strength, calc/1000 - </v>
          </cell>
          <cell r="D288" t="str">
            <v>285</v>
          </cell>
        </row>
        <row r="289">
          <cell r="C289" t="str">
            <v xml:space="preserve">Temperature Rating - </v>
          </cell>
          <cell r="D289" t="str">
            <v>300F</v>
          </cell>
        </row>
        <row r="290">
          <cell r="C290" t="str">
            <v xml:space="preserve">Element Material - </v>
          </cell>
          <cell r="D290" t="str">
            <v>HNBR</v>
          </cell>
        </row>
        <row r="291">
          <cell r="C291" t="str">
            <v xml:space="preserve">O-Ring Material - </v>
          </cell>
          <cell r="D291" t="str">
            <v>Viton</v>
          </cell>
        </row>
        <row r="292">
          <cell r="C292" t="str">
            <v xml:space="preserve">Piston Area - </v>
          </cell>
          <cell r="D292" t="str">
            <v>6.58 (Setting)  None (Balance)</v>
          </cell>
        </row>
        <row r="293">
          <cell r="C293" t="str">
            <v xml:space="preserve">Start to Set Pressure - </v>
          </cell>
          <cell r="D293" t="str">
            <v>2280</v>
          </cell>
        </row>
        <row r="294">
          <cell r="C294" t="str">
            <v xml:space="preserve">Minimum Setting Pressure - </v>
          </cell>
          <cell r="D294" t="str">
            <v>4000</v>
          </cell>
        </row>
        <row r="295">
          <cell r="C295" t="str">
            <v xml:space="preserve">Maximum Setting Pressure - </v>
          </cell>
          <cell r="D295" t="str">
            <v>5000</v>
          </cell>
        </row>
        <row r="296">
          <cell r="C296" t="str">
            <v xml:space="preserve">Shear Value per Screw, lbs force - </v>
          </cell>
          <cell r="D296" t="str">
            <v>5000 (Setting)   5000 (Release)</v>
          </cell>
        </row>
        <row r="297">
          <cell r="C297" t="str">
            <v xml:space="preserve">Shear Value Total - </v>
          </cell>
          <cell r="D297" t="str">
            <v>15,000 (Setting)   60,000 (Release)</v>
          </cell>
        </row>
        <row r="298">
          <cell r="C298" t="str">
            <v xml:space="preserve">Holes Available for Screws - </v>
          </cell>
          <cell r="D298" t="str">
            <v>12 (Setting)</v>
          </cell>
        </row>
        <row r="299">
          <cell r="D299" t="str">
            <v>12 (Release)</v>
          </cell>
        </row>
        <row r="300">
          <cell r="C300" t="str">
            <v xml:space="preserve">Plug Area - </v>
          </cell>
          <cell r="D300" t="str">
            <v>10.45 (MDL)</v>
          </cell>
        </row>
        <row r="301">
          <cell r="C301" t="str">
            <v xml:space="preserve">Drawing No - </v>
          </cell>
          <cell r="D301" t="str">
            <v>812BHR70315 RTA 9683</v>
          </cell>
        </row>
        <row r="302">
          <cell r="C302" t="str">
            <v xml:space="preserve">Remarks - </v>
          </cell>
          <cell r="D302" t="str">
            <v>Straight pull release. No mandrel movement required during setting.</v>
          </cell>
        </row>
        <row r="303">
          <cell r="D303" t="str">
            <v>1) V-Pkg stack above the elements</v>
          </cell>
        </row>
        <row r="304">
          <cell r="D304" t="str">
            <v>2) O-Ring w/o back-up ring</v>
          </cell>
        </row>
        <row r="305">
          <cell r="D305" t="str">
            <v>3) Dual o-rings designed</v>
          </cell>
        </row>
        <row r="306">
          <cell r="D306" t="str">
            <v>4) Shear screw (setting) Det #15 P/N 12S7010 qty 3 installed</v>
          </cell>
        </row>
        <row r="308">
          <cell r="A308" t="str">
            <v>p23</v>
          </cell>
          <cell r="B308"/>
          <cell r="C308" t="str">
            <v xml:space="preserve"> Packer- 7" 23-29# BHR 3 1/2" SLA-E BxP 13Cr</v>
          </cell>
          <cell r="D308">
            <v>6</v>
          </cell>
          <cell r="E308">
            <v>2.94</v>
          </cell>
          <cell r="F308" t="str">
            <v>812 BHR 70328-F</v>
          </cell>
        </row>
        <row r="309">
          <cell r="C309" t="str">
            <v xml:space="preserve">Material - </v>
          </cell>
          <cell r="D309" t="str">
            <v>13Cr Flow Wetted</v>
          </cell>
        </row>
        <row r="310">
          <cell r="C310" t="str">
            <v xml:space="preserve">Service - </v>
          </cell>
          <cell r="D310" t="str">
            <v>CO2</v>
          </cell>
        </row>
        <row r="311">
          <cell r="C311" t="str">
            <v xml:space="preserve">Top Thread - </v>
          </cell>
          <cell r="D311" t="str">
            <v>3 1/2"-9.2# SLA-E Box</v>
          </cell>
        </row>
        <row r="312">
          <cell r="C312" t="str">
            <v xml:space="preserve">Bottom Thread - </v>
          </cell>
          <cell r="D312" t="str">
            <v>3 1/2"-9.2# SLA-E Pin</v>
          </cell>
        </row>
        <row r="313">
          <cell r="C313" t="str">
            <v xml:space="preserve">Torque - </v>
          </cell>
        </row>
        <row r="314">
          <cell r="C314" t="str">
            <v xml:space="preserve">Length - </v>
          </cell>
          <cell r="D314" t="str">
            <v>90.26</v>
          </cell>
        </row>
        <row r="315">
          <cell r="C315" t="str">
            <v xml:space="preserve">Pressure Rating - </v>
          </cell>
          <cell r="D315" t="str">
            <v>5000 (Above)</v>
          </cell>
        </row>
        <row r="316">
          <cell r="D316" t="str">
            <v>5000 (Below)</v>
          </cell>
        </row>
        <row r="317">
          <cell r="C317" t="str">
            <v xml:space="preserve">Tensile Strength, calc/1000 - </v>
          </cell>
          <cell r="D317" t="str">
            <v>207</v>
          </cell>
        </row>
        <row r="318">
          <cell r="C318" t="str">
            <v xml:space="preserve">Temperature Rating - </v>
          </cell>
          <cell r="D318" t="str">
            <v>300F</v>
          </cell>
        </row>
        <row r="319">
          <cell r="C319" t="str">
            <v xml:space="preserve">Element Material - </v>
          </cell>
          <cell r="D319" t="str">
            <v>HNBR</v>
          </cell>
        </row>
        <row r="320">
          <cell r="C320" t="str">
            <v xml:space="preserve">O-Ring Material - </v>
          </cell>
          <cell r="D320" t="str">
            <v>Viton and Aflas</v>
          </cell>
        </row>
        <row r="321">
          <cell r="C321" t="str">
            <v xml:space="preserve">Piston Area - </v>
          </cell>
          <cell r="D321" t="str">
            <v>6.58 (Setting)</v>
          </cell>
        </row>
        <row r="322">
          <cell r="C322" t="str">
            <v xml:space="preserve">Start to Set Pressure - </v>
          </cell>
          <cell r="D322" t="str">
            <v>2280</v>
          </cell>
        </row>
        <row r="323">
          <cell r="C323" t="str">
            <v xml:space="preserve">Minimum Setting Pressure - </v>
          </cell>
          <cell r="D323" t="str">
            <v>4000</v>
          </cell>
        </row>
        <row r="324">
          <cell r="C324" t="str">
            <v xml:space="preserve">Maximum Setting Pressure - </v>
          </cell>
          <cell r="D324" t="str">
            <v>5000</v>
          </cell>
        </row>
        <row r="325">
          <cell r="C325" t="str">
            <v xml:space="preserve">Type Release - </v>
          </cell>
          <cell r="D325" t="str">
            <v>Straight pull release. No mandrel movement required during setting.</v>
          </cell>
        </row>
        <row r="326">
          <cell r="C326" t="str">
            <v xml:space="preserve">Shear Value per Screw, lbs force - </v>
          </cell>
          <cell r="D326" t="str">
            <v>5000 (Setting)   5000 (Release)</v>
          </cell>
        </row>
        <row r="327">
          <cell r="C327" t="str">
            <v xml:space="preserve">Shear Value Total - </v>
          </cell>
          <cell r="D327" t="str">
            <v>15,000 (Setting)   60,000 (Release)</v>
          </cell>
        </row>
        <row r="328">
          <cell r="C328" t="str">
            <v xml:space="preserve">Holes Available for Screws - </v>
          </cell>
          <cell r="D328" t="str">
            <v>12 (Setting)</v>
          </cell>
        </row>
        <row r="329">
          <cell r="D329" t="str">
            <v>12 (Release)</v>
          </cell>
        </row>
        <row r="330">
          <cell r="C330" t="str">
            <v xml:space="preserve">Plug Area - </v>
          </cell>
          <cell r="D330" t="str">
            <v>10.45 (MDL)</v>
          </cell>
        </row>
        <row r="331">
          <cell r="C331" t="str">
            <v xml:space="preserve">Operating Envelope - </v>
          </cell>
          <cell r="D331" t="str">
            <v>12BHR70931</v>
          </cell>
        </row>
        <row r="332">
          <cell r="C332" t="str">
            <v xml:space="preserve">Drawing No - </v>
          </cell>
          <cell r="D332" t="str">
            <v>812BHR70315 RTA 9701</v>
          </cell>
        </row>
        <row r="333">
          <cell r="C333" t="str">
            <v xml:space="preserve">Remarks - </v>
          </cell>
          <cell r="D333" t="str">
            <v>1) V-Pkg stack above the elements</v>
          </cell>
        </row>
        <row r="334">
          <cell r="D334" t="str">
            <v>2) Viton O-Ring w/o back-up ring</v>
          </cell>
        </row>
        <row r="335">
          <cell r="D335" t="str">
            <v>Setting screw P/N 12S7010 shear value 5000lb per screw qty 3 installed. Release screw P/N 12S7010 shear value 5000lb per screw qty 12 installed.</v>
          </cell>
        </row>
        <row r="337">
          <cell r="A337" t="str">
            <v>p24</v>
          </cell>
          <cell r="B337"/>
          <cell r="C337" t="str">
            <v xml:space="preserve"> Packer- 7" 23-29# BHR 3 1/2" SLA-E BxP S13Cr</v>
          </cell>
          <cell r="D337">
            <v>6</v>
          </cell>
          <cell r="E337">
            <v>2.94</v>
          </cell>
          <cell r="F337" t="str">
            <v>812 BHR 70331-G</v>
          </cell>
        </row>
        <row r="338">
          <cell r="C338" t="str">
            <v xml:space="preserve">Material - </v>
          </cell>
          <cell r="D338" t="str">
            <v>S13Cr Flow Wetted</v>
          </cell>
        </row>
        <row r="339">
          <cell r="C339" t="str">
            <v xml:space="preserve">Service - </v>
          </cell>
          <cell r="D339" t="str">
            <v>CO2</v>
          </cell>
        </row>
        <row r="340">
          <cell r="C340" t="str">
            <v xml:space="preserve">Top Thread - </v>
          </cell>
          <cell r="D340" t="str">
            <v>3 1/2"-9.2# SLA-E Box</v>
          </cell>
        </row>
        <row r="341">
          <cell r="C341" t="str">
            <v xml:space="preserve">Bottom Thread - </v>
          </cell>
          <cell r="D341" t="str">
            <v>3 1/2"-9.2# SLA-E Pin</v>
          </cell>
        </row>
        <row r="342">
          <cell r="C342" t="str">
            <v xml:space="preserve">Torque - </v>
          </cell>
        </row>
        <row r="343">
          <cell r="C343" t="str">
            <v xml:space="preserve">Length - </v>
          </cell>
          <cell r="D343" t="str">
            <v>90.26</v>
          </cell>
        </row>
        <row r="344">
          <cell r="C344" t="str">
            <v xml:space="preserve">Pressure Rating - </v>
          </cell>
          <cell r="D344" t="str">
            <v>5000 (Above)</v>
          </cell>
        </row>
        <row r="345">
          <cell r="D345" t="str">
            <v>5000 (Below)</v>
          </cell>
        </row>
        <row r="346">
          <cell r="C346" t="str">
            <v xml:space="preserve">Tensile Strength, calc/1000 - </v>
          </cell>
          <cell r="D346" t="str">
            <v>207</v>
          </cell>
        </row>
        <row r="347">
          <cell r="C347" t="str">
            <v xml:space="preserve">Temperature Rating - </v>
          </cell>
          <cell r="D347" t="str">
            <v>325F</v>
          </cell>
        </row>
        <row r="348">
          <cell r="C348" t="str">
            <v xml:space="preserve">Element Material - </v>
          </cell>
          <cell r="D348" t="str">
            <v>HNBR</v>
          </cell>
        </row>
        <row r="349">
          <cell r="C349" t="str">
            <v xml:space="preserve">O-Ring Material - </v>
          </cell>
          <cell r="D349" t="str">
            <v>Viton</v>
          </cell>
        </row>
        <row r="350">
          <cell r="C350" t="str">
            <v xml:space="preserve">Piston Area - </v>
          </cell>
          <cell r="D350" t="str">
            <v>6.58 (Setting)</v>
          </cell>
        </row>
        <row r="351">
          <cell r="C351" t="str">
            <v xml:space="preserve">Start to Set Pressure - </v>
          </cell>
          <cell r="D351" t="str">
            <v>2280</v>
          </cell>
        </row>
        <row r="352">
          <cell r="C352" t="str">
            <v xml:space="preserve">Minimum Setting Pressure - </v>
          </cell>
          <cell r="D352" t="str">
            <v>4000</v>
          </cell>
        </row>
        <row r="353">
          <cell r="C353" t="str">
            <v xml:space="preserve">Maximum Setting Pressure - </v>
          </cell>
          <cell r="D353" t="str">
            <v>5000</v>
          </cell>
        </row>
        <row r="354">
          <cell r="C354" t="str">
            <v xml:space="preserve">Type Release - </v>
          </cell>
          <cell r="D354" t="str">
            <v>Straight pull release. No mandrel movement required during setting.</v>
          </cell>
        </row>
        <row r="355">
          <cell r="C355" t="str">
            <v xml:space="preserve">Shear Value per Screw, lbs force - </v>
          </cell>
          <cell r="D355" t="str">
            <v>5000 (Setting)   5000 (Release)</v>
          </cell>
        </row>
        <row r="356">
          <cell r="C356" t="str">
            <v xml:space="preserve">Shear Value Total - </v>
          </cell>
          <cell r="D356" t="str">
            <v>15,000 (Setting)   60,000 (Release)</v>
          </cell>
        </row>
        <row r="357">
          <cell r="C357" t="str">
            <v xml:space="preserve">Holes Available for Screws - </v>
          </cell>
          <cell r="D357" t="str">
            <v>12 (Setting)</v>
          </cell>
        </row>
        <row r="358">
          <cell r="D358" t="str">
            <v>12 (Release)</v>
          </cell>
        </row>
        <row r="359">
          <cell r="C359" t="str">
            <v xml:space="preserve">Plug Area - </v>
          </cell>
          <cell r="D359" t="str">
            <v>10.45 (MDL)</v>
          </cell>
        </row>
        <row r="360">
          <cell r="C360" t="str">
            <v xml:space="preserve">Drawing No - </v>
          </cell>
          <cell r="D360" t="str">
            <v>812BHR70304-V RTA 9716</v>
          </cell>
        </row>
        <row r="361">
          <cell r="C361" t="str">
            <v xml:space="preserve">Remarks - </v>
          </cell>
          <cell r="D361" t="str">
            <v>1) Packer mandrel with 3 1/2"-9.2 SLA-E PxP</v>
          </cell>
        </row>
        <row r="362">
          <cell r="D362" t="str">
            <v>2) V-Pkg stack above the elements</v>
          </cell>
        </row>
        <row r="363">
          <cell r="D363" t="str">
            <v>3) Item #15 shear screw (Setting) P/N 12S7010 qty 12 installed when pressure tested.</v>
          </cell>
        </row>
        <row r="364">
          <cell r="D364" t="str">
            <v>Setting screw P/N 12S7010 shear value 5000lb per screw qty 3 installed. Release screw P/N 12S7010 shear value 5000lb per screw qty 12 installed.</v>
          </cell>
        </row>
        <row r="366">
          <cell r="A366" t="str">
            <v>p25</v>
          </cell>
          <cell r="B366"/>
          <cell r="C366" t="str">
            <v xml:space="preserve"> Packer- 7" 29-32# AHR 3 1/2" Fox BxP Alloy</v>
          </cell>
          <cell r="D366">
            <v>5.93</v>
          </cell>
          <cell r="E366">
            <v>2.88</v>
          </cell>
          <cell r="F366" t="str">
            <v>812 AHR 7005</v>
          </cell>
        </row>
        <row r="367">
          <cell r="C367" t="str">
            <v xml:space="preserve">Material - </v>
          </cell>
          <cell r="D367" t="str">
            <v>Alloy</v>
          </cell>
        </row>
        <row r="368">
          <cell r="C368" t="str">
            <v xml:space="preserve">Service - </v>
          </cell>
          <cell r="D368" t="str">
            <v>Std</v>
          </cell>
        </row>
        <row r="369">
          <cell r="C369" t="str">
            <v xml:space="preserve">Top Thread - </v>
          </cell>
          <cell r="D369" t="str">
            <v>3 1/2"-9.2 Fox Box</v>
          </cell>
        </row>
        <row r="370">
          <cell r="C370" t="str">
            <v xml:space="preserve">Bottom Thread - </v>
          </cell>
          <cell r="D370" t="str">
            <v>3 1/2"-9.2 Fox Pin</v>
          </cell>
        </row>
        <row r="371">
          <cell r="C371" t="str">
            <v xml:space="preserve">Length - </v>
          </cell>
          <cell r="D371" t="str">
            <v>68.84</v>
          </cell>
        </row>
        <row r="372">
          <cell r="C372" t="str">
            <v xml:space="preserve">Pressure Rating - </v>
          </cell>
          <cell r="D372" t="str">
            <v>5000 (Above)</v>
          </cell>
        </row>
        <row r="373">
          <cell r="D373" t="str">
            <v>5000 (Below)</v>
          </cell>
        </row>
        <row r="374">
          <cell r="C374" t="str">
            <v xml:space="preserve">Temperature Rating - </v>
          </cell>
          <cell r="D374" t="str">
            <v>300F</v>
          </cell>
        </row>
        <row r="375">
          <cell r="C375" t="str">
            <v xml:space="preserve">Tensile Strength, calc/1000 - </v>
          </cell>
          <cell r="D375" t="str">
            <v>207</v>
          </cell>
        </row>
        <row r="376">
          <cell r="C376" t="str">
            <v xml:space="preserve">Element Material - </v>
          </cell>
          <cell r="D376" t="str">
            <v>HNBR</v>
          </cell>
        </row>
        <row r="377">
          <cell r="C377" t="str">
            <v xml:space="preserve">O-Ring Material - </v>
          </cell>
          <cell r="D377" t="str">
            <v>Viton</v>
          </cell>
        </row>
        <row r="378">
          <cell r="C378" t="str">
            <v xml:space="preserve">Piston Area - </v>
          </cell>
          <cell r="D378" t="str">
            <v>5.74</v>
          </cell>
        </row>
        <row r="379">
          <cell r="C379" t="str">
            <v xml:space="preserve">Start to Set Pressure - </v>
          </cell>
          <cell r="D379" t="str">
            <v>1515</v>
          </cell>
        </row>
        <row r="380">
          <cell r="C380" t="str">
            <v xml:space="preserve">Minimum Setting Pressure - </v>
          </cell>
          <cell r="D380" t="str">
            <v>3085</v>
          </cell>
        </row>
        <row r="381">
          <cell r="C381" t="str">
            <v xml:space="preserve">Maximum Setting Pressure - </v>
          </cell>
          <cell r="D381" t="str">
            <v>5580</v>
          </cell>
        </row>
        <row r="382">
          <cell r="C382" t="str">
            <v xml:space="preserve">Shear Value per Screw, lbs force - </v>
          </cell>
          <cell r="D382" t="str">
            <v>10,000 (Release)   2900 (Setting)</v>
          </cell>
        </row>
        <row r="383">
          <cell r="C383" t="str">
            <v xml:space="preserve">Shear Value Total - </v>
          </cell>
          <cell r="D383" t="str">
            <v>120,000 (Release)   8700 (Setting)</v>
          </cell>
        </row>
        <row r="384">
          <cell r="C384" t="str">
            <v xml:space="preserve">Holes Available for Screws - </v>
          </cell>
          <cell r="D384" t="str">
            <v>16 (Release)</v>
          </cell>
        </row>
        <row r="385">
          <cell r="D385" t="str">
            <v>6 (Setting)</v>
          </cell>
        </row>
        <row r="386">
          <cell r="C386" t="str">
            <v xml:space="preserve">Drawing No - </v>
          </cell>
          <cell r="D386" t="str">
            <v>812AHR7005 RTA 9015</v>
          </cell>
        </row>
        <row r="387">
          <cell r="C387" t="str">
            <v xml:space="preserve">Operating Envelope - </v>
          </cell>
          <cell r="D387" t="str">
            <v>812AHR7005</v>
          </cell>
        </row>
        <row r="388">
          <cell r="C388" t="str">
            <v xml:space="preserve">Special Feature - </v>
          </cell>
          <cell r="D388" t="str">
            <v>Optional cut to release feature available. Remove shear screws item #25 and install shear ring 12H7584 to use as cut to release packer.</v>
          </cell>
        </row>
        <row r="389">
          <cell r="C389" t="str">
            <v xml:space="preserve">Nominal Mandrel OD at Elements - </v>
          </cell>
          <cell r="D389" t="str">
            <v>4.67</v>
          </cell>
        </row>
        <row r="390">
          <cell r="C390" t="str">
            <v xml:space="preserve">Hanger Type - </v>
          </cell>
          <cell r="D390" t="str">
            <v>Yes</v>
          </cell>
        </row>
        <row r="391">
          <cell r="C391" t="str">
            <v xml:space="preserve">Type Release - </v>
          </cell>
          <cell r="D391" t="str">
            <v>Straight Pull</v>
          </cell>
        </row>
        <row r="392">
          <cell r="C392" t="str">
            <v xml:space="preserve">Top of Packer to Bottom of Cut Zone - </v>
          </cell>
          <cell r="D392" t="str">
            <v>49.65</v>
          </cell>
        </row>
        <row r="393">
          <cell r="C393" t="str">
            <v xml:space="preserve">Length of Cut Zone - </v>
          </cell>
          <cell r="D393" t="str">
            <v>10.91</v>
          </cell>
        </row>
        <row r="394">
          <cell r="C394" t="str">
            <v xml:space="preserve">OD of Cut Zone - </v>
          </cell>
          <cell r="D394" t="str">
            <v>3.52</v>
          </cell>
        </row>
        <row r="395">
          <cell r="C395" t="str">
            <v xml:space="preserve">ID of Cut Zone - </v>
          </cell>
          <cell r="D395" t="str">
            <v>2.88</v>
          </cell>
        </row>
        <row r="396">
          <cell r="C396" t="str">
            <v xml:space="preserve">Material of Cut Zone - </v>
          </cell>
          <cell r="D396" t="str">
            <v>Alloy</v>
          </cell>
        </row>
        <row r="397">
          <cell r="C397" t="str">
            <v xml:space="preserve">Chemical Cutter Line No - </v>
          </cell>
          <cell r="D397" t="str">
            <v>80P</v>
          </cell>
        </row>
        <row r="398">
          <cell r="C398" t="str">
            <v xml:space="preserve">Adapter Part No - </v>
          </cell>
          <cell r="D398" t="str">
            <v>12H7569 (Replaces bull nose chemical cutter)</v>
          </cell>
        </row>
        <row r="399">
          <cell r="C399" t="str">
            <v xml:space="preserve">Adapter Bottom Thread - </v>
          </cell>
          <cell r="D399" t="str">
            <v>1 1/16"-10UN Box</v>
          </cell>
        </row>
        <row r="400">
          <cell r="C400" t="str">
            <v xml:space="preserve">Tensile Strength After Cut - </v>
          </cell>
          <cell r="D400" t="str">
            <v>215.7k</v>
          </cell>
        </row>
        <row r="401">
          <cell r="C401" t="str">
            <v xml:space="preserve">Remarks - </v>
          </cell>
          <cell r="D401" t="str">
            <v>It is recommended to pre-plan for cut to release by providing a separate wireline tool stop near the bottom of the packer. See BDMI, chemical cut data sheet.</v>
          </cell>
        </row>
        <row r="402">
          <cell r="D402" t="str">
            <v>It is recommended to place the middle of the chemical cutter head 1 to 2 inches above the bottom of the cut zone.</v>
          </cell>
        </row>
        <row r="403">
          <cell r="D403" t="str">
            <v>Setting screw P/N 412SH400 shear value 2900 lb qty 3 installed. Release screw 12S7084 shear value 10,000 lb qty 12 installed.</v>
          </cell>
        </row>
        <row r="404">
          <cell r="C404" t="str">
            <v xml:space="preserve">Adjustable Shear Ring - </v>
          </cell>
          <cell r="D404" t="str">
            <v>Full threaded shear ring is designed for 271,000lb maximum tensile load. See design data sheet for 12H7584 shear ring. Each shear ring will be marked with its own lbs/thread value. Paragraph 4 of ES-MP-208 describes how to reduce the total release value.</v>
          </cell>
        </row>
        <row r="405">
          <cell r="D405" t="str">
            <v>If modified, the ring will be marked with the new lower value. To determine the differential pressure (per thread) needed to hydraulically release, divide the lbs/thread value by 15.054 square inch. Units are psi/thread.</v>
          </cell>
        </row>
        <row r="407">
          <cell r="A407" t="str">
            <v>p26</v>
          </cell>
          <cell r="B407"/>
          <cell r="C407" t="str">
            <v xml:space="preserve"> Packer- 7" 29-32# AHR 3 1/2" SLA-E BxP 13Cr</v>
          </cell>
          <cell r="D407">
            <v>5.93</v>
          </cell>
          <cell r="E407">
            <v>2.88</v>
          </cell>
          <cell r="F407" t="str">
            <v>812 AHR 7008</v>
          </cell>
        </row>
        <row r="408">
          <cell r="C408" t="str">
            <v xml:space="preserve">Material - </v>
          </cell>
          <cell r="D408" t="str">
            <v>13Cr 80 MY</v>
          </cell>
        </row>
        <row r="409">
          <cell r="C409" t="str">
            <v xml:space="preserve">Service - </v>
          </cell>
          <cell r="D409" t="str">
            <v>CO2</v>
          </cell>
        </row>
        <row r="410">
          <cell r="C410" t="str">
            <v xml:space="preserve">Top Thread - </v>
          </cell>
          <cell r="D410" t="str">
            <v>3 1/2"-9.2 SLA-E Box</v>
          </cell>
        </row>
        <row r="411">
          <cell r="C411" t="str">
            <v xml:space="preserve">Bottom Thread - </v>
          </cell>
          <cell r="D411" t="str">
            <v>3 1/2"-9.2 SLA-E Pin</v>
          </cell>
        </row>
        <row r="412">
          <cell r="C412" t="str">
            <v xml:space="preserve">Length - </v>
          </cell>
          <cell r="D412" t="str">
            <v>68.84</v>
          </cell>
        </row>
        <row r="413">
          <cell r="C413" t="str">
            <v xml:space="preserve">Pressure Rating - </v>
          </cell>
          <cell r="D413" t="str">
            <v>5000 (Above)</v>
          </cell>
        </row>
        <row r="414">
          <cell r="D414" t="str">
            <v>5000 (Below)</v>
          </cell>
        </row>
        <row r="415">
          <cell r="C415" t="str">
            <v xml:space="preserve">Temperature Rating - </v>
          </cell>
          <cell r="D415" t="str">
            <v>300F</v>
          </cell>
        </row>
        <row r="416">
          <cell r="C416" t="str">
            <v xml:space="preserve">Tensile Strength, calc/1000 - </v>
          </cell>
          <cell r="D416" t="str">
            <v>207</v>
          </cell>
        </row>
        <row r="417">
          <cell r="C417" t="str">
            <v xml:space="preserve">Element Material - </v>
          </cell>
          <cell r="D417" t="str">
            <v>HNBR</v>
          </cell>
        </row>
        <row r="418">
          <cell r="C418" t="str">
            <v xml:space="preserve">O-Ring Material - </v>
          </cell>
          <cell r="D418" t="str">
            <v>Viton</v>
          </cell>
        </row>
        <row r="419">
          <cell r="C419" t="str">
            <v xml:space="preserve">Piston Area - </v>
          </cell>
          <cell r="D419" t="str">
            <v>5.74</v>
          </cell>
        </row>
        <row r="420">
          <cell r="C420" t="str">
            <v xml:space="preserve">Start to Set Pressure - </v>
          </cell>
          <cell r="D420" t="str">
            <v>1515</v>
          </cell>
        </row>
        <row r="421">
          <cell r="C421" t="str">
            <v xml:space="preserve">Minimum Setting Pressure - </v>
          </cell>
          <cell r="D421" t="str">
            <v>3085</v>
          </cell>
        </row>
        <row r="422">
          <cell r="C422" t="str">
            <v xml:space="preserve">Maximum Setting Pressure - </v>
          </cell>
          <cell r="D422" t="str">
            <v>5580</v>
          </cell>
        </row>
        <row r="423">
          <cell r="C423" t="str">
            <v xml:space="preserve">Shear Value per Screw, lbs force - </v>
          </cell>
          <cell r="D423" t="str">
            <v>10,000 (Release)   2900 (Setting)</v>
          </cell>
        </row>
        <row r="424">
          <cell r="C424" t="str">
            <v xml:space="preserve">Shear Value Total - </v>
          </cell>
          <cell r="D424" t="str">
            <v>120,000 (Release)   8700 (Setting)</v>
          </cell>
        </row>
        <row r="425">
          <cell r="C425" t="str">
            <v xml:space="preserve">Holes Available for Screws - </v>
          </cell>
          <cell r="D425" t="str">
            <v>16 (Release)</v>
          </cell>
        </row>
        <row r="426">
          <cell r="D426" t="str">
            <v>6 (Setting)</v>
          </cell>
        </row>
        <row r="427">
          <cell r="C427" t="str">
            <v xml:space="preserve">Drawing No - </v>
          </cell>
          <cell r="D427" t="str">
            <v>812AHR7005 RTA 9702</v>
          </cell>
        </row>
        <row r="428">
          <cell r="C428" t="str">
            <v xml:space="preserve">Operating Envelope - </v>
          </cell>
          <cell r="D428" t="str">
            <v>812AHR7005</v>
          </cell>
        </row>
        <row r="429">
          <cell r="C429" t="str">
            <v xml:space="preserve">Special Feature - </v>
          </cell>
          <cell r="D429" t="str">
            <v>Optional cut to release feature available. Remove shear screws item #25 and install shear ring 12H7584 to use as cut to release packer.</v>
          </cell>
        </row>
        <row r="430">
          <cell r="C430" t="str">
            <v xml:space="preserve">Nominal Mandrel OD at Elements - </v>
          </cell>
          <cell r="D430" t="str">
            <v>4.67</v>
          </cell>
        </row>
        <row r="431">
          <cell r="C431" t="str">
            <v xml:space="preserve">Hanger Type - </v>
          </cell>
          <cell r="D431" t="str">
            <v>Yes</v>
          </cell>
        </row>
        <row r="432">
          <cell r="C432" t="str">
            <v xml:space="preserve">Type Release - </v>
          </cell>
          <cell r="D432" t="str">
            <v>Straight Pull</v>
          </cell>
        </row>
        <row r="433">
          <cell r="C433" t="str">
            <v xml:space="preserve">Top of Packer to Bottom of Cut Zone - </v>
          </cell>
          <cell r="D433" t="str">
            <v>49.65</v>
          </cell>
        </row>
        <row r="434">
          <cell r="C434" t="str">
            <v xml:space="preserve">Length of Cut Zone - </v>
          </cell>
          <cell r="D434" t="str">
            <v>10.91</v>
          </cell>
        </row>
        <row r="435">
          <cell r="C435" t="str">
            <v xml:space="preserve">OD of Cut Zone - </v>
          </cell>
          <cell r="D435" t="str">
            <v>3.52</v>
          </cell>
        </row>
        <row r="436">
          <cell r="C436" t="str">
            <v xml:space="preserve">ID of Cut Zone - </v>
          </cell>
          <cell r="D436" t="str">
            <v>2.88</v>
          </cell>
        </row>
        <row r="437">
          <cell r="C437" t="str">
            <v xml:space="preserve">Material of Cut Zone - </v>
          </cell>
          <cell r="D437" t="str">
            <v>13Cr 80 MY</v>
          </cell>
        </row>
        <row r="438">
          <cell r="C438" t="str">
            <v xml:space="preserve">Chemical Cutter Line No - </v>
          </cell>
          <cell r="D438" t="str">
            <v>80P</v>
          </cell>
        </row>
        <row r="439">
          <cell r="C439" t="str">
            <v xml:space="preserve">Adapter Part No - </v>
          </cell>
          <cell r="D439" t="str">
            <v>12H7569 (Replaces bull nose chemical cutter)</v>
          </cell>
        </row>
        <row r="440">
          <cell r="C440" t="str">
            <v xml:space="preserve">Adapter Bottom Thread - </v>
          </cell>
          <cell r="D440" t="str">
            <v>1 1/16"-10UN Box</v>
          </cell>
        </row>
        <row r="441">
          <cell r="C441" t="str">
            <v xml:space="preserve">Tensile Strength After Cut - </v>
          </cell>
          <cell r="D441" t="str">
            <v>215.7k</v>
          </cell>
        </row>
        <row r="442">
          <cell r="C442" t="str">
            <v xml:space="preserve">Remarks - </v>
          </cell>
          <cell r="D442" t="str">
            <v>It is recommended to pre-plan for cut to release by providing a separate wireline tool stop near the bottom of the packer. See BDMI, chemical cut data sheet.</v>
          </cell>
        </row>
        <row r="443">
          <cell r="D443" t="str">
            <v>It is recommended to place the middle of the chemical cutter head 1 to 2 inches above the bottom of the cut zone.</v>
          </cell>
        </row>
        <row r="444">
          <cell r="D444" t="str">
            <v>Setting screw P/N 412SH400 shear value 2900 lb qty 3 installed. Release screw 12S7084 shear value 10,000 lb qty 12 installed.</v>
          </cell>
        </row>
        <row r="445">
          <cell r="C445" t="str">
            <v xml:space="preserve">Adjustable Shear Ring - </v>
          </cell>
          <cell r="D445" t="str">
            <v>Full threaded shear ring is designed for 271,000lb maximum tensile load. See design data sheet for 12H7584 shear ring. Each shear ring will be marked with its own lbs/thread value. Paragraph 4 of ES-MP-208 describes how to reduce the total release value.</v>
          </cell>
        </row>
        <row r="446">
          <cell r="D446" t="str">
            <v>If modified, the ring will be marked with the new lower value. To determine the differential pressure (per thread) needed to hydraulically release, divide the lbs/thread value by 15.054 square inch. Units are psi/thread.</v>
          </cell>
        </row>
        <row r="448">
          <cell r="A448" t="str">
            <v>p27</v>
          </cell>
          <cell r="B448"/>
          <cell r="C448" t="str">
            <v xml:space="preserve"> Packer- 7" 29-32# AHR 3 1/2" SLA-E BxP S13Cr</v>
          </cell>
          <cell r="D448">
            <v>5.93</v>
          </cell>
          <cell r="E448">
            <v>2.88</v>
          </cell>
          <cell r="F448" t="str">
            <v>812 AHR 7006</v>
          </cell>
        </row>
        <row r="449">
          <cell r="C449" t="str">
            <v xml:space="preserve">Material - </v>
          </cell>
          <cell r="D449" t="str">
            <v>S13Cr Flow Wetted</v>
          </cell>
        </row>
        <row r="450">
          <cell r="C450" t="str">
            <v xml:space="preserve">Service - </v>
          </cell>
          <cell r="D450" t="str">
            <v>CO2</v>
          </cell>
        </row>
        <row r="451">
          <cell r="C451" t="str">
            <v xml:space="preserve">Top Thread - </v>
          </cell>
          <cell r="D451" t="str">
            <v>3 1/2"-9.2 SLA-E Box</v>
          </cell>
        </row>
        <row r="452">
          <cell r="C452" t="str">
            <v xml:space="preserve">Bottom Thread - </v>
          </cell>
          <cell r="D452" t="str">
            <v>3 1/2"-9.2 SLA-E Pin</v>
          </cell>
        </row>
        <row r="453">
          <cell r="C453" t="str">
            <v xml:space="preserve">Length - </v>
          </cell>
          <cell r="D453" t="str">
            <v>68.84</v>
          </cell>
        </row>
        <row r="454">
          <cell r="C454" t="str">
            <v xml:space="preserve">Pressure Rating - </v>
          </cell>
          <cell r="D454" t="str">
            <v>5000 (Above)</v>
          </cell>
        </row>
        <row r="455">
          <cell r="D455" t="str">
            <v>5000 (Below)</v>
          </cell>
        </row>
        <row r="456">
          <cell r="C456" t="str">
            <v xml:space="preserve">Temperature Rating - </v>
          </cell>
          <cell r="D456" t="str">
            <v>325F</v>
          </cell>
        </row>
        <row r="457">
          <cell r="C457" t="str">
            <v xml:space="preserve">Tensile Strength, calc/1000 - </v>
          </cell>
          <cell r="D457" t="str">
            <v>246</v>
          </cell>
        </row>
        <row r="458">
          <cell r="C458" t="str">
            <v xml:space="preserve">Element Material - </v>
          </cell>
          <cell r="D458" t="str">
            <v>HNBR</v>
          </cell>
        </row>
        <row r="459">
          <cell r="C459" t="str">
            <v xml:space="preserve">O-Ring Material - </v>
          </cell>
          <cell r="D459" t="str">
            <v>Viton</v>
          </cell>
        </row>
        <row r="460">
          <cell r="C460" t="str">
            <v xml:space="preserve">Piston Area - </v>
          </cell>
          <cell r="D460" t="str">
            <v>5.74</v>
          </cell>
        </row>
        <row r="461">
          <cell r="C461" t="str">
            <v xml:space="preserve">Start to Set Pressure - </v>
          </cell>
          <cell r="D461" t="str">
            <v>1515</v>
          </cell>
        </row>
        <row r="462">
          <cell r="C462" t="str">
            <v xml:space="preserve">Minimum Setting Pressure - </v>
          </cell>
          <cell r="D462" t="str">
            <v>3085</v>
          </cell>
        </row>
        <row r="463">
          <cell r="C463" t="str">
            <v xml:space="preserve">Maximum Setting Pressure - </v>
          </cell>
          <cell r="D463" t="str">
            <v>5580</v>
          </cell>
        </row>
        <row r="464">
          <cell r="C464" t="str">
            <v xml:space="preserve">Shear Value per Screw, lbs force - </v>
          </cell>
          <cell r="D464" t="str">
            <v>10,000 (Release)   2900 (Setting)</v>
          </cell>
        </row>
        <row r="465">
          <cell r="C465" t="str">
            <v xml:space="preserve">Shear Value Total - </v>
          </cell>
          <cell r="D465" t="str">
            <v>120,000 (Release)   8700 (Setting)</v>
          </cell>
        </row>
        <row r="466">
          <cell r="C466" t="str">
            <v xml:space="preserve">Holes Available for Screws - </v>
          </cell>
          <cell r="D466" t="str">
            <v>16 (Release)</v>
          </cell>
        </row>
        <row r="467">
          <cell r="D467" t="str">
            <v>6 (Setting)</v>
          </cell>
        </row>
        <row r="468">
          <cell r="C468" t="str">
            <v xml:space="preserve">Drawing No - </v>
          </cell>
          <cell r="D468" t="str">
            <v>812AHR7005 RTA 9717</v>
          </cell>
        </row>
        <row r="469">
          <cell r="C469" t="str">
            <v xml:space="preserve">Special Feature - </v>
          </cell>
          <cell r="D469" t="str">
            <v>Optional cut to release feature available. Remove shear screws item #25 and install shear ring 12H7584 to use as cut to release packer.</v>
          </cell>
        </row>
        <row r="470">
          <cell r="C470" t="str">
            <v xml:space="preserve">Nominal Mandrel OD at Elements - </v>
          </cell>
          <cell r="D470" t="str">
            <v>4.67</v>
          </cell>
        </row>
        <row r="471">
          <cell r="C471" t="str">
            <v xml:space="preserve">Hanger Type - </v>
          </cell>
          <cell r="D471" t="str">
            <v>Yes</v>
          </cell>
        </row>
        <row r="472">
          <cell r="C472" t="str">
            <v xml:space="preserve">Type Release - </v>
          </cell>
          <cell r="D472" t="str">
            <v>Straight Pull</v>
          </cell>
        </row>
        <row r="473">
          <cell r="C473" t="str">
            <v xml:space="preserve">Top of Packer to Bottom of Cut Zone - </v>
          </cell>
          <cell r="D473" t="str">
            <v>49.65</v>
          </cell>
        </row>
        <row r="474">
          <cell r="C474" t="str">
            <v xml:space="preserve">Length of Cut Zone - </v>
          </cell>
          <cell r="D474" t="str">
            <v>10.91</v>
          </cell>
        </row>
        <row r="475">
          <cell r="C475" t="str">
            <v xml:space="preserve">OD of Cut Zone - </v>
          </cell>
          <cell r="D475" t="str">
            <v>3.52</v>
          </cell>
        </row>
        <row r="476">
          <cell r="C476" t="str">
            <v xml:space="preserve">ID of Cut Zone - </v>
          </cell>
          <cell r="D476" t="str">
            <v>2.88</v>
          </cell>
        </row>
        <row r="477">
          <cell r="C477" t="str">
            <v xml:space="preserve">Material of Cut Zone - </v>
          </cell>
          <cell r="D477" t="str">
            <v>S13Cr 95 MY</v>
          </cell>
        </row>
        <row r="478">
          <cell r="C478" t="str">
            <v xml:space="preserve">Chemical Cutter Line No - </v>
          </cell>
          <cell r="D478" t="str">
            <v>80P</v>
          </cell>
        </row>
        <row r="479">
          <cell r="C479" t="str">
            <v xml:space="preserve">Adapter Part No - </v>
          </cell>
          <cell r="D479" t="str">
            <v>12H7569 (Replaces bull nose chemical cutter)</v>
          </cell>
        </row>
        <row r="480">
          <cell r="C480" t="str">
            <v xml:space="preserve">Adapter Bottom Thread - </v>
          </cell>
          <cell r="D480" t="str">
            <v>1 1/16"-10UN Box</v>
          </cell>
        </row>
        <row r="481">
          <cell r="C481" t="str">
            <v xml:space="preserve">Tensile Strength After Cut - </v>
          </cell>
          <cell r="D481" t="str">
            <v>215.7k</v>
          </cell>
        </row>
        <row r="482">
          <cell r="C482" t="str">
            <v xml:space="preserve">Remarks - </v>
          </cell>
          <cell r="D482" t="str">
            <v>It is recommended to pre-plan for cut to release by providing a separate wireline tool stop near the bottom of the packer. See BDMI, chemical cut data sheet.</v>
          </cell>
        </row>
        <row r="483">
          <cell r="D483" t="str">
            <v>It is recommended to place the middle of the chemical cutter head 1 to 2 inches above the bottom of the cut zone.</v>
          </cell>
        </row>
        <row r="484">
          <cell r="C484" t="str">
            <v xml:space="preserve">Adjustable Shear Ring - </v>
          </cell>
          <cell r="D484" t="str">
            <v>Full threaded shear ring is designed for 271,000lb maximum tensile load. See design data sheet for 12H7584 shear ring. Each shear ring will be marked with its own lbs/thread value. Paragraph 4 of ES-MP-208 describes how to reduce the total release value.</v>
          </cell>
        </row>
        <row r="485">
          <cell r="D485" t="str">
            <v>If modified, the ring will be marked with the new lower value. To determine the differential pressure (per thread) needed to hydraulically release, divide the lbs/thread value by 15.054 square inch. Units are psi/thread.</v>
          </cell>
        </row>
        <row r="488">
          <cell r="A488" t="str">
            <v>p37</v>
          </cell>
          <cell r="B488" t="str">
            <v>50617200</v>
          </cell>
          <cell r="C488" t="str">
            <v xml:space="preserve"> Packer- 9 5/8" 40-47# BHR 3 1/2" AMS-28 BxP Alloy</v>
          </cell>
          <cell r="D488">
            <v>8.3800000000000008</v>
          </cell>
          <cell r="E488">
            <v>2.88</v>
          </cell>
          <cell r="F488" t="str">
            <v>812 BHR 96316-A</v>
          </cell>
          <cell r="G488" t="str">
            <v>130520</v>
          </cell>
        </row>
        <row r="489">
          <cell r="C489" t="str">
            <v xml:space="preserve">Material - </v>
          </cell>
          <cell r="D489" t="str">
            <v>Alloy</v>
          </cell>
        </row>
        <row r="490">
          <cell r="C490" t="str">
            <v xml:space="preserve">Service - </v>
          </cell>
          <cell r="D490" t="str">
            <v>Std</v>
          </cell>
        </row>
        <row r="491">
          <cell r="C491" t="str">
            <v xml:space="preserve">Top Thread - </v>
          </cell>
          <cell r="D491" t="str">
            <v>3 1/2"-9.2# Antares MS-28 Box</v>
          </cell>
        </row>
        <row r="492">
          <cell r="C492" t="str">
            <v xml:space="preserve">Bottom Thread - </v>
          </cell>
          <cell r="D492" t="str">
            <v>3 1/2"-9.2# Antares MS-28 Pin</v>
          </cell>
        </row>
        <row r="493">
          <cell r="C493" t="str">
            <v xml:space="preserve">Torque - </v>
          </cell>
          <cell r="D493" t="str">
            <v>3350 (OPT), 3310 to 3600 f/ 3 1/2"-9.2 AMS-28</v>
          </cell>
        </row>
        <row r="494">
          <cell r="C494" t="str">
            <v xml:space="preserve">Length - </v>
          </cell>
          <cell r="D494" t="str">
            <v>88.80</v>
          </cell>
        </row>
        <row r="495">
          <cell r="C495" t="str">
            <v xml:space="preserve">Pressure Rating - </v>
          </cell>
          <cell r="D495" t="str">
            <v>5000 (Above)</v>
          </cell>
        </row>
        <row r="496">
          <cell r="D496" t="str">
            <v>5000 (Below)</v>
          </cell>
        </row>
        <row r="497">
          <cell r="C497" t="str">
            <v xml:space="preserve">Temperature Rating - </v>
          </cell>
          <cell r="D497" t="str">
            <v>325F</v>
          </cell>
        </row>
        <row r="498">
          <cell r="C498" t="str">
            <v xml:space="preserve">Element Material - </v>
          </cell>
          <cell r="D498" t="str">
            <v>HNBR</v>
          </cell>
        </row>
        <row r="499">
          <cell r="C499" t="str">
            <v xml:space="preserve">O-Ring Material - </v>
          </cell>
          <cell r="D499" t="str">
            <v>Viton</v>
          </cell>
        </row>
        <row r="500">
          <cell r="C500" t="str">
            <v xml:space="preserve">Piston Area - </v>
          </cell>
          <cell r="D500" t="str">
            <v>16.19 (Setting)</v>
          </cell>
        </row>
        <row r="501">
          <cell r="C501" t="str">
            <v xml:space="preserve">Start to Set Pressure - </v>
          </cell>
          <cell r="D501" t="str">
            <v>1853</v>
          </cell>
        </row>
        <row r="502">
          <cell r="C502" t="str">
            <v xml:space="preserve">Minimum Setting Pressure - </v>
          </cell>
          <cell r="D502" t="str">
            <v>3000</v>
          </cell>
        </row>
        <row r="503">
          <cell r="C503" t="str">
            <v xml:space="preserve">Maximum Setting Pressure - </v>
          </cell>
          <cell r="D503" t="str">
            <v>4500</v>
          </cell>
        </row>
        <row r="504">
          <cell r="C504" t="str">
            <v xml:space="preserve">Shear Value per Screw, lbs force - </v>
          </cell>
          <cell r="D504" t="str">
            <v>5000 (Setting)   5000 (Release)</v>
          </cell>
        </row>
        <row r="505">
          <cell r="C505" t="str">
            <v xml:space="preserve">Shear Value Total - </v>
          </cell>
          <cell r="D505" t="str">
            <v>30,000 (Setting)   60,000 (Release)</v>
          </cell>
        </row>
        <row r="506">
          <cell r="C506" t="str">
            <v xml:space="preserve">Holes Available for Screws - </v>
          </cell>
          <cell r="D506" t="str">
            <v>20 (Setting)</v>
          </cell>
        </row>
        <row r="507">
          <cell r="D507" t="str">
            <v>16 (Release)</v>
          </cell>
        </row>
        <row r="508">
          <cell r="C508" t="str">
            <v xml:space="preserve">Plug Area - </v>
          </cell>
          <cell r="D508" t="str">
            <v>10.45 (MDL)</v>
          </cell>
        </row>
        <row r="509">
          <cell r="C509" t="str">
            <v xml:space="preserve">Drawing No - </v>
          </cell>
          <cell r="D509" t="str">
            <v>812BHR96316-A RTA 9011</v>
          </cell>
        </row>
        <row r="510">
          <cell r="C510" t="str">
            <v xml:space="preserve">Remarks - </v>
          </cell>
          <cell r="D510" t="str">
            <v>1) V-Pkg design above the elements</v>
          </cell>
        </row>
        <row r="511">
          <cell r="D511" t="str">
            <v xml:space="preserve">2) For pressure test remove all set and release screws. Install qty 20 test screws (12S7188) in setting holes. Install qty 16 test screws (12S7188) in release holes. </v>
          </cell>
        </row>
        <row r="512">
          <cell r="D512" t="str">
            <v>After test remove all qty 36 test screws (12S7188) and re-install qty 6 setting screws (12S7010) and qty 12 release screws (12S7010).</v>
          </cell>
        </row>
        <row r="514">
          <cell r="A514" t="str">
            <v>p38</v>
          </cell>
          <cell r="B514" t="str">
            <v>50630405</v>
          </cell>
          <cell r="C514" t="str">
            <v xml:space="preserve"> Packer- 9 5/8" 40-47# BHR 3 1/2" Vam Ace BxP 13Cr</v>
          </cell>
          <cell r="D514">
            <v>8.3800000000000008</v>
          </cell>
          <cell r="E514">
            <v>2.88</v>
          </cell>
          <cell r="F514" t="str">
            <v>812 BHR 96320-F</v>
          </cell>
          <cell r="G514" t="str">
            <v>134139</v>
          </cell>
        </row>
        <row r="515">
          <cell r="C515" t="str">
            <v xml:space="preserve">Material - </v>
          </cell>
          <cell r="D515" t="str">
            <v>13Cr Flow Wetted</v>
          </cell>
        </row>
        <row r="516">
          <cell r="C516" t="str">
            <v xml:space="preserve">Service - </v>
          </cell>
          <cell r="D516" t="str">
            <v>CO2</v>
          </cell>
        </row>
        <row r="517">
          <cell r="C517" t="str">
            <v xml:space="preserve">Top Thread - </v>
          </cell>
          <cell r="D517" t="str">
            <v>3 1/2"-9.2# Vam Ace Box</v>
          </cell>
        </row>
        <row r="518">
          <cell r="C518" t="str">
            <v xml:space="preserve">Bottom Thread - </v>
          </cell>
          <cell r="D518" t="str">
            <v>3 1/2"-9.2# Vam Ace Pin</v>
          </cell>
        </row>
        <row r="519">
          <cell r="C519" t="str">
            <v xml:space="preserve">Torque - </v>
          </cell>
          <cell r="D519" t="str">
            <v>2820 (OPT), 2540 to 3810 f/ 3 1/2"-9.2 Vam Ace</v>
          </cell>
        </row>
        <row r="520">
          <cell r="C520" t="str">
            <v xml:space="preserve">Length - </v>
          </cell>
          <cell r="D520" t="str">
            <v>85.06</v>
          </cell>
        </row>
        <row r="521">
          <cell r="C521" t="str">
            <v xml:space="preserve">Pressure Rating - </v>
          </cell>
          <cell r="D521" t="str">
            <v>5000 (Above)</v>
          </cell>
        </row>
        <row r="522">
          <cell r="D522" t="str">
            <v>5000 (Below)</v>
          </cell>
        </row>
        <row r="523">
          <cell r="C523" t="str">
            <v xml:space="preserve">Temperature Rating - </v>
          </cell>
          <cell r="D523" t="str">
            <v>300F</v>
          </cell>
        </row>
        <row r="524">
          <cell r="C524" t="str">
            <v xml:space="preserve">Element Material - </v>
          </cell>
          <cell r="D524" t="str">
            <v>HNBR</v>
          </cell>
        </row>
        <row r="525">
          <cell r="C525" t="str">
            <v xml:space="preserve">O-Ring Material - </v>
          </cell>
          <cell r="D525" t="str">
            <v>Viton and Aflas</v>
          </cell>
        </row>
        <row r="526">
          <cell r="C526" t="str">
            <v xml:space="preserve">Piston Area - </v>
          </cell>
          <cell r="D526" t="str">
            <v>16.19 (Setting)</v>
          </cell>
        </row>
        <row r="527">
          <cell r="C527" t="str">
            <v xml:space="preserve">Start to Set Pressure - </v>
          </cell>
          <cell r="D527" t="str">
            <v>1853</v>
          </cell>
        </row>
        <row r="528">
          <cell r="C528" t="str">
            <v xml:space="preserve">Minimum Setting Pressure - </v>
          </cell>
          <cell r="D528" t="str">
            <v>3000</v>
          </cell>
        </row>
        <row r="529">
          <cell r="C529" t="str">
            <v xml:space="preserve">Maximum Setting Pressure - </v>
          </cell>
          <cell r="D529" t="str">
            <v>4500</v>
          </cell>
        </row>
        <row r="530">
          <cell r="C530" t="str">
            <v xml:space="preserve">Shear Value per Screw, lbs force - </v>
          </cell>
          <cell r="D530" t="str">
            <v>5000 (Setting)   5000 (Release)</v>
          </cell>
        </row>
        <row r="531">
          <cell r="C531" t="str">
            <v xml:space="preserve">Shear Value Total - </v>
          </cell>
          <cell r="D531" t="str">
            <v>30,000 (Setting)   60,000 (Release)</v>
          </cell>
        </row>
        <row r="532">
          <cell r="C532" t="str">
            <v xml:space="preserve">Holes Available for Screws - </v>
          </cell>
          <cell r="D532" t="str">
            <v>20 (Setting)</v>
          </cell>
        </row>
        <row r="533">
          <cell r="D533" t="str">
            <v>16 (Release)</v>
          </cell>
        </row>
        <row r="534">
          <cell r="C534" t="str">
            <v xml:space="preserve">Plug Area - </v>
          </cell>
          <cell r="D534" t="str">
            <v>10.45 (MDL)</v>
          </cell>
        </row>
        <row r="535">
          <cell r="C535" t="str">
            <v xml:space="preserve">Operating Envelope - </v>
          </cell>
          <cell r="D535" t="str">
            <v>12BHR96003-V</v>
          </cell>
        </row>
        <row r="536">
          <cell r="C536" t="str">
            <v xml:space="preserve">Drawing No - </v>
          </cell>
          <cell r="D536" t="str">
            <v>812BHR96003-V RTA 9319</v>
          </cell>
        </row>
        <row r="537">
          <cell r="C537" t="str">
            <v xml:space="preserve">Remarks - </v>
          </cell>
          <cell r="D537" t="str">
            <v>1) V-Pkg design above the elements</v>
          </cell>
        </row>
        <row r="538">
          <cell r="D538" t="str">
            <v xml:space="preserve">2) For pressure test remove all set and release screws. Install qty 20 test bolts (81T11644) in setting holes. Install qty 16 test bolts (81T11644) in release holes. </v>
          </cell>
        </row>
        <row r="539">
          <cell r="D539" t="str">
            <v>After test remove all test bolts and re-install certain screws per next remark.</v>
          </cell>
        </row>
        <row r="540">
          <cell r="D540" t="str">
            <v>Setting screw P/N 12S7010 shear value 5000lb per screw qty 6 installed. Release screw P/N 12S7010 shear value 5000lb per screw qty 12 installed.</v>
          </cell>
        </row>
        <row r="542">
          <cell r="A542" t="str">
            <v>p39</v>
          </cell>
          <cell r="B542" t="str">
            <v>50603273</v>
          </cell>
          <cell r="C542" t="str">
            <v xml:space="preserve"> Packer- 9 5/8" 40-47# BHR 3 1/2" Vam Ace BxP S13Cr</v>
          </cell>
          <cell r="D542">
            <v>8.3800000000000008</v>
          </cell>
          <cell r="E542">
            <v>2.88</v>
          </cell>
          <cell r="F542" t="str">
            <v>812 BHR 96323-G</v>
          </cell>
          <cell r="G542" t="str">
            <v>130561</v>
          </cell>
        </row>
        <row r="543">
          <cell r="C543" t="str">
            <v xml:space="preserve">Material - </v>
          </cell>
          <cell r="D543" t="str">
            <v>S13Cr Flow Wetted</v>
          </cell>
        </row>
        <row r="544">
          <cell r="C544" t="str">
            <v xml:space="preserve">Service - </v>
          </cell>
          <cell r="D544" t="str">
            <v>CO2</v>
          </cell>
        </row>
        <row r="545">
          <cell r="C545" t="str">
            <v xml:space="preserve">Top Thread - </v>
          </cell>
          <cell r="D545" t="str">
            <v>3 1/2"-9.2# Vam Ace Box</v>
          </cell>
        </row>
        <row r="546">
          <cell r="C546" t="str">
            <v xml:space="preserve">Bottom Thread - </v>
          </cell>
          <cell r="D546" t="str">
            <v>3 1/2"-9.2# Vam Ace Pin</v>
          </cell>
        </row>
        <row r="547">
          <cell r="C547" t="str">
            <v xml:space="preserve">Torque - </v>
          </cell>
          <cell r="D547" t="str">
            <v>3250 (OPT), 2930 to 3570 f/ 3 1/2"-9.2 Vam Ace (P-110)</v>
          </cell>
        </row>
        <row r="548">
          <cell r="C548" t="str">
            <v xml:space="preserve">Length - </v>
          </cell>
          <cell r="D548" t="str">
            <v>85.06</v>
          </cell>
        </row>
        <row r="549">
          <cell r="C549" t="str">
            <v xml:space="preserve">Pressure Rating - </v>
          </cell>
          <cell r="D549" t="str">
            <v>5000 (Above)</v>
          </cell>
        </row>
        <row r="550">
          <cell r="D550" t="str">
            <v>5000 (Below)</v>
          </cell>
        </row>
        <row r="551">
          <cell r="C551" t="str">
            <v xml:space="preserve">Temperature Rating - </v>
          </cell>
          <cell r="D551" t="str">
            <v>325F</v>
          </cell>
        </row>
        <row r="552">
          <cell r="C552" t="str">
            <v xml:space="preserve">Element Material - </v>
          </cell>
          <cell r="D552" t="str">
            <v>HNBR</v>
          </cell>
        </row>
        <row r="553">
          <cell r="C553" t="str">
            <v xml:space="preserve">O-Ring Material - </v>
          </cell>
          <cell r="D553" t="str">
            <v>Viton</v>
          </cell>
        </row>
        <row r="554">
          <cell r="C554" t="str">
            <v xml:space="preserve">Piston Area - </v>
          </cell>
          <cell r="D554" t="str">
            <v>16.19 (Setting)</v>
          </cell>
        </row>
        <row r="555">
          <cell r="C555" t="str">
            <v xml:space="preserve">Start to Set Pressure - </v>
          </cell>
          <cell r="D555" t="str">
            <v>1853</v>
          </cell>
        </row>
        <row r="556">
          <cell r="C556" t="str">
            <v xml:space="preserve">Minimum Setting Pressure - </v>
          </cell>
          <cell r="D556" t="str">
            <v>3000</v>
          </cell>
        </row>
        <row r="557">
          <cell r="C557" t="str">
            <v xml:space="preserve">Maximum Setting Pressure - </v>
          </cell>
          <cell r="D557" t="str">
            <v>4500</v>
          </cell>
        </row>
        <row r="558">
          <cell r="C558" t="str">
            <v xml:space="preserve">Shear Value per Screw, lbs force - </v>
          </cell>
          <cell r="D558" t="str">
            <v>5000 (Setting)   5000 (Release)</v>
          </cell>
        </row>
        <row r="559">
          <cell r="C559" t="str">
            <v xml:space="preserve">Shear Value Total - </v>
          </cell>
          <cell r="D559" t="str">
            <v>30,000 (Setting)   60,000 (Release)</v>
          </cell>
        </row>
        <row r="560">
          <cell r="C560" t="str">
            <v xml:space="preserve">Holes Available for Screws - </v>
          </cell>
          <cell r="D560" t="str">
            <v>20 (Setting)</v>
          </cell>
        </row>
        <row r="561">
          <cell r="D561" t="str">
            <v>16 (Release)</v>
          </cell>
        </row>
        <row r="562">
          <cell r="C562" t="str">
            <v xml:space="preserve">Plug Area - </v>
          </cell>
          <cell r="D562" t="str">
            <v>10.45 (MDL)</v>
          </cell>
        </row>
        <row r="563">
          <cell r="C563" t="str">
            <v xml:space="preserve">Drawing No - </v>
          </cell>
          <cell r="D563" t="str">
            <v>812BHR96006-V RTA 9074</v>
          </cell>
        </row>
        <row r="564">
          <cell r="C564" t="str">
            <v xml:space="preserve">Remarks - </v>
          </cell>
          <cell r="D564" t="str">
            <v>1) V-Pkg design above the elements</v>
          </cell>
        </row>
        <row r="565">
          <cell r="D565" t="str">
            <v xml:space="preserve">2) For pressure test remove all set and release screws. Install qty 20 test screws (12S7188) in setting holes. Install qty 16 test screws (12S7188) in release holes. </v>
          </cell>
        </row>
        <row r="566">
          <cell r="D566" t="str">
            <v>After test remove all test screws and re-install certain screws per next remark.</v>
          </cell>
        </row>
        <row r="567">
          <cell r="D567" t="str">
            <v>Setting screw P/N 12S7010 shear value 5000lb per screw qty 6 installed. Release screw P/N 12S7010 shear value 5000lb per screw qty 12 installed.</v>
          </cell>
        </row>
        <row r="569">
          <cell r="A569" t="str">
            <v>p40</v>
          </cell>
          <cell r="B569" t="str">
            <v>50618739</v>
          </cell>
          <cell r="C569" t="str">
            <v xml:space="preserve"> Packer- 9 5/8" 36-59.4# BWS 4 3/4-8UN HNBR Alloy</v>
          </cell>
          <cell r="D569">
            <v>8.1199999999999992</v>
          </cell>
          <cell r="E569">
            <v>4</v>
          </cell>
          <cell r="F569" t="str">
            <v>812 BWS 95405-A</v>
          </cell>
          <cell r="G569" t="str">
            <v>117397</v>
          </cell>
        </row>
        <row r="570">
          <cell r="C570" t="str">
            <v xml:space="preserve">Material - </v>
          </cell>
          <cell r="D570" t="str">
            <v>Alloy 80 MY 22RC</v>
          </cell>
        </row>
        <row r="571">
          <cell r="C571" t="str">
            <v xml:space="preserve">Service - </v>
          </cell>
          <cell r="D571" t="str">
            <v>Std/H2S</v>
          </cell>
        </row>
        <row r="572">
          <cell r="C572" t="str">
            <v xml:space="preserve">Packer Bore - </v>
          </cell>
          <cell r="D572" t="str">
            <v>4.000</v>
          </cell>
        </row>
        <row r="573">
          <cell r="C573" t="str">
            <v xml:space="preserve">Latch Type - </v>
          </cell>
          <cell r="D573" t="str">
            <v>4.590-6 RTH-LTH LH c/w Scoop Head</v>
          </cell>
        </row>
        <row r="574">
          <cell r="C574" t="str">
            <v xml:space="preserve">Bottom Thread - </v>
          </cell>
          <cell r="D574" t="str">
            <v>4 3/4"-8 UN Box</v>
          </cell>
        </row>
        <row r="575">
          <cell r="C575" t="str">
            <v xml:space="preserve">Length - </v>
          </cell>
          <cell r="D575" t="str">
            <v>58.10</v>
          </cell>
        </row>
        <row r="576">
          <cell r="C576" t="str">
            <v xml:space="preserve">Pressure Rating - </v>
          </cell>
          <cell r="D576" t="str">
            <v>10,000 (Elements)</v>
          </cell>
        </row>
        <row r="577">
          <cell r="C577" t="str">
            <v xml:space="preserve">Temperature Rating - </v>
          </cell>
          <cell r="D577" t="str">
            <v>325F</v>
          </cell>
        </row>
        <row r="578">
          <cell r="C578" t="str">
            <v xml:space="preserve">Tensile Strength, calc/1000 - </v>
          </cell>
          <cell r="D578" t="str">
            <v>314.2</v>
          </cell>
        </row>
        <row r="579">
          <cell r="C579" t="str">
            <v xml:space="preserve">Element Material - </v>
          </cell>
          <cell r="D579" t="str">
            <v>HNBR</v>
          </cell>
        </row>
        <row r="580">
          <cell r="C580" t="str">
            <v xml:space="preserve">O-Ring Material - </v>
          </cell>
          <cell r="D580" t="str">
            <v>Viton</v>
          </cell>
        </row>
        <row r="581">
          <cell r="C581" t="str">
            <v xml:space="preserve">Milling Distance - </v>
          </cell>
          <cell r="D581" t="str">
            <v>32.0</v>
          </cell>
        </row>
        <row r="582">
          <cell r="C582" t="str">
            <v xml:space="preserve">Accept Standard Seal Unit - </v>
          </cell>
          <cell r="D582" t="str">
            <v>No</v>
          </cell>
        </row>
        <row r="583">
          <cell r="C583" t="str">
            <v xml:space="preserve">Gauge Ring - </v>
          </cell>
          <cell r="D583" t="str">
            <v>241B9527</v>
          </cell>
        </row>
        <row r="584">
          <cell r="C584" t="str">
            <v xml:space="preserve">Hydraulic Tube Guide - </v>
          </cell>
          <cell r="D584" t="str">
            <v>212C9097</v>
          </cell>
        </row>
        <row r="585">
          <cell r="C585" t="str">
            <v xml:space="preserve">Hydraulic Setting Tool - </v>
          </cell>
          <cell r="D585" t="str">
            <v>241HS9002 except change Stab Bar to 241A968</v>
          </cell>
        </row>
        <row r="586">
          <cell r="C586" t="str">
            <v xml:space="preserve">Setting Adapter Kit for #20 w/ Stab Bar - </v>
          </cell>
          <cell r="D586" t="str">
            <v>241AO351</v>
          </cell>
        </row>
        <row r="587">
          <cell r="C587" t="str">
            <v xml:space="preserve">Operating Envelope - </v>
          </cell>
          <cell r="D587" t="str">
            <v>212BWT95400-A</v>
          </cell>
        </row>
        <row r="588">
          <cell r="C588" t="str">
            <v xml:space="preserve">Drawing No - </v>
          </cell>
          <cell r="D588" t="str">
            <v>212BWT95400-A RTA 9018</v>
          </cell>
        </row>
        <row r="589">
          <cell r="C589" t="str">
            <v xml:space="preserve">Remarks - </v>
          </cell>
          <cell r="D589" t="str">
            <v>WD packer can use above setting tools but machine shear ID 4.555 to 4.625/4.635</v>
          </cell>
        </row>
        <row r="590">
          <cell r="D590" t="str">
            <v>Wireline adaptor 241AO252 for WD packer can convert to 241AO351 by changing the Stab Bar, Jam Nut to 241A686 and 241A626</v>
          </cell>
        </row>
        <row r="592">
          <cell r="A592" t="str">
            <v>p41</v>
          </cell>
          <cell r="B592"/>
          <cell r="C592" t="str">
            <v xml:space="preserve"> Packer- 9 5/8" 36-59.4# BWS 4 3/4-8UN HNBR 13Cr</v>
          </cell>
          <cell r="D592">
            <v>8.1199999999999992</v>
          </cell>
          <cell r="E592">
            <v>4</v>
          </cell>
          <cell r="F592" t="str">
            <v>812 BWS 95405-F</v>
          </cell>
        </row>
        <row r="593">
          <cell r="C593" t="str">
            <v xml:space="preserve">Material - </v>
          </cell>
        </row>
        <row r="594">
          <cell r="C594" t="str">
            <v xml:space="preserve">Service - </v>
          </cell>
        </row>
        <row r="595">
          <cell r="C595" t="str">
            <v xml:space="preserve">Packer Bore - </v>
          </cell>
        </row>
        <row r="596">
          <cell r="C596" t="str">
            <v xml:space="preserve">Upper Seal Bore - </v>
          </cell>
        </row>
        <row r="597">
          <cell r="C597" t="str">
            <v xml:space="preserve">Top Thread - </v>
          </cell>
        </row>
        <row r="598">
          <cell r="C598" t="str">
            <v xml:space="preserve">Ratch Latch Thread - </v>
          </cell>
        </row>
        <row r="599">
          <cell r="C599" t="str">
            <v xml:space="preserve">Retrieving Thread - </v>
          </cell>
        </row>
        <row r="600">
          <cell r="C600" t="str">
            <v xml:space="preserve">Bottom Thread - </v>
          </cell>
        </row>
        <row r="601">
          <cell r="C601" t="str">
            <v xml:space="preserve">Maximum Torque Rating - </v>
          </cell>
        </row>
        <row r="602">
          <cell r="C602" t="str">
            <v xml:space="preserve">Length - </v>
          </cell>
        </row>
        <row r="603">
          <cell r="C603" t="str">
            <v xml:space="preserve">Pressure Rating - </v>
          </cell>
        </row>
        <row r="605">
          <cell r="C605" t="str">
            <v xml:space="preserve">Temperature Rating - </v>
          </cell>
        </row>
        <row r="606">
          <cell r="C606" t="str">
            <v xml:space="preserve">Tensile Strength, calc/1000 - </v>
          </cell>
        </row>
        <row r="607">
          <cell r="C607" t="str">
            <v xml:space="preserve">Element Material - </v>
          </cell>
        </row>
        <row r="608">
          <cell r="C608" t="str">
            <v xml:space="preserve">O-Ring Material - </v>
          </cell>
        </row>
        <row r="609">
          <cell r="C609" t="str">
            <v xml:space="preserve">Back-Up Ring Material - </v>
          </cell>
        </row>
        <row r="610">
          <cell r="C610" t="str">
            <v xml:space="preserve">Milling Distance - </v>
          </cell>
        </row>
        <row r="612">
          <cell r="C612" t="str">
            <v xml:space="preserve">Piston Area - </v>
          </cell>
        </row>
        <row r="613">
          <cell r="C613" t="str">
            <v xml:space="preserve">Start to Set Pressure - </v>
          </cell>
        </row>
        <row r="614">
          <cell r="C614" t="str">
            <v xml:space="preserve">Setting Pressure - </v>
          </cell>
        </row>
        <row r="615">
          <cell r="C615" t="str">
            <v xml:space="preserve">Minimum Setting Pressure - </v>
          </cell>
        </row>
        <row r="616">
          <cell r="C616" t="str">
            <v xml:space="preserve">Maximum Setting Pressure - </v>
          </cell>
        </row>
        <row r="617">
          <cell r="C617" t="str">
            <v xml:space="preserve">Shear Value per Screw, lbs force - </v>
          </cell>
        </row>
        <row r="618">
          <cell r="C618" t="str">
            <v xml:space="preserve">Shear Value Total - </v>
          </cell>
        </row>
        <row r="619">
          <cell r="C619" t="str">
            <v xml:space="preserve">Holes Available for Screws - </v>
          </cell>
        </row>
        <row r="621">
          <cell r="C621" t="str">
            <v xml:space="preserve">Std Number of Pins in Top Sub - </v>
          </cell>
        </row>
        <row r="622">
          <cell r="C622" t="str">
            <v xml:space="preserve">Number of Holes in Top Sub - </v>
          </cell>
        </row>
        <row r="623">
          <cell r="C623" t="str">
            <v xml:space="preserve">Number of Holes in Set Slv f/ WL Set - </v>
          </cell>
        </row>
        <row r="624">
          <cell r="C624" t="str">
            <v xml:space="preserve">Hydraulic Setting Tool - </v>
          </cell>
        </row>
        <row r="625">
          <cell r="C625" t="str">
            <v xml:space="preserve">Setting Adapter Kit for #20 w/ Stab Bar - </v>
          </cell>
        </row>
        <row r="627">
          <cell r="C627" t="str">
            <v xml:space="preserve">Retrieving Tool - </v>
          </cell>
        </row>
        <row r="628">
          <cell r="C628" t="str">
            <v xml:space="preserve">Mating Seal Unit - </v>
          </cell>
        </row>
        <row r="629">
          <cell r="C629" t="str">
            <v xml:space="preserve">Special Feature - </v>
          </cell>
        </row>
        <row r="630">
          <cell r="C630" t="str">
            <v xml:space="preserve">Remarks - </v>
          </cell>
        </row>
        <row r="633">
          <cell r="B633" t="str">
            <v>AHC</v>
          </cell>
          <cell r="C633" t="str">
            <v xml:space="preserve">Nominal Mandrel OD at Elements - </v>
          </cell>
        </row>
        <row r="634">
          <cell r="C634" t="str">
            <v xml:space="preserve">Hanger Type - </v>
          </cell>
        </row>
        <row r="635">
          <cell r="C635" t="str">
            <v xml:space="preserve">Selective Set  - </v>
          </cell>
        </row>
        <row r="636">
          <cell r="C636" t="str">
            <v xml:space="preserve">Type Release - </v>
          </cell>
        </row>
        <row r="637">
          <cell r="C637" t="str">
            <v xml:space="preserve">Top of Packer to Bottom of Cut Zone - </v>
          </cell>
        </row>
        <row r="638">
          <cell r="C638" t="str">
            <v xml:space="preserve">Length of Cut Zone - </v>
          </cell>
        </row>
        <row r="639">
          <cell r="C639" t="str">
            <v xml:space="preserve">OD of Cut Zone - </v>
          </cell>
        </row>
        <row r="640">
          <cell r="C640" t="str">
            <v xml:space="preserve">ID of Cut Zone - </v>
          </cell>
        </row>
        <row r="641">
          <cell r="C641" t="str">
            <v xml:space="preserve">Material of Cut Zone - </v>
          </cell>
        </row>
        <row r="642">
          <cell r="C642" t="str">
            <v xml:space="preserve">Chemical Cutter Line No - </v>
          </cell>
        </row>
        <row r="643">
          <cell r="C643" t="str">
            <v xml:space="preserve">Adapter Part No - </v>
          </cell>
        </row>
        <row r="644">
          <cell r="C644" t="str">
            <v xml:space="preserve">Adapter Bottom Thread - </v>
          </cell>
        </row>
        <row r="645">
          <cell r="C645" t="str">
            <v xml:space="preserve">Tensile Strength After Cut - </v>
          </cell>
        </row>
        <row r="646">
          <cell r="C646" t="str">
            <v xml:space="preserve">Remarks - </v>
          </cell>
        </row>
        <row r="647">
          <cell r="C647" t="str">
            <v xml:space="preserve">Adjustable Shear Ring - </v>
          </cell>
        </row>
        <row r="649">
          <cell r="A649" t="str">
            <v>p42</v>
          </cell>
          <cell r="B649"/>
          <cell r="C649" t="str">
            <v xml:space="preserve"> Packer- 9 5/8" 36-59.4# BWS 4 3/4-8UN HNBR S13Cr</v>
          </cell>
          <cell r="D649">
            <v>8.1199999999999992</v>
          </cell>
          <cell r="E649">
            <v>4</v>
          </cell>
          <cell r="F649" t="str">
            <v>812 BWS 85405-G</v>
          </cell>
        </row>
        <row r="650">
          <cell r="C650" t="str">
            <v xml:space="preserve">Material - </v>
          </cell>
        </row>
        <row r="651">
          <cell r="C651" t="str">
            <v xml:space="preserve">Service - </v>
          </cell>
        </row>
        <row r="652">
          <cell r="C652" t="str">
            <v xml:space="preserve">Packer Bore - </v>
          </cell>
        </row>
        <row r="653">
          <cell r="C653" t="str">
            <v xml:space="preserve">Upper Seal Bore - </v>
          </cell>
        </row>
        <row r="654">
          <cell r="C654" t="str">
            <v xml:space="preserve">Top Thread - </v>
          </cell>
        </row>
        <row r="655">
          <cell r="C655" t="str">
            <v xml:space="preserve">Ratch Latch Thread - </v>
          </cell>
        </row>
        <row r="656">
          <cell r="C656" t="str">
            <v xml:space="preserve">Retrieving Thread - </v>
          </cell>
        </row>
        <row r="657">
          <cell r="C657" t="str">
            <v xml:space="preserve">Bottom Thread - </v>
          </cell>
        </row>
        <row r="658">
          <cell r="C658" t="str">
            <v xml:space="preserve">Maximum Torque Rating - </v>
          </cell>
        </row>
        <row r="659">
          <cell r="C659" t="str">
            <v xml:space="preserve">Length - </v>
          </cell>
        </row>
        <row r="660">
          <cell r="C660" t="str">
            <v xml:space="preserve">Pressure Rating - </v>
          </cell>
        </row>
        <row r="662">
          <cell r="C662" t="str">
            <v xml:space="preserve">Temperature Rating - </v>
          </cell>
        </row>
        <row r="663">
          <cell r="C663" t="str">
            <v xml:space="preserve">Tensile Strength, calc/1000 - </v>
          </cell>
        </row>
        <row r="664">
          <cell r="C664" t="str">
            <v xml:space="preserve">Element Material - </v>
          </cell>
        </row>
        <row r="665">
          <cell r="C665" t="str">
            <v xml:space="preserve">O-Ring Material - </v>
          </cell>
        </row>
        <row r="666">
          <cell r="C666" t="str">
            <v xml:space="preserve">Back-Up Ring Material - </v>
          </cell>
        </row>
        <row r="667">
          <cell r="C667" t="str">
            <v xml:space="preserve">Milling Distance - </v>
          </cell>
        </row>
        <row r="669">
          <cell r="C669" t="str">
            <v xml:space="preserve">Piston Area - </v>
          </cell>
        </row>
        <row r="670">
          <cell r="C670" t="str">
            <v xml:space="preserve">Start to Set Pressure - </v>
          </cell>
        </row>
        <row r="671">
          <cell r="C671" t="str">
            <v xml:space="preserve">Setting Pressure - </v>
          </cell>
        </row>
        <row r="672">
          <cell r="C672" t="str">
            <v xml:space="preserve">Minimum Setting Pressure - </v>
          </cell>
        </row>
        <row r="673">
          <cell r="C673" t="str">
            <v xml:space="preserve">Maximum Setting Pressure - </v>
          </cell>
        </row>
        <row r="674">
          <cell r="C674" t="str">
            <v xml:space="preserve">Shear Value per Screw, lbs force - </v>
          </cell>
        </row>
        <row r="675">
          <cell r="C675" t="str">
            <v xml:space="preserve">Shear Value Total - </v>
          </cell>
        </row>
        <row r="676">
          <cell r="C676" t="str">
            <v xml:space="preserve">Holes Available for Screws - </v>
          </cell>
        </row>
        <row r="678">
          <cell r="C678" t="str">
            <v xml:space="preserve">Std Number of Pins in Top Sub - </v>
          </cell>
        </row>
        <row r="679">
          <cell r="C679" t="str">
            <v xml:space="preserve">Number of Holes in Top Sub - </v>
          </cell>
        </row>
        <row r="680">
          <cell r="C680" t="str">
            <v xml:space="preserve">Number of Holes in Set Slv f/ WL Set - </v>
          </cell>
        </row>
        <row r="681">
          <cell r="C681" t="str">
            <v xml:space="preserve">Hydraulic Setting Tool - </v>
          </cell>
        </row>
        <row r="682">
          <cell r="C682" t="str">
            <v xml:space="preserve">Setting Adapter Kit for #20 w/ Stab Bar - </v>
          </cell>
        </row>
        <row r="684">
          <cell r="C684" t="str">
            <v xml:space="preserve">Retrieving Tool - </v>
          </cell>
        </row>
        <row r="685">
          <cell r="C685" t="str">
            <v xml:space="preserve">Mating Seal Unit - </v>
          </cell>
        </row>
        <row r="686">
          <cell r="C686" t="str">
            <v xml:space="preserve">Special Feature - </v>
          </cell>
        </row>
        <row r="687">
          <cell r="C687" t="str">
            <v xml:space="preserve">Remarks - </v>
          </cell>
        </row>
        <row r="690">
          <cell r="B690" t="str">
            <v>AHC</v>
          </cell>
          <cell r="C690" t="str">
            <v xml:space="preserve">Nominal Mandrel OD at Elements - </v>
          </cell>
        </row>
        <row r="691">
          <cell r="C691" t="str">
            <v xml:space="preserve">Hanger Type - </v>
          </cell>
        </row>
        <row r="692">
          <cell r="C692" t="str">
            <v xml:space="preserve">Selective Set  - </v>
          </cell>
        </row>
        <row r="693">
          <cell r="C693" t="str">
            <v xml:space="preserve">Type Release - </v>
          </cell>
        </row>
        <row r="694">
          <cell r="C694" t="str">
            <v xml:space="preserve">Top of Packer to Bottom of Cut Zone - </v>
          </cell>
        </row>
        <row r="695">
          <cell r="C695" t="str">
            <v xml:space="preserve">Length of Cut Zone - </v>
          </cell>
        </row>
        <row r="696">
          <cell r="C696" t="str">
            <v xml:space="preserve">OD of Cut Zone - </v>
          </cell>
        </row>
        <row r="697">
          <cell r="C697" t="str">
            <v xml:space="preserve">ID of Cut Zone - </v>
          </cell>
        </row>
        <row r="698">
          <cell r="C698" t="str">
            <v xml:space="preserve">Material of Cut Zone - </v>
          </cell>
        </row>
        <row r="699">
          <cell r="C699" t="str">
            <v xml:space="preserve">Chemical Cutter Line No - </v>
          </cell>
        </row>
        <row r="700">
          <cell r="C700" t="str">
            <v xml:space="preserve">Adapter Part No - </v>
          </cell>
        </row>
        <row r="701">
          <cell r="C701" t="str">
            <v xml:space="preserve">Adapter Bottom Thread - </v>
          </cell>
        </row>
        <row r="702">
          <cell r="C702" t="str">
            <v xml:space="preserve">Tensile Strength After Cut - </v>
          </cell>
        </row>
        <row r="703">
          <cell r="C703" t="str">
            <v xml:space="preserve">Remarks - </v>
          </cell>
        </row>
        <row r="704">
          <cell r="C704" t="str">
            <v xml:space="preserve">Adjustable Shear Ring - </v>
          </cell>
        </row>
        <row r="706">
          <cell r="A706" t="str">
            <v>p43</v>
          </cell>
          <cell r="B706"/>
          <cell r="C706" t="str">
            <v xml:space="preserve"> Packer- 9 5/8" 40-47# BHR 3 1/2" Fox BxP Alloy</v>
          </cell>
          <cell r="D706">
            <v>8.3800000000000008</v>
          </cell>
          <cell r="E706">
            <v>2.88</v>
          </cell>
          <cell r="F706" t="str">
            <v>812 BHR 96316-A</v>
          </cell>
        </row>
        <row r="707">
          <cell r="C707" t="str">
            <v xml:space="preserve">Material - </v>
          </cell>
          <cell r="D707" t="str">
            <v>Alloy</v>
          </cell>
        </row>
        <row r="708">
          <cell r="C708" t="str">
            <v xml:space="preserve">Service - </v>
          </cell>
          <cell r="D708" t="str">
            <v>Std</v>
          </cell>
        </row>
        <row r="709">
          <cell r="C709" t="str">
            <v xml:space="preserve">Top Thread - </v>
          </cell>
          <cell r="D709" t="str">
            <v>3 1/2"-9.2# Fox Box</v>
          </cell>
        </row>
        <row r="710">
          <cell r="C710" t="str">
            <v xml:space="preserve">Bottom Thread - </v>
          </cell>
          <cell r="D710" t="str">
            <v>3 1/2"-9.2# Fox Pin</v>
          </cell>
        </row>
        <row r="711">
          <cell r="C711" t="str">
            <v xml:space="preserve">Torque - </v>
          </cell>
          <cell r="D711" t="str">
            <v>3350 (OPT), 3310 to 3600 f/ 3 1/2"-9.2 Fox</v>
          </cell>
        </row>
        <row r="712">
          <cell r="C712" t="str">
            <v xml:space="preserve">Length - </v>
          </cell>
          <cell r="D712" t="str">
            <v>88.80</v>
          </cell>
        </row>
        <row r="713">
          <cell r="C713" t="str">
            <v xml:space="preserve">Pressure Rating - </v>
          </cell>
          <cell r="D713" t="str">
            <v>5000 (Above)</v>
          </cell>
        </row>
        <row r="714">
          <cell r="D714" t="str">
            <v>5000 (Below)</v>
          </cell>
        </row>
        <row r="715">
          <cell r="C715" t="str">
            <v xml:space="preserve">Temperature Rating - </v>
          </cell>
          <cell r="D715" t="str">
            <v>325F</v>
          </cell>
        </row>
        <row r="716">
          <cell r="C716" t="str">
            <v xml:space="preserve">Element Material - </v>
          </cell>
          <cell r="D716" t="str">
            <v>HNBR</v>
          </cell>
        </row>
        <row r="717">
          <cell r="C717" t="str">
            <v xml:space="preserve">O-Ring Material - </v>
          </cell>
          <cell r="D717" t="str">
            <v>Viton</v>
          </cell>
        </row>
        <row r="718">
          <cell r="C718" t="str">
            <v xml:space="preserve">Piston Area - </v>
          </cell>
          <cell r="D718" t="str">
            <v>16.19 (Setting)</v>
          </cell>
        </row>
        <row r="719">
          <cell r="C719" t="str">
            <v xml:space="preserve">Start to Set Pressure - </v>
          </cell>
          <cell r="D719" t="str">
            <v>1853</v>
          </cell>
        </row>
        <row r="720">
          <cell r="C720" t="str">
            <v xml:space="preserve">Minimum Setting Pressure - </v>
          </cell>
          <cell r="D720" t="str">
            <v>3000</v>
          </cell>
        </row>
        <row r="721">
          <cell r="C721" t="str">
            <v xml:space="preserve">Maximum Setting Pressure - </v>
          </cell>
          <cell r="D721" t="str">
            <v>4500</v>
          </cell>
        </row>
        <row r="722">
          <cell r="C722" t="str">
            <v xml:space="preserve">Shear Value per Screw, lbs force - </v>
          </cell>
          <cell r="D722" t="str">
            <v>5000 (Setting)   5000 (Release)</v>
          </cell>
        </row>
        <row r="723">
          <cell r="C723" t="str">
            <v xml:space="preserve">Shear Value Total - </v>
          </cell>
          <cell r="D723" t="str">
            <v>30,000 (Setting)   60,000 (Release)</v>
          </cell>
        </row>
        <row r="724">
          <cell r="C724" t="str">
            <v xml:space="preserve">Holes Available for Screws - </v>
          </cell>
          <cell r="D724" t="str">
            <v>20 (Setting)</v>
          </cell>
        </row>
        <row r="725">
          <cell r="D725" t="str">
            <v>16 (Release)</v>
          </cell>
        </row>
        <row r="726">
          <cell r="C726" t="str">
            <v xml:space="preserve">Plug Area - </v>
          </cell>
          <cell r="D726" t="str">
            <v>10.45 (MDL)</v>
          </cell>
        </row>
        <row r="727">
          <cell r="C727" t="str">
            <v xml:space="preserve">Drawing No - </v>
          </cell>
          <cell r="D727" t="str">
            <v>812BHR96316-A RTA 9682</v>
          </cell>
        </row>
        <row r="728">
          <cell r="C728" t="str">
            <v xml:space="preserve">Remarks - </v>
          </cell>
          <cell r="D728" t="str">
            <v>1) V-Pkg design above the elements</v>
          </cell>
        </row>
        <row r="729">
          <cell r="D729" t="str">
            <v xml:space="preserve">2) For pressure test remove all set and release screws. Install qty 20 test screws (12S7188) in setting holes. Install qty 16 test screws (12S7188) in release holes. </v>
          </cell>
        </row>
        <row r="730">
          <cell r="D730" t="str">
            <v>After test remove all qty 36 test screws (12S7188) and re-install qty 6 setting screws (12S7010) and qty 12 release screws (12S7010).</v>
          </cell>
        </row>
        <row r="732">
          <cell r="A732" t="str">
            <v>p44</v>
          </cell>
          <cell r="B732"/>
          <cell r="C732" t="str">
            <v xml:space="preserve"> Packer- 9 5/8" 40-47# BHR 3 1/2" SLA-E BxP 13Cr</v>
          </cell>
          <cell r="D732">
            <v>8.3800000000000008</v>
          </cell>
          <cell r="E732">
            <v>2.88</v>
          </cell>
          <cell r="F732" t="str">
            <v>812 BHR 96320-F</v>
          </cell>
        </row>
        <row r="733">
          <cell r="C733" t="str">
            <v xml:space="preserve">Material - </v>
          </cell>
          <cell r="D733" t="str">
            <v>13Cr Flow Wetted</v>
          </cell>
        </row>
        <row r="734">
          <cell r="C734" t="str">
            <v xml:space="preserve">Service - </v>
          </cell>
          <cell r="D734" t="str">
            <v>CO2</v>
          </cell>
        </row>
        <row r="735">
          <cell r="C735" t="str">
            <v xml:space="preserve">Top Thread - </v>
          </cell>
          <cell r="D735" t="str">
            <v>3 1/2"-9.2# SLA-E Box</v>
          </cell>
        </row>
        <row r="736">
          <cell r="C736" t="str">
            <v xml:space="preserve">Bottom Thread - </v>
          </cell>
          <cell r="D736" t="str">
            <v>3 1/2"-9.2# SLA-E Pin</v>
          </cell>
        </row>
        <row r="737">
          <cell r="C737" t="str">
            <v xml:space="preserve">Torque - </v>
          </cell>
        </row>
        <row r="738">
          <cell r="C738" t="str">
            <v xml:space="preserve">Length - </v>
          </cell>
          <cell r="D738" t="str">
            <v>85.06</v>
          </cell>
        </row>
        <row r="739">
          <cell r="C739" t="str">
            <v xml:space="preserve">Pressure Rating - </v>
          </cell>
          <cell r="D739" t="str">
            <v>5000 (Above)</v>
          </cell>
        </row>
        <row r="740">
          <cell r="D740" t="str">
            <v>5000 (Below)</v>
          </cell>
        </row>
        <row r="741">
          <cell r="C741" t="str">
            <v xml:space="preserve">Temperature Rating - </v>
          </cell>
          <cell r="D741" t="str">
            <v>300F</v>
          </cell>
        </row>
        <row r="742">
          <cell r="C742" t="str">
            <v xml:space="preserve">Element Material - </v>
          </cell>
          <cell r="D742" t="str">
            <v>HNBR</v>
          </cell>
        </row>
        <row r="743">
          <cell r="C743" t="str">
            <v xml:space="preserve">O-Ring Material - </v>
          </cell>
          <cell r="D743" t="str">
            <v>Viton and Aflas</v>
          </cell>
        </row>
        <row r="744">
          <cell r="C744" t="str">
            <v xml:space="preserve">Piston Area - </v>
          </cell>
          <cell r="D744" t="str">
            <v>16.19 (Setting)</v>
          </cell>
        </row>
        <row r="745">
          <cell r="C745" t="str">
            <v xml:space="preserve">Start to Set Pressure - </v>
          </cell>
          <cell r="D745" t="str">
            <v>1853</v>
          </cell>
        </row>
        <row r="746">
          <cell r="C746" t="str">
            <v xml:space="preserve">Minimum Setting Pressure - </v>
          </cell>
          <cell r="D746" t="str">
            <v>3000</v>
          </cell>
        </row>
        <row r="747">
          <cell r="C747" t="str">
            <v xml:space="preserve">Maximum Setting Pressure - </v>
          </cell>
          <cell r="D747" t="str">
            <v>4500</v>
          </cell>
        </row>
        <row r="748">
          <cell r="C748" t="str">
            <v xml:space="preserve">Shear Value per Screw, lbs force - </v>
          </cell>
          <cell r="D748" t="str">
            <v>5000 (Setting)   5000 (Release)</v>
          </cell>
        </row>
        <row r="749">
          <cell r="C749" t="str">
            <v xml:space="preserve">Shear Value Total - </v>
          </cell>
          <cell r="D749" t="str">
            <v>30,000 (Setting)   60,000 (Release)</v>
          </cell>
        </row>
        <row r="750">
          <cell r="C750" t="str">
            <v xml:space="preserve">Holes Available for Screws - </v>
          </cell>
          <cell r="D750" t="str">
            <v>20 (Setting)</v>
          </cell>
        </row>
        <row r="751">
          <cell r="D751" t="str">
            <v>16 (Release)</v>
          </cell>
        </row>
        <row r="752">
          <cell r="C752" t="str">
            <v xml:space="preserve">Plug Area - </v>
          </cell>
          <cell r="D752" t="str">
            <v>10.45 (MDL)</v>
          </cell>
        </row>
        <row r="753">
          <cell r="C753" t="str">
            <v xml:space="preserve">Operating Envelope - </v>
          </cell>
          <cell r="D753" t="str">
            <v>12BHR96003-V</v>
          </cell>
        </row>
        <row r="754">
          <cell r="C754" t="str">
            <v xml:space="preserve">Drawing No - </v>
          </cell>
          <cell r="D754" t="str">
            <v>812BHR96003-V RTA 9700</v>
          </cell>
        </row>
        <row r="755">
          <cell r="C755" t="str">
            <v xml:space="preserve">Remarks - </v>
          </cell>
          <cell r="D755" t="str">
            <v>1) V-Pkg design above the elements</v>
          </cell>
        </row>
        <row r="756">
          <cell r="D756" t="str">
            <v xml:space="preserve">2) For pressure test remove all set and release screws. Install qty 20 test bolts (81T11644) in setting holes. Install qty 16 test bolts (81T11644) in release holes. </v>
          </cell>
        </row>
        <row r="757">
          <cell r="D757" t="str">
            <v>After test remove all test bolts and re-install certain screws per next remark.</v>
          </cell>
        </row>
        <row r="758">
          <cell r="D758" t="str">
            <v>Setting screw P/N 12S7010 shear value 5000lb per screw qty 6 installed. Release screw P/N 12S7010 shear value 5000lb per screw qty 12 installed.</v>
          </cell>
        </row>
        <row r="760">
          <cell r="A760" t="str">
            <v>p45</v>
          </cell>
          <cell r="B760"/>
          <cell r="C760" t="str">
            <v xml:space="preserve"> Packer- 9 5/8" 40-47# BHR 3 1/2" SLA-E BxP S13Cr</v>
          </cell>
          <cell r="D760">
            <v>8.3800000000000008</v>
          </cell>
          <cell r="E760">
            <v>2.88</v>
          </cell>
          <cell r="F760" t="str">
            <v>812 BHR 96323-G</v>
          </cell>
        </row>
        <row r="761">
          <cell r="C761" t="str">
            <v xml:space="preserve">Material - </v>
          </cell>
          <cell r="D761" t="str">
            <v>S13Cr Flow Wetted</v>
          </cell>
        </row>
        <row r="762">
          <cell r="C762" t="str">
            <v xml:space="preserve">Service - </v>
          </cell>
          <cell r="D762" t="str">
            <v>CO2</v>
          </cell>
        </row>
        <row r="763">
          <cell r="C763" t="str">
            <v xml:space="preserve">Top Thread - </v>
          </cell>
          <cell r="D763" t="str">
            <v>3 1/2"-9.2# SLA-E Box</v>
          </cell>
        </row>
        <row r="764">
          <cell r="C764" t="str">
            <v xml:space="preserve">Bottom Thread - </v>
          </cell>
          <cell r="D764" t="str">
            <v>3 1/2"-9.2# SLA-E Pin</v>
          </cell>
        </row>
        <row r="765">
          <cell r="C765" t="str">
            <v xml:space="preserve">Torque - </v>
          </cell>
        </row>
        <row r="766">
          <cell r="C766" t="str">
            <v xml:space="preserve">Length - </v>
          </cell>
          <cell r="D766" t="str">
            <v>85.06</v>
          </cell>
        </row>
        <row r="767">
          <cell r="C767" t="str">
            <v xml:space="preserve">Pressure Rating - </v>
          </cell>
          <cell r="D767" t="str">
            <v>5000 (Above)</v>
          </cell>
        </row>
        <row r="768">
          <cell r="D768" t="str">
            <v>5000 (Below)</v>
          </cell>
        </row>
        <row r="769">
          <cell r="C769" t="str">
            <v xml:space="preserve">Temperature Rating - </v>
          </cell>
          <cell r="D769" t="str">
            <v>325F</v>
          </cell>
        </row>
        <row r="770">
          <cell r="C770" t="str">
            <v xml:space="preserve">Element Material - </v>
          </cell>
          <cell r="D770" t="str">
            <v>HNBR</v>
          </cell>
        </row>
        <row r="771">
          <cell r="C771" t="str">
            <v xml:space="preserve">O-Ring Material - </v>
          </cell>
          <cell r="D771" t="str">
            <v>Viton</v>
          </cell>
        </row>
        <row r="772">
          <cell r="C772" t="str">
            <v xml:space="preserve">Piston Area - </v>
          </cell>
          <cell r="D772" t="str">
            <v>16.19 (Setting)</v>
          </cell>
        </row>
        <row r="773">
          <cell r="C773" t="str">
            <v xml:space="preserve">Start to Set Pressure - </v>
          </cell>
          <cell r="D773" t="str">
            <v>1853</v>
          </cell>
        </row>
        <row r="774">
          <cell r="C774" t="str">
            <v xml:space="preserve">Minimum Setting Pressure - </v>
          </cell>
          <cell r="D774" t="str">
            <v>3000</v>
          </cell>
        </row>
        <row r="775">
          <cell r="C775" t="str">
            <v xml:space="preserve">Maximum Setting Pressure - </v>
          </cell>
          <cell r="D775" t="str">
            <v>4500</v>
          </cell>
        </row>
        <row r="776">
          <cell r="C776" t="str">
            <v xml:space="preserve">Shear Value per Screw, lbs force - </v>
          </cell>
          <cell r="D776" t="str">
            <v>5000 (Setting)   5000 (Release)</v>
          </cell>
        </row>
        <row r="777">
          <cell r="C777" t="str">
            <v xml:space="preserve">Shear Value Total - </v>
          </cell>
          <cell r="D777" t="str">
            <v>30,000 (Setting)   60,000 (Release)</v>
          </cell>
        </row>
        <row r="778">
          <cell r="C778" t="str">
            <v xml:space="preserve">Holes Available for Screws - </v>
          </cell>
          <cell r="D778" t="str">
            <v>20 (Setting)</v>
          </cell>
        </row>
        <row r="779">
          <cell r="D779" t="str">
            <v>16 (Release)</v>
          </cell>
        </row>
        <row r="780">
          <cell r="C780" t="str">
            <v xml:space="preserve">Plug Area - </v>
          </cell>
          <cell r="D780" t="str">
            <v>10.45 (MDL)</v>
          </cell>
        </row>
        <row r="781">
          <cell r="C781" t="str">
            <v xml:space="preserve">Drawing No - </v>
          </cell>
          <cell r="D781" t="str">
            <v>812BHR96006-V RTA 9715</v>
          </cell>
        </row>
        <row r="782">
          <cell r="C782" t="str">
            <v xml:space="preserve">Remarks - </v>
          </cell>
          <cell r="D782" t="str">
            <v>1) V-Pkg design above the elements</v>
          </cell>
        </row>
        <row r="783">
          <cell r="D783" t="str">
            <v xml:space="preserve">2) For pressure test remove all set and release screws. Install qty 20 test screws (12S7188) in setting holes. Install qty 16 test screws (12S7188) in release holes. </v>
          </cell>
        </row>
        <row r="784">
          <cell r="D784" t="str">
            <v>After test remove all test screws and re-install certain screws per next remark.</v>
          </cell>
        </row>
        <row r="785">
          <cell r="D785" t="str">
            <v>Setting screw P/N 12S7010 shear value 5000lb per screw qty 6 installed. Release screw P/N 12S7010 shear value 5000lb per screw qty 12 installed.</v>
          </cell>
        </row>
        <row r="788">
          <cell r="A788" t="str">
            <v>pd1</v>
          </cell>
          <cell r="B788"/>
          <cell r="C788" t="str">
            <v xml:space="preserve"> Dual Pkr- 9 5/8" 40-43.5# BHD 3 1/2"-9.2 AMS-28 BxP Alloy </v>
          </cell>
          <cell r="D788">
            <v>8.57</v>
          </cell>
          <cell r="E788">
            <v>2.82</v>
          </cell>
          <cell r="F788" t="str">
            <v>812 BHD 91356-A</v>
          </cell>
          <cell r="G788" t="str">
            <v>130053</v>
          </cell>
        </row>
        <row r="789">
          <cell r="C789" t="str">
            <v xml:space="preserve">Minimum ID, Primary - </v>
          </cell>
          <cell r="D789" t="str">
            <v>2.88</v>
          </cell>
        </row>
        <row r="790">
          <cell r="C790" t="str">
            <v xml:space="preserve">Minimum ID, Secondary - </v>
          </cell>
          <cell r="D790" t="str">
            <v>2.82</v>
          </cell>
        </row>
        <row r="791">
          <cell r="C791" t="str">
            <v xml:space="preserve">Top Primary Thread - </v>
          </cell>
          <cell r="D791" t="str">
            <v>3 1/2"-9.2# Antares MS-28 Box</v>
          </cell>
        </row>
        <row r="792">
          <cell r="C792" t="str">
            <v xml:space="preserve">Top Secondary Thread - </v>
          </cell>
          <cell r="D792" t="str">
            <v>3 1/2"-9.2# Antares MS-28 Box</v>
          </cell>
        </row>
        <row r="793">
          <cell r="C793" t="str">
            <v xml:space="preserve">Bottom Primary Thread - </v>
          </cell>
          <cell r="D793" t="str">
            <v>3 1/2"-9.2# Antares MS-28 Pin</v>
          </cell>
        </row>
        <row r="794">
          <cell r="C794" t="str">
            <v xml:space="preserve">Bottom Secondary Thread - </v>
          </cell>
          <cell r="D794" t="str">
            <v>3 1/2"-9.2# Antares MS-28 Pin</v>
          </cell>
        </row>
        <row r="795">
          <cell r="C795" t="str">
            <v xml:space="preserve">Primary Latch Type - </v>
          </cell>
          <cell r="D795" t="str">
            <v>Thread</v>
          </cell>
        </row>
        <row r="796">
          <cell r="C796" t="str">
            <v xml:space="preserve">Secondary Latch Type - </v>
          </cell>
          <cell r="D796" t="str">
            <v>Thread</v>
          </cell>
        </row>
        <row r="797">
          <cell r="C797" t="str">
            <v xml:space="preserve">Torque - </v>
          </cell>
          <cell r="D797" t="str">
            <v>4540 (OPT) 4200 - 4880 3 1/2"-9.2# AMS-28 P-110</v>
          </cell>
        </row>
        <row r="798">
          <cell r="C798" t="str">
            <v xml:space="preserve">Hanger Type - </v>
          </cell>
          <cell r="D798" t="str">
            <v>Yes</v>
          </cell>
        </row>
        <row r="799">
          <cell r="C799" t="str">
            <v xml:space="preserve">Service - </v>
          </cell>
          <cell r="D799" t="str">
            <v>Std</v>
          </cell>
        </row>
        <row r="800">
          <cell r="C800" t="str">
            <v xml:space="preserve">Setting Side - </v>
          </cell>
          <cell r="D800" t="str">
            <v>Secondary</v>
          </cell>
        </row>
        <row r="801">
          <cell r="C801" t="str">
            <v xml:space="preserve">Selective Set - </v>
          </cell>
          <cell r="D801" t="str">
            <v>No</v>
          </cell>
        </row>
        <row r="802">
          <cell r="C802" t="str">
            <v xml:space="preserve">Test Pressure - </v>
          </cell>
          <cell r="D802" t="str">
            <v>5000 (PRI)   2000 (SEC)</v>
          </cell>
        </row>
        <row r="803">
          <cell r="C803" t="str">
            <v xml:space="preserve">Length - </v>
          </cell>
          <cell r="D803" t="str">
            <v>111.60</v>
          </cell>
        </row>
        <row r="804">
          <cell r="C804" t="str">
            <v xml:space="preserve">Material - </v>
          </cell>
          <cell r="D804" t="str">
            <v>P110 Mandrels and Subs</v>
          </cell>
        </row>
        <row r="805">
          <cell r="C805" t="str">
            <v xml:space="preserve">Piston Area - </v>
          </cell>
          <cell r="D805" t="str">
            <v>28.5</v>
          </cell>
        </row>
        <row r="806">
          <cell r="C806" t="str">
            <v xml:space="preserve">Start to Set Pressure - </v>
          </cell>
          <cell r="D806" t="str">
            <v>2740</v>
          </cell>
        </row>
        <row r="807">
          <cell r="C807" t="str">
            <v xml:space="preserve">Minimum Setting Pressure - </v>
          </cell>
          <cell r="D807" t="str">
            <v>3500</v>
          </cell>
        </row>
        <row r="808">
          <cell r="C808" t="str">
            <v xml:space="preserve">Maximum Setting Pressure - </v>
          </cell>
          <cell r="D808" t="str">
            <v>5000</v>
          </cell>
        </row>
        <row r="809">
          <cell r="C809" t="str">
            <v xml:space="preserve">Shear Screw - </v>
          </cell>
          <cell r="D809" t="str">
            <v>12R7739 (303) Setting; 12S7186 Release; Optional 212L7262 (1018) Setting</v>
          </cell>
        </row>
        <row r="810">
          <cell r="C810" t="str">
            <v xml:space="preserve">Shear Value Per Screw, lbs Force - </v>
          </cell>
          <cell r="D810" t="str">
            <v>5000 (Release) 12S7010; 3900 (Setting) 212C2508</v>
          </cell>
        </row>
        <row r="811">
          <cell r="C811" t="str">
            <v xml:space="preserve">Holes Available for Screws - </v>
          </cell>
          <cell r="D811" t="str">
            <v>12 (Release)  20 (Setting)</v>
          </cell>
        </row>
        <row r="812">
          <cell r="C812" t="str">
            <v xml:space="preserve">Shear Value, Total - </v>
          </cell>
          <cell r="D812" t="str">
            <v>60,000 (Release);  27,300 (Setting)</v>
          </cell>
        </row>
        <row r="813">
          <cell r="C813" t="str">
            <v xml:space="preserve">Collapse Pressure (Calc) - </v>
          </cell>
          <cell r="D813" t="str">
            <v>12120 (PRI) Above   8450 (PRI) Below</v>
          </cell>
        </row>
        <row r="814">
          <cell r="D814" t="str">
            <v>10530 (SEC) Above   4620 (SEC) Below</v>
          </cell>
        </row>
        <row r="815">
          <cell r="C815" t="str">
            <v xml:space="preserve">Burst Pressure (Calc) - </v>
          </cell>
          <cell r="D815" t="str">
            <v>11560 (PRI) Above   9450 (PRI) Below</v>
          </cell>
        </row>
        <row r="816">
          <cell r="D816" t="str">
            <v>10160 (SEC) Above   5700 (SEC) Below</v>
          </cell>
        </row>
        <row r="817">
          <cell r="C817" t="str">
            <v xml:space="preserve">Tensile Strength , Calc/1000 - </v>
          </cell>
          <cell r="D817" t="str">
            <v>211.3 (PRI)   207.0 (SEC) Above   207.0 (SEC) Below</v>
          </cell>
        </row>
        <row r="818">
          <cell r="C818" t="str">
            <v xml:space="preserve">Tubing Test Pressure - </v>
          </cell>
          <cell r="D818" t="str">
            <v>8000 Max (PRI) After Set   5000 Max (SEC) After Set</v>
          </cell>
        </row>
        <row r="819">
          <cell r="C819" t="str">
            <v xml:space="preserve">Differential Pressure - </v>
          </cell>
          <cell r="D819" t="str">
            <v>6000 Above   5500 Below</v>
          </cell>
        </row>
        <row r="820">
          <cell r="C820" t="str">
            <v xml:space="preserve">Temperature Rating - </v>
          </cell>
          <cell r="D820" t="str">
            <v>325F</v>
          </cell>
        </row>
        <row r="821">
          <cell r="C821" t="str">
            <v xml:space="preserve">Element Material - </v>
          </cell>
          <cell r="D821" t="str">
            <v>HNBR</v>
          </cell>
        </row>
        <row r="822">
          <cell r="C822" t="str">
            <v xml:space="preserve">O-Ring Material - </v>
          </cell>
          <cell r="D822" t="str">
            <v>Viton</v>
          </cell>
        </row>
        <row r="823">
          <cell r="C823" t="str">
            <v xml:space="preserve">Drawing No - </v>
          </cell>
          <cell r="D823" t="str">
            <v>812BHD90303 RTA 9016</v>
          </cell>
        </row>
        <row r="824">
          <cell r="C824" t="str">
            <v xml:space="preserve">Remarks - </v>
          </cell>
          <cell r="D824" t="str">
            <v>1) P-110 Mandrels and x-over subs</v>
          </cell>
        </row>
        <row r="825">
          <cell r="D825" t="str">
            <v>2) Hydraulic assist design</v>
          </cell>
        </row>
        <row r="826">
          <cell r="D826" t="str">
            <v>3) Tensile rating of mandrels match 3 1/2" L-80 tubing</v>
          </cell>
        </row>
        <row r="827">
          <cell r="D827" t="str">
            <v>4) Warning - test bolts installed and shipped with packer</v>
          </cell>
        </row>
        <row r="828">
          <cell r="D828" t="str">
            <v>5) Shear screws standardisation design</v>
          </cell>
        </row>
        <row r="829">
          <cell r="D829" t="str">
            <v>6) No. of shear screws installed a) setting screws (item #35 P/N 12C2508) qty 7 (qty 13 put in cloth bag) b) release screws (item #27 P/N 12S7010) qty 12</v>
          </cell>
        </row>
        <row r="830">
          <cell r="D830" t="str">
            <v>7) Remove all test bolts before turning mandrel</v>
          </cell>
        </row>
        <row r="832">
          <cell r="A832" t="str">
            <v>pd2</v>
          </cell>
          <cell r="B832" t="str">
            <v>50620825</v>
          </cell>
          <cell r="C832" t="str">
            <v xml:space="preserve"> Dual Pkr- 9 5/8" 43.5-47# BHD 3 1/2"-9.2 AMS-28 BxP Alloy </v>
          </cell>
          <cell r="D832">
            <v>8.4749999999999996</v>
          </cell>
          <cell r="E832">
            <v>2.82</v>
          </cell>
          <cell r="F832" t="str">
            <v>812 BHD 91366</v>
          </cell>
          <cell r="G832" t="str">
            <v>130112</v>
          </cell>
        </row>
        <row r="833">
          <cell r="C833" t="str">
            <v xml:space="preserve">Minimum ID, Primary - </v>
          </cell>
          <cell r="D833" t="str">
            <v>2.88</v>
          </cell>
        </row>
        <row r="834">
          <cell r="C834" t="str">
            <v xml:space="preserve">Minimum ID, Secondary - </v>
          </cell>
          <cell r="D834" t="str">
            <v>2.82</v>
          </cell>
        </row>
        <row r="835">
          <cell r="C835" t="str">
            <v xml:space="preserve">Top Primary Thread - </v>
          </cell>
          <cell r="D835" t="str">
            <v>3 1/2"-9.2# Antares MS-28 Box</v>
          </cell>
        </row>
        <row r="836">
          <cell r="C836" t="str">
            <v xml:space="preserve">Top Secondary Thread - </v>
          </cell>
          <cell r="D836" t="str">
            <v>3 1/2"-9.2# Antares MS-28 Box</v>
          </cell>
        </row>
        <row r="837">
          <cell r="C837" t="str">
            <v xml:space="preserve">Bottom Primary Thread - </v>
          </cell>
          <cell r="D837" t="str">
            <v>3 1/2"-9.2# Antares MS-28 Pin</v>
          </cell>
        </row>
        <row r="838">
          <cell r="C838" t="str">
            <v xml:space="preserve">Bottom Secondary Thread - </v>
          </cell>
          <cell r="D838" t="str">
            <v>3 1/2"-9.2# Antares MS-28 Pin</v>
          </cell>
        </row>
        <row r="839">
          <cell r="C839" t="str">
            <v xml:space="preserve">Primary Latch Type - </v>
          </cell>
          <cell r="D839" t="str">
            <v>Thread</v>
          </cell>
        </row>
        <row r="840">
          <cell r="C840" t="str">
            <v xml:space="preserve">Secondary Latch Type - </v>
          </cell>
          <cell r="D840" t="str">
            <v>Thread</v>
          </cell>
        </row>
        <row r="841">
          <cell r="C841" t="str">
            <v xml:space="preserve">Torque - </v>
          </cell>
          <cell r="D841" t="str">
            <v>4540 (OPT) 4200 - 4880 3 1/2"-9.2# AMS-28 P-110</v>
          </cell>
        </row>
        <row r="842">
          <cell r="C842" t="str">
            <v xml:space="preserve">Hanger Type - </v>
          </cell>
          <cell r="D842" t="str">
            <v>Yes</v>
          </cell>
        </row>
        <row r="843">
          <cell r="C843" t="str">
            <v xml:space="preserve">Service - </v>
          </cell>
          <cell r="D843" t="str">
            <v>Std</v>
          </cell>
        </row>
        <row r="844">
          <cell r="C844" t="str">
            <v xml:space="preserve">Setting Side - </v>
          </cell>
          <cell r="D844" t="str">
            <v>Secondary</v>
          </cell>
        </row>
        <row r="845">
          <cell r="C845" t="str">
            <v xml:space="preserve">Selective Set - </v>
          </cell>
          <cell r="D845" t="str">
            <v>No</v>
          </cell>
        </row>
        <row r="846">
          <cell r="C846" t="str">
            <v xml:space="preserve">Test Pressure - </v>
          </cell>
          <cell r="D846" t="str">
            <v>5000 (PRI)   2000 (SEC)</v>
          </cell>
        </row>
        <row r="847">
          <cell r="C847" t="str">
            <v xml:space="preserve">Length - </v>
          </cell>
          <cell r="D847" t="str">
            <v>111.60</v>
          </cell>
        </row>
        <row r="848">
          <cell r="C848" t="str">
            <v xml:space="preserve">Material - </v>
          </cell>
          <cell r="D848" t="str">
            <v>P110 Mandrels and Subs</v>
          </cell>
        </row>
        <row r="849">
          <cell r="C849" t="str">
            <v xml:space="preserve">Piston Area - </v>
          </cell>
          <cell r="D849" t="str">
            <v>28.5</v>
          </cell>
        </row>
        <row r="850">
          <cell r="C850" t="str">
            <v xml:space="preserve">Start to Set Pressure - </v>
          </cell>
          <cell r="D850" t="str">
            <v>2740</v>
          </cell>
        </row>
        <row r="851">
          <cell r="C851" t="str">
            <v xml:space="preserve">Minimum Setting Pressure - </v>
          </cell>
          <cell r="D851" t="str">
            <v>3500</v>
          </cell>
        </row>
        <row r="852">
          <cell r="C852" t="str">
            <v xml:space="preserve">Maximum Setting Pressure - </v>
          </cell>
          <cell r="D852" t="str">
            <v>5000</v>
          </cell>
        </row>
        <row r="853">
          <cell r="C853" t="str">
            <v xml:space="preserve">Shear Screw - </v>
          </cell>
          <cell r="D853" t="str">
            <v>12R7739 (303) Setting; 12S7186 Release; Optional 212L7262 (1018) Setting</v>
          </cell>
        </row>
        <row r="854">
          <cell r="C854" t="str">
            <v xml:space="preserve">Shear Value Per Screw, lbs Force - </v>
          </cell>
          <cell r="D854" t="str">
            <v>5000 (Release) 12S7010; 3900 (Setting) 212C2508</v>
          </cell>
        </row>
        <row r="855">
          <cell r="D855" t="str">
            <v>6250 (1018)   8685 (303)   6000 (for optimum release screw)</v>
          </cell>
        </row>
        <row r="856">
          <cell r="C856" t="str">
            <v xml:space="preserve">Holes Available for Screws - </v>
          </cell>
          <cell r="D856" t="str">
            <v>12 (Release)  20 (Setting)</v>
          </cell>
        </row>
        <row r="857">
          <cell r="C857" t="str">
            <v xml:space="preserve">Shear Value, Total - </v>
          </cell>
          <cell r="D857" t="str">
            <v>60,000 (Release);  27,300 (Setting)</v>
          </cell>
        </row>
        <row r="858">
          <cell r="C858" t="str">
            <v xml:space="preserve">Collapse Pressure (Calc) - </v>
          </cell>
          <cell r="D858" t="str">
            <v>12120 (PRI) Above   8450 (PRI) Below</v>
          </cell>
        </row>
        <row r="859">
          <cell r="D859" t="str">
            <v>10530 (SEC) Above   4620 (SEC) Below</v>
          </cell>
        </row>
        <row r="860">
          <cell r="C860" t="str">
            <v xml:space="preserve">Burst Pressure (Calc) - </v>
          </cell>
          <cell r="D860" t="str">
            <v>11560 (PRI) Above   9450 (PRI) Below</v>
          </cell>
        </row>
        <row r="861">
          <cell r="D861" t="str">
            <v>10160 (SEC) Above   5700 (SEC) Below</v>
          </cell>
        </row>
        <row r="862">
          <cell r="C862" t="str">
            <v xml:space="preserve">Tensile Strength , Calc/1000 - </v>
          </cell>
          <cell r="D862" t="str">
            <v>211.3 (PRI)   207.0 (SEC) Above   207.0 (SEC) Below</v>
          </cell>
        </row>
        <row r="863">
          <cell r="C863" t="str">
            <v xml:space="preserve">Tubing Test Pressure - </v>
          </cell>
          <cell r="D863" t="str">
            <v>8000 Max (PRI) After Set   5000 Max (SEC) After Set</v>
          </cell>
        </row>
        <row r="864">
          <cell r="C864" t="str">
            <v xml:space="preserve">Differential Pressure - </v>
          </cell>
          <cell r="D864" t="str">
            <v>6000 Above   5500 Below</v>
          </cell>
        </row>
        <row r="865">
          <cell r="C865" t="str">
            <v xml:space="preserve">Temperature Rating - </v>
          </cell>
          <cell r="D865" t="str">
            <v>325F</v>
          </cell>
        </row>
        <row r="866">
          <cell r="C866" t="str">
            <v xml:space="preserve">Element Material - </v>
          </cell>
          <cell r="D866" t="str">
            <v>HNBR</v>
          </cell>
        </row>
        <row r="867">
          <cell r="C867" t="str">
            <v xml:space="preserve">O-Ring Material - </v>
          </cell>
          <cell r="D867" t="str">
            <v>Viton</v>
          </cell>
        </row>
        <row r="868">
          <cell r="C868" t="str">
            <v xml:space="preserve">Drawing No - </v>
          </cell>
          <cell r="D868" t="str">
            <v>812BHD90303 RTA 9017</v>
          </cell>
        </row>
        <row r="869">
          <cell r="C869" t="str">
            <v xml:space="preserve">Remarks - </v>
          </cell>
          <cell r="D869" t="str">
            <v>1) P-110 Mandrels and x-over subs</v>
          </cell>
        </row>
        <row r="870">
          <cell r="D870" t="str">
            <v>2) Hydraulic assist design</v>
          </cell>
        </row>
        <row r="871">
          <cell r="D871" t="str">
            <v>3) Tensile rating of mandrels match 3 1/2" L-80 tubing</v>
          </cell>
        </row>
        <row r="872">
          <cell r="D872" t="str">
            <v>4) Warning - test bolts installed and shipped with packer</v>
          </cell>
        </row>
        <row r="873">
          <cell r="D873" t="str">
            <v>5) Shear screws standardisation design</v>
          </cell>
        </row>
        <row r="874">
          <cell r="D874" t="str">
            <v>6) No. of shear screws installed a) setting screws (item #35 P/N 12C2508) qty 7 (qty 13 put in cloth bag) b) release screws (item #27 P/N 12S7010) qty 12</v>
          </cell>
        </row>
        <row r="875">
          <cell r="D875" t="str">
            <v>7) Remove all test bolts before turning mandrel</v>
          </cell>
        </row>
        <row r="877">
          <cell r="A877" t="str">
            <v>pd3</v>
          </cell>
          <cell r="B877" t="str">
            <v>50630774</v>
          </cell>
          <cell r="C877" t="str">
            <v xml:space="preserve"> Dual Pkr- 9 5/8" 43.5-47# BHD 3 1/2"-9.2 V-A BxP 13Cr</v>
          </cell>
          <cell r="D877">
            <v>8.4749999999999996</v>
          </cell>
          <cell r="E877">
            <v>2.82</v>
          </cell>
          <cell r="F877" t="str">
            <v>812 BHD 91053-V</v>
          </cell>
          <cell r="G877" t="str">
            <v>133459</v>
          </cell>
        </row>
        <row r="878">
          <cell r="C878" t="str">
            <v xml:space="preserve">Minimum ID, Primary - </v>
          </cell>
          <cell r="D878" t="str">
            <v>2.88</v>
          </cell>
        </row>
        <row r="879">
          <cell r="C879" t="str">
            <v xml:space="preserve">Minimum ID, Secondary - </v>
          </cell>
          <cell r="D879" t="str">
            <v>2.82</v>
          </cell>
        </row>
        <row r="880">
          <cell r="C880" t="str">
            <v xml:space="preserve">Top Primary Thread - </v>
          </cell>
          <cell r="D880" t="str">
            <v>3 1/2"-9.2# Vam Ace Box</v>
          </cell>
        </row>
        <row r="881">
          <cell r="C881" t="str">
            <v xml:space="preserve">Top Secondary Thread - </v>
          </cell>
          <cell r="D881" t="str">
            <v>3 1/2"-9.2# Vam Ace Box</v>
          </cell>
        </row>
        <row r="882">
          <cell r="C882" t="str">
            <v xml:space="preserve">Bottom Primary Thread - </v>
          </cell>
          <cell r="D882" t="str">
            <v>3 1/2"-9.2# Vam Ace Pin</v>
          </cell>
        </row>
        <row r="883">
          <cell r="C883" t="str">
            <v xml:space="preserve">Bottom Secondary Thread - </v>
          </cell>
          <cell r="D883" t="str">
            <v>3 1/2"-9.2# Vam Ace Pin</v>
          </cell>
        </row>
        <row r="884">
          <cell r="C884" t="str">
            <v xml:space="preserve">Primary Latch Type - </v>
          </cell>
          <cell r="D884" t="str">
            <v>Thread</v>
          </cell>
        </row>
        <row r="885">
          <cell r="C885" t="str">
            <v xml:space="preserve">Secondary Latch Type - </v>
          </cell>
          <cell r="D885" t="str">
            <v>Thread</v>
          </cell>
        </row>
        <row r="886">
          <cell r="C886" t="str">
            <v xml:space="preserve">Torque - </v>
          </cell>
          <cell r="D886" t="str">
            <v>2820 (OPT) 2540 - 3810 3 1/2"-9.2# Vam Ace</v>
          </cell>
        </row>
        <row r="887">
          <cell r="C887" t="str">
            <v xml:space="preserve">Hanger Type - </v>
          </cell>
          <cell r="D887" t="str">
            <v>Yes</v>
          </cell>
        </row>
        <row r="888">
          <cell r="C888" t="str">
            <v xml:space="preserve">Service - </v>
          </cell>
          <cell r="D888" t="str">
            <v>CO2</v>
          </cell>
        </row>
        <row r="889">
          <cell r="C889" t="str">
            <v xml:space="preserve">Setting Side - </v>
          </cell>
          <cell r="D889" t="str">
            <v>Secondary</v>
          </cell>
        </row>
        <row r="890">
          <cell r="C890" t="str">
            <v xml:space="preserve">Selective Set - </v>
          </cell>
          <cell r="D890" t="str">
            <v>No</v>
          </cell>
        </row>
        <row r="891">
          <cell r="C891" t="str">
            <v xml:space="preserve">Test Pressure - </v>
          </cell>
          <cell r="D891" t="str">
            <v>5000 (PRI)   2000 (SEC)</v>
          </cell>
        </row>
        <row r="892">
          <cell r="C892" t="str">
            <v xml:space="preserve">Length - </v>
          </cell>
          <cell r="D892" t="str">
            <v>111.60</v>
          </cell>
        </row>
        <row r="893">
          <cell r="C893" t="str">
            <v xml:space="preserve">Material - </v>
          </cell>
          <cell r="D893" t="str">
            <v>13Cr Flow Wetted</v>
          </cell>
        </row>
        <row r="894">
          <cell r="C894" t="str">
            <v xml:space="preserve">Piston Area - </v>
          </cell>
          <cell r="D894" t="str">
            <v>28.5</v>
          </cell>
        </row>
        <row r="895">
          <cell r="C895" t="str">
            <v xml:space="preserve">Start to Set Pressure - </v>
          </cell>
          <cell r="D895" t="str">
            <v>2740</v>
          </cell>
        </row>
        <row r="896">
          <cell r="C896" t="str">
            <v xml:space="preserve">Minimum Setting Pressure - </v>
          </cell>
          <cell r="D896" t="str">
            <v>3500</v>
          </cell>
        </row>
        <row r="897">
          <cell r="C897" t="str">
            <v xml:space="preserve">Maximum Setting Pressure - </v>
          </cell>
          <cell r="D897" t="str">
            <v>5000</v>
          </cell>
        </row>
        <row r="898">
          <cell r="C898" t="str">
            <v xml:space="preserve">Shear Screw - </v>
          </cell>
          <cell r="D898" t="str">
            <v>12R7739 (303) Setting; 12S7186 Release; Optional 212L7262 (1018) Setting</v>
          </cell>
        </row>
        <row r="899">
          <cell r="C899" t="str">
            <v xml:space="preserve">Shear Value Per Screw, lbs Force - </v>
          </cell>
          <cell r="D899" t="str">
            <v>5000 (Release) 12S7010; 3900 (Setting) 212C2508</v>
          </cell>
        </row>
        <row r="900">
          <cell r="D900" t="str">
            <v>6250 (1018)   8685 (303)</v>
          </cell>
        </row>
        <row r="901">
          <cell r="C901" t="str">
            <v xml:space="preserve">Holes Available for Screws - </v>
          </cell>
          <cell r="D901" t="str">
            <v>12 (Release)  20 (Setting)</v>
          </cell>
        </row>
        <row r="902">
          <cell r="C902" t="str">
            <v xml:space="preserve">Shear Value, Total - </v>
          </cell>
          <cell r="D902" t="str">
            <v>60,000 (Release);  27,300 (Setting)</v>
          </cell>
        </row>
        <row r="903">
          <cell r="C903" t="str">
            <v xml:space="preserve">Collapse Pressure (Calc) - </v>
          </cell>
          <cell r="D903" t="str">
            <v>10530 (PRI) Above   8450 (PRI) Below</v>
          </cell>
        </row>
        <row r="904">
          <cell r="D904" t="str">
            <v>10530 (SEC) Above   4620 (SEC) Below</v>
          </cell>
        </row>
        <row r="905">
          <cell r="C905" t="str">
            <v xml:space="preserve">Burst Pressure (Calc) - </v>
          </cell>
          <cell r="D905" t="str">
            <v>10160 (PRI) Above   9450 (PRI) Below</v>
          </cell>
        </row>
        <row r="906">
          <cell r="D906" t="str">
            <v>10160 (SEC) Above   5000 (SEC) Below</v>
          </cell>
        </row>
        <row r="907">
          <cell r="C907" t="str">
            <v xml:space="preserve">Tensile Strength , Calc/1000 - </v>
          </cell>
          <cell r="D907" t="str">
            <v>158.1 (PRI)   145.3 (SEC) Above   145.3 (SEC) Below</v>
          </cell>
        </row>
        <row r="908">
          <cell r="C908" t="str">
            <v xml:space="preserve">Tubing Test Pressure - </v>
          </cell>
          <cell r="D908" t="str">
            <v>8000 Max (PRI) After Set   5000 Max (SEC) After Set</v>
          </cell>
        </row>
        <row r="909">
          <cell r="C909" t="str">
            <v xml:space="preserve">Differential Pressure - </v>
          </cell>
          <cell r="D909" t="str">
            <v>6000 Above   5000 Below</v>
          </cell>
        </row>
        <row r="910">
          <cell r="C910" t="str">
            <v xml:space="preserve">Temperature Rating - </v>
          </cell>
          <cell r="D910" t="str">
            <v>325F</v>
          </cell>
        </row>
        <row r="911">
          <cell r="C911" t="str">
            <v xml:space="preserve">Element Material - </v>
          </cell>
          <cell r="D911" t="str">
            <v>HNBR</v>
          </cell>
        </row>
        <row r="912">
          <cell r="C912" t="str">
            <v xml:space="preserve">O-Ring Material - </v>
          </cell>
          <cell r="D912" t="str">
            <v>Viton</v>
          </cell>
        </row>
        <row r="913">
          <cell r="C913" t="str">
            <v xml:space="preserve">Drawing No - </v>
          </cell>
          <cell r="D913" t="str">
            <v>812BHD91211-R RTA 9321 &amp; RTA 9745</v>
          </cell>
        </row>
        <row r="914">
          <cell r="C914" t="str">
            <v xml:space="preserve">Remarks - </v>
          </cell>
          <cell r="D914" t="str">
            <v>1) 13Cr Flow Wetted</v>
          </cell>
        </row>
        <row r="915">
          <cell r="D915" t="str">
            <v>2) Hydraulic assist design</v>
          </cell>
        </row>
        <row r="916">
          <cell r="D916" t="str">
            <v>3) Tensile rating of mandrels match 3 1/2" L-80 tubing</v>
          </cell>
        </row>
        <row r="917">
          <cell r="D917" t="str">
            <v>4) Warning - test bolts installed and shipped with packer</v>
          </cell>
        </row>
        <row r="918">
          <cell r="D918" t="str">
            <v>5) Shear screws standardisation design</v>
          </cell>
        </row>
        <row r="919">
          <cell r="D919" t="str">
            <v>6) No. of shear screws installed a) setting screws (item #35 P/N 12C2508) qty 7 (qty 10 put in cloth bag).</v>
          </cell>
        </row>
        <row r="920">
          <cell r="D920" t="str">
            <v>7) Remove all test bolts before turning mandrel</v>
          </cell>
        </row>
        <row r="922">
          <cell r="A922" t="str">
            <v>pd4</v>
          </cell>
          <cell r="B922" t="str">
            <v>50602522</v>
          </cell>
          <cell r="C922" t="str">
            <v xml:space="preserve"> Dual Pkr- 9 5/8" 43.5-47# BHD 3 1/2"-9.2 V-A BxP S13Cr</v>
          </cell>
          <cell r="D922">
            <v>8.4749999999999996</v>
          </cell>
          <cell r="E922">
            <v>2.82</v>
          </cell>
          <cell r="F922" t="str">
            <v>812 BHD 91052-V</v>
          </cell>
          <cell r="G922" t="str">
            <v>130938</v>
          </cell>
        </row>
        <row r="923">
          <cell r="C923" t="str">
            <v xml:space="preserve">Minimum ID, Primary - </v>
          </cell>
          <cell r="D923" t="str">
            <v>2.88</v>
          </cell>
        </row>
        <row r="924">
          <cell r="C924" t="str">
            <v xml:space="preserve">Minimum ID, Secondary - </v>
          </cell>
          <cell r="D924" t="str">
            <v>2.82</v>
          </cell>
        </row>
        <row r="925">
          <cell r="C925" t="str">
            <v xml:space="preserve">Top Primary Thread - </v>
          </cell>
          <cell r="D925" t="str">
            <v>3 1/2"-9.2# Vam Ace Box</v>
          </cell>
        </row>
        <row r="926">
          <cell r="C926" t="str">
            <v xml:space="preserve">Top Secondary Thread - </v>
          </cell>
          <cell r="D926" t="str">
            <v>3 1/2"-9.2# Vam Ace Box</v>
          </cell>
        </row>
        <row r="927">
          <cell r="C927" t="str">
            <v xml:space="preserve">Bottom Primary Thread - </v>
          </cell>
          <cell r="D927" t="str">
            <v>3 1/2"-9.2# Vam Ace Pin</v>
          </cell>
        </row>
        <row r="928">
          <cell r="C928" t="str">
            <v xml:space="preserve">Bottom Secondary Thread - </v>
          </cell>
          <cell r="D928" t="str">
            <v>3 1/2"-9.2# Vam Ace Pin</v>
          </cell>
        </row>
        <row r="929">
          <cell r="C929" t="str">
            <v xml:space="preserve">Primary Latch Type - </v>
          </cell>
          <cell r="D929" t="str">
            <v>Thread</v>
          </cell>
        </row>
        <row r="930">
          <cell r="C930" t="str">
            <v xml:space="preserve">Secondary Latch Type - </v>
          </cell>
          <cell r="D930" t="str">
            <v>Thread</v>
          </cell>
        </row>
        <row r="931">
          <cell r="C931" t="str">
            <v xml:space="preserve">Torque - </v>
          </cell>
          <cell r="D931" t="str">
            <v>3040 (OPT) 2740 - 3340 3 1/2"-9.2# Vam Ace</v>
          </cell>
        </row>
        <row r="932">
          <cell r="C932" t="str">
            <v xml:space="preserve">Hanger Type - </v>
          </cell>
          <cell r="D932" t="str">
            <v>Yes</v>
          </cell>
        </row>
        <row r="933">
          <cell r="C933" t="str">
            <v xml:space="preserve">Service - </v>
          </cell>
          <cell r="D933" t="str">
            <v>CO2</v>
          </cell>
        </row>
        <row r="934">
          <cell r="C934" t="str">
            <v xml:space="preserve">Setting Side - </v>
          </cell>
          <cell r="D934" t="str">
            <v>Secondary</v>
          </cell>
        </row>
        <row r="935">
          <cell r="C935" t="str">
            <v xml:space="preserve">Selective Set - </v>
          </cell>
          <cell r="D935" t="str">
            <v>No</v>
          </cell>
        </row>
        <row r="936">
          <cell r="C936" t="str">
            <v xml:space="preserve">Test Pressure - </v>
          </cell>
          <cell r="D936" t="str">
            <v>5000 (PRI)   2000 (SEC)</v>
          </cell>
        </row>
        <row r="937">
          <cell r="C937" t="str">
            <v xml:space="preserve">Length - </v>
          </cell>
          <cell r="D937" t="str">
            <v>114.0</v>
          </cell>
        </row>
        <row r="938">
          <cell r="C938" t="str">
            <v xml:space="preserve">Material - </v>
          </cell>
          <cell r="D938" t="str">
            <v>S13Cr Flow Wetted</v>
          </cell>
        </row>
        <row r="939">
          <cell r="C939" t="str">
            <v xml:space="preserve">Piston Area - </v>
          </cell>
          <cell r="D939" t="str">
            <v>28.5</v>
          </cell>
        </row>
        <row r="940">
          <cell r="C940" t="str">
            <v xml:space="preserve">Start to Set Pressure - </v>
          </cell>
          <cell r="D940" t="str">
            <v>2740</v>
          </cell>
        </row>
        <row r="941">
          <cell r="C941" t="str">
            <v xml:space="preserve">Minimum Setting Pressure - </v>
          </cell>
          <cell r="D941" t="str">
            <v>3500</v>
          </cell>
        </row>
        <row r="942">
          <cell r="C942" t="str">
            <v xml:space="preserve">Maximum Setting Pressure - </v>
          </cell>
          <cell r="D942" t="str">
            <v>5000</v>
          </cell>
        </row>
        <row r="943">
          <cell r="C943" t="str">
            <v xml:space="preserve">Shear Screw - </v>
          </cell>
          <cell r="D943" t="str">
            <v>12R7739 (303) Setting; 12S7186 Release; Optional 212L7262 (1018) Setting</v>
          </cell>
        </row>
        <row r="944">
          <cell r="C944" t="str">
            <v xml:space="preserve">Shear Value Per Screw, lbs Force - </v>
          </cell>
          <cell r="D944" t="str">
            <v>5000 (Release) 12S7010; 3900 (Setting) 212C2508</v>
          </cell>
        </row>
        <row r="945">
          <cell r="D945" t="str">
            <v>6250 (1018)   8685 (303)</v>
          </cell>
        </row>
        <row r="946">
          <cell r="C946" t="str">
            <v xml:space="preserve">Holes Available for Screws - </v>
          </cell>
          <cell r="D946" t="str">
            <v>12 (Release)  20 (Setting)</v>
          </cell>
        </row>
        <row r="947">
          <cell r="C947" t="str">
            <v xml:space="preserve">Shear Value, Total - </v>
          </cell>
          <cell r="D947" t="str">
            <v>60,000 (Release);  27,300 (Setting)</v>
          </cell>
        </row>
        <row r="948">
          <cell r="C948" t="str">
            <v xml:space="preserve">Collapse Pressure (Calc) - </v>
          </cell>
          <cell r="D948" t="str">
            <v>12120 (PRI) Above   8450 (PRI) Below</v>
          </cell>
        </row>
        <row r="949">
          <cell r="D949" t="str">
            <v>10530 (SEC) Above   4620 (SEC) Below</v>
          </cell>
        </row>
        <row r="950">
          <cell r="C950" t="str">
            <v xml:space="preserve">Burst Pressure (Calc) - </v>
          </cell>
          <cell r="D950" t="str">
            <v>11560 (PRI) Above   9450 (PRI) Below</v>
          </cell>
        </row>
        <row r="951">
          <cell r="D951" t="str">
            <v>10160 (SEC) Above   5700 (SEC) Below</v>
          </cell>
        </row>
        <row r="952">
          <cell r="C952" t="str">
            <v xml:space="preserve">Tensile Strength , Calc/1000 - </v>
          </cell>
          <cell r="D952" t="str">
            <v>182.4 (PRI)   178.7 (SEC) Above   178.7 (SEC) Below</v>
          </cell>
        </row>
        <row r="953">
          <cell r="C953" t="str">
            <v xml:space="preserve">Tubing Test Pressure - </v>
          </cell>
          <cell r="D953" t="str">
            <v>8000 Max (PRI) After Set   5000 Max (SEC) After Set</v>
          </cell>
        </row>
        <row r="954">
          <cell r="C954" t="str">
            <v xml:space="preserve">Differential Pressure - </v>
          </cell>
          <cell r="D954" t="str">
            <v>6000 Above   5500 Below</v>
          </cell>
        </row>
        <row r="955">
          <cell r="C955" t="str">
            <v xml:space="preserve">Temperature Rating - </v>
          </cell>
          <cell r="D955" t="str">
            <v>325F</v>
          </cell>
        </row>
        <row r="956">
          <cell r="C956" t="str">
            <v xml:space="preserve">Element Material - </v>
          </cell>
          <cell r="D956" t="str">
            <v>HNBR</v>
          </cell>
        </row>
        <row r="957">
          <cell r="C957" t="str">
            <v xml:space="preserve">O-Ring Material - </v>
          </cell>
          <cell r="D957" t="str">
            <v>Viton</v>
          </cell>
        </row>
        <row r="958">
          <cell r="C958" t="str">
            <v xml:space="preserve">Drawing No - </v>
          </cell>
          <cell r="D958" t="str">
            <v>812BHD91211-R RTA 9080 &amp; RTA 9746</v>
          </cell>
        </row>
        <row r="959">
          <cell r="C959" t="str">
            <v xml:space="preserve">Remarks - </v>
          </cell>
          <cell r="D959" t="str">
            <v>1) S13Cr Flow Wetted</v>
          </cell>
        </row>
        <row r="960">
          <cell r="D960" t="str">
            <v>2) Hydraulic assist design</v>
          </cell>
        </row>
        <row r="961">
          <cell r="D961" t="str">
            <v>3) Tensile rating of mandrels match 3 1/2" L-80 tubing</v>
          </cell>
        </row>
        <row r="962">
          <cell r="D962" t="str">
            <v>4) Warning - test bolts installed and shipped with packer</v>
          </cell>
        </row>
        <row r="963">
          <cell r="D963" t="str">
            <v>5) Shear screws standardisation design</v>
          </cell>
        </row>
        <row r="964">
          <cell r="D964" t="str">
            <v>6) No. of shear screws installed a) setting screws (item #35 P/N 12C2508) qty 7 (qty 10 put in cloth bag) b) release screws (item #27) qty 10.</v>
          </cell>
        </row>
        <row r="965">
          <cell r="D965" t="str">
            <v>7) Remove all test bolts before turning mandrel</v>
          </cell>
        </row>
        <row r="967">
          <cell r="A967" t="str">
            <v>pd5</v>
          </cell>
          <cell r="B967"/>
          <cell r="C967" t="str">
            <v xml:space="preserve"> Dual Pkr- 9 5/8" 40-43.5# BHD 3 1/2"-9.2 Fox Alloy </v>
          </cell>
          <cell r="D967">
            <v>8.57</v>
          </cell>
          <cell r="E967">
            <v>2.82</v>
          </cell>
          <cell r="F967" t="str">
            <v>812 BHD 91356-A</v>
          </cell>
        </row>
        <row r="968">
          <cell r="C968" t="str">
            <v xml:space="preserve">Minimum ID, Primary - </v>
          </cell>
          <cell r="D968" t="str">
            <v>2.88</v>
          </cell>
        </row>
        <row r="969">
          <cell r="C969" t="str">
            <v xml:space="preserve">Minimum ID, Secondary - </v>
          </cell>
          <cell r="D969" t="str">
            <v>2.82</v>
          </cell>
        </row>
        <row r="970">
          <cell r="C970" t="str">
            <v xml:space="preserve">Top Primary Thread - </v>
          </cell>
          <cell r="D970" t="str">
            <v>3 1/2"-9.2# Fox Box</v>
          </cell>
        </row>
        <row r="971">
          <cell r="C971" t="str">
            <v xml:space="preserve">Top Secondary Thread - </v>
          </cell>
          <cell r="D971" t="str">
            <v>3 1/2"-9.2# Fox Box</v>
          </cell>
        </row>
        <row r="972">
          <cell r="C972" t="str">
            <v xml:space="preserve">Bottom Primary Thread - </v>
          </cell>
          <cell r="D972" t="str">
            <v>3 1/2"-9.2# Fox Pin</v>
          </cell>
        </row>
        <row r="973">
          <cell r="C973" t="str">
            <v xml:space="preserve">Bottom Secondary Thread - </v>
          </cell>
          <cell r="D973" t="str">
            <v>3 1/2"-9.2# Fox Pin</v>
          </cell>
        </row>
        <row r="974">
          <cell r="C974" t="str">
            <v xml:space="preserve">Primary Latch Type - </v>
          </cell>
          <cell r="D974" t="str">
            <v>Thread</v>
          </cell>
        </row>
        <row r="975">
          <cell r="C975" t="str">
            <v xml:space="preserve">Secondary Latch Type - </v>
          </cell>
          <cell r="D975" t="str">
            <v>Thread</v>
          </cell>
        </row>
        <row r="976">
          <cell r="C976" t="str">
            <v xml:space="preserve">Torque - </v>
          </cell>
          <cell r="D976" t="str">
            <v>4540 (OPT) 4200 - 4880 3 1/2"-9.2# Fox P-110</v>
          </cell>
        </row>
        <row r="977">
          <cell r="C977" t="str">
            <v xml:space="preserve">Hanger Type - </v>
          </cell>
          <cell r="D977" t="str">
            <v>Yes</v>
          </cell>
        </row>
        <row r="978">
          <cell r="C978" t="str">
            <v xml:space="preserve">Service - </v>
          </cell>
          <cell r="D978" t="str">
            <v>Std</v>
          </cell>
        </row>
        <row r="979">
          <cell r="C979" t="str">
            <v xml:space="preserve">Setting Side - </v>
          </cell>
          <cell r="D979" t="str">
            <v>Secondary</v>
          </cell>
        </row>
        <row r="980">
          <cell r="C980" t="str">
            <v xml:space="preserve">Selective Set - </v>
          </cell>
          <cell r="D980" t="str">
            <v>No</v>
          </cell>
        </row>
        <row r="981">
          <cell r="C981" t="str">
            <v xml:space="preserve">Test Pressure - </v>
          </cell>
          <cell r="D981" t="str">
            <v>5000 (PRI)   2000 (SEC)</v>
          </cell>
        </row>
        <row r="982">
          <cell r="C982" t="str">
            <v xml:space="preserve">Length - </v>
          </cell>
          <cell r="D982" t="str">
            <v>111.60</v>
          </cell>
        </row>
        <row r="983">
          <cell r="C983" t="str">
            <v xml:space="preserve">Material - </v>
          </cell>
          <cell r="D983" t="str">
            <v>P110 Mandrels and Subs</v>
          </cell>
        </row>
        <row r="984">
          <cell r="C984" t="str">
            <v xml:space="preserve">Piston Area - </v>
          </cell>
          <cell r="D984" t="str">
            <v>28.5</v>
          </cell>
        </row>
        <row r="985">
          <cell r="C985" t="str">
            <v xml:space="preserve">Start to Set Pressure - </v>
          </cell>
          <cell r="D985" t="str">
            <v>2740</v>
          </cell>
        </row>
        <row r="986">
          <cell r="C986" t="str">
            <v xml:space="preserve">Minimum Setting Pressure - </v>
          </cell>
          <cell r="D986" t="str">
            <v>3500</v>
          </cell>
        </row>
        <row r="987">
          <cell r="C987" t="str">
            <v xml:space="preserve">Maximum Setting Pressure - </v>
          </cell>
          <cell r="D987" t="str">
            <v>5000</v>
          </cell>
        </row>
        <row r="988">
          <cell r="C988" t="str">
            <v xml:space="preserve">Shear Screw - </v>
          </cell>
          <cell r="D988" t="str">
            <v>12R7739 (303) Setting; 12S7186 Release; Optional 212L7262 (1018) Setting</v>
          </cell>
        </row>
        <row r="989">
          <cell r="C989" t="str">
            <v xml:space="preserve">Shear Value Per Screw, lbs Force - </v>
          </cell>
          <cell r="D989" t="str">
            <v>5000 (Release) 12S7010; 3900 (Setting) 212C2508</v>
          </cell>
        </row>
        <row r="990">
          <cell r="C990" t="str">
            <v xml:space="preserve">Holes Available for Screws - </v>
          </cell>
          <cell r="D990" t="str">
            <v>12 (Release)  20 (Setting)</v>
          </cell>
        </row>
        <row r="991">
          <cell r="C991" t="str">
            <v xml:space="preserve">Shear Value, Total - </v>
          </cell>
          <cell r="D991" t="str">
            <v>60,000 (Release);  27,300 (Setting)</v>
          </cell>
        </row>
        <row r="992">
          <cell r="C992" t="str">
            <v xml:space="preserve">Collapse Pressure (Calc) - </v>
          </cell>
          <cell r="D992" t="str">
            <v>12120 (PRI) Above   8450 (PRI) Below</v>
          </cell>
        </row>
        <row r="993">
          <cell r="D993" t="str">
            <v>10530 (SEC) Above   4620 (SEC) Below</v>
          </cell>
        </row>
        <row r="994">
          <cell r="C994" t="str">
            <v xml:space="preserve">Burst Pressure (Calc) - </v>
          </cell>
          <cell r="D994" t="str">
            <v>11560 (PRI) Above   9450 (PRI) Below</v>
          </cell>
        </row>
        <row r="995">
          <cell r="D995" t="str">
            <v>10160 (SEC) Above   5700 (SEC) Below</v>
          </cell>
        </row>
        <row r="996">
          <cell r="C996" t="str">
            <v xml:space="preserve">Tensile Strength , Calc/1000 - </v>
          </cell>
          <cell r="D996" t="str">
            <v>211.3 (PRI)   207.0 (SEC) Above   207.0 (SEC) Below</v>
          </cell>
        </row>
        <row r="997">
          <cell r="C997" t="str">
            <v xml:space="preserve">Tubing Test Pressure - </v>
          </cell>
          <cell r="D997" t="str">
            <v>8000 Max (PRI) After Set   5000 Max (SEC) After Set</v>
          </cell>
        </row>
        <row r="998">
          <cell r="C998" t="str">
            <v xml:space="preserve">Differential Pressure - </v>
          </cell>
          <cell r="D998" t="str">
            <v>6000 Above   5500 Below</v>
          </cell>
        </row>
        <row r="999">
          <cell r="C999" t="str">
            <v xml:space="preserve">Temperature Rating - </v>
          </cell>
          <cell r="D999" t="str">
            <v>325F</v>
          </cell>
        </row>
        <row r="1000">
          <cell r="C1000" t="str">
            <v xml:space="preserve">Element Material - </v>
          </cell>
          <cell r="D1000" t="str">
            <v>HNBR</v>
          </cell>
        </row>
        <row r="1001">
          <cell r="C1001" t="str">
            <v xml:space="preserve">O-Ring Material - </v>
          </cell>
          <cell r="D1001" t="str">
            <v>Viton</v>
          </cell>
        </row>
        <row r="1002">
          <cell r="C1002" t="str">
            <v xml:space="preserve">Drawing No - </v>
          </cell>
          <cell r="D1002" t="str">
            <v>812BHD90303 RTA 9685</v>
          </cell>
        </row>
        <row r="1003">
          <cell r="C1003" t="str">
            <v xml:space="preserve">Remarks - </v>
          </cell>
          <cell r="D1003" t="str">
            <v>1) P-110 Mandrels and x-over subs</v>
          </cell>
        </row>
        <row r="1004">
          <cell r="D1004" t="str">
            <v>2) Hydraulic assist design</v>
          </cell>
        </row>
        <row r="1005">
          <cell r="D1005" t="str">
            <v>3) Tensile rating of mandrels match 3 1/2" L-80 tubing</v>
          </cell>
        </row>
        <row r="1006">
          <cell r="D1006" t="str">
            <v>4) Warning - test bolts installed and shipped with packer</v>
          </cell>
        </row>
        <row r="1007">
          <cell r="D1007" t="str">
            <v>5) Shear screws standardisation design</v>
          </cell>
        </row>
        <row r="1008">
          <cell r="D1008" t="str">
            <v>6) No. of shear screws installed a) setting screws (item #35 P/N 12C2508) qty 7 (qty 13 put in cloth bag) b) release screws (item #27 P/N 12S7010) qty 12</v>
          </cell>
        </row>
        <row r="1009">
          <cell r="D1009" t="str">
            <v>7) Remove all test bolts before turning mandrel</v>
          </cell>
        </row>
        <row r="1011">
          <cell r="A1011" t="str">
            <v>pd6</v>
          </cell>
          <cell r="B1011"/>
          <cell r="C1011" t="str">
            <v xml:space="preserve"> Dual Pkr- 9 5/8" 43.5-47# BHD 3 1/2"-9.2 Fox BxP Alloy </v>
          </cell>
          <cell r="D1011">
            <v>8.4749999999999996</v>
          </cell>
          <cell r="E1011">
            <v>2.82</v>
          </cell>
          <cell r="F1011" t="str">
            <v>812 BHD 91366</v>
          </cell>
        </row>
        <row r="1012">
          <cell r="C1012" t="str">
            <v xml:space="preserve">Minimum ID, Primary - </v>
          </cell>
          <cell r="D1012" t="str">
            <v>2.88</v>
          </cell>
        </row>
        <row r="1013">
          <cell r="C1013" t="str">
            <v xml:space="preserve">Minimum ID, Secondary - </v>
          </cell>
          <cell r="D1013" t="str">
            <v>2.82</v>
          </cell>
        </row>
        <row r="1014">
          <cell r="C1014" t="str">
            <v xml:space="preserve">Top Primary Thread - </v>
          </cell>
          <cell r="D1014" t="str">
            <v>3 1/2"-9.2# Fox Box</v>
          </cell>
        </row>
        <row r="1015">
          <cell r="C1015" t="str">
            <v xml:space="preserve">Top Secondary Thread - </v>
          </cell>
          <cell r="D1015" t="str">
            <v>3 1/2"-9.2# Fox Box</v>
          </cell>
        </row>
        <row r="1016">
          <cell r="C1016" t="str">
            <v xml:space="preserve">Bottom Primary Thread - </v>
          </cell>
          <cell r="D1016" t="str">
            <v>3 1/2"-9.2# Fox Pin</v>
          </cell>
        </row>
        <row r="1017">
          <cell r="C1017" t="str">
            <v xml:space="preserve">Bottom Secondary Thread - </v>
          </cell>
          <cell r="D1017" t="str">
            <v>3 1/2"-9.2# Fox Pin</v>
          </cell>
        </row>
        <row r="1018">
          <cell r="C1018" t="str">
            <v xml:space="preserve">Primary Latch Type - </v>
          </cell>
          <cell r="D1018" t="str">
            <v>Thread</v>
          </cell>
        </row>
        <row r="1019">
          <cell r="C1019" t="str">
            <v xml:space="preserve">Secondary Latch Type - </v>
          </cell>
          <cell r="D1019" t="str">
            <v>Thread</v>
          </cell>
        </row>
        <row r="1020">
          <cell r="C1020" t="str">
            <v xml:space="preserve">Torque - </v>
          </cell>
          <cell r="D1020" t="str">
            <v>4540 (OPT) 4200 - 4880 3 1/2"-9.2# Fox P-110</v>
          </cell>
        </row>
        <row r="1021">
          <cell r="C1021" t="str">
            <v xml:space="preserve">Hanger Type - </v>
          </cell>
          <cell r="D1021" t="str">
            <v>Yes</v>
          </cell>
        </row>
        <row r="1022">
          <cell r="C1022" t="str">
            <v xml:space="preserve">Service - </v>
          </cell>
          <cell r="D1022" t="str">
            <v>Std</v>
          </cell>
        </row>
        <row r="1023">
          <cell r="C1023" t="str">
            <v xml:space="preserve">Setting Side - </v>
          </cell>
          <cell r="D1023" t="str">
            <v>Secondary</v>
          </cell>
        </row>
        <row r="1024">
          <cell r="C1024" t="str">
            <v xml:space="preserve">Selective Set - </v>
          </cell>
          <cell r="D1024" t="str">
            <v>No</v>
          </cell>
        </row>
        <row r="1025">
          <cell r="C1025" t="str">
            <v xml:space="preserve">Test Pressure - </v>
          </cell>
          <cell r="D1025" t="str">
            <v>5000 (PRI)   2000 (SEC)</v>
          </cell>
        </row>
        <row r="1026">
          <cell r="C1026" t="str">
            <v xml:space="preserve">Length - </v>
          </cell>
          <cell r="D1026" t="str">
            <v>111.60</v>
          </cell>
        </row>
        <row r="1027">
          <cell r="C1027" t="str">
            <v xml:space="preserve">Material - </v>
          </cell>
          <cell r="D1027" t="str">
            <v>P110 Mandrels and Subs</v>
          </cell>
        </row>
        <row r="1028">
          <cell r="C1028" t="str">
            <v xml:space="preserve">Piston Area - </v>
          </cell>
          <cell r="D1028" t="str">
            <v>28.5</v>
          </cell>
        </row>
        <row r="1029">
          <cell r="C1029" t="str">
            <v xml:space="preserve">Start to Set Pressure - </v>
          </cell>
          <cell r="D1029" t="str">
            <v>2740</v>
          </cell>
        </row>
        <row r="1030">
          <cell r="C1030" t="str">
            <v xml:space="preserve">Minimum Setting Pressure - </v>
          </cell>
          <cell r="D1030" t="str">
            <v>3500</v>
          </cell>
        </row>
        <row r="1031">
          <cell r="C1031" t="str">
            <v xml:space="preserve">Maximum Setting Pressure - </v>
          </cell>
          <cell r="D1031" t="str">
            <v>5000</v>
          </cell>
        </row>
        <row r="1032">
          <cell r="C1032" t="str">
            <v xml:space="preserve">Shear Screw - </v>
          </cell>
          <cell r="D1032" t="str">
            <v>12R7739 (303) Setting; 12S7186 Release; Optional 212L7262 (1018) Setting</v>
          </cell>
        </row>
        <row r="1033">
          <cell r="C1033" t="str">
            <v xml:space="preserve">Shear Value Per Screw, lbs Force - </v>
          </cell>
          <cell r="D1033" t="str">
            <v>5000 (Release) 12S7010; 3900 (Setting) 212C2508</v>
          </cell>
        </row>
        <row r="1034">
          <cell r="D1034" t="str">
            <v>6250 (1018)   8685 (303)   6000 (for optimum release screw)</v>
          </cell>
        </row>
        <row r="1035">
          <cell r="C1035" t="str">
            <v xml:space="preserve">Holes Available for Screws - </v>
          </cell>
          <cell r="D1035" t="str">
            <v>12 (Release)  20 (Setting)</v>
          </cell>
        </row>
        <row r="1036">
          <cell r="C1036" t="str">
            <v xml:space="preserve">Shear Value, Total - </v>
          </cell>
          <cell r="D1036" t="str">
            <v>60,000 (Release);  27,300 (Setting)</v>
          </cell>
        </row>
        <row r="1037">
          <cell r="C1037" t="str">
            <v xml:space="preserve">Collapse Pressure (Calc) - </v>
          </cell>
          <cell r="D1037" t="str">
            <v>12120 (PRI) Above   8450 (PRI) Below</v>
          </cell>
        </row>
        <row r="1038">
          <cell r="D1038" t="str">
            <v>10530 (SEC) Above   4620 (SEC) Below</v>
          </cell>
        </row>
        <row r="1039">
          <cell r="C1039" t="str">
            <v xml:space="preserve">Burst Pressure (Calc) - </v>
          </cell>
          <cell r="D1039" t="str">
            <v>11560 (PRI) Above   9450 (PRI) Below</v>
          </cell>
        </row>
        <row r="1040">
          <cell r="D1040" t="str">
            <v>10160 (SEC) Above   5700 (SEC) Below</v>
          </cell>
        </row>
        <row r="1041">
          <cell r="C1041" t="str">
            <v xml:space="preserve">Tensile Strength , Calc/1000 - </v>
          </cell>
          <cell r="D1041" t="str">
            <v>211.3 (PRI)   207.0 (SEC) Above   207.0 (SEC) Below</v>
          </cell>
        </row>
        <row r="1042">
          <cell r="C1042" t="str">
            <v xml:space="preserve">Tubing Test Pressure - </v>
          </cell>
          <cell r="D1042" t="str">
            <v>8000 Max (PRI) After Set   5000 Max (SEC) After Set</v>
          </cell>
        </row>
        <row r="1043">
          <cell r="C1043" t="str">
            <v xml:space="preserve">Differential Pressure - </v>
          </cell>
          <cell r="D1043" t="str">
            <v>6000 Above   5500 Below</v>
          </cell>
        </row>
        <row r="1044">
          <cell r="C1044" t="str">
            <v xml:space="preserve">Temperature Rating - </v>
          </cell>
          <cell r="D1044" t="str">
            <v>325F</v>
          </cell>
        </row>
        <row r="1045">
          <cell r="C1045" t="str">
            <v xml:space="preserve">Element Material - </v>
          </cell>
          <cell r="D1045" t="str">
            <v>HNBR</v>
          </cell>
        </row>
        <row r="1046">
          <cell r="C1046" t="str">
            <v xml:space="preserve">O-Ring Material - </v>
          </cell>
          <cell r="D1046" t="str">
            <v>Viton</v>
          </cell>
        </row>
        <row r="1047">
          <cell r="C1047" t="str">
            <v xml:space="preserve">Drawing No - </v>
          </cell>
          <cell r="D1047" t="str">
            <v>812BHD90303 RTA 9686</v>
          </cell>
        </row>
        <row r="1048">
          <cell r="C1048" t="str">
            <v xml:space="preserve">Remarks - </v>
          </cell>
          <cell r="D1048" t="str">
            <v>1) P-110 Mandrels and x-over subs</v>
          </cell>
        </row>
        <row r="1049">
          <cell r="D1049" t="str">
            <v>2) Hydraulic assist design</v>
          </cell>
        </row>
        <row r="1050">
          <cell r="D1050" t="str">
            <v>3) Tensile rating of mandrels match 3 1/2" L-80 tubing</v>
          </cell>
        </row>
        <row r="1051">
          <cell r="D1051" t="str">
            <v>4) Warning - test bolts installed and shipped with packer</v>
          </cell>
        </row>
        <row r="1052">
          <cell r="D1052" t="str">
            <v>5) Shear screws standardisation design</v>
          </cell>
        </row>
        <row r="1053">
          <cell r="D1053" t="str">
            <v>6) No. of shear screws installed a) setting screws (item #35 P/N 12C2508) qty 7 (qty 13 put in cloth bag) b) release screws (item #27 P/N 12S7010) qty 12</v>
          </cell>
        </row>
        <row r="1054">
          <cell r="D1054" t="str">
            <v>7) Remove all test bolts before turning mandrel</v>
          </cell>
        </row>
        <row r="1056">
          <cell r="A1056" t="str">
            <v>pd7</v>
          </cell>
          <cell r="B1056"/>
          <cell r="C1056" t="str">
            <v xml:space="preserve"> Dual Pkr- 9 5/8" 43.5-47# BHD 3 1/2"-9.2 V-A BxP 13Cr</v>
          </cell>
          <cell r="D1056">
            <v>8.4749999999999996</v>
          </cell>
          <cell r="E1056">
            <v>2.82</v>
          </cell>
          <cell r="F1056" t="str">
            <v>812 BHD 91053-V</v>
          </cell>
        </row>
        <row r="1057">
          <cell r="C1057" t="str">
            <v xml:space="preserve">Minimum ID, Primary - </v>
          </cell>
          <cell r="D1057" t="str">
            <v>2.88</v>
          </cell>
        </row>
        <row r="1058">
          <cell r="C1058" t="str">
            <v xml:space="preserve">Minimum ID, Secondary - </v>
          </cell>
          <cell r="D1058" t="str">
            <v>2.82</v>
          </cell>
        </row>
        <row r="1059">
          <cell r="C1059" t="str">
            <v xml:space="preserve">Top Primary Thread - </v>
          </cell>
          <cell r="D1059" t="str">
            <v>3 1/2"-9.2# SLA-E Box</v>
          </cell>
        </row>
        <row r="1060">
          <cell r="C1060" t="str">
            <v xml:space="preserve">Top Secondary Thread - </v>
          </cell>
          <cell r="D1060" t="str">
            <v>3 1/2"-9.2# SLA-E Box</v>
          </cell>
        </row>
        <row r="1061">
          <cell r="C1061" t="str">
            <v xml:space="preserve">Bottom Primary Thread - </v>
          </cell>
          <cell r="D1061" t="str">
            <v>3 1/2"-9.2# SLA-E Pin</v>
          </cell>
        </row>
        <row r="1062">
          <cell r="C1062" t="str">
            <v xml:space="preserve">Bottom Secondary Thread - </v>
          </cell>
          <cell r="D1062" t="str">
            <v>3 1/2"-9.2# SLA-E Pin</v>
          </cell>
        </row>
        <row r="1063">
          <cell r="C1063" t="str">
            <v xml:space="preserve">Primary Latch Type - </v>
          </cell>
          <cell r="D1063" t="str">
            <v>Thread</v>
          </cell>
        </row>
        <row r="1064">
          <cell r="C1064" t="str">
            <v xml:space="preserve">Secondary Latch Type - </v>
          </cell>
          <cell r="D1064" t="str">
            <v>Thread</v>
          </cell>
        </row>
        <row r="1065">
          <cell r="C1065" t="str">
            <v xml:space="preserve">Torque - </v>
          </cell>
        </row>
        <row r="1066">
          <cell r="C1066" t="str">
            <v xml:space="preserve">Hanger Type - </v>
          </cell>
          <cell r="D1066" t="str">
            <v>Yes</v>
          </cell>
        </row>
        <row r="1067">
          <cell r="C1067" t="str">
            <v xml:space="preserve">Service - </v>
          </cell>
          <cell r="D1067" t="str">
            <v>CO2</v>
          </cell>
        </row>
        <row r="1068">
          <cell r="C1068" t="str">
            <v xml:space="preserve">Setting Side - </v>
          </cell>
          <cell r="D1068" t="str">
            <v>Secondary</v>
          </cell>
        </row>
        <row r="1069">
          <cell r="C1069" t="str">
            <v xml:space="preserve">Selective Set - </v>
          </cell>
          <cell r="D1069" t="str">
            <v>No</v>
          </cell>
        </row>
        <row r="1070">
          <cell r="C1070" t="str">
            <v xml:space="preserve">Test Pressure - </v>
          </cell>
          <cell r="D1070" t="str">
            <v>5000 (PRI)   2000 (SEC)</v>
          </cell>
        </row>
        <row r="1071">
          <cell r="C1071" t="str">
            <v xml:space="preserve">Length - </v>
          </cell>
          <cell r="D1071" t="str">
            <v>111.60</v>
          </cell>
        </row>
        <row r="1072">
          <cell r="C1072" t="str">
            <v xml:space="preserve">Material - </v>
          </cell>
          <cell r="D1072" t="str">
            <v>13Cr Flow Wetted</v>
          </cell>
        </row>
        <row r="1073">
          <cell r="C1073" t="str">
            <v xml:space="preserve">Piston Area - </v>
          </cell>
          <cell r="D1073" t="str">
            <v>28.5</v>
          </cell>
        </row>
        <row r="1074">
          <cell r="C1074" t="str">
            <v xml:space="preserve">Start to Set Pressure - </v>
          </cell>
          <cell r="D1074" t="str">
            <v>2740</v>
          </cell>
        </row>
        <row r="1075">
          <cell r="C1075" t="str">
            <v xml:space="preserve">Minimum Setting Pressure - </v>
          </cell>
          <cell r="D1075" t="str">
            <v>3500</v>
          </cell>
        </row>
        <row r="1076">
          <cell r="C1076" t="str">
            <v xml:space="preserve">Maximum Setting Pressure - </v>
          </cell>
          <cell r="D1076" t="str">
            <v>5000</v>
          </cell>
        </row>
        <row r="1077">
          <cell r="C1077" t="str">
            <v xml:space="preserve">Shear Screw - </v>
          </cell>
          <cell r="D1077" t="str">
            <v>12R7739 (303) Setting; 12S7186 Release; Optional 212L7262 (1018) Setting</v>
          </cell>
        </row>
        <row r="1078">
          <cell r="C1078" t="str">
            <v xml:space="preserve">Shear Value Per Screw, lbs Force - </v>
          </cell>
          <cell r="D1078" t="str">
            <v>5000 (Release) 12S7010; 3900 (Setting) 212C2508</v>
          </cell>
        </row>
        <row r="1079">
          <cell r="D1079" t="str">
            <v>6250 (1018)   8685 (303)</v>
          </cell>
        </row>
        <row r="1080">
          <cell r="C1080" t="str">
            <v xml:space="preserve">Holes Available for Screws - </v>
          </cell>
          <cell r="D1080" t="str">
            <v>12 (Release)  20 (Setting)</v>
          </cell>
        </row>
        <row r="1081">
          <cell r="C1081" t="str">
            <v xml:space="preserve">Shear Value, Total - </v>
          </cell>
          <cell r="D1081" t="str">
            <v>60,000 (Release);  27,300 (Setting)</v>
          </cell>
        </row>
        <row r="1082">
          <cell r="C1082" t="str">
            <v xml:space="preserve">Collapse Pressure (Calc) - </v>
          </cell>
          <cell r="D1082" t="str">
            <v>10530 (PRI) Above   8450 (PRI) Below</v>
          </cell>
        </row>
        <row r="1083">
          <cell r="D1083" t="str">
            <v>10530 (SEC) Above   4620 (SEC) Below</v>
          </cell>
        </row>
        <row r="1084">
          <cell r="C1084" t="str">
            <v xml:space="preserve">Burst Pressure (Calc) - </v>
          </cell>
          <cell r="D1084" t="str">
            <v>10160 (PRI) Above   9450 (PRI) Below</v>
          </cell>
        </row>
        <row r="1085">
          <cell r="D1085" t="str">
            <v>10160 (SEC) Above   5000 (SEC) Below</v>
          </cell>
        </row>
        <row r="1086">
          <cell r="C1086" t="str">
            <v xml:space="preserve">Tensile Strength , Calc/1000 - </v>
          </cell>
          <cell r="D1086" t="str">
            <v>158.1 (PRI)   145.3 (SEC) Above   145.3 (SEC) Below</v>
          </cell>
        </row>
        <row r="1087">
          <cell r="C1087" t="str">
            <v xml:space="preserve">Tubing Test Pressure - </v>
          </cell>
          <cell r="D1087" t="str">
            <v>8000 Max (PRI) After Set   5000 Max (SEC) After Set</v>
          </cell>
        </row>
        <row r="1088">
          <cell r="C1088" t="str">
            <v xml:space="preserve">Differential Pressure - </v>
          </cell>
          <cell r="D1088" t="str">
            <v>6000 Above   5000 Below</v>
          </cell>
        </row>
        <row r="1089">
          <cell r="C1089" t="str">
            <v xml:space="preserve">Temperature Rating - </v>
          </cell>
          <cell r="D1089" t="str">
            <v>325F</v>
          </cell>
        </row>
        <row r="1090">
          <cell r="C1090" t="str">
            <v xml:space="preserve">Element Material - </v>
          </cell>
          <cell r="D1090" t="str">
            <v>HNBR</v>
          </cell>
        </row>
        <row r="1091">
          <cell r="C1091" t="str">
            <v xml:space="preserve">O-Ring Material - </v>
          </cell>
          <cell r="D1091" t="str">
            <v>Viton</v>
          </cell>
        </row>
        <row r="1092">
          <cell r="C1092" t="str">
            <v xml:space="preserve">Drawing No - </v>
          </cell>
          <cell r="D1092" t="str">
            <v>812BHD91211-R RTA 9703</v>
          </cell>
        </row>
        <row r="1093">
          <cell r="C1093" t="str">
            <v xml:space="preserve">Remarks - </v>
          </cell>
          <cell r="D1093" t="str">
            <v>1) 13Cr Flow Wetted</v>
          </cell>
        </row>
        <row r="1094">
          <cell r="D1094" t="str">
            <v>2) Hydraulic assist design</v>
          </cell>
        </row>
        <row r="1095">
          <cell r="D1095" t="str">
            <v>3) Tensile rating of mandrels match 3 1/2" L-80 tubing</v>
          </cell>
        </row>
        <row r="1096">
          <cell r="D1096" t="str">
            <v>4) Warning - test bolts installed and shipped with packer</v>
          </cell>
        </row>
        <row r="1097">
          <cell r="D1097" t="str">
            <v>5) Shear screws standardisation design</v>
          </cell>
        </row>
        <row r="1098">
          <cell r="D1098" t="str">
            <v>6) No. of shear screws installed a) setting screws (item #35 P/N 12C2508) qty 7 (qty 10 put in cloth bag).</v>
          </cell>
        </row>
        <row r="1099">
          <cell r="D1099" t="str">
            <v>7) Remove all test bolts before turning mandrel</v>
          </cell>
        </row>
        <row r="1100">
          <cell r="D1100" t="str">
            <v>8) All x-over subs to be hand tight only 1, 2 and 44, 46.</v>
          </cell>
        </row>
        <row r="1102">
          <cell r="A1102" t="str">
            <v>pd8</v>
          </cell>
          <cell r="B1102"/>
          <cell r="C1102" t="str">
            <v xml:space="preserve"> Dual Pkr- 9 5/8" 40-43.5# BHD 3 1/2"-9.2 V-A BxP S13Cr</v>
          </cell>
          <cell r="D1102">
            <v>8.57</v>
          </cell>
          <cell r="E1102">
            <v>2.82</v>
          </cell>
          <cell r="F1102" t="str">
            <v>812 BHD 91362-G</v>
          </cell>
          <cell r="G1102" t="str">
            <v>130788</v>
          </cell>
        </row>
        <row r="1103">
          <cell r="C1103" t="str">
            <v xml:space="preserve">Minimum ID, Primary - </v>
          </cell>
          <cell r="D1103" t="str">
            <v>2.88</v>
          </cell>
        </row>
        <row r="1104">
          <cell r="C1104" t="str">
            <v xml:space="preserve">Minimum ID, Secondary - </v>
          </cell>
          <cell r="D1104" t="str">
            <v>2.82</v>
          </cell>
        </row>
        <row r="1105">
          <cell r="C1105" t="str">
            <v xml:space="preserve">Top Primary Thread - </v>
          </cell>
          <cell r="D1105" t="str">
            <v>3 1/2"-9.2# Vam Ace Box</v>
          </cell>
        </row>
        <row r="1106">
          <cell r="C1106" t="str">
            <v xml:space="preserve">Top Secondary Thread - </v>
          </cell>
          <cell r="D1106" t="str">
            <v>3 1/2"-9.2# Vam Ace Box</v>
          </cell>
        </row>
        <row r="1107">
          <cell r="C1107" t="str">
            <v xml:space="preserve">Bottom Primary Thread - </v>
          </cell>
          <cell r="D1107" t="str">
            <v>3 1/2"-9.2# Vam Ace Pin</v>
          </cell>
        </row>
        <row r="1108">
          <cell r="C1108" t="str">
            <v xml:space="preserve">Bottom Secondary Thread - </v>
          </cell>
          <cell r="D1108" t="str">
            <v>3 1/2"-9.2# Vam Ace Pin</v>
          </cell>
        </row>
        <row r="1109">
          <cell r="C1109" t="str">
            <v xml:space="preserve">Primary Latch Type - </v>
          </cell>
          <cell r="D1109" t="str">
            <v>Thread</v>
          </cell>
        </row>
        <row r="1110">
          <cell r="C1110" t="str">
            <v xml:space="preserve">Secondary Latch Type - </v>
          </cell>
          <cell r="D1110" t="str">
            <v>Thread</v>
          </cell>
        </row>
        <row r="1111">
          <cell r="C1111" t="str">
            <v xml:space="preserve">Torque - </v>
          </cell>
          <cell r="D1111" t="str">
            <v>3250 (OPT) 2930 - 3570 f/ 3 1/2"-9.2 Vam Ace P105</v>
          </cell>
        </row>
        <row r="1112">
          <cell r="C1112" t="str">
            <v xml:space="preserve">Hanger Type - </v>
          </cell>
          <cell r="D1112" t="str">
            <v>Yes</v>
          </cell>
        </row>
        <row r="1113">
          <cell r="C1113" t="str">
            <v xml:space="preserve">Service - </v>
          </cell>
          <cell r="D1113" t="str">
            <v>CO2</v>
          </cell>
        </row>
        <row r="1114">
          <cell r="C1114" t="str">
            <v xml:space="preserve">Setting Side - </v>
          </cell>
          <cell r="D1114" t="str">
            <v>Secondary</v>
          </cell>
        </row>
        <row r="1115">
          <cell r="C1115" t="str">
            <v xml:space="preserve">Selective Set - </v>
          </cell>
          <cell r="D1115" t="str">
            <v>No</v>
          </cell>
        </row>
        <row r="1116">
          <cell r="C1116" t="str">
            <v xml:space="preserve">Test Pressure - </v>
          </cell>
          <cell r="D1116" t="str">
            <v>5000 (PRI)   2000 (SEC)</v>
          </cell>
        </row>
        <row r="1117">
          <cell r="C1117" t="str">
            <v xml:space="preserve">Length - </v>
          </cell>
          <cell r="D1117" t="str">
            <v>115.5</v>
          </cell>
        </row>
        <row r="1118">
          <cell r="C1118" t="str">
            <v xml:space="preserve">Material - </v>
          </cell>
          <cell r="D1118" t="str">
            <v>S13Cr Mandrels and Subs</v>
          </cell>
        </row>
        <row r="1119">
          <cell r="C1119" t="str">
            <v xml:space="preserve">Piston Area - </v>
          </cell>
          <cell r="D1119" t="str">
            <v>28.5</v>
          </cell>
        </row>
        <row r="1120">
          <cell r="C1120" t="str">
            <v xml:space="preserve">Start to Set Pressure - </v>
          </cell>
          <cell r="D1120" t="str">
            <v>2740</v>
          </cell>
        </row>
        <row r="1121">
          <cell r="C1121" t="str">
            <v xml:space="preserve">Minimum Setting Pressure - </v>
          </cell>
          <cell r="D1121" t="str">
            <v>3500</v>
          </cell>
        </row>
        <row r="1122">
          <cell r="C1122" t="str">
            <v xml:space="preserve">Maximum Setting Pressure - </v>
          </cell>
          <cell r="D1122" t="str">
            <v>5000</v>
          </cell>
        </row>
        <row r="1123">
          <cell r="C1123" t="str">
            <v xml:space="preserve">Shear Screw - </v>
          </cell>
          <cell r="D1123" t="str">
            <v>12R7739 (303) Setting; 12S7186 Release; Optional 212L7262 (1018) Setting</v>
          </cell>
        </row>
        <row r="1124">
          <cell r="C1124" t="str">
            <v xml:space="preserve">Shear Value Per Screw, lbs Force - </v>
          </cell>
          <cell r="D1124" t="str">
            <v>5000 (Release) 12S7010; 3900 (Setting) 212C2508</v>
          </cell>
        </row>
        <row r="1125">
          <cell r="C1125" t="str">
            <v xml:space="preserve">Holes Available for Screws - </v>
          </cell>
          <cell r="D1125" t="str">
            <v>12 (Release)  20 (Setting)</v>
          </cell>
        </row>
        <row r="1126">
          <cell r="C1126" t="str">
            <v xml:space="preserve">Shear Value, Total - </v>
          </cell>
          <cell r="D1126" t="str">
            <v>60,000 (Release);  27,300 (Setting)</v>
          </cell>
        </row>
        <row r="1127">
          <cell r="C1127" t="str">
            <v xml:space="preserve">Collapse Pressure (Calc) - </v>
          </cell>
          <cell r="D1127" t="str">
            <v>11560 (PRI) Above   8060 (PRI) Below</v>
          </cell>
        </row>
        <row r="1128">
          <cell r="D1128" t="str">
            <v>10050 (SEC) Above   4410 (SEC) Below</v>
          </cell>
        </row>
        <row r="1129">
          <cell r="C1129" t="str">
            <v xml:space="preserve">Burst Pressure (Calc) - </v>
          </cell>
          <cell r="D1129" t="str">
            <v>11030 (PRI) Above   9020 (PRI) Below</v>
          </cell>
        </row>
        <row r="1130">
          <cell r="D1130" t="str">
            <v>9700 (SEC) Above   5440 (SEC) Below</v>
          </cell>
        </row>
        <row r="1131">
          <cell r="C1131" t="str">
            <v xml:space="preserve">Tensile Strength , Calc/1000 - </v>
          </cell>
          <cell r="D1131" t="str">
            <v>207.0 (PRI)   207.0 (SEC) Above   207.0 (SEC) Below</v>
          </cell>
        </row>
        <row r="1132">
          <cell r="C1132" t="str">
            <v xml:space="preserve">Tubing Test Pressure - </v>
          </cell>
          <cell r="D1132" t="str">
            <v>8000 Max (PRI) After Set   5000 Max (SEC) After Set</v>
          </cell>
        </row>
        <row r="1133">
          <cell r="C1133" t="str">
            <v xml:space="preserve">Differential Pressure - </v>
          </cell>
          <cell r="D1133" t="str">
            <v>6000 Above   5500 Below</v>
          </cell>
        </row>
        <row r="1134">
          <cell r="C1134" t="str">
            <v xml:space="preserve">Temperature Rating - </v>
          </cell>
          <cell r="D1134" t="str">
            <v>325F</v>
          </cell>
        </row>
        <row r="1135">
          <cell r="C1135" t="str">
            <v xml:space="preserve">Element Material - </v>
          </cell>
          <cell r="D1135" t="str">
            <v>HNBR</v>
          </cell>
        </row>
        <row r="1136">
          <cell r="C1136" t="str">
            <v xml:space="preserve">O-Ring Material - </v>
          </cell>
          <cell r="D1136" t="str">
            <v>Viton</v>
          </cell>
        </row>
        <row r="1137">
          <cell r="C1137" t="str">
            <v xml:space="preserve">Drawing No - </v>
          </cell>
          <cell r="D1137" t="str">
            <v>812BHD90304 RTA 9079</v>
          </cell>
        </row>
        <row r="1138">
          <cell r="C1138" t="str">
            <v xml:space="preserve">Remarks - </v>
          </cell>
          <cell r="D1138" t="str">
            <v>1) S13Cr P-105 Mandrels and x-over subs</v>
          </cell>
        </row>
        <row r="1139">
          <cell r="D1139" t="str">
            <v>2) Hydraulic assist design</v>
          </cell>
        </row>
        <row r="1140">
          <cell r="D1140" t="str">
            <v>3) Tensile rating of mandrels match 3 1/2" L-80 tubing</v>
          </cell>
        </row>
        <row r="1141">
          <cell r="D1141" t="str">
            <v>4) Warning - test bolts installed and shipped with packer</v>
          </cell>
        </row>
        <row r="1142">
          <cell r="D1142" t="str">
            <v>5) Shear screws standardisation design</v>
          </cell>
        </row>
        <row r="1143">
          <cell r="D1143" t="str">
            <v>6) No. of shear screws installed a) setting screws (item #35 P/N 12C2508) qty 7 (qty 13 put in cloth bag) b) release screws (item #27 P/N 12S7010) qty 12</v>
          </cell>
        </row>
        <row r="1144">
          <cell r="D1144" t="str">
            <v>7) Remove all test bolts before turning mandrel</v>
          </cell>
        </row>
        <row r="1145">
          <cell r="D1145" t="str">
            <v>8) Secondary end subs used 3.688-8 Acme internal connection.</v>
          </cell>
        </row>
        <row r="1147">
          <cell r="A1147" t="str">
            <v>pd9</v>
          </cell>
          <cell r="B1147"/>
          <cell r="C1147" t="str">
            <v xml:space="preserve"> Dual Pkr- 9 5/8" 40-43.5# BHD 3 1/2"-9.2 SLA-E BxP S13Cr</v>
          </cell>
          <cell r="D1147">
            <v>8.57</v>
          </cell>
          <cell r="E1147">
            <v>2.82</v>
          </cell>
          <cell r="F1147" t="str">
            <v>812 BHD 91362-G</v>
          </cell>
        </row>
        <row r="1148">
          <cell r="C1148" t="str">
            <v xml:space="preserve">Minimum ID, Primary - </v>
          </cell>
          <cell r="D1148" t="str">
            <v>2.88</v>
          </cell>
        </row>
        <row r="1149">
          <cell r="C1149" t="str">
            <v xml:space="preserve">Minimum ID, Secondary - </v>
          </cell>
          <cell r="D1149" t="str">
            <v>2.82</v>
          </cell>
        </row>
        <row r="1150">
          <cell r="C1150" t="str">
            <v xml:space="preserve">Top Primary Thread - </v>
          </cell>
          <cell r="D1150" t="str">
            <v>3 1/2"-9.2# SLA-E Box</v>
          </cell>
        </row>
        <row r="1151">
          <cell r="C1151" t="str">
            <v xml:space="preserve">Top Secondary Thread - </v>
          </cell>
          <cell r="D1151" t="str">
            <v>3 1/2"-9.2# SLA-E Box</v>
          </cell>
        </row>
        <row r="1152">
          <cell r="C1152" t="str">
            <v xml:space="preserve">Bottom Primary Thread - </v>
          </cell>
          <cell r="D1152" t="str">
            <v>3 1/2"-9.2# SLA-E Pin</v>
          </cell>
        </row>
        <row r="1153">
          <cell r="C1153" t="str">
            <v xml:space="preserve">Bottom Secondary Thread - </v>
          </cell>
          <cell r="D1153" t="str">
            <v>3 1/2"-9.2# SLA-E Pin</v>
          </cell>
        </row>
        <row r="1154">
          <cell r="C1154" t="str">
            <v xml:space="preserve">Primary Latch Type - </v>
          </cell>
          <cell r="D1154" t="str">
            <v>Thread</v>
          </cell>
        </row>
        <row r="1155">
          <cell r="C1155" t="str">
            <v xml:space="preserve">Secondary Latch Type - </v>
          </cell>
          <cell r="D1155" t="str">
            <v>Thread</v>
          </cell>
        </row>
        <row r="1156">
          <cell r="C1156" t="str">
            <v xml:space="preserve">Torque - </v>
          </cell>
        </row>
        <row r="1157">
          <cell r="C1157" t="str">
            <v xml:space="preserve">Hanger Type - </v>
          </cell>
          <cell r="D1157" t="str">
            <v>Yes</v>
          </cell>
        </row>
        <row r="1158">
          <cell r="C1158" t="str">
            <v xml:space="preserve">Service - </v>
          </cell>
          <cell r="D1158" t="str">
            <v>CO2</v>
          </cell>
        </row>
        <row r="1159">
          <cell r="C1159" t="str">
            <v xml:space="preserve">Setting Side - </v>
          </cell>
          <cell r="D1159" t="str">
            <v>Secondary</v>
          </cell>
        </row>
        <row r="1160">
          <cell r="C1160" t="str">
            <v xml:space="preserve">Selective Set - </v>
          </cell>
          <cell r="D1160" t="str">
            <v>No</v>
          </cell>
        </row>
        <row r="1161">
          <cell r="C1161" t="str">
            <v xml:space="preserve">Test Pressure - </v>
          </cell>
          <cell r="D1161" t="str">
            <v>5000 (PRI)   2000 (SEC)</v>
          </cell>
        </row>
        <row r="1162">
          <cell r="C1162" t="str">
            <v xml:space="preserve">Length - </v>
          </cell>
          <cell r="D1162" t="str">
            <v>115.5</v>
          </cell>
        </row>
        <row r="1163">
          <cell r="C1163" t="str">
            <v xml:space="preserve">Material - </v>
          </cell>
          <cell r="D1163" t="str">
            <v>S13Cr Mandrels and Subs</v>
          </cell>
        </row>
        <row r="1164">
          <cell r="C1164" t="str">
            <v xml:space="preserve">Piston Area - </v>
          </cell>
          <cell r="D1164" t="str">
            <v>28.5</v>
          </cell>
        </row>
        <row r="1165">
          <cell r="C1165" t="str">
            <v xml:space="preserve">Start to Set Pressure - </v>
          </cell>
          <cell r="D1165" t="str">
            <v>2740</v>
          </cell>
        </row>
        <row r="1166">
          <cell r="C1166" t="str">
            <v xml:space="preserve">Minimum Setting Pressure - </v>
          </cell>
          <cell r="D1166" t="str">
            <v>3500</v>
          </cell>
        </row>
        <row r="1167">
          <cell r="C1167" t="str">
            <v xml:space="preserve">Maximum Setting Pressure - </v>
          </cell>
          <cell r="D1167" t="str">
            <v>5000</v>
          </cell>
        </row>
        <row r="1168">
          <cell r="C1168" t="str">
            <v xml:space="preserve">Shear Screw - </v>
          </cell>
          <cell r="D1168" t="str">
            <v>12R7739 (303) Setting; 12S7186 Release; Optional 212L7262 (1018) Setting</v>
          </cell>
        </row>
        <row r="1169">
          <cell r="C1169" t="str">
            <v xml:space="preserve">Shear Value Per Screw, lbs Force - </v>
          </cell>
          <cell r="D1169" t="str">
            <v>5000 (Release) 12S7010; 3900 (Setting) 212C2508</v>
          </cell>
        </row>
        <row r="1170">
          <cell r="C1170" t="str">
            <v xml:space="preserve">Holes Available for Screws - </v>
          </cell>
          <cell r="D1170" t="str">
            <v>12 (Release)  20 (Setting)</v>
          </cell>
        </row>
        <row r="1171">
          <cell r="C1171" t="str">
            <v xml:space="preserve">Shear Value, Total - </v>
          </cell>
          <cell r="D1171" t="str">
            <v>60,000 (Release);  27,300 (Setting)</v>
          </cell>
        </row>
        <row r="1172">
          <cell r="C1172" t="str">
            <v xml:space="preserve">Collapse Pressure (Calc) - </v>
          </cell>
          <cell r="D1172" t="str">
            <v>11560 (PRI) Above   8060 (PRI) Below</v>
          </cell>
        </row>
        <row r="1173">
          <cell r="D1173" t="str">
            <v>10050 (SEC) Above   4410 (SEC) Below</v>
          </cell>
        </row>
        <row r="1174">
          <cell r="C1174" t="str">
            <v xml:space="preserve">Burst Pressure (Calc) - </v>
          </cell>
          <cell r="D1174" t="str">
            <v>11030 (PRI) Above   9020 (PRI) Below</v>
          </cell>
        </row>
        <row r="1175">
          <cell r="D1175" t="str">
            <v>9700 (SEC) Above   5440 (SEC) Below</v>
          </cell>
        </row>
        <row r="1176">
          <cell r="C1176" t="str">
            <v xml:space="preserve">Tensile Strength , Calc/1000 - </v>
          </cell>
          <cell r="D1176" t="str">
            <v>207.0 (PRI)   207.0 (SEC) Above   207.0 (SEC) Below</v>
          </cell>
        </row>
        <row r="1177">
          <cell r="C1177" t="str">
            <v xml:space="preserve">Tubing Test Pressure - </v>
          </cell>
          <cell r="D1177" t="str">
            <v>8000 Max (PRI) After Set   5000 Max (SEC) After Set</v>
          </cell>
        </row>
        <row r="1178">
          <cell r="C1178" t="str">
            <v xml:space="preserve">Differential Pressure - </v>
          </cell>
          <cell r="D1178" t="str">
            <v>6000 Above   5500 Below</v>
          </cell>
        </row>
        <row r="1179">
          <cell r="C1179" t="str">
            <v xml:space="preserve">Temperature Rating - </v>
          </cell>
          <cell r="D1179" t="str">
            <v>325F</v>
          </cell>
        </row>
        <row r="1180">
          <cell r="C1180" t="str">
            <v xml:space="preserve">Element Material - </v>
          </cell>
          <cell r="D1180" t="str">
            <v>HNBR</v>
          </cell>
        </row>
        <row r="1181">
          <cell r="C1181" t="str">
            <v xml:space="preserve">O-Ring Material - </v>
          </cell>
          <cell r="D1181" t="str">
            <v>Viton</v>
          </cell>
        </row>
        <row r="1182">
          <cell r="C1182" t="str">
            <v xml:space="preserve">Drawing No - </v>
          </cell>
          <cell r="D1182" t="str">
            <v>812BHD90304 RTA 9718</v>
          </cell>
        </row>
        <row r="1183">
          <cell r="C1183" t="str">
            <v xml:space="preserve">Remarks - </v>
          </cell>
          <cell r="D1183" t="str">
            <v>1) S13Cr P-105 Mandrels and x-over subs</v>
          </cell>
        </row>
        <row r="1184">
          <cell r="D1184" t="str">
            <v>2) Hydraulic assist design</v>
          </cell>
        </row>
        <row r="1185">
          <cell r="D1185" t="str">
            <v>3) Tensile rating of mandrels match 3 1/2" L-80 tubing</v>
          </cell>
        </row>
        <row r="1186">
          <cell r="D1186" t="str">
            <v>4) Warning - test bolts installed and shipped with packer</v>
          </cell>
        </row>
        <row r="1187">
          <cell r="D1187" t="str">
            <v>5) Shear screws standardisation design</v>
          </cell>
        </row>
        <row r="1188">
          <cell r="D1188" t="str">
            <v>6) No. of shear screws installed a) setting screws (item #35 P/N 12C2508) qty 7 (qty 13 put in cloth bag) b) release screws (item #27 P/N 12S7010) qty 12</v>
          </cell>
        </row>
        <row r="1189">
          <cell r="D1189" t="str">
            <v>7) Remove all test bolts before turning mandrel</v>
          </cell>
        </row>
        <row r="1190">
          <cell r="D1190" t="str">
            <v>8) Secondary end subs used 3.688-8 Acme internal connection.</v>
          </cell>
        </row>
        <row r="1192">
          <cell r="A1192" t="str">
            <v>pd10</v>
          </cell>
          <cell r="B1192"/>
          <cell r="C1192" t="str">
            <v xml:space="preserve"> Dual Pkr- 9 5/8" 43.5-47# BHD 3 1/2"-9.2 SLA-E BxP S13Cr</v>
          </cell>
          <cell r="D1192">
            <v>8.4749999999999996</v>
          </cell>
          <cell r="E1192">
            <v>2.82</v>
          </cell>
          <cell r="F1192" t="str">
            <v>812 BHD 91052-V</v>
          </cell>
        </row>
        <row r="1193">
          <cell r="C1193" t="str">
            <v xml:space="preserve">Minimum ID, Primary - </v>
          </cell>
          <cell r="D1193" t="str">
            <v>2.88</v>
          </cell>
        </row>
        <row r="1194">
          <cell r="C1194" t="str">
            <v xml:space="preserve">Minimum ID, Secondary - </v>
          </cell>
          <cell r="D1194" t="str">
            <v>2.82</v>
          </cell>
        </row>
        <row r="1195">
          <cell r="C1195" t="str">
            <v xml:space="preserve">Top Primary Thread - </v>
          </cell>
          <cell r="D1195" t="str">
            <v>3 1/2"-9.2# SLA-E Box</v>
          </cell>
        </row>
        <row r="1196">
          <cell r="C1196" t="str">
            <v xml:space="preserve">Top Secondary Thread - </v>
          </cell>
          <cell r="D1196" t="str">
            <v>3 1/2"-9.2# SLA-E Box</v>
          </cell>
        </row>
        <row r="1197">
          <cell r="C1197" t="str">
            <v xml:space="preserve">Bottom Primary Thread - </v>
          </cell>
          <cell r="D1197" t="str">
            <v>3 1/2"-9.2# SLA-E Pin</v>
          </cell>
        </row>
        <row r="1198">
          <cell r="C1198" t="str">
            <v xml:space="preserve">Bottom Secondary Thread - </v>
          </cell>
          <cell r="D1198" t="str">
            <v>3 1/2"-9.2# SLA-E Pin</v>
          </cell>
        </row>
        <row r="1199">
          <cell r="C1199" t="str">
            <v xml:space="preserve">Primary Latch Type - </v>
          </cell>
          <cell r="D1199" t="str">
            <v>Thread</v>
          </cell>
        </row>
        <row r="1200">
          <cell r="C1200" t="str">
            <v xml:space="preserve">Secondary Latch Type - </v>
          </cell>
          <cell r="D1200" t="str">
            <v>Thread</v>
          </cell>
        </row>
        <row r="1201">
          <cell r="C1201" t="str">
            <v xml:space="preserve">Torque - </v>
          </cell>
        </row>
        <row r="1202">
          <cell r="C1202" t="str">
            <v xml:space="preserve">Hanger Type - </v>
          </cell>
          <cell r="D1202" t="str">
            <v>Yes</v>
          </cell>
        </row>
        <row r="1203">
          <cell r="C1203" t="str">
            <v xml:space="preserve">Service - </v>
          </cell>
          <cell r="D1203" t="str">
            <v>CO2</v>
          </cell>
        </row>
        <row r="1204">
          <cell r="C1204" t="str">
            <v xml:space="preserve">Setting Side - </v>
          </cell>
          <cell r="D1204" t="str">
            <v>Secondary</v>
          </cell>
        </row>
        <row r="1205">
          <cell r="C1205" t="str">
            <v xml:space="preserve">Selective Set - </v>
          </cell>
          <cell r="D1205" t="str">
            <v>No</v>
          </cell>
        </row>
        <row r="1206">
          <cell r="C1206" t="str">
            <v xml:space="preserve">Test Pressure - </v>
          </cell>
          <cell r="D1206" t="str">
            <v>5000 (PRI)   2000 (SEC)</v>
          </cell>
        </row>
        <row r="1207">
          <cell r="C1207" t="str">
            <v xml:space="preserve">Length - </v>
          </cell>
          <cell r="D1207" t="str">
            <v>114.0</v>
          </cell>
        </row>
        <row r="1208">
          <cell r="C1208" t="str">
            <v xml:space="preserve">Material - </v>
          </cell>
          <cell r="D1208" t="str">
            <v>S13Cr Flow Wetted</v>
          </cell>
        </row>
        <row r="1209">
          <cell r="C1209" t="str">
            <v xml:space="preserve">Piston Area - </v>
          </cell>
          <cell r="D1209" t="str">
            <v>28.5</v>
          </cell>
        </row>
        <row r="1210">
          <cell r="C1210" t="str">
            <v xml:space="preserve">Start to Set Pressure - </v>
          </cell>
          <cell r="D1210" t="str">
            <v>2740</v>
          </cell>
        </row>
        <row r="1211">
          <cell r="C1211" t="str">
            <v xml:space="preserve">Minimum Setting Pressure - </v>
          </cell>
          <cell r="D1211" t="str">
            <v>3500</v>
          </cell>
        </row>
        <row r="1212">
          <cell r="C1212" t="str">
            <v xml:space="preserve">Maximum Setting Pressure - </v>
          </cell>
          <cell r="D1212" t="str">
            <v>5000</v>
          </cell>
        </row>
        <row r="1213">
          <cell r="C1213" t="str">
            <v xml:space="preserve">Shear Screw - </v>
          </cell>
          <cell r="D1213" t="str">
            <v>12R7739 (303) Setting; 12S7186 Release; Optional 212L7262 (1018) Setting</v>
          </cell>
        </row>
        <row r="1214">
          <cell r="C1214" t="str">
            <v xml:space="preserve">Shear Value Per Screw, lbs Force - </v>
          </cell>
          <cell r="D1214" t="str">
            <v>5000 (Release) 12S7010; 3900 (Setting) 212C2508</v>
          </cell>
        </row>
        <row r="1215">
          <cell r="D1215" t="str">
            <v>6250 (1018)   8685 (303)</v>
          </cell>
        </row>
        <row r="1216">
          <cell r="C1216" t="str">
            <v xml:space="preserve">Holes Available for Screws - </v>
          </cell>
          <cell r="D1216" t="str">
            <v>12 (Release)  20 (Setting)</v>
          </cell>
        </row>
        <row r="1217">
          <cell r="C1217" t="str">
            <v xml:space="preserve">Shear Value, Total - </v>
          </cell>
          <cell r="D1217" t="str">
            <v>60,000 (Release);  27,300 (Setting)</v>
          </cell>
        </row>
        <row r="1218">
          <cell r="C1218" t="str">
            <v xml:space="preserve">Collapse Pressure (Calc) - </v>
          </cell>
          <cell r="D1218" t="str">
            <v>12120 (PRI) Above   8450 (PRI) Below</v>
          </cell>
        </row>
        <row r="1219">
          <cell r="D1219" t="str">
            <v>10530 (SEC) Above   4620 (SEC) Below</v>
          </cell>
        </row>
        <row r="1220">
          <cell r="C1220" t="str">
            <v xml:space="preserve">Burst Pressure (Calc) - </v>
          </cell>
          <cell r="D1220" t="str">
            <v>11560 (PRI) Above   9450 (PRI) Below</v>
          </cell>
        </row>
        <row r="1221">
          <cell r="D1221" t="str">
            <v>10160 (SEC) Above   5700 (SEC) Below</v>
          </cell>
        </row>
        <row r="1222">
          <cell r="C1222" t="str">
            <v xml:space="preserve">Tensile Strength , Calc/1000 - </v>
          </cell>
          <cell r="D1222" t="str">
            <v>182.4 (PRI)   178.7 (SEC) Above   178.7 (SEC) Below</v>
          </cell>
        </row>
        <row r="1223">
          <cell r="C1223" t="str">
            <v xml:space="preserve">Tubing Test Pressure - </v>
          </cell>
          <cell r="D1223" t="str">
            <v>8000 Max (PRI) After Set   5000 Max (SEC) After Set</v>
          </cell>
        </row>
        <row r="1224">
          <cell r="C1224" t="str">
            <v xml:space="preserve">Differential Pressure - </v>
          </cell>
          <cell r="D1224" t="str">
            <v>6000 Above   5500 Below</v>
          </cell>
        </row>
        <row r="1225">
          <cell r="C1225" t="str">
            <v xml:space="preserve">Temperature Rating - </v>
          </cell>
          <cell r="D1225" t="str">
            <v>325F</v>
          </cell>
        </row>
        <row r="1226">
          <cell r="C1226" t="str">
            <v xml:space="preserve">Element Material - </v>
          </cell>
          <cell r="D1226" t="str">
            <v>HNBR</v>
          </cell>
        </row>
        <row r="1227">
          <cell r="C1227" t="str">
            <v xml:space="preserve">O-Ring Material - </v>
          </cell>
          <cell r="D1227" t="str">
            <v>Viton</v>
          </cell>
        </row>
        <row r="1228">
          <cell r="C1228" t="str">
            <v xml:space="preserve">Drawing No - </v>
          </cell>
          <cell r="D1228" t="str">
            <v>812BHD91211-R RTA 9719</v>
          </cell>
        </row>
        <row r="1229">
          <cell r="C1229" t="str">
            <v xml:space="preserve">Remarks - </v>
          </cell>
          <cell r="D1229" t="str">
            <v>1) S13Cr Flow Wetted</v>
          </cell>
        </row>
        <row r="1230">
          <cell r="D1230" t="str">
            <v>2) Hydraulic assist design</v>
          </cell>
        </row>
        <row r="1231">
          <cell r="D1231" t="str">
            <v>3) Tensile rating of mandrels match 3 1/2" L-80 tubing</v>
          </cell>
        </row>
        <row r="1232">
          <cell r="D1232" t="str">
            <v>4) Warning - test bolts installed and shipped with packer</v>
          </cell>
        </row>
        <row r="1233">
          <cell r="D1233" t="str">
            <v>5) Shear screws standardisation design</v>
          </cell>
        </row>
        <row r="1234">
          <cell r="D1234" t="str">
            <v>6) No. of shear screws installed a) setting screws (item #35 P/N 12C2508) qty 7 (qty 10 put in cloth bag) b) release screws (item #27) qty 10.</v>
          </cell>
        </row>
        <row r="1235">
          <cell r="D1235" t="str">
            <v>7) Remove all test bolts before turning mandrel</v>
          </cell>
        </row>
        <row r="1236">
          <cell r="D1236" t="str">
            <v>8) All x-over subs to be hand tight only 1, 2 and 44, 46.</v>
          </cell>
        </row>
        <row r="1239">
          <cell r="A1239" t="str">
            <v>tg1</v>
          </cell>
          <cell r="B1239"/>
          <cell r="C1239" t="str">
            <v xml:space="preserve"> Hydraulic tube guide f/ 5 1/2" BWD</v>
          </cell>
          <cell r="D1239">
            <v>4.34</v>
          </cell>
          <cell r="E1239">
            <v>3.98</v>
          </cell>
          <cell r="F1239" t="str">
            <v>212 D 5863</v>
          </cell>
          <cell r="G1239" t="str">
            <v xml:space="preserve">101042799 </v>
          </cell>
        </row>
        <row r="1240">
          <cell r="A1240" t="str">
            <v>tg2</v>
          </cell>
          <cell r="B1240"/>
          <cell r="C1240" t="str">
            <v xml:space="preserve"> Hydraulic tube guide f/ 7" BWD</v>
          </cell>
          <cell r="D1240">
            <v>5.85</v>
          </cell>
          <cell r="E1240">
            <v>5.16</v>
          </cell>
          <cell r="F1240" t="str">
            <v>212 K 7472</v>
          </cell>
          <cell r="G1240" t="str">
            <v>100008580</v>
          </cell>
        </row>
        <row r="1241">
          <cell r="A1241" t="str">
            <v>tg3</v>
          </cell>
          <cell r="B1241"/>
          <cell r="C1241" t="str">
            <v xml:space="preserve"> Hydraulic tube guide f/ 7 5/8" BWD</v>
          </cell>
          <cell r="D1241">
            <v>6.34</v>
          </cell>
          <cell r="E1241">
            <v>5.16</v>
          </cell>
          <cell r="F1241" t="str">
            <v>212 J 7528</v>
          </cell>
          <cell r="G1241" t="str">
            <v>100014757</v>
          </cell>
        </row>
        <row r="1242">
          <cell r="A1242" t="str">
            <v>tg4</v>
          </cell>
          <cell r="B1242"/>
          <cell r="C1242" t="str">
            <v xml:space="preserve"> Hydraulic tube guide f/ 9 5/8" BWD</v>
          </cell>
          <cell r="D1242">
            <v>8.1199999999999992</v>
          </cell>
          <cell r="E1242">
            <v>6.68</v>
          </cell>
          <cell r="F1242" t="str">
            <v>212 C 9097</v>
          </cell>
          <cell r="G1242" t="str">
            <v>100006929</v>
          </cell>
        </row>
        <row r="1243">
          <cell r="C1243" t="str">
            <v xml:space="preserve"> End Packers</v>
          </cell>
        </row>
        <row r="1247">
          <cell r="A1247" t="str">
            <v xml:space="preserve">    Ratch Latch</v>
          </cell>
          <cell r="B1247"/>
          <cell r="C1247"/>
          <cell r="D1247" t="str">
            <v>OD</v>
          </cell>
          <cell r="E1247" t="str">
            <v>ID</v>
          </cell>
          <cell r="F1247" t="str">
            <v>PART NUMBER</v>
          </cell>
          <cell r="G1247" t="str">
            <v>SAP</v>
          </cell>
          <cell r="H1247" t="str">
            <v>Price</v>
          </cell>
        </row>
        <row r="1248">
          <cell r="A1248" t="str">
            <v>rl1</v>
          </cell>
          <cell r="B1248"/>
          <cell r="C1248" t="str">
            <v xml:space="preserve"> Ratch Latch Seals- "  </v>
          </cell>
        </row>
        <row r="1249">
          <cell r="C1249" t="str">
            <v xml:space="preserve">Length - </v>
          </cell>
        </row>
        <row r="1250">
          <cell r="C1250" t="str">
            <v xml:space="preserve">Material - </v>
          </cell>
        </row>
        <row r="1251">
          <cell r="C1251" t="str">
            <v xml:space="preserve">Seal OD - </v>
          </cell>
        </row>
        <row r="1252">
          <cell r="C1252" t="str">
            <v xml:space="preserve">Top Thread - </v>
          </cell>
        </row>
        <row r="1253">
          <cell r="C1253" t="str">
            <v xml:space="preserve">Ratch Latch Thread - </v>
          </cell>
        </row>
        <row r="1254">
          <cell r="C1254" t="str">
            <v xml:space="preserve">Seals - </v>
          </cell>
        </row>
        <row r="1255">
          <cell r="C1255" t="str">
            <v xml:space="preserve">Service - </v>
          </cell>
        </row>
        <row r="1256">
          <cell r="C1256" t="str">
            <v xml:space="preserve">Mating Packer - </v>
          </cell>
        </row>
        <row r="1257">
          <cell r="C1257" t="str">
            <v xml:space="preserve">Packing Bore ID - </v>
          </cell>
        </row>
        <row r="1258">
          <cell r="C1258" t="str">
            <v xml:space="preserve">Pressure Rating - </v>
          </cell>
        </row>
        <row r="1259">
          <cell r="C1259" t="str">
            <v xml:space="preserve">Temperature Rating - </v>
          </cell>
        </row>
        <row r="1260">
          <cell r="C1260" t="str">
            <v xml:space="preserve">Shear Value Total - </v>
          </cell>
        </row>
        <row r="1261">
          <cell r="C1261" t="str">
            <v xml:space="preserve">Shear Value Per Screw, lbs force - </v>
          </cell>
        </row>
        <row r="1262">
          <cell r="C1262" t="str">
            <v xml:space="preserve">Shear Out Pressure - </v>
          </cell>
        </row>
        <row r="1263">
          <cell r="C1263" t="str">
            <v xml:space="preserve">Torque - </v>
          </cell>
        </row>
        <row r="1264">
          <cell r="C1264" t="str">
            <v xml:space="preserve">Tensile Strength, calc/1000 - </v>
          </cell>
        </row>
        <row r="1265">
          <cell r="C1265" t="str">
            <v xml:space="preserve">Remarks - </v>
          </cell>
        </row>
        <row r="1267">
          <cell r="A1267" t="str">
            <v>rl2</v>
          </cell>
          <cell r="B1267"/>
          <cell r="C1267" t="str">
            <v xml:space="preserve"> Ratch Latch Seals- "  </v>
          </cell>
        </row>
        <row r="1268">
          <cell r="C1268" t="str">
            <v xml:space="preserve">Length - </v>
          </cell>
        </row>
        <row r="1269">
          <cell r="C1269" t="str">
            <v xml:space="preserve">Material - </v>
          </cell>
        </row>
        <row r="1270">
          <cell r="C1270" t="str">
            <v xml:space="preserve">Seal OD - </v>
          </cell>
        </row>
        <row r="1271">
          <cell r="C1271" t="str">
            <v xml:space="preserve">Top Thread - </v>
          </cell>
        </row>
        <row r="1272">
          <cell r="C1272" t="str">
            <v xml:space="preserve">Ratch Latch Thread - </v>
          </cell>
        </row>
        <row r="1273">
          <cell r="C1273" t="str">
            <v xml:space="preserve">Seals - </v>
          </cell>
        </row>
        <row r="1274">
          <cell r="C1274" t="str">
            <v xml:space="preserve">Service - </v>
          </cell>
        </row>
        <row r="1275">
          <cell r="C1275" t="str">
            <v xml:space="preserve">Mating Packer - </v>
          </cell>
        </row>
        <row r="1276">
          <cell r="C1276" t="str">
            <v xml:space="preserve">Packing Bore ID - </v>
          </cell>
        </row>
        <row r="1277">
          <cell r="C1277" t="str">
            <v xml:space="preserve">Pressure Rating - </v>
          </cell>
        </row>
        <row r="1278">
          <cell r="C1278" t="str">
            <v xml:space="preserve">Temperature Rating - </v>
          </cell>
        </row>
        <row r="1279">
          <cell r="C1279" t="str">
            <v xml:space="preserve">Shear Value Total - </v>
          </cell>
        </row>
        <row r="1280">
          <cell r="C1280" t="str">
            <v xml:space="preserve">Shear Value Per Screw, lbs force - </v>
          </cell>
        </row>
        <row r="1281">
          <cell r="C1281" t="str">
            <v xml:space="preserve">Shear Out Pressure - </v>
          </cell>
        </row>
        <row r="1282">
          <cell r="C1282" t="str">
            <v xml:space="preserve">Torque - </v>
          </cell>
        </row>
        <row r="1283">
          <cell r="C1283" t="str">
            <v xml:space="preserve">Tensile Strength, calc/1000 - </v>
          </cell>
        </row>
        <row r="1284">
          <cell r="C1284" t="str">
            <v xml:space="preserve">Remarks - </v>
          </cell>
        </row>
        <row r="1286">
          <cell r="C1286" t="str">
            <v>End Ratch Latches</v>
          </cell>
        </row>
        <row r="1290">
          <cell r="A1290" t="str">
            <v xml:space="preserve"> SSSV</v>
          </cell>
          <cell r="B1290"/>
          <cell r="C1290"/>
          <cell r="D1290" t="str">
            <v>OD</v>
          </cell>
          <cell r="E1290" t="str">
            <v>ID</v>
          </cell>
          <cell r="F1290" t="str">
            <v>PART NUMBER</v>
          </cell>
          <cell r="G1290" t="str">
            <v>SAP</v>
          </cell>
          <cell r="H1290" t="str">
            <v>Price</v>
          </cell>
        </row>
        <row r="1291">
          <cell r="A1291" t="str">
            <v>s1</v>
          </cell>
          <cell r="B1291" t="str">
            <v>50615360</v>
          </cell>
          <cell r="C1291" t="str">
            <v xml:space="preserve"> TRSV WellStar- 3 1/2"-9.2 AMS-28 BxP 1000' Alloy  </v>
          </cell>
          <cell r="D1291">
            <v>5.03</v>
          </cell>
          <cell r="E1291">
            <v>2.8130000000000002</v>
          </cell>
          <cell r="F1291" t="str">
            <v>78 oo 697</v>
          </cell>
          <cell r="G1291" t="str">
            <v>101074230</v>
          </cell>
        </row>
        <row r="1292">
          <cell r="C1292" t="str">
            <v xml:space="preserve">Service - </v>
          </cell>
          <cell r="D1292" t="str">
            <v>Std</v>
          </cell>
        </row>
        <row r="1293">
          <cell r="C1293" t="str">
            <v xml:space="preserve">Packing Bore ID - </v>
          </cell>
          <cell r="D1293" t="str">
            <v>2.813</v>
          </cell>
        </row>
        <row r="1294">
          <cell r="C1294" t="str">
            <v xml:space="preserve">Lock Profile - </v>
          </cell>
          <cell r="D1294" t="str">
            <v>X</v>
          </cell>
        </row>
        <row r="1295">
          <cell r="C1295" t="str">
            <v xml:space="preserve">Pressure Rating - </v>
          </cell>
          <cell r="D1295" t="str">
            <v>5000</v>
          </cell>
        </row>
        <row r="1296">
          <cell r="C1296" t="str">
            <v xml:space="preserve">Minimum ID W/O Packing Bore - </v>
          </cell>
          <cell r="D1296" t="str">
            <v>2.84</v>
          </cell>
        </row>
        <row r="1297">
          <cell r="C1297" t="str">
            <v xml:space="preserve">Length - </v>
          </cell>
          <cell r="D1297" t="str">
            <v>63.94</v>
          </cell>
        </row>
        <row r="1298">
          <cell r="C1298" t="str">
            <v xml:space="preserve">Temperature Rating - </v>
          </cell>
          <cell r="D1298" t="str">
            <v>20 to 300F</v>
          </cell>
        </row>
        <row r="1299">
          <cell r="C1299" t="str">
            <v xml:space="preserve">Max Full Open Pressure Allowed - </v>
          </cell>
          <cell r="D1299" t="str">
            <v>1800</v>
          </cell>
        </row>
        <row r="1300">
          <cell r="C1300" t="str">
            <v xml:space="preserve">Minimum Closing Pressure Allowed - </v>
          </cell>
          <cell r="D1300" t="str">
            <v>438</v>
          </cell>
        </row>
        <row r="1301">
          <cell r="C1301" t="str">
            <v xml:space="preserve">Max Press Diff at Valve Opening - </v>
          </cell>
          <cell r="D1301" t="str">
            <v>0</v>
          </cell>
        </row>
        <row r="1302">
          <cell r="C1302" t="str">
            <v xml:space="preserve">Burst Pressure - </v>
          </cell>
          <cell r="D1302" t="str">
            <v>9882</v>
          </cell>
        </row>
        <row r="1303">
          <cell r="C1303" t="str">
            <v xml:space="preserve">Collapse Pressure - </v>
          </cell>
          <cell r="D1303" t="str">
            <v>4357</v>
          </cell>
        </row>
        <row r="1304">
          <cell r="C1304" t="str">
            <v xml:space="preserve">Piston Displacement Volume, cu in - </v>
          </cell>
          <cell r="D1304" t="str">
            <v>3.42</v>
          </cell>
        </row>
        <row r="1305">
          <cell r="C1305" t="str">
            <v xml:space="preserve">Tensile W/Work Press, Calc/1000 (Calc W/O Tubing Thread) - </v>
          </cell>
          <cell r="D1305" t="str">
            <v>186</v>
          </cell>
        </row>
        <row r="1306">
          <cell r="C1306" t="str">
            <v xml:space="preserve">Tensile W/O Work Press, Calc/1000 (Calc W/O Tubing Thread) - </v>
          </cell>
          <cell r="D1306" t="str">
            <v>267</v>
          </cell>
        </row>
        <row r="1307">
          <cell r="C1307" t="str">
            <v xml:space="preserve">Tubing Thread Torque - </v>
          </cell>
          <cell r="D1307" t="str">
            <v>3000</v>
          </cell>
        </row>
        <row r="1308">
          <cell r="C1308" t="str">
            <v xml:space="preserve">Control Line Connection - </v>
          </cell>
          <cell r="D1308" t="str">
            <v>1/8" NPT</v>
          </cell>
        </row>
        <row r="1309">
          <cell r="C1309" t="str">
            <v xml:space="preserve">Material - </v>
          </cell>
          <cell r="D1309" t="str">
            <v>9Cr-1Mo/17-4PH</v>
          </cell>
        </row>
        <row r="1310">
          <cell r="C1310" t="str">
            <v xml:space="preserve">O-Ring Material - </v>
          </cell>
          <cell r="D1310" t="str">
            <v>Viton</v>
          </cell>
        </row>
        <row r="1311">
          <cell r="C1311" t="str">
            <v xml:space="preserve">Exercise Tool - </v>
          </cell>
          <cell r="D1311" t="str">
            <v>42oo161</v>
          </cell>
        </row>
        <row r="1312">
          <cell r="C1312" t="str">
            <v xml:space="preserve">Seat Insert Installation Tool - </v>
          </cell>
          <cell r="D1312" t="str">
            <v>83MO427</v>
          </cell>
        </row>
        <row r="1313">
          <cell r="C1313" t="str">
            <v xml:space="preserve">Seat Insert Torque, Minimum - </v>
          </cell>
          <cell r="D1313" t="str">
            <v>600</v>
          </cell>
        </row>
        <row r="1314">
          <cell r="C1314" t="str">
            <v xml:space="preserve">Body Torque - </v>
          </cell>
          <cell r="D1314" t="str">
            <v>3270</v>
          </cell>
        </row>
        <row r="1315">
          <cell r="C1315" t="str">
            <v xml:space="preserve">Lock Out Tool, Permanent W/ Communication- </v>
          </cell>
          <cell r="D1315" t="str">
            <v>42oo163</v>
          </cell>
        </row>
        <row r="1316">
          <cell r="C1316" t="str">
            <v xml:space="preserve">Lock Out Tool, Permanent W/O Communication- </v>
          </cell>
          <cell r="D1316" t="str">
            <v>42oo162</v>
          </cell>
        </row>
        <row r="1317">
          <cell r="C1317" t="str">
            <v xml:space="preserve">Wireline Replacement Valve - </v>
          </cell>
          <cell r="D1317" t="str">
            <v>22FXE28111</v>
          </cell>
        </row>
        <row r="1318">
          <cell r="C1318" t="str">
            <v xml:space="preserve">Extension Mandrel - </v>
          </cell>
          <cell r="D1318" t="str">
            <v>22D5181</v>
          </cell>
        </row>
        <row r="1319">
          <cell r="C1319" t="str">
            <v xml:space="preserve">Extension Mandrel O-Ring - </v>
          </cell>
          <cell r="D1319" t="str">
            <v>91QV1033-H</v>
          </cell>
        </row>
        <row r="1320">
          <cell r="C1320" t="str">
            <v xml:space="preserve">Running/Pulling Prong Extension - </v>
          </cell>
          <cell r="D1320" t="str">
            <v>Pending</v>
          </cell>
        </row>
        <row r="1321">
          <cell r="C1321" t="str">
            <v xml:space="preserve">Isolation Assembly - </v>
          </cell>
        </row>
        <row r="1322">
          <cell r="C1322" t="str">
            <v xml:space="preserve">Lock Mandrel Type - </v>
          </cell>
          <cell r="D1322" t="str">
            <v>2.813 X</v>
          </cell>
        </row>
        <row r="1323">
          <cell r="C1323" t="str">
            <v xml:space="preserve">Equalising Sub Type - </v>
          </cell>
          <cell r="D1323" t="str">
            <v>2.813 XO</v>
          </cell>
        </row>
        <row r="1324">
          <cell r="C1324" t="str">
            <v xml:space="preserve">Extension Mandrel - </v>
          </cell>
          <cell r="D1324" t="str">
            <v>22D5181</v>
          </cell>
        </row>
        <row r="1325">
          <cell r="C1325" t="str">
            <v xml:space="preserve">Extension Mandrel O-Ring - </v>
          </cell>
          <cell r="D1325" t="str">
            <v>91QV1033-H</v>
          </cell>
        </row>
        <row r="1326">
          <cell r="C1326" t="str">
            <v xml:space="preserve">Isolation Sleeve - </v>
          </cell>
          <cell r="D1326" t="str">
            <v>78DOX28111-V</v>
          </cell>
        </row>
        <row r="1327">
          <cell r="C1327" t="str">
            <v xml:space="preserve">Reference Information - </v>
          </cell>
          <cell r="D1327" t="str">
            <v>17-7PH spring, non-standard body thread</v>
          </cell>
        </row>
        <row r="1328">
          <cell r="C1328" t="str">
            <v xml:space="preserve">Repair Kit - </v>
          </cell>
          <cell r="D1328" t="str">
            <v>78LXR2810</v>
          </cell>
        </row>
        <row r="1329">
          <cell r="C1329" t="str">
            <v xml:space="preserve">Special Feature - </v>
          </cell>
          <cell r="D1329" t="str">
            <v>Slimline OD exercise profile</v>
          </cell>
        </row>
        <row r="1331">
          <cell r="A1331" t="str">
            <v>s2</v>
          </cell>
          <cell r="B1331" t="str">
            <v>50630922</v>
          </cell>
          <cell r="C1331" t="str">
            <v xml:space="preserve"> TRSV WellStar- 3 1/2"-9.2 Vam Ace BxP 1000' 13Cr</v>
          </cell>
          <cell r="D1331">
            <v>5.03</v>
          </cell>
          <cell r="E1331">
            <v>2.8130000000000002</v>
          </cell>
          <cell r="F1331" t="str">
            <v>78 oo 850</v>
          </cell>
          <cell r="G1331" t="str">
            <v>101268764</v>
          </cell>
        </row>
        <row r="1332">
          <cell r="C1332" t="str">
            <v xml:space="preserve">Service - </v>
          </cell>
          <cell r="D1332" t="str">
            <v>Std/CO2</v>
          </cell>
        </row>
        <row r="1333">
          <cell r="C1333" t="str">
            <v xml:space="preserve">Packing Bore ID - </v>
          </cell>
          <cell r="D1333" t="str">
            <v>2.813</v>
          </cell>
        </row>
        <row r="1334">
          <cell r="C1334" t="str">
            <v xml:space="preserve">Lock Profile - </v>
          </cell>
          <cell r="D1334" t="str">
            <v>X</v>
          </cell>
        </row>
        <row r="1335">
          <cell r="C1335" t="str">
            <v xml:space="preserve">Pressure Rating - </v>
          </cell>
          <cell r="D1335" t="str">
            <v>5000</v>
          </cell>
        </row>
        <row r="1336">
          <cell r="C1336" t="str">
            <v xml:space="preserve">Minimum ID W/O Packing Bore - </v>
          </cell>
          <cell r="D1336" t="str">
            <v>2.84</v>
          </cell>
        </row>
        <row r="1337">
          <cell r="C1337" t="str">
            <v xml:space="preserve">Length - </v>
          </cell>
          <cell r="D1337" t="str">
            <v>63.44</v>
          </cell>
        </row>
        <row r="1338">
          <cell r="C1338" t="str">
            <v xml:space="preserve">Temperature Rating - </v>
          </cell>
          <cell r="D1338" t="str">
            <v>20 to 325F</v>
          </cell>
        </row>
        <row r="1339">
          <cell r="C1339" t="str">
            <v xml:space="preserve">Max Full Open Pressure Allowed - </v>
          </cell>
          <cell r="D1339" t="str">
            <v>1800</v>
          </cell>
        </row>
        <row r="1340">
          <cell r="C1340" t="str">
            <v xml:space="preserve">Minimum Closing Pressure Allowed - </v>
          </cell>
          <cell r="D1340" t="str">
            <v>438</v>
          </cell>
        </row>
        <row r="1341">
          <cell r="C1341" t="str">
            <v xml:space="preserve">Max Press Diff at Valve Opening - </v>
          </cell>
          <cell r="D1341" t="str">
            <v>0</v>
          </cell>
        </row>
        <row r="1342">
          <cell r="C1342" t="str">
            <v xml:space="preserve">Burst Pressure - </v>
          </cell>
          <cell r="D1342" t="str">
            <v>9433</v>
          </cell>
        </row>
        <row r="1343">
          <cell r="C1343" t="str">
            <v xml:space="preserve">Collapse Pressure - </v>
          </cell>
          <cell r="D1343" t="str">
            <v>4272</v>
          </cell>
        </row>
        <row r="1344">
          <cell r="C1344" t="str">
            <v xml:space="preserve">Piston Displacement Volume, cu in - </v>
          </cell>
          <cell r="D1344" t="str">
            <v>3.42</v>
          </cell>
        </row>
        <row r="1345">
          <cell r="C1345" t="str">
            <v xml:space="preserve">Tensile W/Work Press, Calc/1000 (Calc W/O Tubing Thread) - </v>
          </cell>
          <cell r="D1345" t="str">
            <v>174</v>
          </cell>
        </row>
        <row r="1346">
          <cell r="C1346" t="str">
            <v xml:space="preserve">Tensile W/O Work Press, Calc/1000 (Calc W/O Tubing Thread) - </v>
          </cell>
          <cell r="D1346" t="str">
            <v>254</v>
          </cell>
        </row>
        <row r="1347">
          <cell r="C1347" t="str">
            <v xml:space="preserve">Tubing Thread Torque - </v>
          </cell>
          <cell r="D1347" t="str">
            <v>3250</v>
          </cell>
        </row>
        <row r="1348">
          <cell r="C1348" t="str">
            <v xml:space="preserve">Control Line Connection - </v>
          </cell>
          <cell r="D1348" t="str">
            <v>1/8" NPT</v>
          </cell>
        </row>
        <row r="1349">
          <cell r="C1349" t="str">
            <v xml:space="preserve">Material - </v>
          </cell>
          <cell r="D1349" t="str">
            <v>13Cr/17-4PH</v>
          </cell>
        </row>
        <row r="1350">
          <cell r="C1350" t="str">
            <v xml:space="preserve">O-Ring Material - </v>
          </cell>
          <cell r="D1350" t="str">
            <v>Viton</v>
          </cell>
        </row>
        <row r="1351">
          <cell r="C1351" t="str">
            <v xml:space="preserve">Pressure to Lock Out - </v>
          </cell>
          <cell r="D1351" t="str">
            <v>1000</v>
          </cell>
        </row>
        <row r="1352">
          <cell r="C1352" t="str">
            <v xml:space="preserve">Exercise Tool - </v>
          </cell>
          <cell r="D1352" t="str">
            <v>42TL352</v>
          </cell>
        </row>
        <row r="1353">
          <cell r="C1353" t="str">
            <v xml:space="preserve">Seat Insert Installation Tool - </v>
          </cell>
          <cell r="D1353" t="str">
            <v>83MO427</v>
          </cell>
        </row>
        <row r="1354">
          <cell r="C1354" t="str">
            <v xml:space="preserve">Seat Insert Torque, Minimum - </v>
          </cell>
          <cell r="D1354" t="str">
            <v>600</v>
          </cell>
        </row>
        <row r="1355">
          <cell r="C1355" t="str">
            <v xml:space="preserve">Body Torque - </v>
          </cell>
          <cell r="D1355" t="str">
            <v>3270</v>
          </cell>
        </row>
        <row r="1356">
          <cell r="C1356" t="str">
            <v xml:space="preserve">Lock Out Tool, Permanent W/ Communication- </v>
          </cell>
          <cell r="D1356" t="str">
            <v>42oo206</v>
          </cell>
        </row>
        <row r="1357">
          <cell r="C1357" t="str">
            <v xml:space="preserve">Lock Out Tool, Permanent W/O Communication- </v>
          </cell>
          <cell r="D1357" t="str">
            <v>42oo207</v>
          </cell>
        </row>
        <row r="1358">
          <cell r="C1358" t="str">
            <v xml:space="preserve">Extension Mandrel - </v>
          </cell>
          <cell r="D1358" t="str">
            <v>Pending</v>
          </cell>
        </row>
        <row r="1359">
          <cell r="C1359" t="str">
            <v xml:space="preserve">Extension Mandrel O-Ring - </v>
          </cell>
          <cell r="D1359" t="str">
            <v>91QV1033-H</v>
          </cell>
        </row>
        <row r="1360">
          <cell r="C1360" t="str">
            <v xml:space="preserve">Running/Pulling Prong Extension - </v>
          </cell>
          <cell r="D1360" t="str">
            <v>Pending</v>
          </cell>
        </row>
        <row r="1361">
          <cell r="C1361" t="str">
            <v xml:space="preserve">Isolation Assembly - </v>
          </cell>
        </row>
        <row r="1362">
          <cell r="C1362" t="str">
            <v xml:space="preserve">Lock Mandrel Type - </v>
          </cell>
          <cell r="D1362" t="str">
            <v>2.813 X</v>
          </cell>
        </row>
        <row r="1363">
          <cell r="C1363" t="str">
            <v xml:space="preserve">Equalising Sub Type - </v>
          </cell>
          <cell r="D1363" t="str">
            <v>2.813 XO</v>
          </cell>
        </row>
        <row r="1364">
          <cell r="C1364" t="str">
            <v xml:space="preserve">Extension Mandrel - </v>
          </cell>
          <cell r="D1364" t="str">
            <v>Pending</v>
          </cell>
        </row>
        <row r="1365">
          <cell r="C1365" t="str">
            <v xml:space="preserve">Extension Mandrel O-Ring - </v>
          </cell>
          <cell r="D1365" t="str">
            <v>91QV1033-H</v>
          </cell>
        </row>
        <row r="1366">
          <cell r="C1366" t="str">
            <v xml:space="preserve">Isolation Sleeve - </v>
          </cell>
          <cell r="D1366" t="str">
            <v>78DOX28111-V</v>
          </cell>
        </row>
        <row r="1367">
          <cell r="C1367" t="str">
            <v xml:space="preserve">Reference Information - </v>
          </cell>
          <cell r="D1367" t="str">
            <v>17-7PH spring</v>
          </cell>
        </row>
        <row r="1368">
          <cell r="C1368" t="str">
            <v xml:space="preserve">Repair Kit - </v>
          </cell>
          <cell r="D1368" t="str">
            <v>Pending</v>
          </cell>
        </row>
        <row r="1369">
          <cell r="C1369" t="str">
            <v xml:space="preserve">RTA No - </v>
          </cell>
          <cell r="D1369" t="str">
            <v>58872</v>
          </cell>
        </row>
        <row r="1370">
          <cell r="C1370" t="str">
            <v xml:space="preserve">Special Feature - </v>
          </cell>
          <cell r="D1370" t="str">
            <v>Well Variseal</v>
          </cell>
        </row>
        <row r="1372">
          <cell r="A1372" t="str">
            <v>s3</v>
          </cell>
          <cell r="B1372" t="str">
            <v>50602218</v>
          </cell>
          <cell r="C1372" t="str">
            <v xml:space="preserve"> TRSV WellStar- 3 1/2"-9.2 Vam Ace BxP 1000' S13Cr</v>
          </cell>
          <cell r="D1372">
            <v>5.03</v>
          </cell>
          <cell r="E1372">
            <v>2.8130000000000002</v>
          </cell>
          <cell r="F1372" t="str">
            <v>78 oo 858</v>
          </cell>
          <cell r="G1372" t="str">
            <v>101249912</v>
          </cell>
        </row>
        <row r="1373">
          <cell r="C1373" t="str">
            <v xml:space="preserve">Service - </v>
          </cell>
          <cell r="D1373" t="str">
            <v>Std/CO2</v>
          </cell>
        </row>
        <row r="1374">
          <cell r="C1374" t="str">
            <v xml:space="preserve">Packing Bore ID - </v>
          </cell>
          <cell r="D1374" t="str">
            <v>2.813</v>
          </cell>
        </row>
        <row r="1375">
          <cell r="C1375" t="str">
            <v xml:space="preserve">Lock Profile - </v>
          </cell>
          <cell r="D1375" t="str">
            <v>X</v>
          </cell>
        </row>
        <row r="1376">
          <cell r="C1376" t="str">
            <v xml:space="preserve">Pressure Rating - </v>
          </cell>
          <cell r="D1376" t="str">
            <v>5000</v>
          </cell>
        </row>
        <row r="1377">
          <cell r="C1377" t="str">
            <v xml:space="preserve">Minimum ID W/O Packing Bore - </v>
          </cell>
          <cell r="D1377" t="str">
            <v>2.84</v>
          </cell>
        </row>
        <row r="1378">
          <cell r="C1378" t="str">
            <v xml:space="preserve">Length - </v>
          </cell>
          <cell r="D1378" t="str">
            <v>63.44</v>
          </cell>
        </row>
        <row r="1379">
          <cell r="C1379" t="str">
            <v xml:space="preserve">Temperature Rating - </v>
          </cell>
          <cell r="D1379" t="str">
            <v>20 to 325F</v>
          </cell>
        </row>
        <row r="1380">
          <cell r="C1380" t="str">
            <v xml:space="preserve">Max Full Open Pressure Allowed - </v>
          </cell>
          <cell r="D1380" t="str">
            <v>1800</v>
          </cell>
        </row>
        <row r="1381">
          <cell r="C1381" t="str">
            <v xml:space="preserve">Minimum Closing Pressure Allowed - </v>
          </cell>
          <cell r="D1381" t="str">
            <v>438</v>
          </cell>
        </row>
        <row r="1382">
          <cell r="C1382" t="str">
            <v xml:space="preserve">Max Press Diff at Valve Opening - </v>
          </cell>
          <cell r="D1382" t="str">
            <v>0</v>
          </cell>
        </row>
        <row r="1383">
          <cell r="C1383" t="str">
            <v xml:space="preserve">Burst Pressure - </v>
          </cell>
          <cell r="D1383" t="str">
            <v>9433</v>
          </cell>
        </row>
        <row r="1384">
          <cell r="C1384" t="str">
            <v xml:space="preserve">Collapse Pressure - </v>
          </cell>
          <cell r="D1384" t="str">
            <v>4272</v>
          </cell>
        </row>
        <row r="1385">
          <cell r="C1385" t="str">
            <v xml:space="preserve">Piston Displacement Volume, cu in - </v>
          </cell>
          <cell r="D1385" t="str">
            <v>3.42</v>
          </cell>
        </row>
        <row r="1386">
          <cell r="C1386" t="str">
            <v xml:space="preserve">Tensile W/Work Press, Calc/1000 (Calc W/O Tubing Thread) - </v>
          </cell>
          <cell r="D1386" t="str">
            <v>150</v>
          </cell>
        </row>
        <row r="1387">
          <cell r="C1387" t="str">
            <v xml:space="preserve">Tensile W/O Work Press, Calc/1000 (Calc W/O Tubing Thread) - </v>
          </cell>
          <cell r="D1387" t="str">
            <v>230</v>
          </cell>
        </row>
        <row r="1388">
          <cell r="C1388" t="str">
            <v xml:space="preserve">Tubing Thread Torque - </v>
          </cell>
          <cell r="D1388" t="str">
            <v>3040</v>
          </cell>
        </row>
        <row r="1389">
          <cell r="C1389" t="str">
            <v xml:space="preserve">Control Line Connection - </v>
          </cell>
          <cell r="D1389" t="str">
            <v>1/8" NPT</v>
          </cell>
        </row>
        <row r="1390">
          <cell r="C1390" t="str">
            <v xml:space="preserve">Material - </v>
          </cell>
          <cell r="D1390" t="str">
            <v>S13Cr/17-4PH</v>
          </cell>
        </row>
        <row r="1391">
          <cell r="C1391" t="str">
            <v xml:space="preserve">O-Ring Material - </v>
          </cell>
          <cell r="D1391" t="str">
            <v>Viton</v>
          </cell>
        </row>
        <row r="1392">
          <cell r="C1392" t="str">
            <v xml:space="preserve">Pressure to Lock Out - </v>
          </cell>
          <cell r="D1392" t="str">
            <v>1000</v>
          </cell>
        </row>
        <row r="1393">
          <cell r="C1393" t="str">
            <v xml:space="preserve">Exercise Tool - </v>
          </cell>
          <cell r="D1393" t="str">
            <v>42TL352</v>
          </cell>
        </row>
        <row r="1394">
          <cell r="C1394" t="str">
            <v xml:space="preserve">Seat Insert Installation Tool - </v>
          </cell>
          <cell r="D1394" t="str">
            <v>83MO427</v>
          </cell>
        </row>
        <row r="1395">
          <cell r="C1395" t="str">
            <v xml:space="preserve">Seat Insert Torque, Minimum - </v>
          </cell>
          <cell r="D1395" t="str">
            <v>600</v>
          </cell>
        </row>
        <row r="1396">
          <cell r="C1396" t="str">
            <v xml:space="preserve">Body Torque - </v>
          </cell>
          <cell r="D1396" t="str">
            <v>3270</v>
          </cell>
        </row>
        <row r="1397">
          <cell r="C1397" t="str">
            <v xml:space="preserve">Lock Out Tool, Permanent W/ Communication- </v>
          </cell>
          <cell r="D1397" t="str">
            <v>42oo206</v>
          </cell>
        </row>
        <row r="1398">
          <cell r="C1398" t="str">
            <v xml:space="preserve">Lock Out Tool, Permanent W/O Communication- </v>
          </cell>
          <cell r="D1398" t="str">
            <v>42oo207</v>
          </cell>
        </row>
        <row r="1399">
          <cell r="C1399" t="str">
            <v xml:space="preserve">Extension Mandrel - </v>
          </cell>
          <cell r="D1399" t="str">
            <v>Pending</v>
          </cell>
        </row>
        <row r="1400">
          <cell r="C1400" t="str">
            <v xml:space="preserve">Extension Mandrel O-Ring - </v>
          </cell>
          <cell r="D1400" t="str">
            <v>91QV1033-H</v>
          </cell>
        </row>
        <row r="1401">
          <cell r="C1401" t="str">
            <v xml:space="preserve">Running/Pulling Prong Extension - </v>
          </cell>
          <cell r="D1401" t="str">
            <v>Pending</v>
          </cell>
        </row>
        <row r="1402">
          <cell r="C1402" t="str">
            <v xml:space="preserve">Isolation Assembly - </v>
          </cell>
        </row>
        <row r="1403">
          <cell r="C1403" t="str">
            <v xml:space="preserve">Lock Mandrel Type - </v>
          </cell>
          <cell r="D1403" t="str">
            <v>2.813 X</v>
          </cell>
        </row>
        <row r="1404">
          <cell r="C1404" t="str">
            <v xml:space="preserve">Equalising Sub Type - </v>
          </cell>
          <cell r="D1404" t="str">
            <v>2.813 XO</v>
          </cell>
        </row>
        <row r="1405">
          <cell r="C1405" t="str">
            <v xml:space="preserve">Extension Mandrel - </v>
          </cell>
          <cell r="D1405" t="str">
            <v>Pending</v>
          </cell>
        </row>
        <row r="1406">
          <cell r="C1406" t="str">
            <v xml:space="preserve">Extension Mandrel O-Ring - </v>
          </cell>
          <cell r="D1406" t="str">
            <v>91QV1033-H</v>
          </cell>
        </row>
        <row r="1407">
          <cell r="C1407" t="str">
            <v xml:space="preserve">Isolation Sleeve - </v>
          </cell>
          <cell r="D1407" t="str">
            <v>78DOX28111-V</v>
          </cell>
        </row>
        <row r="1408">
          <cell r="C1408" t="str">
            <v xml:space="preserve">Reference Information - </v>
          </cell>
          <cell r="D1408" t="str">
            <v>17-7PH spring</v>
          </cell>
        </row>
        <row r="1409">
          <cell r="C1409" t="str">
            <v xml:space="preserve">Repair Kit - </v>
          </cell>
          <cell r="D1409" t="str">
            <v>Pending</v>
          </cell>
        </row>
        <row r="1410">
          <cell r="C1410" t="str">
            <v xml:space="preserve">RTA No - </v>
          </cell>
          <cell r="D1410" t="str">
            <v>53597</v>
          </cell>
        </row>
        <row r="1411">
          <cell r="C1411" t="str">
            <v xml:space="preserve">Special Feature - </v>
          </cell>
          <cell r="D1411" t="str">
            <v>Well Variseal</v>
          </cell>
        </row>
        <row r="1413">
          <cell r="A1413" t="str">
            <v>s4</v>
          </cell>
          <cell r="B1413"/>
          <cell r="C1413" t="str">
            <v xml:space="preserve"> TRSV WellStar- 3 1/2"-9.2 Fox BxP 1000' Alloy  </v>
          </cell>
          <cell r="D1413">
            <v>5.03</v>
          </cell>
          <cell r="E1413">
            <v>2.8130000000000002</v>
          </cell>
          <cell r="F1413" t="str">
            <v>78 oo 697</v>
          </cell>
        </row>
        <row r="1414">
          <cell r="C1414" t="str">
            <v xml:space="preserve">Service - </v>
          </cell>
          <cell r="D1414" t="str">
            <v>Std</v>
          </cell>
        </row>
        <row r="1415">
          <cell r="C1415" t="str">
            <v xml:space="preserve">Packing Bore ID - </v>
          </cell>
          <cell r="D1415" t="str">
            <v>2.813</v>
          </cell>
        </row>
        <row r="1416">
          <cell r="C1416" t="str">
            <v xml:space="preserve">Lock Profile - </v>
          </cell>
          <cell r="D1416" t="str">
            <v>X</v>
          </cell>
        </row>
        <row r="1417">
          <cell r="C1417" t="str">
            <v xml:space="preserve">Pressure Rating - </v>
          </cell>
          <cell r="D1417" t="str">
            <v>5000</v>
          </cell>
        </row>
        <row r="1418">
          <cell r="C1418" t="str">
            <v xml:space="preserve">Minimum ID W/O Packing Bore - </v>
          </cell>
          <cell r="D1418" t="str">
            <v>2.84</v>
          </cell>
        </row>
        <row r="1419">
          <cell r="C1419" t="str">
            <v xml:space="preserve">Length - </v>
          </cell>
          <cell r="D1419" t="str">
            <v>63.94</v>
          </cell>
        </row>
        <row r="1420">
          <cell r="C1420" t="str">
            <v xml:space="preserve">Temperature Rating - </v>
          </cell>
          <cell r="D1420" t="str">
            <v>20 to 300F</v>
          </cell>
        </row>
        <row r="1421">
          <cell r="C1421" t="str">
            <v xml:space="preserve">Max Full Open Pressure Allowed - </v>
          </cell>
          <cell r="D1421" t="str">
            <v>1800</v>
          </cell>
        </row>
        <row r="1422">
          <cell r="C1422" t="str">
            <v xml:space="preserve">Minimum Closing Pressure Allowed - </v>
          </cell>
          <cell r="D1422" t="str">
            <v>438</v>
          </cell>
        </row>
        <row r="1423">
          <cell r="C1423" t="str">
            <v xml:space="preserve">Max Press Diff at Valve Opening - </v>
          </cell>
          <cell r="D1423" t="str">
            <v>0</v>
          </cell>
        </row>
        <row r="1424">
          <cell r="C1424" t="str">
            <v xml:space="preserve">Burst Pressure - </v>
          </cell>
          <cell r="D1424" t="str">
            <v>9882</v>
          </cell>
        </row>
        <row r="1425">
          <cell r="C1425" t="str">
            <v xml:space="preserve">Collapse Pressure - </v>
          </cell>
          <cell r="D1425" t="str">
            <v>4357</v>
          </cell>
        </row>
        <row r="1426">
          <cell r="C1426" t="str">
            <v xml:space="preserve">Piston Displacement Volume, cu in - </v>
          </cell>
          <cell r="D1426" t="str">
            <v>3.42</v>
          </cell>
        </row>
        <row r="1427">
          <cell r="C1427" t="str">
            <v xml:space="preserve">Tensile W/Work Press, Calc/1000 (Calc W/O Tubing Thread) - </v>
          </cell>
          <cell r="D1427" t="str">
            <v>186</v>
          </cell>
        </row>
        <row r="1428">
          <cell r="C1428" t="str">
            <v xml:space="preserve">Tensile W/O Work Press, Calc/1000 (Calc W/O Tubing Thread) - </v>
          </cell>
          <cell r="D1428" t="str">
            <v>267</v>
          </cell>
        </row>
        <row r="1429">
          <cell r="C1429" t="str">
            <v xml:space="preserve">Tubing Thread Torque - </v>
          </cell>
          <cell r="D1429" t="str">
            <v>3000</v>
          </cell>
        </row>
        <row r="1430">
          <cell r="C1430" t="str">
            <v xml:space="preserve">Control Line Connection - </v>
          </cell>
          <cell r="D1430" t="str">
            <v>1/8" NPT</v>
          </cell>
        </row>
        <row r="1431">
          <cell r="C1431" t="str">
            <v xml:space="preserve">Material - </v>
          </cell>
          <cell r="D1431" t="str">
            <v>9Cr-1Mo/17-4PH</v>
          </cell>
        </row>
        <row r="1432">
          <cell r="C1432" t="str">
            <v xml:space="preserve">O-Ring Material - </v>
          </cell>
          <cell r="D1432" t="str">
            <v>Viton</v>
          </cell>
        </row>
        <row r="1433">
          <cell r="C1433" t="str">
            <v xml:space="preserve">Exercise Tool - </v>
          </cell>
          <cell r="D1433" t="str">
            <v>42oo161</v>
          </cell>
        </row>
        <row r="1434">
          <cell r="C1434" t="str">
            <v xml:space="preserve">Seat Insert Installation Tool - </v>
          </cell>
          <cell r="D1434" t="str">
            <v>83MO427</v>
          </cell>
        </row>
        <row r="1435">
          <cell r="C1435" t="str">
            <v xml:space="preserve">Seat Insert Torque, Minimum - </v>
          </cell>
          <cell r="D1435" t="str">
            <v>600</v>
          </cell>
        </row>
        <row r="1436">
          <cell r="C1436" t="str">
            <v xml:space="preserve">Body Torque - </v>
          </cell>
          <cell r="D1436" t="str">
            <v>3270</v>
          </cell>
        </row>
        <row r="1437">
          <cell r="C1437" t="str">
            <v xml:space="preserve">Lock Out Tool, Permanent W/ Communication- </v>
          </cell>
          <cell r="D1437" t="str">
            <v>42oo163</v>
          </cell>
        </row>
        <row r="1438">
          <cell r="C1438" t="str">
            <v xml:space="preserve">Lock Out Tool, Permanent W/O Communication- </v>
          </cell>
          <cell r="D1438" t="str">
            <v>42oo162</v>
          </cell>
        </row>
        <row r="1439">
          <cell r="C1439" t="str">
            <v xml:space="preserve">Wireline Replacement Valve - </v>
          </cell>
          <cell r="D1439" t="str">
            <v>22FXE28111</v>
          </cell>
        </row>
        <row r="1440">
          <cell r="C1440" t="str">
            <v xml:space="preserve">Extension Mandrel - </v>
          </cell>
          <cell r="D1440" t="str">
            <v>22D5181</v>
          </cell>
        </row>
        <row r="1441">
          <cell r="C1441" t="str">
            <v xml:space="preserve">Extension Mandrel O-Ring - </v>
          </cell>
          <cell r="D1441" t="str">
            <v>91QV1033-H</v>
          </cell>
        </row>
        <row r="1442">
          <cell r="C1442" t="str">
            <v xml:space="preserve">Running/Pulling Prong Extension - </v>
          </cell>
          <cell r="D1442" t="str">
            <v>Pending</v>
          </cell>
        </row>
        <row r="1443">
          <cell r="C1443" t="str">
            <v xml:space="preserve">Isolation Assembly - </v>
          </cell>
        </row>
        <row r="1444">
          <cell r="C1444" t="str">
            <v xml:space="preserve">Lock Mandrel Type - </v>
          </cell>
          <cell r="D1444" t="str">
            <v>2.813 X</v>
          </cell>
        </row>
        <row r="1445">
          <cell r="C1445" t="str">
            <v xml:space="preserve">Equalising Sub Type - </v>
          </cell>
          <cell r="D1445" t="str">
            <v>2.813 XO</v>
          </cell>
        </row>
        <row r="1446">
          <cell r="C1446" t="str">
            <v xml:space="preserve">Extension Mandrel - </v>
          </cell>
          <cell r="D1446" t="str">
            <v>22D5181</v>
          </cell>
        </row>
        <row r="1447">
          <cell r="C1447" t="str">
            <v xml:space="preserve">Extension Mandrel O-Ring - </v>
          </cell>
          <cell r="D1447" t="str">
            <v>91QV1033-H</v>
          </cell>
        </row>
        <row r="1448">
          <cell r="C1448" t="str">
            <v xml:space="preserve">Isolation Sleeve - </v>
          </cell>
          <cell r="D1448" t="str">
            <v>78DOX28111-V</v>
          </cell>
        </row>
        <row r="1449">
          <cell r="C1449" t="str">
            <v xml:space="preserve">Reference Information - </v>
          </cell>
          <cell r="D1449" t="str">
            <v>17-7PH spring, non-standard body thread</v>
          </cell>
        </row>
        <row r="1450">
          <cell r="C1450" t="str">
            <v xml:space="preserve">Repair Kit - </v>
          </cell>
          <cell r="D1450" t="str">
            <v>78LXR2810</v>
          </cell>
        </row>
        <row r="1451">
          <cell r="C1451" t="str">
            <v xml:space="preserve">RTA No - </v>
          </cell>
          <cell r="D1451" t="str">
            <v>68945</v>
          </cell>
        </row>
        <row r="1452">
          <cell r="C1452" t="str">
            <v xml:space="preserve">Special Feature - </v>
          </cell>
          <cell r="D1452" t="str">
            <v>Slimline OD exercise profile</v>
          </cell>
        </row>
        <row r="1454">
          <cell r="A1454" t="str">
            <v>s5</v>
          </cell>
          <cell r="B1454"/>
          <cell r="C1454" t="str">
            <v xml:space="preserve"> TRSV WellStar- 3 1/2"-9.2 SLA-E BxP 1000' 13Cr</v>
          </cell>
          <cell r="D1454">
            <v>5.03</v>
          </cell>
          <cell r="E1454">
            <v>2.8130000000000002</v>
          </cell>
          <cell r="F1454" t="str">
            <v>78 oo 850</v>
          </cell>
        </row>
        <row r="1455">
          <cell r="C1455" t="str">
            <v xml:space="preserve">Service - </v>
          </cell>
          <cell r="D1455" t="str">
            <v>Std/CO2</v>
          </cell>
        </row>
        <row r="1456">
          <cell r="C1456" t="str">
            <v xml:space="preserve">Packing Bore ID - </v>
          </cell>
          <cell r="D1456" t="str">
            <v>2.813</v>
          </cell>
        </row>
        <row r="1457">
          <cell r="C1457" t="str">
            <v xml:space="preserve">Lock Profile - </v>
          </cell>
          <cell r="D1457" t="str">
            <v>X</v>
          </cell>
        </row>
        <row r="1458">
          <cell r="C1458" t="str">
            <v xml:space="preserve">Pressure Rating - </v>
          </cell>
          <cell r="D1458" t="str">
            <v>5000</v>
          </cell>
        </row>
        <row r="1459">
          <cell r="C1459" t="str">
            <v xml:space="preserve">Minimum ID W/O Packing Bore - </v>
          </cell>
          <cell r="D1459" t="str">
            <v>2.84</v>
          </cell>
        </row>
        <row r="1460">
          <cell r="C1460" t="str">
            <v xml:space="preserve">Length - </v>
          </cell>
          <cell r="D1460" t="str">
            <v>63.44</v>
          </cell>
        </row>
        <row r="1461">
          <cell r="C1461" t="str">
            <v xml:space="preserve">Temperature Rating - </v>
          </cell>
          <cell r="D1461" t="str">
            <v>20 to 325F</v>
          </cell>
        </row>
        <row r="1462">
          <cell r="C1462" t="str">
            <v xml:space="preserve">Max Full Open Pressure Allowed - </v>
          </cell>
          <cell r="D1462" t="str">
            <v>1800</v>
          </cell>
        </row>
        <row r="1463">
          <cell r="C1463" t="str">
            <v xml:space="preserve">Minimum Closing Pressure Allowed - </v>
          </cell>
          <cell r="D1463" t="str">
            <v>438</v>
          </cell>
        </row>
        <row r="1464">
          <cell r="C1464" t="str">
            <v xml:space="preserve">Max Press Diff at Valve Opening - </v>
          </cell>
          <cell r="D1464" t="str">
            <v>0</v>
          </cell>
        </row>
        <row r="1465">
          <cell r="C1465" t="str">
            <v xml:space="preserve">Burst Pressure - </v>
          </cell>
          <cell r="D1465" t="str">
            <v>9433</v>
          </cell>
        </row>
        <row r="1466">
          <cell r="C1466" t="str">
            <v xml:space="preserve">Collapse Pressure - </v>
          </cell>
          <cell r="D1466" t="str">
            <v>4272</v>
          </cell>
        </row>
        <row r="1467">
          <cell r="C1467" t="str">
            <v xml:space="preserve">Piston Displacement Volume, cu in - </v>
          </cell>
          <cell r="D1467" t="str">
            <v>3.42</v>
          </cell>
        </row>
        <row r="1468">
          <cell r="C1468" t="str">
            <v xml:space="preserve">Tensile W/Work Press, Calc/1000 (Calc W/O Tubing Thread) - </v>
          </cell>
          <cell r="D1468" t="str">
            <v>174</v>
          </cell>
        </row>
        <row r="1469">
          <cell r="C1469" t="str">
            <v xml:space="preserve">Tensile W/O Work Press, Calc/1000 (Calc W/O Tubing Thread) - </v>
          </cell>
          <cell r="D1469" t="str">
            <v>254</v>
          </cell>
        </row>
        <row r="1470">
          <cell r="C1470" t="str">
            <v xml:space="preserve">Tubing Thread Torque - </v>
          </cell>
          <cell r="D1470" t="str">
            <v>3250</v>
          </cell>
        </row>
        <row r="1471">
          <cell r="C1471" t="str">
            <v xml:space="preserve">Control Line Connection - </v>
          </cell>
          <cell r="D1471" t="str">
            <v>1/8" NPT</v>
          </cell>
        </row>
        <row r="1472">
          <cell r="C1472" t="str">
            <v xml:space="preserve">Material - </v>
          </cell>
          <cell r="D1472" t="str">
            <v>13Cr/17-4PH</v>
          </cell>
        </row>
        <row r="1473">
          <cell r="C1473" t="str">
            <v xml:space="preserve">O-Ring Material - </v>
          </cell>
          <cell r="D1473" t="str">
            <v>Viton</v>
          </cell>
        </row>
        <row r="1474">
          <cell r="C1474" t="str">
            <v xml:space="preserve">Pressure to Lock Out - </v>
          </cell>
          <cell r="D1474" t="str">
            <v>1000</v>
          </cell>
        </row>
        <row r="1475">
          <cell r="C1475" t="str">
            <v xml:space="preserve">Exercise Tool - </v>
          </cell>
          <cell r="D1475" t="str">
            <v>42TL352</v>
          </cell>
        </row>
        <row r="1476">
          <cell r="C1476" t="str">
            <v xml:space="preserve">Seat Insert Installation Tool - </v>
          </cell>
          <cell r="D1476" t="str">
            <v>83MO427</v>
          </cell>
        </row>
        <row r="1477">
          <cell r="C1477" t="str">
            <v xml:space="preserve">Seat Insert Torque, Minimum - </v>
          </cell>
          <cell r="D1477" t="str">
            <v>600</v>
          </cell>
        </row>
        <row r="1478">
          <cell r="C1478" t="str">
            <v xml:space="preserve">Body Torque - </v>
          </cell>
          <cell r="D1478" t="str">
            <v>3270</v>
          </cell>
        </row>
        <row r="1479">
          <cell r="C1479" t="str">
            <v xml:space="preserve">Lock Out Tool, Permanent W/ Communication- </v>
          </cell>
          <cell r="D1479" t="str">
            <v>42oo206</v>
          </cell>
        </row>
        <row r="1480">
          <cell r="C1480" t="str">
            <v xml:space="preserve">Lock Out Tool, Permanent W/O Communication- </v>
          </cell>
          <cell r="D1480" t="str">
            <v>42oo207</v>
          </cell>
        </row>
        <row r="1481">
          <cell r="C1481" t="str">
            <v xml:space="preserve">Extension Mandrel - </v>
          </cell>
          <cell r="D1481" t="str">
            <v>Pending</v>
          </cell>
        </row>
        <row r="1482">
          <cell r="C1482" t="str">
            <v xml:space="preserve">Extension Mandrel O-Ring - </v>
          </cell>
          <cell r="D1482" t="str">
            <v>91QV1033-H</v>
          </cell>
        </row>
        <row r="1483">
          <cell r="C1483" t="str">
            <v xml:space="preserve">Running/Pulling Prong Extension - </v>
          </cell>
          <cell r="D1483" t="str">
            <v>Pending</v>
          </cell>
        </row>
        <row r="1484">
          <cell r="C1484" t="str">
            <v xml:space="preserve">Isolation Assembly - </v>
          </cell>
        </row>
        <row r="1485">
          <cell r="C1485" t="str">
            <v xml:space="preserve">Lock Mandrel Type - </v>
          </cell>
          <cell r="D1485" t="str">
            <v>2.813 X</v>
          </cell>
        </row>
        <row r="1486">
          <cell r="C1486" t="str">
            <v xml:space="preserve">Equalising Sub Type - </v>
          </cell>
          <cell r="D1486" t="str">
            <v>2.813 XO</v>
          </cell>
        </row>
        <row r="1487">
          <cell r="C1487" t="str">
            <v xml:space="preserve">Extension Mandrel - </v>
          </cell>
          <cell r="D1487" t="str">
            <v>Pending</v>
          </cell>
        </row>
        <row r="1488">
          <cell r="C1488" t="str">
            <v xml:space="preserve">Extension Mandrel O-Ring - </v>
          </cell>
          <cell r="D1488" t="str">
            <v>91QV1033-H</v>
          </cell>
        </row>
        <row r="1489">
          <cell r="C1489" t="str">
            <v xml:space="preserve">Isolation Sleeve - </v>
          </cell>
          <cell r="D1489" t="str">
            <v>78DOX28111-V</v>
          </cell>
        </row>
        <row r="1490">
          <cell r="C1490" t="str">
            <v xml:space="preserve">Reference Information - </v>
          </cell>
          <cell r="D1490" t="str">
            <v>17-7PH spring</v>
          </cell>
        </row>
        <row r="1491">
          <cell r="C1491" t="str">
            <v xml:space="preserve">Repair Kit - </v>
          </cell>
          <cell r="D1491" t="str">
            <v>Pending</v>
          </cell>
        </row>
        <row r="1492">
          <cell r="C1492" t="str">
            <v xml:space="preserve">RTA No - </v>
          </cell>
          <cell r="D1492" t="str">
            <v>68947</v>
          </cell>
        </row>
        <row r="1493">
          <cell r="C1493" t="str">
            <v xml:space="preserve">Special Feature - </v>
          </cell>
          <cell r="D1493" t="str">
            <v>Well Variseal</v>
          </cell>
        </row>
        <row r="1495">
          <cell r="A1495" t="str">
            <v>s6</v>
          </cell>
          <cell r="B1495"/>
          <cell r="C1495" t="str">
            <v xml:space="preserve"> TRSV WellStar- 3 1/2"-9.2 SLA-E BxP 1000' S13Cr</v>
          </cell>
          <cell r="D1495">
            <v>5.03</v>
          </cell>
          <cell r="E1495">
            <v>2.8130000000000002</v>
          </cell>
          <cell r="F1495" t="str">
            <v>78 oo 858</v>
          </cell>
        </row>
        <row r="1496">
          <cell r="C1496" t="str">
            <v xml:space="preserve">Service - </v>
          </cell>
          <cell r="D1496" t="str">
            <v>Std/CO2</v>
          </cell>
        </row>
        <row r="1497">
          <cell r="C1497" t="str">
            <v xml:space="preserve">Packing Bore ID - </v>
          </cell>
          <cell r="D1497" t="str">
            <v>2.813</v>
          </cell>
        </row>
        <row r="1498">
          <cell r="C1498" t="str">
            <v xml:space="preserve">Lock Profile - </v>
          </cell>
          <cell r="D1498" t="str">
            <v>X</v>
          </cell>
        </row>
        <row r="1499">
          <cell r="C1499" t="str">
            <v xml:space="preserve">Pressure Rating - </v>
          </cell>
          <cell r="D1499" t="str">
            <v>5000</v>
          </cell>
        </row>
        <row r="1500">
          <cell r="C1500" t="str">
            <v xml:space="preserve">Minimum ID W/O Packing Bore - </v>
          </cell>
          <cell r="D1500" t="str">
            <v>2.84</v>
          </cell>
        </row>
        <row r="1501">
          <cell r="C1501" t="str">
            <v xml:space="preserve">Length - </v>
          </cell>
          <cell r="D1501" t="str">
            <v>63.44</v>
          </cell>
        </row>
        <row r="1502">
          <cell r="C1502" t="str">
            <v xml:space="preserve">Temperature Rating - </v>
          </cell>
          <cell r="D1502" t="str">
            <v>20 to 325F</v>
          </cell>
        </row>
        <row r="1503">
          <cell r="C1503" t="str">
            <v xml:space="preserve">Max Full Open Pressure Allowed - </v>
          </cell>
          <cell r="D1503" t="str">
            <v>1800</v>
          </cell>
        </row>
        <row r="1504">
          <cell r="C1504" t="str">
            <v xml:space="preserve">Minimum Closing Pressure Allowed - </v>
          </cell>
          <cell r="D1504" t="str">
            <v>438</v>
          </cell>
        </row>
        <row r="1505">
          <cell r="C1505" t="str">
            <v xml:space="preserve">Max Press Diff at Valve Opening - </v>
          </cell>
          <cell r="D1505" t="str">
            <v>0</v>
          </cell>
        </row>
        <row r="1506">
          <cell r="C1506" t="str">
            <v xml:space="preserve">Burst Pressure - </v>
          </cell>
          <cell r="D1506" t="str">
            <v>9433</v>
          </cell>
        </row>
        <row r="1507">
          <cell r="C1507" t="str">
            <v xml:space="preserve">Collapse Pressure - </v>
          </cell>
          <cell r="D1507" t="str">
            <v>4272</v>
          </cell>
        </row>
        <row r="1508">
          <cell r="C1508" t="str">
            <v xml:space="preserve">Piston Displacement Volume, cu in - </v>
          </cell>
          <cell r="D1508" t="str">
            <v>3.42</v>
          </cell>
        </row>
        <row r="1509">
          <cell r="C1509" t="str">
            <v xml:space="preserve">Tensile W/Work Press, Calc/1000 (Calc W/O Tubing Thread) - </v>
          </cell>
          <cell r="D1509" t="str">
            <v>150</v>
          </cell>
        </row>
        <row r="1510">
          <cell r="C1510" t="str">
            <v xml:space="preserve">Tensile W/O Work Press, Calc/1000 (Calc W/O Tubing Thread) - </v>
          </cell>
          <cell r="D1510" t="str">
            <v>230</v>
          </cell>
        </row>
        <row r="1511">
          <cell r="C1511" t="str">
            <v xml:space="preserve">Tubing Thread Torque - </v>
          </cell>
          <cell r="D1511" t="str">
            <v>3040</v>
          </cell>
        </row>
        <row r="1512">
          <cell r="C1512" t="str">
            <v xml:space="preserve">Control Line Connection - </v>
          </cell>
          <cell r="D1512" t="str">
            <v>1/8" NPT</v>
          </cell>
        </row>
        <row r="1513">
          <cell r="C1513" t="str">
            <v xml:space="preserve">Material - </v>
          </cell>
          <cell r="D1513" t="str">
            <v>S13Cr/17-4PH</v>
          </cell>
        </row>
        <row r="1514">
          <cell r="C1514" t="str">
            <v xml:space="preserve">O-Ring Material - </v>
          </cell>
          <cell r="D1514" t="str">
            <v>Viton</v>
          </cell>
        </row>
        <row r="1515">
          <cell r="C1515" t="str">
            <v xml:space="preserve">Pressure to Lock Out - </v>
          </cell>
          <cell r="D1515" t="str">
            <v>1000</v>
          </cell>
        </row>
        <row r="1516">
          <cell r="C1516" t="str">
            <v xml:space="preserve">Exercise Tool - </v>
          </cell>
          <cell r="D1516" t="str">
            <v>42TL352</v>
          </cell>
        </row>
        <row r="1517">
          <cell r="C1517" t="str">
            <v xml:space="preserve">Seat Insert Installation Tool - </v>
          </cell>
          <cell r="D1517" t="str">
            <v>83MO427</v>
          </cell>
        </row>
        <row r="1518">
          <cell r="C1518" t="str">
            <v xml:space="preserve">Seat Insert Torque, Minimum - </v>
          </cell>
          <cell r="D1518" t="str">
            <v>600</v>
          </cell>
        </row>
        <row r="1519">
          <cell r="C1519" t="str">
            <v xml:space="preserve">Body Torque - </v>
          </cell>
          <cell r="D1519" t="str">
            <v>3270</v>
          </cell>
        </row>
        <row r="1520">
          <cell r="C1520" t="str">
            <v xml:space="preserve">Lock Out Tool, Permanent W/ Communication- </v>
          </cell>
          <cell r="D1520" t="str">
            <v>42oo206</v>
          </cell>
        </row>
        <row r="1521">
          <cell r="C1521" t="str">
            <v xml:space="preserve">Lock Out Tool, Permanent W/O Communication- </v>
          </cell>
          <cell r="D1521" t="str">
            <v>42oo207</v>
          </cell>
        </row>
        <row r="1522">
          <cell r="C1522" t="str">
            <v xml:space="preserve">Extension Mandrel - </v>
          </cell>
          <cell r="D1522" t="str">
            <v>Pending</v>
          </cell>
        </row>
        <row r="1523">
          <cell r="C1523" t="str">
            <v xml:space="preserve">Extension Mandrel O-Ring - </v>
          </cell>
          <cell r="D1523" t="str">
            <v>91QV1033-H</v>
          </cell>
        </row>
        <row r="1524">
          <cell r="C1524" t="str">
            <v xml:space="preserve">Running/Pulling Prong Extension - </v>
          </cell>
          <cell r="D1524" t="str">
            <v>Pending</v>
          </cell>
        </row>
        <row r="1525">
          <cell r="C1525" t="str">
            <v xml:space="preserve">Isolation Assembly - </v>
          </cell>
        </row>
        <row r="1526">
          <cell r="C1526" t="str">
            <v xml:space="preserve">Lock Mandrel Type - </v>
          </cell>
          <cell r="D1526" t="str">
            <v>2.813 X</v>
          </cell>
        </row>
        <row r="1527">
          <cell r="C1527" t="str">
            <v xml:space="preserve">Equalising Sub Type - </v>
          </cell>
          <cell r="D1527" t="str">
            <v>2.813 XO</v>
          </cell>
        </row>
        <row r="1528">
          <cell r="C1528" t="str">
            <v xml:space="preserve">Extension Mandrel - </v>
          </cell>
          <cell r="D1528" t="str">
            <v>Pending</v>
          </cell>
        </row>
        <row r="1529">
          <cell r="C1529" t="str">
            <v xml:space="preserve">Extension Mandrel O-Ring - </v>
          </cell>
          <cell r="D1529" t="str">
            <v>91QV1033-H</v>
          </cell>
        </row>
        <row r="1530">
          <cell r="C1530" t="str">
            <v xml:space="preserve">Isolation Sleeve - </v>
          </cell>
          <cell r="D1530" t="str">
            <v>78DOX28111-V</v>
          </cell>
        </row>
        <row r="1531">
          <cell r="C1531" t="str">
            <v xml:space="preserve">Reference Information - </v>
          </cell>
          <cell r="D1531" t="str">
            <v>17-7PH spring</v>
          </cell>
        </row>
        <row r="1532">
          <cell r="C1532" t="str">
            <v xml:space="preserve">Repair Kit - </v>
          </cell>
          <cell r="D1532" t="str">
            <v>Pending</v>
          </cell>
        </row>
        <row r="1533">
          <cell r="C1533" t="str">
            <v xml:space="preserve">RTA No - </v>
          </cell>
          <cell r="D1533" t="str">
            <v>53597</v>
          </cell>
        </row>
        <row r="1534">
          <cell r="C1534" t="str">
            <v xml:space="preserve">Special Feature - </v>
          </cell>
          <cell r="D1534" t="str">
            <v>Well Variseal</v>
          </cell>
        </row>
        <row r="1536">
          <cell r="A1536" t="str">
            <v>s7</v>
          </cell>
          <cell r="B1536"/>
          <cell r="C1536" t="str">
            <v xml:space="preserve"> TRSV WellStar-  "  </v>
          </cell>
        </row>
        <row r="1537">
          <cell r="C1537" t="str">
            <v xml:space="preserve">Service - </v>
          </cell>
        </row>
        <row r="1538">
          <cell r="C1538" t="str">
            <v xml:space="preserve">Packing Bore ID - </v>
          </cell>
        </row>
        <row r="1539">
          <cell r="C1539" t="str">
            <v xml:space="preserve">Lock Profile - </v>
          </cell>
        </row>
        <row r="1540">
          <cell r="C1540" t="str">
            <v xml:space="preserve">Pressure Rating - </v>
          </cell>
        </row>
        <row r="1541">
          <cell r="C1541" t="str">
            <v xml:space="preserve">Minimum ID W/O Packing Bore - </v>
          </cell>
        </row>
        <row r="1542">
          <cell r="C1542" t="str">
            <v xml:space="preserve">Length - </v>
          </cell>
        </row>
        <row r="1543">
          <cell r="C1543" t="str">
            <v xml:space="preserve">Temperature Rating - </v>
          </cell>
        </row>
        <row r="1544">
          <cell r="C1544" t="str">
            <v xml:space="preserve">Max Full Open Pressure Allowed - </v>
          </cell>
        </row>
        <row r="1545">
          <cell r="C1545" t="str">
            <v xml:space="preserve">Minimum Closing Pressure Allowed - </v>
          </cell>
        </row>
        <row r="1546">
          <cell r="C1546" t="str">
            <v xml:space="preserve">Control Line Pressure to Equalise (At Pressure Rating) - </v>
          </cell>
        </row>
        <row r="1547">
          <cell r="C1547" t="str">
            <v xml:space="preserve">Max Press Diff at Valve Opening - </v>
          </cell>
        </row>
        <row r="1548">
          <cell r="C1548" t="str">
            <v xml:space="preserve">Piston Displacement Volume, cu in - </v>
          </cell>
        </row>
        <row r="1549">
          <cell r="C1549" t="str">
            <v xml:space="preserve">Tensile W/Work Press, Calc/1000 (Calc W/O Tubing Thread) - </v>
          </cell>
        </row>
        <row r="1550">
          <cell r="C1550" t="str">
            <v xml:space="preserve">Tensile W/O Work Press, Calc/1000 (Calc W/O Tubing Thread) - </v>
          </cell>
        </row>
        <row r="1551">
          <cell r="C1551" t="str">
            <v xml:space="preserve">Tubing Thread Torque - </v>
          </cell>
        </row>
        <row r="1552">
          <cell r="C1552" t="str">
            <v xml:space="preserve">Control Line Connection - </v>
          </cell>
        </row>
        <row r="1553">
          <cell r="C1553" t="str">
            <v xml:space="preserve">Material - </v>
          </cell>
        </row>
        <row r="1554">
          <cell r="C1554" t="str">
            <v xml:space="preserve">Elastomer Material - </v>
          </cell>
        </row>
        <row r="1555">
          <cell r="C1555" t="str">
            <v xml:space="preserve">Exercise Tool - </v>
          </cell>
        </row>
        <row r="1556">
          <cell r="C1556" t="str">
            <v xml:space="preserve">Check Lock Out Tool - </v>
          </cell>
        </row>
        <row r="1557">
          <cell r="C1557" t="str">
            <v xml:space="preserve">Pressure to Lock Out - </v>
          </cell>
        </row>
        <row r="1558">
          <cell r="C1558" t="str">
            <v xml:space="preserve">Lock Out Tool, Permanent - </v>
          </cell>
        </row>
        <row r="1559">
          <cell r="C1559" t="str">
            <v xml:space="preserve">Pressure to Lock Out - </v>
          </cell>
        </row>
        <row r="1560">
          <cell r="C1560" t="str">
            <v xml:space="preserve">Extension Mandrel - </v>
          </cell>
        </row>
        <row r="1561">
          <cell r="C1561" t="str">
            <v xml:space="preserve">Extension Mandrel O-Ring - </v>
          </cell>
        </row>
        <row r="1562">
          <cell r="C1562" t="str">
            <v xml:space="preserve">Running/Pulling Prong Extension - </v>
          </cell>
        </row>
        <row r="1563">
          <cell r="C1563" t="str">
            <v xml:space="preserve">Isolation Assembly - </v>
          </cell>
        </row>
        <row r="1564">
          <cell r="C1564" t="str">
            <v xml:space="preserve">Lock Mandrel Type - </v>
          </cell>
        </row>
        <row r="1565">
          <cell r="C1565" t="str">
            <v xml:space="preserve">Equalising Sub Type - </v>
          </cell>
        </row>
        <row r="1566">
          <cell r="C1566" t="str">
            <v xml:space="preserve">Extension Mandrel - </v>
          </cell>
        </row>
        <row r="1567">
          <cell r="C1567" t="str">
            <v xml:space="preserve">Extension Mandrel O-Ring - </v>
          </cell>
        </row>
        <row r="1568">
          <cell r="C1568" t="str">
            <v xml:space="preserve">Isolation Sleeve - </v>
          </cell>
        </row>
        <row r="1569">
          <cell r="C1569" t="str">
            <v xml:space="preserve">Isolation Sleeve O-Ring - </v>
          </cell>
        </row>
        <row r="1570">
          <cell r="C1570" t="str">
            <v xml:space="preserve">Seat Insert Torque - </v>
          </cell>
        </row>
        <row r="1571">
          <cell r="C1571" t="str">
            <v xml:space="preserve">Body Torque - </v>
          </cell>
        </row>
        <row r="1572">
          <cell r="C1572" t="str">
            <v xml:space="preserve">Test Pressure - </v>
          </cell>
        </row>
        <row r="1573">
          <cell r="C1573" t="str">
            <v xml:space="preserve">Redress Kit - </v>
          </cell>
        </row>
        <row r="1574">
          <cell r="C1574" t="str">
            <v xml:space="preserve">Special Feature - </v>
          </cell>
        </row>
        <row r="1575">
          <cell r="C1575" t="str">
            <v xml:space="preserve">Remarks - </v>
          </cell>
        </row>
        <row r="1577">
          <cell r="A1577" t="str">
            <v>s8</v>
          </cell>
          <cell r="B1577"/>
          <cell r="C1577" t="str">
            <v xml:space="preserve"> TRSV WellStar-  "  </v>
          </cell>
        </row>
        <row r="1578">
          <cell r="C1578" t="str">
            <v xml:space="preserve">Service - </v>
          </cell>
        </row>
        <row r="1579">
          <cell r="C1579" t="str">
            <v xml:space="preserve">Packing Bore ID - </v>
          </cell>
        </row>
        <row r="1580">
          <cell r="C1580" t="str">
            <v xml:space="preserve">Lock Profile - </v>
          </cell>
        </row>
        <row r="1581">
          <cell r="C1581" t="str">
            <v xml:space="preserve">Pressure Rating - </v>
          </cell>
        </row>
        <row r="1582">
          <cell r="C1582" t="str">
            <v xml:space="preserve">Minimum ID W/O Packing Bore - </v>
          </cell>
        </row>
        <row r="1583">
          <cell r="C1583" t="str">
            <v xml:space="preserve">Length - </v>
          </cell>
        </row>
        <row r="1584">
          <cell r="C1584" t="str">
            <v xml:space="preserve">Temperature Rating - </v>
          </cell>
        </row>
        <row r="1585">
          <cell r="C1585" t="str">
            <v xml:space="preserve">Max Full Open Pressure Allowed - </v>
          </cell>
        </row>
        <row r="1586">
          <cell r="C1586" t="str">
            <v xml:space="preserve">Minimum Closing Pressure Allowed - </v>
          </cell>
        </row>
        <row r="1587">
          <cell r="C1587" t="str">
            <v xml:space="preserve">Control Line Pressure to Equalise (At Pressure Rating) - </v>
          </cell>
        </row>
        <row r="1588">
          <cell r="C1588" t="str">
            <v xml:space="preserve">Max Press Diff at Valve Opening - </v>
          </cell>
        </row>
        <row r="1589">
          <cell r="C1589" t="str">
            <v xml:space="preserve">Piston Displacement Volume, cu in - </v>
          </cell>
        </row>
        <row r="1590">
          <cell r="C1590" t="str">
            <v xml:space="preserve">Tensile W/Work Press, Calc/1000 (Calc W/O Tubing Thread) - </v>
          </cell>
        </row>
        <row r="1591">
          <cell r="C1591" t="str">
            <v xml:space="preserve">Tensile W/O Work Press, Calc/1000 (Calc W/O Tubing Thread) - </v>
          </cell>
        </row>
        <row r="1592">
          <cell r="C1592" t="str">
            <v xml:space="preserve">Tubing Thread Torque - </v>
          </cell>
        </row>
        <row r="1593">
          <cell r="C1593" t="str">
            <v xml:space="preserve">Control Line Connection - </v>
          </cell>
        </row>
        <row r="1594">
          <cell r="C1594" t="str">
            <v xml:space="preserve">Material - </v>
          </cell>
        </row>
        <row r="1595">
          <cell r="C1595" t="str">
            <v xml:space="preserve">Elastomer Material - </v>
          </cell>
        </row>
        <row r="1596">
          <cell r="C1596" t="str">
            <v xml:space="preserve">Exercise Tool - </v>
          </cell>
        </row>
        <row r="1597">
          <cell r="C1597" t="str">
            <v xml:space="preserve">Check Lock Out Tool - </v>
          </cell>
        </row>
        <row r="1598">
          <cell r="C1598" t="str">
            <v xml:space="preserve">Pressure to Lock Out - </v>
          </cell>
        </row>
        <row r="1599">
          <cell r="C1599" t="str">
            <v xml:space="preserve">Lock Out Tool, Permanent - </v>
          </cell>
        </row>
        <row r="1600">
          <cell r="C1600" t="str">
            <v xml:space="preserve">Pressure to Lock Out - </v>
          </cell>
        </row>
        <row r="1601">
          <cell r="C1601" t="str">
            <v xml:space="preserve">Extension Mandrel - </v>
          </cell>
        </row>
        <row r="1602">
          <cell r="C1602" t="str">
            <v xml:space="preserve">Extension Mandrel O-Ring - </v>
          </cell>
        </row>
        <row r="1603">
          <cell r="C1603" t="str">
            <v xml:space="preserve">Running/Pulling Prong Extension - </v>
          </cell>
        </row>
        <row r="1604">
          <cell r="C1604" t="str">
            <v xml:space="preserve">Isolation Assembly - </v>
          </cell>
        </row>
        <row r="1605">
          <cell r="C1605" t="str">
            <v xml:space="preserve">Lock Mandrel Type - </v>
          </cell>
        </row>
        <row r="1606">
          <cell r="C1606" t="str">
            <v xml:space="preserve">Equalising Sub Type - </v>
          </cell>
        </row>
        <row r="1607">
          <cell r="C1607" t="str">
            <v xml:space="preserve">Extension Mandrel - </v>
          </cell>
        </row>
        <row r="1608">
          <cell r="C1608" t="str">
            <v xml:space="preserve">Extension Mandrel O-Ring - </v>
          </cell>
        </row>
        <row r="1609">
          <cell r="C1609" t="str">
            <v xml:space="preserve">Isolation Sleeve - </v>
          </cell>
        </row>
        <row r="1610">
          <cell r="C1610" t="str">
            <v xml:space="preserve">Isolation Sleeve O-Ring - </v>
          </cell>
        </row>
        <row r="1611">
          <cell r="C1611" t="str">
            <v xml:space="preserve">Seat Insert Torque - </v>
          </cell>
        </row>
        <row r="1612">
          <cell r="C1612" t="str">
            <v xml:space="preserve">Body Torque - </v>
          </cell>
        </row>
        <row r="1613">
          <cell r="C1613" t="str">
            <v xml:space="preserve">Test Pressure - </v>
          </cell>
        </row>
        <row r="1614">
          <cell r="C1614" t="str">
            <v xml:space="preserve">Redress Kit - </v>
          </cell>
        </row>
        <row r="1615">
          <cell r="C1615" t="str">
            <v xml:space="preserve">Special Feature - </v>
          </cell>
        </row>
        <row r="1616">
          <cell r="C1616" t="str">
            <v xml:space="preserve">Remarks - </v>
          </cell>
        </row>
        <row r="1619">
          <cell r="A1619" t="str">
            <v>s13</v>
          </cell>
          <cell r="B1619"/>
          <cell r="C1619" t="str">
            <v xml:space="preserve"> TRSV SP-  "  </v>
          </cell>
        </row>
        <row r="1620">
          <cell r="C1620" t="str">
            <v xml:space="preserve">Service - </v>
          </cell>
        </row>
        <row r="1621">
          <cell r="C1621" t="str">
            <v xml:space="preserve">Packing Bore ID - </v>
          </cell>
        </row>
        <row r="1622">
          <cell r="C1622" t="str">
            <v xml:space="preserve">Lock Profile - </v>
          </cell>
        </row>
        <row r="1623">
          <cell r="C1623" t="str">
            <v xml:space="preserve">Pressure Rating - </v>
          </cell>
        </row>
        <row r="1624">
          <cell r="C1624" t="str">
            <v xml:space="preserve">Minimum ID W/O Packing Bore - </v>
          </cell>
        </row>
        <row r="1625">
          <cell r="C1625" t="str">
            <v xml:space="preserve">Length - </v>
          </cell>
        </row>
        <row r="1626">
          <cell r="C1626" t="str">
            <v xml:space="preserve">Temperature Rating - </v>
          </cell>
        </row>
        <row r="1627">
          <cell r="C1627" t="str">
            <v xml:space="preserve">Max Full Open Pressure Allowed - </v>
          </cell>
        </row>
        <row r="1628">
          <cell r="C1628" t="str">
            <v xml:space="preserve">Minimum Closing Pressure Allowed - </v>
          </cell>
        </row>
        <row r="1629">
          <cell r="C1629" t="str">
            <v xml:space="preserve">Control Line Pressure to Equalise (At Pressure Rating) - </v>
          </cell>
        </row>
        <row r="1630">
          <cell r="C1630" t="str">
            <v xml:space="preserve">Max Press Diff at Valve Opening - </v>
          </cell>
        </row>
        <row r="1631">
          <cell r="C1631" t="str">
            <v xml:space="preserve">Piston Displacement Volume, cu in - </v>
          </cell>
        </row>
        <row r="1632">
          <cell r="C1632" t="str">
            <v xml:space="preserve">Tensile W/Work Press, Calc/1000 (Calc W/O Tubing Thread) - </v>
          </cell>
        </row>
        <row r="1633">
          <cell r="C1633" t="str">
            <v xml:space="preserve">Tensile W/O Work Press, Calc/1000 (Calc W/O Tubing Thread) - </v>
          </cell>
        </row>
        <row r="1634">
          <cell r="C1634" t="str">
            <v xml:space="preserve">Tubing Thread Torque - </v>
          </cell>
        </row>
        <row r="1635">
          <cell r="C1635" t="str">
            <v xml:space="preserve">Control Line Connection - </v>
          </cell>
        </row>
        <row r="1636">
          <cell r="C1636" t="str">
            <v xml:space="preserve">Material - </v>
          </cell>
        </row>
        <row r="1637">
          <cell r="C1637" t="str">
            <v xml:space="preserve">Elastomer Material - </v>
          </cell>
        </row>
        <row r="1638">
          <cell r="C1638" t="str">
            <v xml:space="preserve">Exercise Tool - </v>
          </cell>
        </row>
        <row r="1639">
          <cell r="C1639" t="str">
            <v xml:space="preserve">Check Lock Out Tool - </v>
          </cell>
        </row>
        <row r="1640">
          <cell r="C1640" t="str">
            <v xml:space="preserve">Pressure to Lock Out - </v>
          </cell>
        </row>
        <row r="1641">
          <cell r="C1641" t="str">
            <v xml:space="preserve">Lock Out Tool, Permanent - </v>
          </cell>
        </row>
        <row r="1642">
          <cell r="C1642" t="str">
            <v xml:space="preserve">Pressure to Lock Out - </v>
          </cell>
        </row>
        <row r="1643">
          <cell r="C1643" t="str">
            <v xml:space="preserve">Extension Mandrel - </v>
          </cell>
        </row>
        <row r="1644">
          <cell r="C1644" t="str">
            <v xml:space="preserve">Extension Mandrel O-Ring - </v>
          </cell>
        </row>
        <row r="1645">
          <cell r="C1645" t="str">
            <v xml:space="preserve">Running/Pulling Prong Extension - </v>
          </cell>
        </row>
        <row r="1646">
          <cell r="C1646" t="str">
            <v xml:space="preserve">Isolation Assembly - </v>
          </cell>
        </row>
        <row r="1647">
          <cell r="C1647" t="str">
            <v xml:space="preserve">Lock Mandrel Type - </v>
          </cell>
        </row>
        <row r="1648">
          <cell r="C1648" t="str">
            <v xml:space="preserve">Equalising Sub Type - </v>
          </cell>
        </row>
        <row r="1649">
          <cell r="C1649" t="str">
            <v xml:space="preserve">Extension Mandrel - </v>
          </cell>
        </row>
        <row r="1650">
          <cell r="C1650" t="str">
            <v xml:space="preserve">Extension Mandrel O-Ring - </v>
          </cell>
        </row>
        <row r="1651">
          <cell r="C1651" t="str">
            <v xml:space="preserve">Isolation Sleeve - </v>
          </cell>
        </row>
        <row r="1652">
          <cell r="C1652" t="str">
            <v xml:space="preserve">Isolation Sleeve O-Ring - </v>
          </cell>
        </row>
        <row r="1653">
          <cell r="C1653" t="str">
            <v xml:space="preserve">Seat Insert Torque - </v>
          </cell>
        </row>
        <row r="1654">
          <cell r="C1654" t="str">
            <v xml:space="preserve">Body Torque - </v>
          </cell>
        </row>
        <row r="1655">
          <cell r="C1655" t="str">
            <v xml:space="preserve">Test Pressure - </v>
          </cell>
        </row>
        <row r="1656">
          <cell r="C1656" t="str">
            <v xml:space="preserve">Redress Kit - </v>
          </cell>
        </row>
        <row r="1657">
          <cell r="C1657" t="str">
            <v xml:space="preserve">Special Feature - </v>
          </cell>
        </row>
        <row r="1658">
          <cell r="C1658" t="str">
            <v xml:space="preserve">Remarks - </v>
          </cell>
        </row>
        <row r="1660">
          <cell r="A1660" t="str">
            <v>s14</v>
          </cell>
          <cell r="B1660"/>
          <cell r="C1660" t="str">
            <v xml:space="preserve"> TRSV SP-  "  </v>
          </cell>
        </row>
        <row r="1661">
          <cell r="C1661" t="str">
            <v xml:space="preserve">Service - </v>
          </cell>
        </row>
        <row r="1662">
          <cell r="C1662" t="str">
            <v xml:space="preserve">Packing Bore ID - </v>
          </cell>
        </row>
        <row r="1663">
          <cell r="C1663" t="str">
            <v xml:space="preserve">Lock Profile - </v>
          </cell>
        </row>
        <row r="1664">
          <cell r="C1664" t="str">
            <v xml:space="preserve">Pressure Rating - </v>
          </cell>
        </row>
        <row r="1665">
          <cell r="C1665" t="str">
            <v xml:space="preserve">Minimum ID W/O Packing Bore - </v>
          </cell>
        </row>
        <row r="1666">
          <cell r="C1666" t="str">
            <v xml:space="preserve">Length - </v>
          </cell>
        </row>
        <row r="1667">
          <cell r="C1667" t="str">
            <v xml:space="preserve">Temperature Rating - </v>
          </cell>
        </row>
        <row r="1668">
          <cell r="C1668" t="str">
            <v xml:space="preserve">Max Full Open Pressure Allowed - </v>
          </cell>
        </row>
        <row r="1669">
          <cell r="C1669" t="str">
            <v xml:space="preserve">Minimum Closing Pressure Allowed - </v>
          </cell>
        </row>
        <row r="1670">
          <cell r="C1670" t="str">
            <v xml:space="preserve">Control Line Pressure to Equalise (At Pressure Rating) - </v>
          </cell>
        </row>
        <row r="1671">
          <cell r="C1671" t="str">
            <v xml:space="preserve">Max Press Diff at Valve Opening - </v>
          </cell>
        </row>
        <row r="1672">
          <cell r="C1672" t="str">
            <v xml:space="preserve">Piston Displacement Volume, cu in - </v>
          </cell>
        </row>
        <row r="1673">
          <cell r="C1673" t="str">
            <v xml:space="preserve">Tensile W/Work Press, Calc/1000 (Calc W/O Tubing Thread) - </v>
          </cell>
        </row>
        <row r="1674">
          <cell r="C1674" t="str">
            <v xml:space="preserve">Tensile W/O Work Press, Calc/1000 (Calc W/O Tubing Thread) - </v>
          </cell>
        </row>
        <row r="1675">
          <cell r="C1675" t="str">
            <v xml:space="preserve">Tubing Thread Torque - </v>
          </cell>
        </row>
        <row r="1676">
          <cell r="C1676" t="str">
            <v xml:space="preserve">Control Line Connection - </v>
          </cell>
        </row>
        <row r="1677">
          <cell r="C1677" t="str">
            <v xml:space="preserve">Material - </v>
          </cell>
        </row>
        <row r="1678">
          <cell r="C1678" t="str">
            <v xml:space="preserve">Elastomer Material - </v>
          </cell>
        </row>
        <row r="1679">
          <cell r="C1679" t="str">
            <v xml:space="preserve">Exercise Tool - </v>
          </cell>
        </row>
        <row r="1680">
          <cell r="C1680" t="str">
            <v xml:space="preserve">Check Lock Out Tool - </v>
          </cell>
        </row>
        <row r="1681">
          <cell r="C1681" t="str">
            <v xml:space="preserve">Pressure to Lock Out - </v>
          </cell>
        </row>
        <row r="1682">
          <cell r="C1682" t="str">
            <v xml:space="preserve">Lock Out Tool, Permanent - </v>
          </cell>
        </row>
        <row r="1683">
          <cell r="C1683" t="str">
            <v xml:space="preserve">Pressure to Lock Out - </v>
          </cell>
        </row>
        <row r="1684">
          <cell r="C1684" t="str">
            <v xml:space="preserve">Extension Mandrel - </v>
          </cell>
        </row>
        <row r="1685">
          <cell r="C1685" t="str">
            <v xml:space="preserve">Extension Mandrel O-Ring - </v>
          </cell>
        </row>
        <row r="1686">
          <cell r="C1686" t="str">
            <v xml:space="preserve">Running/Pulling Prong Extension - </v>
          </cell>
        </row>
        <row r="1687">
          <cell r="C1687" t="str">
            <v xml:space="preserve">Isolation Assembly - </v>
          </cell>
        </row>
        <row r="1688">
          <cell r="C1688" t="str">
            <v xml:space="preserve">Lock Mandrel Type - </v>
          </cell>
        </row>
        <row r="1689">
          <cell r="C1689" t="str">
            <v xml:space="preserve">Equalising Sub Type - </v>
          </cell>
        </row>
        <row r="1690">
          <cell r="C1690" t="str">
            <v xml:space="preserve">Extension Mandrel - </v>
          </cell>
        </row>
        <row r="1691">
          <cell r="C1691" t="str">
            <v xml:space="preserve">Extension Mandrel O-Ring - </v>
          </cell>
        </row>
        <row r="1692">
          <cell r="C1692" t="str">
            <v xml:space="preserve">Isolation Sleeve - </v>
          </cell>
        </row>
        <row r="1693">
          <cell r="C1693" t="str">
            <v xml:space="preserve">Isolation Sleeve O-Ring - </v>
          </cell>
        </row>
        <row r="1694">
          <cell r="C1694" t="str">
            <v xml:space="preserve">Seat Insert Torque - </v>
          </cell>
        </row>
        <row r="1695">
          <cell r="C1695" t="str">
            <v xml:space="preserve">Body Torque - </v>
          </cell>
        </row>
        <row r="1696">
          <cell r="C1696" t="str">
            <v xml:space="preserve">Test Pressure - </v>
          </cell>
        </row>
        <row r="1697">
          <cell r="C1697" t="str">
            <v xml:space="preserve">Redress Kit - </v>
          </cell>
        </row>
        <row r="1698">
          <cell r="C1698" t="str">
            <v xml:space="preserve">Special Feature - </v>
          </cell>
        </row>
        <row r="1699">
          <cell r="C1699" t="str">
            <v xml:space="preserve">Remarks - </v>
          </cell>
        </row>
        <row r="1702">
          <cell r="A1702" t="str">
            <v>s25</v>
          </cell>
          <cell r="B1702"/>
          <cell r="C1702" t="str">
            <v xml:space="preserve"> SVLN-  "  </v>
          </cell>
        </row>
        <row r="1703">
          <cell r="C1703" t="str">
            <v xml:space="preserve">Service - </v>
          </cell>
        </row>
        <row r="1704">
          <cell r="C1704" t="str">
            <v xml:space="preserve">Packing Bore ID - </v>
          </cell>
        </row>
        <row r="1705">
          <cell r="C1705" t="str">
            <v xml:space="preserve">Lock Profile - </v>
          </cell>
        </row>
        <row r="1706">
          <cell r="C1706" t="str">
            <v xml:space="preserve">Pressure Rating - </v>
          </cell>
        </row>
        <row r="1707">
          <cell r="C1707" t="str">
            <v xml:space="preserve">Minimum Internal Yield Pressure (Calc) - </v>
          </cell>
        </row>
        <row r="1708">
          <cell r="C1708" t="str">
            <v xml:space="preserve">Length - </v>
          </cell>
        </row>
        <row r="1709">
          <cell r="C1709" t="str">
            <v xml:space="preserve">Maximum Concentric OD - </v>
          </cell>
        </row>
        <row r="1710">
          <cell r="C1710" t="str">
            <v xml:space="preserve">Eccentric OD - </v>
          </cell>
        </row>
        <row r="1711">
          <cell r="C1711" t="str">
            <v xml:space="preserve">Material - </v>
          </cell>
        </row>
        <row r="1712">
          <cell r="C1712" t="str">
            <v xml:space="preserve">Connection - </v>
          </cell>
        </row>
        <row r="1713">
          <cell r="C1713" t="str">
            <v xml:space="preserve">Torque - </v>
          </cell>
        </row>
        <row r="1714">
          <cell r="C1714" t="str">
            <v xml:space="preserve">Test Pressure - </v>
          </cell>
        </row>
        <row r="1715">
          <cell r="C1715" t="str">
            <v xml:space="preserve">Special Feature - </v>
          </cell>
        </row>
        <row r="1716">
          <cell r="C1716" t="str">
            <v xml:space="preserve">Remarks - </v>
          </cell>
        </row>
        <row r="1718">
          <cell r="A1718" t="str">
            <v>s26</v>
          </cell>
          <cell r="B1718"/>
          <cell r="C1718" t="str">
            <v xml:space="preserve"> SVLN-  "  </v>
          </cell>
        </row>
        <row r="1719">
          <cell r="C1719" t="str">
            <v xml:space="preserve">Service - </v>
          </cell>
        </row>
        <row r="1720">
          <cell r="C1720" t="str">
            <v xml:space="preserve">Packing Bore ID - </v>
          </cell>
        </row>
        <row r="1721">
          <cell r="C1721" t="str">
            <v xml:space="preserve">Lock Profile - </v>
          </cell>
        </row>
        <row r="1722">
          <cell r="C1722" t="str">
            <v xml:space="preserve">Pressure Rating - </v>
          </cell>
        </row>
        <row r="1723">
          <cell r="C1723" t="str">
            <v xml:space="preserve">Minimum Internal Yield Pressure (Calc) - </v>
          </cell>
        </row>
        <row r="1724">
          <cell r="C1724" t="str">
            <v xml:space="preserve">Length - </v>
          </cell>
        </row>
        <row r="1725">
          <cell r="C1725" t="str">
            <v xml:space="preserve">Maximum Concentric OD - </v>
          </cell>
        </row>
        <row r="1726">
          <cell r="C1726" t="str">
            <v xml:space="preserve">Eccentric OD - </v>
          </cell>
        </row>
        <row r="1727">
          <cell r="C1727" t="str">
            <v xml:space="preserve">Material - </v>
          </cell>
        </row>
        <row r="1728">
          <cell r="C1728" t="str">
            <v xml:space="preserve">Connection - </v>
          </cell>
        </row>
        <row r="1729">
          <cell r="C1729" t="str">
            <v xml:space="preserve">Torque - </v>
          </cell>
        </row>
        <row r="1730">
          <cell r="C1730" t="str">
            <v xml:space="preserve">Test Pressure - </v>
          </cell>
        </row>
        <row r="1731">
          <cell r="C1731" t="str">
            <v xml:space="preserve">Special Feature - </v>
          </cell>
        </row>
        <row r="1732">
          <cell r="C1732" t="str">
            <v xml:space="preserve">Remarks - </v>
          </cell>
        </row>
        <row r="1735">
          <cell r="A1735" t="str">
            <v>s37</v>
          </cell>
          <cell r="B1735"/>
          <cell r="C1735" t="str">
            <v xml:space="preserve"> TRSV-  "  </v>
          </cell>
        </row>
        <row r="1736">
          <cell r="C1736" t="str">
            <v xml:space="preserve">Service - </v>
          </cell>
        </row>
        <row r="1737">
          <cell r="C1737" t="str">
            <v xml:space="preserve">Packing Bore ID - </v>
          </cell>
        </row>
        <row r="1738">
          <cell r="C1738" t="str">
            <v xml:space="preserve">Lock Profile - </v>
          </cell>
        </row>
        <row r="1739">
          <cell r="C1739" t="str">
            <v xml:space="preserve">Pressure Rating - </v>
          </cell>
        </row>
        <row r="1740">
          <cell r="C1740" t="str">
            <v xml:space="preserve">Minimum ID W/O Packing Bore - </v>
          </cell>
        </row>
        <row r="1741">
          <cell r="C1741" t="str">
            <v xml:space="preserve">Length - </v>
          </cell>
        </row>
        <row r="1742">
          <cell r="C1742" t="str">
            <v xml:space="preserve">Temperature Rating - </v>
          </cell>
        </row>
        <row r="1743">
          <cell r="C1743" t="str">
            <v xml:space="preserve">Max Full Open Pressure Allowed - </v>
          </cell>
        </row>
        <row r="1744">
          <cell r="C1744" t="str">
            <v xml:space="preserve">Minimum Closing Pressure Allowed - </v>
          </cell>
        </row>
        <row r="1745">
          <cell r="C1745" t="str">
            <v xml:space="preserve">Control Line Pressure to Equalise (At Pressure Rating) - </v>
          </cell>
        </row>
        <row r="1746">
          <cell r="C1746" t="str">
            <v xml:space="preserve">Max Press Diff at Valve Opening - </v>
          </cell>
        </row>
        <row r="1747">
          <cell r="C1747" t="str">
            <v xml:space="preserve">Piston Displacement Volume, cu in - </v>
          </cell>
        </row>
        <row r="1748">
          <cell r="C1748" t="str">
            <v xml:space="preserve">Tensile W/Work Press, Calc/1000 (Calc W/O Tubing Thread) - </v>
          </cell>
        </row>
        <row r="1749">
          <cell r="C1749" t="str">
            <v xml:space="preserve">Tensile W/O Work Press, Calc/1000 (Calc W/O Tubing Thread) - </v>
          </cell>
        </row>
        <row r="1750">
          <cell r="C1750" t="str">
            <v xml:space="preserve">Tubing Thread Torque - </v>
          </cell>
        </row>
        <row r="1751">
          <cell r="C1751" t="str">
            <v xml:space="preserve">Control Line Connection - </v>
          </cell>
        </row>
        <row r="1752">
          <cell r="C1752" t="str">
            <v xml:space="preserve">Material - </v>
          </cell>
        </row>
        <row r="1753">
          <cell r="C1753" t="str">
            <v xml:space="preserve">Elastomer Material - </v>
          </cell>
        </row>
        <row r="1754">
          <cell r="C1754" t="str">
            <v xml:space="preserve">Exercise Tool - </v>
          </cell>
        </row>
        <row r="1755">
          <cell r="C1755" t="str">
            <v xml:space="preserve">Check Lock Out Tool - </v>
          </cell>
        </row>
        <row r="1756">
          <cell r="C1756" t="str">
            <v xml:space="preserve">Pressure to Lock Out - </v>
          </cell>
        </row>
        <row r="1757">
          <cell r="C1757" t="str">
            <v xml:space="preserve">Lock Out Tool, Permanent - </v>
          </cell>
        </row>
        <row r="1758">
          <cell r="C1758" t="str">
            <v xml:space="preserve">Pressure to Lock Out - </v>
          </cell>
        </row>
        <row r="1759">
          <cell r="C1759" t="str">
            <v xml:space="preserve">Extension Mandrel - </v>
          </cell>
        </row>
        <row r="1760">
          <cell r="C1760" t="str">
            <v xml:space="preserve">Extension Mandrel O-Ring - </v>
          </cell>
        </row>
        <row r="1761">
          <cell r="C1761" t="str">
            <v xml:space="preserve">Running/Pulling Prong Extension - </v>
          </cell>
        </row>
        <row r="1762">
          <cell r="C1762" t="str">
            <v xml:space="preserve">Isolation Assembly - </v>
          </cell>
        </row>
        <row r="1763">
          <cell r="C1763" t="str">
            <v xml:space="preserve">Lock Mandrel Type - </v>
          </cell>
        </row>
        <row r="1764">
          <cell r="C1764" t="str">
            <v xml:space="preserve">Equalising Sub Type - </v>
          </cell>
        </row>
        <row r="1765">
          <cell r="C1765" t="str">
            <v xml:space="preserve">Extension Mandrel - </v>
          </cell>
        </row>
        <row r="1766">
          <cell r="C1766" t="str">
            <v xml:space="preserve">Extension Mandrel O-Ring - </v>
          </cell>
        </row>
        <row r="1767">
          <cell r="C1767" t="str">
            <v xml:space="preserve">Isolation Sleeve - </v>
          </cell>
        </row>
        <row r="1768">
          <cell r="C1768" t="str">
            <v xml:space="preserve">Isolation Sleeve O-Ring - </v>
          </cell>
        </row>
        <row r="1769">
          <cell r="C1769" t="str">
            <v xml:space="preserve">Seat Insert Torque - </v>
          </cell>
        </row>
        <row r="1770">
          <cell r="C1770" t="str">
            <v xml:space="preserve">Body Torque - </v>
          </cell>
        </row>
        <row r="1771">
          <cell r="C1771" t="str">
            <v xml:space="preserve">Test Pressure - </v>
          </cell>
        </row>
        <row r="1772">
          <cell r="C1772" t="str">
            <v xml:space="preserve">Redress Kit - </v>
          </cell>
        </row>
        <row r="1773">
          <cell r="C1773" t="str">
            <v xml:space="preserve">Special Feature - </v>
          </cell>
        </row>
        <row r="1774">
          <cell r="C1774" t="str">
            <v xml:space="preserve">Remarks - </v>
          </cell>
        </row>
        <row r="1776">
          <cell r="A1776" t="str">
            <v>s38</v>
          </cell>
          <cell r="B1776"/>
          <cell r="C1776" t="str">
            <v xml:space="preserve"> TRSV-  "  </v>
          </cell>
        </row>
        <row r="1777">
          <cell r="C1777" t="str">
            <v xml:space="preserve">Service - </v>
          </cell>
        </row>
        <row r="1778">
          <cell r="C1778" t="str">
            <v xml:space="preserve">Packing Bore ID - </v>
          </cell>
        </row>
        <row r="1779">
          <cell r="C1779" t="str">
            <v xml:space="preserve">Lock Profile - </v>
          </cell>
        </row>
        <row r="1780">
          <cell r="C1780" t="str">
            <v xml:space="preserve">Pressure Rating - </v>
          </cell>
        </row>
        <row r="1781">
          <cell r="C1781" t="str">
            <v xml:space="preserve">Minimum ID W/O Packing Bore - </v>
          </cell>
        </row>
        <row r="1782">
          <cell r="C1782" t="str">
            <v xml:space="preserve">Length - </v>
          </cell>
        </row>
        <row r="1783">
          <cell r="C1783" t="str">
            <v xml:space="preserve">Temperature Rating - </v>
          </cell>
        </row>
        <row r="1784">
          <cell r="C1784" t="str">
            <v xml:space="preserve">Max Full Open Pressure Allowed - </v>
          </cell>
        </row>
        <row r="1785">
          <cell r="C1785" t="str">
            <v xml:space="preserve">Minimum Closing Pressure Allowed - </v>
          </cell>
        </row>
        <row r="1786">
          <cell r="C1786" t="str">
            <v xml:space="preserve">Control Line Pressure to Equalise (At Pressure Rating) - </v>
          </cell>
        </row>
        <row r="1787">
          <cell r="C1787" t="str">
            <v xml:space="preserve">Max Press Diff at Valve Opening - </v>
          </cell>
        </row>
        <row r="1788">
          <cell r="C1788" t="str">
            <v xml:space="preserve">Piston Displacement Volume, cu in - </v>
          </cell>
        </row>
        <row r="1789">
          <cell r="C1789" t="str">
            <v xml:space="preserve">Tensile W/Work Press, Calc/1000 (Calc W/O Tubing Thread) - </v>
          </cell>
        </row>
        <row r="1790">
          <cell r="C1790" t="str">
            <v xml:space="preserve">Tensile W/O Work Press, Calc/1000 (Calc W/O Tubing Thread) - </v>
          </cell>
        </row>
        <row r="1791">
          <cell r="C1791" t="str">
            <v xml:space="preserve">Tubing Thread Torque - </v>
          </cell>
        </row>
        <row r="1792">
          <cell r="C1792" t="str">
            <v xml:space="preserve">Control Line Connection - </v>
          </cell>
        </row>
        <row r="1793">
          <cell r="C1793" t="str">
            <v xml:space="preserve">Material - </v>
          </cell>
        </row>
        <row r="1794">
          <cell r="C1794" t="str">
            <v xml:space="preserve">Elastomer Material - </v>
          </cell>
        </row>
        <row r="1795">
          <cell r="C1795" t="str">
            <v xml:space="preserve">Exercise Tool - </v>
          </cell>
        </row>
        <row r="1796">
          <cell r="C1796" t="str">
            <v xml:space="preserve">Check Lock Out Tool - </v>
          </cell>
        </row>
        <row r="1797">
          <cell r="C1797" t="str">
            <v xml:space="preserve">Pressure to Lock Out - </v>
          </cell>
        </row>
        <row r="1798">
          <cell r="C1798" t="str">
            <v xml:space="preserve">Lock Out Tool, Permanent - </v>
          </cell>
        </row>
        <row r="1799">
          <cell r="C1799" t="str">
            <v xml:space="preserve">Pressure to Lock Out - </v>
          </cell>
        </row>
        <row r="1800">
          <cell r="C1800" t="str">
            <v xml:space="preserve">Extension Mandrel - </v>
          </cell>
        </row>
        <row r="1801">
          <cell r="C1801" t="str">
            <v xml:space="preserve">Extension Mandrel O-Ring - </v>
          </cell>
        </row>
        <row r="1802">
          <cell r="C1802" t="str">
            <v xml:space="preserve">Running/Pulling Prong Extension - </v>
          </cell>
        </row>
        <row r="1803">
          <cell r="C1803" t="str">
            <v xml:space="preserve">Isolation Assembly - </v>
          </cell>
        </row>
        <row r="1804">
          <cell r="C1804" t="str">
            <v xml:space="preserve">Lock Mandrel Type - </v>
          </cell>
        </row>
        <row r="1805">
          <cell r="C1805" t="str">
            <v xml:space="preserve">Equalising Sub Type - </v>
          </cell>
        </row>
        <row r="1806">
          <cell r="C1806" t="str">
            <v xml:space="preserve">Extension Mandrel - </v>
          </cell>
        </row>
        <row r="1807">
          <cell r="C1807" t="str">
            <v xml:space="preserve">Extension Mandrel O-Ring - </v>
          </cell>
        </row>
        <row r="1808">
          <cell r="C1808" t="str">
            <v xml:space="preserve">Isolation Sleeve - </v>
          </cell>
        </row>
        <row r="1809">
          <cell r="C1809" t="str">
            <v xml:space="preserve">Isolation Sleeve O-Ring - </v>
          </cell>
        </row>
        <row r="1810">
          <cell r="C1810" t="str">
            <v xml:space="preserve">Seat Insert Torque - </v>
          </cell>
        </row>
        <row r="1811">
          <cell r="C1811" t="str">
            <v xml:space="preserve">Body Torque - </v>
          </cell>
        </row>
        <row r="1812">
          <cell r="C1812" t="str">
            <v xml:space="preserve">Test Pressure - </v>
          </cell>
        </row>
        <row r="1813">
          <cell r="C1813" t="str">
            <v xml:space="preserve">Redress Kit - </v>
          </cell>
        </row>
        <row r="1814">
          <cell r="C1814" t="str">
            <v xml:space="preserve">Special Feature - </v>
          </cell>
        </row>
        <row r="1815">
          <cell r="C1815" t="str">
            <v xml:space="preserve">Remarks - </v>
          </cell>
        </row>
        <row r="1818">
          <cell r="C1818" t="str">
            <v>End Safety Valves</v>
          </cell>
          <cell r="D1818"/>
          <cell r="E1818"/>
          <cell r="F1818"/>
          <cell r="G1818" t="str">
            <v> </v>
          </cell>
        </row>
        <row r="1822">
          <cell r="A1822" t="str">
            <v xml:space="preserve">  Blast / Flow</v>
          </cell>
          <cell r="B1822"/>
          <cell r="C1822"/>
          <cell r="D1822" t="str">
            <v>OD</v>
          </cell>
          <cell r="E1822" t="str">
            <v>ID</v>
          </cell>
          <cell r="F1822" t="str">
            <v>PART NUMBER</v>
          </cell>
          <cell r="G1822" t="str">
            <v>SAP</v>
          </cell>
          <cell r="H1822" t="str">
            <v>Price</v>
          </cell>
        </row>
        <row r="1823">
          <cell r="A1823" t="str">
            <v>bj1</v>
          </cell>
          <cell r="B1823" t="str">
            <v>50619050</v>
          </cell>
          <cell r="C1823" t="str">
            <v xml:space="preserve"> Blast Jt- 10' 3 1/2"-9.2 AMS-28 BxP Alloy</v>
          </cell>
          <cell r="D1823">
            <v>3.92</v>
          </cell>
          <cell r="E1823">
            <v>2.88</v>
          </cell>
          <cell r="F1823" t="str">
            <v>811 BN 28154-A</v>
          </cell>
          <cell r="G1823" t="str">
            <v>130525</v>
          </cell>
        </row>
        <row r="1824">
          <cell r="C1824" t="str">
            <v xml:space="preserve">Service - </v>
          </cell>
          <cell r="D1824" t="str">
            <v>Std</v>
          </cell>
        </row>
        <row r="1825">
          <cell r="C1825" t="str">
            <v xml:space="preserve">Length - </v>
          </cell>
          <cell r="D1825" t="str">
            <v>120.5</v>
          </cell>
        </row>
        <row r="1826">
          <cell r="C1826" t="str">
            <v xml:space="preserve">RTA No - </v>
          </cell>
          <cell r="D1826" t="str">
            <v>9022</v>
          </cell>
        </row>
        <row r="1828">
          <cell r="A1828" t="str">
            <v>bj2</v>
          </cell>
          <cell r="B1828" t="str">
            <v>50619071</v>
          </cell>
          <cell r="C1828" t="str">
            <v xml:space="preserve"> Blast Jt- 20' 3 1/2"-9.2 AMS-28 BxP Alloy</v>
          </cell>
          <cell r="D1828">
            <v>4.0199999999999996</v>
          </cell>
          <cell r="E1828">
            <v>2.96</v>
          </cell>
          <cell r="F1828" t="str">
            <v>811 BN 28155-A</v>
          </cell>
          <cell r="G1828" t="str">
            <v>129693</v>
          </cell>
        </row>
        <row r="1829">
          <cell r="C1829" t="str">
            <v xml:space="preserve">Service - </v>
          </cell>
          <cell r="D1829" t="str">
            <v>Std</v>
          </cell>
        </row>
        <row r="1830">
          <cell r="C1830" t="str">
            <v xml:space="preserve">Length - </v>
          </cell>
          <cell r="D1830" t="str">
            <v>243.0</v>
          </cell>
        </row>
        <row r="1831">
          <cell r="C1831" t="str">
            <v xml:space="preserve">Drawing No - </v>
          </cell>
          <cell r="D1831" t="str">
            <v>811BN28133 RTA 9023</v>
          </cell>
        </row>
        <row r="1833">
          <cell r="A1833" t="str">
            <v>bj3</v>
          </cell>
          <cell r="B1833" t="str">
            <v>50630338</v>
          </cell>
          <cell r="C1833" t="str">
            <v xml:space="preserve"> Blast Jt- 10' 3 1/2"-9.2 Vam Ace BxP 13Cr</v>
          </cell>
          <cell r="D1833">
            <v>3.92</v>
          </cell>
          <cell r="E1833">
            <v>2.9</v>
          </cell>
          <cell r="F1833" t="str">
            <v>811 BN 28157-F</v>
          </cell>
          <cell r="G1833" t="str">
            <v>133620</v>
          </cell>
        </row>
        <row r="1834">
          <cell r="C1834" t="str">
            <v xml:space="preserve">Service - </v>
          </cell>
          <cell r="D1834" t="str">
            <v>H2S</v>
          </cell>
        </row>
        <row r="1835">
          <cell r="C1835" t="str">
            <v xml:space="preserve">Length - </v>
          </cell>
          <cell r="D1835" t="str">
            <v>120.5</v>
          </cell>
        </row>
        <row r="1836">
          <cell r="C1836" t="str">
            <v xml:space="preserve">Pressure Rating - </v>
          </cell>
          <cell r="D1836" t="str">
            <v>11,000</v>
          </cell>
        </row>
        <row r="1837">
          <cell r="C1837" t="str">
            <v xml:space="preserve">Drawing No - </v>
          </cell>
          <cell r="D1837" t="str">
            <v>811BN28157-F RTA 9325</v>
          </cell>
        </row>
        <row r="1839">
          <cell r="A1839" t="str">
            <v>bj4</v>
          </cell>
          <cell r="B1839" t="str">
            <v>50630344</v>
          </cell>
          <cell r="C1839" t="str">
            <v xml:space="preserve"> Blast Jt- 20' 3 1/2"-9.2 Vam Ace BxP 13Cr</v>
          </cell>
          <cell r="D1839">
            <v>3.92</v>
          </cell>
          <cell r="E1839">
            <v>2.9</v>
          </cell>
          <cell r="F1839" t="str">
            <v>811 BN 28159-F</v>
          </cell>
          <cell r="G1839" t="str">
            <v>133199</v>
          </cell>
        </row>
        <row r="1840">
          <cell r="C1840" t="str">
            <v xml:space="preserve">Service - </v>
          </cell>
          <cell r="D1840" t="str">
            <v>CO2</v>
          </cell>
        </row>
        <row r="1841">
          <cell r="C1841" t="str">
            <v xml:space="preserve">Length - </v>
          </cell>
          <cell r="D1841" t="str">
            <v>243.0</v>
          </cell>
        </row>
        <row r="1842">
          <cell r="C1842" t="str">
            <v xml:space="preserve">Drawing No - </v>
          </cell>
          <cell r="D1842" t="str">
            <v>811BN28159-G RTA 9326</v>
          </cell>
        </row>
        <row r="1844">
          <cell r="A1844" t="str">
            <v>bj5</v>
          </cell>
          <cell r="B1844" t="str">
            <v>50603167</v>
          </cell>
          <cell r="C1844" t="str">
            <v xml:space="preserve"> Blast Jt- 10' 3 1/2"-9.2 Vam Ace BxP S13Cr</v>
          </cell>
          <cell r="D1844">
            <v>3.92</v>
          </cell>
          <cell r="E1844">
            <v>2.88</v>
          </cell>
          <cell r="F1844" t="str">
            <v>811 BN 28157-G</v>
          </cell>
          <cell r="G1844" t="str">
            <v>124096</v>
          </cell>
        </row>
        <row r="1845">
          <cell r="C1845" t="str">
            <v xml:space="preserve">Service - </v>
          </cell>
          <cell r="D1845" t="str">
            <v>Std/CO2</v>
          </cell>
        </row>
        <row r="1846">
          <cell r="C1846" t="str">
            <v xml:space="preserve">Length - </v>
          </cell>
          <cell r="D1846" t="str">
            <v>120.5</v>
          </cell>
        </row>
        <row r="1847">
          <cell r="C1847" t="str">
            <v xml:space="preserve">Pressure Rating - </v>
          </cell>
          <cell r="D1847" t="str">
            <v>11,000</v>
          </cell>
        </row>
        <row r="1848">
          <cell r="C1848" t="str">
            <v xml:space="preserve">Drawing No - </v>
          </cell>
          <cell r="D1848" t="str">
            <v>811BN28156 RTA 9085</v>
          </cell>
        </row>
        <row r="1850">
          <cell r="A1850" t="str">
            <v>bj6</v>
          </cell>
          <cell r="B1850" t="str">
            <v>50603249</v>
          </cell>
          <cell r="C1850" t="str">
            <v xml:space="preserve"> Blast Jt- 20' 3 1/2"-9.2 Vam Ace BxP S13Cr</v>
          </cell>
          <cell r="D1850">
            <v>3.92</v>
          </cell>
          <cell r="E1850">
            <v>2.9</v>
          </cell>
          <cell r="F1850" t="str">
            <v>811BN28159-G</v>
          </cell>
          <cell r="G1850" t="str">
            <v>132250</v>
          </cell>
        </row>
        <row r="1851">
          <cell r="C1851" t="str">
            <v xml:space="preserve">Service - </v>
          </cell>
          <cell r="D1851" t="str">
            <v>Std/CO2</v>
          </cell>
        </row>
        <row r="1852">
          <cell r="C1852" t="str">
            <v xml:space="preserve">Length - </v>
          </cell>
          <cell r="D1852" t="str">
            <v>243.0</v>
          </cell>
        </row>
        <row r="1853">
          <cell r="C1853" t="str">
            <v xml:space="preserve">Drawing No - </v>
          </cell>
          <cell r="D1853" t="str">
            <v>811BN28159-G RTA 9086</v>
          </cell>
        </row>
        <row r="1855">
          <cell r="A1855" t="str">
            <v>bj7</v>
          </cell>
          <cell r="B1855"/>
          <cell r="C1855" t="str">
            <v xml:space="preserve"> Blast Jt- 10' 3 1/2"-9.2 Fox BxP Alloy</v>
          </cell>
          <cell r="D1855">
            <v>3.92</v>
          </cell>
          <cell r="E1855">
            <v>2.88</v>
          </cell>
          <cell r="F1855" t="str">
            <v>811 BN 28154-A</v>
          </cell>
        </row>
        <row r="1856">
          <cell r="C1856" t="str">
            <v xml:space="preserve">Service - </v>
          </cell>
          <cell r="D1856" t="str">
            <v>Std</v>
          </cell>
        </row>
        <row r="1857">
          <cell r="C1857" t="str">
            <v xml:space="preserve">Length - </v>
          </cell>
          <cell r="D1857" t="str">
            <v>120.5</v>
          </cell>
        </row>
        <row r="1858">
          <cell r="C1858" t="str">
            <v xml:space="preserve">RTA No - </v>
          </cell>
          <cell r="D1858" t="str">
            <v>9689</v>
          </cell>
        </row>
        <row r="1860">
          <cell r="A1860" t="str">
            <v>bj8</v>
          </cell>
          <cell r="B1860"/>
          <cell r="C1860" t="str">
            <v xml:space="preserve"> Blast Jt- 20' 3 1/2"-9.2 Fox BxP Alloy</v>
          </cell>
          <cell r="D1860">
            <v>4.0199999999999996</v>
          </cell>
          <cell r="E1860">
            <v>2.96</v>
          </cell>
          <cell r="F1860" t="str">
            <v>811 BN 28155-A</v>
          </cell>
        </row>
        <row r="1861">
          <cell r="C1861" t="str">
            <v xml:space="preserve">Service - </v>
          </cell>
          <cell r="D1861" t="str">
            <v>Std</v>
          </cell>
        </row>
        <row r="1862">
          <cell r="C1862" t="str">
            <v xml:space="preserve">Length - </v>
          </cell>
          <cell r="D1862" t="str">
            <v>243.0</v>
          </cell>
        </row>
        <row r="1863">
          <cell r="C1863" t="str">
            <v xml:space="preserve">Drawing No - </v>
          </cell>
          <cell r="D1863" t="str">
            <v>811BN28133 RTA 9690</v>
          </cell>
        </row>
        <row r="1865">
          <cell r="A1865" t="str">
            <v>bj9</v>
          </cell>
          <cell r="B1865"/>
          <cell r="C1865" t="str">
            <v xml:space="preserve"> Blast Jt- 10' 3 1/2"-9.2 SLA-E BxP 13Cr</v>
          </cell>
          <cell r="D1865">
            <v>3.92</v>
          </cell>
          <cell r="E1865">
            <v>2.9</v>
          </cell>
          <cell r="F1865" t="str">
            <v>811 BN 28157-F</v>
          </cell>
        </row>
        <row r="1866">
          <cell r="C1866" t="str">
            <v xml:space="preserve">Service - </v>
          </cell>
          <cell r="D1866" t="str">
            <v>H2S</v>
          </cell>
        </row>
        <row r="1867">
          <cell r="C1867" t="str">
            <v xml:space="preserve">Length - </v>
          </cell>
          <cell r="D1867" t="str">
            <v>120.5</v>
          </cell>
        </row>
        <row r="1868">
          <cell r="C1868" t="str">
            <v xml:space="preserve">Pressure Rating - </v>
          </cell>
          <cell r="D1868" t="str">
            <v>11,000</v>
          </cell>
        </row>
        <row r="1869">
          <cell r="C1869" t="str">
            <v xml:space="preserve">Drawing No - </v>
          </cell>
          <cell r="D1869" t="str">
            <v>811BN28157-F RTA 9706</v>
          </cell>
        </row>
        <row r="1871">
          <cell r="A1871" t="str">
            <v>bj10</v>
          </cell>
          <cell r="B1871"/>
          <cell r="C1871" t="str">
            <v xml:space="preserve"> Blast Jt- 20' 3 1/2"-9.2 SLA-E BxP 13Cr</v>
          </cell>
          <cell r="D1871">
            <v>3.92</v>
          </cell>
          <cell r="E1871">
            <v>2.9</v>
          </cell>
          <cell r="F1871" t="str">
            <v>811 BN 28159-F</v>
          </cell>
        </row>
        <row r="1872">
          <cell r="C1872" t="str">
            <v xml:space="preserve">Service - </v>
          </cell>
          <cell r="D1872" t="str">
            <v>CO2</v>
          </cell>
        </row>
        <row r="1873">
          <cell r="C1873" t="str">
            <v xml:space="preserve">Length - </v>
          </cell>
          <cell r="D1873" t="str">
            <v>243.0</v>
          </cell>
        </row>
        <row r="1874">
          <cell r="C1874" t="str">
            <v xml:space="preserve">Drawing No - </v>
          </cell>
          <cell r="D1874" t="str">
            <v>811BN28159-G RTA 9707</v>
          </cell>
        </row>
        <row r="1876">
          <cell r="A1876" t="str">
            <v>bj11</v>
          </cell>
          <cell r="B1876"/>
          <cell r="C1876" t="str">
            <v xml:space="preserve"> Blast Jt- 10' 3 1/2"-9.2 SLA-E BxP S13Cr</v>
          </cell>
          <cell r="D1876">
            <v>3.92</v>
          </cell>
          <cell r="E1876">
            <v>2.88</v>
          </cell>
          <cell r="F1876" t="str">
            <v>811 BN 28157-G</v>
          </cell>
        </row>
        <row r="1877">
          <cell r="C1877" t="str">
            <v xml:space="preserve">Service - </v>
          </cell>
          <cell r="D1877" t="str">
            <v>Std/CO2</v>
          </cell>
        </row>
        <row r="1878">
          <cell r="C1878" t="str">
            <v xml:space="preserve">Length - </v>
          </cell>
          <cell r="D1878" t="str">
            <v>120.5</v>
          </cell>
        </row>
        <row r="1879">
          <cell r="C1879" t="str">
            <v xml:space="preserve">Pressure Rating - </v>
          </cell>
          <cell r="D1879" t="str">
            <v>11,000</v>
          </cell>
        </row>
        <row r="1880">
          <cell r="C1880" t="str">
            <v xml:space="preserve">Drawing No - </v>
          </cell>
          <cell r="D1880" t="str">
            <v>811BN28156 RTA 9722</v>
          </cell>
        </row>
        <row r="1882">
          <cell r="A1882" t="str">
            <v>bj12</v>
          </cell>
          <cell r="B1882"/>
          <cell r="C1882" t="str">
            <v xml:space="preserve"> Blast Jt- 20' 3 1/2"-9.2 SLA-E BxP S13Cr</v>
          </cell>
          <cell r="D1882">
            <v>3.92</v>
          </cell>
          <cell r="E1882">
            <v>2.9</v>
          </cell>
          <cell r="F1882" t="str">
            <v>811BN28159-G</v>
          </cell>
        </row>
        <row r="1883">
          <cell r="C1883" t="str">
            <v xml:space="preserve">Service - </v>
          </cell>
          <cell r="D1883" t="str">
            <v>Std/CO2</v>
          </cell>
        </row>
        <row r="1884">
          <cell r="C1884" t="str">
            <v xml:space="preserve">Length - </v>
          </cell>
          <cell r="D1884" t="str">
            <v>243.0</v>
          </cell>
        </row>
        <row r="1885">
          <cell r="C1885" t="str">
            <v xml:space="preserve">Drawing No - </v>
          </cell>
          <cell r="D1885" t="str">
            <v>811BN28159-G RTA 9723</v>
          </cell>
        </row>
        <row r="1888">
          <cell r="A1888" t="str">
            <v>f1</v>
          </cell>
          <cell r="B1888" t="str">
            <v>50619193</v>
          </cell>
          <cell r="C1888" t="str">
            <v xml:space="preserve"> Flow Cplg- 3' 3 1/2"-9.2# AMS-28 BxP Alloy  </v>
          </cell>
          <cell r="D1888">
            <v>4.0199999999999996</v>
          </cell>
          <cell r="E1888">
            <v>2.96</v>
          </cell>
          <cell r="F1888" t="str">
            <v>811 FN 28151-A</v>
          </cell>
          <cell r="G1888" t="str">
            <v>130914</v>
          </cell>
        </row>
        <row r="1889">
          <cell r="C1889" t="str">
            <v xml:space="preserve">Service - </v>
          </cell>
          <cell r="D1889" t="str">
            <v>Std</v>
          </cell>
        </row>
        <row r="1890">
          <cell r="C1890" t="str">
            <v xml:space="preserve">Length - </v>
          </cell>
          <cell r="D1890" t="str">
            <v>36.10</v>
          </cell>
        </row>
        <row r="1891">
          <cell r="C1891" t="str">
            <v xml:space="preserve">RTA No - </v>
          </cell>
          <cell r="D1891" t="str">
            <v>9020</v>
          </cell>
        </row>
        <row r="1893">
          <cell r="A1893" t="str">
            <v>f2</v>
          </cell>
          <cell r="B1893" t="str">
            <v>50630682</v>
          </cell>
          <cell r="C1893" t="str">
            <v xml:space="preserve"> Flow Cplg- 3' 3 1/2"-9.2# Vam Ace BxP 13Cr</v>
          </cell>
          <cell r="D1893">
            <v>3.92</v>
          </cell>
          <cell r="E1893">
            <v>2.9</v>
          </cell>
          <cell r="F1893" t="str">
            <v>811 FN 28152-F</v>
          </cell>
          <cell r="G1893" t="str">
            <v>133976</v>
          </cell>
        </row>
        <row r="1894">
          <cell r="C1894" t="str">
            <v xml:space="preserve">Service - </v>
          </cell>
          <cell r="D1894" t="str">
            <v>Std/CO2</v>
          </cell>
        </row>
        <row r="1895">
          <cell r="C1895" t="str">
            <v xml:space="preserve">Length - </v>
          </cell>
          <cell r="D1895" t="str">
            <v>36.1</v>
          </cell>
        </row>
        <row r="1896">
          <cell r="C1896" t="str">
            <v xml:space="preserve">Pressure Rating - </v>
          </cell>
          <cell r="D1896" t="str">
            <v>10,160</v>
          </cell>
        </row>
        <row r="1897">
          <cell r="C1897" t="str">
            <v xml:space="preserve">Drawing No - </v>
          </cell>
          <cell r="D1897" t="str">
            <v>811FN28152-G RTA 9363</v>
          </cell>
        </row>
        <row r="1899">
          <cell r="A1899" t="str">
            <v>f3</v>
          </cell>
          <cell r="B1899" t="str">
            <v>50602688</v>
          </cell>
          <cell r="C1899" t="str">
            <v xml:space="preserve"> Flow Cplg- 3' 3 1/2"-9.2# Vam Ace BxP S13Cr</v>
          </cell>
          <cell r="D1899">
            <v>3.92</v>
          </cell>
          <cell r="E1899">
            <v>2.9</v>
          </cell>
          <cell r="F1899" t="str">
            <v>811 FN 28152-G</v>
          </cell>
          <cell r="G1899" t="str">
            <v>132248</v>
          </cell>
        </row>
        <row r="1900">
          <cell r="C1900" t="str">
            <v xml:space="preserve">Service - </v>
          </cell>
          <cell r="D1900" t="str">
            <v>Std/CO2</v>
          </cell>
        </row>
        <row r="1901">
          <cell r="C1901" t="str">
            <v xml:space="preserve">Length - </v>
          </cell>
          <cell r="D1901" t="str">
            <v>36.1</v>
          </cell>
        </row>
        <row r="1902">
          <cell r="C1902" t="str">
            <v xml:space="preserve">Pressure Rating - </v>
          </cell>
          <cell r="D1902" t="str">
            <v>11,500</v>
          </cell>
        </row>
        <row r="1903">
          <cell r="C1903" t="str">
            <v xml:space="preserve">Drawing No - </v>
          </cell>
          <cell r="D1903" t="str">
            <v>811FN28152-G RTA 9083</v>
          </cell>
        </row>
        <row r="1905">
          <cell r="A1905" t="str">
            <v>f4</v>
          </cell>
          <cell r="B1905"/>
          <cell r="C1905" t="str">
            <v xml:space="preserve"> Flow Cplg- 3' 3 1/2"-9.2# Fox BxP Alloy  </v>
          </cell>
          <cell r="D1905">
            <v>4.0199999999999996</v>
          </cell>
          <cell r="E1905">
            <v>2.96</v>
          </cell>
          <cell r="F1905" t="str">
            <v>811 FN 28151-A</v>
          </cell>
        </row>
        <row r="1906">
          <cell r="C1906" t="str">
            <v xml:space="preserve">Service - </v>
          </cell>
          <cell r="D1906" t="str">
            <v>Std</v>
          </cell>
        </row>
        <row r="1907">
          <cell r="C1907" t="str">
            <v xml:space="preserve">Length - </v>
          </cell>
          <cell r="D1907" t="str">
            <v>36.10</v>
          </cell>
        </row>
        <row r="1908">
          <cell r="C1908" t="str">
            <v xml:space="preserve">RTA No - </v>
          </cell>
          <cell r="D1908" t="str">
            <v>9687</v>
          </cell>
        </row>
        <row r="1910">
          <cell r="A1910" t="str">
            <v>f5</v>
          </cell>
          <cell r="B1910"/>
          <cell r="C1910" t="str">
            <v xml:space="preserve"> Flow Cplg- 3' 3 1/2"-9.2# SLA-E BxP 13Cr</v>
          </cell>
          <cell r="D1910">
            <v>3.92</v>
          </cell>
          <cell r="E1910">
            <v>2.9</v>
          </cell>
          <cell r="F1910" t="str">
            <v>811 FN 28152-F</v>
          </cell>
        </row>
        <row r="1911">
          <cell r="C1911" t="str">
            <v xml:space="preserve">Service - </v>
          </cell>
          <cell r="D1911" t="str">
            <v>Std/CO2</v>
          </cell>
        </row>
        <row r="1912">
          <cell r="C1912" t="str">
            <v xml:space="preserve">Length - </v>
          </cell>
          <cell r="D1912" t="str">
            <v>36.1</v>
          </cell>
        </row>
        <row r="1913">
          <cell r="C1913" t="str">
            <v xml:space="preserve">Pressure Rating - </v>
          </cell>
          <cell r="D1913" t="str">
            <v>10,160</v>
          </cell>
        </row>
        <row r="1914">
          <cell r="C1914" t="str">
            <v xml:space="preserve">Drawing No - </v>
          </cell>
          <cell r="D1914" t="str">
            <v>811FN28152-G RTA 9704</v>
          </cell>
        </row>
        <row r="1916">
          <cell r="A1916" t="str">
            <v>f6</v>
          </cell>
          <cell r="B1916"/>
          <cell r="C1916" t="str">
            <v xml:space="preserve"> Flow Cplg- 3' 3 1/2"-9.2# SLA-E BxP S13Cr</v>
          </cell>
          <cell r="D1916">
            <v>3.92</v>
          </cell>
          <cell r="E1916">
            <v>2.9</v>
          </cell>
          <cell r="F1916" t="str">
            <v>811 FN 28152-G</v>
          </cell>
        </row>
        <row r="1917">
          <cell r="C1917" t="str">
            <v xml:space="preserve">Service - </v>
          </cell>
          <cell r="D1917" t="str">
            <v>Std/CO2</v>
          </cell>
        </row>
        <row r="1918">
          <cell r="C1918" t="str">
            <v xml:space="preserve">Length - </v>
          </cell>
          <cell r="D1918" t="str">
            <v>36.1</v>
          </cell>
        </row>
        <row r="1919">
          <cell r="C1919" t="str">
            <v xml:space="preserve">Pressure Rating - </v>
          </cell>
          <cell r="D1919" t="str">
            <v>11,500</v>
          </cell>
        </row>
        <row r="1920">
          <cell r="C1920" t="str">
            <v xml:space="preserve">Drawing No - </v>
          </cell>
          <cell r="D1920" t="str">
            <v>811FN28152-G RTA 9720</v>
          </cell>
        </row>
        <row r="1922">
          <cell r="A1922" t="str">
            <v>f7</v>
          </cell>
          <cell r="B1922"/>
          <cell r="C1922" t="str">
            <v xml:space="preserve"> Flow Cplg-  "  </v>
          </cell>
        </row>
        <row r="1923">
          <cell r="C1923" t="str">
            <v xml:space="preserve">Service - </v>
          </cell>
        </row>
        <row r="1924">
          <cell r="C1924" t="str">
            <v xml:space="preserve">Length - </v>
          </cell>
        </row>
        <row r="1925">
          <cell r="C1925" t="str">
            <v xml:space="preserve">Pressure Rating - </v>
          </cell>
        </row>
        <row r="1927">
          <cell r="A1927" t="str">
            <v>f8</v>
          </cell>
          <cell r="B1927"/>
          <cell r="C1927" t="str">
            <v xml:space="preserve"> Flow Cplg-  "  </v>
          </cell>
        </row>
        <row r="1928">
          <cell r="C1928" t="str">
            <v xml:space="preserve">Service - </v>
          </cell>
        </row>
        <row r="1929">
          <cell r="C1929" t="str">
            <v xml:space="preserve">Length - </v>
          </cell>
        </row>
        <row r="1930">
          <cell r="C1930" t="str">
            <v xml:space="preserve">Pressure Rating - </v>
          </cell>
        </row>
        <row r="1933">
          <cell r="A1933" t="str">
            <v xml:space="preserve"> Mill out Extension</v>
          </cell>
          <cell r="B1933"/>
          <cell r="C1933"/>
          <cell r="D1933" t="str">
            <v>OD</v>
          </cell>
          <cell r="E1933" t="str">
            <v>ID</v>
          </cell>
          <cell r="F1933" t="str">
            <v>PART NUMBER</v>
          </cell>
          <cell r="G1933" t="str">
            <v>SAP</v>
          </cell>
          <cell r="H1933" t="str">
            <v>Price</v>
          </cell>
        </row>
        <row r="1934">
          <cell r="A1934" t="str">
            <v>moe1</v>
          </cell>
          <cell r="B1934"/>
          <cell r="C1934" t="str">
            <v xml:space="preserve"> Millout Extn-  "  </v>
          </cell>
        </row>
        <row r="1935">
          <cell r="C1935" t="str">
            <v xml:space="preserve">Service - </v>
          </cell>
        </row>
        <row r="1936">
          <cell r="C1936" t="str">
            <v xml:space="preserve">Length - </v>
          </cell>
        </row>
        <row r="1937">
          <cell r="C1937" t="str">
            <v xml:space="preserve">Pressure Rating - </v>
          </cell>
        </row>
        <row r="1939">
          <cell r="A1939" t="str">
            <v>moe2</v>
          </cell>
          <cell r="B1939"/>
          <cell r="C1939" t="str">
            <v xml:space="preserve"> Millout Extn-  "  </v>
          </cell>
        </row>
        <row r="1940">
          <cell r="C1940" t="str">
            <v xml:space="preserve">Service - </v>
          </cell>
        </row>
        <row r="1941">
          <cell r="C1941" t="str">
            <v xml:space="preserve">Length - </v>
          </cell>
        </row>
        <row r="1942">
          <cell r="C1942" t="str">
            <v xml:space="preserve">Pressure Rating - </v>
          </cell>
        </row>
        <row r="1944">
          <cell r="C1944" t="str">
            <v>End Millout Extensions</v>
          </cell>
        </row>
        <row r="1948">
          <cell r="A1948" t="str">
            <v xml:space="preserve"> Seal Accessories</v>
          </cell>
          <cell r="B1948"/>
          <cell r="C1948"/>
          <cell r="D1948" t="str">
            <v>OD</v>
          </cell>
          <cell r="E1948" t="str">
            <v>ID</v>
          </cell>
          <cell r="F1948" t="str">
            <v>PART NUMBER</v>
          </cell>
          <cell r="G1948" t="str">
            <v>SAP</v>
          </cell>
          <cell r="H1948" t="str">
            <v>Price</v>
          </cell>
        </row>
        <row r="1949">
          <cell r="A1949" t="str">
            <v>l1</v>
          </cell>
          <cell r="B1949" t="str">
            <v>50615961</v>
          </cell>
          <cell r="C1949" t="str">
            <v xml:space="preserve"> Locator- No-Go 3 1/2"-9.2 AMS-28 B Alloy f/ 4.000"  </v>
          </cell>
          <cell r="D1949">
            <v>4.25</v>
          </cell>
          <cell r="E1949">
            <v>2.88</v>
          </cell>
          <cell r="F1949" t="str">
            <v>812 L 40081-A</v>
          </cell>
          <cell r="G1949" t="str">
            <v>130936</v>
          </cell>
        </row>
        <row r="1950">
          <cell r="C1950" t="str">
            <v xml:space="preserve">Service - </v>
          </cell>
          <cell r="D1950" t="str">
            <v>H2S</v>
          </cell>
        </row>
        <row r="1951">
          <cell r="C1951" t="str">
            <v xml:space="preserve">Length - </v>
          </cell>
          <cell r="D1951" t="str">
            <v>12.03</v>
          </cell>
        </row>
        <row r="1952">
          <cell r="C1952" t="str">
            <v xml:space="preserve">Bottom Thread - </v>
          </cell>
          <cell r="D1952" t="str">
            <v>3 1/2"-12 UN Pin</v>
          </cell>
        </row>
        <row r="1953">
          <cell r="C1953" t="str">
            <v xml:space="preserve">Drawing No - </v>
          </cell>
          <cell r="D1953" t="str">
            <v>812L40081-A RTA 9006</v>
          </cell>
        </row>
        <row r="1955">
          <cell r="A1955" t="str">
            <v>l2</v>
          </cell>
          <cell r="B1955" t="str">
            <v>50630400</v>
          </cell>
          <cell r="C1955" t="str">
            <v xml:space="preserve"> Locator- No-Go 3 1/2"-9.2 Vam Ace B 13Cr f/ 4.000"  </v>
          </cell>
          <cell r="D1955">
            <v>4.25</v>
          </cell>
          <cell r="E1955">
            <v>2.88</v>
          </cell>
          <cell r="F1955" t="str">
            <v>812 L 40101-F</v>
          </cell>
          <cell r="G1955" t="str">
            <v>134138</v>
          </cell>
        </row>
        <row r="1956">
          <cell r="C1956" t="str">
            <v xml:space="preserve">Service - </v>
          </cell>
          <cell r="D1956" t="str">
            <v>Std/CO2</v>
          </cell>
        </row>
        <row r="1957">
          <cell r="C1957" t="str">
            <v xml:space="preserve">Length - </v>
          </cell>
          <cell r="D1957" t="str">
            <v>12.03</v>
          </cell>
        </row>
        <row r="1958">
          <cell r="C1958" t="str">
            <v xml:space="preserve">Bottom Thread - </v>
          </cell>
          <cell r="D1958" t="str">
            <v>3 1/2"-12 UN Pin</v>
          </cell>
        </row>
        <row r="1959">
          <cell r="C1959" t="str">
            <v xml:space="preserve">Drawing No - </v>
          </cell>
          <cell r="D1959" t="str">
            <v>812L40064 RTA 9313</v>
          </cell>
        </row>
        <row r="1961">
          <cell r="A1961" t="str">
            <v>l3</v>
          </cell>
          <cell r="B1961" t="str">
            <v>50603122</v>
          </cell>
          <cell r="C1961" t="str">
            <v xml:space="preserve"> Locator- No-Go 3 1/2"-9.2 Vam Ace B S13Cr f/ 4.000"  </v>
          </cell>
          <cell r="D1961">
            <v>4.25</v>
          </cell>
          <cell r="E1961">
            <v>2.88</v>
          </cell>
          <cell r="F1961" t="str">
            <v>812 L 40101-G</v>
          </cell>
          <cell r="G1961" t="str">
            <v>132434</v>
          </cell>
        </row>
        <row r="1962">
          <cell r="C1962" t="str">
            <v xml:space="preserve">Service - </v>
          </cell>
          <cell r="D1962" t="str">
            <v>CO2</v>
          </cell>
        </row>
        <row r="1963">
          <cell r="C1963" t="str">
            <v xml:space="preserve">Length - </v>
          </cell>
          <cell r="D1963" t="str">
            <v>12.03</v>
          </cell>
        </row>
        <row r="1964">
          <cell r="C1964" t="str">
            <v xml:space="preserve">Drawing No - </v>
          </cell>
          <cell r="D1964" t="str">
            <v>812L40064 RTA 9068</v>
          </cell>
        </row>
        <row r="1965">
          <cell r="C1965" t="str">
            <v xml:space="preserve">Bottom Thread - </v>
          </cell>
          <cell r="D1965" t="str">
            <v>3 1/2"-12 UN-2 Pin</v>
          </cell>
        </row>
        <row r="1966">
          <cell r="C1966" t="str">
            <v xml:space="preserve">Tensile Strength, Calc/1000 - </v>
          </cell>
          <cell r="D1966" t="str">
            <v>246.0</v>
          </cell>
        </row>
        <row r="1967">
          <cell r="C1967" t="str">
            <v xml:space="preserve">Slot Type - </v>
          </cell>
          <cell r="D1967" t="str">
            <v>No-Go</v>
          </cell>
        </row>
        <row r="1968">
          <cell r="C1968" t="str">
            <v xml:space="preserve">Torque - </v>
          </cell>
          <cell r="D1968" t="str">
            <v>3040 (OPT)  2740 (MIN)  3340 (MAX) f/ 3/12"-9.2 Vam Ace</v>
          </cell>
        </row>
        <row r="1970">
          <cell r="A1970" t="str">
            <v>l4</v>
          </cell>
          <cell r="B1970"/>
          <cell r="C1970" t="str">
            <v xml:space="preserve"> Locator- No-Go 3 1/2"-9.2 Fox B Alloy f/ 4.000"  </v>
          </cell>
          <cell r="D1970">
            <v>4.25</v>
          </cell>
          <cell r="E1970">
            <v>2.88</v>
          </cell>
          <cell r="F1970" t="str">
            <v>812 L 40081-A</v>
          </cell>
        </row>
        <row r="1971">
          <cell r="C1971" t="str">
            <v xml:space="preserve">Service - </v>
          </cell>
          <cell r="D1971" t="str">
            <v>H2S</v>
          </cell>
        </row>
        <row r="1972">
          <cell r="C1972" t="str">
            <v xml:space="preserve">Length - </v>
          </cell>
          <cell r="D1972" t="str">
            <v>12.03</v>
          </cell>
        </row>
        <row r="1973">
          <cell r="C1973" t="str">
            <v xml:space="preserve">Bottom Thread - </v>
          </cell>
          <cell r="D1973" t="str">
            <v>3 1/2"-12 UN Pin</v>
          </cell>
        </row>
        <row r="1974">
          <cell r="C1974" t="str">
            <v xml:space="preserve">Drawing No - </v>
          </cell>
          <cell r="D1974" t="str">
            <v>812L40081-A RTA 9678</v>
          </cell>
        </row>
        <row r="1976">
          <cell r="A1976" t="str">
            <v>l5</v>
          </cell>
          <cell r="B1976"/>
          <cell r="C1976" t="str">
            <v xml:space="preserve"> Locator- No-Go 3 1/2"-9.2 SLA-E B 13Cr f/ 4.000"  </v>
          </cell>
          <cell r="D1976">
            <v>4.25</v>
          </cell>
          <cell r="E1976">
            <v>2.88</v>
          </cell>
          <cell r="F1976" t="str">
            <v>812 L 40101-F</v>
          </cell>
        </row>
        <row r="1977">
          <cell r="C1977" t="str">
            <v xml:space="preserve">Service - </v>
          </cell>
          <cell r="D1977" t="str">
            <v>Std/CO2</v>
          </cell>
        </row>
        <row r="1978">
          <cell r="C1978" t="str">
            <v xml:space="preserve">Length - </v>
          </cell>
          <cell r="D1978" t="str">
            <v>12.03</v>
          </cell>
        </row>
        <row r="1979">
          <cell r="C1979" t="str">
            <v xml:space="preserve">Bottom Thread - </v>
          </cell>
          <cell r="D1979" t="str">
            <v>3 1/2"-12 UN Pin</v>
          </cell>
        </row>
        <row r="1980">
          <cell r="C1980" t="str">
            <v xml:space="preserve">Drawing No - </v>
          </cell>
          <cell r="D1980" t="str">
            <v>812L40064 RTA 9695</v>
          </cell>
        </row>
        <row r="1982">
          <cell r="A1982" t="str">
            <v>l6</v>
          </cell>
          <cell r="B1982"/>
          <cell r="C1982" t="str">
            <v xml:space="preserve"> Locator- No-Go 3 1/2"-9.2 SLA-E B S13Cr f/ 4.000"  </v>
          </cell>
          <cell r="D1982">
            <v>4.25</v>
          </cell>
          <cell r="E1982">
            <v>2.88</v>
          </cell>
          <cell r="F1982" t="str">
            <v>812 L 40101-G</v>
          </cell>
        </row>
        <row r="1983">
          <cell r="C1983" t="str">
            <v xml:space="preserve">Service - </v>
          </cell>
          <cell r="D1983" t="str">
            <v>CO2</v>
          </cell>
        </row>
        <row r="1984">
          <cell r="C1984" t="str">
            <v xml:space="preserve">Length - </v>
          </cell>
          <cell r="D1984" t="str">
            <v>12.03</v>
          </cell>
        </row>
        <row r="1985">
          <cell r="C1985" t="str">
            <v xml:space="preserve">Drawing No - </v>
          </cell>
          <cell r="D1985" t="str">
            <v>812L40064 RTA 9710</v>
          </cell>
        </row>
        <row r="1986">
          <cell r="C1986" t="str">
            <v xml:space="preserve">Bottom Thread - </v>
          </cell>
          <cell r="D1986" t="str">
            <v>3 1/2"-12 UN-2 Pin</v>
          </cell>
        </row>
        <row r="1987">
          <cell r="C1987" t="str">
            <v xml:space="preserve">Tensile Strength, Calc/1000 - </v>
          </cell>
          <cell r="D1987" t="str">
            <v>246.0</v>
          </cell>
        </row>
        <row r="1988">
          <cell r="C1988" t="str">
            <v xml:space="preserve">Slot Type - </v>
          </cell>
          <cell r="D1988" t="str">
            <v>No-Go</v>
          </cell>
        </row>
        <row r="1989">
          <cell r="C1989" t="str">
            <v xml:space="preserve">Torque - </v>
          </cell>
        </row>
        <row r="1991">
          <cell r="A1991" t="str">
            <v>l7</v>
          </cell>
          <cell r="B1991"/>
          <cell r="C1991" t="str">
            <v xml:space="preserve"> Locator-  "  </v>
          </cell>
        </row>
        <row r="1992">
          <cell r="C1992" t="str">
            <v xml:space="preserve">Service - </v>
          </cell>
        </row>
        <row r="1993">
          <cell r="C1993" t="str">
            <v xml:space="preserve">Length - </v>
          </cell>
        </row>
        <row r="1994">
          <cell r="C1994" t="str">
            <v xml:space="preserve">Pressure Rating - </v>
          </cell>
        </row>
        <row r="1995">
          <cell r="C1995" t="str">
            <v xml:space="preserve">Bottom Thread - </v>
          </cell>
        </row>
        <row r="1996">
          <cell r="C1996" t="str">
            <v xml:space="preserve">Tensile Strength, Calc/1000 - </v>
          </cell>
        </row>
        <row r="1997">
          <cell r="C1997" t="str">
            <v xml:space="preserve">Slot Type - </v>
          </cell>
        </row>
        <row r="1998">
          <cell r="C1998" t="str">
            <v xml:space="preserve">Torque - </v>
          </cell>
        </row>
        <row r="2000">
          <cell r="A2000" t="str">
            <v>l8</v>
          </cell>
          <cell r="B2000"/>
          <cell r="C2000" t="str">
            <v xml:space="preserve"> Locator-  "  </v>
          </cell>
        </row>
        <row r="2001">
          <cell r="C2001" t="str">
            <v xml:space="preserve">Service - </v>
          </cell>
        </row>
        <row r="2002">
          <cell r="C2002" t="str">
            <v xml:space="preserve">Length - </v>
          </cell>
        </row>
        <row r="2003">
          <cell r="C2003" t="str">
            <v xml:space="preserve">Pressure Rating - </v>
          </cell>
        </row>
        <row r="2004">
          <cell r="C2004" t="str">
            <v xml:space="preserve">Bottom Thread - </v>
          </cell>
        </row>
        <row r="2005">
          <cell r="C2005" t="str">
            <v xml:space="preserve">Tensile Strength, Calc/1000 - </v>
          </cell>
        </row>
        <row r="2006">
          <cell r="C2006" t="str">
            <v xml:space="preserve">Slot Type - </v>
          </cell>
        </row>
        <row r="2007">
          <cell r="C2007" t="str">
            <v xml:space="preserve">Torque - </v>
          </cell>
        </row>
        <row r="2010">
          <cell r="A2010" t="str">
            <v>sue1</v>
          </cell>
          <cell r="B2010"/>
          <cell r="C2010" t="str">
            <v xml:space="preserve"> Seal Unit Extn-  "  </v>
          </cell>
        </row>
        <row r="2011">
          <cell r="C2011" t="str">
            <v xml:space="preserve">Service - </v>
          </cell>
        </row>
        <row r="2012">
          <cell r="C2012" t="str">
            <v xml:space="preserve">Length - </v>
          </cell>
        </row>
        <row r="2013">
          <cell r="C2013" t="str">
            <v xml:space="preserve">Pressure Rating - </v>
          </cell>
        </row>
        <row r="2015">
          <cell r="A2015" t="str">
            <v>sue2</v>
          </cell>
          <cell r="B2015"/>
          <cell r="C2015" t="str">
            <v xml:space="preserve"> Seal Unit Extn-  "  </v>
          </cell>
        </row>
        <row r="2016">
          <cell r="C2016" t="str">
            <v xml:space="preserve">Service - </v>
          </cell>
        </row>
        <row r="2017">
          <cell r="C2017" t="str">
            <v xml:space="preserve">Length - </v>
          </cell>
        </row>
        <row r="2018">
          <cell r="C2018" t="str">
            <v xml:space="preserve">Pressure Rating - </v>
          </cell>
        </row>
        <row r="2021">
          <cell r="A2021" t="str">
            <v>su1</v>
          </cell>
          <cell r="B2021" t="str">
            <v>50615963</v>
          </cell>
          <cell r="C2021" t="str">
            <v xml:space="preserve"> Seal Unit- HSN 3 1/2"-12 UN BxP Alloy f/ 4.000"  </v>
          </cell>
          <cell r="D2021">
            <v>4.056</v>
          </cell>
          <cell r="E2021">
            <v>2.88</v>
          </cell>
          <cell r="F2021" t="str">
            <v>812 MSN 40051-A</v>
          </cell>
          <cell r="G2021" t="str">
            <v>131054</v>
          </cell>
        </row>
        <row r="2022">
          <cell r="C2022" t="str">
            <v xml:space="preserve">Service - </v>
          </cell>
          <cell r="D2022" t="str">
            <v>Std</v>
          </cell>
        </row>
        <row r="2023">
          <cell r="C2023" t="str">
            <v xml:space="preserve">Length - </v>
          </cell>
          <cell r="D2023" t="str">
            <v>14.30</v>
          </cell>
        </row>
        <row r="2024">
          <cell r="C2024" t="str">
            <v xml:space="preserve">Pressure Rating - </v>
          </cell>
          <cell r="D2024" t="str">
            <v>10,000</v>
          </cell>
        </row>
        <row r="2025">
          <cell r="C2025" t="str">
            <v xml:space="preserve">Make-Up Length - </v>
          </cell>
          <cell r="D2025" t="str">
            <v>12.00</v>
          </cell>
        </row>
        <row r="2026">
          <cell r="C2026" t="str">
            <v xml:space="preserve">Packer Bore - </v>
          </cell>
          <cell r="D2026" t="str">
            <v>4.000</v>
          </cell>
        </row>
        <row r="2027">
          <cell r="C2027" t="str">
            <v xml:space="preserve">O-Ring - </v>
          </cell>
          <cell r="D2027" t="str">
            <v>Yes</v>
          </cell>
        </row>
        <row r="2028">
          <cell r="C2028" t="str">
            <v xml:space="preserve">Tensile Strength, Calc/1000 - </v>
          </cell>
          <cell r="D2028" t="str">
            <v>158</v>
          </cell>
        </row>
        <row r="2029">
          <cell r="C2029" t="str">
            <v xml:space="preserve">Temperature Rating - </v>
          </cell>
          <cell r="D2029" t="str">
            <v>325F</v>
          </cell>
        </row>
        <row r="2030">
          <cell r="C2030" t="str">
            <v xml:space="preserve">Material - </v>
          </cell>
          <cell r="D2030" t="str">
            <v>Alloy P110</v>
          </cell>
        </row>
        <row r="2031">
          <cell r="C2031" t="str">
            <v xml:space="preserve">Seal - </v>
          </cell>
          <cell r="D2031" t="str">
            <v>MLD/HSN</v>
          </cell>
        </row>
        <row r="2032">
          <cell r="C2032" t="str">
            <v xml:space="preserve">Drawing No - </v>
          </cell>
          <cell r="D2032" t="str">
            <v>212MSN4001-B RTA9007</v>
          </cell>
        </row>
        <row r="2033">
          <cell r="C2033" t="str">
            <v xml:space="preserve">Remarks - </v>
          </cell>
          <cell r="D2033" t="str">
            <v>Qty 2 HSN Molded Seals</v>
          </cell>
        </row>
        <row r="2035">
          <cell r="A2035" t="str">
            <v>su2</v>
          </cell>
          <cell r="B2035" t="str">
            <v>50628997</v>
          </cell>
          <cell r="C2035" t="str">
            <v xml:space="preserve"> Seal Unit- HSN 3 1/2"-12 UN BxP 13Cr f/ 4.000"  </v>
          </cell>
          <cell r="D2035">
            <v>4.056</v>
          </cell>
          <cell r="E2035">
            <v>2.88</v>
          </cell>
          <cell r="F2035" t="str">
            <v>812 MSN 40051-F</v>
          </cell>
          <cell r="G2035" t="str">
            <v>133618</v>
          </cell>
        </row>
        <row r="2036">
          <cell r="C2036" t="str">
            <v xml:space="preserve">Service - </v>
          </cell>
          <cell r="D2036" t="str">
            <v>Std/CO2</v>
          </cell>
        </row>
        <row r="2037">
          <cell r="C2037" t="str">
            <v xml:space="preserve">Length - </v>
          </cell>
          <cell r="D2037" t="str">
            <v>14.30</v>
          </cell>
        </row>
        <row r="2038">
          <cell r="C2038" t="str">
            <v xml:space="preserve">Pressure Rating - </v>
          </cell>
          <cell r="D2038" t="str">
            <v>8669</v>
          </cell>
        </row>
        <row r="2039">
          <cell r="C2039" t="str">
            <v xml:space="preserve">Make-Up Length - </v>
          </cell>
          <cell r="D2039" t="str">
            <v>12.00</v>
          </cell>
        </row>
        <row r="2040">
          <cell r="C2040" t="str">
            <v xml:space="preserve">Packing OD - </v>
          </cell>
          <cell r="D2040" t="str">
            <v>4.056</v>
          </cell>
        </row>
        <row r="2041">
          <cell r="C2041" t="str">
            <v xml:space="preserve">Packer Bore - </v>
          </cell>
          <cell r="D2041" t="str">
            <v>4.000</v>
          </cell>
        </row>
        <row r="2042">
          <cell r="C2042" t="str">
            <v xml:space="preserve">O-Ring - </v>
          </cell>
          <cell r="D2042" t="str">
            <v>Yes</v>
          </cell>
        </row>
        <row r="2043">
          <cell r="C2043" t="str">
            <v xml:space="preserve">Tensile Strength, Calc/1000 - </v>
          </cell>
          <cell r="D2043" t="str">
            <v>115</v>
          </cell>
        </row>
        <row r="2044">
          <cell r="C2044" t="str">
            <v xml:space="preserve">Temperature Rating - </v>
          </cell>
          <cell r="D2044" t="str">
            <v>325F</v>
          </cell>
        </row>
        <row r="2045">
          <cell r="C2045" t="str">
            <v xml:space="preserve">Material - </v>
          </cell>
          <cell r="D2045" t="str">
            <v>Alloy P110</v>
          </cell>
        </row>
        <row r="2046">
          <cell r="C2046" t="str">
            <v xml:space="preserve">Seal - </v>
          </cell>
          <cell r="D2046" t="str">
            <v>MLD/HSN</v>
          </cell>
        </row>
        <row r="2047">
          <cell r="C2047" t="str">
            <v xml:space="preserve">Drawing No - </v>
          </cell>
          <cell r="D2047" t="str">
            <v>212MSN4001-B RTA 9314</v>
          </cell>
        </row>
        <row r="2048">
          <cell r="C2048" t="str">
            <v xml:space="preserve">Remarks - </v>
          </cell>
          <cell r="D2048" t="str">
            <v>Qty 2 HSN Molded Seals</v>
          </cell>
        </row>
        <row r="2050">
          <cell r="A2050" t="str">
            <v>su3</v>
          </cell>
          <cell r="B2050" t="str">
            <v>50603144</v>
          </cell>
          <cell r="C2050" t="str">
            <v xml:space="preserve"> Seal Unit- HSN 3 1/2"-12 UN BxP S13Cr f/ 4.000"  </v>
          </cell>
          <cell r="D2050">
            <v>4.056</v>
          </cell>
          <cell r="E2050">
            <v>2.88</v>
          </cell>
          <cell r="F2050" t="str">
            <v>812 MSN 40052-G</v>
          </cell>
          <cell r="G2050" t="str">
            <v>131060</v>
          </cell>
        </row>
        <row r="2051">
          <cell r="C2051" t="str">
            <v xml:space="preserve">Service - </v>
          </cell>
          <cell r="D2051" t="str">
            <v>CO2</v>
          </cell>
        </row>
        <row r="2052">
          <cell r="C2052" t="str">
            <v xml:space="preserve">Length - </v>
          </cell>
          <cell r="D2052" t="str">
            <v>14.30</v>
          </cell>
        </row>
        <row r="2053">
          <cell r="C2053" t="str">
            <v xml:space="preserve">Pressure Rating - </v>
          </cell>
          <cell r="D2053" t="str">
            <v>10,000</v>
          </cell>
        </row>
        <row r="2054">
          <cell r="C2054" t="str">
            <v xml:space="preserve">Make-Up Length - </v>
          </cell>
          <cell r="D2054" t="str">
            <v>12.00</v>
          </cell>
        </row>
        <row r="2055">
          <cell r="C2055" t="str">
            <v xml:space="preserve">Packing OD - </v>
          </cell>
          <cell r="D2055" t="str">
            <v>4.056</v>
          </cell>
        </row>
        <row r="2056">
          <cell r="C2056" t="str">
            <v xml:space="preserve">Packer Bore - </v>
          </cell>
          <cell r="D2056" t="str">
            <v>4.000</v>
          </cell>
        </row>
        <row r="2057">
          <cell r="C2057" t="str">
            <v xml:space="preserve">O-Ring - </v>
          </cell>
          <cell r="D2057" t="str">
            <v>Yes</v>
          </cell>
        </row>
        <row r="2058">
          <cell r="C2058" t="str">
            <v xml:space="preserve">Tensile Strength, Calc/1000 - </v>
          </cell>
          <cell r="D2058" t="str">
            <v>136</v>
          </cell>
        </row>
        <row r="2059">
          <cell r="C2059" t="str">
            <v xml:space="preserve">Temperature Rating - </v>
          </cell>
          <cell r="D2059" t="str">
            <v>325F</v>
          </cell>
        </row>
        <row r="2060">
          <cell r="C2060" t="str">
            <v xml:space="preserve">Material - </v>
          </cell>
          <cell r="D2060" t="str">
            <v>S13Cr</v>
          </cell>
        </row>
        <row r="2061">
          <cell r="C2061" t="str">
            <v xml:space="preserve">Seal - </v>
          </cell>
          <cell r="D2061" t="str">
            <v>MLD/HSN</v>
          </cell>
        </row>
        <row r="2062">
          <cell r="C2062" t="str">
            <v xml:space="preserve">Drawing No - </v>
          </cell>
          <cell r="D2062" t="str">
            <v>212MSN4001-B RTA 9069</v>
          </cell>
        </row>
        <row r="2063">
          <cell r="C2063" t="str">
            <v xml:space="preserve">Remarks - </v>
          </cell>
          <cell r="D2063" t="str">
            <v>Qty 2 HSN Molded Seals</v>
          </cell>
        </row>
        <row r="2065">
          <cell r="A2065" t="str">
            <v>su4</v>
          </cell>
          <cell r="B2065"/>
          <cell r="C2065" t="str">
            <v xml:space="preserve"> Seal Unit- HSN 3 /12"-9.2 AMS-28 BxP Alloy f/ 4.000"  </v>
          </cell>
          <cell r="D2065">
            <v>4.056</v>
          </cell>
          <cell r="E2065">
            <v>2.97</v>
          </cell>
          <cell r="F2065" t="str">
            <v>812 MSN 40051-F</v>
          </cell>
          <cell r="G2065"/>
        </row>
        <row r="2066">
          <cell r="C2066" t="str">
            <v xml:space="preserve">Service - </v>
          </cell>
          <cell r="D2066" t="str">
            <v>Std</v>
          </cell>
        </row>
        <row r="2067">
          <cell r="C2067" t="str">
            <v xml:space="preserve">Length - </v>
          </cell>
          <cell r="D2067" t="str">
            <v>15.3</v>
          </cell>
        </row>
        <row r="2068">
          <cell r="C2068" t="str">
            <v xml:space="preserve">Pressure Rating - </v>
          </cell>
          <cell r="D2068" t="str">
            <v>8895</v>
          </cell>
        </row>
        <row r="2069">
          <cell r="C2069" t="str">
            <v xml:space="preserve">Make-Up Length - </v>
          </cell>
          <cell r="D2069" t="str">
            <v>12.0</v>
          </cell>
        </row>
        <row r="2070">
          <cell r="C2070" t="str">
            <v xml:space="preserve">Packer Bore - </v>
          </cell>
          <cell r="D2070" t="str">
            <v>4.000</v>
          </cell>
        </row>
        <row r="2071">
          <cell r="C2071" t="str">
            <v xml:space="preserve">Packing OD - </v>
          </cell>
          <cell r="D2071" t="str">
            <v>4.056"</v>
          </cell>
        </row>
        <row r="2072">
          <cell r="C2072" t="str">
            <v xml:space="preserve">O-Ring - </v>
          </cell>
        </row>
        <row r="2073">
          <cell r="C2073" t="str">
            <v xml:space="preserve">Seals - </v>
          </cell>
          <cell r="D2073" t="str">
            <v>Molded Nitrile</v>
          </cell>
        </row>
        <row r="2074">
          <cell r="C2074" t="str">
            <v xml:space="preserve">Tensile Strength, Calc/1000 - </v>
          </cell>
        </row>
        <row r="2075">
          <cell r="C2075" t="str">
            <v xml:space="preserve">Temperature Rating - </v>
          </cell>
        </row>
        <row r="2076">
          <cell r="C2076" t="str">
            <v xml:space="preserve">Torque - </v>
          </cell>
        </row>
        <row r="2078">
          <cell r="A2078" t="str">
            <v>su5</v>
          </cell>
          <cell r="B2078"/>
          <cell r="C2078" t="str">
            <v xml:space="preserve"> Seal Unit- HSN 3 /12"-9.2 Vam Ace BxP 13Cr f/ 4.000"  </v>
          </cell>
          <cell r="D2078">
            <v>4.056</v>
          </cell>
          <cell r="E2078">
            <v>2.97</v>
          </cell>
          <cell r="F2078" t="str">
            <v>812 MSN 40051-F</v>
          </cell>
          <cell r="G2078"/>
        </row>
        <row r="2079">
          <cell r="C2079" t="str">
            <v xml:space="preserve">Service - </v>
          </cell>
          <cell r="D2079" t="str">
            <v>Std</v>
          </cell>
        </row>
        <row r="2080">
          <cell r="C2080" t="str">
            <v xml:space="preserve">Length - </v>
          </cell>
          <cell r="D2080" t="str">
            <v>15.3</v>
          </cell>
        </row>
        <row r="2081">
          <cell r="C2081" t="str">
            <v xml:space="preserve">Pressure Rating - </v>
          </cell>
          <cell r="D2081" t="str">
            <v>8895</v>
          </cell>
        </row>
        <row r="2082">
          <cell r="C2082" t="str">
            <v xml:space="preserve">Make-Up Length - </v>
          </cell>
          <cell r="D2082" t="str">
            <v>12.0</v>
          </cell>
        </row>
        <row r="2083">
          <cell r="C2083" t="str">
            <v xml:space="preserve">Packer Bore - </v>
          </cell>
          <cell r="D2083" t="str">
            <v>4.000</v>
          </cell>
        </row>
        <row r="2084">
          <cell r="C2084" t="str">
            <v xml:space="preserve">Packing OD - </v>
          </cell>
          <cell r="D2084" t="str">
            <v>4.056"</v>
          </cell>
        </row>
        <row r="2085">
          <cell r="C2085" t="str">
            <v xml:space="preserve">O-Ring - </v>
          </cell>
        </row>
        <row r="2086">
          <cell r="C2086" t="str">
            <v xml:space="preserve">Seals - </v>
          </cell>
          <cell r="D2086" t="str">
            <v>Molded Nitrile</v>
          </cell>
        </row>
        <row r="2087">
          <cell r="C2087" t="str">
            <v xml:space="preserve">Tensile Strength, Calc/1000 - </v>
          </cell>
        </row>
        <row r="2088">
          <cell r="C2088" t="str">
            <v xml:space="preserve">Temperature Rating - </v>
          </cell>
        </row>
        <row r="2089">
          <cell r="C2089" t="str">
            <v xml:space="preserve">Torque - </v>
          </cell>
        </row>
        <row r="2091">
          <cell r="A2091" t="str">
            <v>su6</v>
          </cell>
          <cell r="B2091"/>
          <cell r="C2091" t="str">
            <v xml:space="preserve"> Seal Unit-  "  </v>
          </cell>
        </row>
        <row r="2092">
          <cell r="C2092" t="str">
            <v xml:space="preserve">Service - </v>
          </cell>
        </row>
        <row r="2093">
          <cell r="C2093" t="str">
            <v xml:space="preserve">Length - </v>
          </cell>
        </row>
        <row r="2094">
          <cell r="C2094" t="str">
            <v xml:space="preserve">Pressure Rating - </v>
          </cell>
        </row>
        <row r="2095">
          <cell r="C2095" t="str">
            <v xml:space="preserve">Make-Up Length - </v>
          </cell>
        </row>
        <row r="2096">
          <cell r="C2096" t="str">
            <v xml:space="preserve">Packer Bore - </v>
          </cell>
        </row>
        <row r="2097">
          <cell r="C2097" t="str">
            <v xml:space="preserve">O-Ring - </v>
          </cell>
        </row>
        <row r="2098">
          <cell r="C2098" t="str">
            <v xml:space="preserve">Tensile Strength, Calc/1000 - </v>
          </cell>
        </row>
        <row r="2099">
          <cell r="C2099" t="str">
            <v xml:space="preserve">Temperature Rating - </v>
          </cell>
        </row>
        <row r="2100">
          <cell r="C2100" t="str">
            <v xml:space="preserve">Torque - </v>
          </cell>
        </row>
        <row r="2103">
          <cell r="A2103" t="str">
            <v>msg1</v>
          </cell>
          <cell r="B2103" t="str">
            <v>50615878</v>
          </cell>
          <cell r="C2103" t="str">
            <v xml:space="preserve"> Mule Shoe Guide- 3 1/2"-9.2 AMS-28 B Alloy f/ 4.000"   </v>
          </cell>
          <cell r="D2103">
            <v>3.968</v>
          </cell>
          <cell r="E2103">
            <v>2.964</v>
          </cell>
          <cell r="F2103" t="str">
            <v>812 G 40046-A</v>
          </cell>
          <cell r="G2103" t="str">
            <v>130937</v>
          </cell>
        </row>
        <row r="2104">
          <cell r="C2104" t="str">
            <v xml:space="preserve">Service - </v>
          </cell>
          <cell r="D2104" t="str">
            <v>Std</v>
          </cell>
        </row>
        <row r="2105">
          <cell r="C2105" t="str">
            <v xml:space="preserve">Length - </v>
          </cell>
          <cell r="D2105" t="str">
            <v>7.02</v>
          </cell>
        </row>
        <row r="2106">
          <cell r="C2106" t="str">
            <v xml:space="preserve">Design - </v>
          </cell>
          <cell r="D2106" t="str">
            <v>Half Mule Shoe</v>
          </cell>
        </row>
        <row r="2107">
          <cell r="C2107" t="str">
            <v xml:space="preserve">Drawing No - </v>
          </cell>
          <cell r="D2107" t="str">
            <v>812G40046-A RTA 9005</v>
          </cell>
        </row>
        <row r="2109">
          <cell r="A2109" t="str">
            <v>msg2</v>
          </cell>
          <cell r="B2109" t="str">
            <v>50615969</v>
          </cell>
          <cell r="C2109" t="str">
            <v xml:space="preserve"> MSG/POP Assy- 3 1/2"-9.2 AMS-28 B Alloy f/ 4.000"</v>
          </cell>
          <cell r="D2109">
            <v>3.92</v>
          </cell>
          <cell r="E2109">
            <v>2.964</v>
          </cell>
          <cell r="F2109" t="str">
            <v>812 POP 40033-A</v>
          </cell>
          <cell r="G2109" t="str">
            <v>130477</v>
          </cell>
        </row>
        <row r="2110">
          <cell r="C2110" t="str">
            <v xml:space="preserve">Service - </v>
          </cell>
          <cell r="D2110" t="str">
            <v>H2S</v>
          </cell>
        </row>
        <row r="2111">
          <cell r="C2111" t="str">
            <v xml:space="preserve">Length - </v>
          </cell>
          <cell r="D2111" t="str">
            <v>12.12</v>
          </cell>
        </row>
        <row r="2112">
          <cell r="C2112" t="str">
            <v xml:space="preserve">Piston Area - </v>
          </cell>
          <cell r="D2112" t="str">
            <v>7.07</v>
          </cell>
        </row>
        <row r="2113">
          <cell r="C2113" t="str">
            <v xml:space="preserve">Holes Available for Shear Pins - </v>
          </cell>
          <cell r="D2113" t="str">
            <v>12</v>
          </cell>
        </row>
        <row r="2114">
          <cell r="C2114" t="str">
            <v xml:space="preserve">Shear Value per Pin, lb Force - </v>
          </cell>
          <cell r="D2114" t="str">
            <v>4970 (410PD280)</v>
          </cell>
        </row>
        <row r="2115">
          <cell r="C2115" t="str">
            <v xml:space="preserve">Minimum ID Before Expend - </v>
          </cell>
          <cell r="D2115" t="str">
            <v>0.98</v>
          </cell>
        </row>
        <row r="2116">
          <cell r="C2116" t="str">
            <v xml:space="preserve">Pump Out Ball Size - </v>
          </cell>
          <cell r="D2116" t="str">
            <v>2.00" (Brass)</v>
          </cell>
        </row>
        <row r="2117">
          <cell r="C2117" t="str">
            <v xml:space="preserve">Pump Out Pressure per Pin - </v>
          </cell>
          <cell r="D2117" t="str">
            <v>702 (410PD280)</v>
          </cell>
        </row>
        <row r="2118">
          <cell r="C2118" t="str">
            <v xml:space="preserve">Pump Out Pressure - </v>
          </cell>
          <cell r="D2118" t="str">
            <v>5600 (8 x 410PD280)</v>
          </cell>
        </row>
        <row r="2119">
          <cell r="C2119" t="str">
            <v xml:space="preserve">Special Feature - </v>
          </cell>
          <cell r="D2119" t="str">
            <v>C/W re-entry guide</v>
          </cell>
        </row>
        <row r="2120">
          <cell r="C2120" t="str">
            <v xml:space="preserve">Drawing No - </v>
          </cell>
          <cell r="D2120" t="str">
            <v>812POP4002-F RTA 9021</v>
          </cell>
        </row>
        <row r="2121">
          <cell r="C2121" t="str">
            <v xml:space="preserve">Remarks - </v>
          </cell>
          <cell r="D2121" t="str">
            <v>Ship qty 12 pins in cloth bags. Alternate pin: 410PD276 Brass dia 5/16 x 1/2 shear value 3080 lb/pin 435 psi/pin</v>
          </cell>
        </row>
        <row r="2123">
          <cell r="A2123" t="str">
            <v>msg3</v>
          </cell>
          <cell r="B2123" t="str">
            <v>50628259</v>
          </cell>
          <cell r="C2123" t="str">
            <v xml:space="preserve"> Mule Shoe Guide- 3 1/2"-9.2 Vam Ace B 13Cr f/ 4.000"</v>
          </cell>
          <cell r="D2123">
            <v>3.919</v>
          </cell>
          <cell r="E2123">
            <v>3.012</v>
          </cell>
          <cell r="F2123" t="str">
            <v>812 G 40063-F</v>
          </cell>
          <cell r="G2123" t="str">
            <v>134126</v>
          </cell>
        </row>
        <row r="2124">
          <cell r="C2124" t="str">
            <v xml:space="preserve">Service - </v>
          </cell>
          <cell r="D2124" t="str">
            <v>Std/CO2</v>
          </cell>
        </row>
        <row r="2125">
          <cell r="C2125" t="str">
            <v xml:space="preserve">Length - </v>
          </cell>
          <cell r="D2125" t="str">
            <v>6.50</v>
          </cell>
        </row>
        <row r="2126">
          <cell r="C2126" t="str">
            <v xml:space="preserve">Drawing No - </v>
          </cell>
          <cell r="D2126" t="str">
            <v>812G40021-V RTA 9312</v>
          </cell>
        </row>
        <row r="2128">
          <cell r="A2128" t="str">
            <v>msg4</v>
          </cell>
          <cell r="B2128" t="str">
            <v>50416553</v>
          </cell>
          <cell r="C2128" t="str">
            <v xml:space="preserve"> MSG/POP Assy- 3 1/2"-9.2 Vam Ace B 13Cr f/ 4.000"</v>
          </cell>
          <cell r="D2128">
            <v>3.919</v>
          </cell>
          <cell r="E2128">
            <v>3</v>
          </cell>
          <cell r="F2128" t="str">
            <v>812 POP 40050-F</v>
          </cell>
          <cell r="G2128" t="str">
            <v>134124</v>
          </cell>
        </row>
        <row r="2129">
          <cell r="C2129" t="str">
            <v xml:space="preserve">Service - </v>
          </cell>
          <cell r="D2129" t="str">
            <v>CO2</v>
          </cell>
        </row>
        <row r="2130">
          <cell r="C2130" t="str">
            <v xml:space="preserve">Length - </v>
          </cell>
          <cell r="D2130" t="str">
            <v>11.04</v>
          </cell>
        </row>
        <row r="2131">
          <cell r="C2131" t="str">
            <v xml:space="preserve">Piston Area - </v>
          </cell>
          <cell r="D2131" t="str">
            <v>7.07</v>
          </cell>
        </row>
        <row r="2132">
          <cell r="C2132" t="str">
            <v xml:space="preserve">Holes Available for Shear Pins - </v>
          </cell>
          <cell r="D2132" t="str">
            <v>12</v>
          </cell>
        </row>
        <row r="2133">
          <cell r="C2133" t="str">
            <v xml:space="preserve">Shear Value per Pin, lb Force - </v>
          </cell>
          <cell r="D2133" t="str">
            <v>4970 (410PD280)</v>
          </cell>
        </row>
        <row r="2134">
          <cell r="C2134" t="str">
            <v xml:space="preserve">Minimum ID Before Expend - </v>
          </cell>
          <cell r="D2134" t="str">
            <v>0.98</v>
          </cell>
        </row>
        <row r="2135">
          <cell r="C2135" t="str">
            <v xml:space="preserve">Pump Out Ball Size - </v>
          </cell>
          <cell r="D2135" t="str">
            <v>2.00" (Brass)</v>
          </cell>
        </row>
        <row r="2136">
          <cell r="C2136" t="str">
            <v xml:space="preserve">Pump Out Pressure per Pin - </v>
          </cell>
          <cell r="D2136" t="str">
            <v>702 (410PD280)</v>
          </cell>
        </row>
        <row r="2137">
          <cell r="C2137" t="str">
            <v xml:space="preserve">Pump Out Pressure - </v>
          </cell>
          <cell r="D2137" t="str">
            <v>5600 (8 x 410PD280)</v>
          </cell>
        </row>
        <row r="2138">
          <cell r="C2138" t="str">
            <v xml:space="preserve">Special Feature - </v>
          </cell>
          <cell r="D2138" t="str">
            <v>C/W re-entry guide</v>
          </cell>
        </row>
        <row r="2139">
          <cell r="C2139" t="str">
            <v xml:space="preserve">Drawing No - </v>
          </cell>
          <cell r="D2139" t="str">
            <v>812POP4002-F RTA 9324</v>
          </cell>
        </row>
        <row r="2140">
          <cell r="C2140" t="str">
            <v xml:space="preserve">Remarks - </v>
          </cell>
          <cell r="D2140" t="str">
            <v>Ship qty 12 pins in cloth bags. Alternate pin: 410PD276 Brass dia 5/16 x 1/2 shear value 3080 lb/pin 435 psi/pin</v>
          </cell>
        </row>
        <row r="2142">
          <cell r="A2142" t="str">
            <v>msg6</v>
          </cell>
          <cell r="B2142" t="str">
            <v>50602813</v>
          </cell>
          <cell r="C2142" t="str">
            <v xml:space="preserve"> Mule Shoe Guide- 3 1/2"-9.2 Vam Ace B S13Cr f/ 4.000"</v>
          </cell>
          <cell r="D2142">
            <v>3.919</v>
          </cell>
          <cell r="E2142">
            <v>3.012</v>
          </cell>
          <cell r="F2142" t="str">
            <v>812 G 40063-G</v>
          </cell>
          <cell r="G2142" t="str">
            <v>124304</v>
          </cell>
        </row>
        <row r="2143">
          <cell r="C2143" t="str">
            <v xml:space="preserve">Service - </v>
          </cell>
          <cell r="D2143" t="str">
            <v>Std/CO2</v>
          </cell>
        </row>
        <row r="2144">
          <cell r="C2144" t="str">
            <v xml:space="preserve">Length - </v>
          </cell>
          <cell r="D2144" t="str">
            <v>6.50</v>
          </cell>
        </row>
        <row r="2145">
          <cell r="C2145" t="str">
            <v xml:space="preserve">Torque - </v>
          </cell>
          <cell r="D2145" t="str">
            <v>3040 (OPT)  2740 (MIN)  3340 (MAX) f/ 3/12"-9.2 Vam Ace</v>
          </cell>
        </row>
        <row r="2146">
          <cell r="C2146" t="str">
            <v xml:space="preserve">Drawing No - </v>
          </cell>
          <cell r="D2146" t="str">
            <v>812G40021-V RTA 9067</v>
          </cell>
        </row>
        <row r="2148">
          <cell r="A2148" t="str">
            <v>msg7</v>
          </cell>
          <cell r="B2148" t="str">
            <v>50420009</v>
          </cell>
          <cell r="C2148" t="str">
            <v xml:space="preserve"> MSG/POP Assy- 3 1/2"-9.2 Vam Ace B S13Cr f/ 4.000"</v>
          </cell>
          <cell r="D2148">
            <v>3.92</v>
          </cell>
          <cell r="E2148">
            <v>3</v>
          </cell>
          <cell r="F2148" t="str">
            <v>812 POP 40050-G</v>
          </cell>
          <cell r="G2148" t="str">
            <v>132987</v>
          </cell>
        </row>
        <row r="2149">
          <cell r="C2149" t="str">
            <v xml:space="preserve">Service - </v>
          </cell>
          <cell r="D2149" t="str">
            <v>CO2</v>
          </cell>
        </row>
        <row r="2150">
          <cell r="C2150" t="str">
            <v xml:space="preserve">Length - </v>
          </cell>
          <cell r="D2150" t="str">
            <v>11.04</v>
          </cell>
        </row>
        <row r="2151">
          <cell r="C2151" t="str">
            <v xml:space="preserve">Piston Area - </v>
          </cell>
          <cell r="D2151" t="str">
            <v>7.07</v>
          </cell>
        </row>
        <row r="2152">
          <cell r="C2152" t="str">
            <v xml:space="preserve">Holes Available for Shear Pins - </v>
          </cell>
          <cell r="D2152" t="str">
            <v>12</v>
          </cell>
        </row>
        <row r="2153">
          <cell r="C2153" t="str">
            <v xml:space="preserve">Shear Value per Pin, lb Force - </v>
          </cell>
          <cell r="D2153" t="str">
            <v>4970 (410PD280)</v>
          </cell>
        </row>
        <row r="2154">
          <cell r="C2154" t="str">
            <v xml:space="preserve">Minimum ID Before Expend - </v>
          </cell>
          <cell r="D2154" t="str">
            <v>0.98</v>
          </cell>
        </row>
        <row r="2155">
          <cell r="C2155" t="str">
            <v xml:space="preserve">Pump Out Ball Size - </v>
          </cell>
          <cell r="D2155" t="str">
            <v>2.00" (Brass)</v>
          </cell>
        </row>
        <row r="2156">
          <cell r="C2156" t="str">
            <v xml:space="preserve">Pump Out Ball - </v>
          </cell>
          <cell r="D2156" t="str">
            <v>93B144</v>
          </cell>
        </row>
        <row r="2157">
          <cell r="C2157" t="str">
            <v xml:space="preserve">Pump Out Pressure per Pin - </v>
          </cell>
          <cell r="D2157" t="str">
            <v>702 (410PD280)</v>
          </cell>
        </row>
        <row r="2158">
          <cell r="C2158" t="str">
            <v xml:space="preserve">Pump Out Pressure - </v>
          </cell>
          <cell r="D2158" t="str">
            <v>5600 (8 x 410PD280)</v>
          </cell>
        </row>
        <row r="2159">
          <cell r="C2159" t="str">
            <v xml:space="preserve">Special Feature - </v>
          </cell>
          <cell r="D2159" t="str">
            <v>C/W re-entry guide</v>
          </cell>
        </row>
        <row r="2160">
          <cell r="C2160" t="str">
            <v xml:space="preserve">Drawing No - </v>
          </cell>
          <cell r="D2160" t="str">
            <v>812POP4002-F RTA 9084</v>
          </cell>
        </row>
        <row r="2161">
          <cell r="C2161" t="str">
            <v xml:space="preserve">Remarks - </v>
          </cell>
          <cell r="D2161" t="str">
            <v>1) Ship item #3 qty 10 in cloth bag.</v>
          </cell>
        </row>
        <row r="2162">
          <cell r="D2162" t="str">
            <v>2) Qty 1 410PD258 5/6 x 1.0 driv lok pin installed as guide pin. Remove after pinning to predetermine pump out pressure.</v>
          </cell>
        </row>
        <row r="2163">
          <cell r="D2163" t="str">
            <v>3) Alloy ball seat.</v>
          </cell>
        </row>
        <row r="2165">
          <cell r="A2165" t="str">
            <v>msg8</v>
          </cell>
          <cell r="B2165"/>
          <cell r="C2165" t="str">
            <v xml:space="preserve"> Mule Shoe Guide- 3 1/2"-9.2 Fox B Alloy f/ 4.000"   </v>
          </cell>
          <cell r="D2165">
            <v>3.968</v>
          </cell>
          <cell r="E2165">
            <v>2.964</v>
          </cell>
          <cell r="F2165" t="str">
            <v>812 G 40021-V</v>
          </cell>
        </row>
        <row r="2166">
          <cell r="C2166" t="str">
            <v xml:space="preserve">Service - </v>
          </cell>
          <cell r="D2166" t="str">
            <v>Std</v>
          </cell>
        </row>
        <row r="2167">
          <cell r="C2167" t="str">
            <v xml:space="preserve">Length - </v>
          </cell>
          <cell r="D2167" t="str">
            <v>7.02</v>
          </cell>
        </row>
        <row r="2168">
          <cell r="C2168" t="str">
            <v xml:space="preserve">Design - </v>
          </cell>
          <cell r="D2168" t="str">
            <v>Half Mule Shoe</v>
          </cell>
        </row>
        <row r="2169">
          <cell r="C2169" t="str">
            <v xml:space="preserve">Drawing No - </v>
          </cell>
          <cell r="D2169" t="str">
            <v>812G40046-A RTA 9677</v>
          </cell>
        </row>
        <row r="2171">
          <cell r="A2171" t="str">
            <v>msg9</v>
          </cell>
          <cell r="B2171"/>
          <cell r="C2171" t="str">
            <v xml:space="preserve"> MSG/POP Assy- 3 1/2"-9.2 Fox B Alloy f/ 4.000"</v>
          </cell>
          <cell r="D2171">
            <v>3.92</v>
          </cell>
          <cell r="E2171">
            <v>2.964</v>
          </cell>
          <cell r="F2171" t="str">
            <v>812 POP 40033-A</v>
          </cell>
        </row>
        <row r="2172">
          <cell r="C2172" t="str">
            <v xml:space="preserve">Service - </v>
          </cell>
          <cell r="D2172" t="str">
            <v>H2S</v>
          </cell>
        </row>
        <row r="2173">
          <cell r="C2173" t="str">
            <v xml:space="preserve">Length - </v>
          </cell>
          <cell r="D2173" t="str">
            <v>12.12</v>
          </cell>
        </row>
        <row r="2174">
          <cell r="C2174" t="str">
            <v xml:space="preserve">Piston Area - </v>
          </cell>
          <cell r="D2174" t="str">
            <v>7.07</v>
          </cell>
        </row>
        <row r="2175">
          <cell r="C2175" t="str">
            <v xml:space="preserve">Holes Available for Shear Pins - </v>
          </cell>
          <cell r="D2175" t="str">
            <v>12</v>
          </cell>
        </row>
        <row r="2176">
          <cell r="C2176" t="str">
            <v xml:space="preserve">Shear Value per Pin, lb Force - </v>
          </cell>
          <cell r="D2176" t="str">
            <v>4970 (410PD280)</v>
          </cell>
        </row>
        <row r="2177">
          <cell r="C2177" t="str">
            <v xml:space="preserve">Minimum ID Before Expend - </v>
          </cell>
          <cell r="D2177" t="str">
            <v>0.98</v>
          </cell>
        </row>
        <row r="2178">
          <cell r="C2178" t="str">
            <v xml:space="preserve">Pump Out Ball Size - </v>
          </cell>
          <cell r="D2178" t="str">
            <v>2.00" (Brass)</v>
          </cell>
        </row>
        <row r="2179">
          <cell r="C2179" t="str">
            <v xml:space="preserve">Pump Out Pressure per Pin - </v>
          </cell>
          <cell r="D2179" t="str">
            <v>702 (410PD280)</v>
          </cell>
        </row>
        <row r="2180">
          <cell r="C2180" t="str">
            <v xml:space="preserve">Pump Out Pressure - </v>
          </cell>
          <cell r="D2180" t="str">
            <v>5600 (8 x 410PD280)</v>
          </cell>
        </row>
        <row r="2181">
          <cell r="C2181" t="str">
            <v xml:space="preserve">Special Feature - </v>
          </cell>
          <cell r="D2181" t="str">
            <v>C/W re-entry guide</v>
          </cell>
        </row>
        <row r="2182">
          <cell r="C2182" t="str">
            <v xml:space="preserve">Drawing No - </v>
          </cell>
          <cell r="D2182" t="str">
            <v>812POP4002-F RTA 9688</v>
          </cell>
        </row>
        <row r="2183">
          <cell r="C2183" t="str">
            <v xml:space="preserve">Remarks - </v>
          </cell>
          <cell r="D2183" t="str">
            <v>Ship qty 12 pins in cloth bags. Alternate pin: 410PD276 Brass dia 5/16 x 1/2 shear value 3080 lb/pin 435 psi/pin</v>
          </cell>
        </row>
        <row r="2185">
          <cell r="A2185" t="str">
            <v>msg10</v>
          </cell>
          <cell r="B2185"/>
          <cell r="C2185" t="str">
            <v xml:space="preserve"> Mule Shoe Guide- 3 1/2"-9.2 SLA-E B 13Cr f/ 4.000"</v>
          </cell>
          <cell r="D2185">
            <v>3.919</v>
          </cell>
          <cell r="E2185">
            <v>3.012</v>
          </cell>
          <cell r="F2185" t="str">
            <v>812 G 40063-F</v>
          </cell>
        </row>
        <row r="2186">
          <cell r="C2186" t="str">
            <v xml:space="preserve">Service - </v>
          </cell>
          <cell r="D2186" t="str">
            <v>Std/CO2</v>
          </cell>
        </row>
        <row r="2187">
          <cell r="C2187" t="str">
            <v xml:space="preserve">Length - </v>
          </cell>
          <cell r="D2187" t="str">
            <v>6.50</v>
          </cell>
        </row>
        <row r="2188">
          <cell r="C2188" t="str">
            <v xml:space="preserve">Drawing No - </v>
          </cell>
          <cell r="D2188" t="str">
            <v>812G40021-V RTA 9694</v>
          </cell>
        </row>
        <row r="2190">
          <cell r="A2190" t="str">
            <v>msg11</v>
          </cell>
          <cell r="B2190"/>
          <cell r="C2190" t="str">
            <v xml:space="preserve"> Mule Shoe Guide- 3 1/2"-9.2 SLA-E B S13Cr f/ 4.000"</v>
          </cell>
          <cell r="D2190">
            <v>3.919</v>
          </cell>
          <cell r="E2190">
            <v>3.012</v>
          </cell>
          <cell r="F2190" t="str">
            <v>812 G 40063-G</v>
          </cell>
        </row>
        <row r="2191">
          <cell r="C2191" t="str">
            <v xml:space="preserve">Service - </v>
          </cell>
          <cell r="D2191" t="str">
            <v>Std/CO2</v>
          </cell>
        </row>
        <row r="2192">
          <cell r="C2192" t="str">
            <v xml:space="preserve">Length - </v>
          </cell>
          <cell r="D2192" t="str">
            <v>6.50</v>
          </cell>
        </row>
        <row r="2193">
          <cell r="C2193" t="str">
            <v xml:space="preserve">Drawing No - </v>
          </cell>
          <cell r="D2193" t="str">
            <v>812G40021-V RTA 9709</v>
          </cell>
        </row>
        <row r="2195">
          <cell r="A2195" t="str">
            <v>msg12</v>
          </cell>
          <cell r="B2195"/>
          <cell r="C2195" t="str">
            <v xml:space="preserve"> MSG/POP Assy- 3 1/2"-9.2 SLA-E B 13Cr f/ 4.000"</v>
          </cell>
          <cell r="D2195">
            <v>3.919</v>
          </cell>
          <cell r="E2195">
            <v>3</v>
          </cell>
          <cell r="F2195" t="str">
            <v>812 POP 40050-F</v>
          </cell>
        </row>
        <row r="2196">
          <cell r="C2196" t="str">
            <v xml:space="preserve">Service - </v>
          </cell>
          <cell r="D2196" t="str">
            <v>CO2</v>
          </cell>
        </row>
        <row r="2197">
          <cell r="C2197" t="str">
            <v xml:space="preserve">Length - </v>
          </cell>
          <cell r="D2197" t="str">
            <v>11.04</v>
          </cell>
        </row>
        <row r="2198">
          <cell r="C2198" t="str">
            <v xml:space="preserve">Piston Area - </v>
          </cell>
          <cell r="D2198" t="str">
            <v>7.07</v>
          </cell>
        </row>
        <row r="2199">
          <cell r="C2199" t="str">
            <v xml:space="preserve">Holes Available for Shear Pins - </v>
          </cell>
          <cell r="D2199" t="str">
            <v>12</v>
          </cell>
        </row>
        <row r="2200">
          <cell r="C2200" t="str">
            <v xml:space="preserve">Shear Value per Pin, lb Force - </v>
          </cell>
          <cell r="D2200" t="str">
            <v>4970 (410PD280)</v>
          </cell>
        </row>
        <row r="2201">
          <cell r="C2201" t="str">
            <v xml:space="preserve">Minimum ID Before Expend - </v>
          </cell>
          <cell r="D2201" t="str">
            <v>0.98</v>
          </cell>
        </row>
        <row r="2202">
          <cell r="C2202" t="str">
            <v xml:space="preserve">Pump Out Ball Size - </v>
          </cell>
          <cell r="D2202" t="str">
            <v>2.00" (Brass)</v>
          </cell>
        </row>
        <row r="2203">
          <cell r="C2203" t="str">
            <v xml:space="preserve">Pump Out Pressure per Pin - </v>
          </cell>
          <cell r="D2203" t="str">
            <v>702 (410PD280)</v>
          </cell>
        </row>
        <row r="2204">
          <cell r="C2204" t="str">
            <v xml:space="preserve">Pump Out Pressure - </v>
          </cell>
          <cell r="D2204" t="str">
            <v>5600 (8 x 410PD280)</v>
          </cell>
        </row>
        <row r="2205">
          <cell r="C2205" t="str">
            <v xml:space="preserve">Special Feature - </v>
          </cell>
          <cell r="D2205" t="str">
            <v>C/W re-entry guide</v>
          </cell>
        </row>
        <row r="2206">
          <cell r="C2206" t="str">
            <v xml:space="preserve">Drawing No - </v>
          </cell>
          <cell r="D2206" t="str">
            <v>812POP4002-F RTA 9705</v>
          </cell>
        </row>
        <row r="2207">
          <cell r="C2207" t="str">
            <v xml:space="preserve">Remarks - </v>
          </cell>
          <cell r="D2207" t="str">
            <v>Ship qty 12 pins in cloth bags. Alternate pin: 410PD276 Brass dia 5/16 x 1/2 shear value 3080 lb/pin 435 psi/pin</v>
          </cell>
        </row>
        <row r="2209">
          <cell r="A2209" t="str">
            <v>msg13</v>
          </cell>
          <cell r="B2209"/>
          <cell r="C2209" t="str">
            <v xml:space="preserve"> MSG/POP Assy- 3 1/2"-9.2 SLA-E B S13Cr f/ 4.000"</v>
          </cell>
          <cell r="D2209">
            <v>3.92</v>
          </cell>
          <cell r="E2209">
            <v>3</v>
          </cell>
          <cell r="F2209" t="str">
            <v>812 POP 40050-G</v>
          </cell>
        </row>
        <row r="2210">
          <cell r="C2210" t="str">
            <v xml:space="preserve">Service - </v>
          </cell>
          <cell r="D2210" t="str">
            <v>CO2</v>
          </cell>
        </row>
        <row r="2211">
          <cell r="C2211" t="str">
            <v xml:space="preserve">Length - </v>
          </cell>
          <cell r="D2211" t="str">
            <v>11.04</v>
          </cell>
        </row>
        <row r="2212">
          <cell r="C2212" t="str">
            <v xml:space="preserve">Piston Area - </v>
          </cell>
          <cell r="D2212" t="str">
            <v>7.07</v>
          </cell>
        </row>
        <row r="2213">
          <cell r="C2213" t="str">
            <v xml:space="preserve">Holes Available for Shear Pins - </v>
          </cell>
          <cell r="D2213" t="str">
            <v>12</v>
          </cell>
        </row>
        <row r="2214">
          <cell r="C2214" t="str">
            <v xml:space="preserve">Shear Value per Pin, lb Force - </v>
          </cell>
          <cell r="D2214" t="str">
            <v>4970 (410PD280)</v>
          </cell>
        </row>
        <row r="2215">
          <cell r="C2215" t="str">
            <v xml:space="preserve">Minimum ID Before Expend - </v>
          </cell>
          <cell r="D2215" t="str">
            <v>0.98</v>
          </cell>
        </row>
        <row r="2216">
          <cell r="C2216" t="str">
            <v xml:space="preserve">Pump Out Ball Size - </v>
          </cell>
          <cell r="D2216" t="str">
            <v>2.00" (Brass)</v>
          </cell>
        </row>
        <row r="2217">
          <cell r="C2217" t="str">
            <v xml:space="preserve">Pump Out Ball - </v>
          </cell>
          <cell r="D2217" t="str">
            <v>93B144</v>
          </cell>
        </row>
        <row r="2218">
          <cell r="C2218" t="str">
            <v xml:space="preserve">Pump Out Pressure per Pin - </v>
          </cell>
          <cell r="D2218" t="str">
            <v>702 (410PD280)</v>
          </cell>
        </row>
        <row r="2219">
          <cell r="C2219" t="str">
            <v xml:space="preserve">Pump Out Pressure - </v>
          </cell>
          <cell r="D2219" t="str">
            <v>5600 (8 x 410PD280)</v>
          </cell>
        </row>
        <row r="2220">
          <cell r="C2220" t="str">
            <v xml:space="preserve">Special Feature - </v>
          </cell>
          <cell r="D2220" t="str">
            <v>C/W re-entry guide</v>
          </cell>
        </row>
        <row r="2221">
          <cell r="C2221" t="str">
            <v xml:space="preserve">Drawing No - </v>
          </cell>
          <cell r="D2221" t="str">
            <v>812POP4002-F RTA 9721</v>
          </cell>
        </row>
        <row r="2222">
          <cell r="C2222" t="str">
            <v xml:space="preserve">Remarks - </v>
          </cell>
          <cell r="D2222" t="str">
            <v>1) Ship item #3 qty 10 in cloth bag.</v>
          </cell>
        </row>
        <row r="2223">
          <cell r="D2223" t="str">
            <v>2) Qty 1 410PD258 5/6 x 1.0 driv lok pin installed as guide pin. Remove after pinning to predetermine pump out pressure.</v>
          </cell>
        </row>
        <row r="2224">
          <cell r="D2224" t="str">
            <v>3) Alloy ball seat.</v>
          </cell>
        </row>
        <row r="2226">
          <cell r="A2226" t="str">
            <v>msg14</v>
          </cell>
          <cell r="B2226"/>
          <cell r="C2226" t="str">
            <v xml:space="preserve"> MSG/POP Assy- 3 1/2"-9.2 Fox B Alloy f/ 4.000"</v>
          </cell>
          <cell r="D2226">
            <v>3.919</v>
          </cell>
          <cell r="E2226">
            <v>2.871</v>
          </cell>
          <cell r="F2226" t="str">
            <v>812 POP 3016-A</v>
          </cell>
          <cell r="G2226" t="str">
            <v>146024</v>
          </cell>
        </row>
        <row r="2227">
          <cell r="C2227" t="str">
            <v xml:space="preserve">Service - </v>
          </cell>
          <cell r="D2227" t="str">
            <v>H2S</v>
          </cell>
        </row>
        <row r="2228">
          <cell r="C2228" t="str">
            <v xml:space="preserve">Length - </v>
          </cell>
          <cell r="D2228" t="str">
            <v>67.19</v>
          </cell>
        </row>
        <row r="2229">
          <cell r="C2229" t="str">
            <v xml:space="preserve">Piston Area - </v>
          </cell>
          <cell r="D2229" t="str">
            <v>6.487</v>
          </cell>
        </row>
        <row r="2230">
          <cell r="C2230" t="str">
            <v xml:space="preserve">Special Feature - </v>
          </cell>
          <cell r="D2230" t="str">
            <v>C/w 4ft perf pup and cap below</v>
          </cell>
        </row>
        <row r="2231">
          <cell r="C2231" t="str">
            <v xml:space="preserve">Holes Available for Shear Pins - </v>
          </cell>
          <cell r="D2231" t="str">
            <v>12</v>
          </cell>
        </row>
        <row r="2232">
          <cell r="C2232" t="str">
            <v xml:space="preserve">Shear Value per Pin, lb Force - </v>
          </cell>
          <cell r="D2232" t="str">
            <v>3190 (410PD431)</v>
          </cell>
        </row>
        <row r="2233">
          <cell r="C2233" t="str">
            <v xml:space="preserve">Temperature Rating - </v>
          </cell>
          <cell r="D2233" t="str">
            <v>350</v>
          </cell>
        </row>
        <row r="2234">
          <cell r="C2234" t="str">
            <v xml:space="preserve">Remarks - </v>
          </cell>
          <cell r="D2234" t="str">
            <v>492psi/pin Max pressure to 5904psi</v>
          </cell>
        </row>
        <row r="2235">
          <cell r="D2235" t="str">
            <v>Shipping pin qty 1 x 410PD425 shear value 2940lb. Replace shipping pin with desired qty shear pins to run in hole.</v>
          </cell>
        </row>
        <row r="2236">
          <cell r="C2236" t="str">
            <v xml:space="preserve">Drawing No - </v>
          </cell>
          <cell r="D2236" t="str">
            <v>812POP3009 RTA9841</v>
          </cell>
        </row>
        <row r="2238">
          <cell r="A2238" t="str">
            <v>msg15</v>
          </cell>
          <cell r="B2238"/>
          <cell r="C2238" t="str">
            <v xml:space="preserve"> MSG/POP Assy- 3 1/2"-9.2 AMS-28 B Aly f/ 4.000"</v>
          </cell>
          <cell r="D2238">
            <v>3.968</v>
          </cell>
          <cell r="E2238">
            <v>2.871</v>
          </cell>
          <cell r="F2238" t="str">
            <v>812 POP 3012-A</v>
          </cell>
          <cell r="G2238" t="str">
            <v>144266</v>
          </cell>
        </row>
        <row r="2239">
          <cell r="C2239" t="str">
            <v xml:space="preserve">Service - </v>
          </cell>
          <cell r="D2239" t="str">
            <v>H2S</v>
          </cell>
        </row>
        <row r="2240">
          <cell r="C2240" t="str">
            <v xml:space="preserve">Length - </v>
          </cell>
          <cell r="D2240" t="str">
            <v>67.19</v>
          </cell>
        </row>
        <row r="2241">
          <cell r="C2241" t="str">
            <v xml:space="preserve">Piston Area - </v>
          </cell>
          <cell r="D2241" t="str">
            <v>6.487</v>
          </cell>
        </row>
        <row r="2242">
          <cell r="C2242" t="str">
            <v xml:space="preserve">Special Feature - </v>
          </cell>
          <cell r="D2242" t="str">
            <v>C/w 4ft perf pup and cap (w/ 3/16 port) below</v>
          </cell>
        </row>
        <row r="2243">
          <cell r="C2243" t="str">
            <v xml:space="preserve">Holes Available for Shear Pins - </v>
          </cell>
          <cell r="D2243" t="str">
            <v>12</v>
          </cell>
        </row>
        <row r="2244">
          <cell r="C2244" t="str">
            <v xml:space="preserve">Shear Value per Pin, lb Force - </v>
          </cell>
          <cell r="D2244" t="str">
            <v>3190 (410PD431)</v>
          </cell>
        </row>
        <row r="2245">
          <cell r="C2245" t="str">
            <v xml:space="preserve">Temperature Rating - </v>
          </cell>
          <cell r="D2245" t="str">
            <v>350</v>
          </cell>
        </row>
        <row r="2246">
          <cell r="C2246" t="str">
            <v xml:space="preserve">Remarks - </v>
          </cell>
          <cell r="D2246" t="str">
            <v>492psi/pin Max pressure to 5904psi</v>
          </cell>
        </row>
        <row r="2247">
          <cell r="D2247" t="str">
            <v>Shipping pin qty 1 x 410PD425 shear value 2940lb. Replace shipping pin with desired qty shear pins to run in hole.</v>
          </cell>
        </row>
        <row r="2248">
          <cell r="C2248" t="str">
            <v xml:space="preserve">Drawing No - </v>
          </cell>
          <cell r="D2248" t="str">
            <v>812POP3009 RTA9811</v>
          </cell>
        </row>
        <row r="2250">
          <cell r="A2250" t="str">
            <v>msg16</v>
          </cell>
          <cell r="B2250"/>
          <cell r="C2250" t="str">
            <v xml:space="preserve"> MSG/POP Assy- 2 7/8"-6.4 AMS-28 B Alloy f/ 4.000"</v>
          </cell>
          <cell r="D2250">
            <v>3.1419999999999999</v>
          </cell>
          <cell r="E2250">
            <v>2.3820000000000001</v>
          </cell>
          <cell r="F2250" t="str">
            <v>Ref 812 POP 40033-A</v>
          </cell>
          <cell r="G2250"/>
        </row>
        <row r="2251">
          <cell r="C2251" t="str">
            <v xml:space="preserve">Service - </v>
          </cell>
          <cell r="D2251" t="str">
            <v>H2S</v>
          </cell>
        </row>
        <row r="2252">
          <cell r="C2252" t="str">
            <v xml:space="preserve">Made-up Length - </v>
          </cell>
          <cell r="D2252" t="str">
            <v>11.04</v>
          </cell>
        </row>
        <row r="2253">
          <cell r="C2253" t="str">
            <v xml:space="preserve">Piston Area - </v>
          </cell>
          <cell r="D2253" t="str">
            <v>7.08</v>
          </cell>
        </row>
        <row r="2254">
          <cell r="C2254" t="str">
            <v xml:space="preserve">Holes Available for Shear Pins - </v>
          </cell>
          <cell r="D2254" t="str">
            <v>6 (3/8-24 UNF)     4 (5/16-24 UNF)</v>
          </cell>
        </row>
        <row r="2255">
          <cell r="C2255" t="str">
            <v xml:space="preserve">Shear Value per Pin, lb Force - </v>
          </cell>
          <cell r="D2255" t="str">
            <v>5000 (12S7010)     3150 (12S5512)</v>
          </cell>
        </row>
        <row r="2256">
          <cell r="C2256" t="str">
            <v xml:space="preserve">Minimum ID Before Expend - </v>
          </cell>
          <cell r="D2256" t="str">
            <v>0.98</v>
          </cell>
        </row>
        <row r="2257">
          <cell r="C2257" t="str">
            <v xml:space="preserve">Pump Out Ball Size - </v>
          </cell>
          <cell r="D2257" t="str">
            <v>2.00" (Brass)</v>
          </cell>
        </row>
        <row r="2258">
          <cell r="C2258" t="str">
            <v xml:space="preserve">Pump Out Pressure per Pin - </v>
          </cell>
          <cell r="D2258" t="str">
            <v>706 (12S7010)     445 (12S5512)</v>
          </cell>
        </row>
        <row r="2259">
          <cell r="C2259" t="str">
            <v xml:space="preserve">Pump Out Pressure - </v>
          </cell>
          <cell r="D2259" t="str">
            <v>4326 (6 x 12S7010)     1780 (4 x 12S5512)  =  6016 Total</v>
          </cell>
        </row>
        <row r="2260">
          <cell r="C2260" t="str">
            <v xml:space="preserve">Special Feature - </v>
          </cell>
          <cell r="D2260" t="str">
            <v>C/W helical groove on OD of nose</v>
          </cell>
        </row>
        <row r="2261">
          <cell r="C2261" t="str">
            <v xml:space="preserve">Drawing No - </v>
          </cell>
        </row>
        <row r="2262">
          <cell r="C2262" t="str">
            <v xml:space="preserve">Remarks - </v>
          </cell>
        </row>
        <row r="2264">
          <cell r="A2264" t="str">
            <v>msg5</v>
          </cell>
          <cell r="B2264"/>
          <cell r="C2264" t="str">
            <v xml:space="preserve"> MSG/POP Assy- 3 1/2"-9.2 Vam Ace B 13Cr f/ 4.000"</v>
          </cell>
          <cell r="D2264">
            <v>3.919</v>
          </cell>
          <cell r="E2264">
            <v>2.871</v>
          </cell>
          <cell r="F2264" t="str">
            <v>812 POP 3009</v>
          </cell>
          <cell r="G2264" t="str">
            <v>139484</v>
          </cell>
        </row>
        <row r="2265">
          <cell r="C2265" t="str">
            <v xml:space="preserve">Service - </v>
          </cell>
          <cell r="D2265" t="str">
            <v>CO2</v>
          </cell>
        </row>
        <row r="2266">
          <cell r="C2266" t="str">
            <v xml:space="preserve">Special Feature - </v>
          </cell>
          <cell r="D2266" t="str">
            <v>C/W 4ft perf pup and cap below</v>
          </cell>
        </row>
        <row r="2267">
          <cell r="C2267" t="str">
            <v xml:space="preserve">Length - </v>
          </cell>
          <cell r="D2267" t="str">
            <v>66.19</v>
          </cell>
        </row>
        <row r="2268">
          <cell r="C2268" t="str">
            <v xml:space="preserve">Piston Area - </v>
          </cell>
          <cell r="D2268" t="str">
            <v>6.487</v>
          </cell>
        </row>
        <row r="2269">
          <cell r="C2269" t="str">
            <v xml:space="preserve">Holes Available for Shear Pins - </v>
          </cell>
          <cell r="D2269" t="str">
            <v>12</v>
          </cell>
        </row>
        <row r="2270">
          <cell r="C2270" t="str">
            <v xml:space="preserve">Shear Value per Pin, lbs Force - </v>
          </cell>
          <cell r="D2270" t="str">
            <v>3190</v>
          </cell>
        </row>
        <row r="2271">
          <cell r="C2271" t="str">
            <v xml:space="preserve">Temperature Rating - </v>
          </cell>
          <cell r="D2271" t="str">
            <v>350F</v>
          </cell>
        </row>
        <row r="2272">
          <cell r="C2272" t="str">
            <v xml:space="preserve">Drawing No - </v>
          </cell>
          <cell r="D2272" t="str">
            <v>812POP3009 RTA 9547</v>
          </cell>
        </row>
        <row r="2273">
          <cell r="C2273" t="str">
            <v xml:space="preserve">Remarks - </v>
          </cell>
          <cell r="D2273" t="str">
            <v>Qty 12 410PD431 3190lb/pin 492psi/pin max pressure 5904psi.</v>
          </cell>
        </row>
        <row r="2274">
          <cell r="D2274" t="str">
            <v>Shipping pin 410PD425 Qty 1 shear value 2940lb. Replace shipping pin with desired qty shear pins to run in hole.</v>
          </cell>
        </row>
        <row r="2276">
          <cell r="A2276" t="str">
            <v>msg17</v>
          </cell>
          <cell r="B2276"/>
          <cell r="C2276" t="str">
            <v xml:space="preserve"> MSG/POP Assy- 2 7/8"-6.4 Vam Ace B 13Cr f/ 4.000"</v>
          </cell>
          <cell r="D2276">
            <v>3.1419999999999999</v>
          </cell>
          <cell r="E2276">
            <v>2.3820000000000001</v>
          </cell>
          <cell r="F2276" t="str">
            <v>812 POP 40033-A</v>
          </cell>
          <cell r="G2276"/>
        </row>
        <row r="2277">
          <cell r="C2277" t="str">
            <v xml:space="preserve">Service - </v>
          </cell>
          <cell r="D2277" t="str">
            <v>Std</v>
          </cell>
        </row>
        <row r="2278">
          <cell r="C2278" t="str">
            <v xml:space="preserve">Made-up Length - </v>
          </cell>
          <cell r="D2278" t="str">
            <v>11.04</v>
          </cell>
        </row>
        <row r="2279">
          <cell r="C2279" t="str">
            <v xml:space="preserve">Piston Area - </v>
          </cell>
          <cell r="D2279" t="str">
            <v>7.08</v>
          </cell>
        </row>
        <row r="2280">
          <cell r="C2280" t="str">
            <v xml:space="preserve">Holes Available for Shear Pins - </v>
          </cell>
          <cell r="D2280" t="str">
            <v>6 (3/8-24 UNF)     4 (5/16-24 UNF)</v>
          </cell>
        </row>
        <row r="2281">
          <cell r="C2281" t="str">
            <v xml:space="preserve">Shear Value per Pin, lb Force - </v>
          </cell>
          <cell r="D2281" t="str">
            <v>5000 (12S7010)     3150 (12S5512)</v>
          </cell>
        </row>
        <row r="2282">
          <cell r="C2282" t="str">
            <v xml:space="preserve">Minimum ID Before Expend - </v>
          </cell>
          <cell r="D2282" t="str">
            <v>0.98</v>
          </cell>
        </row>
        <row r="2283">
          <cell r="C2283" t="str">
            <v xml:space="preserve">Pump Out Ball Size - </v>
          </cell>
          <cell r="D2283" t="str">
            <v>2.00" (Brass)</v>
          </cell>
        </row>
        <row r="2284">
          <cell r="C2284" t="str">
            <v xml:space="preserve">Pump Out Pressure per Pin - </v>
          </cell>
          <cell r="D2284" t="str">
            <v>706 (12S7010)     445 (12S5512)</v>
          </cell>
        </row>
        <row r="2285">
          <cell r="C2285" t="str">
            <v xml:space="preserve">Pump Out Pressure - </v>
          </cell>
          <cell r="D2285" t="str">
            <v>4326 (6 x 12S7010)     1780 (4 x 12S5512)  =  6016 Total</v>
          </cell>
        </row>
        <row r="2286">
          <cell r="C2286" t="str">
            <v xml:space="preserve">Special Feature - </v>
          </cell>
          <cell r="D2286" t="str">
            <v>C/W helical groove on OD of nose</v>
          </cell>
        </row>
        <row r="2287">
          <cell r="C2287" t="str">
            <v xml:space="preserve">Drawing No - </v>
          </cell>
        </row>
        <row r="2288">
          <cell r="C2288" t="str">
            <v xml:space="preserve">Remarks - </v>
          </cell>
        </row>
        <row r="2290">
          <cell r="A2290" t="str">
            <v>msg18</v>
          </cell>
          <cell r="B2290"/>
          <cell r="C2290" t="str">
            <v xml:space="preserve"> MSG/POP Assy- 3 1/2"-9.2 Vam Ace B S13Cr f/ 4.000"</v>
          </cell>
          <cell r="D2290">
            <v>3.919</v>
          </cell>
          <cell r="E2290">
            <v>2.871</v>
          </cell>
          <cell r="F2290" t="str">
            <v>812 POP 3014-G</v>
          </cell>
          <cell r="G2290" t="str">
            <v>144268</v>
          </cell>
        </row>
        <row r="2291">
          <cell r="C2291" t="str">
            <v xml:space="preserve">Service - </v>
          </cell>
          <cell r="D2291" t="str">
            <v>Std</v>
          </cell>
        </row>
        <row r="2292">
          <cell r="C2292" t="str">
            <v xml:space="preserve">Special Feature - </v>
          </cell>
          <cell r="D2292" t="str">
            <v>C/W 4ft perf pup and cap below</v>
          </cell>
        </row>
        <row r="2293">
          <cell r="C2293" t="str">
            <v xml:space="preserve">Length - </v>
          </cell>
          <cell r="D2293" t="str">
            <v>66.19</v>
          </cell>
        </row>
        <row r="2294">
          <cell r="C2294" t="str">
            <v xml:space="preserve">Piston Area - </v>
          </cell>
          <cell r="D2294" t="str">
            <v>6.487</v>
          </cell>
        </row>
        <row r="2295">
          <cell r="C2295" t="str">
            <v xml:space="preserve">Holes Available for Shear Pins - </v>
          </cell>
          <cell r="D2295" t="str">
            <v>12</v>
          </cell>
        </row>
        <row r="2296">
          <cell r="C2296" t="str">
            <v xml:space="preserve">Shear Value per Pin, lbs Force - </v>
          </cell>
          <cell r="D2296" t="str">
            <v>3190</v>
          </cell>
        </row>
        <row r="2297">
          <cell r="C2297" t="str">
            <v xml:space="preserve">Temperature Rating - </v>
          </cell>
          <cell r="D2297" t="str">
            <v>350F</v>
          </cell>
        </row>
        <row r="2298">
          <cell r="C2298" t="str">
            <v xml:space="preserve">Drawing No - </v>
          </cell>
          <cell r="D2298" t="str">
            <v>812POP3009 RTA 9813</v>
          </cell>
        </row>
        <row r="2299">
          <cell r="C2299" t="str">
            <v xml:space="preserve">Remarks - </v>
          </cell>
          <cell r="D2299" t="str">
            <v>Qty 12 410PD431 3190lb/pin 492psi/pin max pressure 5904psi.</v>
          </cell>
        </row>
        <row r="2300">
          <cell r="D2300" t="str">
            <v>Shipping pin 410PD425 Qty 1 shear value 2940lb. Replace shipping pin with desired qty shear pins to run in hole.</v>
          </cell>
        </row>
        <row r="2302">
          <cell r="C2302" t="str">
            <v>End Seal Accessories</v>
          </cell>
        </row>
        <row r="2306">
          <cell r="A2306" t="str">
            <v xml:space="preserve"> Side Pocket Mandrels</v>
          </cell>
          <cell r="B2306"/>
          <cell r="C2306"/>
          <cell r="D2306" t="str">
            <v>OD</v>
          </cell>
          <cell r="E2306" t="str">
            <v>ID</v>
          </cell>
          <cell r="F2306" t="str">
            <v>PART NUMBER</v>
          </cell>
          <cell r="G2306" t="str">
            <v>SAP</v>
          </cell>
          <cell r="H2306" t="str">
            <v>Price</v>
          </cell>
        </row>
        <row r="2307">
          <cell r="A2307" t="str">
            <v>sp1</v>
          </cell>
          <cell r="B2307" t="str">
            <v>50620651</v>
          </cell>
          <cell r="C2307" t="str">
            <v xml:space="preserve"> SPM- 3 1/2"-9.2 AMS-28 SMO-1 Std 4130 18RC-22RC</v>
          </cell>
          <cell r="D2307"/>
          <cell r="E2307"/>
          <cell r="F2307" t="str">
            <v>1913-XXX</v>
          </cell>
          <cell r="G2307" t="str">
            <v>131366</v>
          </cell>
        </row>
        <row r="2308">
          <cell r="C2308" t="str">
            <v xml:space="preserve">Service - </v>
          </cell>
        </row>
        <row r="2309">
          <cell r="C2309" t="str">
            <v xml:space="preserve">Length - </v>
          </cell>
        </row>
        <row r="2310">
          <cell r="C2310" t="str">
            <v xml:space="preserve">Pressure Rating - </v>
          </cell>
        </row>
        <row r="2311">
          <cell r="C2311" t="str">
            <v xml:space="preserve">Flow Area, Maximum - </v>
          </cell>
        </row>
        <row r="2312">
          <cell r="C2312" t="str">
            <v xml:space="preserve">Tensile Strength, Calc/1000 - </v>
          </cell>
        </row>
        <row r="2313">
          <cell r="C2313" t="str">
            <v xml:space="preserve">Latch Profile - </v>
          </cell>
        </row>
        <row r="2315">
          <cell r="A2315" t="str">
            <v>sp2</v>
          </cell>
          <cell r="B2315" t="str">
            <v>50630955</v>
          </cell>
          <cell r="C2315" t="str">
            <v xml:space="preserve"> SPM- 3 1/2"-9.2 Vam Ace SMO-1  13Cr</v>
          </cell>
          <cell r="D2315"/>
          <cell r="E2315"/>
          <cell r="F2315" t="str">
            <v>1914-026</v>
          </cell>
        </row>
        <row r="2316">
          <cell r="C2316" t="str">
            <v xml:space="preserve">Service - </v>
          </cell>
        </row>
        <row r="2317">
          <cell r="C2317" t="str">
            <v xml:space="preserve">Length - </v>
          </cell>
        </row>
        <row r="2318">
          <cell r="C2318" t="str">
            <v xml:space="preserve">Pressure Rating - </v>
          </cell>
        </row>
        <row r="2319">
          <cell r="C2319" t="str">
            <v xml:space="preserve">Flow Area, Maximum - </v>
          </cell>
        </row>
        <row r="2320">
          <cell r="C2320" t="str">
            <v xml:space="preserve">Tensile Strength, Calc/1000 - </v>
          </cell>
        </row>
        <row r="2321">
          <cell r="C2321" t="str">
            <v xml:space="preserve">Latch Profile - </v>
          </cell>
        </row>
        <row r="2323">
          <cell r="A2323" t="str">
            <v>sp3</v>
          </cell>
          <cell r="B2323"/>
          <cell r="C2323" t="str">
            <v xml:space="preserve"> SPM- 3 1/2"-9.2 Fox SMO-1 Std 4130 18RC-22RC</v>
          </cell>
          <cell r="D2323"/>
          <cell r="E2323"/>
          <cell r="F2323" t="str">
            <v>1913-XXX</v>
          </cell>
        </row>
        <row r="2324">
          <cell r="C2324" t="str">
            <v xml:space="preserve">Service - </v>
          </cell>
        </row>
        <row r="2325">
          <cell r="C2325" t="str">
            <v xml:space="preserve">Length - </v>
          </cell>
        </row>
        <row r="2326">
          <cell r="C2326" t="str">
            <v xml:space="preserve">Pressure Rating - </v>
          </cell>
        </row>
        <row r="2327">
          <cell r="C2327" t="str">
            <v xml:space="preserve">Flow Area, Maximum - </v>
          </cell>
        </row>
        <row r="2328">
          <cell r="C2328" t="str">
            <v xml:space="preserve">Tensile Strength, Calc/1000 - </v>
          </cell>
        </row>
        <row r="2329">
          <cell r="C2329" t="str">
            <v xml:space="preserve">Latch Profile - </v>
          </cell>
        </row>
        <row r="2331">
          <cell r="A2331" t="str">
            <v>sp4</v>
          </cell>
          <cell r="B2331"/>
          <cell r="C2331" t="str">
            <v xml:space="preserve"> SPM-  "  </v>
          </cell>
        </row>
        <row r="2332">
          <cell r="C2332" t="str">
            <v xml:space="preserve">Service - </v>
          </cell>
        </row>
        <row r="2333">
          <cell r="C2333" t="str">
            <v xml:space="preserve">Length - </v>
          </cell>
        </row>
        <row r="2334">
          <cell r="C2334" t="str">
            <v xml:space="preserve">Pressure Rating - </v>
          </cell>
        </row>
        <row r="2335">
          <cell r="C2335" t="str">
            <v xml:space="preserve">Flow Area, Maximum - </v>
          </cell>
        </row>
        <row r="2336">
          <cell r="C2336" t="str">
            <v xml:space="preserve">Tensile Strength, Calc/1000 - </v>
          </cell>
        </row>
        <row r="2337">
          <cell r="C2337" t="str">
            <v xml:space="preserve">Latch Profile - </v>
          </cell>
        </row>
        <row r="2340">
          <cell r="A2340" t="str">
            <v xml:space="preserve"> Seal Bore Extensions</v>
          </cell>
          <cell r="B2340"/>
          <cell r="C2340"/>
          <cell r="D2340" t="str">
            <v>OD</v>
          </cell>
          <cell r="E2340" t="str">
            <v>ID</v>
          </cell>
          <cell r="F2340" t="str">
            <v>PART NUMBER</v>
          </cell>
          <cell r="G2340" t="str">
            <v>SAP</v>
          </cell>
          <cell r="H2340" t="str">
            <v>Price</v>
          </cell>
        </row>
        <row r="2341">
          <cell r="A2341" t="str">
            <v>sb1</v>
          </cell>
          <cell r="B2341" t="str">
            <v>50615884</v>
          </cell>
          <cell r="C2341" t="str">
            <v xml:space="preserve"> Seal Bore Extn- 5' 4 3/4"-8UN PxP Alloy f/ 4.000"  </v>
          </cell>
          <cell r="D2341">
            <v>5.032</v>
          </cell>
          <cell r="E2341">
            <v>4</v>
          </cell>
          <cell r="F2341" t="str">
            <v>812 SBE 40036-A</v>
          </cell>
          <cell r="G2341" t="str">
            <v>124111</v>
          </cell>
        </row>
        <row r="2342">
          <cell r="C2342" t="str">
            <v xml:space="preserve">Service - </v>
          </cell>
          <cell r="D2342" t="str">
            <v>Std</v>
          </cell>
        </row>
        <row r="2343">
          <cell r="C2343" t="str">
            <v xml:space="preserve">Length - </v>
          </cell>
          <cell r="D2343" t="str">
            <v>60.0</v>
          </cell>
        </row>
        <row r="2344">
          <cell r="C2344" t="str">
            <v xml:space="preserve">Drawing No - </v>
          </cell>
          <cell r="D2344" t="str">
            <v>812SBE40036-A RTA 9026</v>
          </cell>
        </row>
        <row r="2345">
          <cell r="C2345" t="str">
            <v xml:space="preserve">Tensile Strength, Calc/1000 - </v>
          </cell>
          <cell r="D2345" t="str">
            <v>267.1</v>
          </cell>
        </row>
        <row r="2347">
          <cell r="A2347" t="str">
            <v>sb2</v>
          </cell>
          <cell r="B2347" t="str">
            <v>50630412</v>
          </cell>
          <cell r="C2347" t="str">
            <v xml:space="preserve"> Seal Bore Extn- 5' 4 3/4"-8UN PxP 13Cr f/ 4.000"  </v>
          </cell>
          <cell r="D2347">
            <v>5.03</v>
          </cell>
          <cell r="E2347">
            <v>4</v>
          </cell>
          <cell r="F2347" t="str">
            <v>812 SBE 40036-F</v>
          </cell>
          <cell r="G2347" t="str">
            <v>134127</v>
          </cell>
        </row>
        <row r="2348">
          <cell r="C2348" t="str">
            <v xml:space="preserve">Service - </v>
          </cell>
          <cell r="D2348" t="str">
            <v>CO2</v>
          </cell>
        </row>
        <row r="2349">
          <cell r="C2349" t="str">
            <v xml:space="preserve">Length - </v>
          </cell>
          <cell r="D2349" t="str">
            <v>60.1</v>
          </cell>
        </row>
        <row r="2350">
          <cell r="C2350" t="str">
            <v xml:space="preserve">Drawing No - </v>
          </cell>
          <cell r="D2350" t="str">
            <v>812SBE40036-A RTA 9327</v>
          </cell>
        </row>
        <row r="2351">
          <cell r="C2351" t="str">
            <v xml:space="preserve">Tensile Strength, Calc/1000 - </v>
          </cell>
          <cell r="D2351" t="str">
            <v>279</v>
          </cell>
        </row>
        <row r="2353">
          <cell r="A2353" t="str">
            <v>sb3</v>
          </cell>
          <cell r="B2353" t="str">
            <v>50603053</v>
          </cell>
          <cell r="C2353" t="str">
            <v xml:space="preserve"> Seal Bore Extn- 5' 4 3/4"-8UN PxP S13Cr f/ 4.000"  </v>
          </cell>
          <cell r="D2353">
            <v>5.03</v>
          </cell>
          <cell r="E2353">
            <v>4</v>
          </cell>
          <cell r="F2353" t="str">
            <v>812 SBE 40036-G</v>
          </cell>
          <cell r="G2353" t="str">
            <v>124595</v>
          </cell>
        </row>
        <row r="2354">
          <cell r="C2354" t="str">
            <v xml:space="preserve">Service - </v>
          </cell>
          <cell r="D2354" t="str">
            <v>CO2</v>
          </cell>
        </row>
        <row r="2355">
          <cell r="C2355" t="str">
            <v xml:space="preserve">Length - </v>
          </cell>
          <cell r="D2355" t="str">
            <v>60.1</v>
          </cell>
        </row>
        <row r="2356">
          <cell r="C2356" t="str">
            <v xml:space="preserve">Drawing No - </v>
          </cell>
          <cell r="D2356" t="str">
            <v>812SBE40036-A RTA 9089</v>
          </cell>
        </row>
        <row r="2357">
          <cell r="C2357" t="str">
            <v xml:space="preserve">Tensile Strength, Calc/1000 - </v>
          </cell>
          <cell r="D2357" t="str">
            <v>331.3</v>
          </cell>
        </row>
        <row r="2359">
          <cell r="A2359" t="str">
            <v>sb4</v>
          </cell>
          <cell r="B2359"/>
          <cell r="C2359" t="str">
            <v xml:space="preserve"> Seal Bore Extn-  "  </v>
          </cell>
        </row>
        <row r="2360">
          <cell r="C2360" t="str">
            <v xml:space="preserve">Service - </v>
          </cell>
        </row>
        <row r="2361">
          <cell r="C2361" t="str">
            <v xml:space="preserve">Length - </v>
          </cell>
        </row>
        <row r="2362">
          <cell r="C2362" t="str">
            <v xml:space="preserve">Pressure Rating - </v>
          </cell>
        </row>
        <row r="2363">
          <cell r="C2363" t="str">
            <v xml:space="preserve">Tensile Strength, Calc/1000 - </v>
          </cell>
        </row>
        <row r="2366">
          <cell r="A2366" t="str">
            <v>c1</v>
          </cell>
          <cell r="B2366"/>
          <cell r="C2366" t="str">
            <v xml:space="preserve"> Coupling- 4 3/4"-8UN BxB Alloy</v>
          </cell>
          <cell r="D2366">
            <v>5.7</v>
          </cell>
          <cell r="E2366">
            <v>3.98</v>
          </cell>
          <cell r="F2366" t="str">
            <v>892 BBC 44009</v>
          </cell>
          <cell r="G2366" t="str">
            <v>120014255</v>
          </cell>
        </row>
        <row r="2367">
          <cell r="C2367" t="str">
            <v xml:space="preserve">Service - </v>
          </cell>
          <cell r="D2367" t="str">
            <v>Std/H2S</v>
          </cell>
        </row>
        <row r="2368">
          <cell r="C2368" t="str">
            <v xml:space="preserve">Length - </v>
          </cell>
          <cell r="D2368" t="str">
            <v>9.1</v>
          </cell>
        </row>
        <row r="2369">
          <cell r="C2369" t="str">
            <v xml:space="preserve">O-Ring - </v>
          </cell>
          <cell r="D2369" t="str">
            <v>Aflas</v>
          </cell>
        </row>
        <row r="2370">
          <cell r="C2370" t="str">
            <v xml:space="preserve">Back-Up Ring Material - </v>
          </cell>
          <cell r="D2370" t="str">
            <v>PPS</v>
          </cell>
        </row>
        <row r="2372">
          <cell r="A2372" t="str">
            <v>c2</v>
          </cell>
          <cell r="B2372"/>
          <cell r="C2372" t="str">
            <v xml:space="preserve"> Coupling- 4 3/4"-8UN BxB 13Cr</v>
          </cell>
          <cell r="D2372">
            <v>5.68</v>
          </cell>
          <cell r="E2372">
            <v>4.0599999999999996</v>
          </cell>
          <cell r="F2372" t="str">
            <v>892 BBC 44033</v>
          </cell>
          <cell r="G2372" t="str">
            <v>136932</v>
          </cell>
        </row>
        <row r="2373">
          <cell r="C2373" t="str">
            <v xml:space="preserve">Service - </v>
          </cell>
          <cell r="D2373" t="str">
            <v>CO2</v>
          </cell>
        </row>
        <row r="2374">
          <cell r="C2374" t="str">
            <v xml:space="preserve">Length - </v>
          </cell>
          <cell r="D2374" t="str">
            <v>7.53</v>
          </cell>
        </row>
        <row r="2375">
          <cell r="C2375" t="str">
            <v xml:space="preserve">Remarks - </v>
          </cell>
          <cell r="D2375" t="str">
            <v>C/W viton o-ring 91QV1349-H</v>
          </cell>
        </row>
        <row r="2376">
          <cell r="C2376" t="str">
            <v xml:space="preserve">Drawing No - </v>
          </cell>
          <cell r="D2376" t="str">
            <v>212F7459 RTA 9442</v>
          </cell>
        </row>
        <row r="2378">
          <cell r="A2378" t="str">
            <v>c3</v>
          </cell>
          <cell r="B2378"/>
          <cell r="C2378" t="str">
            <v xml:space="preserve"> Coupling- 4 3/4"-8UN BxB S13Cr</v>
          </cell>
          <cell r="D2378">
            <v>5.68</v>
          </cell>
          <cell r="E2378">
            <v>4.0599999999999996</v>
          </cell>
          <cell r="F2378" t="str">
            <v>892 BBC 44034</v>
          </cell>
          <cell r="G2378" t="str">
            <v>136933</v>
          </cell>
        </row>
        <row r="2379">
          <cell r="C2379" t="str">
            <v xml:space="preserve">Service - </v>
          </cell>
          <cell r="D2379" t="str">
            <v>CO2</v>
          </cell>
        </row>
        <row r="2380">
          <cell r="C2380" t="str">
            <v xml:space="preserve">Length - </v>
          </cell>
          <cell r="D2380" t="str">
            <v>7.53</v>
          </cell>
        </row>
        <row r="2381">
          <cell r="C2381" t="str">
            <v xml:space="preserve">Remarks - </v>
          </cell>
          <cell r="D2381" t="str">
            <v>C/W viton o-ring 91QV1349-H</v>
          </cell>
        </row>
        <row r="2382">
          <cell r="C2382" t="str">
            <v xml:space="preserve">Drawing No - </v>
          </cell>
          <cell r="D2382" t="str">
            <v>212F7459 RTA 9443</v>
          </cell>
        </row>
        <row r="2384">
          <cell r="A2384" t="str">
            <v>c4</v>
          </cell>
          <cell r="B2384"/>
          <cell r="C2384" t="str">
            <v xml:space="preserve"> ESP Landing Coupling- 4 3/4"-8UN BxB Alloy</v>
          </cell>
          <cell r="D2384">
            <v>5.68</v>
          </cell>
          <cell r="E2384">
            <v>4.0599999999999996</v>
          </cell>
          <cell r="F2384"/>
          <cell r="G2384"/>
        </row>
        <row r="2385">
          <cell r="C2385" t="str">
            <v xml:space="preserve">Service - </v>
          </cell>
          <cell r="D2385" t="str">
            <v>H2S</v>
          </cell>
        </row>
        <row r="2386">
          <cell r="C2386" t="str">
            <v xml:space="preserve">Length - </v>
          </cell>
          <cell r="D2386" t="str">
            <v>6.75</v>
          </cell>
        </row>
        <row r="2388">
          <cell r="A2388" t="str">
            <v>c5</v>
          </cell>
          <cell r="B2388"/>
          <cell r="C2388" t="str">
            <v xml:space="preserve"> ESP Landing Coupling- 4 3/4"-8UN BxB 13Cr</v>
          </cell>
          <cell r="D2388">
            <v>5.68</v>
          </cell>
          <cell r="E2388">
            <v>4.0599999999999996</v>
          </cell>
          <cell r="F2388"/>
          <cell r="G2388"/>
        </row>
        <row r="2389">
          <cell r="C2389" t="str">
            <v xml:space="preserve">Service - </v>
          </cell>
          <cell r="D2389" t="str">
            <v>Std</v>
          </cell>
        </row>
        <row r="2390">
          <cell r="C2390" t="str">
            <v xml:space="preserve">Length - </v>
          </cell>
          <cell r="D2390" t="str">
            <v>6.75</v>
          </cell>
        </row>
        <row r="2392">
          <cell r="C2392" t="str">
            <v>End Seal Bore Extensions</v>
          </cell>
        </row>
        <row r="2396">
          <cell r="A2396" t="str">
            <v xml:space="preserve"> Landing Nipples</v>
          </cell>
          <cell r="B2396"/>
          <cell r="C2396"/>
          <cell r="D2396" t="str">
            <v>OD</v>
          </cell>
          <cell r="E2396" t="str">
            <v>ID</v>
          </cell>
          <cell r="F2396" t="str">
            <v>PART NUMBER</v>
          </cell>
          <cell r="G2396" t="str">
            <v>SAP</v>
          </cell>
          <cell r="H2396" t="str">
            <v>Price</v>
          </cell>
        </row>
        <row r="2397">
          <cell r="A2397" t="str">
            <v>x1</v>
          </cell>
          <cell r="B2397" t="str">
            <v>50615388</v>
          </cell>
          <cell r="C2397" t="str">
            <v xml:space="preserve"> 'X' Nipple- 2.813" 3 1/2"-9.2 AMS-28 BxP 9Cr </v>
          </cell>
          <cell r="D2397">
            <v>3.96</v>
          </cell>
          <cell r="E2397">
            <v>2.8130000000000002</v>
          </cell>
          <cell r="F2397" t="str">
            <v>811 X 28124-C</v>
          </cell>
          <cell r="G2397" t="str">
            <v>129692</v>
          </cell>
        </row>
        <row r="2398">
          <cell r="C2398" t="str">
            <v xml:space="preserve">Service - </v>
          </cell>
          <cell r="D2398" t="str">
            <v>Std/H2S</v>
          </cell>
        </row>
        <row r="2399">
          <cell r="C2399" t="str">
            <v xml:space="preserve">Length - </v>
          </cell>
          <cell r="D2399" t="str">
            <v>18.53</v>
          </cell>
        </row>
        <row r="2400">
          <cell r="C2400" t="str">
            <v xml:space="preserve">Packing Bore ID - </v>
          </cell>
          <cell r="D2400" t="str">
            <v>2.813</v>
          </cell>
        </row>
        <row r="2401">
          <cell r="C2401" t="str">
            <v xml:space="preserve">Drawing No - </v>
          </cell>
          <cell r="D2401" t="str">
            <v>RTA 9010</v>
          </cell>
        </row>
        <row r="2403">
          <cell r="A2403" t="str">
            <v>x2</v>
          </cell>
          <cell r="B2403" t="str">
            <v>50630847</v>
          </cell>
          <cell r="C2403" t="str">
            <v xml:space="preserve"> 'X' Nipple- 2.813" 3 1/2"-9.2 Vam Ace BxP 13Cr </v>
          </cell>
          <cell r="D2403">
            <v>3.96</v>
          </cell>
          <cell r="E2403">
            <v>2.8130000000000002</v>
          </cell>
          <cell r="F2403" t="str">
            <v>811 X 28137-F</v>
          </cell>
          <cell r="G2403" t="str">
            <v>134134</v>
          </cell>
        </row>
        <row r="2404">
          <cell r="C2404" t="str">
            <v xml:space="preserve">Service - </v>
          </cell>
          <cell r="D2404" t="str">
            <v>CO2</v>
          </cell>
        </row>
        <row r="2405">
          <cell r="C2405" t="str">
            <v xml:space="preserve">Length - </v>
          </cell>
          <cell r="D2405" t="str">
            <v>17.27</v>
          </cell>
        </row>
        <row r="2406">
          <cell r="C2406" t="str">
            <v xml:space="preserve">Pressure Rating - </v>
          </cell>
          <cell r="D2406" t="str">
            <v>9300</v>
          </cell>
        </row>
        <row r="2407">
          <cell r="C2407" t="str">
            <v xml:space="preserve">Packing Bore ID - </v>
          </cell>
          <cell r="D2407" t="str">
            <v>2.813</v>
          </cell>
        </row>
        <row r="2408">
          <cell r="C2408" t="str">
            <v xml:space="preserve">Drawing No - </v>
          </cell>
          <cell r="D2408" t="str">
            <v>811X28106 RTA 9318</v>
          </cell>
        </row>
        <row r="2410">
          <cell r="A2410" t="str">
            <v>x3</v>
          </cell>
          <cell r="B2410" t="str">
            <v>50602705</v>
          </cell>
          <cell r="C2410" t="str">
            <v xml:space="preserve"> 'X' Nipple- 2.813" 3 1/2"-9.2 Vam Ace BxP S13Cr </v>
          </cell>
          <cell r="D2410">
            <v>2.96</v>
          </cell>
          <cell r="E2410">
            <v>2.8130000000000002</v>
          </cell>
          <cell r="F2410" t="str">
            <v>811 X 28137-G</v>
          </cell>
          <cell r="G2410" t="str">
            <v>131276</v>
          </cell>
        </row>
        <row r="2411">
          <cell r="C2411" t="str">
            <v xml:space="preserve">Service - </v>
          </cell>
          <cell r="D2411" t="str">
            <v>CO2</v>
          </cell>
        </row>
        <row r="2412">
          <cell r="C2412" t="str">
            <v xml:space="preserve">Length - </v>
          </cell>
          <cell r="D2412" t="str">
            <v>17.27</v>
          </cell>
        </row>
        <row r="2413">
          <cell r="C2413" t="str">
            <v xml:space="preserve">Pressure Rating - </v>
          </cell>
          <cell r="D2413" t="str">
            <v>11,000</v>
          </cell>
        </row>
        <row r="2414">
          <cell r="C2414" t="str">
            <v xml:space="preserve">Packing Bore ID - </v>
          </cell>
          <cell r="D2414" t="str">
            <v>2.813</v>
          </cell>
        </row>
        <row r="2415">
          <cell r="C2415" t="str">
            <v xml:space="preserve">Drawing No - </v>
          </cell>
          <cell r="D2415" t="str">
            <v>811X28106 RTA 9073</v>
          </cell>
        </row>
        <row r="2417">
          <cell r="A2417" t="str">
            <v>x4</v>
          </cell>
          <cell r="B2417"/>
          <cell r="C2417" t="str">
            <v xml:space="preserve"> 'X' Nipple- 2.813" 3 1/2"-9.2 Fox BxP 9Cr </v>
          </cell>
          <cell r="D2417">
            <v>3.96</v>
          </cell>
          <cell r="E2417">
            <v>2.8130000000000002</v>
          </cell>
          <cell r="F2417" t="str">
            <v>811 X 28124-C</v>
          </cell>
        </row>
        <row r="2418">
          <cell r="C2418" t="str">
            <v xml:space="preserve">Service - </v>
          </cell>
          <cell r="D2418" t="str">
            <v>Std/H2S</v>
          </cell>
        </row>
        <row r="2419">
          <cell r="C2419" t="str">
            <v xml:space="preserve">Length - </v>
          </cell>
          <cell r="D2419" t="str">
            <v>18.53</v>
          </cell>
        </row>
        <row r="2420">
          <cell r="C2420" t="str">
            <v xml:space="preserve">Packing Bore ID - </v>
          </cell>
          <cell r="D2420" t="str">
            <v>2.813</v>
          </cell>
        </row>
        <row r="2421">
          <cell r="C2421" t="str">
            <v xml:space="preserve">Drawing No - </v>
          </cell>
          <cell r="D2421" t="str">
            <v>RTA 9681</v>
          </cell>
        </row>
        <row r="2423">
          <cell r="A2423" t="str">
            <v>x5</v>
          </cell>
          <cell r="B2423"/>
          <cell r="C2423" t="str">
            <v xml:space="preserve"> 'X' Nipple- 2.813" 3 1/2"-9.2 SLA-E BxP 13Cr </v>
          </cell>
          <cell r="D2423">
            <v>3.96</v>
          </cell>
          <cell r="E2423">
            <v>2.8130000000000002</v>
          </cell>
          <cell r="F2423" t="str">
            <v>811 X 28137-F</v>
          </cell>
        </row>
        <row r="2424">
          <cell r="C2424" t="str">
            <v xml:space="preserve">Service - </v>
          </cell>
          <cell r="D2424" t="str">
            <v>CO2</v>
          </cell>
        </row>
        <row r="2425">
          <cell r="C2425" t="str">
            <v xml:space="preserve">Length - </v>
          </cell>
          <cell r="D2425" t="str">
            <v>17.27</v>
          </cell>
        </row>
        <row r="2426">
          <cell r="C2426" t="str">
            <v xml:space="preserve">Pressure Rating - </v>
          </cell>
          <cell r="D2426" t="str">
            <v>9300</v>
          </cell>
        </row>
        <row r="2427">
          <cell r="C2427" t="str">
            <v xml:space="preserve">Packing Bore ID - </v>
          </cell>
          <cell r="D2427" t="str">
            <v>2.813</v>
          </cell>
        </row>
        <row r="2428">
          <cell r="C2428" t="str">
            <v xml:space="preserve">Drawing No - </v>
          </cell>
          <cell r="D2428" t="str">
            <v>811X28106 RTA 9699</v>
          </cell>
        </row>
        <row r="2430">
          <cell r="A2430" t="str">
            <v>x6</v>
          </cell>
          <cell r="B2430"/>
          <cell r="C2430" t="str">
            <v xml:space="preserve"> 'X' Nipple- 2.813" 3 1/2"-9.2 SLA-E BxP S13Cr </v>
          </cell>
          <cell r="D2430">
            <v>2.96</v>
          </cell>
          <cell r="E2430">
            <v>2.8130000000000002</v>
          </cell>
          <cell r="F2430" t="str">
            <v>811 X 28137-G</v>
          </cell>
        </row>
        <row r="2431">
          <cell r="C2431" t="str">
            <v xml:space="preserve">Service - </v>
          </cell>
          <cell r="D2431" t="str">
            <v>CO2</v>
          </cell>
        </row>
        <row r="2432">
          <cell r="C2432" t="str">
            <v xml:space="preserve">Length - </v>
          </cell>
          <cell r="D2432" t="str">
            <v>17.27</v>
          </cell>
        </row>
        <row r="2433">
          <cell r="C2433" t="str">
            <v xml:space="preserve">Pressure Rating - </v>
          </cell>
          <cell r="D2433" t="str">
            <v>11,000</v>
          </cell>
        </row>
        <row r="2434">
          <cell r="C2434" t="str">
            <v xml:space="preserve">Packing Bore ID - </v>
          </cell>
          <cell r="D2434" t="str">
            <v>2.813</v>
          </cell>
        </row>
        <row r="2435">
          <cell r="C2435" t="str">
            <v xml:space="preserve">Drawing No - </v>
          </cell>
          <cell r="D2435" t="str">
            <v>811X28106 RTA 9714</v>
          </cell>
        </row>
        <row r="2437">
          <cell r="A2437" t="str">
            <v>x7</v>
          </cell>
          <cell r="B2437"/>
          <cell r="C2437" t="str">
            <v xml:space="preserve"> 'X' Nipple-  "  </v>
          </cell>
        </row>
        <row r="2438">
          <cell r="C2438" t="str">
            <v xml:space="preserve">Service - </v>
          </cell>
        </row>
        <row r="2439">
          <cell r="C2439" t="str">
            <v xml:space="preserve">Length - </v>
          </cell>
        </row>
        <row r="2440">
          <cell r="C2440" t="str">
            <v xml:space="preserve">Pressure Rating - </v>
          </cell>
        </row>
        <row r="2441">
          <cell r="C2441" t="str">
            <v xml:space="preserve">Packing Bore ID - </v>
          </cell>
        </row>
        <row r="2443">
          <cell r="A2443" t="str">
            <v>x8</v>
          </cell>
          <cell r="B2443"/>
          <cell r="C2443" t="str">
            <v xml:space="preserve"> 'X' Nipple-  "  </v>
          </cell>
        </row>
        <row r="2444">
          <cell r="C2444" t="str">
            <v xml:space="preserve">Service - </v>
          </cell>
        </row>
        <row r="2445">
          <cell r="C2445" t="str">
            <v xml:space="preserve">Length - </v>
          </cell>
        </row>
        <row r="2446">
          <cell r="C2446" t="str">
            <v xml:space="preserve">Pressure Rating - </v>
          </cell>
        </row>
        <row r="2447">
          <cell r="C2447" t="str">
            <v xml:space="preserve">Packing Bore ID - </v>
          </cell>
        </row>
        <row r="2450">
          <cell r="A2450" t="str">
            <v>xn1</v>
          </cell>
          <cell r="B2450" t="str">
            <v>50615653</v>
          </cell>
          <cell r="C2450" t="str">
            <v xml:space="preserve"> 'XN' Nipple- 2.813" 3 1/2"-9.2 AMS-28 BxP 9Cr </v>
          </cell>
          <cell r="D2450">
            <v>3.96</v>
          </cell>
          <cell r="E2450">
            <v>2.69</v>
          </cell>
          <cell r="F2450" t="str">
            <v>811 XN 28118-C</v>
          </cell>
          <cell r="G2450" t="str">
            <v>129691</v>
          </cell>
        </row>
        <row r="2451">
          <cell r="C2451" t="str">
            <v xml:space="preserve">Service - </v>
          </cell>
          <cell r="D2451" t="str">
            <v>H2S</v>
          </cell>
        </row>
        <row r="2452">
          <cell r="C2452" t="str">
            <v xml:space="preserve">Length - </v>
          </cell>
          <cell r="D2452" t="str">
            <v>20.02</v>
          </cell>
        </row>
        <row r="2453">
          <cell r="C2453" t="str">
            <v xml:space="preserve">Packing Bore ID - </v>
          </cell>
          <cell r="D2453" t="str">
            <v>2.813</v>
          </cell>
        </row>
        <row r="2454">
          <cell r="C2454" t="str">
            <v xml:space="preserve">No-Go ID - </v>
          </cell>
          <cell r="D2454" t="str">
            <v>2.690</v>
          </cell>
        </row>
        <row r="2455">
          <cell r="C2455" t="str">
            <v xml:space="preserve">Drawing No - </v>
          </cell>
          <cell r="D2455" t="str">
            <v>811XN28118-C RTA 9009</v>
          </cell>
        </row>
        <row r="2456">
          <cell r="C2456" t="str">
            <v xml:space="preserve">Special Feature - </v>
          </cell>
          <cell r="D2456" t="str">
            <v>Special bevel at box end connection</v>
          </cell>
        </row>
        <row r="2458">
          <cell r="A2458" t="str">
            <v>xn2</v>
          </cell>
          <cell r="B2458" t="str">
            <v>50629013</v>
          </cell>
          <cell r="C2458" t="str">
            <v xml:space="preserve"> 'XN' Nipple- 2.813" 3 1/2"-9.2 Vam Ace BxP 13Cr </v>
          </cell>
          <cell r="D2458">
            <v>3.96</v>
          </cell>
          <cell r="E2458">
            <v>2.69</v>
          </cell>
          <cell r="F2458" t="str">
            <v>811 XN 28129-F</v>
          </cell>
          <cell r="G2458" t="str">
            <v>134144</v>
          </cell>
        </row>
        <row r="2459">
          <cell r="C2459" t="str">
            <v xml:space="preserve">Service - </v>
          </cell>
          <cell r="D2459" t="str">
            <v>CO2</v>
          </cell>
        </row>
        <row r="2460">
          <cell r="C2460" t="str">
            <v xml:space="preserve">Length - </v>
          </cell>
          <cell r="D2460" t="str">
            <v>20.02</v>
          </cell>
        </row>
        <row r="2461">
          <cell r="C2461" t="str">
            <v xml:space="preserve">Top Thread - </v>
          </cell>
          <cell r="D2461" t="str">
            <v>3 1/2"-9.2 Vam Ace Box Special Bevel</v>
          </cell>
        </row>
        <row r="2462">
          <cell r="C2462" t="str">
            <v xml:space="preserve">Packing Bore ID - </v>
          </cell>
          <cell r="D2462" t="str">
            <v>2.813</v>
          </cell>
        </row>
        <row r="2463">
          <cell r="C2463" t="str">
            <v xml:space="preserve">Pressure Rating - </v>
          </cell>
          <cell r="D2463" t="str">
            <v>9300</v>
          </cell>
        </row>
        <row r="2464">
          <cell r="C2464" t="str">
            <v xml:space="preserve">Drawing No - </v>
          </cell>
          <cell r="D2464" t="str">
            <v>811XN28129-F RTA 9316</v>
          </cell>
        </row>
        <row r="2465">
          <cell r="C2465" t="str">
            <v xml:space="preserve">No-Go ID - </v>
          </cell>
          <cell r="D2465" t="str">
            <v>2.690</v>
          </cell>
        </row>
        <row r="2467">
          <cell r="A2467" t="str">
            <v>xn3</v>
          </cell>
          <cell r="B2467" t="str">
            <v>50602996</v>
          </cell>
          <cell r="C2467" t="str">
            <v xml:space="preserve"> 'XN' Nipple- 2.813" 3 1/2"-9.2 Vam Ace BxP S13Cr </v>
          </cell>
          <cell r="D2467">
            <v>3.96</v>
          </cell>
          <cell r="E2467">
            <v>2.69</v>
          </cell>
          <cell r="F2467" t="str">
            <v>811 XN 28129-G</v>
          </cell>
          <cell r="G2467" t="str">
            <v>131275</v>
          </cell>
        </row>
        <row r="2468">
          <cell r="C2468" t="str">
            <v xml:space="preserve">Service - </v>
          </cell>
          <cell r="D2468" t="str">
            <v>CO2</v>
          </cell>
        </row>
        <row r="2469">
          <cell r="C2469" t="str">
            <v xml:space="preserve">Length - </v>
          </cell>
          <cell r="D2469" t="str">
            <v>20.02</v>
          </cell>
        </row>
        <row r="2470">
          <cell r="C2470" t="str">
            <v xml:space="preserve">Top Thread - </v>
          </cell>
          <cell r="D2470" t="str">
            <v>3 1/2"-9.2 Vam Ace Box Special Bevel</v>
          </cell>
        </row>
        <row r="2471">
          <cell r="C2471" t="str">
            <v xml:space="preserve">Packing Bore ID - </v>
          </cell>
          <cell r="D2471" t="str">
            <v>2.813</v>
          </cell>
        </row>
        <row r="2472">
          <cell r="C2472" t="str">
            <v xml:space="preserve">Drawing No - </v>
          </cell>
          <cell r="D2472" t="str">
            <v>811XN28129-F RTA 9071</v>
          </cell>
        </row>
        <row r="2473">
          <cell r="C2473" t="str">
            <v xml:space="preserve">No-Go ID - </v>
          </cell>
          <cell r="D2473" t="str">
            <v>2.690</v>
          </cell>
        </row>
        <row r="2476">
          <cell r="A2476" t="str">
            <v>xn4</v>
          </cell>
          <cell r="B2476"/>
          <cell r="C2476" t="str">
            <v xml:space="preserve"> 'XN' Nipple- 2.813" 3 1/2"-9.2 Fox BxP 9Cr </v>
          </cell>
          <cell r="D2476">
            <v>3.96</v>
          </cell>
          <cell r="E2476">
            <v>2.69</v>
          </cell>
          <cell r="F2476" t="str">
            <v>811 XN 28118-C</v>
          </cell>
        </row>
        <row r="2477">
          <cell r="C2477" t="str">
            <v xml:space="preserve">Service - </v>
          </cell>
          <cell r="D2477" t="str">
            <v>H2S</v>
          </cell>
        </row>
        <row r="2478">
          <cell r="C2478" t="str">
            <v xml:space="preserve">Length - </v>
          </cell>
          <cell r="D2478" t="str">
            <v>20.02</v>
          </cell>
        </row>
        <row r="2479">
          <cell r="C2479" t="str">
            <v xml:space="preserve">Packing Bore ID - </v>
          </cell>
          <cell r="D2479" t="str">
            <v>2.813</v>
          </cell>
        </row>
        <row r="2480">
          <cell r="C2480" t="str">
            <v xml:space="preserve">No-Go ID - </v>
          </cell>
          <cell r="D2480" t="str">
            <v>2.690</v>
          </cell>
        </row>
        <row r="2481">
          <cell r="C2481" t="str">
            <v xml:space="preserve">Drawing No - </v>
          </cell>
          <cell r="D2481" t="str">
            <v>811XN28118-C RTA 9680</v>
          </cell>
        </row>
        <row r="2482">
          <cell r="C2482" t="str">
            <v xml:space="preserve">Special Feature - </v>
          </cell>
          <cell r="D2482" t="str">
            <v>Special bevel at box end connection</v>
          </cell>
        </row>
        <row r="2484">
          <cell r="A2484" t="str">
            <v>xn5</v>
          </cell>
          <cell r="B2484"/>
          <cell r="C2484" t="str">
            <v xml:space="preserve"> 'XN' Nipple- 2.813" 3 1/2"-9.2 SLA-E BxP 13Cr </v>
          </cell>
          <cell r="D2484">
            <v>3.96</v>
          </cell>
          <cell r="E2484">
            <v>2.69</v>
          </cell>
          <cell r="F2484" t="str">
            <v>811 XN 28129-F</v>
          </cell>
        </row>
        <row r="2485">
          <cell r="C2485" t="str">
            <v xml:space="preserve">Service - </v>
          </cell>
          <cell r="D2485" t="str">
            <v>CO2</v>
          </cell>
        </row>
        <row r="2486">
          <cell r="C2486" t="str">
            <v xml:space="preserve">Length - </v>
          </cell>
          <cell r="D2486" t="str">
            <v>20.02</v>
          </cell>
        </row>
        <row r="2487">
          <cell r="C2487" t="str">
            <v xml:space="preserve">Top Thread - </v>
          </cell>
          <cell r="D2487" t="str">
            <v>3 1/2"-9.2 SLA-E Box Special Bevel</v>
          </cell>
        </row>
        <row r="2488">
          <cell r="C2488" t="str">
            <v xml:space="preserve">Packing Bore ID - </v>
          </cell>
          <cell r="D2488" t="str">
            <v>2.813</v>
          </cell>
        </row>
        <row r="2489">
          <cell r="C2489" t="str">
            <v xml:space="preserve">Pressure Rating - </v>
          </cell>
          <cell r="D2489" t="str">
            <v>9300</v>
          </cell>
        </row>
        <row r="2490">
          <cell r="C2490" t="str">
            <v xml:space="preserve">Drawing No - </v>
          </cell>
          <cell r="D2490" t="str">
            <v>811XN28129-F RTA 9697</v>
          </cell>
        </row>
        <row r="2491">
          <cell r="C2491" t="str">
            <v xml:space="preserve">No-Go ID - </v>
          </cell>
          <cell r="D2491" t="str">
            <v>2.690</v>
          </cell>
        </row>
        <row r="2493">
          <cell r="A2493" t="str">
            <v>xn6</v>
          </cell>
          <cell r="B2493"/>
          <cell r="C2493" t="str">
            <v xml:space="preserve"> 'XN' Nipple- 2.813" 3 1/2"-9.2 SLA-E BxP S13Cr </v>
          </cell>
          <cell r="D2493">
            <v>3.96</v>
          </cell>
          <cell r="E2493">
            <v>2.69</v>
          </cell>
          <cell r="F2493" t="str">
            <v>811 XN 28129-G</v>
          </cell>
        </row>
        <row r="2494">
          <cell r="C2494" t="str">
            <v xml:space="preserve">Service - </v>
          </cell>
          <cell r="D2494" t="str">
            <v>CO2</v>
          </cell>
        </row>
        <row r="2495">
          <cell r="C2495" t="str">
            <v xml:space="preserve">Length - </v>
          </cell>
          <cell r="D2495" t="str">
            <v>20.02</v>
          </cell>
        </row>
        <row r="2496">
          <cell r="C2496" t="str">
            <v xml:space="preserve">Top Thread - </v>
          </cell>
          <cell r="D2496" t="str">
            <v>3 1/2"-9.2 SLA-E Box Special Bevel</v>
          </cell>
        </row>
        <row r="2497">
          <cell r="C2497" t="str">
            <v xml:space="preserve">Packing Bore ID - </v>
          </cell>
          <cell r="D2497" t="str">
            <v>2.813</v>
          </cell>
        </row>
        <row r="2498">
          <cell r="C2498" t="str">
            <v xml:space="preserve">Drawing No - </v>
          </cell>
          <cell r="D2498" t="str">
            <v>811XN28129-F RTA 9712</v>
          </cell>
        </row>
        <row r="2499">
          <cell r="C2499" t="str">
            <v xml:space="preserve">No-Go ID - </v>
          </cell>
          <cell r="D2499" t="str">
            <v>2.690</v>
          </cell>
        </row>
        <row r="2501">
          <cell r="A2501" t="str">
            <v>xn7</v>
          </cell>
          <cell r="B2501"/>
          <cell r="C2501" t="str">
            <v xml:space="preserve"> 'XN' Nipple-  "  </v>
          </cell>
        </row>
        <row r="2502">
          <cell r="C2502" t="str">
            <v xml:space="preserve">Service - </v>
          </cell>
        </row>
        <row r="2503">
          <cell r="C2503" t="str">
            <v xml:space="preserve">Length - </v>
          </cell>
        </row>
        <row r="2504">
          <cell r="C2504" t="str">
            <v xml:space="preserve">Pressure Rating - </v>
          </cell>
        </row>
        <row r="2505">
          <cell r="C2505" t="str">
            <v xml:space="preserve">Packing Bore ID - </v>
          </cell>
        </row>
        <row r="2506">
          <cell r="C2506" t="str">
            <v xml:space="preserve">No-Go ID - </v>
          </cell>
        </row>
        <row r="2508">
          <cell r="A2508" t="str">
            <v>xn8</v>
          </cell>
          <cell r="B2508"/>
          <cell r="C2508" t="str">
            <v xml:space="preserve"> 'XN' Nipple-  "  </v>
          </cell>
        </row>
        <row r="2509">
          <cell r="C2509" t="str">
            <v xml:space="preserve">Service - </v>
          </cell>
        </row>
        <row r="2510">
          <cell r="C2510" t="str">
            <v xml:space="preserve">Length - </v>
          </cell>
        </row>
        <row r="2511">
          <cell r="C2511" t="str">
            <v xml:space="preserve">Pressure Rating - </v>
          </cell>
        </row>
        <row r="2512">
          <cell r="C2512" t="str">
            <v xml:space="preserve">Packing Bore ID - </v>
          </cell>
        </row>
        <row r="2513">
          <cell r="C2513" t="str">
            <v xml:space="preserve">No-Go ID - </v>
          </cell>
        </row>
        <row r="2516">
          <cell r="A2516" t="str">
            <v>r1</v>
          </cell>
          <cell r="B2516"/>
          <cell r="C2516" t="str">
            <v xml:space="preserve"> 'R' Nipple-  "  </v>
          </cell>
        </row>
        <row r="2517">
          <cell r="C2517" t="str">
            <v xml:space="preserve">Service - </v>
          </cell>
        </row>
        <row r="2518">
          <cell r="C2518" t="str">
            <v xml:space="preserve">Length - </v>
          </cell>
        </row>
        <row r="2519">
          <cell r="C2519" t="str">
            <v xml:space="preserve">Pressure Rating - </v>
          </cell>
        </row>
        <row r="2520">
          <cell r="C2520" t="str">
            <v xml:space="preserve">Packing Bore ID - </v>
          </cell>
        </row>
        <row r="2522">
          <cell r="A2522" t="str">
            <v>r2</v>
          </cell>
          <cell r="B2522"/>
          <cell r="C2522" t="str">
            <v xml:space="preserve"> 'R' Nipple-  "  </v>
          </cell>
        </row>
        <row r="2523">
          <cell r="C2523" t="str">
            <v xml:space="preserve">Service - </v>
          </cell>
        </row>
        <row r="2524">
          <cell r="C2524" t="str">
            <v xml:space="preserve">Length - </v>
          </cell>
        </row>
        <row r="2525">
          <cell r="C2525" t="str">
            <v xml:space="preserve">Pressure Rating - </v>
          </cell>
        </row>
        <row r="2526">
          <cell r="C2526" t="str">
            <v xml:space="preserve">Packing Bore ID - </v>
          </cell>
        </row>
        <row r="2529">
          <cell r="A2529" t="str">
            <v>rn1</v>
          </cell>
          <cell r="B2529"/>
          <cell r="C2529" t="str">
            <v xml:space="preserve"> 'RN' Nipple-  "  </v>
          </cell>
        </row>
        <row r="2530">
          <cell r="C2530" t="str">
            <v xml:space="preserve">Service - </v>
          </cell>
        </row>
        <row r="2531">
          <cell r="C2531" t="str">
            <v xml:space="preserve">Length - </v>
          </cell>
        </row>
        <row r="2532">
          <cell r="C2532" t="str">
            <v xml:space="preserve">Pressure Rating - </v>
          </cell>
        </row>
        <row r="2533">
          <cell r="C2533" t="str">
            <v xml:space="preserve">Packing Bore ID - </v>
          </cell>
        </row>
        <row r="2534">
          <cell r="C2534" t="str">
            <v xml:space="preserve">No-Go ID - </v>
          </cell>
        </row>
        <row r="2536">
          <cell r="A2536" t="str">
            <v>rn2</v>
          </cell>
          <cell r="B2536"/>
          <cell r="C2536" t="str">
            <v xml:space="preserve"> 'RN' Nipple-  "  </v>
          </cell>
        </row>
        <row r="2537">
          <cell r="C2537" t="str">
            <v xml:space="preserve">Service - </v>
          </cell>
        </row>
        <row r="2538">
          <cell r="C2538" t="str">
            <v xml:space="preserve">Length - </v>
          </cell>
        </row>
        <row r="2539">
          <cell r="C2539" t="str">
            <v xml:space="preserve">Pressure Rating - </v>
          </cell>
        </row>
        <row r="2540">
          <cell r="C2540" t="str">
            <v xml:space="preserve">Packing Bore ID - </v>
          </cell>
        </row>
        <row r="2541">
          <cell r="C2541" t="str">
            <v xml:space="preserve">No-Go ID - </v>
          </cell>
        </row>
        <row r="2543">
          <cell r="C2543" t="str">
            <v>End Nipples</v>
          </cell>
        </row>
        <row r="2547">
          <cell r="A2547" t="str">
            <v xml:space="preserve"> SSDs / Hangers</v>
          </cell>
          <cell r="B2547"/>
          <cell r="C2547"/>
          <cell r="D2547" t="str">
            <v>OD</v>
          </cell>
          <cell r="E2547" t="str">
            <v>ID</v>
          </cell>
          <cell r="F2547" t="str">
            <v>PART NUMBER</v>
          </cell>
          <cell r="G2547" t="str">
            <v>SAP</v>
          </cell>
          <cell r="H2547" t="str">
            <v>Price</v>
          </cell>
        </row>
        <row r="2548">
          <cell r="A2548" t="str">
            <v>sd1</v>
          </cell>
          <cell r="B2548" t="str">
            <v>50615637</v>
          </cell>
          <cell r="C2548" t="str">
            <v xml:space="preserve"> SSD- XD 3 1/2"-9.2 AMS-28 BxP 9Cr  </v>
          </cell>
          <cell r="D2548">
            <v>4.55</v>
          </cell>
          <cell r="E2548">
            <v>2.8130000000000002</v>
          </cell>
          <cell r="F2548" t="str">
            <v>821 XD 28140-C</v>
          </cell>
          <cell r="G2548" t="str">
            <v>132286</v>
          </cell>
        </row>
        <row r="2549">
          <cell r="C2549" t="str">
            <v xml:space="preserve">Service - </v>
          </cell>
          <cell r="D2549" t="str">
            <v>Std/H2S</v>
          </cell>
        </row>
        <row r="2550">
          <cell r="C2550" t="str">
            <v xml:space="preserve">Length - </v>
          </cell>
          <cell r="D2550" t="str">
            <v>54.08</v>
          </cell>
        </row>
        <row r="2551">
          <cell r="C2551" t="str">
            <v xml:space="preserve">Packing Bore ID - </v>
          </cell>
          <cell r="D2551" t="str">
            <v>2.813</v>
          </cell>
        </row>
        <row r="2552">
          <cell r="C2552" t="str">
            <v xml:space="preserve">Flow Area, Maximum - </v>
          </cell>
          <cell r="D2552" t="str">
            <v>6.22</v>
          </cell>
        </row>
        <row r="2553">
          <cell r="C2553" t="str">
            <v xml:space="preserve">Tensile Strength, Calc/1000 - </v>
          </cell>
          <cell r="D2553" t="str">
            <v>207.22</v>
          </cell>
        </row>
        <row r="2554">
          <cell r="C2554" t="str">
            <v xml:space="preserve">Positioning Tool - </v>
          </cell>
          <cell r="D2554" t="str">
            <v>42BO146</v>
          </cell>
        </row>
        <row r="2555">
          <cell r="C2555" t="str">
            <v xml:space="preserve">Closing Sleeve Material - </v>
          </cell>
          <cell r="D2555" t="str">
            <v>9Cr-1Mo</v>
          </cell>
        </row>
        <row r="2556">
          <cell r="C2556" t="str">
            <v xml:space="preserve">Temperature Rating - </v>
          </cell>
          <cell r="D2556" t="str">
            <v>60 to 325F</v>
          </cell>
        </row>
        <row r="2557">
          <cell r="C2557" t="str">
            <v xml:space="preserve">Drawing No - </v>
          </cell>
          <cell r="D2557" t="str">
            <v>621XD28100 RTA 9027</v>
          </cell>
        </row>
        <row r="2558">
          <cell r="C2558" t="str">
            <v xml:space="preserve">Side Door Choke - </v>
          </cell>
          <cell r="D2558" t="str">
            <v>21XO28166</v>
          </cell>
        </row>
        <row r="2559">
          <cell r="C2559" t="str">
            <v xml:space="preserve">Separation Tool - </v>
          </cell>
          <cell r="D2559" t="str">
            <v>Design Needed</v>
          </cell>
        </row>
        <row r="2560">
          <cell r="C2560" t="str">
            <v xml:space="preserve">Shifting Direction - </v>
          </cell>
          <cell r="D2560" t="str">
            <v>Opens Down</v>
          </cell>
        </row>
        <row r="2561">
          <cell r="C2561" t="str">
            <v xml:space="preserve">Remarks - </v>
          </cell>
          <cell r="D2561" t="str">
            <v>Reduction in OD effects tensile rating</v>
          </cell>
        </row>
        <row r="2563">
          <cell r="A2563" t="str">
            <v>sd2</v>
          </cell>
          <cell r="B2563" t="str">
            <v>50630811</v>
          </cell>
          <cell r="C2563" t="str">
            <v xml:space="preserve"> SSD- XD 3 1/2"-9.2 Vam Ace BxP 13Cr  </v>
          </cell>
          <cell r="D2563">
            <v>4.55</v>
          </cell>
          <cell r="E2563">
            <v>2.8130000000000002</v>
          </cell>
          <cell r="F2563" t="str">
            <v>821 XD 28135-F</v>
          </cell>
          <cell r="G2563" t="str">
            <v>133059</v>
          </cell>
        </row>
        <row r="2564">
          <cell r="C2564" t="str">
            <v xml:space="preserve">Service - </v>
          </cell>
          <cell r="D2564" t="str">
            <v>CO2</v>
          </cell>
        </row>
        <row r="2565">
          <cell r="C2565" t="str">
            <v xml:space="preserve">Length - </v>
          </cell>
          <cell r="D2565" t="str">
            <v>52.74</v>
          </cell>
        </row>
        <row r="2566">
          <cell r="C2566" t="str">
            <v xml:space="preserve">Packing Bore ID - </v>
          </cell>
          <cell r="D2566" t="str">
            <v>2.813</v>
          </cell>
        </row>
        <row r="2567">
          <cell r="C2567" t="str">
            <v xml:space="preserve">Flow Area, Maximum - </v>
          </cell>
          <cell r="D2567" t="str">
            <v>6.22</v>
          </cell>
        </row>
        <row r="2568">
          <cell r="C2568" t="str">
            <v xml:space="preserve">Tensile Strength, Calc/1000 - </v>
          </cell>
          <cell r="D2568" t="str">
            <v>246.07</v>
          </cell>
        </row>
        <row r="2569">
          <cell r="C2569" t="str">
            <v xml:space="preserve">Positioning Tool - </v>
          </cell>
          <cell r="D2569" t="str">
            <v>42BO146</v>
          </cell>
        </row>
        <row r="2570">
          <cell r="C2570" t="str">
            <v xml:space="preserve">Closing Sleeve Material - </v>
          </cell>
          <cell r="D2570" t="str">
            <v>13Cr</v>
          </cell>
        </row>
        <row r="2571">
          <cell r="C2571" t="str">
            <v xml:space="preserve">Temperature Rating - </v>
          </cell>
          <cell r="D2571" t="str">
            <v>60 to 325F</v>
          </cell>
        </row>
        <row r="2572">
          <cell r="C2572" t="str">
            <v xml:space="preserve">Drawing No - </v>
          </cell>
          <cell r="D2572" t="str">
            <v>621XD28106 RTA 9317</v>
          </cell>
        </row>
        <row r="2573">
          <cell r="C2573" t="str">
            <v xml:space="preserve">Side Door Choke - </v>
          </cell>
          <cell r="D2573" t="str">
            <v>Design Needed</v>
          </cell>
        </row>
        <row r="2574">
          <cell r="C2574" t="str">
            <v xml:space="preserve">Separation Tool - </v>
          </cell>
          <cell r="D2574" t="str">
            <v>Design Needed</v>
          </cell>
        </row>
        <row r="2575">
          <cell r="C2575" t="str">
            <v xml:space="preserve">Shifting Direction - </v>
          </cell>
          <cell r="D2575" t="str">
            <v>Opens Down</v>
          </cell>
        </row>
        <row r="2576">
          <cell r="C2576" t="str">
            <v xml:space="preserve">Remarks - </v>
          </cell>
          <cell r="D2576" t="str">
            <v>Durasleeve Type</v>
          </cell>
        </row>
        <row r="2578">
          <cell r="A2578" t="str">
            <v>sd3</v>
          </cell>
          <cell r="B2578"/>
          <cell r="C2578" t="str">
            <v xml:space="preserve"> SSD- Pump Open 3 1/2"-9.3 OECO BxP 9Cr</v>
          </cell>
          <cell r="D2578">
            <v>4.84</v>
          </cell>
          <cell r="E2578">
            <v>2.8130000000000002</v>
          </cell>
          <cell r="F2578" t="str">
            <v>121 XPD 28160</v>
          </cell>
          <cell r="G2578" t="str">
            <v>101036096</v>
          </cell>
        </row>
        <row r="2579">
          <cell r="C2579" t="str">
            <v xml:space="preserve">Service - </v>
          </cell>
          <cell r="D2579" t="str">
            <v>H2S</v>
          </cell>
        </row>
        <row r="2580">
          <cell r="C2580" t="str">
            <v xml:space="preserve">Length - </v>
          </cell>
          <cell r="D2580" t="str">
            <v>61.72</v>
          </cell>
        </row>
        <row r="2581">
          <cell r="C2581" t="str">
            <v xml:space="preserve">Pressure Rating - </v>
          </cell>
          <cell r="D2581" t="str">
            <v>9000</v>
          </cell>
        </row>
        <row r="2582">
          <cell r="C2582" t="str">
            <v xml:space="preserve">Packing Bore ID - </v>
          </cell>
          <cell r="D2582" t="str">
            <v>2.813</v>
          </cell>
        </row>
        <row r="2583">
          <cell r="C2583" t="str">
            <v xml:space="preserve">Flow Area, Maximum - </v>
          </cell>
          <cell r="D2583" t="str">
            <v>6.00</v>
          </cell>
        </row>
        <row r="2584">
          <cell r="C2584" t="str">
            <v xml:space="preserve">Tensile Strength, Calc/1000 - </v>
          </cell>
          <cell r="D2584" t="str">
            <v>207.22</v>
          </cell>
        </row>
        <row r="2585">
          <cell r="C2585" t="str">
            <v xml:space="preserve">Positioning Tool - </v>
          </cell>
          <cell r="D2585" t="str">
            <v>42BO146</v>
          </cell>
        </row>
        <row r="2586">
          <cell r="C2586" t="str">
            <v xml:space="preserve">Closing Sleeve Material - </v>
          </cell>
          <cell r="D2586" t="str">
            <v>9Cr-1Mo</v>
          </cell>
        </row>
        <row r="2587">
          <cell r="C2587" t="str">
            <v xml:space="preserve">Temperature Rating - </v>
          </cell>
          <cell r="D2587" t="str">
            <v>350F</v>
          </cell>
        </row>
        <row r="2588">
          <cell r="C2588" t="str">
            <v xml:space="preserve">Seals - </v>
          </cell>
          <cell r="D2588" t="str">
            <v>Tef/Ryt</v>
          </cell>
        </row>
        <row r="2589">
          <cell r="C2589" t="str">
            <v xml:space="preserve">Shear Value per Pin, psi - </v>
          </cell>
          <cell r="D2589" t="str">
            <v>165</v>
          </cell>
        </row>
        <row r="2590">
          <cell r="C2590" t="str">
            <v xml:space="preserve">Special Feature - </v>
          </cell>
          <cell r="D2590" t="str">
            <v>Pump open internal sleeve tubing operated</v>
          </cell>
        </row>
        <row r="2592">
          <cell r="A2592" t="str">
            <v>sd4</v>
          </cell>
          <cell r="B2592" t="str">
            <v>50602769</v>
          </cell>
          <cell r="C2592" t="str">
            <v xml:space="preserve"> SSD- XD 3 1/2"-9.2 Vam Ace BxP S13Cr  </v>
          </cell>
          <cell r="D2592">
            <v>4.55</v>
          </cell>
          <cell r="E2592">
            <v>2.8130000000000002</v>
          </cell>
          <cell r="F2592" t="str">
            <v>821 XD 28138-G</v>
          </cell>
          <cell r="G2592" t="str">
            <v>132521</v>
          </cell>
        </row>
        <row r="2593">
          <cell r="C2593" t="str">
            <v xml:space="preserve">Service - </v>
          </cell>
          <cell r="D2593" t="str">
            <v>CO2</v>
          </cell>
        </row>
        <row r="2594">
          <cell r="C2594" t="str">
            <v xml:space="preserve">Length - </v>
          </cell>
          <cell r="D2594" t="str">
            <v>52.74</v>
          </cell>
        </row>
        <row r="2595">
          <cell r="C2595" t="str">
            <v xml:space="preserve">Packing Bore ID - </v>
          </cell>
          <cell r="D2595" t="str">
            <v>2.813</v>
          </cell>
        </row>
        <row r="2596">
          <cell r="C2596" t="str">
            <v xml:space="preserve">Flow Area, Maximum - </v>
          </cell>
          <cell r="D2596" t="str">
            <v>6.22</v>
          </cell>
        </row>
        <row r="2597">
          <cell r="C2597" t="str">
            <v xml:space="preserve">Tensile Strength, Calc/1000 - </v>
          </cell>
          <cell r="D2597" t="str">
            <v>246.07</v>
          </cell>
        </row>
        <row r="2598">
          <cell r="C2598" t="str">
            <v xml:space="preserve">Positioning Tool - </v>
          </cell>
          <cell r="D2598" t="str">
            <v>42BO146</v>
          </cell>
        </row>
        <row r="2599">
          <cell r="C2599" t="str">
            <v xml:space="preserve">Closing Sleeve Material - </v>
          </cell>
          <cell r="D2599" t="str">
            <v>S13Cr</v>
          </cell>
        </row>
        <row r="2600">
          <cell r="C2600" t="str">
            <v xml:space="preserve">Temperature Rating - </v>
          </cell>
          <cell r="D2600" t="str">
            <v>60 to 325F</v>
          </cell>
        </row>
        <row r="2601">
          <cell r="C2601" t="str">
            <v xml:space="preserve">Drawing No - </v>
          </cell>
          <cell r="D2601" t="str">
            <v>621XD28106 RTA 9072</v>
          </cell>
        </row>
        <row r="2602">
          <cell r="C2602" t="str">
            <v xml:space="preserve">Side Door Choke - </v>
          </cell>
          <cell r="D2602" t="str">
            <v>Design Needed</v>
          </cell>
        </row>
        <row r="2603">
          <cell r="C2603" t="str">
            <v xml:space="preserve">Separation Tool - </v>
          </cell>
          <cell r="D2603" t="str">
            <v>Design Needed</v>
          </cell>
        </row>
        <row r="2604">
          <cell r="C2604" t="str">
            <v xml:space="preserve">Shifting Direction - </v>
          </cell>
          <cell r="D2604" t="str">
            <v>Opens Down</v>
          </cell>
        </row>
        <row r="2605">
          <cell r="C2605" t="str">
            <v xml:space="preserve">Remarks - </v>
          </cell>
          <cell r="D2605" t="str">
            <v>Durasleeve Type</v>
          </cell>
        </row>
        <row r="2607">
          <cell r="A2607" t="str">
            <v>sd5</v>
          </cell>
          <cell r="B2607"/>
          <cell r="C2607" t="str">
            <v xml:space="preserve"> SSD- XD 3 1/2"-9.2 Fox BxP 9Cr  </v>
          </cell>
          <cell r="D2607">
            <v>4.55</v>
          </cell>
          <cell r="E2607">
            <v>2.8130000000000002</v>
          </cell>
          <cell r="F2607" t="str">
            <v>821 XD 28140-C</v>
          </cell>
        </row>
        <row r="2608">
          <cell r="C2608" t="str">
            <v xml:space="preserve">Service - </v>
          </cell>
          <cell r="D2608" t="str">
            <v>Std/H2S</v>
          </cell>
        </row>
        <row r="2609">
          <cell r="C2609" t="str">
            <v xml:space="preserve">Length - </v>
          </cell>
          <cell r="D2609" t="str">
            <v>54.08</v>
          </cell>
        </row>
        <row r="2610">
          <cell r="C2610" t="str">
            <v xml:space="preserve">Packing Bore ID - </v>
          </cell>
          <cell r="D2610" t="str">
            <v>2.813</v>
          </cell>
        </row>
        <row r="2611">
          <cell r="C2611" t="str">
            <v xml:space="preserve">Flow Area, Maximum - </v>
          </cell>
          <cell r="D2611" t="str">
            <v>6.22</v>
          </cell>
        </row>
        <row r="2612">
          <cell r="C2612" t="str">
            <v xml:space="preserve">Tensile Strength, Calc/1000 - </v>
          </cell>
          <cell r="D2612" t="str">
            <v>207.22</v>
          </cell>
        </row>
        <row r="2613">
          <cell r="C2613" t="str">
            <v xml:space="preserve">Positioning Tool - </v>
          </cell>
          <cell r="D2613" t="str">
            <v>42BO146</v>
          </cell>
        </row>
        <row r="2614">
          <cell r="C2614" t="str">
            <v xml:space="preserve">Closing Sleeve Material - </v>
          </cell>
          <cell r="D2614" t="str">
            <v>9Cr-1Mo</v>
          </cell>
        </row>
        <row r="2615">
          <cell r="C2615" t="str">
            <v xml:space="preserve">Temperature Rating - </v>
          </cell>
          <cell r="D2615" t="str">
            <v>60 to 325F</v>
          </cell>
        </row>
        <row r="2616">
          <cell r="C2616" t="str">
            <v xml:space="preserve">Drawing No - </v>
          </cell>
          <cell r="D2616" t="str">
            <v>621XD28100 RTA 9693</v>
          </cell>
        </row>
        <row r="2617">
          <cell r="C2617" t="str">
            <v xml:space="preserve">Side Door Choke - </v>
          </cell>
          <cell r="D2617" t="str">
            <v>21XO28166</v>
          </cell>
        </row>
        <row r="2618">
          <cell r="C2618" t="str">
            <v xml:space="preserve">Separation Tool - </v>
          </cell>
          <cell r="D2618" t="str">
            <v>Design Needed</v>
          </cell>
        </row>
        <row r="2619">
          <cell r="C2619" t="str">
            <v xml:space="preserve">Shifting Direction - </v>
          </cell>
          <cell r="D2619" t="str">
            <v>Opens Down</v>
          </cell>
        </row>
        <row r="2620">
          <cell r="C2620" t="str">
            <v xml:space="preserve">Remarks - </v>
          </cell>
          <cell r="D2620" t="str">
            <v>Reduction in OD effects tensile rating</v>
          </cell>
        </row>
        <row r="2622">
          <cell r="A2622" t="str">
            <v>sd6</v>
          </cell>
          <cell r="B2622"/>
          <cell r="C2622" t="str">
            <v xml:space="preserve"> SSD- XD 3 1/2"-9.2 SLA-E BxP 13Cr  </v>
          </cell>
          <cell r="D2622">
            <v>4.55</v>
          </cell>
          <cell r="E2622">
            <v>2.8130000000000002</v>
          </cell>
          <cell r="F2622" t="str">
            <v>821 XD 28135-F</v>
          </cell>
        </row>
        <row r="2623">
          <cell r="C2623" t="str">
            <v xml:space="preserve">Service - </v>
          </cell>
          <cell r="D2623" t="str">
            <v>CO2</v>
          </cell>
        </row>
        <row r="2624">
          <cell r="C2624" t="str">
            <v xml:space="preserve">Length - </v>
          </cell>
          <cell r="D2624" t="str">
            <v>52.74</v>
          </cell>
        </row>
        <row r="2625">
          <cell r="C2625" t="str">
            <v xml:space="preserve">Packing Bore ID - </v>
          </cell>
          <cell r="D2625" t="str">
            <v>2.813</v>
          </cell>
        </row>
        <row r="2626">
          <cell r="C2626" t="str">
            <v xml:space="preserve">Flow Area, Maximum - </v>
          </cell>
          <cell r="D2626" t="str">
            <v>6.22</v>
          </cell>
        </row>
        <row r="2627">
          <cell r="C2627" t="str">
            <v xml:space="preserve">Tensile Strength, Calc/1000 - </v>
          </cell>
          <cell r="D2627" t="str">
            <v>246.07</v>
          </cell>
        </row>
        <row r="2628">
          <cell r="C2628" t="str">
            <v xml:space="preserve">Positioning Tool - </v>
          </cell>
          <cell r="D2628" t="str">
            <v>42BO146</v>
          </cell>
        </row>
        <row r="2629">
          <cell r="C2629" t="str">
            <v xml:space="preserve">Closing Sleeve Material - </v>
          </cell>
          <cell r="D2629" t="str">
            <v>13Cr</v>
          </cell>
        </row>
        <row r="2630">
          <cell r="C2630" t="str">
            <v xml:space="preserve">Temperature Rating - </v>
          </cell>
          <cell r="D2630" t="str">
            <v>60 to 325F</v>
          </cell>
        </row>
        <row r="2631">
          <cell r="C2631" t="str">
            <v xml:space="preserve">Drawing No - </v>
          </cell>
          <cell r="D2631" t="str">
            <v>621XD28106 RTA 9698</v>
          </cell>
        </row>
        <row r="2632">
          <cell r="C2632" t="str">
            <v xml:space="preserve">Side Door Choke - </v>
          </cell>
          <cell r="D2632" t="str">
            <v>Design Needed</v>
          </cell>
        </row>
        <row r="2633">
          <cell r="C2633" t="str">
            <v xml:space="preserve">Separation Tool - </v>
          </cell>
          <cell r="D2633" t="str">
            <v>Design Needed</v>
          </cell>
        </row>
        <row r="2634">
          <cell r="C2634" t="str">
            <v xml:space="preserve">Shifting Direction - </v>
          </cell>
          <cell r="D2634" t="str">
            <v>Opens Down</v>
          </cell>
        </row>
        <row r="2635">
          <cell r="C2635" t="str">
            <v xml:space="preserve">Remarks - </v>
          </cell>
          <cell r="D2635" t="str">
            <v>Durasleeve Type</v>
          </cell>
        </row>
        <row r="2637">
          <cell r="A2637" t="str">
            <v>sd7</v>
          </cell>
          <cell r="B2637"/>
          <cell r="C2637" t="str">
            <v xml:space="preserve"> SSD- XD 3 1/2"-9.2 SLA-E BxP S13Cr  </v>
          </cell>
          <cell r="D2637">
            <v>4.55</v>
          </cell>
          <cell r="E2637">
            <v>2.8130000000000002</v>
          </cell>
          <cell r="F2637" t="str">
            <v>821 XD 28138-G</v>
          </cell>
        </row>
        <row r="2638">
          <cell r="C2638" t="str">
            <v xml:space="preserve">Service - </v>
          </cell>
          <cell r="D2638" t="str">
            <v>CO2</v>
          </cell>
        </row>
        <row r="2639">
          <cell r="C2639" t="str">
            <v xml:space="preserve">Length - </v>
          </cell>
          <cell r="D2639" t="str">
            <v>52.74</v>
          </cell>
        </row>
        <row r="2640">
          <cell r="C2640" t="str">
            <v xml:space="preserve">Packing Bore ID - </v>
          </cell>
          <cell r="D2640" t="str">
            <v>2.813</v>
          </cell>
        </row>
        <row r="2641">
          <cell r="C2641" t="str">
            <v xml:space="preserve">Flow Area, Maximum - </v>
          </cell>
          <cell r="D2641" t="str">
            <v>6.22</v>
          </cell>
        </row>
        <row r="2642">
          <cell r="C2642" t="str">
            <v xml:space="preserve">Tensile Strength, Calc/1000 - </v>
          </cell>
          <cell r="D2642" t="str">
            <v>246.07</v>
          </cell>
        </row>
        <row r="2643">
          <cell r="C2643" t="str">
            <v xml:space="preserve">Positioning Tool - </v>
          </cell>
          <cell r="D2643" t="str">
            <v>42BO146</v>
          </cell>
        </row>
        <row r="2644">
          <cell r="C2644" t="str">
            <v xml:space="preserve">Closing Sleeve Material - </v>
          </cell>
          <cell r="D2644" t="str">
            <v>S13Cr</v>
          </cell>
        </row>
        <row r="2645">
          <cell r="C2645" t="str">
            <v xml:space="preserve">Temperature Rating - </v>
          </cell>
          <cell r="D2645" t="str">
            <v>60 to 325F</v>
          </cell>
        </row>
        <row r="2646">
          <cell r="C2646" t="str">
            <v xml:space="preserve">Drawing No - </v>
          </cell>
          <cell r="D2646" t="str">
            <v>621XD28106 RTA 9713</v>
          </cell>
        </row>
        <row r="2647">
          <cell r="C2647" t="str">
            <v xml:space="preserve">Side Door Choke - </v>
          </cell>
          <cell r="D2647" t="str">
            <v>Design Needed</v>
          </cell>
        </row>
        <row r="2648">
          <cell r="C2648" t="str">
            <v xml:space="preserve">Separation Tool - </v>
          </cell>
          <cell r="D2648" t="str">
            <v>Design Needed</v>
          </cell>
        </row>
        <row r="2649">
          <cell r="C2649" t="str">
            <v xml:space="preserve">Shifting Direction - </v>
          </cell>
          <cell r="D2649" t="str">
            <v>Opens Down</v>
          </cell>
        </row>
        <row r="2650">
          <cell r="C2650" t="str">
            <v xml:space="preserve">Remarks - </v>
          </cell>
          <cell r="D2650" t="str">
            <v>Durasleeve Type</v>
          </cell>
        </row>
        <row r="2652">
          <cell r="A2652" t="str">
            <v>sd8</v>
          </cell>
          <cell r="B2652"/>
          <cell r="C2652" t="str">
            <v xml:space="preserve"> SSD-  "  </v>
          </cell>
        </row>
        <row r="2653">
          <cell r="C2653" t="str">
            <v xml:space="preserve">Service - </v>
          </cell>
        </row>
        <row r="2654">
          <cell r="C2654" t="str">
            <v xml:space="preserve">Length - </v>
          </cell>
        </row>
        <row r="2655">
          <cell r="C2655" t="str">
            <v xml:space="preserve">Pressure Rating - </v>
          </cell>
        </row>
        <row r="2656">
          <cell r="C2656" t="str">
            <v xml:space="preserve">Packing Bore ID - </v>
          </cell>
        </row>
        <row r="2657">
          <cell r="C2657" t="str">
            <v xml:space="preserve">Flow Area, Maximum - </v>
          </cell>
        </row>
        <row r="2658">
          <cell r="C2658" t="str">
            <v xml:space="preserve">Tensile Strength, Calc/1000 - </v>
          </cell>
        </row>
        <row r="2659">
          <cell r="C2659" t="str">
            <v xml:space="preserve">Positioning Tool - </v>
          </cell>
        </row>
        <row r="2660">
          <cell r="C2660" t="str">
            <v xml:space="preserve">Closing Sleeve Material - </v>
          </cell>
        </row>
        <row r="2661">
          <cell r="C2661" t="str">
            <v xml:space="preserve">Temperature Rating - </v>
          </cell>
        </row>
        <row r="2662">
          <cell r="C2662" t="str">
            <v xml:space="preserve">Seals - </v>
          </cell>
        </row>
        <row r="2663">
          <cell r="C2663" t="str">
            <v xml:space="preserve">Side Door Choke - </v>
          </cell>
        </row>
        <row r="2664">
          <cell r="C2664" t="str">
            <v xml:space="preserve">Separation Tool - </v>
          </cell>
        </row>
        <row r="2665">
          <cell r="C2665" t="str">
            <v xml:space="preserve">Shifting Direction - </v>
          </cell>
        </row>
        <row r="2666">
          <cell r="C2666" t="str">
            <v xml:space="preserve">Remarks - </v>
          </cell>
        </row>
        <row r="2668">
          <cell r="G2668" t="str">
            <v> </v>
          </cell>
        </row>
        <row r="2669">
          <cell r="A2669" t="str">
            <v>han1</v>
          </cell>
          <cell r="B2669"/>
          <cell r="C2669" t="str">
            <v xml:space="preserve"> Hanger- CIW Dual 3 1/8" x 3 1/8" x 11"  SLA-E P 5K</v>
          </cell>
          <cell r="D2669"/>
          <cell r="E2669"/>
          <cell r="F2669"/>
          <cell r="G2669"/>
        </row>
        <row r="2670">
          <cell r="C2670" t="str">
            <v xml:space="preserve">Service - </v>
          </cell>
        </row>
        <row r="2671">
          <cell r="C2671" t="str">
            <v xml:space="preserve">Length - </v>
          </cell>
        </row>
        <row r="2672">
          <cell r="C2672" t="str">
            <v xml:space="preserve">Pressure Rating - </v>
          </cell>
        </row>
        <row r="2673">
          <cell r="C2673" t="str">
            <v xml:space="preserve">Type - </v>
          </cell>
        </row>
        <row r="2675">
          <cell r="A2675" t="str">
            <v>han2</v>
          </cell>
          <cell r="B2675"/>
          <cell r="C2675" t="str">
            <v xml:space="preserve"> Hanger-  "  </v>
          </cell>
        </row>
        <row r="2676">
          <cell r="C2676" t="str">
            <v xml:space="preserve">Service - </v>
          </cell>
        </row>
        <row r="2677">
          <cell r="C2677" t="str">
            <v xml:space="preserve">Length - </v>
          </cell>
        </row>
        <row r="2678">
          <cell r="C2678" t="str">
            <v xml:space="preserve">Pressure Rating - </v>
          </cell>
        </row>
        <row r="2679">
          <cell r="C2679" t="str">
            <v xml:space="preserve">Type - </v>
          </cell>
        </row>
        <row r="2681">
          <cell r="C2681" t="str">
            <v>End Hangers</v>
          </cell>
        </row>
        <row r="2685">
          <cell r="A2685" t="str">
            <v xml:space="preserve"> Wireline Guides / Control Line / Unions </v>
          </cell>
          <cell r="B2685"/>
          <cell r="C2685"/>
          <cell r="D2685" t="str">
            <v>OD</v>
          </cell>
          <cell r="E2685" t="str">
            <v>ID</v>
          </cell>
          <cell r="F2685" t="str">
            <v>PART NUMBER</v>
          </cell>
          <cell r="G2685" t="str">
            <v>SAP</v>
          </cell>
          <cell r="H2685" t="str">
            <v>Price</v>
          </cell>
        </row>
        <row r="2686">
          <cell r="A2686" t="str">
            <v>wg1</v>
          </cell>
          <cell r="B2686"/>
          <cell r="C2686" t="str">
            <v xml:space="preserve"> Wireline Guide- 3 1/2"-9.2 Vam Ace B 13Cr</v>
          </cell>
          <cell r="D2686">
            <v>3.919</v>
          </cell>
          <cell r="E2686">
            <v>2.972</v>
          </cell>
          <cell r="F2686" t="str">
            <v>812 M 1017</v>
          </cell>
          <cell r="G2686" t="str">
            <v>139230</v>
          </cell>
        </row>
        <row r="2687">
          <cell r="C2687" t="str">
            <v xml:space="preserve">Service - </v>
          </cell>
          <cell r="D2687" t="str">
            <v>CO2</v>
          </cell>
        </row>
        <row r="2688">
          <cell r="C2688" t="str">
            <v xml:space="preserve">Length - </v>
          </cell>
          <cell r="D2688" t="str">
            <v>8.04</v>
          </cell>
        </row>
        <row r="2689">
          <cell r="C2689" t="str">
            <v xml:space="preserve">Torque - </v>
          </cell>
          <cell r="D2689" t="str">
            <v>2540 (MIN)   2820 (OPT)   3810 (MAX) f/ 3 1/2"-9.2 Vam Ace</v>
          </cell>
        </row>
        <row r="2690">
          <cell r="C2690" t="str">
            <v xml:space="preserve">Special Feature - </v>
          </cell>
          <cell r="D2690" t="str">
            <v>1) Bevel on OD only</v>
          </cell>
        </row>
        <row r="2691">
          <cell r="D2691" t="str">
            <v>2) Not suitable for wireline re-entry because no internal bevel.</v>
          </cell>
        </row>
        <row r="2692">
          <cell r="C2692" t="str">
            <v xml:space="preserve">Drawing No - </v>
          </cell>
          <cell r="D2692" t="str">
            <v>812M1017 RTA 9546</v>
          </cell>
        </row>
        <row r="2694">
          <cell r="A2694" t="str">
            <v>wg2</v>
          </cell>
          <cell r="B2694"/>
          <cell r="C2694" t="str">
            <v xml:space="preserve"> Wireline Guide-  "  </v>
          </cell>
        </row>
        <row r="2695">
          <cell r="C2695" t="str">
            <v xml:space="preserve">Service - </v>
          </cell>
        </row>
        <row r="2696">
          <cell r="C2696" t="str">
            <v xml:space="preserve">Length - </v>
          </cell>
        </row>
        <row r="2699">
          <cell r="A2699" t="str">
            <v>cl1</v>
          </cell>
          <cell r="B2699" t="str">
            <v>50419789</v>
          </cell>
          <cell r="C2699" t="str">
            <v xml:space="preserve"> Control Line- Seamless 1/4" x 0.049"  </v>
          </cell>
          <cell r="D2699">
            <v>0.25</v>
          </cell>
          <cell r="E2699">
            <v>0.152</v>
          </cell>
          <cell r="F2699"/>
          <cell r="G2699" t="str">
            <v>128752</v>
          </cell>
        </row>
        <row r="2700">
          <cell r="C2700" t="str">
            <v xml:space="preserve">Service - </v>
          </cell>
        </row>
        <row r="2701">
          <cell r="C2701" t="str">
            <v xml:space="preserve">Length - </v>
          </cell>
        </row>
        <row r="2702">
          <cell r="C2702" t="str">
            <v xml:space="preserve">Pressure Rating - </v>
          </cell>
        </row>
        <row r="2703">
          <cell r="C2703" t="str">
            <v xml:space="preserve">Form - </v>
          </cell>
        </row>
        <row r="2704">
          <cell r="C2704" t="str">
            <v xml:space="preserve">Encapsulation - </v>
          </cell>
        </row>
        <row r="2705">
          <cell r="C2705" t="str">
            <v xml:space="preserve">Temperature Rating - </v>
          </cell>
        </row>
        <row r="2707">
          <cell r="A2707" t="str">
            <v>cl2</v>
          </cell>
          <cell r="B2707"/>
          <cell r="C2707" t="str">
            <v xml:space="preserve"> Control Line-  "  </v>
          </cell>
        </row>
        <row r="2708">
          <cell r="C2708" t="str">
            <v xml:space="preserve">Service - </v>
          </cell>
        </row>
        <row r="2709">
          <cell r="C2709" t="str">
            <v xml:space="preserve">Length - </v>
          </cell>
        </row>
        <row r="2710">
          <cell r="C2710" t="str">
            <v xml:space="preserve">Pressure Rating - </v>
          </cell>
        </row>
        <row r="2711">
          <cell r="C2711" t="str">
            <v xml:space="preserve">Form - </v>
          </cell>
        </row>
        <row r="2712">
          <cell r="C2712" t="str">
            <v xml:space="preserve">Encapsulation - </v>
          </cell>
        </row>
        <row r="2713">
          <cell r="C2713" t="str">
            <v xml:space="preserve">Temperature Rating - </v>
          </cell>
        </row>
        <row r="2716">
          <cell r="A2716" t="str">
            <v>clp1</v>
          </cell>
          <cell r="B2716" t="str">
            <v>50607259</v>
          </cell>
          <cell r="C2716" t="str">
            <v xml:space="preserve"> Control Line Protector- 3 1/2" Cross Cplg Cannon  </v>
          </cell>
          <cell r="D2716"/>
          <cell r="E2716">
            <v>3.5</v>
          </cell>
          <cell r="F2716" t="str">
            <v>D.501943</v>
          </cell>
          <cell r="G2716" t="str">
            <v>101138704</v>
          </cell>
        </row>
        <row r="2717">
          <cell r="C2717" t="str">
            <v xml:space="preserve">Service - </v>
          </cell>
        </row>
        <row r="2718">
          <cell r="C2718" t="str">
            <v xml:space="preserve">Length - </v>
          </cell>
        </row>
        <row r="2719">
          <cell r="C2719" t="str">
            <v xml:space="preserve">Temperature Rating - </v>
          </cell>
        </row>
        <row r="2720">
          <cell r="C2720" t="str">
            <v xml:space="preserve">Material - </v>
          </cell>
        </row>
        <row r="2721">
          <cell r="C2721" t="str">
            <v xml:space="preserve">Application - </v>
          </cell>
        </row>
        <row r="2722">
          <cell r="C2722" t="str">
            <v xml:space="preserve">Type - </v>
          </cell>
        </row>
        <row r="2723">
          <cell r="C2723" t="str">
            <v xml:space="preserve">Assembly Tool - </v>
          </cell>
        </row>
        <row r="2724">
          <cell r="C2724" t="str">
            <v xml:space="preserve">Spare Pin - </v>
          </cell>
        </row>
        <row r="2725">
          <cell r="C2725" t="str">
            <v xml:space="preserve">Special Feature - </v>
          </cell>
        </row>
        <row r="2727">
          <cell r="A2727" t="str">
            <v>clp2</v>
          </cell>
          <cell r="B2727"/>
          <cell r="C2727" t="str">
            <v xml:space="preserve"> Control Line Protector-  "  </v>
          </cell>
        </row>
        <row r="2728">
          <cell r="C2728" t="str">
            <v xml:space="preserve">Service - </v>
          </cell>
        </row>
        <row r="2729">
          <cell r="C2729" t="str">
            <v xml:space="preserve">Length - </v>
          </cell>
        </row>
        <row r="2730">
          <cell r="C2730" t="str">
            <v xml:space="preserve">Temperature Rating - </v>
          </cell>
        </row>
        <row r="2731">
          <cell r="C2731" t="str">
            <v xml:space="preserve">Material - </v>
          </cell>
        </row>
        <row r="2732">
          <cell r="C2732" t="str">
            <v xml:space="preserve">Application - </v>
          </cell>
        </row>
        <row r="2733">
          <cell r="C2733" t="str">
            <v xml:space="preserve">Type - </v>
          </cell>
        </row>
        <row r="2734">
          <cell r="C2734" t="str">
            <v xml:space="preserve">Assembly Tool - </v>
          </cell>
        </row>
        <row r="2735">
          <cell r="C2735" t="str">
            <v xml:space="preserve">Spare Pin - </v>
          </cell>
        </row>
        <row r="2736">
          <cell r="C2736" t="str">
            <v xml:space="preserve">Special Feature - </v>
          </cell>
        </row>
        <row r="2739">
          <cell r="A2739" t="str">
            <v>au1</v>
          </cell>
          <cell r="B2739" t="str">
            <v>50619274</v>
          </cell>
          <cell r="C2739" t="str">
            <v xml:space="preserve"> Telescopic Swivel Jt- 3 1/2"-9.2 AMS-28 BxP Alloy  </v>
          </cell>
          <cell r="D2739">
            <v>4.24</v>
          </cell>
          <cell r="E2739">
            <v>2.88</v>
          </cell>
          <cell r="F2739" t="str">
            <v>831 TO 35028-A</v>
          </cell>
          <cell r="G2739" t="str">
            <v>129690</v>
          </cell>
        </row>
        <row r="2740">
          <cell r="C2740" t="str">
            <v xml:space="preserve">Service - </v>
          </cell>
          <cell r="D2740" t="str">
            <v>Std</v>
          </cell>
        </row>
        <row r="2741">
          <cell r="C2741" t="str">
            <v xml:space="preserve">Closed Length - </v>
          </cell>
          <cell r="D2741" t="str">
            <v>49.61</v>
          </cell>
        </row>
        <row r="2742">
          <cell r="C2742" t="str">
            <v xml:space="preserve">Pressure Rating - </v>
          </cell>
          <cell r="D2742" t="str">
            <v>10,160</v>
          </cell>
        </row>
        <row r="2743">
          <cell r="C2743" t="str">
            <v xml:space="preserve">Stroke - </v>
          </cell>
          <cell r="D2743" t="str">
            <v>24"</v>
          </cell>
        </row>
        <row r="2744">
          <cell r="C2744" t="str">
            <v xml:space="preserve">Seals - </v>
          </cell>
          <cell r="D2744" t="str">
            <v>Viton O-Ring</v>
          </cell>
        </row>
        <row r="2745">
          <cell r="C2745" t="str">
            <v xml:space="preserve">Type - </v>
          </cell>
          <cell r="D2745" t="str">
            <v>SWV,1</v>
          </cell>
        </row>
        <row r="2746">
          <cell r="C2746" t="str">
            <v xml:space="preserve">Shear Pin - </v>
          </cell>
          <cell r="D2746" t="str">
            <v>None</v>
          </cell>
        </row>
        <row r="2747">
          <cell r="C2747" t="str">
            <v xml:space="preserve">Tensile Strength, Calc/1000 - </v>
          </cell>
          <cell r="D2747" t="str">
            <v>207</v>
          </cell>
        </row>
        <row r="2748">
          <cell r="C2748" t="str">
            <v xml:space="preserve">RTA No - </v>
          </cell>
          <cell r="D2748" t="str">
            <v>9024</v>
          </cell>
        </row>
        <row r="2749">
          <cell r="C2749" t="str">
            <v xml:space="preserve">Remarks - </v>
          </cell>
          <cell r="D2749" t="str">
            <v>O-Ring size 1238 qty 4   O-Ring size 1340 qty 1</v>
          </cell>
        </row>
        <row r="2751">
          <cell r="A2751" t="str">
            <v>au2</v>
          </cell>
          <cell r="B2751"/>
          <cell r="C2751" t="str">
            <v xml:space="preserve"> Travel Jt- 3 1/2"-9.2 AMS-28 BxP Alloy  </v>
          </cell>
          <cell r="D2751">
            <v>4.9000000000000004</v>
          </cell>
          <cell r="E2751">
            <v>2.88</v>
          </cell>
          <cell r="F2751" t="str">
            <v>831 TO 35029-A</v>
          </cell>
          <cell r="G2751" t="str">
            <v>129733</v>
          </cell>
        </row>
        <row r="2752">
          <cell r="C2752" t="str">
            <v xml:space="preserve">Service - </v>
          </cell>
          <cell r="D2752" t="str">
            <v>Std</v>
          </cell>
        </row>
        <row r="2753">
          <cell r="C2753" t="str">
            <v xml:space="preserve">Extended Length - </v>
          </cell>
          <cell r="D2753" t="str">
            <v>76.33</v>
          </cell>
        </row>
        <row r="2754">
          <cell r="C2754" t="str">
            <v xml:space="preserve">Closed Length - </v>
          </cell>
          <cell r="D2754" t="str">
            <v>52.33</v>
          </cell>
        </row>
        <row r="2755">
          <cell r="C2755" t="str">
            <v xml:space="preserve">Temperature Rating - </v>
          </cell>
          <cell r="D2755" t="str">
            <v>300F</v>
          </cell>
        </row>
        <row r="2756">
          <cell r="C2756" t="str">
            <v xml:space="preserve">Pressure Rating - </v>
          </cell>
          <cell r="D2756" t="str">
            <v>10,160</v>
          </cell>
        </row>
        <row r="2757">
          <cell r="C2757" t="str">
            <v xml:space="preserve">Stroke - </v>
          </cell>
          <cell r="D2757" t="str">
            <v>24"</v>
          </cell>
        </row>
        <row r="2758">
          <cell r="C2758" t="str">
            <v xml:space="preserve">Seals - </v>
          </cell>
          <cell r="D2758" t="str">
            <v>MSN</v>
          </cell>
        </row>
        <row r="2759">
          <cell r="C2759" t="str">
            <v xml:space="preserve">No. of Screws - </v>
          </cell>
          <cell r="D2759" t="str">
            <v>12</v>
          </cell>
        </row>
        <row r="2760">
          <cell r="C2760" t="str">
            <v xml:space="preserve">Holes Available for Screws - </v>
          </cell>
          <cell r="D2760" t="str">
            <v>12</v>
          </cell>
        </row>
        <row r="2761">
          <cell r="C2761" t="str">
            <v xml:space="preserve">Tensile Strength, Calc/1000 - </v>
          </cell>
          <cell r="D2761" t="str">
            <v>207.0</v>
          </cell>
        </row>
        <row r="2762">
          <cell r="C2762" t="str">
            <v xml:space="preserve">Shear Value per Screw, lb Force - </v>
          </cell>
          <cell r="D2762" t="str">
            <v>5000</v>
          </cell>
        </row>
        <row r="2763">
          <cell r="C2763" t="str">
            <v xml:space="preserve">Shear Value, Total - </v>
          </cell>
          <cell r="D2763" t="str">
            <v>60,000</v>
          </cell>
        </row>
        <row r="2764">
          <cell r="C2764" t="str">
            <v xml:space="preserve">Drawing No - </v>
          </cell>
          <cell r="D2764" t="str">
            <v>831TO27001 RTA 9025</v>
          </cell>
        </row>
        <row r="2765">
          <cell r="C2765" t="str">
            <v xml:space="preserve">Remarks - </v>
          </cell>
          <cell r="D2765" t="str">
            <v>Pinned at fully closed. Fully openned 7 mid-stroke position. Ship in closed position.</v>
          </cell>
        </row>
        <row r="2767">
          <cell r="A2767" t="str">
            <v>au3</v>
          </cell>
          <cell r="B2767" t="str">
            <v>50630879</v>
          </cell>
          <cell r="C2767" t="str">
            <v xml:space="preserve"> Telescopic Swivel Jt- 3 1/2"-9.2 Vam Ace BxP 13Cr</v>
          </cell>
          <cell r="D2767">
            <v>4.24</v>
          </cell>
          <cell r="E2767">
            <v>2.9</v>
          </cell>
          <cell r="F2767" t="str">
            <v>831 TO 35032-F</v>
          </cell>
          <cell r="G2767" t="str">
            <v>133202</v>
          </cell>
        </row>
        <row r="2768">
          <cell r="C2768" t="str">
            <v xml:space="preserve">Service - </v>
          </cell>
          <cell r="D2768" t="str">
            <v>CO2</v>
          </cell>
        </row>
        <row r="2769">
          <cell r="C2769" t="str">
            <v xml:space="preserve">Material - </v>
          </cell>
          <cell r="D2769" t="str">
            <v>13Cr 105 MY</v>
          </cell>
        </row>
        <row r="2770">
          <cell r="C2770" t="str">
            <v xml:space="preserve">Closed Length - </v>
          </cell>
          <cell r="D2770" t="str">
            <v>49.61</v>
          </cell>
        </row>
        <row r="2771">
          <cell r="C2771" t="str">
            <v xml:space="preserve">Extended Length - </v>
          </cell>
          <cell r="D2771" t="str">
            <v>73.61</v>
          </cell>
        </row>
        <row r="2772">
          <cell r="C2772" t="str">
            <v xml:space="preserve">Pressure Rating - </v>
          </cell>
          <cell r="D2772" t="str">
            <v>7755</v>
          </cell>
        </row>
        <row r="2773">
          <cell r="C2773" t="str">
            <v xml:space="preserve">Stroke - </v>
          </cell>
          <cell r="D2773" t="str">
            <v>24"</v>
          </cell>
        </row>
        <row r="2774">
          <cell r="C2774" t="str">
            <v xml:space="preserve">Seals - </v>
          </cell>
          <cell r="D2774" t="str">
            <v>Viton O-Ring</v>
          </cell>
        </row>
        <row r="2775">
          <cell r="C2775" t="str">
            <v xml:space="preserve">Drawing No - </v>
          </cell>
          <cell r="D2775" t="str">
            <v>831TO35015 RTA 9364</v>
          </cell>
        </row>
        <row r="2776">
          <cell r="C2776" t="str">
            <v xml:space="preserve">Shear Pin - </v>
          </cell>
          <cell r="D2776" t="str">
            <v>No</v>
          </cell>
        </row>
        <row r="2777">
          <cell r="C2777" t="str">
            <v xml:space="preserve">Tensile Strength, Calc/1000 - </v>
          </cell>
          <cell r="D2777" t="str">
            <v>238.0</v>
          </cell>
        </row>
        <row r="2778">
          <cell r="C2778" t="str">
            <v xml:space="preserve">Remarks - </v>
          </cell>
          <cell r="D2778" t="str">
            <v>91QV1238 qty 4   91QV1340 qty 1 c/w equalising holes during stroke</v>
          </cell>
        </row>
        <row r="2780">
          <cell r="A2780" t="str">
            <v>au4</v>
          </cell>
          <cell r="B2780" t="str">
            <v>50604568</v>
          </cell>
          <cell r="C2780" t="str">
            <v xml:space="preserve"> Telescopic Swivel Jt- 3 1/2"-9.2 Vam Ace BxP S13Cr</v>
          </cell>
          <cell r="D2780">
            <v>4.24</v>
          </cell>
          <cell r="E2780">
            <v>2.9</v>
          </cell>
          <cell r="F2780" t="str">
            <v>831 TO 30532-G</v>
          </cell>
          <cell r="G2780" t="str">
            <v>133201</v>
          </cell>
        </row>
        <row r="2781">
          <cell r="C2781" t="str">
            <v xml:space="preserve">Service - </v>
          </cell>
          <cell r="D2781" t="str">
            <v>CO2</v>
          </cell>
        </row>
        <row r="2782">
          <cell r="C2782" t="str">
            <v xml:space="preserve">Material - </v>
          </cell>
          <cell r="D2782" t="str">
            <v>S13Cr</v>
          </cell>
        </row>
        <row r="2783">
          <cell r="C2783" t="str">
            <v xml:space="preserve">Closed Length - </v>
          </cell>
          <cell r="D2783" t="str">
            <v>49.61</v>
          </cell>
        </row>
        <row r="2784">
          <cell r="C2784" t="str">
            <v xml:space="preserve">Pressure Rating - </v>
          </cell>
          <cell r="D2784" t="str">
            <v>7338</v>
          </cell>
        </row>
        <row r="2785">
          <cell r="C2785" t="str">
            <v xml:space="preserve">Stroke - </v>
          </cell>
          <cell r="D2785" t="str">
            <v>24"</v>
          </cell>
        </row>
        <row r="2786">
          <cell r="C2786" t="str">
            <v xml:space="preserve">Seals - </v>
          </cell>
          <cell r="D2786" t="str">
            <v>Viton O-Ring w/o back-up</v>
          </cell>
        </row>
        <row r="2787">
          <cell r="C2787" t="str">
            <v xml:space="preserve">Drawing No - </v>
          </cell>
          <cell r="D2787" t="str">
            <v>831TO35015 RTA 9087</v>
          </cell>
        </row>
        <row r="2788">
          <cell r="C2788" t="str">
            <v xml:space="preserve">Shear Pin - </v>
          </cell>
          <cell r="D2788" t="str">
            <v>No</v>
          </cell>
        </row>
        <row r="2789">
          <cell r="C2789" t="str">
            <v xml:space="preserve">Type - </v>
          </cell>
          <cell r="D2789" t="str">
            <v>SWV 1</v>
          </cell>
        </row>
        <row r="2790">
          <cell r="C2790" t="str">
            <v xml:space="preserve">Tensile Strength, Calc/1000 - </v>
          </cell>
          <cell r="D2790" t="str">
            <v>215.0</v>
          </cell>
        </row>
        <row r="2791">
          <cell r="C2791" t="str">
            <v xml:space="preserve">Remarks - </v>
          </cell>
          <cell r="D2791" t="str">
            <v>91QV1238 qty 4   91QV1340 qty 1 c/w equalising holes during stroke</v>
          </cell>
        </row>
        <row r="2793">
          <cell r="A2793" t="str">
            <v>au5</v>
          </cell>
          <cell r="B2793"/>
          <cell r="C2793" t="str">
            <v xml:space="preserve"> Telescopic Swivel Jt- 3 1/2"-9.2 Fox BxP Alloy  </v>
          </cell>
          <cell r="D2793">
            <v>4.24</v>
          </cell>
          <cell r="E2793">
            <v>2.88</v>
          </cell>
          <cell r="F2793" t="str">
            <v>831 TO 35028-A</v>
          </cell>
        </row>
        <row r="2794">
          <cell r="C2794" t="str">
            <v xml:space="preserve">Service - </v>
          </cell>
          <cell r="D2794" t="str">
            <v>Std</v>
          </cell>
        </row>
        <row r="2795">
          <cell r="C2795" t="str">
            <v xml:space="preserve">Closed Length - </v>
          </cell>
          <cell r="D2795" t="str">
            <v>49.61</v>
          </cell>
        </row>
        <row r="2796">
          <cell r="C2796" t="str">
            <v xml:space="preserve">Pressure Rating - </v>
          </cell>
          <cell r="D2796" t="str">
            <v>10,160</v>
          </cell>
        </row>
        <row r="2797">
          <cell r="C2797" t="str">
            <v xml:space="preserve">Stroke - </v>
          </cell>
          <cell r="D2797" t="str">
            <v>24"</v>
          </cell>
        </row>
        <row r="2798">
          <cell r="C2798" t="str">
            <v xml:space="preserve">Seals - </v>
          </cell>
          <cell r="D2798" t="str">
            <v>Viton O-Ring</v>
          </cell>
        </row>
        <row r="2799">
          <cell r="C2799" t="str">
            <v xml:space="preserve">Type - </v>
          </cell>
          <cell r="D2799" t="str">
            <v>SWV,1</v>
          </cell>
        </row>
        <row r="2800">
          <cell r="C2800" t="str">
            <v xml:space="preserve">Shear Pin - </v>
          </cell>
          <cell r="D2800" t="str">
            <v>None</v>
          </cell>
        </row>
        <row r="2801">
          <cell r="C2801" t="str">
            <v xml:space="preserve">Tensile Strength, Calc/1000 - </v>
          </cell>
          <cell r="D2801" t="str">
            <v>207</v>
          </cell>
        </row>
        <row r="2802">
          <cell r="C2802" t="str">
            <v xml:space="preserve">RTA No - </v>
          </cell>
          <cell r="D2802" t="str">
            <v>9691</v>
          </cell>
        </row>
        <row r="2803">
          <cell r="C2803" t="str">
            <v xml:space="preserve">Remarks - </v>
          </cell>
          <cell r="D2803" t="str">
            <v>O-Ring size 1238 qty 4   O-Ring size 1340 qty 1</v>
          </cell>
        </row>
        <row r="2805">
          <cell r="A2805" t="str">
            <v>au6</v>
          </cell>
          <cell r="B2805"/>
          <cell r="C2805" t="str">
            <v xml:space="preserve"> Travel Jt- 3 1/2"-9.2 Fox BxP Alloy  </v>
          </cell>
          <cell r="D2805">
            <v>4.9000000000000004</v>
          </cell>
          <cell r="E2805">
            <v>2.88</v>
          </cell>
          <cell r="F2805" t="str">
            <v>831 TO 35029-A</v>
          </cell>
        </row>
        <row r="2806">
          <cell r="C2806" t="str">
            <v xml:space="preserve">Service - </v>
          </cell>
          <cell r="D2806" t="str">
            <v>Std</v>
          </cell>
        </row>
        <row r="2807">
          <cell r="C2807" t="str">
            <v xml:space="preserve">Extended Length - </v>
          </cell>
          <cell r="D2807" t="str">
            <v>76.33</v>
          </cell>
        </row>
        <row r="2808">
          <cell r="C2808" t="str">
            <v xml:space="preserve">Closed Length - </v>
          </cell>
          <cell r="D2808" t="str">
            <v>52.33</v>
          </cell>
        </row>
        <row r="2809">
          <cell r="C2809" t="str">
            <v xml:space="preserve">Temperature Rating - </v>
          </cell>
          <cell r="D2809" t="str">
            <v>300F</v>
          </cell>
        </row>
        <row r="2810">
          <cell r="C2810" t="str">
            <v xml:space="preserve">Pressure Rating - </v>
          </cell>
          <cell r="D2810" t="str">
            <v>10,160</v>
          </cell>
        </row>
        <row r="2811">
          <cell r="C2811" t="str">
            <v xml:space="preserve">Stroke - </v>
          </cell>
          <cell r="D2811" t="str">
            <v>24"</v>
          </cell>
        </row>
        <row r="2812">
          <cell r="C2812" t="str">
            <v xml:space="preserve">Seals - </v>
          </cell>
          <cell r="D2812" t="str">
            <v>MSN</v>
          </cell>
        </row>
        <row r="2813">
          <cell r="C2813" t="str">
            <v xml:space="preserve">No. of Screws - </v>
          </cell>
          <cell r="D2813" t="str">
            <v>12</v>
          </cell>
        </row>
        <row r="2814">
          <cell r="C2814" t="str">
            <v xml:space="preserve">Holes Available for Screws - </v>
          </cell>
          <cell r="D2814" t="str">
            <v>12</v>
          </cell>
        </row>
        <row r="2815">
          <cell r="C2815" t="str">
            <v xml:space="preserve">Tensile Strength, Calc/1000 - </v>
          </cell>
          <cell r="D2815" t="str">
            <v>207.0</v>
          </cell>
        </row>
        <row r="2816">
          <cell r="C2816" t="str">
            <v xml:space="preserve">Shear Value per Screw, lb Force - </v>
          </cell>
          <cell r="D2816" t="str">
            <v>5000</v>
          </cell>
        </row>
        <row r="2817">
          <cell r="C2817" t="str">
            <v xml:space="preserve">Shear Value, Total - </v>
          </cell>
          <cell r="D2817" t="str">
            <v>60,000</v>
          </cell>
        </row>
        <row r="2818">
          <cell r="C2818" t="str">
            <v xml:space="preserve">Drawing No - </v>
          </cell>
          <cell r="D2818" t="str">
            <v>831TO27001 RTA 9692</v>
          </cell>
        </row>
        <row r="2819">
          <cell r="C2819" t="str">
            <v xml:space="preserve">Remarks - </v>
          </cell>
          <cell r="D2819" t="str">
            <v>Pinned at fully closed. Fully openned 7 mid-stroke position. Ship in closed position.</v>
          </cell>
        </row>
        <row r="2821">
          <cell r="A2821" t="str">
            <v>au7</v>
          </cell>
          <cell r="B2821"/>
          <cell r="C2821" t="str">
            <v xml:space="preserve"> Telescopic Swivel Jt- 3 1/2"-9.2 SLA-E BxP 13Cr</v>
          </cell>
          <cell r="D2821">
            <v>4.24</v>
          </cell>
          <cell r="E2821">
            <v>2.9</v>
          </cell>
          <cell r="F2821" t="str">
            <v>831 TO 35032-F</v>
          </cell>
        </row>
        <row r="2822">
          <cell r="C2822" t="str">
            <v xml:space="preserve">Service - </v>
          </cell>
          <cell r="D2822" t="str">
            <v>CO2</v>
          </cell>
        </row>
        <row r="2823">
          <cell r="C2823" t="str">
            <v xml:space="preserve">Material - </v>
          </cell>
          <cell r="D2823" t="str">
            <v>13Cr 105 MY</v>
          </cell>
        </row>
        <row r="2824">
          <cell r="C2824" t="str">
            <v xml:space="preserve">Closed Length - </v>
          </cell>
          <cell r="D2824" t="str">
            <v>49.61</v>
          </cell>
        </row>
        <row r="2825">
          <cell r="C2825" t="str">
            <v xml:space="preserve">Extended Length - </v>
          </cell>
          <cell r="D2825" t="str">
            <v>73.61</v>
          </cell>
        </row>
        <row r="2826">
          <cell r="C2826" t="str">
            <v xml:space="preserve">Pressure Rating - </v>
          </cell>
          <cell r="D2826" t="str">
            <v>7755</v>
          </cell>
        </row>
        <row r="2827">
          <cell r="C2827" t="str">
            <v xml:space="preserve">Stroke - </v>
          </cell>
          <cell r="D2827" t="str">
            <v>24"</v>
          </cell>
        </row>
        <row r="2828">
          <cell r="C2828" t="str">
            <v xml:space="preserve">Seals - </v>
          </cell>
          <cell r="D2828" t="str">
            <v>Viton O-Ring</v>
          </cell>
        </row>
        <row r="2829">
          <cell r="C2829" t="str">
            <v xml:space="preserve">Drawing No - </v>
          </cell>
          <cell r="D2829" t="str">
            <v>831TO35015 RTA 9708</v>
          </cell>
        </row>
        <row r="2830">
          <cell r="C2830" t="str">
            <v xml:space="preserve">Shear Pin - </v>
          </cell>
          <cell r="D2830" t="str">
            <v>No</v>
          </cell>
        </row>
        <row r="2831">
          <cell r="C2831" t="str">
            <v xml:space="preserve">Tensile Strength, Calc/1000 - </v>
          </cell>
          <cell r="D2831" t="str">
            <v>238.0</v>
          </cell>
        </row>
        <row r="2832">
          <cell r="C2832" t="str">
            <v xml:space="preserve">Remarks - </v>
          </cell>
          <cell r="D2832" t="str">
            <v>91QV1238 qty 4   91QV1340 qty 1 c/w equalising holes during stroke</v>
          </cell>
        </row>
        <row r="2834">
          <cell r="A2834" t="str">
            <v>au8</v>
          </cell>
          <cell r="B2834"/>
          <cell r="C2834" t="str">
            <v xml:space="preserve"> Telescopic Swivel Jt- 3 1/2"-9.2 SLA-E BxP S13Cr</v>
          </cell>
          <cell r="D2834">
            <v>4.24</v>
          </cell>
          <cell r="E2834">
            <v>2.9</v>
          </cell>
          <cell r="F2834" t="str">
            <v>831 TO 30532-G</v>
          </cell>
        </row>
        <row r="2835">
          <cell r="C2835" t="str">
            <v xml:space="preserve">Service - </v>
          </cell>
          <cell r="D2835" t="str">
            <v>CO2</v>
          </cell>
        </row>
        <row r="2836">
          <cell r="C2836" t="str">
            <v xml:space="preserve">Material - </v>
          </cell>
          <cell r="D2836" t="str">
            <v>S13Cr</v>
          </cell>
        </row>
        <row r="2837">
          <cell r="C2837" t="str">
            <v xml:space="preserve">Closed Length - </v>
          </cell>
          <cell r="D2837" t="str">
            <v>49.61</v>
          </cell>
        </row>
        <row r="2838">
          <cell r="C2838" t="str">
            <v xml:space="preserve">Pressure Rating - </v>
          </cell>
          <cell r="D2838" t="str">
            <v>7338</v>
          </cell>
        </row>
        <row r="2839">
          <cell r="C2839" t="str">
            <v xml:space="preserve">Stroke - </v>
          </cell>
          <cell r="D2839" t="str">
            <v>24"</v>
          </cell>
        </row>
        <row r="2840">
          <cell r="C2840" t="str">
            <v xml:space="preserve">Seals - </v>
          </cell>
          <cell r="D2840" t="str">
            <v>Viton O-Ring w/o back-up</v>
          </cell>
        </row>
        <row r="2841">
          <cell r="C2841" t="str">
            <v xml:space="preserve">Drawing No - </v>
          </cell>
          <cell r="D2841" t="str">
            <v>831TO35015 RTA 9724</v>
          </cell>
        </row>
        <row r="2842">
          <cell r="C2842" t="str">
            <v xml:space="preserve">Shear Pin - </v>
          </cell>
          <cell r="D2842" t="str">
            <v>No</v>
          </cell>
        </row>
        <row r="2843">
          <cell r="C2843" t="str">
            <v xml:space="preserve">Type - </v>
          </cell>
          <cell r="D2843" t="str">
            <v>SWV 1</v>
          </cell>
        </row>
        <row r="2844">
          <cell r="C2844" t="str">
            <v xml:space="preserve">Tensile Strength, Calc/1000 - </v>
          </cell>
          <cell r="D2844" t="str">
            <v>215.0</v>
          </cell>
        </row>
        <row r="2845">
          <cell r="C2845" t="str">
            <v xml:space="preserve">Remarks - </v>
          </cell>
          <cell r="D2845" t="str">
            <v>91QV1238 qty 4   91QV1340 qty 1 c/w equalising holes during stroke</v>
          </cell>
        </row>
        <row r="2847">
          <cell r="A2847" t="str">
            <v>au9</v>
          </cell>
          <cell r="B2847"/>
          <cell r="C2847" t="str">
            <v xml:space="preserve"> Adjustable Union-  "  </v>
          </cell>
        </row>
        <row r="2848">
          <cell r="C2848" t="str">
            <v xml:space="preserve">Service - </v>
          </cell>
        </row>
        <row r="2849">
          <cell r="C2849" t="str">
            <v xml:space="preserve">Length - </v>
          </cell>
        </row>
        <row r="2850">
          <cell r="C2850" t="str">
            <v xml:space="preserve">Pressure Rating - </v>
          </cell>
        </row>
        <row r="2851">
          <cell r="C2851" t="str">
            <v xml:space="preserve">Stroke - </v>
          </cell>
        </row>
        <row r="2852">
          <cell r="C2852" t="str">
            <v xml:space="preserve">Seals - </v>
          </cell>
        </row>
        <row r="2853">
          <cell r="C2853" t="str">
            <v xml:space="preserve">Type - </v>
          </cell>
        </row>
        <row r="2854">
          <cell r="C2854" t="str">
            <v xml:space="preserve">Adjustable Union Thread - </v>
          </cell>
        </row>
        <row r="2855">
          <cell r="C2855" t="str">
            <v xml:space="preserve">Tensile Strength, Calc/1000 - </v>
          </cell>
        </row>
        <row r="2856">
          <cell r="C2856" t="str">
            <v xml:space="preserve">Torque - </v>
          </cell>
        </row>
        <row r="2857">
          <cell r="C2857" t="str">
            <v xml:space="preserve">Special Feature - </v>
          </cell>
        </row>
        <row r="2858">
          <cell r="C2858" t="str">
            <v xml:space="preserve">Remarks - </v>
          </cell>
        </row>
        <row r="2860">
          <cell r="A2860" t="str">
            <v>au10</v>
          </cell>
          <cell r="B2860"/>
          <cell r="C2860" t="str">
            <v xml:space="preserve"> Adjustable Union-  "  </v>
          </cell>
        </row>
        <row r="2861">
          <cell r="C2861" t="str">
            <v xml:space="preserve">Service - </v>
          </cell>
        </row>
        <row r="2862">
          <cell r="C2862" t="str">
            <v xml:space="preserve">Length - </v>
          </cell>
        </row>
        <row r="2863">
          <cell r="C2863" t="str">
            <v xml:space="preserve">Pressure Rating - </v>
          </cell>
        </row>
        <row r="2864">
          <cell r="C2864" t="str">
            <v xml:space="preserve">Stroke - </v>
          </cell>
        </row>
        <row r="2865">
          <cell r="C2865" t="str">
            <v xml:space="preserve">Seals - </v>
          </cell>
        </row>
        <row r="2866">
          <cell r="C2866" t="str">
            <v xml:space="preserve">Type - </v>
          </cell>
        </row>
        <row r="2867">
          <cell r="C2867" t="str">
            <v xml:space="preserve">Adjustable Union Thread - </v>
          </cell>
        </row>
        <row r="2868">
          <cell r="C2868" t="str">
            <v xml:space="preserve">Tensile Strength, Calc/1000 - </v>
          </cell>
        </row>
        <row r="2869">
          <cell r="C2869" t="str">
            <v xml:space="preserve">Torque - </v>
          </cell>
        </row>
        <row r="2870">
          <cell r="C2870" t="str">
            <v xml:space="preserve">Special Feature - </v>
          </cell>
        </row>
        <row r="2871">
          <cell r="C2871" t="str">
            <v xml:space="preserve">Remarks - </v>
          </cell>
        </row>
        <row r="2873">
          <cell r="C2873" t="str">
            <v>End Misc.</v>
          </cell>
        </row>
        <row r="2877">
          <cell r="A2877" t="str">
            <v xml:space="preserve"> x-overs</v>
          </cell>
          <cell r="B2877"/>
          <cell r="C2877"/>
          <cell r="D2877" t="str">
            <v>OD</v>
          </cell>
          <cell r="E2877" t="str">
            <v>ID</v>
          </cell>
          <cell r="F2877" t="str">
            <v>PART NUMBER</v>
          </cell>
          <cell r="G2877" t="str">
            <v>SAP</v>
          </cell>
          <cell r="H2877" t="str">
            <v>Price</v>
          </cell>
        </row>
        <row r="2878">
          <cell r="A2878" t="str">
            <v>xo1</v>
          </cell>
          <cell r="B2878"/>
          <cell r="C2878" t="str">
            <v xml:space="preserve"> x-over-2 3/8" x "  </v>
          </cell>
        </row>
        <row r="2879">
          <cell r="C2879" t="str">
            <v xml:space="preserve">Service - </v>
          </cell>
        </row>
        <row r="2880">
          <cell r="C2880" t="str">
            <v xml:space="preserve">Length - </v>
          </cell>
        </row>
        <row r="2881">
          <cell r="C2881" t="str">
            <v xml:space="preserve">Pressure Rating - </v>
          </cell>
        </row>
        <row r="2883">
          <cell r="A2883" t="str">
            <v>xo2</v>
          </cell>
          <cell r="B2883"/>
          <cell r="C2883" t="str">
            <v xml:space="preserve"> x-over-2 3/8" x "  </v>
          </cell>
        </row>
        <row r="2884">
          <cell r="C2884" t="str">
            <v xml:space="preserve">Service - </v>
          </cell>
        </row>
        <row r="2885">
          <cell r="C2885" t="str">
            <v xml:space="preserve">Length - </v>
          </cell>
        </row>
        <row r="2886">
          <cell r="C2886" t="str">
            <v xml:space="preserve">Pressure Rating - </v>
          </cell>
        </row>
        <row r="2888">
          <cell r="A2888" t="str">
            <v>xo13</v>
          </cell>
          <cell r="B2888"/>
          <cell r="C2888" t="str">
            <v xml:space="preserve"> x-over-3 1/2" AMS-28 B x 2 7/8" AMS-28 B Alloy</v>
          </cell>
          <cell r="D2888">
            <v>3.7989999999999999</v>
          </cell>
          <cell r="E2888">
            <v>2.4020000000000001</v>
          </cell>
          <cell r="F2888"/>
          <cell r="G2888"/>
        </row>
        <row r="2889">
          <cell r="C2889" t="str">
            <v xml:space="preserve">Service - </v>
          </cell>
        </row>
        <row r="2890">
          <cell r="C2890" t="str">
            <v xml:space="preserve">Make-up Length - </v>
          </cell>
          <cell r="D2890" t="str">
            <v>8.74</v>
          </cell>
        </row>
        <row r="2891">
          <cell r="C2891" t="str">
            <v xml:space="preserve">Pressure Rating - </v>
          </cell>
        </row>
        <row r="2893">
          <cell r="A2893" t="str">
            <v>xo14</v>
          </cell>
          <cell r="B2893"/>
          <cell r="C2893" t="str">
            <v xml:space="preserve"> x-over-3 1/2" V-A SC80 B x 2 7/8" V-A SC80 B 13Cr  </v>
          </cell>
          <cell r="D2893">
            <v>3.7989999999999999</v>
          </cell>
          <cell r="E2893">
            <v>2.4020000000000001</v>
          </cell>
          <cell r="F2893"/>
          <cell r="G2893"/>
        </row>
        <row r="2894">
          <cell r="C2894" t="str">
            <v xml:space="preserve">Service - </v>
          </cell>
        </row>
        <row r="2895">
          <cell r="C2895" t="str">
            <v xml:space="preserve">Make-up Length - </v>
          </cell>
          <cell r="D2895" t="str">
            <v>8.74</v>
          </cell>
        </row>
        <row r="2896">
          <cell r="C2896" t="str">
            <v xml:space="preserve">Pressure Rating - </v>
          </cell>
        </row>
        <row r="2898">
          <cell r="A2898" t="str">
            <v>xo25</v>
          </cell>
          <cell r="B2898" t="str">
            <v>50615964</v>
          </cell>
          <cell r="C2898" t="str">
            <v xml:space="preserve"> x-over-3 1/2"-12 UN B x 3 1/2"-9.2 AMS-28 P Alloy  </v>
          </cell>
          <cell r="D2898">
            <v>3.97</v>
          </cell>
          <cell r="E2898">
            <v>2.972</v>
          </cell>
          <cell r="F2898" t="str">
            <v>892 BPC 33211-A</v>
          </cell>
          <cell r="G2898" t="str">
            <v>130935</v>
          </cell>
        </row>
        <row r="2899">
          <cell r="C2899" t="str">
            <v xml:space="preserve">Service - </v>
          </cell>
          <cell r="D2899" t="str">
            <v>Std</v>
          </cell>
        </row>
        <row r="2900">
          <cell r="C2900" t="str">
            <v xml:space="preserve">Length - </v>
          </cell>
          <cell r="D2900" t="str">
            <v>12.02</v>
          </cell>
        </row>
        <row r="2901">
          <cell r="C2901" t="str">
            <v xml:space="preserve">Drawing No - </v>
          </cell>
          <cell r="D2901" t="str">
            <v>892BPC33211-A RTA 9008</v>
          </cell>
        </row>
        <row r="2903">
          <cell r="A2903" t="str">
            <v>xo26</v>
          </cell>
          <cell r="B2903" t="str">
            <v>50630401</v>
          </cell>
          <cell r="C2903" t="str">
            <v xml:space="preserve"> x-over-3 1/2"-12 UN B x 3 1/2"-9.2 Vam Ace P 13Cr</v>
          </cell>
          <cell r="D2903">
            <v>3.96</v>
          </cell>
          <cell r="E2903">
            <v>2.88</v>
          </cell>
          <cell r="F2903" t="str">
            <v>892 BPC 33249-F</v>
          </cell>
          <cell r="G2903" t="str">
            <v>133608</v>
          </cell>
        </row>
        <row r="2904">
          <cell r="C2904" t="str">
            <v xml:space="preserve">Service - </v>
          </cell>
          <cell r="D2904" t="str">
            <v>CO2</v>
          </cell>
        </row>
        <row r="2905">
          <cell r="C2905" t="str">
            <v xml:space="preserve">Length - </v>
          </cell>
          <cell r="D2905" t="str">
            <v>12.03</v>
          </cell>
        </row>
        <row r="2906">
          <cell r="C2906" t="str">
            <v xml:space="preserve">Drawing No - </v>
          </cell>
          <cell r="D2906" t="str">
            <v>892BPC33163 RTA 9315</v>
          </cell>
        </row>
        <row r="2908">
          <cell r="A2908" t="str">
            <v>xo27</v>
          </cell>
          <cell r="B2908" t="str">
            <v>50603007</v>
          </cell>
          <cell r="C2908" t="str">
            <v xml:space="preserve"> x-over-3 1/2"-12 UN B x 3 1/2"-9.2 Vam Ace P S13Cr</v>
          </cell>
          <cell r="D2908">
            <v>3.96</v>
          </cell>
          <cell r="E2908">
            <v>2.88</v>
          </cell>
          <cell r="F2908" t="str">
            <v>892 BPC 33249-G</v>
          </cell>
          <cell r="G2908" t="str">
            <v>131274</v>
          </cell>
        </row>
        <row r="2909">
          <cell r="C2909" t="str">
            <v xml:space="preserve">Service - </v>
          </cell>
          <cell r="D2909" t="str">
            <v>CO2</v>
          </cell>
        </row>
        <row r="2910">
          <cell r="C2910" t="str">
            <v xml:space="preserve">Length - </v>
          </cell>
          <cell r="D2910" t="str">
            <v>12.03</v>
          </cell>
        </row>
        <row r="2911">
          <cell r="C2911" t="str">
            <v xml:space="preserve">Special Feature - </v>
          </cell>
          <cell r="D2911" t="str">
            <v>C/W O-Ring 91QV1237-H</v>
          </cell>
        </row>
        <row r="2912">
          <cell r="C2912" t="str">
            <v xml:space="preserve">Drawing No - </v>
          </cell>
          <cell r="D2912" t="str">
            <v>892 BPC33163 RTA 9070</v>
          </cell>
        </row>
        <row r="2914">
          <cell r="A2914" t="str">
            <v>xo28</v>
          </cell>
          <cell r="B2914"/>
          <cell r="C2914" t="str">
            <v xml:space="preserve"> x-over-3 1/2"-12 UN B x 3 1/2"-9.2 Fox P Alloy  </v>
          </cell>
          <cell r="D2914">
            <v>3.97</v>
          </cell>
          <cell r="E2914">
            <v>2.972</v>
          </cell>
          <cell r="F2914" t="str">
            <v>892 BPC 33211-A</v>
          </cell>
        </row>
        <row r="2915">
          <cell r="C2915" t="str">
            <v xml:space="preserve">Service - </v>
          </cell>
          <cell r="D2915" t="str">
            <v>Std</v>
          </cell>
        </row>
        <row r="2916">
          <cell r="C2916" t="str">
            <v xml:space="preserve">Length - </v>
          </cell>
          <cell r="D2916" t="str">
            <v>12.02</v>
          </cell>
        </row>
        <row r="2917">
          <cell r="C2917" t="str">
            <v xml:space="preserve">Drawing No - </v>
          </cell>
          <cell r="D2917" t="str">
            <v>892BPC33211-A RTA 9679</v>
          </cell>
        </row>
        <row r="2919">
          <cell r="A2919" t="str">
            <v>xo29</v>
          </cell>
          <cell r="B2919"/>
          <cell r="C2919" t="str">
            <v xml:space="preserve"> x-over-3 1/2"-12 UN B x 3 1/2"-9.2 SLA-E P 13Cr</v>
          </cell>
          <cell r="D2919">
            <v>3.96</v>
          </cell>
          <cell r="E2919">
            <v>2.88</v>
          </cell>
          <cell r="F2919" t="str">
            <v>892 BPC 33249-F</v>
          </cell>
        </row>
        <row r="2920">
          <cell r="C2920" t="str">
            <v xml:space="preserve">Service - </v>
          </cell>
          <cell r="D2920" t="str">
            <v>CO2</v>
          </cell>
        </row>
        <row r="2921">
          <cell r="C2921" t="str">
            <v xml:space="preserve">Length - </v>
          </cell>
          <cell r="D2921" t="str">
            <v>12.03</v>
          </cell>
        </row>
        <row r="2922">
          <cell r="C2922" t="str">
            <v xml:space="preserve">Special Feature - </v>
          </cell>
          <cell r="D2922" t="str">
            <v>C/W O-Ring 91QV1237-H</v>
          </cell>
        </row>
        <row r="2923">
          <cell r="C2923" t="str">
            <v xml:space="preserve">Drawing No - </v>
          </cell>
          <cell r="D2923" t="str">
            <v>892 BPC33163 RTA 9696</v>
          </cell>
        </row>
        <row r="2925">
          <cell r="A2925" t="str">
            <v>xo30</v>
          </cell>
          <cell r="B2925"/>
          <cell r="C2925" t="str">
            <v xml:space="preserve"> x-over-3 1/2"-12 UN B x 3 1/2"-9.2 SLA-E P S13Cr</v>
          </cell>
          <cell r="D2925">
            <v>3.96</v>
          </cell>
          <cell r="E2925">
            <v>2.88</v>
          </cell>
          <cell r="F2925" t="str">
            <v>892 BPC 33249-G</v>
          </cell>
        </row>
        <row r="2926">
          <cell r="C2926" t="str">
            <v xml:space="preserve">Service - </v>
          </cell>
          <cell r="D2926" t="str">
            <v>CO2</v>
          </cell>
        </row>
        <row r="2927">
          <cell r="C2927" t="str">
            <v xml:space="preserve">Length - </v>
          </cell>
          <cell r="D2927" t="str">
            <v>12.03</v>
          </cell>
        </row>
        <row r="2928">
          <cell r="C2928" t="str">
            <v xml:space="preserve">Special Feature - </v>
          </cell>
          <cell r="D2928" t="str">
            <v>C/W O-Ring 91QV1237-H</v>
          </cell>
        </row>
        <row r="2929">
          <cell r="C2929" t="str">
            <v xml:space="preserve">Drawing No - </v>
          </cell>
          <cell r="D2929" t="str">
            <v>892 BPC33163 RTA 9711</v>
          </cell>
        </row>
        <row r="2931">
          <cell r="A2931" t="str">
            <v>xo31</v>
          </cell>
          <cell r="B2931"/>
          <cell r="C2931" t="str">
            <v xml:space="preserve"> x-over-3 1/2"-9.2 SLA-E B x 3 1/2"-9.2 Fox N-80  </v>
          </cell>
          <cell r="D2931"/>
          <cell r="E2931"/>
          <cell r="F2931" t="str">
            <v>Cameron</v>
          </cell>
        </row>
        <row r="2932">
          <cell r="C2932" t="str">
            <v xml:space="preserve">Service - </v>
          </cell>
        </row>
        <row r="2933">
          <cell r="C2933" t="str">
            <v xml:space="preserve">Length - </v>
          </cell>
        </row>
        <row r="2934">
          <cell r="C2934" t="str">
            <v xml:space="preserve">Pressure Rating - </v>
          </cell>
        </row>
        <row r="2936">
          <cell r="A2936" t="str">
            <v>xo32</v>
          </cell>
          <cell r="B2936"/>
          <cell r="C2936" t="str">
            <v xml:space="preserve"> x-over-3 1/2"-9.2 SLA-E B x 3 1/2"-9.2 NSCT N-80  </v>
          </cell>
          <cell r="D2936"/>
          <cell r="E2936"/>
          <cell r="F2936" t="str">
            <v>Cameron</v>
          </cell>
        </row>
        <row r="2937">
          <cell r="C2937" t="str">
            <v xml:space="preserve">Service - </v>
          </cell>
        </row>
        <row r="2938">
          <cell r="C2938" t="str">
            <v xml:space="preserve">Length - </v>
          </cell>
        </row>
        <row r="2939">
          <cell r="C2939" t="str">
            <v xml:space="preserve">Pressure Rating - </v>
          </cell>
        </row>
        <row r="2941">
          <cell r="A2941" t="str">
            <v>xo33</v>
          </cell>
          <cell r="B2941"/>
          <cell r="C2941" t="str">
            <v xml:space="preserve"> x-over-3 1/2"-9.2 SLA-E B x 3 1/2"-9.2 AMS-28 N-80  </v>
          </cell>
          <cell r="D2941"/>
          <cell r="E2941"/>
          <cell r="F2941" t="str">
            <v>Cameron</v>
          </cell>
        </row>
        <row r="2942">
          <cell r="C2942" t="str">
            <v xml:space="preserve">Service - </v>
          </cell>
        </row>
        <row r="2943">
          <cell r="C2943" t="str">
            <v xml:space="preserve">Length - </v>
          </cell>
        </row>
        <row r="2944">
          <cell r="C2944" t="str">
            <v xml:space="preserve">Pressure Rating - </v>
          </cell>
        </row>
        <row r="2946">
          <cell r="A2946" t="str">
            <v>xo34</v>
          </cell>
          <cell r="B2946"/>
          <cell r="C2946" t="str">
            <v xml:space="preserve"> x-over-3 1/2"-9.2 SLA-E B x 3 1/2"-9.2 Vam Ace 13Cr</v>
          </cell>
          <cell r="D2946"/>
          <cell r="E2946"/>
          <cell r="F2946" t="str">
            <v>Cameron</v>
          </cell>
        </row>
        <row r="2947">
          <cell r="C2947" t="str">
            <v xml:space="preserve">Service - </v>
          </cell>
        </row>
        <row r="2948">
          <cell r="C2948" t="str">
            <v xml:space="preserve">Length - </v>
          </cell>
        </row>
        <row r="2949">
          <cell r="C2949" t="str">
            <v xml:space="preserve">Pressure Rating - </v>
          </cell>
        </row>
        <row r="2951">
          <cell r="A2951" t="str">
            <v>xo35</v>
          </cell>
          <cell r="B2951"/>
          <cell r="C2951" t="str">
            <v xml:space="preserve"> x-over-3 1/2"-9.2 SLA-E Bx3 1/2"-9.2 Vam Ace S13Cr</v>
          </cell>
          <cell r="D2951"/>
          <cell r="E2951"/>
          <cell r="F2951" t="str">
            <v>Cameron</v>
          </cell>
        </row>
        <row r="2952">
          <cell r="C2952" t="str">
            <v xml:space="preserve">Service - </v>
          </cell>
        </row>
        <row r="2953">
          <cell r="C2953" t="str">
            <v xml:space="preserve">Length - </v>
          </cell>
        </row>
        <row r="2954">
          <cell r="C2954" t="str">
            <v xml:space="preserve">Pressure Rating - </v>
          </cell>
        </row>
        <row r="2956">
          <cell r="A2956" t="str">
            <v>xo37</v>
          </cell>
          <cell r="B2956"/>
          <cell r="C2956" t="str">
            <v xml:space="preserve"> x-over-4" x "  </v>
          </cell>
        </row>
        <row r="2957">
          <cell r="C2957" t="str">
            <v xml:space="preserve">Service - </v>
          </cell>
        </row>
        <row r="2958">
          <cell r="C2958" t="str">
            <v xml:space="preserve">Length - </v>
          </cell>
        </row>
        <row r="2959">
          <cell r="C2959" t="str">
            <v xml:space="preserve">Pressure Rating - </v>
          </cell>
        </row>
        <row r="2961">
          <cell r="A2961" t="str">
            <v>xo38</v>
          </cell>
          <cell r="B2961"/>
          <cell r="C2961" t="str">
            <v xml:space="preserve"> x-over-4" x "  </v>
          </cell>
        </row>
        <row r="2962">
          <cell r="C2962" t="str">
            <v xml:space="preserve">Service - </v>
          </cell>
        </row>
        <row r="2963">
          <cell r="C2963" t="str">
            <v xml:space="preserve">Length - </v>
          </cell>
        </row>
        <row r="2964">
          <cell r="C2964" t="str">
            <v xml:space="preserve">Pressure Rating - </v>
          </cell>
        </row>
        <row r="2966">
          <cell r="A2966" t="str">
            <v>xo43</v>
          </cell>
          <cell r="B2966"/>
          <cell r="C2966" t="str">
            <v xml:space="preserve"> x-over-4 1/2"-12.75 EU B x 4 1/2"-12.6 Vam Ace P 9Cr  </v>
          </cell>
          <cell r="D2966">
            <v>5.6189999999999998</v>
          </cell>
          <cell r="E2966">
            <v>3.9380000000000002</v>
          </cell>
          <cell r="F2966" t="str">
            <v>892 BPC 44033</v>
          </cell>
          <cell r="G2966" t="str">
            <v>100090523</v>
          </cell>
        </row>
        <row r="2967">
          <cell r="C2967" t="str">
            <v xml:space="preserve">Service - </v>
          </cell>
          <cell r="D2967" t="str">
            <v>Std/H2S</v>
          </cell>
        </row>
        <row r="2968">
          <cell r="C2968" t="str">
            <v xml:space="preserve">Length - </v>
          </cell>
          <cell r="D2968" t="str">
            <v>12.03</v>
          </cell>
        </row>
        <row r="2970">
          <cell r="A2970" t="str">
            <v>xo44</v>
          </cell>
          <cell r="B2970"/>
          <cell r="C2970" t="str">
            <v xml:space="preserve"> x-over-4 1/2" x "  </v>
          </cell>
          <cell r="D2970"/>
          <cell r="E2970"/>
          <cell r="F2970" t="str">
            <v>892 BPC 43062</v>
          </cell>
        </row>
        <row r="2971">
          <cell r="C2971" t="str">
            <v xml:space="preserve">Service - </v>
          </cell>
        </row>
        <row r="2972">
          <cell r="C2972" t="str">
            <v xml:space="preserve">Length - </v>
          </cell>
        </row>
        <row r="2973">
          <cell r="C2973" t="str">
            <v xml:space="preserve">Pressure Rating - </v>
          </cell>
        </row>
        <row r="2975">
          <cell r="A2975" t="str">
            <v>xo55</v>
          </cell>
          <cell r="B2975"/>
          <cell r="C2975" t="str">
            <v xml:space="preserve"> x-over-4 3/4" x "  </v>
          </cell>
        </row>
        <row r="2976">
          <cell r="C2976" t="str">
            <v xml:space="preserve">Service - </v>
          </cell>
        </row>
        <row r="2977">
          <cell r="C2977" t="str">
            <v xml:space="preserve">Length - </v>
          </cell>
        </row>
        <row r="2978">
          <cell r="C2978" t="str">
            <v xml:space="preserve">Pressure Rating - </v>
          </cell>
        </row>
        <row r="2980">
          <cell r="A2980" t="str">
            <v>xo56</v>
          </cell>
          <cell r="B2980"/>
          <cell r="C2980" t="str">
            <v xml:space="preserve"> x-over-4 3/4" x "  </v>
          </cell>
        </row>
        <row r="2981">
          <cell r="C2981" t="str">
            <v xml:space="preserve">Service - </v>
          </cell>
        </row>
        <row r="2982">
          <cell r="C2982" t="str">
            <v xml:space="preserve">Length - </v>
          </cell>
        </row>
        <row r="2983">
          <cell r="C2983" t="str">
            <v xml:space="preserve">Pressure Rating - </v>
          </cell>
        </row>
        <row r="2985">
          <cell r="A2985" t="str">
            <v>xo61</v>
          </cell>
          <cell r="B2985"/>
          <cell r="C2985" t="str">
            <v xml:space="preserve"> x-over-5" x "  </v>
          </cell>
        </row>
        <row r="2986">
          <cell r="C2986" t="str">
            <v xml:space="preserve">Service - </v>
          </cell>
        </row>
        <row r="2987">
          <cell r="C2987" t="str">
            <v xml:space="preserve">Length - </v>
          </cell>
        </row>
        <row r="2988">
          <cell r="C2988" t="str">
            <v xml:space="preserve">Pressure Rating - </v>
          </cell>
        </row>
        <row r="2990">
          <cell r="A2990" t="str">
            <v>xo62</v>
          </cell>
          <cell r="B2990"/>
          <cell r="C2990" t="str">
            <v xml:space="preserve"> x-over-5" x "  </v>
          </cell>
        </row>
        <row r="2991">
          <cell r="C2991" t="str">
            <v xml:space="preserve">Service - </v>
          </cell>
        </row>
        <row r="2992">
          <cell r="C2992" t="str">
            <v xml:space="preserve">Length - </v>
          </cell>
        </row>
        <row r="2993">
          <cell r="C2993" t="str">
            <v xml:space="preserve">Pressure Rating - </v>
          </cell>
        </row>
        <row r="2995">
          <cell r="A2995" t="str">
            <v>xo67</v>
          </cell>
          <cell r="B2995"/>
          <cell r="C2995" t="str">
            <v xml:space="preserve"> x-over-5 1/2" x "  </v>
          </cell>
        </row>
        <row r="2996">
          <cell r="C2996" t="str">
            <v xml:space="preserve">Service - </v>
          </cell>
        </row>
        <row r="2997">
          <cell r="C2997" t="str">
            <v xml:space="preserve">Length - </v>
          </cell>
        </row>
        <row r="2998">
          <cell r="C2998" t="str">
            <v xml:space="preserve">Pressure Rating - </v>
          </cell>
        </row>
        <row r="3000">
          <cell r="A3000" t="str">
            <v>xo68</v>
          </cell>
          <cell r="B3000"/>
          <cell r="C3000" t="str">
            <v xml:space="preserve"> x-over-5 1/2" x "  </v>
          </cell>
        </row>
        <row r="3001">
          <cell r="C3001" t="str">
            <v xml:space="preserve">Service - </v>
          </cell>
        </row>
        <row r="3002">
          <cell r="C3002" t="str">
            <v xml:space="preserve">Length - </v>
          </cell>
        </row>
        <row r="3003">
          <cell r="C3003" t="str">
            <v xml:space="preserve">Pressure Rating - </v>
          </cell>
        </row>
        <row r="3005">
          <cell r="A3005" t="str">
            <v>xo79</v>
          </cell>
          <cell r="B3005"/>
          <cell r="C3005" t="str">
            <v xml:space="preserve"> x-over-6 5/8" x "  </v>
          </cell>
        </row>
        <row r="3006">
          <cell r="C3006" t="str">
            <v xml:space="preserve">Service - </v>
          </cell>
        </row>
        <row r="3007">
          <cell r="C3007" t="str">
            <v xml:space="preserve">Length - </v>
          </cell>
        </row>
        <row r="3008">
          <cell r="C3008" t="str">
            <v xml:space="preserve">Pressure Rating - </v>
          </cell>
        </row>
        <row r="3010">
          <cell r="A3010" t="str">
            <v>xo80</v>
          </cell>
          <cell r="B3010"/>
          <cell r="C3010" t="str">
            <v xml:space="preserve"> x-over-6 5/8" x "  </v>
          </cell>
        </row>
        <row r="3011">
          <cell r="C3011" t="str">
            <v xml:space="preserve">Service - </v>
          </cell>
        </row>
        <row r="3012">
          <cell r="C3012" t="str">
            <v xml:space="preserve">Length - </v>
          </cell>
        </row>
        <row r="3013">
          <cell r="C3013" t="str">
            <v xml:space="preserve">Pressure Rating - </v>
          </cell>
        </row>
        <row r="3015">
          <cell r="A3015" t="str">
            <v>xo85</v>
          </cell>
          <cell r="B3015"/>
          <cell r="C3015" t="str">
            <v xml:space="preserve"> x-over- " x "</v>
          </cell>
        </row>
        <row r="3016">
          <cell r="C3016" t="str">
            <v xml:space="preserve">Service - </v>
          </cell>
        </row>
        <row r="3017">
          <cell r="C3017" t="str">
            <v xml:space="preserve">Length - </v>
          </cell>
        </row>
        <row r="3018">
          <cell r="C3018" t="str">
            <v xml:space="preserve">Pressure Rating - </v>
          </cell>
        </row>
        <row r="3020">
          <cell r="A3020" t="str">
            <v>xo86</v>
          </cell>
          <cell r="B3020"/>
          <cell r="C3020" t="str">
            <v xml:space="preserve"> x-over- " x "</v>
          </cell>
        </row>
        <row r="3021">
          <cell r="C3021" t="str">
            <v xml:space="preserve">Service - </v>
          </cell>
        </row>
        <row r="3022">
          <cell r="C3022" t="str">
            <v xml:space="preserve">Length - </v>
          </cell>
        </row>
        <row r="3023">
          <cell r="C3023" t="str">
            <v xml:space="preserve">Pressure Rating - </v>
          </cell>
        </row>
        <row r="3025">
          <cell r="C3025" t="str">
            <v>End X-Overs</v>
          </cell>
        </row>
        <row r="3028">
          <cell r="A3028" t="str">
            <v xml:space="preserve">    x-over Pups</v>
          </cell>
          <cell r="B3028"/>
          <cell r="C3028"/>
          <cell r="D3028" t="str">
            <v>OD</v>
          </cell>
          <cell r="E3028" t="str">
            <v>ID</v>
          </cell>
          <cell r="F3028" t="str">
            <v>PART NUMBER</v>
          </cell>
          <cell r="G3028" t="str">
            <v>SAP</v>
          </cell>
          <cell r="H3028" t="str">
            <v>Price</v>
          </cell>
        </row>
        <row r="3029">
          <cell r="A3029" t="str">
            <v>xp1</v>
          </cell>
          <cell r="B3029"/>
          <cell r="C3029" t="str">
            <v xml:space="preserve"> x-over pup- 3 1/2" NSCT B x AMS-28 P N-80  2'</v>
          </cell>
          <cell r="D3029">
            <v>3.5</v>
          </cell>
          <cell r="E3029">
            <v>2.992</v>
          </cell>
          <cell r="F3029" t="str">
            <v xml:space="preserve"> ---------------</v>
          </cell>
        </row>
        <row r="3030">
          <cell r="C3030" t="str">
            <v xml:space="preserve">Service - </v>
          </cell>
        </row>
        <row r="3031">
          <cell r="C3031" t="str">
            <v xml:space="preserve">Length - </v>
          </cell>
        </row>
        <row r="3032">
          <cell r="C3032" t="str">
            <v xml:space="preserve">Pressure Rating - </v>
          </cell>
        </row>
        <row r="3034">
          <cell r="A3034" t="str">
            <v>xp2</v>
          </cell>
          <cell r="B3034"/>
          <cell r="C3034" t="str">
            <v xml:space="preserve"> x-over pup- 3 1/2" AMS-28 B x NSCT P N-80  2'</v>
          </cell>
          <cell r="D3034">
            <v>3.5</v>
          </cell>
          <cell r="E3034">
            <v>2.992</v>
          </cell>
          <cell r="F3034" t="str">
            <v xml:space="preserve"> ---------------</v>
          </cell>
        </row>
        <row r="3035">
          <cell r="C3035" t="str">
            <v xml:space="preserve">Service - </v>
          </cell>
        </row>
        <row r="3036">
          <cell r="C3036" t="str">
            <v xml:space="preserve">Length - </v>
          </cell>
        </row>
        <row r="3037">
          <cell r="C3037" t="str">
            <v xml:space="preserve">Pressure Rating - </v>
          </cell>
        </row>
        <row r="3039">
          <cell r="A3039" t="str">
            <v>xp3</v>
          </cell>
          <cell r="B3039"/>
          <cell r="C3039" t="str">
            <v xml:space="preserve"> x-over pup- 3 1/2" NSCT B x AMS-28 P N-80  4'</v>
          </cell>
          <cell r="D3039">
            <v>3.5</v>
          </cell>
          <cell r="E3039">
            <v>2.992</v>
          </cell>
          <cell r="F3039" t="str">
            <v xml:space="preserve"> ---------------</v>
          </cell>
        </row>
        <row r="3040">
          <cell r="C3040" t="str">
            <v xml:space="preserve">Service - </v>
          </cell>
        </row>
        <row r="3041">
          <cell r="C3041" t="str">
            <v xml:space="preserve">Length - </v>
          </cell>
        </row>
        <row r="3042">
          <cell r="C3042" t="str">
            <v xml:space="preserve">Pressure Rating - </v>
          </cell>
        </row>
        <row r="3044">
          <cell r="A3044" t="str">
            <v>xp4</v>
          </cell>
          <cell r="B3044"/>
          <cell r="C3044" t="str">
            <v xml:space="preserve"> x-over pup- 3 1/2" AMS-28 B x NSCT P N-80  4'</v>
          </cell>
          <cell r="D3044">
            <v>3.5</v>
          </cell>
          <cell r="E3044">
            <v>2.992</v>
          </cell>
          <cell r="F3044" t="str">
            <v xml:space="preserve"> ---------------</v>
          </cell>
        </row>
        <row r="3045">
          <cell r="C3045" t="str">
            <v xml:space="preserve">Service - </v>
          </cell>
        </row>
        <row r="3046">
          <cell r="C3046" t="str">
            <v xml:space="preserve">Length - </v>
          </cell>
        </row>
        <row r="3047">
          <cell r="C3047" t="str">
            <v xml:space="preserve">Pressure Rating - </v>
          </cell>
        </row>
        <row r="3049">
          <cell r="A3049" t="str">
            <v>xp5</v>
          </cell>
          <cell r="B3049"/>
          <cell r="C3049" t="str">
            <v xml:space="preserve"> x-over pup- 3 1/2" NSCT B x AMS-28 P N-80  6'</v>
          </cell>
          <cell r="D3049">
            <v>3.5</v>
          </cell>
          <cell r="E3049">
            <v>2.992</v>
          </cell>
          <cell r="F3049" t="str">
            <v xml:space="preserve"> ---------------</v>
          </cell>
        </row>
        <row r="3050">
          <cell r="C3050" t="str">
            <v xml:space="preserve">Service - </v>
          </cell>
        </row>
        <row r="3051">
          <cell r="C3051" t="str">
            <v xml:space="preserve">Length - </v>
          </cell>
        </row>
        <row r="3052">
          <cell r="C3052" t="str">
            <v xml:space="preserve">Pressure Rating - </v>
          </cell>
        </row>
        <row r="3054">
          <cell r="A3054" t="str">
            <v>xp6</v>
          </cell>
          <cell r="B3054"/>
          <cell r="C3054" t="str">
            <v xml:space="preserve"> x-over pup- 3 1/2" AMS-28 B x NSCT P N-80  6'</v>
          </cell>
          <cell r="D3054">
            <v>3.5</v>
          </cell>
          <cell r="E3054">
            <v>2.992</v>
          </cell>
          <cell r="F3054" t="str">
            <v xml:space="preserve"> ---------------</v>
          </cell>
        </row>
        <row r="3055">
          <cell r="C3055" t="str">
            <v xml:space="preserve">Service - </v>
          </cell>
        </row>
        <row r="3056">
          <cell r="C3056" t="str">
            <v xml:space="preserve">Length - </v>
          </cell>
        </row>
        <row r="3057">
          <cell r="C3057" t="str">
            <v xml:space="preserve">Pressure Rating - </v>
          </cell>
        </row>
        <row r="3059">
          <cell r="A3059" t="str">
            <v>xp7</v>
          </cell>
          <cell r="B3059"/>
          <cell r="C3059" t="str">
            <v xml:space="preserve"> x-over pup- 3 1/2" NSCT B x AMS-28 P N-80  8'</v>
          </cell>
          <cell r="D3059">
            <v>3.5</v>
          </cell>
          <cell r="E3059">
            <v>2.992</v>
          </cell>
          <cell r="F3059" t="str">
            <v xml:space="preserve"> ---------------</v>
          </cell>
        </row>
        <row r="3060">
          <cell r="C3060" t="str">
            <v xml:space="preserve">Service - </v>
          </cell>
        </row>
        <row r="3061">
          <cell r="C3061" t="str">
            <v xml:space="preserve">Length - </v>
          </cell>
        </row>
        <row r="3062">
          <cell r="C3062" t="str">
            <v xml:space="preserve">Pressure Rating - </v>
          </cell>
        </row>
        <row r="3064">
          <cell r="A3064" t="str">
            <v>xp8</v>
          </cell>
          <cell r="B3064"/>
          <cell r="C3064" t="str">
            <v xml:space="preserve"> x-over pup- 3 1/2" AMS-28 B x NSCT P N-80  8'</v>
          </cell>
          <cell r="D3064">
            <v>3.5</v>
          </cell>
          <cell r="E3064">
            <v>2.992</v>
          </cell>
          <cell r="F3064" t="str">
            <v xml:space="preserve"> ---------------</v>
          </cell>
        </row>
        <row r="3065">
          <cell r="C3065" t="str">
            <v xml:space="preserve">Service - </v>
          </cell>
        </row>
        <row r="3066">
          <cell r="C3066" t="str">
            <v xml:space="preserve">Length - </v>
          </cell>
        </row>
        <row r="3067">
          <cell r="C3067" t="str">
            <v xml:space="preserve">Pressure Rating - </v>
          </cell>
        </row>
        <row r="3069">
          <cell r="A3069" t="str">
            <v>xp9</v>
          </cell>
          <cell r="B3069"/>
          <cell r="C3069" t="str">
            <v xml:space="preserve"> x-over pup- 3 1/2" NSCT B x AMS-28 P N-80  10'</v>
          </cell>
          <cell r="D3069">
            <v>3.5</v>
          </cell>
          <cell r="E3069">
            <v>2.992</v>
          </cell>
          <cell r="F3069" t="str">
            <v xml:space="preserve"> ---------------</v>
          </cell>
        </row>
        <row r="3070">
          <cell r="C3070" t="str">
            <v xml:space="preserve">Service - </v>
          </cell>
        </row>
        <row r="3071">
          <cell r="C3071" t="str">
            <v xml:space="preserve">Length - </v>
          </cell>
        </row>
        <row r="3072">
          <cell r="C3072" t="str">
            <v xml:space="preserve">Pressure Rating - </v>
          </cell>
        </row>
        <row r="3074">
          <cell r="A3074" t="str">
            <v>xp10</v>
          </cell>
          <cell r="B3074"/>
          <cell r="C3074" t="str">
            <v xml:space="preserve"> x-over pup- 3 1/2" AMS-28 B x NSCT P N-80  10'</v>
          </cell>
          <cell r="D3074">
            <v>3.5</v>
          </cell>
          <cell r="E3074">
            <v>2.992</v>
          </cell>
          <cell r="F3074" t="str">
            <v xml:space="preserve"> ---------------</v>
          </cell>
        </row>
        <row r="3075">
          <cell r="C3075" t="str">
            <v xml:space="preserve">Service - </v>
          </cell>
        </row>
        <row r="3076">
          <cell r="C3076" t="str">
            <v xml:space="preserve">Length - </v>
          </cell>
        </row>
        <row r="3077">
          <cell r="C3077" t="str">
            <v xml:space="preserve">Pressure Rating - </v>
          </cell>
        </row>
        <row r="3079">
          <cell r="A3079" t="str">
            <v>xp11</v>
          </cell>
          <cell r="B3079"/>
          <cell r="C3079" t="str">
            <v xml:space="preserve"> x-over pup- 3 1/2" NSCT B x AMS-28 P N-80  12'</v>
          </cell>
          <cell r="D3079">
            <v>3.5</v>
          </cell>
          <cell r="E3079">
            <v>2.992</v>
          </cell>
          <cell r="F3079" t="str">
            <v xml:space="preserve"> ---------------</v>
          </cell>
        </row>
        <row r="3080">
          <cell r="C3080" t="str">
            <v xml:space="preserve">Service - </v>
          </cell>
        </row>
        <row r="3081">
          <cell r="C3081" t="str">
            <v xml:space="preserve">Length - </v>
          </cell>
        </row>
        <row r="3082">
          <cell r="C3082" t="str">
            <v xml:space="preserve">Pressure Rating - </v>
          </cell>
        </row>
        <row r="3084">
          <cell r="A3084" t="str">
            <v>xp12</v>
          </cell>
          <cell r="B3084"/>
          <cell r="C3084" t="str">
            <v xml:space="preserve"> x-over pup- 3 1/2" AMS-28 B x NSCT P N-80  12'</v>
          </cell>
          <cell r="D3084">
            <v>3.5</v>
          </cell>
          <cell r="E3084">
            <v>2.992</v>
          </cell>
          <cell r="F3084" t="str">
            <v xml:space="preserve"> ---------------</v>
          </cell>
        </row>
        <row r="3085">
          <cell r="C3085" t="str">
            <v xml:space="preserve">Service - </v>
          </cell>
        </row>
        <row r="3086">
          <cell r="C3086" t="str">
            <v xml:space="preserve">Length - </v>
          </cell>
        </row>
        <row r="3087">
          <cell r="C3087" t="str">
            <v xml:space="preserve">Pressure Rating - </v>
          </cell>
        </row>
        <row r="3089">
          <cell r="A3089" t="str">
            <v>xp13</v>
          </cell>
          <cell r="B3089"/>
          <cell r="C3089" t="str">
            <v xml:space="preserve"> x-over pup- 3 1/2" NSCT B x AMS-28 P N-80  15'</v>
          </cell>
          <cell r="D3089">
            <v>3.5</v>
          </cell>
          <cell r="E3089">
            <v>2.992</v>
          </cell>
          <cell r="F3089" t="str">
            <v xml:space="preserve"> ---------------</v>
          </cell>
        </row>
        <row r="3090">
          <cell r="C3090" t="str">
            <v xml:space="preserve">Service - </v>
          </cell>
        </row>
        <row r="3091">
          <cell r="C3091" t="str">
            <v xml:space="preserve">Length - </v>
          </cell>
        </row>
        <row r="3092">
          <cell r="C3092" t="str">
            <v xml:space="preserve">Pressure Rating - </v>
          </cell>
        </row>
        <row r="3094">
          <cell r="A3094" t="str">
            <v>xp14</v>
          </cell>
          <cell r="B3094"/>
          <cell r="C3094" t="str">
            <v xml:space="preserve"> x-over pup- 3 1/2" AMS-28 B x NSCT P N-80  15'</v>
          </cell>
          <cell r="D3094">
            <v>3.5</v>
          </cell>
          <cell r="E3094">
            <v>2.992</v>
          </cell>
          <cell r="F3094" t="str">
            <v xml:space="preserve"> ---------------</v>
          </cell>
        </row>
        <row r="3095">
          <cell r="C3095" t="str">
            <v xml:space="preserve">Service - </v>
          </cell>
        </row>
        <row r="3096">
          <cell r="C3096" t="str">
            <v xml:space="preserve">Length - </v>
          </cell>
        </row>
        <row r="3097">
          <cell r="C3097" t="str">
            <v xml:space="preserve">Pressure Rating - </v>
          </cell>
        </row>
        <row r="3100">
          <cell r="A3100" t="str">
            <v>xp15</v>
          </cell>
          <cell r="B3100"/>
          <cell r="C3100" t="str">
            <v xml:space="preserve"> x-over pup- 3 1/2" Fox B x AMS-28 P N-80  2'</v>
          </cell>
          <cell r="D3100">
            <v>3.5</v>
          </cell>
          <cell r="E3100">
            <v>2.992</v>
          </cell>
          <cell r="F3100" t="str">
            <v xml:space="preserve"> ---------------</v>
          </cell>
        </row>
        <row r="3101">
          <cell r="C3101" t="str">
            <v xml:space="preserve">Service - </v>
          </cell>
        </row>
        <row r="3102">
          <cell r="C3102" t="str">
            <v xml:space="preserve">Length - </v>
          </cell>
        </row>
        <row r="3103">
          <cell r="C3103" t="str">
            <v xml:space="preserve">Pressure Rating - </v>
          </cell>
        </row>
        <row r="3105">
          <cell r="A3105" t="str">
            <v>xp16</v>
          </cell>
          <cell r="B3105"/>
          <cell r="C3105" t="str">
            <v xml:space="preserve"> x-over pup- 3 1/2" AMS-28 B x Fox P N-80  2'</v>
          </cell>
          <cell r="D3105">
            <v>3.5</v>
          </cell>
          <cell r="E3105">
            <v>2.992</v>
          </cell>
          <cell r="F3105" t="str">
            <v xml:space="preserve"> ---------------</v>
          </cell>
        </row>
        <row r="3106">
          <cell r="C3106" t="str">
            <v xml:space="preserve">Service - </v>
          </cell>
        </row>
        <row r="3107">
          <cell r="C3107" t="str">
            <v xml:space="preserve">Length - </v>
          </cell>
        </row>
        <row r="3108">
          <cell r="C3108" t="str">
            <v xml:space="preserve">Pressure Rating - </v>
          </cell>
        </row>
        <row r="3110">
          <cell r="A3110" t="str">
            <v>xp17</v>
          </cell>
          <cell r="B3110"/>
          <cell r="C3110" t="str">
            <v xml:space="preserve"> x-over pup- 3 1/2" Fox B x AMS-28 P N-80  4'</v>
          </cell>
          <cell r="D3110">
            <v>3.5</v>
          </cell>
          <cell r="E3110">
            <v>2.992</v>
          </cell>
          <cell r="F3110" t="str">
            <v xml:space="preserve"> ---------------</v>
          </cell>
        </row>
        <row r="3111">
          <cell r="C3111" t="str">
            <v xml:space="preserve">Service - </v>
          </cell>
        </row>
        <row r="3112">
          <cell r="C3112" t="str">
            <v xml:space="preserve">Length - </v>
          </cell>
        </row>
        <row r="3113">
          <cell r="C3113" t="str">
            <v xml:space="preserve">Pressure Rating - </v>
          </cell>
        </row>
        <row r="3115">
          <cell r="A3115" t="str">
            <v>xp18</v>
          </cell>
          <cell r="B3115"/>
          <cell r="C3115" t="str">
            <v xml:space="preserve"> x-over pup- 3 1/2" AMS-28 B x Fox P N-80  4'</v>
          </cell>
          <cell r="D3115">
            <v>3.5</v>
          </cell>
          <cell r="E3115">
            <v>2.992</v>
          </cell>
          <cell r="F3115" t="str">
            <v xml:space="preserve"> ---------------</v>
          </cell>
        </row>
        <row r="3116">
          <cell r="C3116" t="str">
            <v xml:space="preserve">Service - </v>
          </cell>
        </row>
        <row r="3117">
          <cell r="C3117" t="str">
            <v xml:space="preserve">Length - </v>
          </cell>
        </row>
        <row r="3118">
          <cell r="C3118" t="str">
            <v xml:space="preserve">Pressure Rating - </v>
          </cell>
        </row>
        <row r="3120">
          <cell r="A3120" t="str">
            <v>xp19</v>
          </cell>
          <cell r="B3120"/>
          <cell r="C3120" t="str">
            <v xml:space="preserve"> x-over pup- 3 1/2" Fox B x AMS-28 P N-80  6'</v>
          </cell>
          <cell r="D3120">
            <v>3.5</v>
          </cell>
          <cell r="E3120">
            <v>2.992</v>
          </cell>
          <cell r="F3120" t="str">
            <v xml:space="preserve"> ---------------</v>
          </cell>
        </row>
        <row r="3121">
          <cell r="C3121" t="str">
            <v xml:space="preserve">Service - </v>
          </cell>
        </row>
        <row r="3122">
          <cell r="C3122" t="str">
            <v xml:space="preserve">Length - </v>
          </cell>
        </row>
        <row r="3123">
          <cell r="C3123" t="str">
            <v xml:space="preserve">Pressure Rating - </v>
          </cell>
        </row>
        <row r="3125">
          <cell r="A3125" t="str">
            <v>xp20</v>
          </cell>
          <cell r="B3125"/>
          <cell r="C3125" t="str">
            <v xml:space="preserve"> x-over pup- 3 1/2" AMS-28 B x Fox P N-80  6'</v>
          </cell>
          <cell r="D3125">
            <v>3.5</v>
          </cell>
          <cell r="E3125">
            <v>2.992</v>
          </cell>
          <cell r="F3125" t="str">
            <v xml:space="preserve"> ---------------</v>
          </cell>
        </row>
        <row r="3126">
          <cell r="C3126" t="str">
            <v xml:space="preserve">Service - </v>
          </cell>
        </row>
        <row r="3127">
          <cell r="C3127" t="str">
            <v xml:space="preserve">Length - </v>
          </cell>
        </row>
        <row r="3128">
          <cell r="C3128" t="str">
            <v xml:space="preserve">Pressure Rating - </v>
          </cell>
        </row>
        <row r="3130">
          <cell r="A3130" t="str">
            <v>xp21</v>
          </cell>
          <cell r="B3130"/>
          <cell r="C3130" t="str">
            <v xml:space="preserve"> x-over pup- 3 1/2" Fox B x AMS-28 P N-80  8'</v>
          </cell>
          <cell r="D3130">
            <v>3.5</v>
          </cell>
          <cell r="E3130">
            <v>2.992</v>
          </cell>
          <cell r="F3130" t="str">
            <v xml:space="preserve"> ---------------</v>
          </cell>
        </row>
        <row r="3131">
          <cell r="C3131" t="str">
            <v xml:space="preserve">Service - </v>
          </cell>
        </row>
        <row r="3132">
          <cell r="C3132" t="str">
            <v xml:space="preserve">Length - </v>
          </cell>
        </row>
        <row r="3133">
          <cell r="C3133" t="str">
            <v xml:space="preserve">Pressure Rating - </v>
          </cell>
        </row>
        <row r="3135">
          <cell r="A3135" t="str">
            <v>xp22</v>
          </cell>
          <cell r="B3135"/>
          <cell r="C3135" t="str">
            <v xml:space="preserve"> x-over pup- 3 1/2" AMS-28 B x Fox P N-80  8'</v>
          </cell>
          <cell r="D3135">
            <v>3.5</v>
          </cell>
          <cell r="E3135">
            <v>2.992</v>
          </cell>
          <cell r="F3135" t="str">
            <v xml:space="preserve"> ---------------</v>
          </cell>
        </row>
        <row r="3136">
          <cell r="C3136" t="str">
            <v xml:space="preserve">Service - </v>
          </cell>
        </row>
        <row r="3137">
          <cell r="C3137" t="str">
            <v xml:space="preserve">Length - </v>
          </cell>
        </row>
        <row r="3138">
          <cell r="C3138" t="str">
            <v xml:space="preserve">Pressure Rating - </v>
          </cell>
        </row>
        <row r="3140">
          <cell r="A3140" t="str">
            <v>xp23</v>
          </cell>
          <cell r="B3140"/>
          <cell r="C3140" t="str">
            <v xml:space="preserve"> x-over pup- 3 1/2" Fox B x AMS-28 P N-80  10'</v>
          </cell>
          <cell r="D3140">
            <v>3.5</v>
          </cell>
          <cell r="E3140">
            <v>2.992</v>
          </cell>
          <cell r="F3140" t="str">
            <v xml:space="preserve"> ---------------</v>
          </cell>
        </row>
        <row r="3141">
          <cell r="C3141" t="str">
            <v xml:space="preserve">Service - </v>
          </cell>
        </row>
        <row r="3142">
          <cell r="C3142" t="str">
            <v xml:space="preserve">Length - </v>
          </cell>
        </row>
        <row r="3143">
          <cell r="C3143" t="str">
            <v xml:space="preserve">Pressure Rating - </v>
          </cell>
        </row>
        <row r="3145">
          <cell r="A3145" t="str">
            <v>xp24</v>
          </cell>
          <cell r="B3145"/>
          <cell r="C3145" t="str">
            <v xml:space="preserve"> x-over pup- 3 1/2" AMS-28 B x Fox P N-80  10'</v>
          </cell>
          <cell r="D3145">
            <v>3.5</v>
          </cell>
          <cell r="E3145">
            <v>2.992</v>
          </cell>
          <cell r="F3145" t="str">
            <v xml:space="preserve"> ---------------</v>
          </cell>
        </row>
        <row r="3146">
          <cell r="C3146" t="str">
            <v xml:space="preserve">Service - </v>
          </cell>
        </row>
        <row r="3147">
          <cell r="C3147" t="str">
            <v xml:space="preserve">Length - </v>
          </cell>
        </row>
        <row r="3148">
          <cell r="C3148" t="str">
            <v xml:space="preserve">Pressure Rating - </v>
          </cell>
        </row>
        <row r="3150">
          <cell r="A3150" t="str">
            <v>xp25</v>
          </cell>
          <cell r="B3150"/>
          <cell r="C3150" t="str">
            <v xml:space="preserve"> x-over pup- 3 1/2" Fox B x AMS-28 P N-80  12'</v>
          </cell>
          <cell r="D3150">
            <v>3.5</v>
          </cell>
          <cell r="E3150">
            <v>2.992</v>
          </cell>
          <cell r="F3150" t="str">
            <v xml:space="preserve"> ---------------</v>
          </cell>
        </row>
        <row r="3151">
          <cell r="C3151" t="str">
            <v xml:space="preserve">Service - </v>
          </cell>
        </row>
        <row r="3152">
          <cell r="C3152" t="str">
            <v xml:space="preserve">Length - </v>
          </cell>
        </row>
        <row r="3153">
          <cell r="C3153" t="str">
            <v xml:space="preserve">Pressure Rating - </v>
          </cell>
        </row>
        <row r="3155">
          <cell r="A3155" t="str">
            <v>xp26</v>
          </cell>
          <cell r="B3155"/>
          <cell r="C3155" t="str">
            <v xml:space="preserve"> x-over pup- 3 1/2" AMS-28 B x Fox P N-80  12'</v>
          </cell>
          <cell r="D3155">
            <v>3.5</v>
          </cell>
          <cell r="E3155">
            <v>2.992</v>
          </cell>
          <cell r="F3155" t="str">
            <v xml:space="preserve"> ---------------</v>
          </cell>
        </row>
        <row r="3156">
          <cell r="C3156" t="str">
            <v xml:space="preserve">Service - </v>
          </cell>
        </row>
        <row r="3157">
          <cell r="C3157" t="str">
            <v xml:space="preserve">Length - </v>
          </cell>
        </row>
        <row r="3158">
          <cell r="C3158" t="str">
            <v xml:space="preserve">Pressure Rating - </v>
          </cell>
        </row>
        <row r="3160">
          <cell r="A3160" t="str">
            <v>xp27</v>
          </cell>
          <cell r="B3160"/>
          <cell r="C3160" t="str">
            <v xml:space="preserve"> x-over pup- 3 1/2" Fox B x AMS-28 P N-80  15'</v>
          </cell>
          <cell r="D3160">
            <v>3.5</v>
          </cell>
          <cell r="E3160">
            <v>2.992</v>
          </cell>
          <cell r="F3160" t="str">
            <v xml:space="preserve"> ---------------</v>
          </cell>
        </row>
        <row r="3161">
          <cell r="C3161" t="str">
            <v xml:space="preserve">Service - </v>
          </cell>
        </row>
        <row r="3162">
          <cell r="C3162" t="str">
            <v xml:space="preserve">Length - </v>
          </cell>
        </row>
        <row r="3163">
          <cell r="C3163" t="str">
            <v xml:space="preserve">Pressure Rating - </v>
          </cell>
        </row>
        <row r="3165">
          <cell r="A3165" t="str">
            <v>xp28</v>
          </cell>
          <cell r="B3165"/>
          <cell r="C3165" t="str">
            <v xml:space="preserve"> x-over pup- 3 1/2" AMS-28 B x Fox P N-80  15'</v>
          </cell>
          <cell r="D3165">
            <v>3.5</v>
          </cell>
          <cell r="E3165">
            <v>2.992</v>
          </cell>
          <cell r="F3165" t="str">
            <v xml:space="preserve"> ---------------</v>
          </cell>
        </row>
        <row r="3166">
          <cell r="C3166" t="str">
            <v xml:space="preserve">Service - </v>
          </cell>
        </row>
        <row r="3167">
          <cell r="C3167" t="str">
            <v xml:space="preserve">Length - </v>
          </cell>
        </row>
        <row r="3168">
          <cell r="C3168" t="str">
            <v xml:space="preserve">Pressure Rating - </v>
          </cell>
        </row>
        <row r="3171">
          <cell r="A3171" t="str">
            <v>xp29</v>
          </cell>
          <cell r="B3171"/>
          <cell r="C3171" t="str">
            <v xml:space="preserve"> x-over pup- 3 1/2" NSCT B x Fox P N-80  2'</v>
          </cell>
          <cell r="D3171">
            <v>3.5</v>
          </cell>
          <cell r="E3171">
            <v>2.992</v>
          </cell>
          <cell r="F3171" t="str">
            <v xml:space="preserve"> ---------------</v>
          </cell>
        </row>
        <row r="3172">
          <cell r="C3172" t="str">
            <v xml:space="preserve">Service - </v>
          </cell>
        </row>
        <row r="3173">
          <cell r="C3173" t="str">
            <v xml:space="preserve">Length - </v>
          </cell>
        </row>
        <row r="3174">
          <cell r="C3174" t="str">
            <v xml:space="preserve">Pressure Rating - </v>
          </cell>
        </row>
        <row r="3176">
          <cell r="A3176" t="str">
            <v>xp30</v>
          </cell>
          <cell r="B3176"/>
          <cell r="C3176" t="str">
            <v xml:space="preserve"> x-over pup- 3 1/2" Fox B x NSCT P N-80  2'</v>
          </cell>
          <cell r="D3176">
            <v>3.5</v>
          </cell>
          <cell r="E3176">
            <v>2.992</v>
          </cell>
          <cell r="F3176" t="str">
            <v xml:space="preserve"> ---------------</v>
          </cell>
        </row>
        <row r="3177">
          <cell r="C3177" t="str">
            <v xml:space="preserve">Service - </v>
          </cell>
        </row>
        <row r="3178">
          <cell r="C3178" t="str">
            <v xml:space="preserve">Length - </v>
          </cell>
        </row>
        <row r="3179">
          <cell r="C3179" t="str">
            <v xml:space="preserve">Pressure Rating - </v>
          </cell>
        </row>
        <row r="3181">
          <cell r="A3181" t="str">
            <v>xp31</v>
          </cell>
          <cell r="B3181"/>
          <cell r="C3181" t="str">
            <v xml:space="preserve"> x-over pup- 3 1/2" NSCT B x Fox P N-80  4'</v>
          </cell>
          <cell r="D3181">
            <v>3.5</v>
          </cell>
          <cell r="E3181">
            <v>2.992</v>
          </cell>
          <cell r="F3181" t="str">
            <v xml:space="preserve"> ---------------</v>
          </cell>
        </row>
        <row r="3182">
          <cell r="C3182" t="str">
            <v xml:space="preserve">Service - </v>
          </cell>
        </row>
        <row r="3183">
          <cell r="C3183" t="str">
            <v xml:space="preserve">Length - </v>
          </cell>
        </row>
        <row r="3184">
          <cell r="C3184" t="str">
            <v xml:space="preserve">Pressure Rating - </v>
          </cell>
        </row>
        <row r="3186">
          <cell r="A3186" t="str">
            <v>xp32</v>
          </cell>
          <cell r="B3186"/>
          <cell r="C3186" t="str">
            <v xml:space="preserve"> x-over pup- 3 1/2" Fox B x NSCT P N-80  4'</v>
          </cell>
          <cell r="D3186">
            <v>3.5</v>
          </cell>
          <cell r="E3186">
            <v>2.992</v>
          </cell>
          <cell r="F3186" t="str">
            <v xml:space="preserve"> ---------------</v>
          </cell>
        </row>
        <row r="3187">
          <cell r="C3187" t="str">
            <v xml:space="preserve">Service - </v>
          </cell>
        </row>
        <row r="3188">
          <cell r="C3188" t="str">
            <v xml:space="preserve">Length - </v>
          </cell>
        </row>
        <row r="3189">
          <cell r="C3189" t="str">
            <v xml:space="preserve">Pressure Rating - </v>
          </cell>
        </row>
        <row r="3191">
          <cell r="A3191" t="str">
            <v>xp33</v>
          </cell>
          <cell r="B3191"/>
          <cell r="C3191" t="str">
            <v xml:space="preserve"> x-over pup- 3 1/2" NSCT B x Fox P N-80  6'</v>
          </cell>
          <cell r="D3191">
            <v>3.5</v>
          </cell>
          <cell r="E3191">
            <v>2.992</v>
          </cell>
          <cell r="F3191" t="str">
            <v xml:space="preserve"> ---------------</v>
          </cell>
        </row>
        <row r="3192">
          <cell r="C3192" t="str">
            <v xml:space="preserve">Service - </v>
          </cell>
        </row>
        <row r="3193">
          <cell r="C3193" t="str">
            <v xml:space="preserve">Length - </v>
          </cell>
        </row>
        <row r="3194">
          <cell r="C3194" t="str">
            <v xml:space="preserve">Pressure Rating - </v>
          </cell>
        </row>
        <row r="3196">
          <cell r="A3196" t="str">
            <v>xp34</v>
          </cell>
          <cell r="B3196"/>
          <cell r="C3196" t="str">
            <v xml:space="preserve"> x-over pup- 3 1/2" Fox B x NSCT P N-80  6'</v>
          </cell>
          <cell r="D3196">
            <v>3.5</v>
          </cell>
          <cell r="E3196">
            <v>2.992</v>
          </cell>
          <cell r="F3196" t="str">
            <v xml:space="preserve"> ---------------</v>
          </cell>
        </row>
        <row r="3197">
          <cell r="C3197" t="str">
            <v xml:space="preserve">Service - </v>
          </cell>
        </row>
        <row r="3198">
          <cell r="C3198" t="str">
            <v xml:space="preserve">Length - </v>
          </cell>
        </row>
        <row r="3199">
          <cell r="C3199" t="str">
            <v xml:space="preserve">Pressure Rating - </v>
          </cell>
        </row>
        <row r="3201">
          <cell r="A3201" t="str">
            <v>xp35</v>
          </cell>
          <cell r="B3201"/>
          <cell r="C3201" t="str">
            <v xml:space="preserve"> x-over pup- 3 1/2" NSCT B x Fox P N-80  8'</v>
          </cell>
          <cell r="D3201">
            <v>3.5</v>
          </cell>
          <cell r="E3201">
            <v>2.992</v>
          </cell>
          <cell r="F3201" t="str">
            <v xml:space="preserve"> ---------------</v>
          </cell>
        </row>
        <row r="3202">
          <cell r="C3202" t="str">
            <v xml:space="preserve">Service - </v>
          </cell>
        </row>
        <row r="3203">
          <cell r="C3203" t="str">
            <v xml:space="preserve">Length - </v>
          </cell>
        </row>
        <row r="3204">
          <cell r="C3204" t="str">
            <v xml:space="preserve">Pressure Rating - </v>
          </cell>
        </row>
        <row r="3206">
          <cell r="A3206" t="str">
            <v>xp36</v>
          </cell>
          <cell r="B3206"/>
          <cell r="C3206" t="str">
            <v xml:space="preserve"> x-over pup- 3 1/2" Fox B x NSCT P N-80  8'</v>
          </cell>
          <cell r="D3206">
            <v>3.5</v>
          </cell>
          <cell r="E3206">
            <v>2.992</v>
          </cell>
          <cell r="F3206" t="str">
            <v xml:space="preserve"> ---------------</v>
          </cell>
        </row>
        <row r="3207">
          <cell r="C3207" t="str">
            <v xml:space="preserve">Service - </v>
          </cell>
        </row>
        <row r="3208">
          <cell r="C3208" t="str">
            <v xml:space="preserve">Length - </v>
          </cell>
        </row>
        <row r="3209">
          <cell r="C3209" t="str">
            <v xml:space="preserve">Pressure Rating - </v>
          </cell>
        </row>
        <row r="3211">
          <cell r="A3211" t="str">
            <v>xp37</v>
          </cell>
          <cell r="B3211"/>
          <cell r="C3211" t="str">
            <v xml:space="preserve"> x-over pup- 3 1/2" NSCT B x Fox P N-80  10'</v>
          </cell>
          <cell r="D3211">
            <v>3.5</v>
          </cell>
          <cell r="E3211">
            <v>2.992</v>
          </cell>
          <cell r="F3211" t="str">
            <v xml:space="preserve"> ---------------</v>
          </cell>
        </row>
        <row r="3212">
          <cell r="C3212" t="str">
            <v xml:space="preserve">Service - </v>
          </cell>
        </row>
        <row r="3213">
          <cell r="C3213" t="str">
            <v xml:space="preserve">Length - </v>
          </cell>
        </row>
        <row r="3214">
          <cell r="C3214" t="str">
            <v xml:space="preserve">Pressure Rating - </v>
          </cell>
        </row>
        <row r="3216">
          <cell r="A3216" t="str">
            <v>xp38</v>
          </cell>
          <cell r="B3216"/>
          <cell r="C3216" t="str">
            <v xml:space="preserve"> x-over pup- 3 1/2" Fox B x NSCT P N-80  10'</v>
          </cell>
          <cell r="D3216">
            <v>3.5</v>
          </cell>
          <cell r="E3216">
            <v>2.992</v>
          </cell>
          <cell r="F3216" t="str">
            <v xml:space="preserve"> ---------------</v>
          </cell>
        </row>
        <row r="3217">
          <cell r="C3217" t="str">
            <v xml:space="preserve">Service - </v>
          </cell>
        </row>
        <row r="3218">
          <cell r="C3218" t="str">
            <v xml:space="preserve">Length - </v>
          </cell>
        </row>
        <row r="3219">
          <cell r="C3219" t="str">
            <v xml:space="preserve">Pressure Rating - </v>
          </cell>
        </row>
        <row r="3221">
          <cell r="A3221" t="str">
            <v>xp39</v>
          </cell>
          <cell r="B3221"/>
          <cell r="C3221" t="str">
            <v xml:space="preserve"> x-over pup- 3 1/2" NSCT B x Fox P N-80  12'</v>
          </cell>
          <cell r="D3221">
            <v>3.5</v>
          </cell>
          <cell r="E3221">
            <v>2.992</v>
          </cell>
          <cell r="F3221" t="str">
            <v xml:space="preserve"> ---------------</v>
          </cell>
        </row>
        <row r="3222">
          <cell r="C3222" t="str">
            <v xml:space="preserve">Service - </v>
          </cell>
        </row>
        <row r="3223">
          <cell r="C3223" t="str">
            <v xml:space="preserve">Length - </v>
          </cell>
        </row>
        <row r="3224">
          <cell r="C3224" t="str">
            <v xml:space="preserve">Pressure Rating - </v>
          </cell>
        </row>
        <row r="3226">
          <cell r="A3226" t="str">
            <v>xp40</v>
          </cell>
          <cell r="B3226"/>
          <cell r="C3226" t="str">
            <v xml:space="preserve"> x-over pup- 3 1/2" Fox B x NSCT P N-80  12'</v>
          </cell>
          <cell r="D3226">
            <v>3.5</v>
          </cell>
          <cell r="E3226">
            <v>2.992</v>
          </cell>
          <cell r="F3226" t="str">
            <v xml:space="preserve"> ---------------</v>
          </cell>
        </row>
        <row r="3227">
          <cell r="C3227" t="str">
            <v xml:space="preserve">Service - </v>
          </cell>
        </row>
        <row r="3228">
          <cell r="C3228" t="str">
            <v xml:space="preserve">Length - </v>
          </cell>
        </row>
        <row r="3229">
          <cell r="C3229" t="str">
            <v xml:space="preserve">Pressure Rating - </v>
          </cell>
        </row>
        <row r="3231">
          <cell r="A3231" t="str">
            <v>xp41</v>
          </cell>
          <cell r="B3231"/>
          <cell r="C3231" t="str">
            <v xml:space="preserve"> x-over pup- 3 1/2" NSCT B x Fox P N-80  15'</v>
          </cell>
          <cell r="D3231">
            <v>3.5</v>
          </cell>
          <cell r="E3231">
            <v>2.992</v>
          </cell>
          <cell r="F3231" t="str">
            <v xml:space="preserve"> ---------------</v>
          </cell>
        </row>
        <row r="3232">
          <cell r="C3232" t="str">
            <v xml:space="preserve">Service - </v>
          </cell>
        </row>
        <row r="3233">
          <cell r="C3233" t="str">
            <v xml:space="preserve">Length - </v>
          </cell>
        </row>
        <row r="3234">
          <cell r="C3234" t="str">
            <v xml:space="preserve">Pressure Rating - </v>
          </cell>
        </row>
        <row r="3236">
          <cell r="A3236" t="str">
            <v>xp42</v>
          </cell>
          <cell r="B3236"/>
          <cell r="C3236" t="str">
            <v xml:space="preserve"> x-over pup- 3 1/2" Fox B x NSCT P N-80  15'</v>
          </cell>
          <cell r="D3236">
            <v>3.5</v>
          </cell>
          <cell r="E3236">
            <v>2.992</v>
          </cell>
          <cell r="F3236" t="str">
            <v xml:space="preserve"> ---------------</v>
          </cell>
        </row>
        <row r="3237">
          <cell r="C3237" t="str">
            <v xml:space="preserve">Service - </v>
          </cell>
        </row>
        <row r="3238">
          <cell r="C3238" t="str">
            <v xml:space="preserve">Length - </v>
          </cell>
        </row>
        <row r="3239">
          <cell r="C3239" t="str">
            <v xml:space="preserve">Pressure Rating - </v>
          </cell>
        </row>
        <row r="3241">
          <cell r="C3241" t="str">
            <v>End X-Over Pups</v>
          </cell>
        </row>
        <row r="3245">
          <cell r="A3245" t="str">
            <v xml:space="preserve"> Sand Control Sales</v>
          </cell>
          <cell r="B3245"/>
          <cell r="C3245"/>
          <cell r="D3245" t="str">
            <v>OD</v>
          </cell>
          <cell r="E3245" t="str">
            <v>ID</v>
          </cell>
          <cell r="F3245" t="str">
            <v>PART NUMBER</v>
          </cell>
          <cell r="G3245" t="str">
            <v>SAP</v>
          </cell>
          <cell r="H3245" t="str">
            <v>Price</v>
          </cell>
        </row>
        <row r="3246">
          <cell r="A3246" t="str">
            <v>fs1</v>
          </cell>
          <cell r="B3246"/>
          <cell r="C3246" t="str">
            <v xml:space="preserve"> Flow Sub- </v>
          </cell>
        </row>
        <row r="3247">
          <cell r="C3247" t="str">
            <v xml:space="preserve">Length - </v>
          </cell>
        </row>
        <row r="3248">
          <cell r="C3248" t="str">
            <v xml:space="preserve">Material - </v>
          </cell>
        </row>
        <row r="3249">
          <cell r="C3249" t="str">
            <v xml:space="preserve">Service - </v>
          </cell>
        </row>
        <row r="3250">
          <cell r="C3250" t="str">
            <v xml:space="preserve">Top Thread - </v>
          </cell>
        </row>
        <row r="3251">
          <cell r="C3251" t="str">
            <v xml:space="preserve">Bottom Thread - </v>
          </cell>
        </row>
        <row r="3252">
          <cell r="C3252" t="str">
            <v xml:space="preserve">Tensile Strength, Calc/1000 - </v>
          </cell>
        </row>
        <row r="3253">
          <cell r="C3253" t="str">
            <v xml:space="preserve">Temperature Rating - </v>
          </cell>
        </row>
        <row r="3254">
          <cell r="C3254" t="str">
            <v xml:space="preserve">Positioning Tool - </v>
          </cell>
        </row>
        <row r="3255">
          <cell r="C3255" t="str">
            <v xml:space="preserve">Mating Packer Bore - </v>
          </cell>
        </row>
        <row r="3256">
          <cell r="C3256" t="str">
            <v xml:space="preserve">Flow Area Ports - </v>
          </cell>
        </row>
        <row r="3257">
          <cell r="C3257" t="str">
            <v xml:space="preserve">Burst Pressure (Calc) - </v>
          </cell>
        </row>
        <row r="3258">
          <cell r="C3258" t="str">
            <v xml:space="preserve">Collapse Pressure (Calc) - </v>
          </cell>
        </row>
        <row r="3259">
          <cell r="C3259" t="str">
            <v xml:space="preserve">Torque - </v>
          </cell>
        </row>
        <row r="3260">
          <cell r="C3260" t="str">
            <v xml:space="preserve">Extension - </v>
          </cell>
        </row>
        <row r="3261">
          <cell r="C3261" t="str">
            <v xml:space="preserve">Extension Length - </v>
          </cell>
        </row>
        <row r="3262">
          <cell r="C3262" t="str">
            <v xml:space="preserve">Seal Bore Length - </v>
          </cell>
        </row>
        <row r="3263">
          <cell r="C3263" t="str">
            <v xml:space="preserve">Shear Screw - </v>
          </cell>
        </row>
        <row r="3264">
          <cell r="C3264" t="str">
            <v xml:space="preserve">Shear Value per Screw, lbs Force - </v>
          </cell>
        </row>
        <row r="3265">
          <cell r="C3265" t="str">
            <v xml:space="preserve">Shear Value per Screw, psi - </v>
          </cell>
        </row>
        <row r="3266">
          <cell r="C3266" t="str">
            <v xml:space="preserve">Shear Value-Total - </v>
          </cell>
        </row>
        <row r="3267">
          <cell r="C3267" t="str">
            <v xml:space="preserve">Holes Available for Screws - </v>
          </cell>
        </row>
        <row r="3268">
          <cell r="C3268" t="str">
            <v xml:space="preserve">Mandrel OD - </v>
          </cell>
        </row>
        <row r="3269">
          <cell r="C3269" t="str">
            <v xml:space="preserve">Mandrel Sealing OD - </v>
          </cell>
        </row>
        <row r="3270">
          <cell r="C3270" t="str">
            <v xml:space="preserve">Mandrel Length - </v>
          </cell>
        </row>
        <row r="3271">
          <cell r="C3271" t="str">
            <v xml:space="preserve">Special Feature - </v>
          </cell>
        </row>
        <row r="3273">
          <cell r="A3273" t="str">
            <v>fs2</v>
          </cell>
          <cell r="B3273"/>
          <cell r="C3273" t="str">
            <v xml:space="preserve"> Flow Sub- </v>
          </cell>
        </row>
        <row r="3274">
          <cell r="C3274" t="str">
            <v xml:space="preserve">Length - </v>
          </cell>
        </row>
        <row r="3275">
          <cell r="C3275" t="str">
            <v xml:space="preserve">Material - </v>
          </cell>
        </row>
        <row r="3276">
          <cell r="C3276" t="str">
            <v xml:space="preserve">Service - </v>
          </cell>
        </row>
        <row r="3277">
          <cell r="C3277" t="str">
            <v xml:space="preserve">Top Thread - </v>
          </cell>
        </row>
        <row r="3278">
          <cell r="C3278" t="str">
            <v xml:space="preserve">Bottom Thread - </v>
          </cell>
        </row>
        <row r="3279">
          <cell r="C3279" t="str">
            <v xml:space="preserve">Tensile Strength, Calc/1000 - </v>
          </cell>
        </row>
        <row r="3280">
          <cell r="C3280" t="str">
            <v xml:space="preserve">Temperature Rating - </v>
          </cell>
        </row>
        <row r="3281">
          <cell r="C3281" t="str">
            <v xml:space="preserve">Positioning Tool - </v>
          </cell>
        </row>
        <row r="3282">
          <cell r="C3282" t="str">
            <v xml:space="preserve">Mating Packer Bore - </v>
          </cell>
        </row>
        <row r="3283">
          <cell r="C3283" t="str">
            <v xml:space="preserve">Flow Area Ports - </v>
          </cell>
        </row>
        <row r="3284">
          <cell r="C3284" t="str">
            <v xml:space="preserve">Burst Pressure (Calc) - </v>
          </cell>
        </row>
        <row r="3285">
          <cell r="C3285" t="str">
            <v xml:space="preserve">Collapse Pressure (Calc) - </v>
          </cell>
        </row>
        <row r="3286">
          <cell r="C3286" t="str">
            <v xml:space="preserve">Torque - </v>
          </cell>
        </row>
        <row r="3287">
          <cell r="C3287" t="str">
            <v xml:space="preserve">Extension - </v>
          </cell>
        </row>
        <row r="3288">
          <cell r="C3288" t="str">
            <v xml:space="preserve">Extension Length - </v>
          </cell>
        </row>
        <row r="3289">
          <cell r="C3289" t="str">
            <v xml:space="preserve">Seal Bore Length - </v>
          </cell>
        </row>
        <row r="3290">
          <cell r="C3290" t="str">
            <v xml:space="preserve">Shear Screw - </v>
          </cell>
        </row>
        <row r="3291">
          <cell r="C3291" t="str">
            <v xml:space="preserve">Shear Value per Screw, lbs Force - </v>
          </cell>
        </row>
        <row r="3292">
          <cell r="C3292" t="str">
            <v xml:space="preserve">Shear Value per Screw, psi - </v>
          </cell>
        </row>
        <row r="3293">
          <cell r="C3293" t="str">
            <v xml:space="preserve">Shear Value-Total - </v>
          </cell>
        </row>
        <row r="3294">
          <cell r="C3294" t="str">
            <v xml:space="preserve">Holes Available for Screws - </v>
          </cell>
        </row>
        <row r="3295">
          <cell r="C3295" t="str">
            <v xml:space="preserve">Mandrel OD - </v>
          </cell>
        </row>
        <row r="3296">
          <cell r="C3296" t="str">
            <v xml:space="preserve">Mandrel Sealing OD - </v>
          </cell>
        </row>
        <row r="3297">
          <cell r="C3297" t="str">
            <v xml:space="preserve">Mandrel Length - </v>
          </cell>
        </row>
        <row r="3298">
          <cell r="C3298" t="str">
            <v xml:space="preserve">Special Feature - </v>
          </cell>
        </row>
        <row r="3300">
          <cell r="A3300" t="str">
            <v>mfld1</v>
          </cell>
          <cell r="B3300"/>
          <cell r="C3300" t="str">
            <v xml:space="preserve"> Mech Fluid Loss Dev- </v>
          </cell>
        </row>
        <row r="3301">
          <cell r="C3301" t="str">
            <v xml:space="preserve">Length - </v>
          </cell>
        </row>
        <row r="3302">
          <cell r="C3302" t="str">
            <v xml:space="preserve">Material - </v>
          </cell>
        </row>
        <row r="3303">
          <cell r="C3303" t="str">
            <v xml:space="preserve">Service - </v>
          </cell>
        </row>
        <row r="3304">
          <cell r="C3304" t="str">
            <v xml:space="preserve">Top Thread - </v>
          </cell>
        </row>
        <row r="3305">
          <cell r="C3305" t="str">
            <v xml:space="preserve">Bottom Thread - </v>
          </cell>
        </row>
        <row r="3306">
          <cell r="C3306" t="str">
            <v xml:space="preserve">Tensile Strength, Calc/1000 - </v>
          </cell>
        </row>
        <row r="3307">
          <cell r="C3307" t="str">
            <v xml:space="preserve">Temperature Rating - </v>
          </cell>
        </row>
        <row r="3308">
          <cell r="C3308" t="str">
            <v xml:space="preserve">Positioning Tool - </v>
          </cell>
        </row>
        <row r="3309">
          <cell r="C3309" t="str">
            <v xml:space="preserve">Mating Packer Bore - </v>
          </cell>
        </row>
        <row r="3310">
          <cell r="C3310" t="str">
            <v xml:space="preserve">Packing OD - </v>
          </cell>
        </row>
        <row r="3311">
          <cell r="C3311" t="str">
            <v xml:space="preserve">Burst Pressure (Calc) - </v>
          </cell>
        </row>
        <row r="3312">
          <cell r="C3312" t="str">
            <v xml:space="preserve">Collapse Pressure (Calc) - </v>
          </cell>
        </row>
        <row r="3313">
          <cell r="C3313" t="str">
            <v xml:space="preserve">Torque - </v>
          </cell>
        </row>
        <row r="3314">
          <cell r="C3314" t="str">
            <v xml:space="preserve">Seals - </v>
          </cell>
        </row>
        <row r="3315">
          <cell r="C3315" t="str">
            <v xml:space="preserve">Pressure Rating - </v>
          </cell>
        </row>
        <row r="3316">
          <cell r="C3316" t="str">
            <v xml:space="preserve">Holes Available for Screws - </v>
          </cell>
        </row>
        <row r="3317">
          <cell r="C3317" t="str">
            <v xml:space="preserve">Shear Value-Total - </v>
          </cell>
        </row>
        <row r="3318">
          <cell r="C3318" t="str">
            <v xml:space="preserve">Pump-Out Pressure - </v>
          </cell>
        </row>
        <row r="3319">
          <cell r="C3319" t="str">
            <v xml:space="preserve">Ball Size - </v>
          </cell>
        </row>
        <row r="3320">
          <cell r="C3320" t="str">
            <v xml:space="preserve">Shear Sub Assy Inner - </v>
          </cell>
        </row>
        <row r="3321">
          <cell r="C3321" t="str">
            <v xml:space="preserve">Inner Shear Top Thread - </v>
          </cell>
        </row>
        <row r="3322">
          <cell r="C3322" t="str">
            <v xml:space="preserve">Ball Catcher - </v>
          </cell>
        </row>
        <row r="3323">
          <cell r="C3323" t="str">
            <v xml:space="preserve">ID After Expending - </v>
          </cell>
        </row>
        <row r="3324">
          <cell r="C3324" t="str">
            <v xml:space="preserve">Special Feature - </v>
          </cell>
        </row>
        <row r="3325">
          <cell r="C3325" t="str">
            <v xml:space="preserve">Remarks - </v>
          </cell>
        </row>
        <row r="3327">
          <cell r="A3327" t="str">
            <v>mfld2</v>
          </cell>
          <cell r="B3327"/>
          <cell r="C3327" t="str">
            <v xml:space="preserve"> Mech Fluid Loss Dev- </v>
          </cell>
        </row>
        <row r="3328">
          <cell r="C3328" t="str">
            <v xml:space="preserve">Length - </v>
          </cell>
        </row>
        <row r="3329">
          <cell r="C3329" t="str">
            <v xml:space="preserve">Material - </v>
          </cell>
        </row>
        <row r="3330">
          <cell r="C3330" t="str">
            <v xml:space="preserve">Service - </v>
          </cell>
        </row>
        <row r="3331">
          <cell r="C3331" t="str">
            <v xml:space="preserve">Top Thread - </v>
          </cell>
        </row>
        <row r="3332">
          <cell r="C3332" t="str">
            <v xml:space="preserve">Bottom Thread - </v>
          </cell>
        </row>
        <row r="3333">
          <cell r="C3333" t="str">
            <v xml:space="preserve">Tensile Strength, Calc/1000 - </v>
          </cell>
        </row>
        <row r="3334">
          <cell r="C3334" t="str">
            <v xml:space="preserve">Temperature Rating - </v>
          </cell>
        </row>
        <row r="3335">
          <cell r="C3335" t="str">
            <v xml:space="preserve">Positioning Tool - </v>
          </cell>
        </row>
        <row r="3336">
          <cell r="C3336" t="str">
            <v xml:space="preserve">Mating Packer Bore - </v>
          </cell>
        </row>
        <row r="3337">
          <cell r="C3337" t="str">
            <v xml:space="preserve">Packing OD - </v>
          </cell>
        </row>
        <row r="3338">
          <cell r="C3338" t="str">
            <v xml:space="preserve">Burst Pressure (Calc) - </v>
          </cell>
        </row>
        <row r="3339">
          <cell r="C3339" t="str">
            <v xml:space="preserve">Collapse Pressure (Calc) - </v>
          </cell>
        </row>
        <row r="3340">
          <cell r="C3340" t="str">
            <v xml:space="preserve">Torque - </v>
          </cell>
        </row>
        <row r="3341">
          <cell r="C3341" t="str">
            <v xml:space="preserve">Seals - </v>
          </cell>
        </row>
        <row r="3342">
          <cell r="C3342" t="str">
            <v xml:space="preserve">Pressure Rating - </v>
          </cell>
        </row>
        <row r="3343">
          <cell r="C3343" t="str">
            <v xml:space="preserve">Holes Available for Screws - </v>
          </cell>
        </row>
        <row r="3344">
          <cell r="C3344" t="str">
            <v xml:space="preserve">Shear Value-Total - </v>
          </cell>
        </row>
        <row r="3345">
          <cell r="C3345" t="str">
            <v xml:space="preserve">Pump-Out Pressure - </v>
          </cell>
        </row>
        <row r="3346">
          <cell r="C3346" t="str">
            <v xml:space="preserve">Ball Size - </v>
          </cell>
        </row>
        <row r="3347">
          <cell r="C3347" t="str">
            <v xml:space="preserve">Shear Sub Assy Inner - </v>
          </cell>
        </row>
        <row r="3348">
          <cell r="C3348" t="str">
            <v xml:space="preserve">Inner Shear Top Thread - </v>
          </cell>
        </row>
        <row r="3349">
          <cell r="C3349" t="str">
            <v xml:space="preserve">Ball Catcher - </v>
          </cell>
        </row>
        <row r="3350">
          <cell r="C3350" t="str">
            <v xml:space="preserve">ID After Expending - </v>
          </cell>
        </row>
        <row r="3351">
          <cell r="C3351" t="str">
            <v xml:space="preserve">Special Feature - </v>
          </cell>
        </row>
        <row r="3352">
          <cell r="C3352" t="str">
            <v xml:space="preserve">Remarks - </v>
          </cell>
        </row>
        <row r="3354">
          <cell r="A3354" t="str">
            <v>sj1</v>
          </cell>
          <cell r="B3354"/>
          <cell r="C3354" t="str">
            <v xml:space="preserve"> Shear Joint- </v>
          </cell>
        </row>
        <row r="3355">
          <cell r="C3355" t="str">
            <v xml:space="preserve">Length - </v>
          </cell>
        </row>
        <row r="3356">
          <cell r="C3356" t="str">
            <v xml:space="preserve">Material - </v>
          </cell>
        </row>
        <row r="3357">
          <cell r="C3357" t="str">
            <v xml:space="preserve">Service - </v>
          </cell>
        </row>
        <row r="3358">
          <cell r="C3358" t="str">
            <v xml:space="preserve">Top Thread - </v>
          </cell>
        </row>
        <row r="3359">
          <cell r="C3359" t="str">
            <v xml:space="preserve">Bottom Thread - </v>
          </cell>
        </row>
        <row r="3360">
          <cell r="C3360" t="str">
            <v xml:space="preserve">Temperature Rating - </v>
          </cell>
        </row>
        <row r="3361">
          <cell r="C3361" t="str">
            <v xml:space="preserve">Shear Screw - </v>
          </cell>
        </row>
        <row r="3362">
          <cell r="C3362" t="str">
            <v xml:space="preserve">Shear Value per Screw, lbs Force - </v>
          </cell>
        </row>
        <row r="3363">
          <cell r="C3363" t="str">
            <v xml:space="preserve">Shear Value per Screw, psi - </v>
          </cell>
        </row>
        <row r="3364">
          <cell r="C3364" t="str">
            <v xml:space="preserve">Holes Available for Screws - </v>
          </cell>
        </row>
        <row r="3365">
          <cell r="C3365" t="str">
            <v xml:space="preserve">Shear Value-Total - </v>
          </cell>
        </row>
        <row r="3366">
          <cell r="C3366" t="str">
            <v xml:space="preserve">Burst Pressure (Calc) - </v>
          </cell>
        </row>
        <row r="3367">
          <cell r="C3367" t="str">
            <v xml:space="preserve">Collapse Pressure (Calc) - </v>
          </cell>
        </row>
        <row r="3368">
          <cell r="C3368" t="str">
            <v xml:space="preserve">Torque - </v>
          </cell>
        </row>
        <row r="3369">
          <cell r="C3369" t="str">
            <v xml:space="preserve">Mandrel OD - </v>
          </cell>
        </row>
        <row r="3370">
          <cell r="C3370" t="str">
            <v xml:space="preserve">Mandrel Length - </v>
          </cell>
        </row>
        <row r="3371">
          <cell r="C3371" t="str">
            <v xml:space="preserve">Mating Collet Receptacle - </v>
          </cell>
        </row>
        <row r="3372">
          <cell r="C3372" t="str">
            <v xml:space="preserve">Mating Collet Guide - </v>
          </cell>
        </row>
        <row r="3373">
          <cell r="C3373" t="str">
            <v xml:space="preserve">Special Feature - </v>
          </cell>
        </row>
        <row r="3374">
          <cell r="C3374" t="str">
            <v xml:space="preserve">Remarks - </v>
          </cell>
        </row>
        <row r="3376">
          <cell r="A3376" t="str">
            <v>sj2</v>
          </cell>
          <cell r="B3376"/>
          <cell r="C3376" t="str">
            <v xml:space="preserve"> Shear Joint- </v>
          </cell>
        </row>
        <row r="3377">
          <cell r="C3377" t="str">
            <v xml:space="preserve">Length - </v>
          </cell>
        </row>
        <row r="3378">
          <cell r="C3378" t="str">
            <v xml:space="preserve">Material - </v>
          </cell>
        </row>
        <row r="3379">
          <cell r="C3379" t="str">
            <v xml:space="preserve">Service - </v>
          </cell>
        </row>
        <row r="3380">
          <cell r="C3380" t="str">
            <v xml:space="preserve">Top Thread - </v>
          </cell>
        </row>
        <row r="3381">
          <cell r="C3381" t="str">
            <v xml:space="preserve">Bottom Thread - </v>
          </cell>
        </row>
        <row r="3382">
          <cell r="C3382" t="str">
            <v xml:space="preserve">Temperature Rating - </v>
          </cell>
        </row>
        <row r="3383">
          <cell r="C3383" t="str">
            <v xml:space="preserve">Shear Screw - </v>
          </cell>
        </row>
        <row r="3384">
          <cell r="C3384" t="str">
            <v xml:space="preserve">Shear Value per Screw, lbs Force - </v>
          </cell>
        </row>
        <row r="3385">
          <cell r="C3385" t="str">
            <v xml:space="preserve">Shear Value per Screw, psi - </v>
          </cell>
        </row>
        <row r="3386">
          <cell r="C3386" t="str">
            <v xml:space="preserve">Holes Available for Screws - </v>
          </cell>
        </row>
        <row r="3387">
          <cell r="C3387" t="str">
            <v xml:space="preserve">Shear Value-Total - </v>
          </cell>
        </row>
        <row r="3388">
          <cell r="C3388" t="str">
            <v xml:space="preserve">Burst Pressure (Calc) - </v>
          </cell>
        </row>
        <row r="3389">
          <cell r="C3389" t="str">
            <v xml:space="preserve">Collapse Pressure (Calc) - </v>
          </cell>
        </row>
        <row r="3390">
          <cell r="C3390" t="str">
            <v xml:space="preserve">Torque - </v>
          </cell>
        </row>
        <row r="3391">
          <cell r="C3391" t="str">
            <v xml:space="preserve">Mandrel OD - </v>
          </cell>
        </row>
        <row r="3392">
          <cell r="C3392" t="str">
            <v xml:space="preserve">Mandrel Length - </v>
          </cell>
        </row>
        <row r="3393">
          <cell r="C3393" t="str">
            <v xml:space="preserve">Mating Collet Receptacle - </v>
          </cell>
        </row>
        <row r="3394">
          <cell r="C3394" t="str">
            <v xml:space="preserve">Mating Collet Guide - </v>
          </cell>
        </row>
        <row r="3395">
          <cell r="C3395" t="str">
            <v xml:space="preserve">Special Feature - </v>
          </cell>
        </row>
        <row r="3396">
          <cell r="C3396" t="str">
            <v xml:space="preserve">Remarks - </v>
          </cell>
        </row>
        <row r="3398">
          <cell r="A3398" t="str">
            <v>mus1</v>
          </cell>
          <cell r="B3398"/>
          <cell r="C3398" t="str">
            <v xml:space="preserve"> Make-Up Sub- </v>
          </cell>
        </row>
        <row r="3399">
          <cell r="C3399" t="str">
            <v xml:space="preserve">Length - </v>
          </cell>
        </row>
        <row r="3400">
          <cell r="C3400" t="str">
            <v xml:space="preserve">Material - </v>
          </cell>
        </row>
        <row r="3401">
          <cell r="C3401" t="str">
            <v xml:space="preserve">Service - </v>
          </cell>
        </row>
        <row r="3402">
          <cell r="C3402" t="str">
            <v xml:space="preserve">Top Thread - </v>
          </cell>
        </row>
        <row r="3403">
          <cell r="C3403" t="str">
            <v xml:space="preserve">Bottom Thread - </v>
          </cell>
        </row>
        <row r="3404">
          <cell r="C3404" t="str">
            <v xml:space="preserve">Temperature Rating - </v>
          </cell>
        </row>
        <row r="3405">
          <cell r="C3405" t="str">
            <v xml:space="preserve">O-Ring - </v>
          </cell>
        </row>
        <row r="3406">
          <cell r="C3406" t="str">
            <v xml:space="preserve">Burst Pressure (Calc) - </v>
          </cell>
        </row>
        <row r="3407">
          <cell r="C3407" t="str">
            <v xml:space="preserve">Collapse Pressure (Calc) - </v>
          </cell>
        </row>
        <row r="3408">
          <cell r="C3408" t="str">
            <v xml:space="preserve">Torque - </v>
          </cell>
        </row>
        <row r="3409">
          <cell r="C3409" t="str">
            <v xml:space="preserve">Tensile Strength, Calc/1000 - </v>
          </cell>
        </row>
        <row r="3411">
          <cell r="A3411" t="str">
            <v>mus2</v>
          </cell>
          <cell r="B3411"/>
          <cell r="C3411" t="str">
            <v xml:space="preserve"> Make-Up Sub- </v>
          </cell>
        </row>
        <row r="3412">
          <cell r="C3412" t="str">
            <v xml:space="preserve">Length - </v>
          </cell>
        </row>
        <row r="3413">
          <cell r="C3413" t="str">
            <v xml:space="preserve">Material - </v>
          </cell>
        </row>
        <row r="3414">
          <cell r="C3414" t="str">
            <v xml:space="preserve">Service - </v>
          </cell>
        </row>
        <row r="3415">
          <cell r="C3415" t="str">
            <v xml:space="preserve">Top Thread - </v>
          </cell>
        </row>
        <row r="3416">
          <cell r="C3416" t="str">
            <v xml:space="preserve">Bottom Thread - </v>
          </cell>
        </row>
        <row r="3417">
          <cell r="C3417" t="str">
            <v xml:space="preserve">Temperature Rating - </v>
          </cell>
        </row>
        <row r="3418">
          <cell r="C3418" t="str">
            <v xml:space="preserve">O-Ring - </v>
          </cell>
        </row>
        <row r="3419">
          <cell r="C3419" t="str">
            <v xml:space="preserve">Burst Pressure (Calc) - </v>
          </cell>
        </row>
        <row r="3420">
          <cell r="C3420" t="str">
            <v xml:space="preserve">Collapse Pressure (Calc) - </v>
          </cell>
        </row>
        <row r="3421">
          <cell r="C3421" t="str">
            <v xml:space="preserve">Torque - </v>
          </cell>
        </row>
        <row r="3422">
          <cell r="C3422" t="str">
            <v xml:space="preserve">Tensile Strength, Calc/1000 - </v>
          </cell>
        </row>
        <row r="3424">
          <cell r="A3424" t="str">
            <v>ss1</v>
          </cell>
          <cell r="B3424"/>
          <cell r="C3424" t="str">
            <v xml:space="preserve"> Swivel Sub- </v>
          </cell>
        </row>
        <row r="3425">
          <cell r="C3425" t="str">
            <v xml:space="preserve">Length - </v>
          </cell>
        </row>
        <row r="3426">
          <cell r="C3426" t="str">
            <v xml:space="preserve">Material - </v>
          </cell>
        </row>
        <row r="3427">
          <cell r="C3427" t="str">
            <v xml:space="preserve">Service - </v>
          </cell>
        </row>
        <row r="3428">
          <cell r="C3428" t="str">
            <v xml:space="preserve">Top Thread - </v>
          </cell>
        </row>
        <row r="3429">
          <cell r="C3429" t="str">
            <v xml:space="preserve">Bottom Thread - </v>
          </cell>
        </row>
        <row r="3430">
          <cell r="C3430" t="str">
            <v xml:space="preserve">Tensile Strength, Calc/1000 - </v>
          </cell>
        </row>
        <row r="3431">
          <cell r="C3431" t="str">
            <v xml:space="preserve">Temperature Rating - </v>
          </cell>
        </row>
        <row r="3432">
          <cell r="C3432" t="str">
            <v xml:space="preserve">O-Ring Material - </v>
          </cell>
        </row>
        <row r="3433">
          <cell r="C3433" t="str">
            <v xml:space="preserve">Burst Pressure (Calc) - </v>
          </cell>
        </row>
        <row r="3434">
          <cell r="C3434" t="str">
            <v xml:space="preserve">Collapse Pressure (Calc) - </v>
          </cell>
        </row>
        <row r="3435">
          <cell r="C3435" t="str">
            <v xml:space="preserve">Torque - </v>
          </cell>
        </row>
        <row r="3436">
          <cell r="C3436" t="str">
            <v xml:space="preserve">Special Feature - </v>
          </cell>
        </row>
        <row r="3437">
          <cell r="C3437" t="str">
            <v xml:space="preserve">Remarks - </v>
          </cell>
        </row>
        <row r="3439">
          <cell r="A3439" t="str">
            <v>ss2</v>
          </cell>
          <cell r="B3439"/>
          <cell r="C3439" t="str">
            <v xml:space="preserve"> Swivel Sub- </v>
          </cell>
        </row>
        <row r="3440">
          <cell r="C3440" t="str">
            <v xml:space="preserve">Length - </v>
          </cell>
        </row>
        <row r="3441">
          <cell r="C3441" t="str">
            <v xml:space="preserve">Material - </v>
          </cell>
        </row>
        <row r="3442">
          <cell r="C3442" t="str">
            <v xml:space="preserve">Service - </v>
          </cell>
        </row>
        <row r="3443">
          <cell r="C3443" t="str">
            <v xml:space="preserve">Top Thread - </v>
          </cell>
        </row>
        <row r="3444">
          <cell r="C3444" t="str">
            <v xml:space="preserve">Bottom Thread - </v>
          </cell>
        </row>
        <row r="3445">
          <cell r="C3445" t="str">
            <v xml:space="preserve">Tensile Strength, Calc/1000 - </v>
          </cell>
        </row>
        <row r="3446">
          <cell r="C3446" t="str">
            <v xml:space="preserve">Temperature Rating - </v>
          </cell>
        </row>
        <row r="3447">
          <cell r="C3447" t="str">
            <v xml:space="preserve">O-Ring Material - </v>
          </cell>
        </row>
        <row r="3448">
          <cell r="C3448" t="str">
            <v xml:space="preserve">Burst Pressure (Calc) - </v>
          </cell>
        </row>
        <row r="3449">
          <cell r="C3449" t="str">
            <v xml:space="preserve">Collapse Pressure (Calc) - </v>
          </cell>
        </row>
        <row r="3450">
          <cell r="C3450" t="str">
            <v xml:space="preserve">Torque - </v>
          </cell>
        </row>
        <row r="3451">
          <cell r="C3451" t="str">
            <v xml:space="preserve">Special Feature - </v>
          </cell>
        </row>
        <row r="3452">
          <cell r="C3452" t="str">
            <v xml:space="preserve">Remarks - </v>
          </cell>
        </row>
        <row r="3454">
          <cell r="A3454" t="str">
            <v>col1</v>
          </cell>
          <cell r="B3454"/>
          <cell r="C3454" t="str">
            <v xml:space="preserve"> Collet- </v>
          </cell>
        </row>
        <row r="3455">
          <cell r="C3455" t="str">
            <v xml:space="preserve">Length - </v>
          </cell>
        </row>
        <row r="3456">
          <cell r="C3456" t="str">
            <v xml:space="preserve">Material - </v>
          </cell>
        </row>
        <row r="3457">
          <cell r="C3457" t="str">
            <v xml:space="preserve">Service - </v>
          </cell>
        </row>
        <row r="3458">
          <cell r="C3458" t="str">
            <v xml:space="preserve">Top Thread - </v>
          </cell>
        </row>
        <row r="3459">
          <cell r="C3459" t="str">
            <v xml:space="preserve">Tensile Strength, Calc/1000 - </v>
          </cell>
        </row>
        <row r="3460">
          <cell r="C3460" t="str">
            <v xml:space="preserve">Seal Bore ID, Min - </v>
          </cell>
        </row>
        <row r="3461">
          <cell r="C3461" t="str">
            <v xml:space="preserve">Mating Collet Receptacle - </v>
          </cell>
        </row>
        <row r="3462">
          <cell r="C3462" t="str">
            <v xml:space="preserve">Indicator ID, Min - </v>
          </cell>
        </row>
        <row r="3463">
          <cell r="C3463" t="str">
            <v xml:space="preserve">Torque - </v>
          </cell>
        </row>
        <row r="3464">
          <cell r="C3464" t="str">
            <v xml:space="preserve">Calc Load Hi - </v>
          </cell>
        </row>
        <row r="3465">
          <cell r="C3465" t="str">
            <v xml:space="preserve">Calc Load Low - </v>
          </cell>
        </row>
        <row r="3466">
          <cell r="C3466" t="str">
            <v xml:space="preserve">Load Rating - </v>
          </cell>
        </row>
        <row r="3468">
          <cell r="A3468" t="str">
            <v>col2</v>
          </cell>
          <cell r="B3468"/>
          <cell r="C3468" t="str">
            <v xml:space="preserve"> Collet- </v>
          </cell>
        </row>
        <row r="3469">
          <cell r="C3469" t="str">
            <v xml:space="preserve">Length - </v>
          </cell>
        </row>
        <row r="3470">
          <cell r="C3470" t="str">
            <v xml:space="preserve">Material - </v>
          </cell>
        </row>
        <row r="3471">
          <cell r="C3471" t="str">
            <v xml:space="preserve">Service - </v>
          </cell>
        </row>
        <row r="3472">
          <cell r="C3472" t="str">
            <v xml:space="preserve">Top Thread - </v>
          </cell>
        </row>
        <row r="3473">
          <cell r="C3473" t="str">
            <v xml:space="preserve">Tensile Strength, Calc/1000 - </v>
          </cell>
        </row>
        <row r="3474">
          <cell r="C3474" t="str">
            <v xml:space="preserve">Seal Bore ID, Min - </v>
          </cell>
        </row>
        <row r="3475">
          <cell r="C3475" t="str">
            <v xml:space="preserve">Mating Collet Receptacle - </v>
          </cell>
        </row>
        <row r="3476">
          <cell r="C3476" t="str">
            <v xml:space="preserve">Indicator ID, Min - </v>
          </cell>
        </row>
        <row r="3477">
          <cell r="C3477" t="str">
            <v xml:space="preserve">Torque - </v>
          </cell>
        </row>
        <row r="3478">
          <cell r="C3478" t="str">
            <v xml:space="preserve">Calc Load Hi - </v>
          </cell>
        </row>
        <row r="3479">
          <cell r="C3479" t="str">
            <v xml:space="preserve">Calc Load Low - </v>
          </cell>
        </row>
        <row r="3480">
          <cell r="C3480" t="str">
            <v xml:space="preserve">Load Rating - </v>
          </cell>
        </row>
        <row r="3482">
          <cell r="A3482" t="str">
            <v>rec1</v>
          </cell>
          <cell r="B3482"/>
          <cell r="C3482" t="str">
            <v xml:space="preserve"> Receptacles- </v>
          </cell>
        </row>
        <row r="3483">
          <cell r="C3483" t="str">
            <v xml:space="preserve">Length - </v>
          </cell>
        </row>
        <row r="3484">
          <cell r="C3484" t="str">
            <v xml:space="preserve">Material - </v>
          </cell>
        </row>
        <row r="3485">
          <cell r="C3485" t="str">
            <v xml:space="preserve">Service - </v>
          </cell>
        </row>
        <row r="3486">
          <cell r="C3486" t="str">
            <v xml:space="preserve">Top Thread - </v>
          </cell>
        </row>
        <row r="3487">
          <cell r="C3487" t="str">
            <v xml:space="preserve">Bottom Thread - </v>
          </cell>
        </row>
        <row r="3488">
          <cell r="C3488" t="str">
            <v xml:space="preserve">Tensile Strength, Calc/1000 - </v>
          </cell>
        </row>
        <row r="3489">
          <cell r="C3489" t="str">
            <v xml:space="preserve">Temperature Rating - </v>
          </cell>
        </row>
        <row r="3490">
          <cell r="C3490" t="str">
            <v xml:space="preserve">Burst Pressure (Calc) - </v>
          </cell>
        </row>
        <row r="3491">
          <cell r="C3491" t="str">
            <v xml:space="preserve">Collapse Pressure (Calc) - </v>
          </cell>
        </row>
        <row r="3492">
          <cell r="C3492" t="str">
            <v xml:space="preserve">O-Ring - </v>
          </cell>
        </row>
        <row r="3493">
          <cell r="C3493" t="str">
            <v xml:space="preserve">Ratch-Latch Thread - </v>
          </cell>
        </row>
        <row r="3494">
          <cell r="C3494" t="str">
            <v xml:space="preserve">Nipple Bore ID - </v>
          </cell>
        </row>
        <row r="3495">
          <cell r="C3495" t="str">
            <v xml:space="preserve">Special Feature - </v>
          </cell>
        </row>
        <row r="3496">
          <cell r="C3496" t="str">
            <v xml:space="preserve">Remarks - </v>
          </cell>
        </row>
        <row r="3498">
          <cell r="A3498" t="str">
            <v>rec2</v>
          </cell>
          <cell r="B3498"/>
          <cell r="C3498" t="str">
            <v xml:space="preserve"> Receptacles- </v>
          </cell>
        </row>
        <row r="3499">
          <cell r="C3499" t="str">
            <v xml:space="preserve">Length - </v>
          </cell>
        </row>
        <row r="3500">
          <cell r="C3500" t="str">
            <v xml:space="preserve">Material - </v>
          </cell>
        </row>
        <row r="3501">
          <cell r="C3501" t="str">
            <v xml:space="preserve">Service - </v>
          </cell>
        </row>
        <row r="3502">
          <cell r="C3502" t="str">
            <v xml:space="preserve">Top Thread - </v>
          </cell>
        </row>
        <row r="3503">
          <cell r="C3503" t="str">
            <v xml:space="preserve">Bottom Thread - </v>
          </cell>
        </row>
        <row r="3504">
          <cell r="C3504" t="str">
            <v xml:space="preserve">Tensile Strength, Calc/1000 - </v>
          </cell>
        </row>
        <row r="3505">
          <cell r="C3505" t="str">
            <v xml:space="preserve">Temperature Rating - </v>
          </cell>
        </row>
        <row r="3506">
          <cell r="C3506" t="str">
            <v xml:space="preserve">Burst Pressure (Calc) - </v>
          </cell>
        </row>
        <row r="3507">
          <cell r="C3507" t="str">
            <v xml:space="preserve">Collapse Pressure (Calc) - </v>
          </cell>
        </row>
        <row r="3508">
          <cell r="C3508" t="str">
            <v xml:space="preserve">O-Ring - </v>
          </cell>
        </row>
        <row r="3509">
          <cell r="C3509" t="str">
            <v xml:space="preserve">Ratch-Latch Thread - </v>
          </cell>
        </row>
        <row r="3510">
          <cell r="C3510" t="str">
            <v xml:space="preserve">Nipple Bore ID - </v>
          </cell>
        </row>
        <row r="3511">
          <cell r="C3511" t="str">
            <v xml:space="preserve">Special Feature - </v>
          </cell>
        </row>
        <row r="3512">
          <cell r="C3512" t="str">
            <v xml:space="preserve">Remarks - </v>
          </cell>
        </row>
        <row r="3514">
          <cell r="A3514" t="str">
            <v>fs1</v>
          </cell>
          <cell r="B3514"/>
          <cell r="C3514" t="str">
            <v xml:space="preserve"> Float Shoe- </v>
          </cell>
        </row>
        <row r="3515">
          <cell r="C3515" t="str">
            <v xml:space="preserve">Length - </v>
          </cell>
        </row>
        <row r="3516">
          <cell r="C3516" t="str">
            <v xml:space="preserve">Material - </v>
          </cell>
        </row>
        <row r="3517">
          <cell r="C3517" t="str">
            <v xml:space="preserve">Service - </v>
          </cell>
        </row>
        <row r="3518">
          <cell r="C3518" t="str">
            <v xml:space="preserve">Top Thread - </v>
          </cell>
        </row>
        <row r="3519">
          <cell r="C3519" t="str">
            <v xml:space="preserve">Flow Area - </v>
          </cell>
        </row>
        <row r="3520">
          <cell r="C3520" t="str">
            <v xml:space="preserve">Tensile Strength, Calc/1000 - </v>
          </cell>
        </row>
        <row r="3521">
          <cell r="C3521" t="str">
            <v xml:space="preserve">Temperature Rating - </v>
          </cell>
        </row>
        <row r="3522">
          <cell r="C3522" t="str">
            <v xml:space="preserve">Burst Pressure (Calc) - </v>
          </cell>
        </row>
        <row r="3523">
          <cell r="C3523" t="str">
            <v xml:space="preserve">Collapse Pressure (Calc) - </v>
          </cell>
        </row>
        <row r="3524">
          <cell r="C3524" t="str">
            <v xml:space="preserve">Pressure Rating - </v>
          </cell>
        </row>
        <row r="3525">
          <cell r="C3525" t="str">
            <v xml:space="preserve">Number of Valves - </v>
          </cell>
        </row>
        <row r="3526">
          <cell r="C3526" t="str">
            <v xml:space="preserve">Spring Force - </v>
          </cell>
        </row>
        <row r="3528">
          <cell r="A3528" t="str">
            <v>fs2</v>
          </cell>
          <cell r="B3528"/>
          <cell r="C3528" t="str">
            <v xml:space="preserve"> Float Shoe- </v>
          </cell>
        </row>
        <row r="3529">
          <cell r="C3529" t="str">
            <v xml:space="preserve">Length - </v>
          </cell>
        </row>
        <row r="3530">
          <cell r="C3530" t="str">
            <v xml:space="preserve">Material - </v>
          </cell>
        </row>
        <row r="3531">
          <cell r="C3531" t="str">
            <v xml:space="preserve">Service - </v>
          </cell>
        </row>
        <row r="3532">
          <cell r="C3532" t="str">
            <v xml:space="preserve">Top Thread - </v>
          </cell>
        </row>
        <row r="3533">
          <cell r="C3533" t="str">
            <v xml:space="preserve">Flow Area - </v>
          </cell>
        </row>
        <row r="3534">
          <cell r="C3534" t="str">
            <v xml:space="preserve">Tensile Strength, Calc/1000 - </v>
          </cell>
        </row>
        <row r="3535">
          <cell r="C3535" t="str">
            <v xml:space="preserve">Temperature Rating - </v>
          </cell>
        </row>
        <row r="3536">
          <cell r="C3536" t="str">
            <v xml:space="preserve">Burst Pressure (Calc) - </v>
          </cell>
        </row>
        <row r="3537">
          <cell r="C3537" t="str">
            <v xml:space="preserve">Collapse Pressure (Calc) - </v>
          </cell>
        </row>
        <row r="3538">
          <cell r="C3538" t="str">
            <v xml:space="preserve">Pressure Rating - </v>
          </cell>
        </row>
        <row r="3539">
          <cell r="C3539" t="str">
            <v xml:space="preserve">Number of Valves - </v>
          </cell>
        </row>
        <row r="3540">
          <cell r="C3540" t="str">
            <v xml:space="preserve">Spring Force - </v>
          </cell>
        </row>
        <row r="3542">
          <cell r="C3542" t="str">
            <v>End Sand Control Sales</v>
          </cell>
        </row>
        <row r="3546">
          <cell r="A3546" t="str">
            <v xml:space="preserve"> Sand Control Screens</v>
          </cell>
          <cell r="B3546"/>
          <cell r="C3546"/>
          <cell r="D3546" t="str">
            <v>OD</v>
          </cell>
          <cell r="E3546" t="str">
            <v>ID</v>
          </cell>
          <cell r="F3546" t="str">
            <v>PART NUMBER</v>
          </cell>
          <cell r="G3546" t="str">
            <v>SAP</v>
          </cell>
          <cell r="H3546" t="str">
            <v>Price</v>
          </cell>
        </row>
        <row r="3547">
          <cell r="A3547" t="str">
            <v>scs1</v>
          </cell>
          <cell r="B3547"/>
          <cell r="C3547" t="str">
            <v xml:space="preserve"> SC Screen- </v>
          </cell>
        </row>
        <row r="3548">
          <cell r="C3548" t="str">
            <v xml:space="preserve">Length - </v>
          </cell>
        </row>
        <row r="3549">
          <cell r="C3549" t="str">
            <v xml:space="preserve">Material - </v>
          </cell>
        </row>
        <row r="3550">
          <cell r="C3550" t="str">
            <v xml:space="preserve">Service - </v>
          </cell>
        </row>
        <row r="3551">
          <cell r="C3551" t="str">
            <v xml:space="preserve">Top Thread - </v>
          </cell>
        </row>
        <row r="3552">
          <cell r="C3552" t="str">
            <v xml:space="preserve">Bottom Thread - </v>
          </cell>
        </row>
        <row r="3553">
          <cell r="C3553" t="str">
            <v xml:space="preserve">Tensile Strength, Calc/1000 - </v>
          </cell>
        </row>
        <row r="3554">
          <cell r="C3554" t="str">
            <v xml:space="preserve">Burst Pressure (Calc) - </v>
          </cell>
        </row>
        <row r="3555">
          <cell r="C3555" t="str">
            <v xml:space="preserve">Collapse Pressure (Calc) - </v>
          </cell>
        </row>
        <row r="3556">
          <cell r="C3556" t="str">
            <v xml:space="preserve">Torque - </v>
          </cell>
        </row>
        <row r="3557">
          <cell r="C3557" t="str">
            <v xml:space="preserve">Special Feature - </v>
          </cell>
        </row>
        <row r="3559">
          <cell r="A3559" t="str">
            <v>scs2</v>
          </cell>
          <cell r="B3559"/>
          <cell r="C3559" t="str">
            <v xml:space="preserve"> SC Screen- </v>
          </cell>
        </row>
        <row r="3560">
          <cell r="C3560" t="str">
            <v xml:space="preserve">Length - </v>
          </cell>
        </row>
        <row r="3561">
          <cell r="C3561" t="str">
            <v xml:space="preserve">Material - </v>
          </cell>
        </row>
        <row r="3562">
          <cell r="C3562" t="str">
            <v xml:space="preserve">Service - </v>
          </cell>
        </row>
        <row r="3563">
          <cell r="C3563" t="str">
            <v xml:space="preserve">Top Thread - </v>
          </cell>
        </row>
        <row r="3564">
          <cell r="C3564" t="str">
            <v xml:space="preserve">Bottom Thread - </v>
          </cell>
        </row>
        <row r="3565">
          <cell r="C3565" t="str">
            <v xml:space="preserve">Tensile Strength, Calc/1000 - </v>
          </cell>
        </row>
        <row r="3566">
          <cell r="C3566" t="str">
            <v xml:space="preserve">Burst Pressure (Calc) - </v>
          </cell>
        </row>
        <row r="3567">
          <cell r="C3567" t="str">
            <v xml:space="preserve">Collapse Pressure (Calc) - </v>
          </cell>
        </row>
        <row r="3568">
          <cell r="C3568" t="str">
            <v xml:space="preserve">Torque - </v>
          </cell>
        </row>
        <row r="3569">
          <cell r="C3569" t="str">
            <v xml:space="preserve">Special Feature - </v>
          </cell>
        </row>
        <row r="3571">
          <cell r="G3571" t="str">
            <v> </v>
          </cell>
        </row>
        <row r="3572">
          <cell r="A3572" t="str">
            <v>cen1</v>
          </cell>
          <cell r="B3572"/>
          <cell r="C3572" t="str">
            <v xml:space="preserve"> Centraliser- </v>
          </cell>
        </row>
        <row r="3573">
          <cell r="C3573" t="str">
            <v xml:space="preserve">Length - </v>
          </cell>
        </row>
        <row r="3574">
          <cell r="C3574" t="str">
            <v xml:space="preserve">Material - </v>
          </cell>
        </row>
        <row r="3575">
          <cell r="C3575" t="str">
            <v xml:space="preserve">Service - </v>
          </cell>
        </row>
        <row r="3576">
          <cell r="C3576" t="str">
            <v xml:space="preserve">Top Thread - </v>
          </cell>
        </row>
        <row r="3577">
          <cell r="C3577" t="str">
            <v xml:space="preserve">Bottom Thread - </v>
          </cell>
        </row>
        <row r="3578">
          <cell r="C3578" t="str">
            <v xml:space="preserve">Tensile Strength, Calc/1000 - </v>
          </cell>
        </row>
        <row r="3579">
          <cell r="C3579" t="str">
            <v xml:space="preserve">Burst Pressure (Calc) - </v>
          </cell>
        </row>
        <row r="3580">
          <cell r="C3580" t="str">
            <v xml:space="preserve">Collapse Pressure (Calc) - </v>
          </cell>
        </row>
        <row r="3581">
          <cell r="C3581" t="str">
            <v xml:space="preserve">Torque - </v>
          </cell>
        </row>
        <row r="3582">
          <cell r="C3582" t="str">
            <v xml:space="preserve">Special Feature - </v>
          </cell>
        </row>
        <row r="3584">
          <cell r="A3584" t="str">
            <v>cen2</v>
          </cell>
          <cell r="B3584"/>
          <cell r="C3584" t="str">
            <v xml:space="preserve"> Centraliser- </v>
          </cell>
        </row>
        <row r="3585">
          <cell r="C3585" t="str">
            <v xml:space="preserve">Length - </v>
          </cell>
        </row>
        <row r="3586">
          <cell r="C3586" t="str">
            <v xml:space="preserve">Material - </v>
          </cell>
        </row>
        <row r="3587">
          <cell r="C3587" t="str">
            <v xml:space="preserve">Service - </v>
          </cell>
        </row>
        <row r="3588">
          <cell r="C3588" t="str">
            <v xml:space="preserve">Top Thread - </v>
          </cell>
        </row>
        <row r="3589">
          <cell r="C3589" t="str">
            <v xml:space="preserve">Bottom Thread - </v>
          </cell>
        </row>
        <row r="3590">
          <cell r="C3590" t="str">
            <v xml:space="preserve">Tensile Strength, Calc/1000 - </v>
          </cell>
        </row>
        <row r="3591">
          <cell r="C3591" t="str">
            <v xml:space="preserve">Burst Pressure (Calc) - </v>
          </cell>
        </row>
        <row r="3592">
          <cell r="C3592" t="str">
            <v xml:space="preserve">Collapse Pressure (Calc) - </v>
          </cell>
        </row>
        <row r="3593">
          <cell r="C3593" t="str">
            <v xml:space="preserve">Torque - </v>
          </cell>
        </row>
        <row r="3594">
          <cell r="C3594" t="str">
            <v xml:space="preserve">Special Feature - </v>
          </cell>
        </row>
        <row r="3596">
          <cell r="C3596" t="str">
            <v>End Sand Control Screens</v>
          </cell>
        </row>
        <row r="3600">
          <cell r="A3600" t="str">
            <v xml:space="preserve"> Service Tools</v>
          </cell>
          <cell r="B3600"/>
          <cell r="C3600"/>
          <cell r="D3600" t="str">
            <v>OD</v>
          </cell>
          <cell r="E3600" t="str">
            <v>ID</v>
          </cell>
          <cell r="F3600" t="str">
            <v>PART NUMBER</v>
          </cell>
          <cell r="G3600" t="str">
            <v>SAP</v>
          </cell>
          <cell r="H3600" t="str">
            <v>Price</v>
          </cell>
        </row>
        <row r="3601">
          <cell r="A3601" t="str">
            <v>hst10</v>
          </cell>
          <cell r="B3601"/>
          <cell r="C3601" t="str">
            <v xml:space="preserve"> Hyd Set Tool- f/ 7" BWS Pkr- 4.000" bore</v>
          </cell>
          <cell r="D3601">
            <v>5.6</v>
          </cell>
          <cell r="E3601">
            <v>1.75</v>
          </cell>
          <cell r="F3601" t="str">
            <v>241 HS 7018</v>
          </cell>
          <cell r="G3601" t="str">
            <v>76715</v>
          </cell>
        </row>
        <row r="3602">
          <cell r="C3602" t="str">
            <v xml:space="preserve">Length - </v>
          </cell>
          <cell r="D3602" t="str">
            <v>68.85</v>
          </cell>
        </row>
        <row r="3603">
          <cell r="C3603" t="str">
            <v xml:space="preserve">Top Thread - </v>
          </cell>
          <cell r="D3603" t="str">
            <v>2 7/8" API-EU</v>
          </cell>
        </row>
        <row r="3604">
          <cell r="C3604" t="str">
            <v xml:space="preserve">Mating Packer - </v>
          </cell>
          <cell r="D3604" t="str">
            <v>812BWS70411-A</v>
          </cell>
        </row>
        <row r="3605">
          <cell r="C3605" t="str">
            <v xml:space="preserve">Piston Area - </v>
          </cell>
          <cell r="D3605" t="str">
            <v>10.29</v>
          </cell>
        </row>
        <row r="3606">
          <cell r="C3606" t="str">
            <v xml:space="preserve">Ball Catcher Piston Area - </v>
          </cell>
        </row>
        <row r="3607">
          <cell r="C3607" t="str">
            <v xml:space="preserve">Tensile Strength, Calc/1000 - </v>
          </cell>
          <cell r="D3607" t="str">
            <v>75.0</v>
          </cell>
        </row>
        <row r="3608">
          <cell r="C3608" t="str">
            <v xml:space="preserve">Seal OD - </v>
          </cell>
        </row>
        <row r="3609">
          <cell r="C3609" t="str">
            <v xml:space="preserve">Seals - </v>
          </cell>
        </row>
        <row r="3610">
          <cell r="C3610" t="str">
            <v xml:space="preserve">Setting Pressure - </v>
          </cell>
          <cell r="D3610" t="str">
            <v>1300 (Start)   3500 (Min)   4850 (Expend Ball)</v>
          </cell>
        </row>
        <row r="3611">
          <cell r="C3611" t="str">
            <v xml:space="preserve">Burst Pressure (Calc) - </v>
          </cell>
          <cell r="D3611" t="str">
            <v>14,500</v>
          </cell>
        </row>
        <row r="3612">
          <cell r="C3612" t="str">
            <v xml:space="preserve">Special Feature - </v>
          </cell>
          <cell r="D3612" t="str">
            <v>241HS7002 + 241A968</v>
          </cell>
        </row>
        <row r="3613">
          <cell r="D3613" t="str">
            <v>Tube guide modification required</v>
          </cell>
        </row>
        <row r="3615">
          <cell r="A3615" t="str">
            <v>hst11</v>
          </cell>
          <cell r="B3615"/>
          <cell r="C3615" t="str">
            <v xml:space="preserve"> Hyd Set Tool- f/ 9 5/8" BWS Pkr- 4.000" bore</v>
          </cell>
          <cell r="D3615">
            <v>8.06</v>
          </cell>
          <cell r="E3615">
            <v>1.75</v>
          </cell>
          <cell r="F3615" t="str">
            <v>Ref 241 HS 9002</v>
          </cell>
          <cell r="G3615" t="str">
            <v>101054302</v>
          </cell>
        </row>
        <row r="3616">
          <cell r="C3616" t="str">
            <v xml:space="preserve">Length - </v>
          </cell>
          <cell r="D3616" t="str">
            <v>67.85</v>
          </cell>
        </row>
        <row r="3617">
          <cell r="C3617" t="str">
            <v xml:space="preserve">Top Thread - </v>
          </cell>
          <cell r="D3617" t="str">
            <v>2 7/8" API-EU</v>
          </cell>
        </row>
        <row r="3618">
          <cell r="C3618" t="str">
            <v xml:space="preserve">Mating Packer - </v>
          </cell>
          <cell r="D3618" t="str">
            <v>812BWS95405-A</v>
          </cell>
        </row>
        <row r="3619">
          <cell r="C3619" t="str">
            <v xml:space="preserve">Piston Area - </v>
          </cell>
          <cell r="D3619" t="str">
            <v>10.29</v>
          </cell>
        </row>
        <row r="3620">
          <cell r="C3620" t="str">
            <v xml:space="preserve">Ball Catcher Piston Area - </v>
          </cell>
        </row>
        <row r="3621">
          <cell r="C3621" t="str">
            <v xml:space="preserve">Tensile Strength, Calc/1000 - </v>
          </cell>
          <cell r="D3621" t="str">
            <v>71.5</v>
          </cell>
        </row>
        <row r="3622">
          <cell r="C3622" t="str">
            <v xml:space="preserve">Seal OD - </v>
          </cell>
        </row>
        <row r="3623">
          <cell r="C3623" t="str">
            <v xml:space="preserve">Seals - </v>
          </cell>
        </row>
        <row r="3624">
          <cell r="C3624" t="str">
            <v xml:space="preserve">Setting Pressure - </v>
          </cell>
          <cell r="D3624" t="str">
            <v>1300 (Start)   4650 (Min)   6100 (Expend Ball)</v>
          </cell>
        </row>
        <row r="3625">
          <cell r="C3625" t="str">
            <v xml:space="preserve">Burst Pressure (Calc) - </v>
          </cell>
          <cell r="D3625" t="str">
            <v>14,500</v>
          </cell>
        </row>
        <row r="3626">
          <cell r="C3626" t="str">
            <v xml:space="preserve">Special Feature - </v>
          </cell>
          <cell r="D3626" t="str">
            <v>241HS9002 + 241A968</v>
          </cell>
        </row>
        <row r="3627">
          <cell r="D3627" t="str">
            <v>Tube guide modification required</v>
          </cell>
        </row>
        <row r="3629">
          <cell r="A3629" t="str">
            <v>hst12</v>
          </cell>
          <cell r="B3629"/>
          <cell r="C3629" t="str">
            <v xml:space="preserve"> Hyd Set Tool- f/ 7" BWS Pkr- 4.000" bore</v>
          </cell>
          <cell r="D3629">
            <v>4.5449999999999999</v>
          </cell>
          <cell r="E3629">
            <v>0.625</v>
          </cell>
          <cell r="F3629" t="str">
            <v>241 BO 7059</v>
          </cell>
          <cell r="G3629" t="str">
            <v>101054142</v>
          </cell>
        </row>
        <row r="3630">
          <cell r="C3630" t="str">
            <v xml:space="preserve">Length - </v>
          </cell>
          <cell r="D3630" t="str">
            <v>40.15</v>
          </cell>
        </row>
        <row r="3631">
          <cell r="C3631" t="str">
            <v xml:space="preserve">Top Thread - </v>
          </cell>
          <cell r="D3631" t="str">
            <v>3 1/2" API-EU</v>
          </cell>
        </row>
        <row r="3632">
          <cell r="C3632" t="str">
            <v xml:space="preserve">Bottom Thread - </v>
          </cell>
          <cell r="D3632" t="str">
            <v>Baker #20</v>
          </cell>
        </row>
        <row r="3633">
          <cell r="C3633" t="str">
            <v xml:space="preserve">Ball - </v>
          </cell>
          <cell r="D3633" t="str">
            <v>3/4" 93B33</v>
          </cell>
        </row>
        <row r="3634">
          <cell r="C3634" t="str">
            <v xml:space="preserve">Mating Packer - </v>
          </cell>
          <cell r="D3634" t="str">
            <v>7" &amp; 9 5/8" BWS</v>
          </cell>
        </row>
        <row r="3635">
          <cell r="C3635" t="str">
            <v xml:space="preserve">Piston Area - </v>
          </cell>
          <cell r="D3635" t="str">
            <v>10.87</v>
          </cell>
        </row>
        <row r="3636">
          <cell r="C3636" t="str">
            <v xml:space="preserve">Ball Catcher Piston Area - </v>
          </cell>
          <cell r="D3636" t="str">
            <v>1.12</v>
          </cell>
        </row>
        <row r="3637">
          <cell r="C3637" t="str">
            <v xml:space="preserve">Tensile Strength, Calc/1000 - </v>
          </cell>
          <cell r="D3637" t="str">
            <v>103.3</v>
          </cell>
        </row>
        <row r="3638">
          <cell r="C3638" t="str">
            <v xml:space="preserve">Shear Value per Pin, lbs Force - </v>
          </cell>
          <cell r="D3638" t="str">
            <v>2940 (Ball Seat)   1790 (Start to Set)</v>
          </cell>
        </row>
        <row r="3639">
          <cell r="C3639" t="str">
            <v xml:space="preserve">Holes Available for Shear Pins - </v>
          </cell>
          <cell r="D3639" t="str">
            <v>3 (Ball Seat - 410PD284)   6 (Start-to-Set - 410PD287)</v>
          </cell>
        </row>
        <row r="3640">
          <cell r="C3640" t="str">
            <v xml:space="preserve">Setting Pressure - </v>
          </cell>
          <cell r="D3640" t="str">
            <v>5500</v>
          </cell>
        </row>
        <row r="3641">
          <cell r="C3641" t="str">
            <v xml:space="preserve">Burst Pressure (Calc) - </v>
          </cell>
          <cell r="D3641" t="str">
            <v>9500</v>
          </cell>
        </row>
        <row r="3642">
          <cell r="C3642" t="str">
            <v xml:space="preserve">Remarks - </v>
          </cell>
          <cell r="D3642" t="str">
            <v>Piston o-rings bypass prior to shearing out ball seat. Used for packers pinned up to 60,000lbs.</v>
          </cell>
        </row>
        <row r="3644">
          <cell r="G3644" t="str">
            <v> </v>
          </cell>
        </row>
        <row r="3645">
          <cell r="A3645" t="str">
            <v>sak14</v>
          </cell>
          <cell r="B3645"/>
          <cell r="C3645" t="str">
            <v xml:space="preserve"> W/L SAK- f/ 7" BWS Pkr- 4.000" bore</v>
          </cell>
          <cell r="D3645">
            <v>5.75</v>
          </cell>
          <cell r="E3645"/>
          <cell r="F3645" t="str">
            <v>241 AO 319</v>
          </cell>
          <cell r="G3645" t="str">
            <v>101053899</v>
          </cell>
        </row>
        <row r="3646">
          <cell r="C3646" t="str">
            <v xml:space="preserve">Baker Setting Tool - </v>
          </cell>
          <cell r="D3646" t="str">
            <v>#20</v>
          </cell>
        </row>
        <row r="3647">
          <cell r="C3647" t="str">
            <v xml:space="preserve">Special Feature - </v>
          </cell>
          <cell r="D3647" t="str">
            <v>241AO198 + 241A686 + 241A626</v>
          </cell>
        </row>
        <row r="3649">
          <cell r="A3649" t="str">
            <v>sak15</v>
          </cell>
          <cell r="B3649"/>
          <cell r="C3649" t="str">
            <v xml:space="preserve"> W/L SAK- f/ 9 5/8" BWS Pkr- 4.000" bore</v>
          </cell>
          <cell r="D3649">
            <v>8.1199999999999992</v>
          </cell>
          <cell r="E3649"/>
          <cell r="F3649" t="str">
            <v>241 AO 351</v>
          </cell>
          <cell r="G3649" t="str">
            <v>101275926</v>
          </cell>
        </row>
        <row r="3650">
          <cell r="C3650" t="str">
            <v xml:space="preserve">Baker Setting Tool - </v>
          </cell>
          <cell r="D3650" t="str">
            <v>#20</v>
          </cell>
        </row>
        <row r="3651">
          <cell r="C3651" t="str">
            <v xml:space="preserve">Special Feature - </v>
          </cell>
          <cell r="D3651" t="str">
            <v>241AO252 + 241A686 + 241A626</v>
          </cell>
        </row>
        <row r="3653">
          <cell r="G3653" t="str">
            <v> </v>
          </cell>
        </row>
        <row r="3654">
          <cell r="A3654" t="str">
            <v xml:space="preserve"> Extra Equipment</v>
          </cell>
          <cell r="B3654"/>
          <cell r="C3654"/>
          <cell r="D3654" t="str">
            <v>OD</v>
          </cell>
          <cell r="E3654" t="str">
            <v>ID</v>
          </cell>
          <cell r="F3654" t="str">
            <v>PART NUMBER</v>
          </cell>
          <cell r="G3654" t="str">
            <v>SAP</v>
          </cell>
          <cell r="H3654" t="str">
            <v>Price</v>
          </cell>
        </row>
        <row r="3655">
          <cell r="A3655" t="str">
            <v>lm4</v>
          </cell>
          <cell r="B3655"/>
          <cell r="C3655" t="str">
            <v xml:space="preserve"> Locking Mandrel - 2.813" XO Neopn/Phen 9Cr Std</v>
          </cell>
          <cell r="D3655">
            <v>2.8130000000000002</v>
          </cell>
          <cell r="E3655">
            <v>1.75</v>
          </cell>
          <cell r="F3655" t="str">
            <v>710 XO 27561</v>
          </cell>
          <cell r="G3655" t="str">
            <v>100007401</v>
          </cell>
        </row>
        <row r="3656">
          <cell r="C3656" t="str">
            <v xml:space="preserve">Nipple Hone Bore - </v>
          </cell>
          <cell r="D3656">
            <v>2.8130000000000002</v>
          </cell>
        </row>
        <row r="3657">
          <cell r="C3657" t="str">
            <v xml:space="preserve">Fish Neck ID - </v>
          </cell>
          <cell r="D3657">
            <v>2.3119999999999998</v>
          </cell>
        </row>
        <row r="3658">
          <cell r="C3658" t="str">
            <v xml:space="preserve">Length - </v>
          </cell>
          <cell r="D3658">
            <v>13.75</v>
          </cell>
        </row>
        <row r="3659">
          <cell r="C3659" t="str">
            <v xml:space="preserve">Bottom Thread - </v>
          </cell>
          <cell r="D3659" t="str">
            <v>2 1/4"-12 SLB Pin</v>
          </cell>
        </row>
        <row r="3660">
          <cell r="C3660" t="str">
            <v xml:space="preserve">Temperature Rating - </v>
          </cell>
          <cell r="D3660" t="str">
            <v>20 to 275F</v>
          </cell>
        </row>
        <row r="3661">
          <cell r="C3661" t="str">
            <v xml:space="preserve">Calc Pressure Rating from Above - </v>
          </cell>
          <cell r="D3661" t="str">
            <v>5650 for 80K</v>
          </cell>
        </row>
        <row r="3662">
          <cell r="C3662" t="str">
            <v xml:space="preserve">Calc Pressure Rating from Below - </v>
          </cell>
          <cell r="D3662">
            <v>13940</v>
          </cell>
        </row>
        <row r="3663">
          <cell r="C3663" t="str">
            <v xml:space="preserve">Spring - </v>
          </cell>
          <cell r="D3663" t="str">
            <v>17-7PH</v>
          </cell>
        </row>
        <row r="3664">
          <cell r="C3664" t="str">
            <v xml:space="preserve">OD W/ Keys Expended - </v>
          </cell>
          <cell r="D3664">
            <v>3.0859999999999999</v>
          </cell>
        </row>
        <row r="3665">
          <cell r="C3665" t="str">
            <v xml:space="preserve">Seals - </v>
          </cell>
          <cell r="D3665" t="str">
            <v>JM-9800</v>
          </cell>
        </row>
        <row r="3666">
          <cell r="C3666" t="str">
            <v xml:space="preserve">Running Tool - </v>
          </cell>
          <cell r="D3666" t="str">
            <v>41XO28100</v>
          </cell>
        </row>
        <row r="3667">
          <cell r="C3667" t="str">
            <v xml:space="preserve">Pulling Tool - </v>
          </cell>
          <cell r="D3667" t="str">
            <v>40GR27500</v>
          </cell>
        </row>
        <row r="3669">
          <cell r="A3669" t="str">
            <v>lm5</v>
          </cell>
          <cell r="B3669"/>
          <cell r="C3669" t="str">
            <v xml:space="preserve"> Locking Mandrel - 2.813" XN Neopn 9Cr Std</v>
          </cell>
          <cell r="D3669">
            <v>2.8130000000000002</v>
          </cell>
          <cell r="E3669">
            <v>1.75</v>
          </cell>
          <cell r="F3669" t="str">
            <v>10 XN 28100</v>
          </cell>
          <cell r="G3669" t="str">
            <v>100005648</v>
          </cell>
        </row>
        <row r="3670">
          <cell r="C3670" t="str">
            <v xml:space="preserve">Nipple Hone Bore - </v>
          </cell>
          <cell r="D3670">
            <v>2.8130000000000002</v>
          </cell>
        </row>
        <row r="3671">
          <cell r="C3671" t="str">
            <v xml:space="preserve">Fish Neck ID - </v>
          </cell>
          <cell r="D3671">
            <v>2.3119999999999998</v>
          </cell>
        </row>
        <row r="3672">
          <cell r="C3672" t="str">
            <v xml:space="preserve">Length - </v>
          </cell>
          <cell r="D3672">
            <v>13.75</v>
          </cell>
        </row>
        <row r="3673">
          <cell r="C3673" t="str">
            <v xml:space="preserve">Bottom Thread - </v>
          </cell>
          <cell r="D3673" t="str">
            <v>2 1/4"-12 SLB Pin</v>
          </cell>
        </row>
        <row r="3674">
          <cell r="C3674" t="str">
            <v xml:space="preserve">Calc Pressure Rating from Above - </v>
          </cell>
          <cell r="D3674" t="str">
            <v>See Eq Device</v>
          </cell>
        </row>
        <row r="3675">
          <cell r="C3675" t="str">
            <v xml:space="preserve">Calc Pressure Rating from Below - </v>
          </cell>
          <cell r="D3675">
            <v>14080</v>
          </cell>
        </row>
        <row r="3676">
          <cell r="C3676" t="str">
            <v xml:space="preserve">Spring - </v>
          </cell>
          <cell r="D3676" t="str">
            <v>17-7PH</v>
          </cell>
        </row>
        <row r="3677">
          <cell r="C3677" t="str">
            <v xml:space="preserve">OD W/ Keys Expended - </v>
          </cell>
          <cell r="D3677">
            <v>3.11</v>
          </cell>
        </row>
        <row r="3678">
          <cell r="C3678" t="str">
            <v xml:space="preserve">Seals - </v>
          </cell>
          <cell r="D3678" t="str">
            <v>LJ-9800</v>
          </cell>
        </row>
        <row r="3679">
          <cell r="C3679" t="str">
            <v xml:space="preserve">Running Tool - </v>
          </cell>
          <cell r="D3679" t="str">
            <v>41XO28100</v>
          </cell>
        </row>
        <row r="3680">
          <cell r="C3680" t="str">
            <v xml:space="preserve">Pulling Tool - </v>
          </cell>
          <cell r="D3680" t="str">
            <v>40GR27500</v>
          </cell>
        </row>
        <row r="3681">
          <cell r="C3681" t="str">
            <v xml:space="preserve">Check Set Tool - </v>
          </cell>
          <cell r="D3681" t="str">
            <v>41XC2750</v>
          </cell>
        </row>
        <row r="3683">
          <cell r="A3683" t="str">
            <v>lm6</v>
          </cell>
          <cell r="B3683"/>
          <cell r="C3683" t="str">
            <v xml:space="preserve"> Locking Mandrel - 2.813" XO TEF/RYT S13Cr CO2</v>
          </cell>
          <cell r="D3683">
            <v>2.8130000000000002</v>
          </cell>
          <cell r="E3683">
            <v>1.75</v>
          </cell>
          <cell r="F3683" t="str">
            <v>810 XO 28113</v>
          </cell>
          <cell r="G3683" t="str">
            <v>136372</v>
          </cell>
        </row>
        <row r="3684">
          <cell r="C3684" t="str">
            <v xml:space="preserve">Nipple Hone Bore - </v>
          </cell>
          <cell r="D3684">
            <v>2.8130000000000002</v>
          </cell>
        </row>
        <row r="3685">
          <cell r="C3685" t="str">
            <v xml:space="preserve">Fish Neck ID - </v>
          </cell>
          <cell r="D3685">
            <v>2.3119999999999998</v>
          </cell>
        </row>
        <row r="3686">
          <cell r="C3686" t="str">
            <v xml:space="preserve">Length - </v>
          </cell>
          <cell r="D3686">
            <v>13.75</v>
          </cell>
        </row>
        <row r="3687">
          <cell r="C3687" t="str">
            <v xml:space="preserve">Bottom Thread - </v>
          </cell>
          <cell r="D3687" t="str">
            <v>2 1/4"-12 SLB Pin</v>
          </cell>
        </row>
        <row r="3688">
          <cell r="C3688" t="str">
            <v xml:space="preserve">Temperature Rating - </v>
          </cell>
          <cell r="D3688" t="str">
            <v>20 to 300F</v>
          </cell>
        </row>
        <row r="3689">
          <cell r="C3689" t="str">
            <v xml:space="preserve">Calc Pressure Rating from Above - </v>
          </cell>
          <cell r="D3689" t="str">
            <v>5650 for 80K</v>
          </cell>
        </row>
        <row r="3690">
          <cell r="C3690" t="str">
            <v xml:space="preserve">Calc Pressure Rating from Below - </v>
          </cell>
          <cell r="D3690">
            <v>13940</v>
          </cell>
        </row>
        <row r="3691">
          <cell r="C3691" t="str">
            <v xml:space="preserve">Spring - </v>
          </cell>
          <cell r="D3691" t="str">
            <v>INCNL-X</v>
          </cell>
        </row>
        <row r="3692">
          <cell r="C3692" t="str">
            <v xml:space="preserve">OD W/ Keys Expended - </v>
          </cell>
          <cell r="D3692">
            <v>3.11</v>
          </cell>
        </row>
        <row r="3693">
          <cell r="C3693" t="str">
            <v xml:space="preserve">Seals - </v>
          </cell>
          <cell r="D3693" t="str">
            <v>TEF/RYT</v>
          </cell>
        </row>
        <row r="3694">
          <cell r="C3694" t="str">
            <v xml:space="preserve">Repair Kit - </v>
          </cell>
          <cell r="D3694" t="str">
            <v>710XO28162-R</v>
          </cell>
        </row>
        <row r="3695">
          <cell r="C3695" t="str">
            <v xml:space="preserve">Running Tool - </v>
          </cell>
          <cell r="D3695" t="str">
            <v>41XO28100</v>
          </cell>
        </row>
        <row r="3696">
          <cell r="C3696" t="str">
            <v xml:space="preserve">Pulling Tool - </v>
          </cell>
          <cell r="D3696" t="str">
            <v>40GR27500</v>
          </cell>
        </row>
        <row r="3697">
          <cell r="C3697" t="str">
            <v xml:space="preserve">Drawing No - </v>
          </cell>
          <cell r="D3697" t="str">
            <v>10XO28103 RTA 9425</v>
          </cell>
        </row>
        <row r="3698">
          <cell r="C3698" t="str">
            <v xml:space="preserve">Used With - </v>
          </cell>
          <cell r="D3698" t="str">
            <v>24PXX27551</v>
          </cell>
        </row>
        <row r="3699">
          <cell r="C3699" t="str">
            <v xml:space="preserve">Operating Envelope - </v>
          </cell>
          <cell r="D3699" t="str">
            <v>710XO28160</v>
          </cell>
        </row>
        <row r="3700">
          <cell r="C3700" t="str">
            <v xml:space="preserve">Remarks - </v>
          </cell>
          <cell r="D3700" t="str">
            <v>Non-interference lock mandrel</v>
          </cell>
        </row>
        <row r="3701">
          <cell r="D3701" t="str">
            <v>To prevent jamming of S13Cr parts, all threads are glass bead treated</v>
          </cell>
        </row>
        <row r="3703">
          <cell r="A3703" t="str">
            <v>lm7</v>
          </cell>
          <cell r="B3703"/>
          <cell r="C3703" t="str">
            <v xml:space="preserve"> Locking Mandrel - 2.813" XN TEF/RYT S13Cr Std</v>
          </cell>
          <cell r="D3703">
            <v>2.8130000000000002</v>
          </cell>
          <cell r="E3703">
            <v>1.75</v>
          </cell>
          <cell r="F3703" t="str">
            <v>810 XN 28103</v>
          </cell>
          <cell r="G3703" t="str">
            <v>96315</v>
          </cell>
        </row>
        <row r="3704">
          <cell r="C3704" t="str">
            <v xml:space="preserve">Nipple Hone Bore - </v>
          </cell>
          <cell r="D3704">
            <v>2.8130000000000002</v>
          </cell>
        </row>
        <row r="3705">
          <cell r="C3705" t="str">
            <v xml:space="preserve">Fish Neck ID - </v>
          </cell>
          <cell r="D3705">
            <v>2.3119999999999998</v>
          </cell>
        </row>
        <row r="3706">
          <cell r="C3706" t="str">
            <v xml:space="preserve">Length - </v>
          </cell>
          <cell r="D3706">
            <v>13.75</v>
          </cell>
        </row>
        <row r="3707">
          <cell r="C3707" t="str">
            <v xml:space="preserve">Bottom Thread - </v>
          </cell>
          <cell r="D3707" t="str">
            <v>2 1/4"-12 SLB Pin</v>
          </cell>
        </row>
        <row r="3708">
          <cell r="C3708" t="str">
            <v xml:space="preserve">Calc Pressure Rating from Above - </v>
          </cell>
          <cell r="D3708" t="str">
            <v>See Eq Device</v>
          </cell>
        </row>
        <row r="3709">
          <cell r="C3709" t="str">
            <v xml:space="preserve">Calc Pressure Rating from Below - </v>
          </cell>
          <cell r="D3709">
            <v>14080</v>
          </cell>
        </row>
        <row r="3710">
          <cell r="C3710" t="str">
            <v xml:space="preserve">Spring - </v>
          </cell>
          <cell r="D3710" t="str">
            <v>17-7PH</v>
          </cell>
        </row>
        <row r="3711">
          <cell r="C3711" t="str">
            <v xml:space="preserve">OD W/ Keys Expended - </v>
          </cell>
          <cell r="D3711">
            <v>3.11</v>
          </cell>
        </row>
        <row r="3712">
          <cell r="C3712" t="str">
            <v xml:space="preserve">Seals - </v>
          </cell>
          <cell r="D3712" t="str">
            <v>TEF/RYT</v>
          </cell>
        </row>
        <row r="3713">
          <cell r="C3713" t="str">
            <v xml:space="preserve">Running Tool - </v>
          </cell>
          <cell r="D3713" t="str">
            <v>41XO28100</v>
          </cell>
        </row>
        <row r="3714">
          <cell r="C3714" t="str">
            <v xml:space="preserve">Pulling Tool - </v>
          </cell>
          <cell r="D3714" t="str">
            <v>40GR27500</v>
          </cell>
        </row>
        <row r="3715">
          <cell r="C3715" t="str">
            <v xml:space="preserve">Check Set Tool - </v>
          </cell>
          <cell r="D3715" t="str">
            <v>41XC2750</v>
          </cell>
        </row>
        <row r="3716">
          <cell r="C3716" t="str">
            <v xml:space="preserve">Drawing No - </v>
          </cell>
          <cell r="D3716" t="str">
            <v>10XN27505 RTA 8004</v>
          </cell>
        </row>
        <row r="3718">
          <cell r="B3718" t="str">
            <v> </v>
          </cell>
          <cell r="C3718"/>
          <cell r="D3718" t="str">
            <v> </v>
          </cell>
          <cell r="E3718" t="str">
            <v> </v>
          </cell>
          <cell r="F3718"/>
          <cell r="G3718" t="str">
            <v> </v>
          </cell>
          <cell r="H3718" t="str">
            <v> </v>
          </cell>
        </row>
        <row r="3719">
          <cell r="A3719" t="str">
            <v>e1</v>
          </cell>
          <cell r="B3719" t="str">
            <v> </v>
          </cell>
          <cell r="C3719" t="str">
            <v xml:space="preserve"> Bottom of Locator</v>
          </cell>
          <cell r="D3719" t="str">
            <v> </v>
          </cell>
          <cell r="E3719" t="str">
            <v> </v>
          </cell>
          <cell r="F3719" t="str">
            <v> </v>
          </cell>
          <cell r="G3719" t="str">
            <v> </v>
          </cell>
        </row>
        <row r="3720">
          <cell r="A3720" t="str">
            <v>e2</v>
          </cell>
          <cell r="B3720"/>
          <cell r="C3720" t="str">
            <v xml:space="preserve"> Internal Overlap Inside Packer</v>
          </cell>
        </row>
        <row r="3721">
          <cell r="A3721" t="str">
            <v>e3</v>
          </cell>
          <cell r="B3721"/>
          <cell r="C3721" t="str">
            <v xml:space="preserve"> End of Tubing</v>
          </cell>
          <cell r="D3721"/>
          <cell r="E3721"/>
          <cell r="F3721"/>
          <cell r="G3721" t="str">
            <v> </v>
          </cell>
        </row>
        <row r="3722">
          <cell r="A3722" t="str">
            <v>e4</v>
          </cell>
          <cell r="B3722"/>
          <cell r="C3722" t="str">
            <v xml:space="preserve"> Indicator Seal- MSN 3 1/2"-9.2 AMS-28 BxP Alloy f/ 4.000"</v>
          </cell>
          <cell r="D3722">
            <v>4.056</v>
          </cell>
          <cell r="E3722">
            <v>2.88</v>
          </cell>
          <cell r="F3722" t="str">
            <v>TBD</v>
          </cell>
          <cell r="G3722" t="str">
            <v>TBD</v>
          </cell>
        </row>
        <row r="3723">
          <cell r="C3723" t="str">
            <v xml:space="preserve">Service - </v>
          </cell>
        </row>
        <row r="3724">
          <cell r="C3724" t="str">
            <v xml:space="preserve">Length - </v>
          </cell>
        </row>
        <row r="3725">
          <cell r="C3725" t="str">
            <v xml:space="preserve">Pressure Rating - </v>
          </cell>
        </row>
        <row r="3727">
          <cell r="A3727" t="str">
            <v>e5</v>
          </cell>
          <cell r="B3727"/>
          <cell r="C3727" t="str">
            <v xml:space="preserve"> Indicator Seal- MSN 3 1/2"-9.2 Fox BxP Alloy f/ 4.000"</v>
          </cell>
          <cell r="D3727">
            <v>4.056</v>
          </cell>
          <cell r="E3727">
            <v>2.88</v>
          </cell>
          <cell r="F3727" t="str">
            <v>TBD</v>
          </cell>
          <cell r="G3727" t="str">
            <v>TBD</v>
          </cell>
        </row>
        <row r="3728">
          <cell r="C3728" t="str">
            <v xml:space="preserve">Service - </v>
          </cell>
        </row>
        <row r="3729">
          <cell r="C3729" t="str">
            <v xml:space="preserve">Length - </v>
          </cell>
        </row>
        <row r="3730">
          <cell r="C3730" t="str">
            <v xml:space="preserve">Pressure Rating - </v>
          </cell>
        </row>
        <row r="3732">
          <cell r="A3732" t="str">
            <v>e6</v>
          </cell>
          <cell r="B3732"/>
          <cell r="C3732" t="str">
            <v xml:space="preserve"> Expendable Plug- 4.000" Alloy</v>
          </cell>
          <cell r="D3732">
            <v>3.996</v>
          </cell>
          <cell r="E3732">
            <v>0</v>
          </cell>
          <cell r="F3732" t="str">
            <v>812 EPL 40001</v>
          </cell>
          <cell r="G3732" t="str">
            <v>120003237</v>
          </cell>
        </row>
        <row r="3733">
          <cell r="C3733" t="str">
            <v xml:space="preserve">Service - </v>
          </cell>
        </row>
        <row r="3734">
          <cell r="C3734" t="str">
            <v xml:space="preserve">Length - </v>
          </cell>
          <cell r="D3734" t="str">
            <v>27.80</v>
          </cell>
        </row>
        <row r="3735">
          <cell r="C3735" t="str">
            <v xml:space="preserve">Material - </v>
          </cell>
          <cell r="D3735" t="str">
            <v>N-80 W/ P-110 Lugs</v>
          </cell>
        </row>
        <row r="3736">
          <cell r="C3736" t="str">
            <v xml:space="preserve">Packer Bore - </v>
          </cell>
          <cell r="D3736" t="str">
            <v>4.000</v>
          </cell>
        </row>
        <row r="3737">
          <cell r="C3737" t="str">
            <v xml:space="preserve">Shear Value per Pin, lbs Force - </v>
          </cell>
          <cell r="D3737" t="str">
            <v>1100</v>
          </cell>
        </row>
        <row r="3738">
          <cell r="C3738" t="str">
            <v xml:space="preserve">Shear Value Total - </v>
          </cell>
          <cell r="D3738" t="str">
            <v>6600</v>
          </cell>
        </row>
        <row r="3739">
          <cell r="C3739" t="str">
            <v xml:space="preserve">Special Feature - </v>
          </cell>
          <cell r="D3739" t="str">
            <v>W/O No-go shoulder</v>
          </cell>
        </row>
        <row r="3740">
          <cell r="C3740" t="str">
            <v xml:space="preserve">Pressure Rating - </v>
          </cell>
          <cell r="D3740" t="str">
            <v>10,000</v>
          </cell>
        </row>
        <row r="3742">
          <cell r="A3742" t="str">
            <v>e7</v>
          </cell>
          <cell r="B3742"/>
          <cell r="C3742" t="str">
            <v xml:space="preserve"> Desc- </v>
          </cell>
        </row>
        <row r="3743">
          <cell r="C3743" t="str">
            <v xml:space="preserve">Service - </v>
          </cell>
        </row>
        <row r="3744">
          <cell r="C3744" t="str">
            <v xml:space="preserve">Length - </v>
          </cell>
        </row>
        <row r="3745">
          <cell r="C3745" t="str">
            <v xml:space="preserve">Pressure Rating - </v>
          </cell>
        </row>
        <row r="3747">
          <cell r="A3747" t="str">
            <v>e8</v>
          </cell>
          <cell r="B3747"/>
          <cell r="C3747" t="str">
            <v xml:space="preserve"> Desc- </v>
          </cell>
        </row>
        <row r="3748">
          <cell r="C3748" t="str">
            <v xml:space="preserve">Service - </v>
          </cell>
        </row>
        <row r="3749">
          <cell r="C3749" t="str">
            <v xml:space="preserve">Length - </v>
          </cell>
        </row>
        <row r="3750">
          <cell r="C3750" t="str">
            <v xml:space="preserve">Pressure Rating - </v>
          </cell>
        </row>
        <row r="3752">
          <cell r="A3752" t="str">
            <v>e9</v>
          </cell>
          <cell r="B3752"/>
          <cell r="C3752" t="str">
            <v xml:space="preserve"> Desc- </v>
          </cell>
        </row>
        <row r="3753">
          <cell r="C3753" t="str">
            <v xml:space="preserve">Service - </v>
          </cell>
        </row>
        <row r="3754">
          <cell r="C3754" t="str">
            <v xml:space="preserve">Length - </v>
          </cell>
        </row>
        <row r="3755">
          <cell r="C3755" t="str">
            <v xml:space="preserve">Pressure Rating - </v>
          </cell>
        </row>
        <row r="3757">
          <cell r="A3757" t="str">
            <v>e10</v>
          </cell>
          <cell r="B3757"/>
          <cell r="C3757" t="str">
            <v xml:space="preserve"> Eq Prong 2.750" 2 1/4"-12 SLB B 9Cr Std</v>
          </cell>
          <cell r="D3757">
            <v>2.7450000000000001</v>
          </cell>
          <cell r="E3757">
            <v>0</v>
          </cell>
          <cell r="F3757" t="str">
            <v>24 PXX 27500</v>
          </cell>
          <cell r="G3757" t="str">
            <v>100005931</v>
          </cell>
        </row>
        <row r="3758">
          <cell r="C3758" t="str">
            <v xml:space="preserve">Service - </v>
          </cell>
          <cell r="D3758" t="str">
            <v>Std</v>
          </cell>
        </row>
        <row r="3759">
          <cell r="C3759" t="str">
            <v xml:space="preserve">Fish Neck OD - </v>
          </cell>
          <cell r="D3759" t="str">
            <v>1.375</v>
          </cell>
        </row>
        <row r="3760">
          <cell r="C3760" t="str">
            <v xml:space="preserve">No-Go OD - </v>
          </cell>
          <cell r="D3760" t="str">
            <v>2.745</v>
          </cell>
        </row>
        <row r="3761">
          <cell r="C3761" t="str">
            <v xml:space="preserve">Running Tool f/ Prong - </v>
          </cell>
          <cell r="D3761" t="str">
            <v>40SB1</v>
          </cell>
        </row>
        <row r="3762">
          <cell r="C3762" t="str">
            <v xml:space="preserve">Pulling Tool f/ Prong - </v>
          </cell>
          <cell r="D3762" t="str">
            <v>40SB1</v>
          </cell>
        </row>
        <row r="3763">
          <cell r="C3763" t="str">
            <v xml:space="preserve">Pulling Tool - </v>
          </cell>
          <cell r="D3763" t="str">
            <v>40GR27500</v>
          </cell>
        </row>
        <row r="3764">
          <cell r="C3764" t="str">
            <v xml:space="preserve">Seals - </v>
          </cell>
          <cell r="D3764" t="str">
            <v>V-Packing</v>
          </cell>
        </row>
        <row r="3765">
          <cell r="C3765" t="str">
            <v xml:space="preserve">Length - </v>
          </cell>
          <cell r="D3765" t="str">
            <v>46.38</v>
          </cell>
        </row>
        <row r="3766">
          <cell r="C3766" t="str">
            <v xml:space="preserve">Pressure Rating - </v>
          </cell>
          <cell r="D3766" t="str">
            <v>11,650 No-Go only</v>
          </cell>
        </row>
        <row r="3768">
          <cell r="A3768" t="str">
            <v>e11</v>
          </cell>
          <cell r="B3768"/>
          <cell r="C3768" t="str">
            <v xml:space="preserve"> Eq Prong 2.750" 2 1/4"-12 SLB B S13Cr Std/CO2</v>
          </cell>
          <cell r="D3768">
            <v>2.7450000000000001</v>
          </cell>
          <cell r="E3768">
            <v>0</v>
          </cell>
          <cell r="F3768" t="str">
            <v>824 PXX 27505</v>
          </cell>
          <cell r="G3768" t="str">
            <v>96320</v>
          </cell>
        </row>
        <row r="3769">
          <cell r="C3769" t="str">
            <v xml:space="preserve">Service - </v>
          </cell>
          <cell r="D3769" t="str">
            <v>Std/CO2</v>
          </cell>
        </row>
        <row r="3770">
          <cell r="C3770" t="str">
            <v xml:space="preserve">Fish Neck OD - </v>
          </cell>
          <cell r="D3770" t="str">
            <v>1.375</v>
          </cell>
        </row>
        <row r="3771">
          <cell r="C3771" t="str">
            <v xml:space="preserve">Flow Area - </v>
          </cell>
          <cell r="D3771" t="str">
            <v>0.05 (Total)</v>
          </cell>
        </row>
        <row r="3772">
          <cell r="C3772" t="str">
            <v xml:space="preserve">Port Minimum ID - </v>
          </cell>
          <cell r="D3772" t="str">
            <v>0.125</v>
          </cell>
        </row>
        <row r="3773">
          <cell r="C3773" t="str">
            <v xml:space="preserve">Number of Ports - </v>
          </cell>
          <cell r="D3773" t="str">
            <v>4</v>
          </cell>
        </row>
        <row r="3774">
          <cell r="C3774" t="str">
            <v xml:space="preserve">No-Go OD - </v>
          </cell>
          <cell r="D3774" t="str">
            <v>2.745</v>
          </cell>
        </row>
        <row r="3775">
          <cell r="C3775" t="str">
            <v xml:space="preserve">Running Tool f/ Prong - </v>
          </cell>
          <cell r="D3775" t="str">
            <v>40SB1</v>
          </cell>
        </row>
        <row r="3776">
          <cell r="C3776" t="str">
            <v xml:space="preserve">Pulling Tool f/ Prong - </v>
          </cell>
          <cell r="D3776" t="str">
            <v>40SB1</v>
          </cell>
        </row>
        <row r="3777">
          <cell r="C3777" t="str">
            <v xml:space="preserve">Pulling Tool - </v>
          </cell>
          <cell r="D3777" t="str">
            <v>40GR27500</v>
          </cell>
        </row>
        <row r="3778">
          <cell r="C3778" t="str">
            <v xml:space="preserve">Seals - </v>
          </cell>
          <cell r="D3778" t="str">
            <v>V-Packing</v>
          </cell>
        </row>
        <row r="3779">
          <cell r="C3779" t="str">
            <v xml:space="preserve">Length - </v>
          </cell>
          <cell r="D3779" t="str">
            <v>46.38</v>
          </cell>
        </row>
        <row r="3780">
          <cell r="C3780" t="str">
            <v xml:space="preserve">Pressure Rating - </v>
          </cell>
          <cell r="D3780" t="str">
            <v>11,560 with XN nipple   10,520 with X nipple</v>
          </cell>
        </row>
        <row r="3781">
          <cell r="C3781" t="str">
            <v xml:space="preserve">Drawing No - </v>
          </cell>
          <cell r="D3781" t="str">
            <v>24PXX18700 RTA 8005</v>
          </cell>
        </row>
        <row r="3783">
          <cell r="A3783" t="str">
            <v>e12</v>
          </cell>
          <cell r="B3783"/>
          <cell r="C3783" t="str">
            <v xml:space="preserve"> Desc- </v>
          </cell>
        </row>
        <row r="3784">
          <cell r="C3784" t="str">
            <v xml:space="preserve">Service - </v>
          </cell>
        </row>
        <row r="3785">
          <cell r="C3785" t="str">
            <v xml:space="preserve">Length - </v>
          </cell>
        </row>
        <row r="3786">
          <cell r="C3786" t="str">
            <v xml:space="preserve">Pressure Rating - </v>
          </cell>
        </row>
        <row r="3788">
          <cell r="A3788" t="str">
            <v>e13</v>
          </cell>
          <cell r="B3788"/>
          <cell r="C3788" t="str">
            <v xml:space="preserve"> Shear Ring- AHC 4 11/16" Mod 10SQ Thread</v>
          </cell>
          <cell r="D3788">
            <v>5.0250000000000004</v>
          </cell>
          <cell r="E3788">
            <v>4.5819999999999999</v>
          </cell>
          <cell r="F3788" t="str">
            <v>12 H 7584</v>
          </cell>
          <cell r="G3788" t="str">
            <v>101010558</v>
          </cell>
        </row>
        <row r="3789">
          <cell r="C3789" t="str">
            <v xml:space="preserve">Length - </v>
          </cell>
          <cell r="D3789" t="str">
            <v>1.14</v>
          </cell>
        </row>
        <row r="3790">
          <cell r="C3790" t="str">
            <v xml:space="preserve">Material - </v>
          </cell>
          <cell r="D3790" t="str">
            <v>Alloy 80 MY 22 RC Max</v>
          </cell>
        </row>
        <row r="3791">
          <cell r="C3791" t="str">
            <v xml:space="preserve">Shear Value, Total - </v>
          </cell>
          <cell r="D3791" t="str">
            <v>271,000 lbs (+/- 10%)</v>
          </cell>
        </row>
        <row r="3792">
          <cell r="C3792" t="str">
            <v xml:space="preserve">Thread Connection on Box - </v>
          </cell>
          <cell r="D3792" t="str">
            <v>4 11/16" Mod 10SQ</v>
          </cell>
        </row>
        <row r="3793">
          <cell r="C3793" t="str">
            <v xml:space="preserve">Remarks - </v>
          </cell>
          <cell r="D3793" t="str">
            <v>Shear ring is designed for 271,000lb straight pull release. Each shear ring will be marked with its own lbs/thread value. Paragraph 4 of ES-MP-208 describes how to reduce the total release value.</v>
          </cell>
        </row>
        <row r="3794">
          <cell r="D3794" t="str">
            <v>When removing thread, bore out ID to 4.723/4.727. Per ES-MP-208 the new total release load will be marked on the modified ring. ES-MP-208 Calculation value DNOM = 4.685.</v>
          </cell>
        </row>
        <row r="3796">
          <cell r="A3796" t="str">
            <v>e14</v>
          </cell>
          <cell r="B3796"/>
          <cell r="C3796" t="str">
            <v xml:space="preserve"> Soft Expend Plug- 3 1/2"-9.2 Vam Ace BxP 13Cr</v>
          </cell>
          <cell r="D3796">
            <v>5.53</v>
          </cell>
          <cell r="E3796">
            <v>2.84</v>
          </cell>
          <cell r="F3796" t="str">
            <v>12 oo 2258</v>
          </cell>
          <cell r="G3796" t="str">
            <v>101273302</v>
          </cell>
        </row>
        <row r="3797">
          <cell r="C3797" t="str">
            <v xml:space="preserve">Service - </v>
          </cell>
          <cell r="D3797" t="str">
            <v>Std/CO2</v>
          </cell>
        </row>
        <row r="3798">
          <cell r="C3798" t="str">
            <v xml:space="preserve">Minimum ID Before Expending - </v>
          </cell>
          <cell r="D3798" t="str">
            <v>1.970</v>
          </cell>
        </row>
        <row r="3799">
          <cell r="C3799" t="str">
            <v xml:space="preserve">Length - </v>
          </cell>
          <cell r="D3799" t="str">
            <v>15.0</v>
          </cell>
        </row>
        <row r="3800">
          <cell r="C3800" t="str">
            <v xml:space="preserve">Temperature Rating - </v>
          </cell>
          <cell r="D3800" t="str">
            <v>325F</v>
          </cell>
        </row>
        <row r="3801">
          <cell r="C3801" t="str">
            <v xml:space="preserve">Tensile Strength, Calc/1000 - </v>
          </cell>
          <cell r="D3801" t="str">
            <v>104.0</v>
          </cell>
        </row>
        <row r="3802">
          <cell r="C3802" t="str">
            <v xml:space="preserve">Shear Value per Pin, lbs - </v>
          </cell>
          <cell r="D3802" t="str">
            <v>1960</v>
          </cell>
        </row>
        <row r="3803">
          <cell r="C3803" t="str">
            <v xml:space="preserve">Shear Value, Total - </v>
          </cell>
          <cell r="D3803" t="str">
            <v>19,600</v>
          </cell>
        </row>
        <row r="3804">
          <cell r="C3804" t="str">
            <v xml:space="preserve">Pressure to Shear Out Ball Seat - </v>
          </cell>
          <cell r="D3804" t="str">
            <v>2520 psi (252 psi/pin)</v>
          </cell>
        </row>
        <row r="3805">
          <cell r="C3805" t="str">
            <v xml:space="preserve">Ball Diameter - </v>
          </cell>
          <cell r="D3805" t="str">
            <v>2.500</v>
          </cell>
        </row>
        <row r="3806">
          <cell r="C3806" t="str">
            <v xml:space="preserve">Ball Material - </v>
          </cell>
          <cell r="D3806" t="str">
            <v>Steel</v>
          </cell>
        </row>
        <row r="3807">
          <cell r="C3807" t="str">
            <v xml:space="preserve">Pressure Rating - </v>
          </cell>
          <cell r="D3807" t="str">
            <v>8500 (Maximum applied on ball)</v>
          </cell>
        </row>
        <row r="3808">
          <cell r="C3808" t="str">
            <v xml:space="preserve">Ball Alternate - </v>
          </cell>
          <cell r="D3808" t="str">
            <v>93B162</v>
          </cell>
        </row>
        <row r="3809">
          <cell r="C3809" t="str">
            <v xml:space="preserve">Ball Material Alternate - </v>
          </cell>
          <cell r="D3809" t="str">
            <v>Brass</v>
          </cell>
        </row>
        <row r="3810">
          <cell r="C3810" t="str">
            <v xml:space="preserve">Ball Diameter Alternate - </v>
          </cell>
          <cell r="D3810" t="str">
            <v>2.625</v>
          </cell>
        </row>
        <row r="3811">
          <cell r="C3811" t="str">
            <v xml:space="preserve">Alternate Shear Pin - </v>
          </cell>
          <cell r="D3811" t="str">
            <v>410PD231 (Pressure to shear 375 psi per pin)</v>
          </cell>
        </row>
        <row r="3812">
          <cell r="C3812" t="str">
            <v xml:space="preserve">Remarks - </v>
          </cell>
          <cell r="D3812" t="str">
            <v>After the shear pins are sheared then the ball will expend when the pressure is bled to zero psi.</v>
          </cell>
        </row>
        <row r="3814">
          <cell r="A3814" t="str">
            <v>e15</v>
          </cell>
          <cell r="B3814"/>
          <cell r="C3814" t="str">
            <v xml:space="preserve"> Autofill Sub - 3 1/2"-9.2 Fox BxP 9Cr</v>
          </cell>
          <cell r="D3814">
            <v>5.4</v>
          </cell>
          <cell r="E3814">
            <v>2.88</v>
          </cell>
          <cell r="F3814" t="str">
            <v>21 FS 28800</v>
          </cell>
          <cell r="G3814" t="str">
            <v>101040507</v>
          </cell>
        </row>
        <row r="3815">
          <cell r="C3815" t="str">
            <v xml:space="preserve">Service - </v>
          </cell>
          <cell r="D3815" t="str">
            <v>Std/H2S</v>
          </cell>
        </row>
        <row r="3816">
          <cell r="C3816" t="str">
            <v xml:space="preserve">Length - </v>
          </cell>
          <cell r="D3816" t="str">
            <v>33.65</v>
          </cell>
        </row>
        <row r="3817">
          <cell r="C3817" t="str">
            <v xml:space="preserve">Positioning Tool - </v>
          </cell>
          <cell r="D3817" t="str">
            <v>42BO146</v>
          </cell>
        </row>
        <row r="3818">
          <cell r="C3818" t="str">
            <v xml:space="preserve">Temperature Rating - </v>
          </cell>
          <cell r="D3818" t="str">
            <v>250F</v>
          </cell>
        </row>
        <row r="3819">
          <cell r="C3819" t="str">
            <v xml:space="preserve">Maximum Number of Pins - </v>
          </cell>
          <cell r="D3819" t="str">
            <v>12</v>
          </cell>
        </row>
        <row r="3820">
          <cell r="C3820" t="str">
            <v xml:space="preserve">10k Tensile Strength w/o SF, Calc/1000 - </v>
          </cell>
          <cell r="D3820" t="str">
            <v>334</v>
          </cell>
        </row>
        <row r="3821">
          <cell r="C3821" t="str">
            <v xml:space="preserve">Pressure Rating - </v>
          </cell>
          <cell r="D3821" t="str">
            <v>7500</v>
          </cell>
        </row>
        <row r="3822">
          <cell r="C3822" t="str">
            <v xml:space="preserve">Remarks - </v>
          </cell>
          <cell r="D3822" t="str">
            <v>Lock-out pressure per pin (410PD247) 533 max   484 nom   436 min  with 8 pins</v>
          </cell>
        </row>
        <row r="3824">
          <cell r="A3824" t="str">
            <v>e16</v>
          </cell>
          <cell r="B3824"/>
          <cell r="C3824" t="str">
            <v xml:space="preserve"> Soft Expend Plug- 3 1/2"-9.2 NSCT BxP 13Cr</v>
          </cell>
          <cell r="D3824">
            <v>5.53</v>
          </cell>
          <cell r="E3824">
            <v>2.84</v>
          </cell>
          <cell r="F3824" t="str">
            <v>812 POP 3019-F</v>
          </cell>
          <cell r="G3824" t="str">
            <v>149588</v>
          </cell>
        </row>
        <row r="3825">
          <cell r="C3825" t="str">
            <v xml:space="preserve">Service - </v>
          </cell>
          <cell r="D3825" t="str">
            <v>Std/CO2</v>
          </cell>
        </row>
        <row r="3826">
          <cell r="C3826" t="str">
            <v xml:space="preserve">Minimum ID Before Expending - </v>
          </cell>
          <cell r="D3826" t="str">
            <v>1.970</v>
          </cell>
        </row>
        <row r="3827">
          <cell r="C3827" t="str">
            <v xml:space="preserve">Length - </v>
          </cell>
          <cell r="D3827" t="str">
            <v>17.77</v>
          </cell>
        </row>
        <row r="3828">
          <cell r="C3828" t="str">
            <v xml:space="preserve">Temperature Rating - </v>
          </cell>
          <cell r="D3828" t="str">
            <v>325F</v>
          </cell>
        </row>
        <row r="3829">
          <cell r="C3829" t="str">
            <v xml:space="preserve">Tensile Strength, Calc/1000 - </v>
          </cell>
          <cell r="D3829" t="str">
            <v>207</v>
          </cell>
        </row>
        <row r="3830">
          <cell r="C3830" t="str">
            <v xml:space="preserve">Shear Value per Pin, lbs - </v>
          </cell>
          <cell r="D3830" t="str">
            <v>1975</v>
          </cell>
        </row>
        <row r="3831">
          <cell r="C3831" t="str">
            <v xml:space="preserve">Shear Value, Total - </v>
          </cell>
          <cell r="D3831" t="str">
            <v>19750</v>
          </cell>
        </row>
        <row r="3832">
          <cell r="C3832" t="str">
            <v xml:space="preserve">Shear Value, psi per Pin - </v>
          </cell>
          <cell r="D3832" t="str">
            <v>252 psi/pin</v>
          </cell>
        </row>
        <row r="3833">
          <cell r="C3833" t="str">
            <v xml:space="preserve">Ball Diameter - </v>
          </cell>
          <cell r="D3833" t="str">
            <v>2.500</v>
          </cell>
        </row>
        <row r="3834">
          <cell r="C3834" t="str">
            <v xml:space="preserve">Holes Available for Pins - </v>
          </cell>
          <cell r="D3834" t="str">
            <v>12</v>
          </cell>
        </row>
        <row r="3835">
          <cell r="C3835" t="str">
            <v xml:space="preserve">Ball Material - </v>
          </cell>
          <cell r="D3835" t="str">
            <v>Steel</v>
          </cell>
        </row>
        <row r="3836">
          <cell r="C3836" t="str">
            <v xml:space="preserve">Pressure Rating - </v>
          </cell>
          <cell r="D3836" t="str">
            <v>8500 (Maximum applied on ball)</v>
          </cell>
        </row>
        <row r="3837">
          <cell r="C3837" t="str">
            <v xml:space="preserve">Ball Alternate - </v>
          </cell>
          <cell r="D3837" t="str">
            <v>93B162</v>
          </cell>
        </row>
        <row r="3838">
          <cell r="C3838" t="str">
            <v xml:space="preserve">Ball Material Alternate - </v>
          </cell>
          <cell r="D3838" t="str">
            <v>Brass</v>
          </cell>
        </row>
        <row r="3839">
          <cell r="C3839" t="str">
            <v xml:space="preserve">Ball Diameter Alternate - </v>
          </cell>
          <cell r="D3839" t="str">
            <v>2.625</v>
          </cell>
        </row>
        <row r="3840">
          <cell r="C3840" t="str">
            <v xml:space="preserve">Alternate Shear Pin - </v>
          </cell>
          <cell r="D3840" t="str">
            <v>410PD231 (Pressure to shear 375 psi per pin)</v>
          </cell>
        </row>
        <row r="3841">
          <cell r="C3841" t="str">
            <v xml:space="preserve">Remarks - </v>
          </cell>
          <cell r="D3841" t="str">
            <v>After the shear pins are sheared then the ball will expend when the pressure is bled to zero psi.</v>
          </cell>
        </row>
        <row r="3842">
          <cell r="C3842" t="str">
            <v xml:space="preserve">Drawing No - </v>
          </cell>
          <cell r="D3842" t="str">
            <v>12oo1620 RTA 9968</v>
          </cell>
        </row>
        <row r="3844">
          <cell r="C3844" t="str">
            <v>End Extra Equipment</v>
          </cell>
        </row>
        <row r="3848">
          <cell r="A3848" t="str">
            <v xml:space="preserve"> Tubing</v>
          </cell>
          <cell r="B3848"/>
          <cell r="C3848"/>
          <cell r="D3848" t="str">
            <v>OD</v>
          </cell>
          <cell r="E3848" t="str">
            <v>ID</v>
          </cell>
          <cell r="F3848" t="str">
            <v>PART NUMBER</v>
          </cell>
          <cell r="G3848" t="str">
            <v>SAP</v>
          </cell>
          <cell r="H3848" t="str">
            <v>Price</v>
          </cell>
        </row>
        <row r="3849">
          <cell r="A3849" t="str">
            <v>10a</v>
          </cell>
          <cell r="B3849"/>
          <cell r="C3849" t="str">
            <v xml:space="preserve"> Tubing- 2 3/8"-4.6 AMS-28 13CRS-80</v>
          </cell>
          <cell r="D3849" t="str">
            <v>2.375</v>
          </cell>
          <cell r="E3849" t="str">
            <v>1.995</v>
          </cell>
          <cell r="F3849" t="str">
            <v xml:space="preserve"> ---------------</v>
          </cell>
          <cell r="G3849" t="str">
            <v>N/A</v>
          </cell>
        </row>
        <row r="3850">
          <cell r="A3850" t="str">
            <v>10b</v>
          </cell>
          <cell r="B3850"/>
          <cell r="C3850" t="str">
            <v xml:space="preserve"> Tubing- 2 3/8"-4.6 AMS-28 13Cr-80</v>
          </cell>
          <cell r="D3850" t="str">
            <v>2.375</v>
          </cell>
          <cell r="E3850" t="str">
            <v>1.995</v>
          </cell>
          <cell r="F3850" t="str">
            <v xml:space="preserve"> ---------------</v>
          </cell>
          <cell r="G3850" t="str">
            <v>N/A</v>
          </cell>
        </row>
        <row r="3851">
          <cell r="A3851" t="str">
            <v>10c</v>
          </cell>
          <cell r="B3851"/>
          <cell r="C3851" t="str">
            <v xml:space="preserve"> Tubing- 2 3/8"-4.6 AMS-28 L-80</v>
          </cell>
          <cell r="D3851" t="str">
            <v>2.375</v>
          </cell>
          <cell r="E3851" t="str">
            <v>1.995</v>
          </cell>
          <cell r="F3851" t="str">
            <v xml:space="preserve"> ---------------</v>
          </cell>
          <cell r="G3851" t="str">
            <v>N/A</v>
          </cell>
        </row>
        <row r="3852">
          <cell r="A3852" t="str">
            <v>10d</v>
          </cell>
          <cell r="B3852"/>
          <cell r="C3852" t="str">
            <v xml:space="preserve"> Tubing- 2 3/8"-4.6 Fox 13CRS-80</v>
          </cell>
          <cell r="D3852" t="str">
            <v>2.375</v>
          </cell>
          <cell r="E3852" t="str">
            <v>1.995</v>
          </cell>
          <cell r="F3852" t="str">
            <v xml:space="preserve"> ---------------</v>
          </cell>
          <cell r="G3852" t="str">
            <v>N/A</v>
          </cell>
        </row>
        <row r="3853">
          <cell r="A3853" t="str">
            <v>10e</v>
          </cell>
          <cell r="B3853"/>
          <cell r="C3853" t="str">
            <v xml:space="preserve"> Tubing- 2 3/8"-4.6 Fox 13Cr-80</v>
          </cell>
          <cell r="D3853" t="str">
            <v>2.375</v>
          </cell>
          <cell r="E3853" t="str">
            <v>1.995</v>
          </cell>
          <cell r="F3853" t="str">
            <v xml:space="preserve"> ---------------</v>
          </cell>
          <cell r="G3853" t="str">
            <v>N/A</v>
          </cell>
        </row>
        <row r="3854">
          <cell r="A3854" t="str">
            <v>10f</v>
          </cell>
          <cell r="B3854"/>
          <cell r="C3854" t="str">
            <v xml:space="preserve"> Tubing- 2 3/8"-4.6 Fox L-80</v>
          </cell>
          <cell r="D3854" t="str">
            <v>2.375</v>
          </cell>
          <cell r="E3854" t="str">
            <v>1.995</v>
          </cell>
          <cell r="F3854" t="str">
            <v xml:space="preserve"> ---------------</v>
          </cell>
          <cell r="G3854" t="str">
            <v>N/A</v>
          </cell>
        </row>
        <row r="3855">
          <cell r="G3855" t="str">
            <v> </v>
          </cell>
        </row>
        <row r="3856">
          <cell r="A3856" t="str">
            <v>11a</v>
          </cell>
          <cell r="B3856"/>
          <cell r="C3856" t="str">
            <v xml:space="preserve"> Tubing- 2 7/8"-6.4 AMS-28 13CRS-80</v>
          </cell>
          <cell r="D3856" t="str">
            <v>2.875</v>
          </cell>
          <cell r="E3856" t="str">
            <v>2.441</v>
          </cell>
          <cell r="F3856" t="str">
            <v xml:space="preserve"> ---------------</v>
          </cell>
          <cell r="G3856" t="str">
            <v>N/A</v>
          </cell>
        </row>
        <row r="3857">
          <cell r="A3857" t="str">
            <v>11b</v>
          </cell>
          <cell r="B3857"/>
          <cell r="C3857" t="str">
            <v xml:space="preserve"> Tubing- 2 7/8"-6.4 AMS-28 13Cr-80</v>
          </cell>
          <cell r="D3857" t="str">
            <v>2.875</v>
          </cell>
          <cell r="E3857" t="str">
            <v>2.441</v>
          </cell>
          <cell r="F3857" t="str">
            <v xml:space="preserve"> ---------------</v>
          </cell>
          <cell r="G3857" t="str">
            <v>N/A</v>
          </cell>
        </row>
        <row r="3858">
          <cell r="A3858" t="str">
            <v>11c</v>
          </cell>
          <cell r="B3858"/>
          <cell r="C3858" t="str">
            <v xml:space="preserve"> Tubing- 2 7/8"-6.4 AMS-28 L-80</v>
          </cell>
          <cell r="D3858" t="str">
            <v>2.875</v>
          </cell>
          <cell r="E3858" t="str">
            <v>2.441</v>
          </cell>
          <cell r="F3858" t="str">
            <v xml:space="preserve"> ---------------</v>
          </cell>
          <cell r="G3858" t="str">
            <v>N/A</v>
          </cell>
        </row>
        <row r="3859">
          <cell r="A3859" t="str">
            <v>11d</v>
          </cell>
          <cell r="B3859"/>
          <cell r="C3859" t="str">
            <v xml:space="preserve"> Tubing- 2 7/8"-6.4 Fox 13CRS-80</v>
          </cell>
          <cell r="D3859" t="str">
            <v>2.875</v>
          </cell>
          <cell r="E3859" t="str">
            <v>2.441</v>
          </cell>
          <cell r="F3859" t="str">
            <v xml:space="preserve"> ---------------</v>
          </cell>
          <cell r="G3859" t="str">
            <v>N/A</v>
          </cell>
        </row>
        <row r="3860">
          <cell r="A3860" t="str">
            <v>11e</v>
          </cell>
          <cell r="B3860"/>
          <cell r="C3860" t="str">
            <v xml:space="preserve"> Tubing- 2 7/8"-6.4 Fox 13Cr-80</v>
          </cell>
          <cell r="D3860" t="str">
            <v>2.875</v>
          </cell>
          <cell r="E3860" t="str">
            <v>2.441</v>
          </cell>
          <cell r="F3860" t="str">
            <v xml:space="preserve"> ---------------</v>
          </cell>
          <cell r="G3860" t="str">
            <v>N/A</v>
          </cell>
        </row>
        <row r="3861">
          <cell r="A3861" t="str">
            <v>11f</v>
          </cell>
          <cell r="B3861"/>
          <cell r="C3861" t="str">
            <v xml:space="preserve"> Tubing- 2 7/8"-6.4 Fox L-80</v>
          </cell>
          <cell r="D3861" t="str">
            <v>2.875</v>
          </cell>
          <cell r="E3861" t="str">
            <v>2.441</v>
          </cell>
          <cell r="F3861" t="str">
            <v xml:space="preserve"> ---------------</v>
          </cell>
          <cell r="G3861" t="str">
            <v>N/A</v>
          </cell>
        </row>
        <row r="3862">
          <cell r="G3862" t="str">
            <v> </v>
          </cell>
        </row>
        <row r="3863">
          <cell r="A3863" t="str">
            <v>12a</v>
          </cell>
          <cell r="B3863"/>
          <cell r="C3863" t="str">
            <v xml:space="preserve"> Tubing- 3 1/2"-9.2 AMS-28 L-80</v>
          </cell>
          <cell r="D3863" t="str">
            <v>3.500</v>
          </cell>
          <cell r="E3863" t="str">
            <v>2.992</v>
          </cell>
          <cell r="F3863" t="str">
            <v xml:space="preserve"> ---------------</v>
          </cell>
          <cell r="G3863" t="str">
            <v>N/A</v>
          </cell>
        </row>
        <row r="3864">
          <cell r="A3864" t="str">
            <v>12b</v>
          </cell>
          <cell r="B3864"/>
          <cell r="C3864" t="str">
            <v xml:space="preserve"> Tubing- 3 1/2"-9.2 NSCT L-80</v>
          </cell>
          <cell r="D3864" t="str">
            <v>3.500</v>
          </cell>
          <cell r="E3864" t="str">
            <v>2.992</v>
          </cell>
          <cell r="F3864" t="str">
            <v xml:space="preserve"> ---------------</v>
          </cell>
          <cell r="G3864" t="str">
            <v>N/A</v>
          </cell>
        </row>
        <row r="3865">
          <cell r="A3865" t="str">
            <v>12c</v>
          </cell>
          <cell r="B3865"/>
          <cell r="C3865" t="str">
            <v xml:space="preserve"> Tubing- 3 1/2"-9.2 Fox L-80</v>
          </cell>
          <cell r="D3865" t="str">
            <v>3.500</v>
          </cell>
          <cell r="E3865" t="str">
            <v>2.992</v>
          </cell>
          <cell r="F3865" t="str">
            <v xml:space="preserve"> ---------------</v>
          </cell>
          <cell r="G3865" t="str">
            <v>N/A</v>
          </cell>
        </row>
        <row r="3866">
          <cell r="A3866" t="str">
            <v>12d</v>
          </cell>
          <cell r="B3866"/>
          <cell r="C3866" t="str">
            <v xml:space="preserve"> Tubing- 3 1/2"-9.2 Vam Ace 13CRS-80</v>
          </cell>
          <cell r="D3866" t="str">
            <v>3.500</v>
          </cell>
          <cell r="E3866" t="str">
            <v>2.992</v>
          </cell>
          <cell r="F3866" t="str">
            <v xml:space="preserve"> ---------------</v>
          </cell>
          <cell r="G3866" t="str">
            <v>N/A</v>
          </cell>
        </row>
        <row r="3867">
          <cell r="A3867" t="str">
            <v>12e</v>
          </cell>
          <cell r="B3867"/>
          <cell r="C3867" t="str">
            <v xml:space="preserve"> Tubing- 3 1/2"-9.2 Vam Ace 13Cr-80</v>
          </cell>
          <cell r="D3867" t="str">
            <v>3.500</v>
          </cell>
          <cell r="E3867" t="str">
            <v>2.992</v>
          </cell>
          <cell r="F3867" t="str">
            <v xml:space="preserve"> ---------------</v>
          </cell>
          <cell r="G3867" t="str">
            <v>N/A</v>
          </cell>
        </row>
        <row r="3868">
          <cell r="A3868" t="str">
            <v>12f</v>
          </cell>
          <cell r="B3868"/>
          <cell r="C3868" t="str">
            <v xml:space="preserve"> Tubing- 3 1/2"-9.2 SLA-E 13CRS-80</v>
          </cell>
          <cell r="D3868" t="str">
            <v>3.500</v>
          </cell>
          <cell r="E3868" t="str">
            <v>2.992</v>
          </cell>
          <cell r="F3868" t="str">
            <v xml:space="preserve"> ---------------</v>
          </cell>
          <cell r="G3868" t="str">
            <v>N/A</v>
          </cell>
        </row>
        <row r="3869">
          <cell r="A3869" t="str">
            <v>12g</v>
          </cell>
          <cell r="B3869"/>
          <cell r="C3869" t="str">
            <v xml:space="preserve"> Tubing- 3 1/2"-9.2 SLA-E 13Cr-80</v>
          </cell>
          <cell r="D3869" t="str">
            <v>3.500</v>
          </cell>
          <cell r="E3869" t="str">
            <v>2.992</v>
          </cell>
          <cell r="F3869" t="str">
            <v xml:space="preserve"> ---------------</v>
          </cell>
          <cell r="G3869" t="str">
            <v>N/A</v>
          </cell>
        </row>
        <row r="3870">
          <cell r="G3870" t="str">
            <v> </v>
          </cell>
        </row>
        <row r="3871">
          <cell r="A3871" t="str">
            <v>13a</v>
          </cell>
          <cell r="B3871"/>
          <cell r="C3871" t="str">
            <v xml:space="preserve"> Tubing- 4 1/2"-12.6 AMS-28 13CRS-80</v>
          </cell>
          <cell r="D3871" t="str">
            <v>4.500</v>
          </cell>
          <cell r="E3871" t="str">
            <v>3.958</v>
          </cell>
          <cell r="F3871" t="str">
            <v xml:space="preserve"> ---------------</v>
          </cell>
          <cell r="G3871" t="str">
            <v>N/A</v>
          </cell>
        </row>
        <row r="3872">
          <cell r="A3872" t="str">
            <v>13b</v>
          </cell>
          <cell r="B3872"/>
          <cell r="C3872" t="str">
            <v xml:space="preserve"> Tubing- 4 1/2"-12.6 AMS-28 13Cr-80</v>
          </cell>
          <cell r="D3872" t="str">
            <v>4.500</v>
          </cell>
          <cell r="E3872" t="str">
            <v>3.958</v>
          </cell>
          <cell r="F3872" t="str">
            <v xml:space="preserve"> ---------------</v>
          </cell>
          <cell r="G3872" t="str">
            <v>N/A</v>
          </cell>
        </row>
        <row r="3873">
          <cell r="A3873" t="str">
            <v>13c</v>
          </cell>
          <cell r="B3873"/>
          <cell r="C3873" t="str">
            <v xml:space="preserve"> Tubing- 4 1/2"-12.6 AMS-28 L-80</v>
          </cell>
          <cell r="D3873" t="str">
            <v>4.500</v>
          </cell>
          <cell r="E3873" t="str">
            <v>3.958</v>
          </cell>
          <cell r="F3873" t="str">
            <v xml:space="preserve"> ---------------</v>
          </cell>
          <cell r="G3873" t="str">
            <v>N/A</v>
          </cell>
        </row>
        <row r="3874">
          <cell r="A3874" t="str">
            <v>13d</v>
          </cell>
          <cell r="B3874"/>
          <cell r="C3874" t="str">
            <v xml:space="preserve"> Tubing- 4 1/2"-12.6 Fox 13CRS-80</v>
          </cell>
          <cell r="D3874" t="str">
            <v>4.500</v>
          </cell>
          <cell r="E3874" t="str">
            <v>3.958</v>
          </cell>
          <cell r="F3874" t="str">
            <v xml:space="preserve"> ---------------</v>
          </cell>
          <cell r="G3874" t="str">
            <v>N/A</v>
          </cell>
        </row>
        <row r="3875">
          <cell r="A3875" t="str">
            <v>13e</v>
          </cell>
          <cell r="B3875"/>
          <cell r="C3875" t="str">
            <v xml:space="preserve"> Tubing- 4 1/2"-12.6 Fox 13Cr-80</v>
          </cell>
          <cell r="D3875" t="str">
            <v>4.500</v>
          </cell>
          <cell r="E3875" t="str">
            <v>3.958</v>
          </cell>
          <cell r="F3875" t="str">
            <v xml:space="preserve"> ---------------</v>
          </cell>
          <cell r="G3875" t="str">
            <v>N/A</v>
          </cell>
        </row>
        <row r="3876">
          <cell r="A3876" t="str">
            <v>13f</v>
          </cell>
          <cell r="B3876"/>
          <cell r="C3876" t="str">
            <v xml:space="preserve"> Tubing- 4 1/2"-12.6 Fox L-80</v>
          </cell>
          <cell r="D3876" t="str">
            <v>4.500</v>
          </cell>
          <cell r="E3876" t="str">
            <v>3.958</v>
          </cell>
          <cell r="F3876" t="str">
            <v xml:space="preserve"> ---------------</v>
          </cell>
          <cell r="G3876" t="str">
            <v>N/A</v>
          </cell>
        </row>
        <row r="3877">
          <cell r="G3877" t="str">
            <v> </v>
          </cell>
        </row>
        <row r="3878">
          <cell r="A3878" t="str">
            <v>14a</v>
          </cell>
          <cell r="B3878"/>
          <cell r="C3878" t="str">
            <v xml:space="preserve"> Tubing- 5 1/2"-17 AMS-28 13CRS-80</v>
          </cell>
          <cell r="D3878" t="str">
            <v>5.500</v>
          </cell>
          <cell r="E3878" t="str">
            <v>4.892</v>
          </cell>
          <cell r="F3878" t="str">
            <v xml:space="preserve"> ---------------</v>
          </cell>
          <cell r="G3878" t="str">
            <v>N/A</v>
          </cell>
        </row>
        <row r="3879">
          <cell r="A3879" t="str">
            <v>14b</v>
          </cell>
          <cell r="B3879"/>
          <cell r="C3879" t="str">
            <v xml:space="preserve"> Tubing- 5 1/2"-17 AMS-28 13Cr-80</v>
          </cell>
          <cell r="D3879" t="str">
            <v>5.500</v>
          </cell>
          <cell r="E3879" t="str">
            <v>4.892</v>
          </cell>
          <cell r="F3879" t="str">
            <v xml:space="preserve"> ---------------</v>
          </cell>
          <cell r="G3879" t="str">
            <v>N/A</v>
          </cell>
        </row>
        <row r="3880">
          <cell r="A3880" t="str">
            <v>14c</v>
          </cell>
          <cell r="B3880"/>
          <cell r="C3880" t="str">
            <v xml:space="preserve"> Tubing- 5 1/2"-17 AMS-28 L-80</v>
          </cell>
          <cell r="D3880" t="str">
            <v>5.500</v>
          </cell>
          <cell r="E3880" t="str">
            <v>4.892</v>
          </cell>
          <cell r="F3880" t="str">
            <v xml:space="preserve"> ---------------</v>
          </cell>
          <cell r="G3880" t="str">
            <v>N/A</v>
          </cell>
        </row>
        <row r="3881">
          <cell r="A3881" t="str">
            <v>14d</v>
          </cell>
          <cell r="B3881"/>
          <cell r="C3881" t="str">
            <v xml:space="preserve"> Tubing- 5 1/2"-17 Fox 13CRS-80</v>
          </cell>
          <cell r="D3881" t="str">
            <v>5.500</v>
          </cell>
          <cell r="E3881" t="str">
            <v>4.892</v>
          </cell>
          <cell r="F3881" t="str">
            <v xml:space="preserve"> ---------------</v>
          </cell>
          <cell r="G3881" t="str">
            <v>N/A</v>
          </cell>
        </row>
        <row r="3882">
          <cell r="A3882" t="str">
            <v>14e</v>
          </cell>
          <cell r="B3882"/>
          <cell r="C3882" t="str">
            <v xml:space="preserve"> Tubing- 5 1/2"-17 Fox 13Cr-80</v>
          </cell>
          <cell r="D3882" t="str">
            <v>5.500</v>
          </cell>
          <cell r="E3882" t="str">
            <v>4.892</v>
          </cell>
          <cell r="F3882" t="str">
            <v xml:space="preserve"> ---------------</v>
          </cell>
          <cell r="G3882" t="str">
            <v>N/A</v>
          </cell>
        </row>
        <row r="3883">
          <cell r="A3883" t="str">
            <v>14f</v>
          </cell>
          <cell r="B3883"/>
          <cell r="C3883" t="str">
            <v xml:space="preserve"> Tubing- 5 1/2"-17 Fox L-80</v>
          </cell>
          <cell r="D3883" t="str">
            <v>5.500</v>
          </cell>
          <cell r="E3883" t="str">
            <v>4.892</v>
          </cell>
          <cell r="F3883" t="str">
            <v xml:space="preserve"> ---------------</v>
          </cell>
          <cell r="G3883" t="str">
            <v>N/A</v>
          </cell>
        </row>
        <row r="3884">
          <cell r="G3884" t="str">
            <v> </v>
          </cell>
        </row>
        <row r="3885">
          <cell r="A3885" t="str">
            <v>15a</v>
          </cell>
          <cell r="B3885"/>
          <cell r="C3885" t="str">
            <v xml:space="preserve"> Tubing- 7"  Vam Ace 20 ppf K-55</v>
          </cell>
          <cell r="D3885" t="str">
            <v>7.000</v>
          </cell>
          <cell r="E3885" t="str">
            <v>6.456</v>
          </cell>
          <cell r="F3885" t="str">
            <v xml:space="preserve"> ---------------</v>
          </cell>
          <cell r="G3885" t="str">
            <v>N/A</v>
          </cell>
        </row>
        <row r="3886">
          <cell r="A3886" t="str">
            <v>15b</v>
          </cell>
          <cell r="B3886"/>
          <cell r="C3886" t="str">
            <v xml:space="preserve"> Tubing- 7"  Vam Ace 20 ppf L-80</v>
          </cell>
          <cell r="D3886" t="str">
            <v>7.000</v>
          </cell>
          <cell r="E3886" t="str">
            <v>6.456</v>
          </cell>
          <cell r="F3886" t="str">
            <v xml:space="preserve"> ---------------</v>
          </cell>
          <cell r="G3886" t="str">
            <v>N/A</v>
          </cell>
        </row>
        <row r="3887">
          <cell r="A3887" t="str">
            <v>15c</v>
          </cell>
          <cell r="B3887"/>
          <cell r="C3887" t="str">
            <v xml:space="preserve"> Tubing- 7"  LTC 20 ppf K-55</v>
          </cell>
          <cell r="D3887" t="str">
            <v>7.000</v>
          </cell>
          <cell r="E3887" t="str">
            <v>6.456</v>
          </cell>
          <cell r="F3887" t="str">
            <v xml:space="preserve"> ---------------</v>
          </cell>
          <cell r="G3887" t="str">
            <v>N/A</v>
          </cell>
        </row>
        <row r="3888">
          <cell r="A3888" t="str">
            <v>15d</v>
          </cell>
          <cell r="B3888"/>
          <cell r="C3888" t="str">
            <v xml:space="preserve"> Tubing- 7"  LTC 20 ppf L-80</v>
          </cell>
          <cell r="D3888" t="str">
            <v>7.000</v>
          </cell>
          <cell r="E3888" t="str">
            <v>6.456</v>
          </cell>
          <cell r="F3888" t="str">
            <v xml:space="preserve"> ---------------</v>
          </cell>
          <cell r="G3888" t="str">
            <v>N/A</v>
          </cell>
        </row>
        <row r="3889">
          <cell r="G3889" t="str">
            <v> </v>
          </cell>
        </row>
        <row r="3890">
          <cell r="A3890" t="str">
            <v xml:space="preserve"> Couplings</v>
          </cell>
          <cell r="B3890"/>
          <cell r="C3890"/>
          <cell r="D3890" t="str">
            <v>OD</v>
          </cell>
          <cell r="E3890" t="str">
            <v>ID</v>
          </cell>
          <cell r="F3890" t="str">
            <v>PART NUMBER</v>
          </cell>
          <cell r="G3890" t="str">
            <v>SAP</v>
          </cell>
          <cell r="H3890" t="str">
            <v>Price</v>
          </cell>
        </row>
        <row r="3891">
          <cell r="A3891" t="str">
            <v>20a</v>
          </cell>
          <cell r="B3891"/>
          <cell r="C3891" t="str">
            <v xml:space="preserve"> Coupling- 2 3/8"-4.6 AMS-28 13CRS-80</v>
          </cell>
          <cell r="D3891" t="str">
            <v>2.375</v>
          </cell>
          <cell r="E3891" t="str">
            <v xml:space="preserve"> -----</v>
          </cell>
          <cell r="F3891" t="str">
            <v xml:space="preserve"> ---------------</v>
          </cell>
          <cell r="G3891" t="str">
            <v>N/A</v>
          </cell>
        </row>
        <row r="3892">
          <cell r="A3892" t="str">
            <v>20b</v>
          </cell>
          <cell r="B3892"/>
          <cell r="C3892" t="str">
            <v xml:space="preserve"> Coupling- 2 3/8"-4.6 AMS-28 13Cr-80</v>
          </cell>
          <cell r="D3892" t="str">
            <v>2.375</v>
          </cell>
          <cell r="E3892" t="str">
            <v xml:space="preserve"> -----</v>
          </cell>
          <cell r="F3892" t="str">
            <v xml:space="preserve"> ---------------</v>
          </cell>
          <cell r="G3892" t="str">
            <v>N/A</v>
          </cell>
        </row>
        <row r="3893">
          <cell r="A3893" t="str">
            <v>20c</v>
          </cell>
          <cell r="B3893"/>
          <cell r="C3893" t="str">
            <v xml:space="preserve"> Coupling- 2 3/8"-4.6 AMS-28 L-80</v>
          </cell>
          <cell r="D3893" t="str">
            <v>2.375</v>
          </cell>
          <cell r="E3893" t="str">
            <v xml:space="preserve"> -----</v>
          </cell>
          <cell r="F3893" t="str">
            <v xml:space="preserve"> ---------------</v>
          </cell>
          <cell r="G3893" t="str">
            <v>N/A</v>
          </cell>
        </row>
        <row r="3894">
          <cell r="A3894" t="str">
            <v>20d</v>
          </cell>
          <cell r="B3894"/>
          <cell r="C3894" t="str">
            <v xml:space="preserve"> Coupling- 2 3/8"-4.6 Fox 13CRS-80</v>
          </cell>
          <cell r="D3894" t="str">
            <v>2.375</v>
          </cell>
          <cell r="E3894" t="str">
            <v xml:space="preserve"> -----</v>
          </cell>
          <cell r="F3894" t="str">
            <v xml:space="preserve"> ---------------</v>
          </cell>
          <cell r="G3894" t="str">
            <v>N/A</v>
          </cell>
        </row>
        <row r="3895">
          <cell r="A3895" t="str">
            <v>20e</v>
          </cell>
          <cell r="B3895"/>
          <cell r="C3895" t="str">
            <v xml:space="preserve"> Coupling- 2 3/8"-4.6 Fox 13Cr-80</v>
          </cell>
          <cell r="D3895" t="str">
            <v>3.090</v>
          </cell>
          <cell r="E3895" t="str">
            <v xml:space="preserve"> -----</v>
          </cell>
          <cell r="F3895" t="str">
            <v xml:space="preserve"> ---------------</v>
          </cell>
          <cell r="G3895" t="str">
            <v>N/A</v>
          </cell>
        </row>
        <row r="3896">
          <cell r="A3896" t="str">
            <v>20f</v>
          </cell>
          <cell r="B3896"/>
          <cell r="C3896" t="str">
            <v xml:space="preserve"> Coupling- 2 3/8"-4.6 Fox L-80</v>
          </cell>
          <cell r="D3896" t="str">
            <v>3.090</v>
          </cell>
          <cell r="E3896" t="str">
            <v xml:space="preserve"> -----</v>
          </cell>
          <cell r="F3896" t="str">
            <v xml:space="preserve"> ---------------</v>
          </cell>
          <cell r="G3896" t="str">
            <v>N/A</v>
          </cell>
        </row>
        <row r="3897">
          <cell r="G3897" t="str">
            <v> </v>
          </cell>
        </row>
        <row r="3898">
          <cell r="A3898" t="str">
            <v>21a</v>
          </cell>
          <cell r="B3898"/>
          <cell r="C3898" t="str">
            <v xml:space="preserve"> Coupling- 2 7/8"-6.4 AMS-28 13CRS-80</v>
          </cell>
          <cell r="D3898" t="str">
            <v>3.250</v>
          </cell>
          <cell r="E3898" t="str">
            <v xml:space="preserve"> -----</v>
          </cell>
          <cell r="F3898" t="str">
            <v xml:space="preserve"> ---------------</v>
          </cell>
          <cell r="G3898" t="str">
            <v>N/A</v>
          </cell>
        </row>
        <row r="3899">
          <cell r="A3899" t="str">
            <v>21b</v>
          </cell>
          <cell r="B3899"/>
          <cell r="C3899" t="str">
            <v xml:space="preserve"> Coupling- 2 7/8"-6.4 AMS-28 13Cr-80</v>
          </cell>
          <cell r="D3899" t="str">
            <v>3.250</v>
          </cell>
          <cell r="E3899" t="str">
            <v xml:space="preserve"> -----</v>
          </cell>
          <cell r="F3899" t="str">
            <v xml:space="preserve"> ---------------</v>
          </cell>
          <cell r="G3899" t="str">
            <v>N/A</v>
          </cell>
        </row>
        <row r="3900">
          <cell r="A3900" t="str">
            <v>21c</v>
          </cell>
          <cell r="B3900"/>
          <cell r="C3900" t="str">
            <v xml:space="preserve"> Coupling- 2 7/8"-6.4 AMS-28 L-80</v>
          </cell>
          <cell r="D3900" t="str">
            <v>3.250</v>
          </cell>
          <cell r="E3900" t="str">
            <v xml:space="preserve"> -----</v>
          </cell>
          <cell r="F3900" t="str">
            <v xml:space="preserve"> ---------------</v>
          </cell>
          <cell r="G3900" t="str">
            <v>N/A</v>
          </cell>
        </row>
        <row r="3901">
          <cell r="A3901" t="str">
            <v>21d</v>
          </cell>
          <cell r="B3901"/>
          <cell r="C3901" t="str">
            <v xml:space="preserve"> Coupling- 2 7/8"-6.4 Fox 13CRS-80</v>
          </cell>
          <cell r="D3901" t="str">
            <v>3.250</v>
          </cell>
          <cell r="E3901" t="str">
            <v xml:space="preserve"> -----</v>
          </cell>
          <cell r="F3901" t="str">
            <v xml:space="preserve"> ---------------</v>
          </cell>
          <cell r="G3901" t="str">
            <v>N/A</v>
          </cell>
        </row>
        <row r="3902">
          <cell r="A3902" t="str">
            <v>21e</v>
          </cell>
          <cell r="B3902"/>
          <cell r="C3902" t="str">
            <v xml:space="preserve"> Coupling- 2 7/8"-6.4 Fox 13Cr-80</v>
          </cell>
          <cell r="D3902" t="str">
            <v>3.670</v>
          </cell>
          <cell r="E3902" t="str">
            <v xml:space="preserve"> -----</v>
          </cell>
          <cell r="F3902" t="str">
            <v xml:space="preserve"> ---------------</v>
          </cell>
          <cell r="G3902" t="str">
            <v>N/A</v>
          </cell>
        </row>
        <row r="3903">
          <cell r="A3903" t="str">
            <v>21f</v>
          </cell>
          <cell r="B3903"/>
          <cell r="C3903" t="str">
            <v xml:space="preserve"> Coupling- 2 7/8"-6.4 Fox L-80</v>
          </cell>
          <cell r="D3903" t="str">
            <v>3.670</v>
          </cell>
          <cell r="E3903" t="str">
            <v xml:space="preserve"> -----</v>
          </cell>
          <cell r="F3903" t="str">
            <v xml:space="preserve"> ---------------</v>
          </cell>
          <cell r="G3903" t="str">
            <v>N/A</v>
          </cell>
        </row>
        <row r="3904">
          <cell r="G3904" t="str">
            <v> </v>
          </cell>
        </row>
        <row r="3905">
          <cell r="A3905" t="str">
            <v>22a</v>
          </cell>
          <cell r="B3905"/>
          <cell r="C3905" t="str">
            <v xml:space="preserve"> Coupling- 3 1/2"-9.2 AMS-28 13CRS-80</v>
          </cell>
          <cell r="D3905" t="str">
            <v>3.890</v>
          </cell>
          <cell r="E3905" t="str">
            <v xml:space="preserve"> -----</v>
          </cell>
          <cell r="F3905" t="str">
            <v xml:space="preserve"> ---------------</v>
          </cell>
          <cell r="G3905" t="str">
            <v>N/A</v>
          </cell>
        </row>
        <row r="3906">
          <cell r="A3906" t="str">
            <v>22b</v>
          </cell>
          <cell r="B3906"/>
          <cell r="C3906" t="str">
            <v xml:space="preserve"> Coupling- 3 1/2"-9.2 AMS-28 13Cr-80</v>
          </cell>
          <cell r="D3906" t="str">
            <v>3.890</v>
          </cell>
          <cell r="E3906" t="str">
            <v xml:space="preserve"> -----</v>
          </cell>
          <cell r="F3906" t="str">
            <v xml:space="preserve"> ---------------</v>
          </cell>
          <cell r="G3906" t="str">
            <v>N/A</v>
          </cell>
        </row>
        <row r="3907">
          <cell r="A3907" t="str">
            <v>22c</v>
          </cell>
          <cell r="B3907"/>
          <cell r="C3907" t="str">
            <v xml:space="preserve"> Coupling- 3 1/2"-9.2 AMS-28 L-80</v>
          </cell>
          <cell r="D3907" t="str">
            <v>3.890</v>
          </cell>
          <cell r="E3907" t="str">
            <v xml:space="preserve"> -----</v>
          </cell>
          <cell r="F3907" t="str">
            <v xml:space="preserve"> ---------------</v>
          </cell>
          <cell r="G3907" t="str">
            <v>N/A</v>
          </cell>
        </row>
        <row r="3908">
          <cell r="A3908" t="str">
            <v>22d</v>
          </cell>
          <cell r="B3908"/>
          <cell r="C3908" t="str">
            <v xml:space="preserve"> Coupling- 3 1/2"-9.2 Fox 13CRS-80</v>
          </cell>
          <cell r="D3908" t="str">
            <v>3.890</v>
          </cell>
          <cell r="E3908" t="str">
            <v xml:space="preserve"> -----</v>
          </cell>
          <cell r="F3908" t="str">
            <v xml:space="preserve"> ---------------</v>
          </cell>
          <cell r="G3908" t="str">
            <v>N/A</v>
          </cell>
        </row>
        <row r="3909">
          <cell r="A3909" t="str">
            <v>22e</v>
          </cell>
          <cell r="B3909"/>
          <cell r="C3909" t="str">
            <v xml:space="preserve"> Coupling- 3 1/2"-9.2 Fox 13Cr-80</v>
          </cell>
          <cell r="D3909" t="str">
            <v>4.500</v>
          </cell>
          <cell r="E3909" t="str">
            <v xml:space="preserve"> -----</v>
          </cell>
          <cell r="F3909" t="str">
            <v xml:space="preserve"> ---------------</v>
          </cell>
          <cell r="G3909" t="str">
            <v>N/A</v>
          </cell>
        </row>
        <row r="3910">
          <cell r="A3910" t="str">
            <v>22f</v>
          </cell>
          <cell r="B3910"/>
          <cell r="C3910" t="str">
            <v xml:space="preserve"> Coupling- 3 1/2"-9.2 Fox L-80</v>
          </cell>
          <cell r="D3910" t="str">
            <v>4.500</v>
          </cell>
          <cell r="E3910" t="str">
            <v xml:space="preserve"> -----</v>
          </cell>
          <cell r="F3910" t="str">
            <v xml:space="preserve"> ---------------</v>
          </cell>
          <cell r="G3910" t="str">
            <v>N/A</v>
          </cell>
        </row>
        <row r="3911">
          <cell r="G3911" t="str">
            <v> </v>
          </cell>
        </row>
        <row r="3912">
          <cell r="A3912" t="str">
            <v>23a</v>
          </cell>
          <cell r="B3912"/>
          <cell r="C3912" t="str">
            <v xml:space="preserve"> Coupling- 4 1/2"-12.6 AMS-28 13CRS-80</v>
          </cell>
          <cell r="D3912" t="str">
            <v>4.960</v>
          </cell>
          <cell r="E3912" t="str">
            <v xml:space="preserve"> -----</v>
          </cell>
          <cell r="F3912" t="str">
            <v xml:space="preserve"> ---------------</v>
          </cell>
          <cell r="G3912" t="str">
            <v>N/A</v>
          </cell>
        </row>
        <row r="3913">
          <cell r="A3913" t="str">
            <v>23b</v>
          </cell>
          <cell r="B3913"/>
          <cell r="C3913" t="str">
            <v xml:space="preserve"> Coupling- 4 1/2"-12.6 AMS-28 13Cr-80</v>
          </cell>
          <cell r="D3913" t="str">
            <v>4.960</v>
          </cell>
          <cell r="E3913" t="str">
            <v xml:space="preserve"> -----</v>
          </cell>
          <cell r="F3913" t="str">
            <v xml:space="preserve"> ---------------</v>
          </cell>
          <cell r="G3913" t="str">
            <v>N/A</v>
          </cell>
        </row>
        <row r="3914">
          <cell r="A3914" t="str">
            <v>23c</v>
          </cell>
          <cell r="B3914"/>
          <cell r="C3914" t="str">
            <v xml:space="preserve"> Coupling- 4 1/2"-12.6 AMS-28 L-80</v>
          </cell>
          <cell r="D3914" t="str">
            <v>4.960</v>
          </cell>
          <cell r="E3914" t="str">
            <v xml:space="preserve"> -----</v>
          </cell>
          <cell r="F3914" t="str">
            <v xml:space="preserve"> ---------------</v>
          </cell>
          <cell r="G3914" t="str">
            <v>N/A</v>
          </cell>
        </row>
        <row r="3915">
          <cell r="A3915" t="str">
            <v>23d</v>
          </cell>
          <cell r="B3915"/>
          <cell r="C3915" t="str">
            <v xml:space="preserve"> Coupling- 4 1/2"-12.6 Fox 13CRS-80</v>
          </cell>
          <cell r="D3915" t="str">
            <v>4.960</v>
          </cell>
          <cell r="E3915" t="str">
            <v xml:space="preserve"> -----</v>
          </cell>
          <cell r="F3915" t="str">
            <v xml:space="preserve"> ---------------</v>
          </cell>
          <cell r="G3915" t="str">
            <v>N/A</v>
          </cell>
        </row>
        <row r="3916">
          <cell r="A3916" t="str">
            <v>23e</v>
          </cell>
          <cell r="B3916"/>
          <cell r="C3916" t="str">
            <v xml:space="preserve"> Coupling- 4 1/2"-12.6 Fox 13Cr-80</v>
          </cell>
          <cell r="D3916" t="str">
            <v>5.550</v>
          </cell>
          <cell r="E3916" t="str">
            <v xml:space="preserve"> -----</v>
          </cell>
          <cell r="F3916" t="str">
            <v xml:space="preserve"> ---------------</v>
          </cell>
          <cell r="G3916" t="str">
            <v>N/A</v>
          </cell>
        </row>
        <row r="3917">
          <cell r="A3917" t="str">
            <v>23f</v>
          </cell>
          <cell r="B3917"/>
          <cell r="C3917" t="str">
            <v xml:space="preserve"> Coupling- 4 1/2"-12.6 Fox L-80</v>
          </cell>
          <cell r="D3917" t="str">
            <v>5.550</v>
          </cell>
          <cell r="E3917" t="str">
            <v xml:space="preserve"> -----</v>
          </cell>
          <cell r="F3917" t="str">
            <v xml:space="preserve"> ---------------</v>
          </cell>
          <cell r="G3917" t="str">
            <v>N/A</v>
          </cell>
        </row>
        <row r="3918">
          <cell r="G3918" t="str">
            <v> </v>
          </cell>
        </row>
        <row r="3919">
          <cell r="A3919" t="str">
            <v>24a</v>
          </cell>
          <cell r="B3919"/>
          <cell r="C3919" t="str">
            <v xml:space="preserve"> Coupling- 5 1/2"-17 AMS-28 13CRS-80</v>
          </cell>
          <cell r="D3919" t="str">
            <v>6.000</v>
          </cell>
          <cell r="E3919" t="str">
            <v xml:space="preserve"> -----</v>
          </cell>
          <cell r="F3919" t="str">
            <v xml:space="preserve"> ---------------</v>
          </cell>
          <cell r="G3919" t="str">
            <v>N/A</v>
          </cell>
        </row>
        <row r="3920">
          <cell r="A3920" t="str">
            <v>24b</v>
          </cell>
          <cell r="B3920"/>
          <cell r="C3920" t="str">
            <v xml:space="preserve"> Coupling- 5 1/2"-17 AMS-28 13Cr-80</v>
          </cell>
          <cell r="D3920" t="str">
            <v>6.000</v>
          </cell>
          <cell r="E3920" t="str">
            <v xml:space="preserve"> -----</v>
          </cell>
          <cell r="F3920" t="str">
            <v xml:space="preserve"> ---------------</v>
          </cell>
          <cell r="G3920" t="str">
            <v>N/A</v>
          </cell>
        </row>
        <row r="3921">
          <cell r="A3921" t="str">
            <v>24c</v>
          </cell>
          <cell r="B3921"/>
          <cell r="C3921" t="str">
            <v xml:space="preserve"> Coupling- 5 1/2"-17 AMS-28 L-80</v>
          </cell>
          <cell r="D3921" t="str">
            <v>6.000</v>
          </cell>
          <cell r="E3921" t="str">
            <v xml:space="preserve"> -----</v>
          </cell>
          <cell r="F3921" t="str">
            <v xml:space="preserve"> ---------------</v>
          </cell>
          <cell r="G3921" t="str">
            <v>N/A</v>
          </cell>
        </row>
        <row r="3922">
          <cell r="A3922" t="str">
            <v>24d</v>
          </cell>
          <cell r="B3922"/>
          <cell r="C3922" t="str">
            <v xml:space="preserve"> Coupling- 5 1/2"-17 Fox 13CRS-80</v>
          </cell>
          <cell r="D3922" t="str">
            <v>6.000</v>
          </cell>
          <cell r="E3922" t="str">
            <v xml:space="preserve"> -----</v>
          </cell>
          <cell r="F3922" t="str">
            <v xml:space="preserve"> ---------------</v>
          </cell>
          <cell r="G3922" t="str">
            <v>N/A</v>
          </cell>
        </row>
        <row r="3923">
          <cell r="A3923" t="str">
            <v>24e</v>
          </cell>
          <cell r="B3923"/>
          <cell r="C3923" t="str">
            <v xml:space="preserve"> Coupling- 5 1/2"-17 Fox 13Cr-80</v>
          </cell>
          <cell r="D3923" t="str">
            <v>6.074</v>
          </cell>
          <cell r="E3923" t="str">
            <v xml:space="preserve"> -----</v>
          </cell>
          <cell r="F3923" t="str">
            <v xml:space="preserve"> ---------------</v>
          </cell>
          <cell r="G3923" t="str">
            <v>N/A</v>
          </cell>
        </row>
        <row r="3924">
          <cell r="A3924" t="str">
            <v>24f</v>
          </cell>
          <cell r="B3924"/>
          <cell r="C3924" t="str">
            <v xml:space="preserve"> Coupling- 5 1/2"-17 Fox L-80</v>
          </cell>
          <cell r="D3924" t="str">
            <v>6.074</v>
          </cell>
          <cell r="E3924" t="str">
            <v xml:space="preserve"> -----</v>
          </cell>
          <cell r="F3924" t="str">
            <v xml:space="preserve"> ---------------</v>
          </cell>
          <cell r="G3924" t="str">
            <v>N/A</v>
          </cell>
        </row>
        <row r="3925">
          <cell r="G3925" t="str">
            <v> </v>
          </cell>
        </row>
        <row r="3926">
          <cell r="A3926" t="str">
            <v xml:space="preserve"> 2 3/8" Pup Joints</v>
          </cell>
          <cell r="B3926"/>
          <cell r="C3926"/>
          <cell r="D3926" t="str">
            <v>OD</v>
          </cell>
          <cell r="E3926" t="str">
            <v>ID</v>
          </cell>
          <cell r="F3926" t="str">
            <v>PART NUMBER</v>
          </cell>
          <cell r="G3926" t="str">
            <v>SAP</v>
          </cell>
          <cell r="H3926" t="str">
            <v>Price</v>
          </cell>
        </row>
        <row r="3927">
          <cell r="A3927" t="str">
            <v>30a</v>
          </cell>
          <cell r="B3927"/>
          <cell r="C3927" t="str">
            <v xml:space="preserve"> Pup Joint- 2 3/8"-4.6 AMS-28 13CRS-80   2 ft</v>
          </cell>
          <cell r="D3927" t="str">
            <v>2.375</v>
          </cell>
          <cell r="E3927" t="str">
            <v>1.995</v>
          </cell>
          <cell r="F3927" t="str">
            <v xml:space="preserve"> ---------------</v>
          </cell>
          <cell r="G3927" t="str">
            <v>N/A</v>
          </cell>
        </row>
        <row r="3928">
          <cell r="A3928" t="str">
            <v>30b</v>
          </cell>
          <cell r="B3928"/>
          <cell r="C3928" t="str">
            <v xml:space="preserve"> Pup Joint- 2 3/8"-4.6 AMS-28 13CRS-80   4 ft</v>
          </cell>
          <cell r="D3928" t="str">
            <v>2.375</v>
          </cell>
          <cell r="E3928" t="str">
            <v>1.995</v>
          </cell>
          <cell r="F3928" t="str">
            <v xml:space="preserve"> ---------------</v>
          </cell>
          <cell r="G3928" t="str">
            <v>N/A</v>
          </cell>
        </row>
        <row r="3929">
          <cell r="A3929" t="str">
            <v>30c</v>
          </cell>
          <cell r="B3929"/>
          <cell r="C3929" t="str">
            <v xml:space="preserve"> Pup Joint- 2 3/8"-4.6 AMS-28 13CRS-80   6 ft</v>
          </cell>
          <cell r="D3929" t="str">
            <v>2.375</v>
          </cell>
          <cell r="E3929" t="str">
            <v>1.995</v>
          </cell>
          <cell r="F3929" t="str">
            <v xml:space="preserve"> ---------------</v>
          </cell>
          <cell r="G3929" t="str">
            <v>N/A</v>
          </cell>
        </row>
        <row r="3930">
          <cell r="A3930" t="str">
            <v>30d</v>
          </cell>
          <cell r="B3930"/>
          <cell r="C3930" t="str">
            <v xml:space="preserve"> Pup Joint- 2 3/8"-4.6 AMS-28 13CRS-80   8 ft</v>
          </cell>
          <cell r="D3930" t="str">
            <v>2.375</v>
          </cell>
          <cell r="E3930" t="str">
            <v>1.995</v>
          </cell>
          <cell r="F3930" t="str">
            <v xml:space="preserve"> ---------------</v>
          </cell>
          <cell r="G3930" t="str">
            <v>N/A</v>
          </cell>
        </row>
        <row r="3931">
          <cell r="A3931" t="str">
            <v>30e</v>
          </cell>
          <cell r="B3931"/>
          <cell r="C3931" t="str">
            <v xml:space="preserve"> Pup Joint- 2 3/8"-4.6 AMS-28 13CRS-80  10 ft</v>
          </cell>
          <cell r="D3931" t="str">
            <v>2.375</v>
          </cell>
          <cell r="E3931" t="str">
            <v>1.995</v>
          </cell>
          <cell r="F3931" t="str">
            <v xml:space="preserve"> ---------------</v>
          </cell>
          <cell r="G3931" t="str">
            <v>N/A</v>
          </cell>
        </row>
        <row r="3932">
          <cell r="A3932" t="str">
            <v>30f</v>
          </cell>
          <cell r="B3932"/>
          <cell r="C3932" t="str">
            <v xml:space="preserve"> Pup Joint- 2 3/8"-4.6 AMS-28 13CRS-80  12 ft</v>
          </cell>
          <cell r="D3932" t="str">
            <v>2.375</v>
          </cell>
          <cell r="E3932" t="str">
            <v>1.995</v>
          </cell>
          <cell r="F3932" t="str">
            <v xml:space="preserve"> ---------------</v>
          </cell>
          <cell r="G3932" t="str">
            <v>N/A</v>
          </cell>
        </row>
        <row r="3933">
          <cell r="G3933" t="str">
            <v> </v>
          </cell>
        </row>
        <row r="3934">
          <cell r="A3934" t="str">
            <v>31a</v>
          </cell>
          <cell r="B3934"/>
          <cell r="C3934" t="str">
            <v xml:space="preserve"> Pup Joint- 2 3/8"-4.6 AMS-28 13Cr-80   2 ft</v>
          </cell>
          <cell r="D3934" t="str">
            <v>2.375</v>
          </cell>
          <cell r="E3934" t="str">
            <v>1.995</v>
          </cell>
          <cell r="F3934" t="str">
            <v xml:space="preserve"> ---------------</v>
          </cell>
          <cell r="G3934" t="str">
            <v>N/A</v>
          </cell>
        </row>
        <row r="3935">
          <cell r="A3935" t="str">
            <v>31b</v>
          </cell>
          <cell r="B3935"/>
          <cell r="C3935" t="str">
            <v xml:space="preserve"> Pup Joint- 2 3/8"-4.6 AMS-28 13Cr-80   4 ft</v>
          </cell>
          <cell r="D3935" t="str">
            <v>2.375</v>
          </cell>
          <cell r="E3935" t="str">
            <v>1.995</v>
          </cell>
          <cell r="F3935" t="str">
            <v xml:space="preserve"> ---------------</v>
          </cell>
          <cell r="G3935" t="str">
            <v>N/A</v>
          </cell>
        </row>
        <row r="3936">
          <cell r="A3936" t="str">
            <v>31c</v>
          </cell>
          <cell r="B3936"/>
          <cell r="C3936" t="str">
            <v xml:space="preserve"> Pup Joint- 2 3/8"-4.6 AMS-28 13Cr-80   6 ft</v>
          </cell>
          <cell r="D3936" t="str">
            <v>2.375</v>
          </cell>
          <cell r="E3936" t="str">
            <v>1.995</v>
          </cell>
          <cell r="F3936" t="str">
            <v xml:space="preserve"> ---------------</v>
          </cell>
          <cell r="G3936" t="str">
            <v>N/A</v>
          </cell>
        </row>
        <row r="3937">
          <cell r="A3937" t="str">
            <v>31d</v>
          </cell>
          <cell r="B3937"/>
          <cell r="C3937" t="str">
            <v xml:space="preserve"> Pup Joint- 2 3/8"-4.6 AMS-28 13Cr-80   8 ft</v>
          </cell>
          <cell r="D3937" t="str">
            <v>2.375</v>
          </cell>
          <cell r="E3937" t="str">
            <v>1.995</v>
          </cell>
          <cell r="F3937" t="str">
            <v xml:space="preserve"> ---------------</v>
          </cell>
          <cell r="G3937" t="str">
            <v>N/A</v>
          </cell>
        </row>
        <row r="3938">
          <cell r="A3938" t="str">
            <v>31e</v>
          </cell>
          <cell r="B3938"/>
          <cell r="C3938" t="str">
            <v xml:space="preserve"> Pup Joint- 2 3/8"-4.6 AMS-28 13Cr-80   10 ft</v>
          </cell>
          <cell r="D3938" t="str">
            <v>2.375</v>
          </cell>
          <cell r="E3938" t="str">
            <v>1.995</v>
          </cell>
          <cell r="F3938" t="str">
            <v xml:space="preserve"> ---------------</v>
          </cell>
          <cell r="G3938" t="str">
            <v>N/A</v>
          </cell>
        </row>
        <row r="3939">
          <cell r="A3939" t="str">
            <v>31f</v>
          </cell>
          <cell r="B3939"/>
          <cell r="C3939" t="str">
            <v xml:space="preserve"> Pup Joint- 2 3/8"-4.6 AMS-28 13Cr-80   12 ft</v>
          </cell>
          <cell r="D3939" t="str">
            <v>2.375</v>
          </cell>
          <cell r="E3939" t="str">
            <v>1.995</v>
          </cell>
          <cell r="F3939" t="str">
            <v xml:space="preserve"> ---------------</v>
          </cell>
          <cell r="G3939" t="str">
            <v>N/A</v>
          </cell>
        </row>
        <row r="3940">
          <cell r="G3940" t="str">
            <v> </v>
          </cell>
        </row>
        <row r="3941">
          <cell r="A3941" t="str">
            <v>32a</v>
          </cell>
          <cell r="B3941"/>
          <cell r="C3941" t="str">
            <v xml:space="preserve"> Pup Joint- 2 3/8"-4.6 AMS-28 L-80   2 ft</v>
          </cell>
          <cell r="D3941" t="str">
            <v>2.375</v>
          </cell>
          <cell r="E3941" t="str">
            <v>1.995</v>
          </cell>
          <cell r="F3941" t="str">
            <v xml:space="preserve"> ---------------</v>
          </cell>
          <cell r="G3941" t="str">
            <v>N/A</v>
          </cell>
        </row>
        <row r="3942">
          <cell r="A3942" t="str">
            <v>32b</v>
          </cell>
          <cell r="B3942"/>
          <cell r="C3942" t="str">
            <v xml:space="preserve"> Pup Joint- 2 3/8"-4.6 AMS-28 L-80   4 ft</v>
          </cell>
          <cell r="D3942" t="str">
            <v>2.375</v>
          </cell>
          <cell r="E3942" t="str">
            <v>1.995</v>
          </cell>
          <cell r="F3942" t="str">
            <v xml:space="preserve"> ---------------</v>
          </cell>
          <cell r="G3942" t="str">
            <v>N/A</v>
          </cell>
        </row>
        <row r="3943">
          <cell r="A3943" t="str">
            <v>32c</v>
          </cell>
          <cell r="B3943"/>
          <cell r="C3943" t="str">
            <v xml:space="preserve"> Pup Joint- 2 3/8"-4.6 AMS-28 L-80   6 ft</v>
          </cell>
          <cell r="D3943" t="str">
            <v>2.375</v>
          </cell>
          <cell r="E3943" t="str">
            <v>1.995</v>
          </cell>
          <cell r="F3943" t="str">
            <v xml:space="preserve"> ---------------</v>
          </cell>
          <cell r="G3943" t="str">
            <v>N/A</v>
          </cell>
        </row>
        <row r="3944">
          <cell r="A3944" t="str">
            <v>32d</v>
          </cell>
          <cell r="B3944"/>
          <cell r="C3944" t="str">
            <v xml:space="preserve"> Pup Joint- 2 3/8"-4.6 AMS-28 L-80   8 ft</v>
          </cell>
          <cell r="D3944" t="str">
            <v>2.375</v>
          </cell>
          <cell r="E3944" t="str">
            <v>1.995</v>
          </cell>
          <cell r="F3944" t="str">
            <v xml:space="preserve"> ---------------</v>
          </cell>
          <cell r="G3944" t="str">
            <v>N/A</v>
          </cell>
        </row>
        <row r="3945">
          <cell r="A3945" t="str">
            <v>32e</v>
          </cell>
          <cell r="B3945"/>
          <cell r="C3945" t="str">
            <v xml:space="preserve"> Pup Joint- 2 3/8"-4.6 AMS-28 L-80   10 ft</v>
          </cell>
          <cell r="D3945" t="str">
            <v>2.375</v>
          </cell>
          <cell r="E3945" t="str">
            <v>1.995</v>
          </cell>
          <cell r="F3945" t="str">
            <v xml:space="preserve"> ---------------</v>
          </cell>
          <cell r="G3945" t="str">
            <v>N/A</v>
          </cell>
        </row>
        <row r="3946">
          <cell r="A3946" t="str">
            <v>32f</v>
          </cell>
          <cell r="B3946"/>
          <cell r="C3946" t="str">
            <v xml:space="preserve"> Pup Joint- 2 3/8"-4.6 AMS-28 L-80   12 ft</v>
          </cell>
          <cell r="D3946" t="str">
            <v>2.375</v>
          </cell>
          <cell r="E3946" t="str">
            <v>1.995</v>
          </cell>
          <cell r="F3946" t="str">
            <v xml:space="preserve"> ---------------</v>
          </cell>
          <cell r="G3946" t="str">
            <v>N/A</v>
          </cell>
        </row>
        <row r="3947">
          <cell r="G3947" t="str">
            <v> </v>
          </cell>
        </row>
        <row r="3948">
          <cell r="A3948" t="str">
            <v>33a</v>
          </cell>
          <cell r="B3948"/>
          <cell r="C3948" t="str">
            <v xml:space="preserve"> Pup Joint- 2 3/8"-4.6 Fox 13CRS-80   2 ft</v>
          </cell>
          <cell r="D3948" t="str">
            <v>2.375</v>
          </cell>
          <cell r="E3948" t="str">
            <v>1.995</v>
          </cell>
          <cell r="F3948" t="str">
            <v xml:space="preserve"> ---------------</v>
          </cell>
          <cell r="G3948" t="str">
            <v>N/A</v>
          </cell>
        </row>
        <row r="3949">
          <cell r="A3949" t="str">
            <v>33b</v>
          </cell>
          <cell r="B3949"/>
          <cell r="C3949" t="str">
            <v xml:space="preserve"> Pup Joint- 2 3/8"-4.6 Fox 13CRS-80   4 ft</v>
          </cell>
          <cell r="D3949" t="str">
            <v>2.375</v>
          </cell>
          <cell r="E3949" t="str">
            <v>1.995</v>
          </cell>
          <cell r="F3949" t="str">
            <v xml:space="preserve"> ---------------</v>
          </cell>
          <cell r="G3949" t="str">
            <v>N/A</v>
          </cell>
        </row>
        <row r="3950">
          <cell r="A3950" t="str">
            <v>33c</v>
          </cell>
          <cell r="B3950"/>
          <cell r="C3950" t="str">
            <v xml:space="preserve"> Pup Joint- 2 3/8"-4.6 Fox 13CRS-80   6 ft</v>
          </cell>
          <cell r="D3950" t="str">
            <v>2.375</v>
          </cell>
          <cell r="E3950" t="str">
            <v>1.995</v>
          </cell>
          <cell r="F3950" t="str">
            <v xml:space="preserve"> ---------------</v>
          </cell>
          <cell r="G3950" t="str">
            <v>N/A</v>
          </cell>
        </row>
        <row r="3951">
          <cell r="A3951" t="str">
            <v>33d</v>
          </cell>
          <cell r="B3951"/>
          <cell r="C3951" t="str">
            <v xml:space="preserve"> Pup Joint- 2 3/8"-4.6 Fox 13CRS-80   8 ft</v>
          </cell>
          <cell r="D3951" t="str">
            <v>2.375</v>
          </cell>
          <cell r="E3951" t="str">
            <v>1.995</v>
          </cell>
          <cell r="F3951" t="str">
            <v xml:space="preserve"> ---------------</v>
          </cell>
          <cell r="G3951" t="str">
            <v>N/A</v>
          </cell>
        </row>
        <row r="3952">
          <cell r="A3952" t="str">
            <v>33e</v>
          </cell>
          <cell r="B3952"/>
          <cell r="C3952" t="str">
            <v xml:space="preserve"> Pup Joint- 2 3/8"-4.6 Fox 13CRS-80  10 ft</v>
          </cell>
          <cell r="D3952" t="str">
            <v>2.375</v>
          </cell>
          <cell r="E3952" t="str">
            <v>1.995</v>
          </cell>
          <cell r="F3952" t="str">
            <v xml:space="preserve"> ---------------</v>
          </cell>
          <cell r="G3952" t="str">
            <v>N/A</v>
          </cell>
        </row>
        <row r="3953">
          <cell r="A3953" t="str">
            <v>33f</v>
          </cell>
          <cell r="B3953"/>
          <cell r="C3953" t="str">
            <v xml:space="preserve"> Pup Joint- 2 3/8"-4.6 Fox 13CRS-80  12 ft</v>
          </cell>
          <cell r="D3953" t="str">
            <v>2.375</v>
          </cell>
          <cell r="E3953" t="str">
            <v>1.995</v>
          </cell>
          <cell r="F3953" t="str">
            <v xml:space="preserve"> ---------------</v>
          </cell>
          <cell r="G3953" t="str">
            <v>N/A</v>
          </cell>
        </row>
        <row r="3954">
          <cell r="G3954" t="str">
            <v> </v>
          </cell>
        </row>
        <row r="3955">
          <cell r="A3955" t="str">
            <v>34a</v>
          </cell>
          <cell r="B3955"/>
          <cell r="C3955" t="str">
            <v xml:space="preserve"> Pup Joint- 2 3/8"-4.6 Fox 13Cr-80   2 ft</v>
          </cell>
          <cell r="D3955" t="str">
            <v>2.375</v>
          </cell>
          <cell r="E3955" t="str">
            <v>1.995</v>
          </cell>
          <cell r="F3955" t="str">
            <v xml:space="preserve"> ---------------</v>
          </cell>
          <cell r="G3955" t="str">
            <v>N/A</v>
          </cell>
        </row>
        <row r="3956">
          <cell r="A3956" t="str">
            <v>34b</v>
          </cell>
          <cell r="B3956"/>
          <cell r="C3956" t="str">
            <v xml:space="preserve"> Pup Joint- 2 3/8"-4.6 Fox 13Cr-80   4 ft</v>
          </cell>
          <cell r="D3956" t="str">
            <v>2.375</v>
          </cell>
          <cell r="E3956" t="str">
            <v>1.995</v>
          </cell>
          <cell r="F3956" t="str">
            <v xml:space="preserve"> ---------------</v>
          </cell>
          <cell r="G3956" t="str">
            <v>N/A</v>
          </cell>
        </row>
        <row r="3957">
          <cell r="A3957" t="str">
            <v>34c</v>
          </cell>
          <cell r="B3957"/>
          <cell r="C3957" t="str">
            <v xml:space="preserve"> Pup Joint- 2 3/8"-4.6 Fox 13Cr-80   6 ft</v>
          </cell>
          <cell r="D3957" t="str">
            <v>2.375</v>
          </cell>
          <cell r="E3957" t="str">
            <v>1.995</v>
          </cell>
          <cell r="F3957" t="str">
            <v xml:space="preserve"> ---------------</v>
          </cell>
          <cell r="G3957" t="str">
            <v>N/A</v>
          </cell>
        </row>
        <row r="3958">
          <cell r="A3958" t="str">
            <v>34d</v>
          </cell>
          <cell r="B3958"/>
          <cell r="C3958" t="str">
            <v xml:space="preserve"> Pup Joint- 2 3/8"-4.6 Fox 13Cr-80   8 ft</v>
          </cell>
          <cell r="D3958" t="str">
            <v>2.375</v>
          </cell>
          <cell r="E3958" t="str">
            <v>1.995</v>
          </cell>
          <cell r="F3958" t="str">
            <v xml:space="preserve"> ---------------</v>
          </cell>
          <cell r="G3958" t="str">
            <v>N/A</v>
          </cell>
        </row>
        <row r="3959">
          <cell r="A3959" t="str">
            <v>34e</v>
          </cell>
          <cell r="B3959"/>
          <cell r="C3959" t="str">
            <v xml:space="preserve"> Pup Joint- 2 3/8"-4.6 Fox 13Cr-80   10 ft</v>
          </cell>
          <cell r="D3959" t="str">
            <v>2.375</v>
          </cell>
          <cell r="E3959" t="str">
            <v>1.995</v>
          </cell>
          <cell r="F3959" t="str">
            <v xml:space="preserve"> ---------------</v>
          </cell>
          <cell r="G3959" t="str">
            <v>N/A</v>
          </cell>
        </row>
        <row r="3960">
          <cell r="A3960" t="str">
            <v>34f</v>
          </cell>
          <cell r="B3960"/>
          <cell r="C3960" t="str">
            <v xml:space="preserve"> Pup Joint- 2 3/8"-4.6 Fox 13Cr-80   12 ft</v>
          </cell>
          <cell r="D3960" t="str">
            <v>2.375</v>
          </cell>
          <cell r="E3960" t="str">
            <v>1.995</v>
          </cell>
          <cell r="F3960" t="str">
            <v xml:space="preserve"> ---------------</v>
          </cell>
          <cell r="G3960" t="str">
            <v>N/A</v>
          </cell>
        </row>
        <row r="3961">
          <cell r="G3961" t="str">
            <v> </v>
          </cell>
        </row>
        <row r="3962">
          <cell r="A3962" t="str">
            <v>35a</v>
          </cell>
          <cell r="B3962"/>
          <cell r="C3962" t="str">
            <v xml:space="preserve"> Pup Joint- 2 3/8"-4.6 Fox L-80   2 ft</v>
          </cell>
          <cell r="D3962" t="str">
            <v>2.375</v>
          </cell>
          <cell r="E3962" t="str">
            <v>1.995</v>
          </cell>
          <cell r="F3962" t="str">
            <v xml:space="preserve"> ---------------</v>
          </cell>
          <cell r="G3962" t="str">
            <v>N/A</v>
          </cell>
        </row>
        <row r="3963">
          <cell r="A3963" t="str">
            <v>35b</v>
          </cell>
          <cell r="B3963"/>
          <cell r="C3963" t="str">
            <v xml:space="preserve"> Pup Joint- 2 3/8"-4.6 Fox L-80   4 ft</v>
          </cell>
          <cell r="D3963" t="str">
            <v>2.375</v>
          </cell>
          <cell r="E3963" t="str">
            <v>1.995</v>
          </cell>
          <cell r="F3963" t="str">
            <v xml:space="preserve"> ---------------</v>
          </cell>
          <cell r="G3963" t="str">
            <v>N/A</v>
          </cell>
        </row>
        <row r="3964">
          <cell r="A3964" t="str">
            <v>35c</v>
          </cell>
          <cell r="B3964"/>
          <cell r="C3964" t="str">
            <v xml:space="preserve"> Pup Joint- 2 3/8"-4.6 Fox L-80   6 ft</v>
          </cell>
          <cell r="D3964" t="str">
            <v>2.375</v>
          </cell>
          <cell r="E3964" t="str">
            <v>1.995</v>
          </cell>
          <cell r="F3964" t="str">
            <v xml:space="preserve"> ---------------</v>
          </cell>
          <cell r="G3964" t="str">
            <v>N/A</v>
          </cell>
        </row>
        <row r="3965">
          <cell r="A3965" t="str">
            <v>35d</v>
          </cell>
          <cell r="B3965"/>
          <cell r="C3965" t="str">
            <v xml:space="preserve"> Pup Joint- 2 3/8"-4.6 Fox L-80   8 ft</v>
          </cell>
          <cell r="D3965" t="str">
            <v>2.375</v>
          </cell>
          <cell r="E3965" t="str">
            <v>1.995</v>
          </cell>
          <cell r="F3965" t="str">
            <v xml:space="preserve"> ---------------</v>
          </cell>
          <cell r="G3965" t="str">
            <v>N/A</v>
          </cell>
        </row>
        <row r="3966">
          <cell r="A3966" t="str">
            <v>35e</v>
          </cell>
          <cell r="B3966"/>
          <cell r="C3966" t="str">
            <v xml:space="preserve"> Pup Joint- 2 3/8"-4.6 Fox L-80   10 ft</v>
          </cell>
          <cell r="D3966" t="str">
            <v>2.375</v>
          </cell>
          <cell r="E3966" t="str">
            <v>1.995</v>
          </cell>
          <cell r="F3966" t="str">
            <v xml:space="preserve"> ---------------</v>
          </cell>
          <cell r="G3966" t="str">
            <v>N/A</v>
          </cell>
        </row>
        <row r="3967">
          <cell r="A3967" t="str">
            <v>35f</v>
          </cell>
          <cell r="B3967"/>
          <cell r="C3967" t="str">
            <v xml:space="preserve"> Pup Joint- 2 3/8"-4.6 Fox L-80   12 ft</v>
          </cell>
          <cell r="D3967" t="str">
            <v>2.375</v>
          </cell>
          <cell r="E3967" t="str">
            <v>1.995</v>
          </cell>
          <cell r="F3967" t="str">
            <v xml:space="preserve"> ---------------</v>
          </cell>
          <cell r="G3967" t="str">
            <v>N/A</v>
          </cell>
        </row>
        <row r="3968">
          <cell r="G3968" t="str">
            <v> </v>
          </cell>
        </row>
        <row r="3969">
          <cell r="A3969" t="str">
            <v xml:space="preserve"> 2 7/8" Pup Joints</v>
          </cell>
          <cell r="B3969"/>
          <cell r="C3969"/>
          <cell r="D3969" t="str">
            <v>OD</v>
          </cell>
          <cell r="E3969" t="str">
            <v>ID</v>
          </cell>
          <cell r="F3969" t="str">
            <v>PART NUMBER</v>
          </cell>
          <cell r="G3969" t="str">
            <v>SAP</v>
          </cell>
          <cell r="H3969" t="str">
            <v>Price</v>
          </cell>
        </row>
        <row r="3970">
          <cell r="A3970" t="str">
            <v>40a</v>
          </cell>
          <cell r="B3970"/>
          <cell r="C3970" t="str">
            <v xml:space="preserve"> Pup Joint- 2 7/8"-6.4 AMS-28 13CRS-80   2 ft</v>
          </cell>
          <cell r="D3970" t="str">
            <v>2.875</v>
          </cell>
          <cell r="E3970" t="str">
            <v>2.441</v>
          </cell>
          <cell r="F3970" t="str">
            <v xml:space="preserve"> ---------------</v>
          </cell>
          <cell r="G3970" t="str">
            <v>N/A</v>
          </cell>
        </row>
        <row r="3971">
          <cell r="A3971" t="str">
            <v>40b</v>
          </cell>
          <cell r="B3971"/>
          <cell r="C3971" t="str">
            <v xml:space="preserve"> Pup Joint- 2 7/8"-6.4 AMS-28 13CRS-80   4 ft</v>
          </cell>
          <cell r="D3971" t="str">
            <v>2.875</v>
          </cell>
          <cell r="E3971" t="str">
            <v>2.441</v>
          </cell>
          <cell r="F3971" t="str">
            <v xml:space="preserve"> ---------------</v>
          </cell>
          <cell r="G3971" t="str">
            <v>N/A</v>
          </cell>
        </row>
        <row r="3972">
          <cell r="A3972" t="str">
            <v>40c</v>
          </cell>
          <cell r="B3972"/>
          <cell r="C3972" t="str">
            <v xml:space="preserve"> Pup Joint- 2 7/8"-6.4 AMS-28 13CRS-80   6 ft</v>
          </cell>
          <cell r="D3972" t="str">
            <v>2.875</v>
          </cell>
          <cell r="E3972" t="str">
            <v>2.441</v>
          </cell>
          <cell r="F3972" t="str">
            <v xml:space="preserve"> ---------------</v>
          </cell>
          <cell r="G3972" t="str">
            <v>N/A</v>
          </cell>
        </row>
        <row r="3973">
          <cell r="A3973" t="str">
            <v>40d</v>
          </cell>
          <cell r="B3973"/>
          <cell r="C3973" t="str">
            <v xml:space="preserve"> Pup Joint- 2 7/8"-6.4 AMS-28 13CRS-80   8 ft</v>
          </cell>
          <cell r="D3973" t="str">
            <v>2.875</v>
          </cell>
          <cell r="E3973" t="str">
            <v>2.441</v>
          </cell>
          <cell r="F3973" t="str">
            <v xml:space="preserve"> ---------------</v>
          </cell>
          <cell r="G3973" t="str">
            <v>N/A</v>
          </cell>
        </row>
        <row r="3974">
          <cell r="A3974" t="str">
            <v>40e</v>
          </cell>
          <cell r="B3974"/>
          <cell r="C3974" t="str">
            <v xml:space="preserve"> Pup Joint- 2 7/8"-6.4 AMS-28 13CRS-80  10 ft</v>
          </cell>
          <cell r="D3974" t="str">
            <v>2.875</v>
          </cell>
          <cell r="E3974" t="str">
            <v>2.441</v>
          </cell>
          <cell r="F3974" t="str">
            <v xml:space="preserve"> ---------------</v>
          </cell>
          <cell r="G3974" t="str">
            <v>N/A</v>
          </cell>
        </row>
        <row r="3975">
          <cell r="A3975" t="str">
            <v>40f</v>
          </cell>
          <cell r="B3975"/>
          <cell r="C3975" t="str">
            <v xml:space="preserve"> Pup Joint- 2 7/8"-6.4 AMS-28 13CRS-80  12 ft</v>
          </cell>
          <cell r="D3975" t="str">
            <v>2.875</v>
          </cell>
          <cell r="E3975" t="str">
            <v>2.441</v>
          </cell>
          <cell r="F3975" t="str">
            <v xml:space="preserve"> ---------------</v>
          </cell>
          <cell r="G3975" t="str">
            <v>N/A</v>
          </cell>
        </row>
        <row r="3976">
          <cell r="G3976" t="str">
            <v> </v>
          </cell>
        </row>
        <row r="3977">
          <cell r="A3977" t="str">
            <v>41a</v>
          </cell>
          <cell r="B3977"/>
          <cell r="C3977" t="str">
            <v xml:space="preserve"> Pup Joint- 2 7/8"-6.4 AMS-28 13Cr-80   2 ft</v>
          </cell>
          <cell r="D3977" t="str">
            <v>2.875</v>
          </cell>
          <cell r="E3977" t="str">
            <v>2.441</v>
          </cell>
          <cell r="F3977" t="str">
            <v xml:space="preserve"> ---------------</v>
          </cell>
          <cell r="G3977" t="str">
            <v>N/A</v>
          </cell>
        </row>
        <row r="3978">
          <cell r="A3978" t="str">
            <v>41b</v>
          </cell>
          <cell r="B3978"/>
          <cell r="C3978" t="str">
            <v xml:space="preserve"> Pup Joint- 2 7/8"-6.4 AMS-28 13Cr-80   4 ft</v>
          </cell>
          <cell r="D3978" t="str">
            <v>2.875</v>
          </cell>
          <cell r="E3978" t="str">
            <v>2.441</v>
          </cell>
          <cell r="F3978" t="str">
            <v xml:space="preserve"> ---------------</v>
          </cell>
          <cell r="G3978" t="str">
            <v>N/A</v>
          </cell>
        </row>
        <row r="3979">
          <cell r="A3979" t="str">
            <v>41c</v>
          </cell>
          <cell r="B3979"/>
          <cell r="C3979" t="str">
            <v xml:space="preserve"> Pup Joint- 2 7/8"-6.4 AMS-28 13Cr-80   6 ft</v>
          </cell>
          <cell r="D3979" t="str">
            <v>2.875</v>
          </cell>
          <cell r="E3979" t="str">
            <v>2.441</v>
          </cell>
          <cell r="F3979" t="str">
            <v xml:space="preserve"> ---------------</v>
          </cell>
          <cell r="G3979" t="str">
            <v>N/A</v>
          </cell>
        </row>
        <row r="3980">
          <cell r="A3980" t="str">
            <v>41d</v>
          </cell>
          <cell r="B3980"/>
          <cell r="C3980" t="str">
            <v xml:space="preserve"> Pup Joint- 2 7/8"-6.4 AMS-28 13Cr-80   8 ft</v>
          </cell>
          <cell r="D3980" t="str">
            <v>2.875</v>
          </cell>
          <cell r="E3980" t="str">
            <v>2.441</v>
          </cell>
          <cell r="F3980" t="str">
            <v xml:space="preserve"> ---------------</v>
          </cell>
          <cell r="G3980" t="str">
            <v>N/A</v>
          </cell>
        </row>
        <row r="3981">
          <cell r="A3981" t="str">
            <v>41e</v>
          </cell>
          <cell r="B3981"/>
          <cell r="C3981" t="str">
            <v xml:space="preserve"> Pup Joint- 2 7/8"-6.4 AMS-28 13Cr-80   10 ft</v>
          </cell>
          <cell r="D3981" t="str">
            <v>2.875</v>
          </cell>
          <cell r="E3981" t="str">
            <v>2.441</v>
          </cell>
          <cell r="F3981" t="str">
            <v xml:space="preserve"> ---------------</v>
          </cell>
          <cell r="G3981" t="str">
            <v>N/A</v>
          </cell>
        </row>
        <row r="3982">
          <cell r="A3982" t="str">
            <v>41f</v>
          </cell>
          <cell r="B3982"/>
          <cell r="C3982" t="str">
            <v xml:space="preserve"> Pup Joint- 2 7/8"-6.4 AMS-28 13Cr-80   12 ft</v>
          </cell>
          <cell r="D3982" t="str">
            <v>2.875</v>
          </cell>
          <cell r="E3982" t="str">
            <v>2.441</v>
          </cell>
          <cell r="F3982" t="str">
            <v xml:space="preserve"> ---------------</v>
          </cell>
          <cell r="G3982" t="str">
            <v>N/A</v>
          </cell>
        </row>
        <row r="3983">
          <cell r="G3983" t="str">
            <v>   </v>
          </cell>
        </row>
        <row r="3984">
          <cell r="A3984" t="str">
            <v>42a</v>
          </cell>
          <cell r="B3984"/>
          <cell r="C3984" t="str">
            <v xml:space="preserve"> Pup Joint- 2 7/8"-6.4 AMS-28 L-80   2 ft</v>
          </cell>
          <cell r="D3984" t="str">
            <v>2.875</v>
          </cell>
          <cell r="E3984" t="str">
            <v>2.441</v>
          </cell>
          <cell r="F3984" t="str">
            <v xml:space="preserve"> ---------------</v>
          </cell>
          <cell r="G3984" t="str">
            <v>N/A</v>
          </cell>
        </row>
        <row r="3985">
          <cell r="A3985" t="str">
            <v>42b</v>
          </cell>
          <cell r="B3985"/>
          <cell r="C3985" t="str">
            <v xml:space="preserve"> Pup Joint- 2 7/8"-6.4 AMS-28 L-80   4 ft</v>
          </cell>
          <cell r="D3985" t="str">
            <v>2.875</v>
          </cell>
          <cell r="E3985" t="str">
            <v>2.441</v>
          </cell>
          <cell r="F3985" t="str">
            <v xml:space="preserve"> ---------------</v>
          </cell>
          <cell r="G3985" t="str">
            <v>N/A</v>
          </cell>
        </row>
        <row r="3986">
          <cell r="A3986" t="str">
            <v>42c</v>
          </cell>
          <cell r="B3986"/>
          <cell r="C3986" t="str">
            <v xml:space="preserve"> Pup Joint- 2 7/8"-6.4 AMS-28 L-80   6 ft</v>
          </cell>
          <cell r="D3986" t="str">
            <v>2.875</v>
          </cell>
          <cell r="E3986" t="str">
            <v>2.441</v>
          </cell>
          <cell r="F3986" t="str">
            <v xml:space="preserve"> ---------------</v>
          </cell>
          <cell r="G3986" t="str">
            <v>N/A</v>
          </cell>
        </row>
        <row r="3987">
          <cell r="A3987" t="str">
            <v>42d</v>
          </cell>
          <cell r="B3987"/>
          <cell r="C3987" t="str">
            <v xml:space="preserve"> Pup Joint- 2 7/8"-6.4 AMS-28 L-80   8 ft</v>
          </cell>
          <cell r="D3987" t="str">
            <v>2.875</v>
          </cell>
          <cell r="E3987" t="str">
            <v>2.441</v>
          </cell>
          <cell r="F3987" t="str">
            <v xml:space="preserve"> ---------------</v>
          </cell>
          <cell r="G3987" t="str">
            <v>N/A</v>
          </cell>
        </row>
        <row r="3988">
          <cell r="A3988" t="str">
            <v>42e</v>
          </cell>
          <cell r="B3988"/>
          <cell r="C3988" t="str">
            <v xml:space="preserve"> Pup Joint- 2 7/8"-6.4 AMS-28 L-80   10 ft</v>
          </cell>
          <cell r="D3988" t="str">
            <v>2.875</v>
          </cell>
          <cell r="E3988" t="str">
            <v>2.441</v>
          </cell>
          <cell r="F3988" t="str">
            <v xml:space="preserve"> ---------------</v>
          </cell>
          <cell r="G3988" t="str">
            <v>N/A</v>
          </cell>
        </row>
        <row r="3989">
          <cell r="A3989" t="str">
            <v>42f</v>
          </cell>
          <cell r="B3989"/>
          <cell r="C3989" t="str">
            <v xml:space="preserve"> Pup Joint- 2 7/8"-6.4 AMS-28 L-80   12 ft</v>
          </cell>
          <cell r="D3989" t="str">
            <v>2.875</v>
          </cell>
          <cell r="E3989" t="str">
            <v>2.441</v>
          </cell>
          <cell r="F3989" t="str">
            <v xml:space="preserve"> ---------------</v>
          </cell>
          <cell r="G3989" t="str">
            <v>N/A</v>
          </cell>
        </row>
        <row r="3990">
          <cell r="G3990" t="str">
            <v> </v>
          </cell>
        </row>
        <row r="3991">
          <cell r="A3991" t="str">
            <v>43a</v>
          </cell>
          <cell r="B3991"/>
          <cell r="C3991" t="str">
            <v xml:space="preserve"> Pup Joint- 2 7/8"-6.4 Fox 13CRS-80   2 ft</v>
          </cell>
          <cell r="D3991" t="str">
            <v>2.875</v>
          </cell>
          <cell r="E3991" t="str">
            <v>2.441</v>
          </cell>
          <cell r="F3991" t="str">
            <v xml:space="preserve"> ---------------</v>
          </cell>
          <cell r="G3991" t="str">
            <v>N/A</v>
          </cell>
        </row>
        <row r="3992">
          <cell r="A3992" t="str">
            <v>43b</v>
          </cell>
          <cell r="B3992"/>
          <cell r="C3992" t="str">
            <v xml:space="preserve"> Pup Joint- 2 7/8"-6.4 Fox 13CRS-80   4 ft</v>
          </cell>
          <cell r="D3992" t="str">
            <v>2.875</v>
          </cell>
          <cell r="E3992" t="str">
            <v>2.441</v>
          </cell>
          <cell r="F3992" t="str">
            <v xml:space="preserve"> ---------------</v>
          </cell>
          <cell r="G3992" t="str">
            <v>N/A</v>
          </cell>
        </row>
        <row r="3993">
          <cell r="A3993" t="str">
            <v>43c</v>
          </cell>
          <cell r="B3993"/>
          <cell r="C3993" t="str">
            <v xml:space="preserve"> Pup Joint- 2 7/8"-6.4 Fox 13CRS-80   6 ft</v>
          </cell>
          <cell r="D3993" t="str">
            <v>2.875</v>
          </cell>
          <cell r="E3993" t="str">
            <v>2.441</v>
          </cell>
          <cell r="F3993" t="str">
            <v xml:space="preserve"> ---------------</v>
          </cell>
          <cell r="G3993" t="str">
            <v>N/A</v>
          </cell>
        </row>
        <row r="3994">
          <cell r="A3994" t="str">
            <v>43d</v>
          </cell>
          <cell r="B3994"/>
          <cell r="C3994" t="str">
            <v xml:space="preserve"> Pup Joint- 2 7/8"-6.4 Fox 13CRS-80   8 ft</v>
          </cell>
          <cell r="D3994" t="str">
            <v>2.875</v>
          </cell>
          <cell r="E3994" t="str">
            <v>2.441</v>
          </cell>
          <cell r="F3994" t="str">
            <v xml:space="preserve"> ---------------</v>
          </cell>
          <cell r="G3994" t="str">
            <v>N/A</v>
          </cell>
        </row>
        <row r="3995">
          <cell r="A3995" t="str">
            <v>43e</v>
          </cell>
          <cell r="B3995"/>
          <cell r="C3995" t="str">
            <v xml:space="preserve"> Pup Joint- 2 7/8"-6.4 Fox 13CRS-80  10 ft</v>
          </cell>
          <cell r="D3995" t="str">
            <v>2.875</v>
          </cell>
          <cell r="E3995" t="str">
            <v>2.441</v>
          </cell>
          <cell r="F3995" t="str">
            <v xml:space="preserve"> ---------------</v>
          </cell>
          <cell r="G3995" t="str">
            <v>N/A</v>
          </cell>
        </row>
        <row r="3996">
          <cell r="A3996" t="str">
            <v>43f</v>
          </cell>
          <cell r="B3996"/>
          <cell r="C3996" t="str">
            <v xml:space="preserve"> Pup Joint- 2 7/8"-6.4 Fox 13CRS-80  12 ft</v>
          </cell>
          <cell r="D3996" t="str">
            <v>2.875</v>
          </cell>
          <cell r="E3996" t="str">
            <v>2.441</v>
          </cell>
          <cell r="F3996" t="str">
            <v xml:space="preserve"> ---------------</v>
          </cell>
          <cell r="G3996" t="str">
            <v>N/A</v>
          </cell>
        </row>
        <row r="3997">
          <cell r="G3997" t="str">
            <v> </v>
          </cell>
        </row>
        <row r="3998">
          <cell r="A3998" t="str">
            <v>44a</v>
          </cell>
          <cell r="B3998"/>
          <cell r="C3998" t="str">
            <v xml:space="preserve"> Pup Joint- 2 7/8"-6.4 AMS-28 Alloy   54.67"</v>
          </cell>
          <cell r="D3998" t="str">
            <v>2.875</v>
          </cell>
          <cell r="E3998" t="str">
            <v>2.441</v>
          </cell>
          <cell r="F3998" t="str">
            <v xml:space="preserve"> ---------------</v>
          </cell>
          <cell r="G3998" t="str">
            <v>N/A</v>
          </cell>
        </row>
        <row r="3999">
          <cell r="A3999" t="str">
            <v>44b</v>
          </cell>
          <cell r="B3999"/>
          <cell r="C3999" t="str">
            <v xml:space="preserve"> Pup Joint- 2 7/8"-6.4 Vam Ace 13Cr-80   54.67"</v>
          </cell>
          <cell r="D3999" t="str">
            <v>2.875</v>
          </cell>
          <cell r="E3999" t="str">
            <v>2.441</v>
          </cell>
          <cell r="F3999" t="str">
            <v xml:space="preserve"> ---------------</v>
          </cell>
          <cell r="G3999" t="str">
            <v>N/A</v>
          </cell>
        </row>
        <row r="4000">
          <cell r="A4000" t="str">
            <v>44c</v>
          </cell>
          <cell r="B4000"/>
          <cell r="C4000" t="str">
            <v xml:space="preserve"> Pup Joint- 2 7/8"-6.4 Fox 13Cr-80   6 ft</v>
          </cell>
          <cell r="D4000" t="str">
            <v>2.875</v>
          </cell>
          <cell r="E4000" t="str">
            <v>2.441</v>
          </cell>
          <cell r="F4000" t="str">
            <v xml:space="preserve"> ---------------</v>
          </cell>
          <cell r="G4000" t="str">
            <v>N/A</v>
          </cell>
        </row>
        <row r="4001">
          <cell r="A4001" t="str">
            <v>44d</v>
          </cell>
          <cell r="B4001"/>
          <cell r="C4001" t="str">
            <v xml:space="preserve"> Pup Joint- 2 7/8"-6.4 Fox 13Cr-80   8 ft</v>
          </cell>
          <cell r="D4001" t="str">
            <v>2.875</v>
          </cell>
          <cell r="E4001" t="str">
            <v>2.441</v>
          </cell>
          <cell r="F4001" t="str">
            <v xml:space="preserve"> ---------------</v>
          </cell>
          <cell r="G4001" t="str">
            <v>N/A</v>
          </cell>
        </row>
        <row r="4002">
          <cell r="A4002" t="str">
            <v>44e</v>
          </cell>
          <cell r="B4002"/>
          <cell r="C4002" t="str">
            <v xml:space="preserve"> Pup Joint- 2 7/8"-6.4 Fox 13Cr-80   10 ft</v>
          </cell>
          <cell r="D4002" t="str">
            <v>2.875</v>
          </cell>
          <cell r="E4002" t="str">
            <v>2.441</v>
          </cell>
          <cell r="F4002" t="str">
            <v xml:space="preserve"> ---------------</v>
          </cell>
          <cell r="G4002" t="str">
            <v>N/A</v>
          </cell>
        </row>
        <row r="4003">
          <cell r="A4003" t="str">
            <v>44f</v>
          </cell>
          <cell r="B4003"/>
          <cell r="C4003" t="str">
            <v xml:space="preserve"> Pup Joint- 2 7/8"-6.4 Fox 13Cr-80   12 ft</v>
          </cell>
          <cell r="D4003" t="str">
            <v>2.875</v>
          </cell>
          <cell r="E4003" t="str">
            <v>2.441</v>
          </cell>
          <cell r="F4003" t="str">
            <v xml:space="preserve"> ---------------</v>
          </cell>
          <cell r="G4003" t="str">
            <v>N/A</v>
          </cell>
        </row>
        <row r="4004">
          <cell r="G4004" t="str">
            <v> </v>
          </cell>
        </row>
        <row r="4005">
          <cell r="A4005" t="str">
            <v>45a</v>
          </cell>
          <cell r="B4005"/>
          <cell r="C4005" t="str">
            <v xml:space="preserve"> Pup Joint- 2 7/8"-6.4 Fox L-80   2 ft</v>
          </cell>
          <cell r="D4005" t="str">
            <v>2.875</v>
          </cell>
          <cell r="E4005" t="str">
            <v>2.441</v>
          </cell>
          <cell r="F4005" t="str">
            <v xml:space="preserve"> ---------------</v>
          </cell>
          <cell r="G4005" t="str">
            <v>N/A</v>
          </cell>
        </row>
        <row r="4006">
          <cell r="A4006" t="str">
            <v>45b</v>
          </cell>
          <cell r="B4006"/>
          <cell r="C4006" t="str">
            <v xml:space="preserve"> Pup Joint- 2 7/8"-6.4 Fox L-80   4 ft</v>
          </cell>
          <cell r="D4006" t="str">
            <v>2.875</v>
          </cell>
          <cell r="E4006" t="str">
            <v>2.441</v>
          </cell>
          <cell r="F4006" t="str">
            <v xml:space="preserve"> ---------------</v>
          </cell>
          <cell r="G4006" t="str">
            <v>N/A</v>
          </cell>
        </row>
        <row r="4007">
          <cell r="A4007" t="str">
            <v>45c</v>
          </cell>
          <cell r="B4007"/>
          <cell r="C4007" t="str">
            <v xml:space="preserve"> Pup Joint- 2 7/8"-6.4 Fox L-80   6 ft</v>
          </cell>
          <cell r="D4007" t="str">
            <v>2.875</v>
          </cell>
          <cell r="E4007" t="str">
            <v>2.441</v>
          </cell>
          <cell r="F4007" t="str">
            <v xml:space="preserve"> ---------------</v>
          </cell>
          <cell r="G4007" t="str">
            <v>N/A</v>
          </cell>
        </row>
        <row r="4008">
          <cell r="A4008" t="str">
            <v>45d</v>
          </cell>
          <cell r="B4008"/>
          <cell r="C4008" t="str">
            <v xml:space="preserve"> Pup Joint- 2 7/8"-6.4 Fox L-80   8 ft</v>
          </cell>
          <cell r="D4008" t="str">
            <v>2.875</v>
          </cell>
          <cell r="E4008" t="str">
            <v>2.441</v>
          </cell>
          <cell r="F4008" t="str">
            <v xml:space="preserve"> ---------------</v>
          </cell>
          <cell r="G4008" t="str">
            <v>N/A</v>
          </cell>
        </row>
        <row r="4009">
          <cell r="A4009" t="str">
            <v>45e</v>
          </cell>
          <cell r="B4009"/>
          <cell r="C4009" t="str">
            <v xml:space="preserve"> Pup Joint- 2 7/8"-6.4 Fox L-80   10 ft</v>
          </cell>
          <cell r="D4009" t="str">
            <v>2.875</v>
          </cell>
          <cell r="E4009" t="str">
            <v>2.441</v>
          </cell>
          <cell r="F4009" t="str">
            <v xml:space="preserve"> ---------------</v>
          </cell>
          <cell r="G4009" t="str">
            <v>N/A</v>
          </cell>
        </row>
        <row r="4010">
          <cell r="A4010" t="str">
            <v>45f</v>
          </cell>
          <cell r="B4010"/>
          <cell r="C4010" t="str">
            <v xml:space="preserve"> Pup Joint- 2 7/8"-6.4 Fox L-80   12 ft</v>
          </cell>
          <cell r="D4010" t="str">
            <v>2.875</v>
          </cell>
          <cell r="E4010" t="str">
            <v>2.441</v>
          </cell>
          <cell r="F4010" t="str">
            <v xml:space="preserve"> ---------------</v>
          </cell>
          <cell r="G4010" t="str">
            <v>N/A</v>
          </cell>
        </row>
        <row r="4011">
          <cell r="G4011" t="str">
            <v> </v>
          </cell>
        </row>
        <row r="4012">
          <cell r="A4012" t="str">
            <v xml:space="preserve"> 3 1/2" Pup Joints</v>
          </cell>
          <cell r="B4012"/>
          <cell r="C4012"/>
          <cell r="D4012" t="str">
            <v>OD</v>
          </cell>
          <cell r="E4012" t="str">
            <v>ID</v>
          </cell>
          <cell r="F4012" t="str">
            <v>PART NUMBER</v>
          </cell>
          <cell r="G4012" t="str">
            <v>SAP</v>
          </cell>
          <cell r="H4012" t="str">
            <v>Price</v>
          </cell>
        </row>
        <row r="4013">
          <cell r="A4013" t="str">
            <v>50a</v>
          </cell>
          <cell r="B4013"/>
          <cell r="C4013" t="str">
            <v xml:space="preserve"> Pup Joint- 3 1/2"-9.2 AMS-28 N-80   2 ft</v>
          </cell>
          <cell r="D4013" t="str">
            <v>3.500</v>
          </cell>
          <cell r="E4013" t="str">
            <v>2.992</v>
          </cell>
          <cell r="F4013" t="str">
            <v xml:space="preserve"> ---------------</v>
          </cell>
          <cell r="G4013" t="str">
            <v>N/A</v>
          </cell>
        </row>
        <row r="4014">
          <cell r="A4014" t="str">
            <v>50b</v>
          </cell>
          <cell r="B4014"/>
          <cell r="C4014" t="str">
            <v xml:space="preserve"> Pup Joint- 3 1/2"-9.2 AMS-28 N-80   4 ft</v>
          </cell>
          <cell r="D4014" t="str">
            <v>3.500</v>
          </cell>
          <cell r="E4014" t="str">
            <v>2.992</v>
          </cell>
          <cell r="F4014" t="str">
            <v xml:space="preserve"> ---------------</v>
          </cell>
          <cell r="G4014" t="str">
            <v>N/A</v>
          </cell>
        </row>
        <row r="4015">
          <cell r="A4015" t="str">
            <v>50c</v>
          </cell>
          <cell r="B4015"/>
          <cell r="C4015" t="str">
            <v xml:space="preserve"> Pup Joint- 3 1/2"-9.2 AMS-28 N-80   6 ft</v>
          </cell>
          <cell r="D4015" t="str">
            <v>3.500</v>
          </cell>
          <cell r="E4015" t="str">
            <v>2.992</v>
          </cell>
          <cell r="F4015" t="str">
            <v xml:space="preserve"> ---------------</v>
          </cell>
          <cell r="G4015" t="str">
            <v>N/A</v>
          </cell>
        </row>
        <row r="4016">
          <cell r="A4016" t="str">
            <v>50d</v>
          </cell>
          <cell r="B4016"/>
          <cell r="C4016" t="str">
            <v xml:space="preserve"> Pup Joint- 3 1/2"-9.2 AMS-28 N-80   8 ft</v>
          </cell>
          <cell r="D4016" t="str">
            <v>3.500</v>
          </cell>
          <cell r="E4016" t="str">
            <v>2.992</v>
          </cell>
          <cell r="F4016" t="str">
            <v xml:space="preserve"> ---------------</v>
          </cell>
          <cell r="G4016" t="str">
            <v>N/A</v>
          </cell>
        </row>
        <row r="4017">
          <cell r="A4017" t="str">
            <v>50e</v>
          </cell>
          <cell r="B4017"/>
          <cell r="C4017" t="str">
            <v xml:space="preserve"> Pup Joint- 3 1/2"-9.2 AMS-28 N-80   10 ft</v>
          </cell>
          <cell r="D4017" t="str">
            <v>3.500</v>
          </cell>
          <cell r="E4017" t="str">
            <v>2.992</v>
          </cell>
          <cell r="F4017" t="str">
            <v xml:space="preserve"> ---------------</v>
          </cell>
          <cell r="G4017" t="str">
            <v>N/A</v>
          </cell>
        </row>
        <row r="4018">
          <cell r="A4018" t="str">
            <v>50f</v>
          </cell>
          <cell r="B4018"/>
          <cell r="C4018" t="str">
            <v xml:space="preserve"> Pup Joint- 3 1/2"-9.2 AMS-28 N-80   12 ft</v>
          </cell>
          <cell r="D4018" t="str">
            <v>3.500</v>
          </cell>
          <cell r="E4018" t="str">
            <v>2.992</v>
          </cell>
          <cell r="F4018" t="str">
            <v xml:space="preserve"> ---------------</v>
          </cell>
          <cell r="G4018" t="str">
            <v>N/A</v>
          </cell>
        </row>
        <row r="4019">
          <cell r="A4019" t="str">
            <v>50g</v>
          </cell>
          <cell r="B4019"/>
          <cell r="C4019" t="str">
            <v xml:space="preserve"> Pup Joint- 3 1/2"-9.2 AMS-28 N-80   15 ft</v>
          </cell>
          <cell r="D4019" t="str">
            <v>3.500</v>
          </cell>
          <cell r="E4019" t="str">
            <v>2.992</v>
          </cell>
          <cell r="F4019" t="str">
            <v xml:space="preserve"> ---------------</v>
          </cell>
          <cell r="G4019" t="str">
            <v>N/A</v>
          </cell>
        </row>
        <row r="4020">
          <cell r="G4020" t="str">
            <v> </v>
          </cell>
        </row>
        <row r="4021">
          <cell r="A4021" t="str">
            <v>51a</v>
          </cell>
          <cell r="B4021"/>
          <cell r="C4021" t="str">
            <v xml:space="preserve"> Pup Joint- 3 1/2"-9.2 NSCT N-80   2 ft</v>
          </cell>
          <cell r="D4021" t="str">
            <v>3.500</v>
          </cell>
          <cell r="E4021" t="str">
            <v>2.992</v>
          </cell>
          <cell r="F4021" t="str">
            <v xml:space="preserve"> ---------------</v>
          </cell>
          <cell r="G4021" t="str">
            <v>N/A</v>
          </cell>
        </row>
        <row r="4022">
          <cell r="A4022" t="str">
            <v>51b</v>
          </cell>
          <cell r="B4022"/>
          <cell r="C4022" t="str">
            <v xml:space="preserve"> Pup Joint- 3 1/2"-9.2 NSCT N-80   4 ft</v>
          </cell>
          <cell r="D4022" t="str">
            <v>3.500</v>
          </cell>
          <cell r="E4022" t="str">
            <v>2.992</v>
          </cell>
          <cell r="F4022" t="str">
            <v xml:space="preserve"> ---------------</v>
          </cell>
          <cell r="G4022" t="str">
            <v>N/A</v>
          </cell>
        </row>
        <row r="4023">
          <cell r="A4023" t="str">
            <v>51c</v>
          </cell>
          <cell r="B4023"/>
          <cell r="C4023" t="str">
            <v xml:space="preserve"> Pup Joint- 3 1/2"-9.2 NSCT N-80   6 ft</v>
          </cell>
          <cell r="D4023" t="str">
            <v>3.500</v>
          </cell>
          <cell r="E4023" t="str">
            <v>2.992</v>
          </cell>
          <cell r="F4023" t="str">
            <v xml:space="preserve"> ---------------</v>
          </cell>
          <cell r="G4023" t="str">
            <v>N/A</v>
          </cell>
        </row>
        <row r="4024">
          <cell r="A4024" t="str">
            <v>51d</v>
          </cell>
          <cell r="B4024"/>
          <cell r="C4024" t="str">
            <v xml:space="preserve"> Pup Joint- 3 1/2"-9.2 NSCT N-80   8 ft</v>
          </cell>
          <cell r="D4024" t="str">
            <v>3.500</v>
          </cell>
          <cell r="E4024" t="str">
            <v>2.992</v>
          </cell>
          <cell r="F4024" t="str">
            <v xml:space="preserve"> ---------------</v>
          </cell>
          <cell r="G4024" t="str">
            <v>N/A</v>
          </cell>
        </row>
        <row r="4025">
          <cell r="A4025" t="str">
            <v>51e</v>
          </cell>
          <cell r="B4025"/>
          <cell r="C4025" t="str">
            <v xml:space="preserve"> Pup Joint- 3 1/2"-9.2 NSCT N-80  10 ft</v>
          </cell>
          <cell r="D4025" t="str">
            <v>3.500</v>
          </cell>
          <cell r="E4025" t="str">
            <v>2.992</v>
          </cell>
          <cell r="F4025" t="str">
            <v xml:space="preserve"> ---------------</v>
          </cell>
          <cell r="G4025" t="str">
            <v>N/A</v>
          </cell>
        </row>
        <row r="4026">
          <cell r="A4026" t="str">
            <v>51f</v>
          </cell>
          <cell r="B4026"/>
          <cell r="C4026" t="str">
            <v xml:space="preserve"> Pup Joint- 3 1/2"-9.2 NSCT N-80  12 ft</v>
          </cell>
          <cell r="D4026" t="str">
            <v>3.500</v>
          </cell>
          <cell r="E4026" t="str">
            <v>2.992</v>
          </cell>
          <cell r="F4026" t="str">
            <v xml:space="preserve"> ---------------</v>
          </cell>
          <cell r="G4026" t="str">
            <v>N/A</v>
          </cell>
        </row>
        <row r="4027">
          <cell r="A4027" t="str">
            <v>51g</v>
          </cell>
          <cell r="B4027"/>
          <cell r="C4027" t="str">
            <v xml:space="preserve"> Pup Joint- 3 1/2"-9.2 NSCT N-80  15 ft</v>
          </cell>
          <cell r="D4027" t="str">
            <v>3.500</v>
          </cell>
          <cell r="E4027" t="str">
            <v>2.992</v>
          </cell>
          <cell r="F4027" t="str">
            <v xml:space="preserve"> ---------------</v>
          </cell>
          <cell r="G4027" t="str">
            <v>N/A</v>
          </cell>
        </row>
        <row r="4028">
          <cell r="G4028" t="str">
            <v> </v>
          </cell>
        </row>
        <row r="4029">
          <cell r="A4029" t="str">
            <v>52a</v>
          </cell>
          <cell r="B4029"/>
          <cell r="C4029" t="str">
            <v xml:space="preserve"> Pup Joint- 3 1/2"-9.2 Fox N-80   2 ft</v>
          </cell>
          <cell r="D4029" t="str">
            <v>3.500</v>
          </cell>
          <cell r="E4029" t="str">
            <v>2.992</v>
          </cell>
          <cell r="F4029" t="str">
            <v xml:space="preserve"> ---------------</v>
          </cell>
          <cell r="G4029" t="str">
            <v>N/A</v>
          </cell>
        </row>
        <row r="4030">
          <cell r="A4030" t="str">
            <v>52b</v>
          </cell>
          <cell r="B4030"/>
          <cell r="C4030" t="str">
            <v xml:space="preserve"> Pup Joint- 3 1/2"-9.2 Fox N-80   4 ft</v>
          </cell>
          <cell r="D4030" t="str">
            <v>3.500</v>
          </cell>
          <cell r="E4030" t="str">
            <v>2.992</v>
          </cell>
          <cell r="F4030" t="str">
            <v xml:space="preserve"> ---------------</v>
          </cell>
          <cell r="G4030" t="str">
            <v>N/A</v>
          </cell>
        </row>
        <row r="4031">
          <cell r="A4031" t="str">
            <v>52c</v>
          </cell>
          <cell r="B4031"/>
          <cell r="C4031" t="str">
            <v xml:space="preserve"> Pup Joint- 3 1/2"-9.2 Fox N-80   6 ft</v>
          </cell>
          <cell r="D4031" t="str">
            <v>3.500</v>
          </cell>
          <cell r="E4031" t="str">
            <v>2.992</v>
          </cell>
          <cell r="F4031" t="str">
            <v xml:space="preserve"> ---------------</v>
          </cell>
          <cell r="G4031" t="str">
            <v>N/A</v>
          </cell>
        </row>
        <row r="4032">
          <cell r="A4032" t="str">
            <v>52d</v>
          </cell>
          <cell r="B4032"/>
          <cell r="C4032" t="str">
            <v xml:space="preserve"> Pup Joint- 3 1/2"-9.2 Fox N-80   8 ft</v>
          </cell>
          <cell r="D4032" t="str">
            <v>3.500</v>
          </cell>
          <cell r="E4032" t="str">
            <v>2.992</v>
          </cell>
          <cell r="F4032" t="str">
            <v xml:space="preserve"> ---------------</v>
          </cell>
          <cell r="G4032" t="str">
            <v>N/A</v>
          </cell>
        </row>
        <row r="4033">
          <cell r="A4033" t="str">
            <v>52e</v>
          </cell>
          <cell r="B4033"/>
          <cell r="C4033" t="str">
            <v xml:space="preserve"> Pup Joint- 3 1/2"-9.2 Fox N-80  10 ft</v>
          </cell>
          <cell r="D4033" t="str">
            <v>3.500</v>
          </cell>
          <cell r="E4033" t="str">
            <v>2.992</v>
          </cell>
          <cell r="F4033" t="str">
            <v xml:space="preserve"> ---------------</v>
          </cell>
          <cell r="G4033" t="str">
            <v>N/A</v>
          </cell>
        </row>
        <row r="4034">
          <cell r="A4034" t="str">
            <v>52f</v>
          </cell>
          <cell r="B4034"/>
          <cell r="C4034" t="str">
            <v xml:space="preserve"> Pup Joint- 3 1/2"-9.2 Fox N-80  12 ft</v>
          </cell>
          <cell r="D4034" t="str">
            <v>3.500</v>
          </cell>
          <cell r="E4034" t="str">
            <v>2.992</v>
          </cell>
          <cell r="F4034" t="str">
            <v xml:space="preserve"> ---------------</v>
          </cell>
          <cell r="G4034" t="str">
            <v>N/A</v>
          </cell>
        </row>
        <row r="4035">
          <cell r="A4035" t="str">
            <v>52g</v>
          </cell>
          <cell r="B4035"/>
          <cell r="C4035" t="str">
            <v xml:space="preserve"> Pup Joint- 3 1/2"-9.2 Fox N-80  15 ft</v>
          </cell>
          <cell r="D4035" t="str">
            <v>3.500</v>
          </cell>
          <cell r="E4035" t="str">
            <v>2.992</v>
          </cell>
          <cell r="F4035" t="str">
            <v xml:space="preserve"> ---------------</v>
          </cell>
          <cell r="G4035" t="str">
            <v>N/A</v>
          </cell>
        </row>
        <row r="4036">
          <cell r="G4036" t="str">
            <v> </v>
          </cell>
        </row>
        <row r="4037">
          <cell r="A4037" t="str">
            <v>53a</v>
          </cell>
          <cell r="B4037"/>
          <cell r="C4037" t="str">
            <v xml:space="preserve"> Pup Joint- 3 1/2"-9.2 Vam Ace 13Cr-80   2 ft</v>
          </cell>
          <cell r="D4037" t="str">
            <v>3.500</v>
          </cell>
          <cell r="E4037" t="str">
            <v>2.992</v>
          </cell>
          <cell r="F4037" t="str">
            <v xml:space="preserve"> ---------------</v>
          </cell>
          <cell r="G4037" t="str">
            <v>N/A</v>
          </cell>
        </row>
        <row r="4038">
          <cell r="A4038" t="str">
            <v>53b</v>
          </cell>
          <cell r="B4038"/>
          <cell r="C4038" t="str">
            <v xml:space="preserve"> Pup Joint- 3 1/2"-9.2 Vam Ace 13Cr-80   4 ft</v>
          </cell>
          <cell r="D4038" t="str">
            <v>3.500</v>
          </cell>
          <cell r="E4038" t="str">
            <v>2.992</v>
          </cell>
          <cell r="F4038" t="str">
            <v xml:space="preserve"> ---------------</v>
          </cell>
          <cell r="G4038" t="str">
            <v>N/A</v>
          </cell>
        </row>
        <row r="4039">
          <cell r="A4039" t="str">
            <v>53c</v>
          </cell>
          <cell r="B4039"/>
          <cell r="C4039" t="str">
            <v xml:space="preserve"> Pup Joint- 3 1/2"-9.2 Vam Ace 13Cr-80   6 ft</v>
          </cell>
          <cell r="D4039" t="str">
            <v>3.500</v>
          </cell>
          <cell r="E4039" t="str">
            <v>2.992</v>
          </cell>
          <cell r="F4039" t="str">
            <v xml:space="preserve"> ---------------</v>
          </cell>
          <cell r="G4039" t="str">
            <v>N/A</v>
          </cell>
        </row>
        <row r="4040">
          <cell r="A4040" t="str">
            <v>53h</v>
          </cell>
          <cell r="B4040"/>
          <cell r="C4040" t="str">
            <v xml:space="preserve"> Perf Pup Joint- 3 1/2"-9.2 Vam Ace 13Cr-80   6 ft</v>
          </cell>
          <cell r="D4040" t="str">
            <v>3.500</v>
          </cell>
          <cell r="E4040" t="str">
            <v>2.992</v>
          </cell>
          <cell r="F4040" t="str">
            <v xml:space="preserve"> ---------------</v>
          </cell>
          <cell r="G4040" t="str">
            <v>N/A</v>
          </cell>
        </row>
        <row r="4041">
          <cell r="A4041" t="str">
            <v>53d</v>
          </cell>
          <cell r="B4041"/>
          <cell r="C4041" t="str">
            <v xml:space="preserve"> Pup Joint- 3 1/2"-9.2 Vam Ace 13Cr-80   8 ft</v>
          </cell>
          <cell r="D4041" t="str">
            <v>3.500</v>
          </cell>
          <cell r="E4041" t="str">
            <v>2.992</v>
          </cell>
          <cell r="F4041" t="str">
            <v xml:space="preserve"> ---------------</v>
          </cell>
          <cell r="G4041" t="str">
            <v>N/A</v>
          </cell>
        </row>
        <row r="4042">
          <cell r="A4042" t="str">
            <v>53e</v>
          </cell>
          <cell r="B4042"/>
          <cell r="C4042" t="str">
            <v xml:space="preserve"> Pup Joint- 3 1/2"-9.2 Vam Ace 13Cr-80   10 ft</v>
          </cell>
          <cell r="D4042" t="str">
            <v>3.500</v>
          </cell>
          <cell r="E4042" t="str">
            <v>2.992</v>
          </cell>
          <cell r="F4042" t="str">
            <v xml:space="preserve"> ---------------</v>
          </cell>
          <cell r="G4042" t="str">
            <v>N/A</v>
          </cell>
        </row>
        <row r="4043">
          <cell r="A4043" t="str">
            <v>53f</v>
          </cell>
          <cell r="B4043"/>
          <cell r="C4043" t="str">
            <v xml:space="preserve"> Pup Joint- 3 1/2"-9.2 Vam Ace 13Cr-80   12 ft</v>
          </cell>
          <cell r="D4043" t="str">
            <v>3.500</v>
          </cell>
          <cell r="E4043" t="str">
            <v>2.992</v>
          </cell>
          <cell r="F4043" t="str">
            <v xml:space="preserve"> ---------------</v>
          </cell>
          <cell r="G4043" t="str">
            <v>N/A</v>
          </cell>
        </row>
        <row r="4044">
          <cell r="A4044" t="str">
            <v>53g</v>
          </cell>
          <cell r="B4044"/>
          <cell r="C4044" t="str">
            <v xml:space="preserve"> Pup Joint- 3 1/2"-9.2 Vam Ace 13Cr-80   15 ft</v>
          </cell>
          <cell r="D4044" t="str">
            <v>3.500</v>
          </cell>
          <cell r="E4044" t="str">
            <v>2.992</v>
          </cell>
          <cell r="F4044" t="str">
            <v xml:space="preserve"> ---------------</v>
          </cell>
          <cell r="G4044" t="str">
            <v>N/A</v>
          </cell>
        </row>
        <row r="4045">
          <cell r="G4045" t="str">
            <v> </v>
          </cell>
        </row>
        <row r="4046">
          <cell r="A4046" t="str">
            <v>54a</v>
          </cell>
          <cell r="B4046"/>
          <cell r="C4046" t="str">
            <v xml:space="preserve"> Pup Joint- 3 1/2"-9.2 Vam Ace 13CRS-80   2 ft</v>
          </cell>
          <cell r="D4046" t="str">
            <v>3.500</v>
          </cell>
          <cell r="E4046" t="str">
            <v>2.992</v>
          </cell>
          <cell r="F4046" t="str">
            <v xml:space="preserve"> ---------------</v>
          </cell>
          <cell r="G4046" t="str">
            <v>N/A</v>
          </cell>
        </row>
        <row r="4047">
          <cell r="A4047" t="str">
            <v>54b</v>
          </cell>
          <cell r="B4047"/>
          <cell r="C4047" t="str">
            <v xml:space="preserve"> Pup Joint- 3 1/2"-9.2 Vam Ace 13CRS-80   4 ft</v>
          </cell>
          <cell r="D4047" t="str">
            <v>3.500</v>
          </cell>
          <cell r="E4047" t="str">
            <v>2.992</v>
          </cell>
          <cell r="F4047" t="str">
            <v xml:space="preserve"> ---------------</v>
          </cell>
          <cell r="G4047" t="str">
            <v>N/A</v>
          </cell>
        </row>
        <row r="4048">
          <cell r="A4048" t="str">
            <v>54c</v>
          </cell>
          <cell r="B4048"/>
          <cell r="C4048" t="str">
            <v xml:space="preserve"> Pup Joint- 3 1/2"-9.2 Vam Ace 13CRS-80   6 ft</v>
          </cell>
          <cell r="D4048" t="str">
            <v>3.500</v>
          </cell>
          <cell r="E4048" t="str">
            <v>2.992</v>
          </cell>
          <cell r="F4048" t="str">
            <v xml:space="preserve"> ---------------</v>
          </cell>
          <cell r="G4048" t="str">
            <v>N/A</v>
          </cell>
        </row>
        <row r="4049">
          <cell r="A4049" t="str">
            <v>54d</v>
          </cell>
          <cell r="B4049"/>
          <cell r="C4049" t="str">
            <v xml:space="preserve"> Pup Joint- 3 1/2"-9.2 Vam Ace 13CRS-80   8 ft</v>
          </cell>
          <cell r="D4049" t="str">
            <v>3.500</v>
          </cell>
          <cell r="E4049" t="str">
            <v>2.992</v>
          </cell>
          <cell r="F4049" t="str">
            <v xml:space="preserve"> ---------------</v>
          </cell>
          <cell r="G4049" t="str">
            <v>N/A</v>
          </cell>
        </row>
        <row r="4050">
          <cell r="A4050" t="str">
            <v>54e</v>
          </cell>
          <cell r="B4050"/>
          <cell r="C4050" t="str">
            <v xml:space="preserve"> Pup Joint- 3 1/2"-9.2 Vam Ace 13CRS-80  10 ft</v>
          </cell>
          <cell r="D4050" t="str">
            <v>3.500</v>
          </cell>
          <cell r="E4050" t="str">
            <v>2.992</v>
          </cell>
          <cell r="F4050" t="str">
            <v xml:space="preserve"> ---------------</v>
          </cell>
          <cell r="G4050" t="str">
            <v>N/A</v>
          </cell>
        </row>
        <row r="4051">
          <cell r="A4051" t="str">
            <v>54f</v>
          </cell>
          <cell r="B4051"/>
          <cell r="C4051" t="str">
            <v xml:space="preserve"> Pup Joint- 3 1/2"-9.2 Vam Ace 13CRS-80  12 ft</v>
          </cell>
          <cell r="D4051" t="str">
            <v>3.500</v>
          </cell>
          <cell r="E4051" t="str">
            <v>2.992</v>
          </cell>
          <cell r="F4051" t="str">
            <v xml:space="preserve"> ---------------</v>
          </cell>
          <cell r="G4051" t="str">
            <v>N/A</v>
          </cell>
        </row>
        <row r="4052">
          <cell r="A4052" t="str">
            <v>54g</v>
          </cell>
          <cell r="B4052"/>
          <cell r="C4052" t="str">
            <v xml:space="preserve"> Pup Joint- 3 1/2"-9.2 Vam Ace 13CRS-80  15 ft</v>
          </cell>
          <cell r="D4052" t="str">
            <v>3.500</v>
          </cell>
          <cell r="E4052" t="str">
            <v>2.992</v>
          </cell>
          <cell r="F4052" t="str">
            <v xml:space="preserve"> ---------------</v>
          </cell>
          <cell r="G4052" t="str">
            <v>N/A</v>
          </cell>
        </row>
        <row r="4053">
          <cell r="G4053" t="str">
            <v> </v>
          </cell>
        </row>
        <row r="4054">
          <cell r="A4054" t="str">
            <v>55a</v>
          </cell>
          <cell r="B4054"/>
          <cell r="C4054" t="str">
            <v xml:space="preserve"> Pup Joint- 3 1/2"-9.2 SLA-E 13Cr-80   2 ft</v>
          </cell>
          <cell r="D4054" t="str">
            <v>3.500</v>
          </cell>
          <cell r="E4054" t="str">
            <v>2.992</v>
          </cell>
          <cell r="F4054" t="str">
            <v xml:space="preserve"> ---------------</v>
          </cell>
          <cell r="G4054" t="str">
            <v>N/A</v>
          </cell>
        </row>
        <row r="4055">
          <cell r="A4055" t="str">
            <v>55b</v>
          </cell>
          <cell r="B4055"/>
          <cell r="C4055" t="str">
            <v xml:space="preserve"> Pup Joint- 3 1/2"-9.2 SLA-E 13Cr-80   4 ft</v>
          </cell>
          <cell r="D4055" t="str">
            <v>3.500</v>
          </cell>
          <cell r="E4055" t="str">
            <v>2.992</v>
          </cell>
          <cell r="F4055" t="str">
            <v xml:space="preserve"> ---------------</v>
          </cell>
          <cell r="G4055" t="str">
            <v>N/A</v>
          </cell>
        </row>
        <row r="4056">
          <cell r="A4056" t="str">
            <v>55c</v>
          </cell>
          <cell r="B4056"/>
          <cell r="C4056" t="str">
            <v xml:space="preserve"> Pup Joint- 3 1/2"-9.2 SLA-E 13Cr-80   6 ft</v>
          </cell>
          <cell r="D4056" t="str">
            <v>3.500</v>
          </cell>
          <cell r="E4056" t="str">
            <v>2.992</v>
          </cell>
          <cell r="F4056" t="str">
            <v xml:space="preserve"> ---------------</v>
          </cell>
          <cell r="G4056" t="str">
            <v>N/A</v>
          </cell>
        </row>
        <row r="4057">
          <cell r="A4057" t="str">
            <v>55d</v>
          </cell>
          <cell r="B4057"/>
          <cell r="C4057" t="str">
            <v xml:space="preserve"> Pup Joint- 3 1/2"-9.2 SLA-E 13Cr-80   8 ft</v>
          </cell>
          <cell r="D4057" t="str">
            <v>3.500</v>
          </cell>
          <cell r="E4057" t="str">
            <v>2.992</v>
          </cell>
          <cell r="F4057" t="str">
            <v xml:space="preserve"> ---------------</v>
          </cell>
          <cell r="G4057" t="str">
            <v>N/A</v>
          </cell>
        </row>
        <row r="4058">
          <cell r="A4058" t="str">
            <v>55e</v>
          </cell>
          <cell r="B4058"/>
          <cell r="C4058" t="str">
            <v xml:space="preserve"> Pup Joint- 3 1/2"-9.2 SLA-E 13Cr-80   10 ft</v>
          </cell>
          <cell r="D4058" t="str">
            <v>3.500</v>
          </cell>
          <cell r="E4058" t="str">
            <v>2.992</v>
          </cell>
          <cell r="F4058" t="str">
            <v xml:space="preserve"> ---------------</v>
          </cell>
          <cell r="G4058" t="str">
            <v>N/A</v>
          </cell>
        </row>
        <row r="4059">
          <cell r="A4059" t="str">
            <v>55f</v>
          </cell>
          <cell r="B4059"/>
          <cell r="C4059" t="str">
            <v xml:space="preserve"> Pup Joint- 3 1/2"-9.2 SLA-E 13Cr-80   12 ft</v>
          </cell>
          <cell r="D4059" t="str">
            <v>3.500</v>
          </cell>
          <cell r="E4059" t="str">
            <v>2.992</v>
          </cell>
          <cell r="F4059" t="str">
            <v xml:space="preserve"> ---------------</v>
          </cell>
          <cell r="G4059" t="str">
            <v>N/A</v>
          </cell>
        </row>
        <row r="4060">
          <cell r="A4060" t="str">
            <v>55g</v>
          </cell>
          <cell r="B4060"/>
          <cell r="C4060" t="str">
            <v xml:space="preserve"> Pup Joint- 3 1/2"-9.2 SLA-E 13Cr-80   15 ft</v>
          </cell>
          <cell r="D4060" t="str">
            <v>3.500</v>
          </cell>
          <cell r="E4060" t="str">
            <v>2.992</v>
          </cell>
          <cell r="F4060" t="str">
            <v xml:space="preserve"> ---------------</v>
          </cell>
          <cell r="G4060" t="str">
            <v>N/A</v>
          </cell>
        </row>
        <row r="4061">
          <cell r="G4061" t="str">
            <v> </v>
          </cell>
        </row>
        <row r="4062">
          <cell r="A4062" t="str">
            <v>56a</v>
          </cell>
          <cell r="B4062"/>
          <cell r="C4062" t="str">
            <v xml:space="preserve"> Pup Joint- 3 1/2"-9.2 SLA-E 13CRS-80   2 ft</v>
          </cell>
          <cell r="D4062" t="str">
            <v>3.500</v>
          </cell>
          <cell r="E4062" t="str">
            <v>2.992</v>
          </cell>
          <cell r="F4062" t="str">
            <v xml:space="preserve"> ---------------</v>
          </cell>
          <cell r="G4062" t="str">
            <v>N/A</v>
          </cell>
        </row>
        <row r="4063">
          <cell r="A4063" t="str">
            <v>56b</v>
          </cell>
          <cell r="B4063"/>
          <cell r="C4063" t="str">
            <v xml:space="preserve"> Pup Joint- 3 1/2"-9.2 SLA-E 13CRS-80   4 ft</v>
          </cell>
          <cell r="D4063" t="str">
            <v>3.500</v>
          </cell>
          <cell r="E4063" t="str">
            <v>2.992</v>
          </cell>
          <cell r="F4063" t="str">
            <v xml:space="preserve"> ---------------</v>
          </cell>
          <cell r="G4063" t="str">
            <v>N/A</v>
          </cell>
        </row>
        <row r="4064">
          <cell r="A4064" t="str">
            <v>56c</v>
          </cell>
          <cell r="B4064"/>
          <cell r="C4064" t="str">
            <v xml:space="preserve"> Pup Joint- 3 1/2"-9.2 SLA-E 13CRS-80   6 ft</v>
          </cell>
          <cell r="D4064" t="str">
            <v>3.500</v>
          </cell>
          <cell r="E4064" t="str">
            <v>2.992</v>
          </cell>
          <cell r="F4064" t="str">
            <v xml:space="preserve"> ---------------</v>
          </cell>
          <cell r="G4064" t="str">
            <v>N/A</v>
          </cell>
        </row>
        <row r="4065">
          <cell r="A4065" t="str">
            <v>56d</v>
          </cell>
          <cell r="B4065"/>
          <cell r="C4065" t="str">
            <v xml:space="preserve"> Pup Joint- 3 1/2"-9.2 SLA-E 13CRS-80   8 ft</v>
          </cell>
          <cell r="D4065" t="str">
            <v>3.500</v>
          </cell>
          <cell r="E4065" t="str">
            <v>2.992</v>
          </cell>
          <cell r="F4065" t="str">
            <v xml:space="preserve"> ---------------</v>
          </cell>
          <cell r="G4065" t="str">
            <v>N/A</v>
          </cell>
        </row>
        <row r="4066">
          <cell r="A4066" t="str">
            <v>56e</v>
          </cell>
          <cell r="B4066"/>
          <cell r="C4066" t="str">
            <v xml:space="preserve"> Pup Joint- 3 1/2"-9.2 SLA-E 13CRS-80  10 ft</v>
          </cell>
          <cell r="D4066" t="str">
            <v>3.500</v>
          </cell>
          <cell r="E4066" t="str">
            <v>2.992</v>
          </cell>
          <cell r="F4066" t="str">
            <v xml:space="preserve"> ---------------</v>
          </cell>
          <cell r="G4066" t="str">
            <v>N/A</v>
          </cell>
        </row>
        <row r="4067">
          <cell r="A4067" t="str">
            <v>56f</v>
          </cell>
          <cell r="B4067"/>
          <cell r="C4067" t="str">
            <v xml:space="preserve"> Pup Joint- 3 1/2"-9.2 SLA-E 13CRS-80  12 ft</v>
          </cell>
          <cell r="D4067" t="str">
            <v>3.500</v>
          </cell>
          <cell r="E4067" t="str">
            <v>2.992</v>
          </cell>
          <cell r="F4067" t="str">
            <v xml:space="preserve"> ---------------</v>
          </cell>
          <cell r="G4067" t="str">
            <v>N/A</v>
          </cell>
        </row>
        <row r="4068">
          <cell r="A4068" t="str">
            <v>56g</v>
          </cell>
          <cell r="B4068"/>
          <cell r="C4068" t="str">
            <v xml:space="preserve"> Pup Joint- 3 1/2"-9.2 SLA-E 13CRS-80  15 ft</v>
          </cell>
          <cell r="D4068" t="str">
            <v>3.500</v>
          </cell>
          <cell r="E4068" t="str">
            <v>2.992</v>
          </cell>
          <cell r="F4068" t="str">
            <v xml:space="preserve"> ---------------</v>
          </cell>
          <cell r="G4068" t="str">
            <v>N/A</v>
          </cell>
        </row>
        <row r="4069">
          <cell r="G4069" t="str">
            <v> </v>
          </cell>
        </row>
        <row r="4070">
          <cell r="A4070" t="str">
            <v xml:space="preserve"> 4 1/2" Pup Joints</v>
          </cell>
          <cell r="B4070"/>
          <cell r="C4070"/>
          <cell r="D4070" t="str">
            <v>OD</v>
          </cell>
          <cell r="E4070" t="str">
            <v>ID</v>
          </cell>
          <cell r="F4070" t="str">
            <v>PART NUMBER</v>
          </cell>
          <cell r="G4070" t="str">
            <v>SAP</v>
          </cell>
          <cell r="H4070" t="str">
            <v>Price</v>
          </cell>
        </row>
        <row r="4071">
          <cell r="A4071" t="str">
            <v>60a</v>
          </cell>
          <cell r="B4071"/>
          <cell r="C4071" t="str">
            <v xml:space="preserve"> Pup Joint- 4 1/2"-12.6 AMS-28 13CRS-80   2 ft</v>
          </cell>
          <cell r="D4071" t="str">
            <v>4.500</v>
          </cell>
          <cell r="E4071" t="str">
            <v>3.958</v>
          </cell>
          <cell r="F4071" t="str">
            <v xml:space="preserve"> ---------------</v>
          </cell>
          <cell r="G4071" t="str">
            <v>N/A</v>
          </cell>
        </row>
        <row r="4072">
          <cell r="A4072" t="str">
            <v>60b</v>
          </cell>
          <cell r="B4072"/>
          <cell r="C4072" t="str">
            <v xml:space="preserve"> Pup Joint- 4 1/2"-12.6 AMS-28 13CRS-80   4 ft</v>
          </cell>
          <cell r="D4072" t="str">
            <v>4.500</v>
          </cell>
          <cell r="E4072" t="str">
            <v>3.958</v>
          </cell>
          <cell r="F4072" t="str">
            <v xml:space="preserve"> ---------------</v>
          </cell>
          <cell r="G4072" t="str">
            <v>N/A</v>
          </cell>
        </row>
        <row r="4073">
          <cell r="A4073" t="str">
            <v>60c</v>
          </cell>
          <cell r="B4073"/>
          <cell r="C4073" t="str">
            <v xml:space="preserve"> Pup Joint- 4 1/2"-12.6 AMS-28 13CRS-80   6 ft</v>
          </cell>
          <cell r="D4073" t="str">
            <v>4.500</v>
          </cell>
          <cell r="E4073" t="str">
            <v>3.958</v>
          </cell>
          <cell r="F4073" t="str">
            <v xml:space="preserve"> ---------------</v>
          </cell>
          <cell r="G4073" t="str">
            <v>N/A</v>
          </cell>
        </row>
        <row r="4074">
          <cell r="A4074" t="str">
            <v>60d</v>
          </cell>
          <cell r="B4074"/>
          <cell r="C4074" t="str">
            <v xml:space="preserve"> Pup Joint- 4 1/2"-12.6 AMS-28 13CRS-80   8 ft</v>
          </cell>
          <cell r="D4074" t="str">
            <v>4.500</v>
          </cell>
          <cell r="E4074" t="str">
            <v>3.958</v>
          </cell>
          <cell r="F4074" t="str">
            <v xml:space="preserve"> ---------------</v>
          </cell>
          <cell r="G4074" t="str">
            <v>N/A</v>
          </cell>
        </row>
        <row r="4075">
          <cell r="A4075" t="str">
            <v>60e</v>
          </cell>
          <cell r="B4075"/>
          <cell r="C4075" t="str">
            <v xml:space="preserve"> Pup Joint- 4 1/2"-12.6 AMS-28 13CRS-80  10 ft</v>
          </cell>
          <cell r="D4075" t="str">
            <v>4.500</v>
          </cell>
          <cell r="E4075" t="str">
            <v>3.958</v>
          </cell>
          <cell r="F4075" t="str">
            <v xml:space="preserve"> ---------------</v>
          </cell>
          <cell r="G4075" t="str">
            <v>N/A</v>
          </cell>
        </row>
        <row r="4076">
          <cell r="A4076" t="str">
            <v>60f</v>
          </cell>
          <cell r="B4076"/>
          <cell r="C4076" t="str">
            <v xml:space="preserve"> Pup Joint- 4 1/2"-12.6 AMS-28 13CRS-80  12 ft</v>
          </cell>
          <cell r="D4076" t="str">
            <v>4.500</v>
          </cell>
          <cell r="E4076" t="str">
            <v>3.958</v>
          </cell>
          <cell r="F4076" t="str">
            <v xml:space="preserve"> ---------------</v>
          </cell>
          <cell r="G4076" t="str">
            <v>N/A</v>
          </cell>
        </row>
        <row r="4077">
          <cell r="G4077" t="str">
            <v> </v>
          </cell>
        </row>
        <row r="4078">
          <cell r="A4078" t="str">
            <v>61a</v>
          </cell>
          <cell r="B4078"/>
          <cell r="C4078" t="str">
            <v xml:space="preserve"> Pup Joint- 4 1/2"-12.6 AMS-28 13Cr-80   2 ft</v>
          </cell>
          <cell r="D4078" t="str">
            <v>4.500</v>
          </cell>
          <cell r="E4078" t="str">
            <v>3.958</v>
          </cell>
          <cell r="F4078" t="str">
            <v xml:space="preserve"> ---------------</v>
          </cell>
          <cell r="G4078" t="str">
            <v>N/A</v>
          </cell>
        </row>
        <row r="4079">
          <cell r="A4079" t="str">
            <v>61b</v>
          </cell>
          <cell r="B4079"/>
          <cell r="C4079" t="str">
            <v xml:space="preserve"> Pup Joint- 4 1/2"-12.6 AMS-28 13Cr-80   4 ft</v>
          </cell>
          <cell r="D4079" t="str">
            <v>4.500</v>
          </cell>
          <cell r="E4079" t="str">
            <v>3.958</v>
          </cell>
          <cell r="F4079" t="str">
            <v xml:space="preserve"> ---------------</v>
          </cell>
          <cell r="G4079" t="str">
            <v>N/A</v>
          </cell>
        </row>
        <row r="4080">
          <cell r="A4080" t="str">
            <v>61c</v>
          </cell>
          <cell r="B4080"/>
          <cell r="C4080" t="str">
            <v xml:space="preserve"> Pup Joint- 4 1/2"-12.6 AMS-28 13Cr-80   6 ft</v>
          </cell>
          <cell r="D4080" t="str">
            <v>4.500</v>
          </cell>
          <cell r="E4080" t="str">
            <v>3.958</v>
          </cell>
          <cell r="F4080" t="str">
            <v xml:space="preserve"> ---------------</v>
          </cell>
          <cell r="G4080" t="str">
            <v>N/A</v>
          </cell>
        </row>
        <row r="4081">
          <cell r="A4081" t="str">
            <v>61d</v>
          </cell>
          <cell r="B4081"/>
          <cell r="C4081" t="str">
            <v xml:space="preserve"> Pup Joint- 4 1/2"-12.6 AMS-28 13Cr-80   8 ft</v>
          </cell>
          <cell r="D4081" t="str">
            <v>4.500</v>
          </cell>
          <cell r="E4081" t="str">
            <v>3.958</v>
          </cell>
          <cell r="F4081" t="str">
            <v xml:space="preserve"> ---------------</v>
          </cell>
          <cell r="G4081" t="str">
            <v>N/A</v>
          </cell>
        </row>
        <row r="4082">
          <cell r="A4082" t="str">
            <v>61e</v>
          </cell>
          <cell r="B4082"/>
          <cell r="C4082" t="str">
            <v xml:space="preserve"> Pup Joint- 4 1/2"-12.6 AMS-28 13Cr-80   10 ft</v>
          </cell>
          <cell r="D4082" t="str">
            <v>4.500</v>
          </cell>
          <cell r="E4082" t="str">
            <v>3.958</v>
          </cell>
          <cell r="F4082" t="str">
            <v xml:space="preserve"> ---------------</v>
          </cell>
          <cell r="G4082" t="str">
            <v>N/A</v>
          </cell>
        </row>
        <row r="4083">
          <cell r="A4083" t="str">
            <v>61f</v>
          </cell>
          <cell r="B4083"/>
          <cell r="C4083" t="str">
            <v xml:space="preserve"> Pup Joint- 4 1/2"-12.6 AMS-28 13Cr-80   12 ft</v>
          </cell>
          <cell r="D4083" t="str">
            <v>4.500</v>
          </cell>
          <cell r="E4083" t="str">
            <v>3.958</v>
          </cell>
          <cell r="F4083" t="str">
            <v xml:space="preserve"> ---------------</v>
          </cell>
          <cell r="G4083" t="str">
            <v>N/A</v>
          </cell>
        </row>
        <row r="4084">
          <cell r="G4084" t="str">
            <v> </v>
          </cell>
        </row>
        <row r="4085">
          <cell r="A4085" t="str">
            <v>62a</v>
          </cell>
          <cell r="B4085"/>
          <cell r="C4085" t="str">
            <v xml:space="preserve"> Pup Joint- 4 1/2"-12.6 AMS-28 L-80   2 ft</v>
          </cell>
          <cell r="D4085" t="str">
            <v>4.500</v>
          </cell>
          <cell r="E4085" t="str">
            <v>3.958</v>
          </cell>
          <cell r="F4085" t="str">
            <v xml:space="preserve"> ---------------</v>
          </cell>
          <cell r="G4085" t="str">
            <v>N/A</v>
          </cell>
        </row>
        <row r="4086">
          <cell r="A4086" t="str">
            <v>62b</v>
          </cell>
          <cell r="B4086"/>
          <cell r="C4086" t="str">
            <v xml:space="preserve"> Pup Joint- 4 1/2"-12.6 AMS-28 L-80   4 ft</v>
          </cell>
          <cell r="D4086" t="str">
            <v>4.500</v>
          </cell>
          <cell r="E4086" t="str">
            <v>3.958</v>
          </cell>
          <cell r="F4086" t="str">
            <v xml:space="preserve"> ---------------</v>
          </cell>
          <cell r="G4086" t="str">
            <v>N/A</v>
          </cell>
        </row>
        <row r="4087">
          <cell r="A4087" t="str">
            <v>62c</v>
          </cell>
          <cell r="B4087"/>
          <cell r="C4087" t="str">
            <v xml:space="preserve"> Pup Joint- 4 1/2"-12.6 AMS-28 L-80   6 ft</v>
          </cell>
          <cell r="D4087" t="str">
            <v>4.500</v>
          </cell>
          <cell r="E4087" t="str">
            <v>3.958</v>
          </cell>
          <cell r="F4087" t="str">
            <v xml:space="preserve"> ---------------</v>
          </cell>
          <cell r="G4087" t="str">
            <v>N/A</v>
          </cell>
        </row>
        <row r="4088">
          <cell r="A4088" t="str">
            <v>62d</v>
          </cell>
          <cell r="B4088"/>
          <cell r="C4088" t="str">
            <v xml:space="preserve"> Pup Joint- 4 1/2"-12.6 AMS-28 L-80   8 ft</v>
          </cell>
          <cell r="D4088" t="str">
            <v>4.500</v>
          </cell>
          <cell r="E4088" t="str">
            <v>3.958</v>
          </cell>
          <cell r="F4088" t="str">
            <v xml:space="preserve"> ---------------</v>
          </cell>
          <cell r="G4088" t="str">
            <v>N/A</v>
          </cell>
        </row>
        <row r="4089">
          <cell r="A4089" t="str">
            <v>62e</v>
          </cell>
          <cell r="B4089"/>
          <cell r="C4089" t="str">
            <v xml:space="preserve"> Pup Joint- 4 1/2"-12.6 AMS-28 L-80   10 ft</v>
          </cell>
          <cell r="D4089" t="str">
            <v>4.500</v>
          </cell>
          <cell r="E4089" t="str">
            <v>3.958</v>
          </cell>
          <cell r="F4089" t="str">
            <v xml:space="preserve"> ---------------</v>
          </cell>
          <cell r="G4089" t="str">
            <v>N/A</v>
          </cell>
        </row>
        <row r="4090">
          <cell r="A4090" t="str">
            <v>62f</v>
          </cell>
          <cell r="B4090"/>
          <cell r="C4090" t="str">
            <v xml:space="preserve"> Pup Joint- 4 1/2"-12.6 AMS-28 L-80   12 ft</v>
          </cell>
          <cell r="D4090" t="str">
            <v>4.500</v>
          </cell>
          <cell r="E4090" t="str">
            <v>3.958</v>
          </cell>
          <cell r="F4090" t="str">
            <v xml:space="preserve"> ---------------</v>
          </cell>
          <cell r="G4090" t="str">
            <v>N/A</v>
          </cell>
        </row>
        <row r="4091">
          <cell r="G4091" t="str">
            <v> </v>
          </cell>
        </row>
        <row r="4092">
          <cell r="A4092" t="str">
            <v>63a</v>
          </cell>
          <cell r="B4092"/>
          <cell r="C4092" t="str">
            <v xml:space="preserve"> Pup Joint- 4 1/2"-12.6 Fox 13CRS-80   2 ft</v>
          </cell>
          <cell r="D4092" t="str">
            <v>4.500</v>
          </cell>
          <cell r="E4092" t="str">
            <v>3.958</v>
          </cell>
          <cell r="F4092" t="str">
            <v xml:space="preserve"> ---------------</v>
          </cell>
          <cell r="G4092" t="str">
            <v>N/A</v>
          </cell>
        </row>
        <row r="4093">
          <cell r="A4093" t="str">
            <v>63b</v>
          </cell>
          <cell r="B4093"/>
          <cell r="C4093" t="str">
            <v xml:space="preserve"> Pup Joint- 4 1/2"-12.6 Fox 13CRS-80   4 ft</v>
          </cell>
          <cell r="D4093" t="str">
            <v>4.500</v>
          </cell>
          <cell r="E4093" t="str">
            <v>3.958</v>
          </cell>
          <cell r="F4093" t="str">
            <v xml:space="preserve"> ---------------</v>
          </cell>
          <cell r="G4093" t="str">
            <v>N/A</v>
          </cell>
        </row>
        <row r="4094">
          <cell r="A4094" t="str">
            <v>63c</v>
          </cell>
          <cell r="B4094"/>
          <cell r="C4094" t="str">
            <v xml:space="preserve"> Pup Joint- 4 1/2"-12.6 Fox 13CRS-80   6 ft</v>
          </cell>
          <cell r="D4094" t="str">
            <v>4.500</v>
          </cell>
          <cell r="E4094" t="str">
            <v>3.958</v>
          </cell>
          <cell r="F4094" t="str">
            <v xml:space="preserve"> ---------------</v>
          </cell>
          <cell r="G4094" t="str">
            <v>N/A</v>
          </cell>
        </row>
        <row r="4095">
          <cell r="A4095" t="str">
            <v>63d</v>
          </cell>
          <cell r="B4095"/>
          <cell r="C4095" t="str">
            <v xml:space="preserve"> Pup Joint- 4 1/2"-12.6 Fox 13CRS-80   8 ft</v>
          </cell>
          <cell r="D4095" t="str">
            <v>4.500</v>
          </cell>
          <cell r="E4095" t="str">
            <v>3.958</v>
          </cell>
          <cell r="F4095" t="str">
            <v xml:space="preserve"> ---------------</v>
          </cell>
          <cell r="G4095" t="str">
            <v>N/A</v>
          </cell>
        </row>
        <row r="4096">
          <cell r="A4096" t="str">
            <v>63e</v>
          </cell>
          <cell r="B4096"/>
          <cell r="C4096" t="str">
            <v xml:space="preserve"> Pup Joint- 4 1/2"-12.6 Fox 13CRS-80  10 ft</v>
          </cell>
          <cell r="D4096" t="str">
            <v>4.500</v>
          </cell>
          <cell r="E4096" t="str">
            <v>3.958</v>
          </cell>
          <cell r="F4096" t="str">
            <v xml:space="preserve"> ---------------</v>
          </cell>
          <cell r="G4096" t="str">
            <v>N/A</v>
          </cell>
        </row>
        <row r="4097">
          <cell r="A4097" t="str">
            <v>63f</v>
          </cell>
          <cell r="B4097"/>
          <cell r="C4097" t="str">
            <v xml:space="preserve"> Pup Joint- 4 1/2"-12.6 Fox 13CRS-80  12 ft</v>
          </cell>
          <cell r="D4097" t="str">
            <v>4.500</v>
          </cell>
          <cell r="E4097" t="str">
            <v>3.958</v>
          </cell>
          <cell r="F4097" t="str">
            <v xml:space="preserve"> ---------------</v>
          </cell>
          <cell r="G4097" t="str">
            <v>N/A</v>
          </cell>
        </row>
        <row r="4098">
          <cell r="G4098" t="str">
            <v> </v>
          </cell>
        </row>
        <row r="4099">
          <cell r="A4099" t="str">
            <v>64a</v>
          </cell>
          <cell r="B4099"/>
          <cell r="C4099" t="str">
            <v xml:space="preserve"> Pup Joint- 4 1/2"-12.6 Fox 13Cr-80   2 ft</v>
          </cell>
          <cell r="D4099" t="str">
            <v>4.500</v>
          </cell>
          <cell r="E4099" t="str">
            <v>3.958</v>
          </cell>
          <cell r="F4099" t="str">
            <v xml:space="preserve"> ---------------</v>
          </cell>
          <cell r="G4099" t="str">
            <v>N/A</v>
          </cell>
        </row>
        <row r="4100">
          <cell r="A4100" t="str">
            <v>64b</v>
          </cell>
          <cell r="B4100"/>
          <cell r="C4100" t="str">
            <v xml:space="preserve"> Pup Joint- 4 1/2"-12.6 Fox 13Cr-80   4 ft</v>
          </cell>
          <cell r="D4100" t="str">
            <v>4.500</v>
          </cell>
          <cell r="E4100" t="str">
            <v>3.958</v>
          </cell>
          <cell r="F4100" t="str">
            <v xml:space="preserve"> ---------------</v>
          </cell>
          <cell r="G4100" t="str">
            <v>N/A</v>
          </cell>
        </row>
        <row r="4101">
          <cell r="A4101" t="str">
            <v>64c</v>
          </cell>
          <cell r="B4101"/>
          <cell r="C4101" t="str">
            <v xml:space="preserve"> Pup Joint- 4 1/2"-12.6 Fox 13Cr-80   6 ft</v>
          </cell>
          <cell r="D4101" t="str">
            <v>4.500</v>
          </cell>
          <cell r="E4101" t="str">
            <v>3.958</v>
          </cell>
          <cell r="F4101" t="str">
            <v xml:space="preserve"> ---------------</v>
          </cell>
          <cell r="G4101" t="str">
            <v>N/A</v>
          </cell>
        </row>
        <row r="4102">
          <cell r="A4102" t="str">
            <v>64d</v>
          </cell>
          <cell r="B4102"/>
          <cell r="C4102" t="str">
            <v xml:space="preserve"> Pup Joint- 4 1/2"-12.6 Fox 13Cr-80   8 ft</v>
          </cell>
          <cell r="D4102" t="str">
            <v>4.500</v>
          </cell>
          <cell r="E4102" t="str">
            <v>3.958</v>
          </cell>
          <cell r="F4102" t="str">
            <v xml:space="preserve"> ---------------</v>
          </cell>
          <cell r="G4102" t="str">
            <v>N/A</v>
          </cell>
        </row>
        <row r="4103">
          <cell r="A4103" t="str">
            <v>64e</v>
          </cell>
          <cell r="B4103"/>
          <cell r="C4103" t="str">
            <v xml:space="preserve"> Pup Joint- 4 1/2"-12.6 Fox 13Cr-80   10 ft</v>
          </cell>
          <cell r="D4103" t="str">
            <v>4.500</v>
          </cell>
          <cell r="E4103" t="str">
            <v>3.958</v>
          </cell>
          <cell r="F4103" t="str">
            <v xml:space="preserve"> ---------------</v>
          </cell>
          <cell r="G4103" t="str">
            <v>N/A</v>
          </cell>
        </row>
        <row r="4104">
          <cell r="A4104" t="str">
            <v>64f</v>
          </cell>
          <cell r="B4104"/>
          <cell r="C4104" t="str">
            <v xml:space="preserve"> Pup Joint- 4 1/2"-12.6 Fox 13Cr-80   12 ft</v>
          </cell>
          <cell r="D4104" t="str">
            <v>4.500</v>
          </cell>
          <cell r="E4104" t="str">
            <v>3.958</v>
          </cell>
          <cell r="F4104" t="str">
            <v xml:space="preserve"> ---------------</v>
          </cell>
          <cell r="G4104" t="str">
            <v>N/A</v>
          </cell>
        </row>
        <row r="4105">
          <cell r="G4105" t="str">
            <v> </v>
          </cell>
        </row>
        <row r="4106">
          <cell r="A4106" t="str">
            <v>65a</v>
          </cell>
          <cell r="B4106"/>
          <cell r="C4106" t="str">
            <v xml:space="preserve"> Pup Joint- 4 1/2"-12.6 Fox L-80   2 ft</v>
          </cell>
          <cell r="D4106" t="str">
            <v>4.500</v>
          </cell>
          <cell r="E4106" t="str">
            <v>3.958</v>
          </cell>
          <cell r="F4106" t="str">
            <v xml:space="preserve"> ---------------</v>
          </cell>
          <cell r="G4106" t="str">
            <v>N/A</v>
          </cell>
        </row>
        <row r="4107">
          <cell r="A4107" t="str">
            <v>65b</v>
          </cell>
          <cell r="B4107"/>
          <cell r="C4107" t="str">
            <v xml:space="preserve"> Pup Joint- 4 1/2"-12.6 Fox L-80   4 ft</v>
          </cell>
          <cell r="D4107" t="str">
            <v>4.500</v>
          </cell>
          <cell r="E4107" t="str">
            <v>3.958</v>
          </cell>
          <cell r="F4107" t="str">
            <v xml:space="preserve"> ---------------</v>
          </cell>
          <cell r="G4107" t="str">
            <v>N/A</v>
          </cell>
        </row>
        <row r="4108">
          <cell r="A4108" t="str">
            <v>65c</v>
          </cell>
          <cell r="B4108"/>
          <cell r="C4108" t="str">
            <v xml:space="preserve"> Pup Joint- 4 1/2"-12.6 Fox L-80   6 ft</v>
          </cell>
          <cell r="D4108" t="str">
            <v>4.500</v>
          </cell>
          <cell r="E4108" t="str">
            <v>3.958</v>
          </cell>
          <cell r="F4108" t="str">
            <v xml:space="preserve"> ---------------</v>
          </cell>
          <cell r="G4108" t="str">
            <v>N/A</v>
          </cell>
        </row>
        <row r="4109">
          <cell r="A4109" t="str">
            <v>65d</v>
          </cell>
          <cell r="B4109"/>
          <cell r="C4109" t="str">
            <v xml:space="preserve"> Pup Joint- 4 1/2"-12.6 Fox L-80   8 ft</v>
          </cell>
          <cell r="D4109" t="str">
            <v>4.500</v>
          </cell>
          <cell r="E4109" t="str">
            <v>3.958</v>
          </cell>
          <cell r="F4109" t="str">
            <v xml:space="preserve"> ---------------</v>
          </cell>
          <cell r="G4109" t="str">
            <v>N/A</v>
          </cell>
        </row>
        <row r="4110">
          <cell r="A4110" t="str">
            <v>65e</v>
          </cell>
          <cell r="B4110"/>
          <cell r="C4110" t="str">
            <v xml:space="preserve"> Pup Joint- 4 1/2"-12.6 Fox L-80   10 ft</v>
          </cell>
          <cell r="D4110" t="str">
            <v>4.500</v>
          </cell>
          <cell r="E4110" t="str">
            <v>3.958</v>
          </cell>
          <cell r="F4110" t="str">
            <v xml:space="preserve"> ---------------</v>
          </cell>
          <cell r="G4110" t="str">
            <v>N/A</v>
          </cell>
        </row>
        <row r="4111">
          <cell r="A4111" t="str">
            <v>65f</v>
          </cell>
          <cell r="B4111"/>
          <cell r="C4111" t="str">
            <v xml:space="preserve"> Pup Joint- 4 1/2"-12.6 Fox L-80   12 ft</v>
          </cell>
          <cell r="D4111" t="str">
            <v>4.500</v>
          </cell>
          <cell r="E4111" t="str">
            <v>3.958</v>
          </cell>
          <cell r="F4111" t="str">
            <v xml:space="preserve"> ---------------</v>
          </cell>
          <cell r="G4111" t="str">
            <v>N/A</v>
          </cell>
        </row>
        <row r="4112">
          <cell r="G4112" t="str">
            <v> </v>
          </cell>
        </row>
        <row r="4113">
          <cell r="A4113" t="str">
            <v xml:space="preserve"> 5 1/2" Pup Joints</v>
          </cell>
          <cell r="B4113"/>
          <cell r="C4113"/>
          <cell r="D4113" t="str">
            <v>OD</v>
          </cell>
          <cell r="E4113" t="str">
            <v>ID</v>
          </cell>
          <cell r="F4113" t="str">
            <v>PART NUMBER</v>
          </cell>
          <cell r="G4113" t="str">
            <v>SAP</v>
          </cell>
          <cell r="H4113" t="str">
            <v>Price</v>
          </cell>
        </row>
        <row r="4114">
          <cell r="A4114" t="str">
            <v>70a</v>
          </cell>
          <cell r="B4114"/>
          <cell r="C4114" t="str">
            <v xml:space="preserve"> Pup Joint- 5 1/2"-17 AMS-28 13CRS-80   2 ft</v>
          </cell>
          <cell r="D4114" t="str">
            <v>5.500</v>
          </cell>
          <cell r="E4114" t="str">
            <v>4.892</v>
          </cell>
          <cell r="F4114" t="str">
            <v xml:space="preserve"> ---------------</v>
          </cell>
          <cell r="G4114" t="str">
            <v>N/A</v>
          </cell>
        </row>
        <row r="4115">
          <cell r="A4115" t="str">
            <v>70b</v>
          </cell>
          <cell r="B4115"/>
          <cell r="C4115" t="str">
            <v xml:space="preserve"> Pup Joint- 5 1/2"-17 AMS-28 13CRS-80   4 ft</v>
          </cell>
          <cell r="D4115" t="str">
            <v>5.500</v>
          </cell>
          <cell r="E4115" t="str">
            <v>4.892</v>
          </cell>
          <cell r="F4115" t="str">
            <v xml:space="preserve"> ---------------</v>
          </cell>
          <cell r="G4115" t="str">
            <v>N/A</v>
          </cell>
        </row>
        <row r="4116">
          <cell r="A4116" t="str">
            <v>70c</v>
          </cell>
          <cell r="B4116"/>
          <cell r="C4116" t="str">
            <v xml:space="preserve"> Pup Joint- 5 1/2"-17 AMS-28 13CRS-80   6 ft</v>
          </cell>
          <cell r="D4116" t="str">
            <v>5.500</v>
          </cell>
          <cell r="E4116" t="str">
            <v>4.892</v>
          </cell>
          <cell r="F4116" t="str">
            <v xml:space="preserve"> ---------------</v>
          </cell>
          <cell r="G4116" t="str">
            <v>N/A</v>
          </cell>
        </row>
        <row r="4117">
          <cell r="A4117" t="str">
            <v>70d</v>
          </cell>
          <cell r="B4117"/>
          <cell r="C4117" t="str">
            <v xml:space="preserve"> Pup Joint- 5 1/2"-17 AMS-28 13CRS-80   8 ft</v>
          </cell>
          <cell r="D4117" t="str">
            <v>5.500</v>
          </cell>
          <cell r="E4117" t="str">
            <v>4.892</v>
          </cell>
          <cell r="F4117" t="str">
            <v xml:space="preserve"> ---------------</v>
          </cell>
          <cell r="G4117" t="str">
            <v>N/A</v>
          </cell>
        </row>
        <row r="4118">
          <cell r="A4118" t="str">
            <v>70e</v>
          </cell>
          <cell r="B4118"/>
          <cell r="C4118" t="str">
            <v xml:space="preserve"> Pup Joint- 5 1/2"-17 AMS-28 13CRS-80  10 ft</v>
          </cell>
          <cell r="D4118" t="str">
            <v>5.500</v>
          </cell>
          <cell r="E4118" t="str">
            <v>4.892</v>
          </cell>
          <cell r="F4118" t="str">
            <v xml:space="preserve"> ---------------</v>
          </cell>
          <cell r="G4118" t="str">
            <v>N/A</v>
          </cell>
        </row>
        <row r="4119">
          <cell r="A4119" t="str">
            <v>70f</v>
          </cell>
          <cell r="B4119"/>
          <cell r="C4119" t="str">
            <v xml:space="preserve"> Pup Joint- 5 1/2"-17 AMS-28 13CRS-80  12 ft</v>
          </cell>
          <cell r="D4119" t="str">
            <v>5.500</v>
          </cell>
          <cell r="E4119" t="str">
            <v>4.892</v>
          </cell>
          <cell r="F4119" t="str">
            <v xml:space="preserve"> ---------------</v>
          </cell>
          <cell r="G4119" t="str">
            <v>N/A</v>
          </cell>
        </row>
        <row r="4120">
          <cell r="G4120" t="str">
            <v> </v>
          </cell>
        </row>
        <row r="4121">
          <cell r="A4121" t="str">
            <v>71a</v>
          </cell>
          <cell r="B4121"/>
          <cell r="C4121" t="str">
            <v xml:space="preserve"> Pup Joint- 5 1/2"-17 AMS-28 13Cr-80   2 ft</v>
          </cell>
          <cell r="D4121" t="str">
            <v>5.500</v>
          </cell>
          <cell r="E4121" t="str">
            <v>4.892</v>
          </cell>
          <cell r="F4121" t="str">
            <v xml:space="preserve"> ---------------</v>
          </cell>
          <cell r="G4121" t="str">
            <v>N/A</v>
          </cell>
        </row>
        <row r="4122">
          <cell r="A4122" t="str">
            <v>71b</v>
          </cell>
          <cell r="B4122"/>
          <cell r="C4122" t="str">
            <v xml:space="preserve"> Pup Joint- 5 1/2"-17 AMS-28 13Cr-80   4 ft</v>
          </cell>
          <cell r="D4122" t="str">
            <v>5.500</v>
          </cell>
          <cell r="E4122" t="str">
            <v>4.892</v>
          </cell>
          <cell r="F4122" t="str">
            <v xml:space="preserve"> ---------------</v>
          </cell>
          <cell r="G4122" t="str">
            <v>N/A</v>
          </cell>
        </row>
        <row r="4123">
          <cell r="A4123" t="str">
            <v>71c</v>
          </cell>
          <cell r="B4123"/>
          <cell r="C4123" t="str">
            <v xml:space="preserve"> Pup Joint- 5 1/2"-17 AMS-28 13Cr-80   6 ft</v>
          </cell>
          <cell r="D4123" t="str">
            <v>5.500</v>
          </cell>
          <cell r="E4123" t="str">
            <v>4.892</v>
          </cell>
          <cell r="F4123" t="str">
            <v xml:space="preserve"> ---------------</v>
          </cell>
          <cell r="G4123" t="str">
            <v>N/A</v>
          </cell>
        </row>
        <row r="4124">
          <cell r="A4124" t="str">
            <v>71d</v>
          </cell>
          <cell r="B4124"/>
          <cell r="C4124" t="str">
            <v xml:space="preserve"> Pup Joint- 5 1/2"-17 AMS-28 13Cr-80   8 ft</v>
          </cell>
          <cell r="D4124" t="str">
            <v>5.500</v>
          </cell>
          <cell r="E4124" t="str">
            <v>4.892</v>
          </cell>
          <cell r="F4124" t="str">
            <v xml:space="preserve"> ---------------</v>
          </cell>
          <cell r="G4124" t="str">
            <v>N/A</v>
          </cell>
        </row>
        <row r="4125">
          <cell r="A4125" t="str">
            <v>71e</v>
          </cell>
          <cell r="B4125"/>
          <cell r="C4125" t="str">
            <v xml:space="preserve"> Pup Joint- 5 1/2"-17 AMS-28 13Cr-80   10 ft</v>
          </cell>
          <cell r="D4125" t="str">
            <v>5.500</v>
          </cell>
          <cell r="E4125" t="str">
            <v>4.892</v>
          </cell>
          <cell r="F4125" t="str">
            <v xml:space="preserve"> ---------------</v>
          </cell>
          <cell r="G4125" t="str">
            <v>N/A</v>
          </cell>
        </row>
        <row r="4126">
          <cell r="A4126" t="str">
            <v>71f</v>
          </cell>
          <cell r="B4126"/>
          <cell r="C4126" t="str">
            <v xml:space="preserve"> Pup Joint- 5 1/2"-17 AMS-28 13Cr-80   12 ft</v>
          </cell>
          <cell r="D4126" t="str">
            <v>5.500</v>
          </cell>
          <cell r="E4126" t="str">
            <v>4.892</v>
          </cell>
          <cell r="F4126" t="str">
            <v xml:space="preserve"> ---------------</v>
          </cell>
          <cell r="G4126" t="str">
            <v>N/A</v>
          </cell>
        </row>
        <row r="4127">
          <cell r="G4127" t="str">
            <v> </v>
          </cell>
        </row>
        <row r="4128">
          <cell r="A4128" t="str">
            <v>72a</v>
          </cell>
          <cell r="B4128"/>
          <cell r="C4128" t="str">
            <v xml:space="preserve"> Pup Joint- 5 1/2"-17 AMS-28 L-80   2 ft</v>
          </cell>
          <cell r="D4128" t="str">
            <v>5.500</v>
          </cell>
          <cell r="E4128" t="str">
            <v>4.892</v>
          </cell>
          <cell r="F4128" t="str">
            <v xml:space="preserve"> ---------------</v>
          </cell>
          <cell r="G4128" t="str">
            <v>N/A</v>
          </cell>
        </row>
        <row r="4129">
          <cell r="A4129" t="str">
            <v>72b</v>
          </cell>
          <cell r="B4129"/>
          <cell r="C4129" t="str">
            <v xml:space="preserve"> Pup Joint- 5 1/2"-17 AMS-28 L-80   4 ft</v>
          </cell>
          <cell r="D4129" t="str">
            <v>5.500</v>
          </cell>
          <cell r="E4129" t="str">
            <v>4.892</v>
          </cell>
          <cell r="F4129" t="str">
            <v xml:space="preserve"> ---------------</v>
          </cell>
          <cell r="G4129" t="str">
            <v>N/A</v>
          </cell>
        </row>
        <row r="4130">
          <cell r="A4130" t="str">
            <v>72c</v>
          </cell>
          <cell r="B4130"/>
          <cell r="C4130" t="str">
            <v xml:space="preserve"> Pup Joint- 5 1/2"-17 AMS-28 L-80   6 ft</v>
          </cell>
          <cell r="D4130" t="str">
            <v>5.500</v>
          </cell>
          <cell r="E4130" t="str">
            <v>4.892</v>
          </cell>
          <cell r="F4130" t="str">
            <v xml:space="preserve"> ---------------</v>
          </cell>
          <cell r="G4130" t="str">
            <v>N/A</v>
          </cell>
        </row>
        <row r="4131">
          <cell r="A4131" t="str">
            <v>72d</v>
          </cell>
          <cell r="B4131"/>
          <cell r="C4131" t="str">
            <v xml:space="preserve"> Pup Joint- 5 1/2"-17 AMS-28 L-80   8 ft</v>
          </cell>
          <cell r="D4131" t="str">
            <v>5.500</v>
          </cell>
          <cell r="E4131" t="str">
            <v>4.892</v>
          </cell>
          <cell r="F4131" t="str">
            <v xml:space="preserve"> ---------------</v>
          </cell>
          <cell r="G4131" t="str">
            <v>N/A</v>
          </cell>
        </row>
        <row r="4132">
          <cell r="A4132" t="str">
            <v>72e</v>
          </cell>
          <cell r="B4132"/>
          <cell r="C4132" t="str">
            <v xml:space="preserve"> Pup Joint- 5 1/2"-17 AMS-28 L-80   10 ft</v>
          </cell>
          <cell r="D4132" t="str">
            <v>5.500</v>
          </cell>
          <cell r="E4132" t="str">
            <v>4.892</v>
          </cell>
          <cell r="F4132" t="str">
            <v xml:space="preserve"> ---------------</v>
          </cell>
          <cell r="G4132" t="str">
            <v>N/A</v>
          </cell>
        </row>
        <row r="4133">
          <cell r="A4133" t="str">
            <v>72f</v>
          </cell>
          <cell r="B4133"/>
          <cell r="C4133" t="str">
            <v xml:space="preserve"> Pup Joint- 5 1/2"-17 AMS-28 L-80   12 ft</v>
          </cell>
          <cell r="D4133" t="str">
            <v>5.500</v>
          </cell>
          <cell r="E4133" t="str">
            <v>4.892</v>
          </cell>
          <cell r="F4133" t="str">
            <v xml:space="preserve"> ---------------</v>
          </cell>
          <cell r="G4133" t="str">
            <v>N/A</v>
          </cell>
        </row>
        <row r="4134">
          <cell r="G4134" t="str">
            <v> </v>
          </cell>
        </row>
        <row r="4135">
          <cell r="A4135" t="str">
            <v>73a</v>
          </cell>
          <cell r="B4135"/>
          <cell r="C4135" t="str">
            <v xml:space="preserve"> Pup Joint- 5 1/2"-17 Fox 13CRS-80   2 ft</v>
          </cell>
          <cell r="D4135" t="str">
            <v>5.500</v>
          </cell>
          <cell r="E4135" t="str">
            <v>4.892</v>
          </cell>
          <cell r="F4135" t="str">
            <v xml:space="preserve"> ---------------</v>
          </cell>
          <cell r="G4135" t="str">
            <v>N/A</v>
          </cell>
        </row>
        <row r="4136">
          <cell r="A4136" t="str">
            <v>73b</v>
          </cell>
          <cell r="B4136"/>
          <cell r="C4136" t="str">
            <v xml:space="preserve"> Pup Joint- 5 1/2"-17 Fox 13CRS-80   4 ft</v>
          </cell>
          <cell r="D4136" t="str">
            <v>5.500</v>
          </cell>
          <cell r="E4136" t="str">
            <v>4.892</v>
          </cell>
          <cell r="F4136" t="str">
            <v xml:space="preserve"> ---------------</v>
          </cell>
          <cell r="G4136" t="str">
            <v>N/A</v>
          </cell>
        </row>
        <row r="4137">
          <cell r="A4137" t="str">
            <v>73c</v>
          </cell>
          <cell r="B4137"/>
          <cell r="C4137" t="str">
            <v xml:space="preserve"> Pup Joint- 5 1/2"-17 Fox 13CRS-80   6 ft</v>
          </cell>
          <cell r="D4137" t="str">
            <v>5.500</v>
          </cell>
          <cell r="E4137" t="str">
            <v>4.892</v>
          </cell>
          <cell r="F4137" t="str">
            <v xml:space="preserve"> ---------------</v>
          </cell>
          <cell r="G4137" t="str">
            <v>N/A</v>
          </cell>
        </row>
        <row r="4138">
          <cell r="A4138" t="str">
            <v>73d</v>
          </cell>
          <cell r="B4138"/>
          <cell r="C4138" t="str">
            <v xml:space="preserve"> Pup Joint- 5 1/2"-17 Fox 13CRS-80   8 ft</v>
          </cell>
          <cell r="D4138" t="str">
            <v>5.500</v>
          </cell>
          <cell r="E4138" t="str">
            <v>4.892</v>
          </cell>
          <cell r="F4138" t="str">
            <v xml:space="preserve"> ---------------</v>
          </cell>
          <cell r="G4138" t="str">
            <v>N/A</v>
          </cell>
        </row>
        <row r="4139">
          <cell r="A4139" t="str">
            <v>73e</v>
          </cell>
          <cell r="B4139"/>
          <cell r="C4139" t="str">
            <v xml:space="preserve"> Pup Joint- 5 1/2"-17 Fox 13CRS-80  10 ft</v>
          </cell>
          <cell r="D4139" t="str">
            <v>5.500</v>
          </cell>
          <cell r="E4139" t="str">
            <v>4.892</v>
          </cell>
          <cell r="F4139" t="str">
            <v xml:space="preserve"> ---------------</v>
          </cell>
          <cell r="G4139" t="str">
            <v>N/A</v>
          </cell>
        </row>
        <row r="4140">
          <cell r="A4140" t="str">
            <v>73f</v>
          </cell>
          <cell r="B4140"/>
          <cell r="C4140" t="str">
            <v xml:space="preserve"> Pup Joint- 5 1/2"-17 Fox 13CRS-80  12 ft</v>
          </cell>
          <cell r="D4140" t="str">
            <v>5.500</v>
          </cell>
          <cell r="E4140" t="str">
            <v>4.892</v>
          </cell>
          <cell r="F4140" t="str">
            <v xml:space="preserve"> ---------------</v>
          </cell>
          <cell r="G4140" t="str">
            <v>N/A</v>
          </cell>
        </row>
        <row r="4141">
          <cell r="G4141" t="str">
            <v> </v>
          </cell>
        </row>
        <row r="4142">
          <cell r="A4142" t="str">
            <v>74a</v>
          </cell>
          <cell r="B4142"/>
          <cell r="C4142" t="str">
            <v xml:space="preserve"> Pup Joint- 5 1/2"-17 Fox 13Cr-80   2 ft</v>
          </cell>
          <cell r="D4142" t="str">
            <v>5.500</v>
          </cell>
          <cell r="E4142" t="str">
            <v>4.892</v>
          </cell>
          <cell r="F4142" t="str">
            <v xml:space="preserve"> ---------------</v>
          </cell>
          <cell r="G4142" t="str">
            <v>N/A</v>
          </cell>
        </row>
        <row r="4143">
          <cell r="A4143" t="str">
            <v>74b</v>
          </cell>
          <cell r="B4143"/>
          <cell r="C4143" t="str">
            <v xml:space="preserve"> Pup Joint- 5 1/2"-17 Fox 13Cr-80   4 ft</v>
          </cell>
          <cell r="D4143" t="str">
            <v>5.500</v>
          </cell>
          <cell r="E4143" t="str">
            <v>4.892</v>
          </cell>
          <cell r="F4143" t="str">
            <v xml:space="preserve"> ---------------</v>
          </cell>
          <cell r="G4143" t="str">
            <v>N/A</v>
          </cell>
        </row>
        <row r="4144">
          <cell r="A4144" t="str">
            <v>74c</v>
          </cell>
          <cell r="B4144"/>
          <cell r="C4144" t="str">
            <v xml:space="preserve"> Pup Joint- 5 1/2"-17 Fox 13Cr-80   6 ft</v>
          </cell>
          <cell r="D4144" t="str">
            <v>5.500</v>
          </cell>
          <cell r="E4144" t="str">
            <v>4.892</v>
          </cell>
          <cell r="F4144" t="str">
            <v xml:space="preserve"> ---------------</v>
          </cell>
          <cell r="G4144" t="str">
            <v>N/A</v>
          </cell>
        </row>
        <row r="4145">
          <cell r="A4145" t="str">
            <v>74d</v>
          </cell>
          <cell r="B4145"/>
          <cell r="C4145" t="str">
            <v xml:space="preserve"> Pup Joint- 5 1/2"-17 Fox 13Cr-80   8 ft</v>
          </cell>
          <cell r="D4145" t="str">
            <v>5.500</v>
          </cell>
          <cell r="E4145" t="str">
            <v>4.892</v>
          </cell>
          <cell r="F4145" t="str">
            <v xml:space="preserve"> ---------------</v>
          </cell>
          <cell r="G4145" t="str">
            <v>N/A</v>
          </cell>
        </row>
        <row r="4146">
          <cell r="A4146" t="str">
            <v>74e</v>
          </cell>
          <cell r="B4146"/>
          <cell r="C4146" t="str">
            <v xml:space="preserve"> Pup Joint- 5 1/2"-17 Fox 13Cr-80   10 ft</v>
          </cell>
          <cell r="D4146" t="str">
            <v>5.500</v>
          </cell>
          <cell r="E4146" t="str">
            <v>4.892</v>
          </cell>
          <cell r="F4146" t="str">
            <v xml:space="preserve"> ---------------</v>
          </cell>
          <cell r="G4146" t="str">
            <v>N/A</v>
          </cell>
        </row>
        <row r="4147">
          <cell r="A4147" t="str">
            <v>74f</v>
          </cell>
          <cell r="B4147"/>
          <cell r="C4147" t="str">
            <v xml:space="preserve"> Pup Joint- 5 1/2"-17 Fox 13Cr-80   12 ft</v>
          </cell>
          <cell r="D4147" t="str">
            <v>5.500</v>
          </cell>
          <cell r="E4147" t="str">
            <v>4.892</v>
          </cell>
          <cell r="F4147" t="str">
            <v xml:space="preserve"> ---------------</v>
          </cell>
          <cell r="G4147" t="str">
            <v>N/A</v>
          </cell>
        </row>
        <row r="4148">
          <cell r="G4148" t="str">
            <v> </v>
          </cell>
        </row>
        <row r="4149">
          <cell r="A4149" t="str">
            <v>75a</v>
          </cell>
          <cell r="B4149"/>
          <cell r="C4149" t="str">
            <v xml:space="preserve"> Pup Joint- 5 1/2"-17 Fox L-80   2 ft</v>
          </cell>
          <cell r="D4149" t="str">
            <v>5.500</v>
          </cell>
          <cell r="E4149" t="str">
            <v>4.892</v>
          </cell>
          <cell r="F4149" t="str">
            <v xml:space="preserve"> ---------------</v>
          </cell>
          <cell r="G4149" t="str">
            <v>N/A</v>
          </cell>
        </row>
        <row r="4150">
          <cell r="A4150" t="str">
            <v>75b</v>
          </cell>
          <cell r="B4150"/>
          <cell r="C4150" t="str">
            <v xml:space="preserve"> Pup Joint- 5 1/2"-17 Fox L-80   4 ft</v>
          </cell>
          <cell r="D4150" t="str">
            <v>5.500</v>
          </cell>
          <cell r="E4150" t="str">
            <v>4.892</v>
          </cell>
          <cell r="F4150" t="str">
            <v xml:space="preserve"> ---------------</v>
          </cell>
          <cell r="G4150" t="str">
            <v>N/A</v>
          </cell>
        </row>
        <row r="4151">
          <cell r="A4151" t="str">
            <v>75c</v>
          </cell>
          <cell r="B4151"/>
          <cell r="C4151" t="str">
            <v xml:space="preserve"> Pup Joint- 5 1/2"-17 Fox L-80   6 ft</v>
          </cell>
          <cell r="D4151" t="str">
            <v>5.500</v>
          </cell>
          <cell r="E4151" t="str">
            <v>4.892</v>
          </cell>
          <cell r="F4151" t="str">
            <v xml:space="preserve"> ---------------</v>
          </cell>
          <cell r="G4151" t="str">
            <v>N/A</v>
          </cell>
        </row>
        <row r="4152">
          <cell r="A4152" t="str">
            <v>75d</v>
          </cell>
          <cell r="B4152"/>
          <cell r="C4152" t="str">
            <v xml:space="preserve"> Pup Joint- 5 1/2"-17 Fox L-80   8 ft</v>
          </cell>
          <cell r="D4152" t="str">
            <v>5.500</v>
          </cell>
          <cell r="E4152" t="str">
            <v>4.892</v>
          </cell>
          <cell r="F4152" t="str">
            <v xml:space="preserve"> ---------------</v>
          </cell>
          <cell r="G4152" t="str">
            <v>N/A</v>
          </cell>
        </row>
        <row r="4153">
          <cell r="A4153" t="str">
            <v>75e</v>
          </cell>
          <cell r="B4153"/>
          <cell r="C4153" t="str">
            <v xml:space="preserve"> Pup Joint- 5 1/2"-17 Fox L-80   10 ft</v>
          </cell>
          <cell r="D4153" t="str">
            <v>5.500</v>
          </cell>
          <cell r="E4153" t="str">
            <v>4.892</v>
          </cell>
          <cell r="F4153" t="str">
            <v xml:space="preserve"> ---------------</v>
          </cell>
          <cell r="G4153" t="str">
            <v>N/A</v>
          </cell>
        </row>
        <row r="4154">
          <cell r="A4154" t="str">
            <v>75f</v>
          </cell>
          <cell r="B4154"/>
          <cell r="C4154" t="str">
            <v xml:space="preserve"> Pup Joint- 5 1/2"-17 Fox L-80   12 ft</v>
          </cell>
          <cell r="D4154" t="str">
            <v>5.500</v>
          </cell>
          <cell r="E4154" t="str">
            <v>4.892</v>
          </cell>
          <cell r="F4154" t="str">
            <v xml:space="preserve"> ---------------</v>
          </cell>
          <cell r="G4154" t="str">
            <v>N/A</v>
          </cell>
        </row>
        <row r="4155">
          <cell r="C4155" t="str">
            <v xml:space="preserve"> End Pups</v>
          </cell>
          <cell r="D4155"/>
          <cell r="E4155"/>
          <cell r="F4155"/>
          <cell r="G4155" t="str">
            <v> </v>
          </cell>
        </row>
        <row r="4156">
          <cell r="G4156" t="str">
            <v> </v>
          </cell>
        </row>
        <row r="4157">
          <cell r="G4157" t="str">
            <v> </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Quotation"/>
      <sheetName val="Qte BOM"/>
      <sheetName val="Std Cst Model"/>
      <sheetName val="3&quot;-10M GV"/>
      <sheetName val="5&quot;-10M GV "/>
      <sheetName val="Studs"/>
      <sheetName val="Seals"/>
      <sheetName val="C'lok"/>
      <sheetName val="Misc Items"/>
      <sheetName val="Macro1"/>
      <sheetName val="2003 SSWE LINE ITEMS"/>
      <sheetName val="Qte_BOM"/>
      <sheetName val="Std_Cst_Model"/>
      <sheetName val="3&quot;-10M_GV"/>
      <sheetName val="5&quot;-10M_GV_"/>
      <sheetName val="Misc_Items"/>
      <sheetName val="2003_SSWE_LINE_ITEMS"/>
      <sheetName val="Qte_BOM1"/>
      <sheetName val="Std_Cst_Model1"/>
      <sheetName val="3&quot;-10M_GV1"/>
      <sheetName val="5&quot;-10M_GV_1"/>
      <sheetName val="Misc_Items1"/>
      <sheetName val="2003_SSWE_LINE_ITEMS1"/>
      <sheetName val="Qte_BOM2"/>
      <sheetName val="Std_Cst_Model2"/>
      <sheetName val="3&quot;-10M_GV2"/>
      <sheetName val="5&quot;-10M_GV_2"/>
      <sheetName val="Misc_Items2"/>
      <sheetName val="2003_SSWE_LINE_ITEMS2"/>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API6A20TH ED"/>
      <sheetName val="API6A21ST ED"/>
      <sheetName val="BOM2"/>
      <sheetName val="BOM3"/>
      <sheetName val="BOM4"/>
      <sheetName val="BOM5"/>
      <sheetName val="BOM6"/>
      <sheetName val="BOM7"/>
      <sheetName val="BOM8"/>
      <sheetName val="BOM9"/>
      <sheetName val="BOM10"/>
      <sheetName val="RFQ Checklist"/>
      <sheetName val="PNData"/>
      <sheetName val="HourData"/>
      <sheetName val="DP190016 REVC 19MAY19"/>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A1" t="str">
            <v>P/N</v>
          </cell>
        </row>
      </sheetData>
      <sheetData sheetId="13">
        <row r="1">
          <cell r="A1" t="str">
            <v>CONVENTIONAL WELLHEAD</v>
          </cell>
        </row>
      </sheetData>
      <sheetData sheetId="14" refreshError="1"/>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6">
          <cell r="H6">
            <v>35</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ow r="6">
          <cell r="H6">
            <v>35</v>
          </cell>
        </row>
      </sheetData>
      <sheetData sheetId="24"/>
      <sheetData sheetId="25"/>
      <sheetData sheetId="26"/>
      <sheetData sheetId="27"/>
      <sheetData sheetId="28"/>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refreshError="1">
        <row r="1">
          <cell r="B1">
            <v>4</v>
          </cell>
          <cell r="D1" t="str">
            <v>PS_GL_LEGAL_ENTITY_GBL</v>
          </cell>
        </row>
        <row r="2">
          <cell r="D2" t="str">
            <v>PS_GL_ACCOUNT_GBL</v>
          </cell>
        </row>
        <row r="3">
          <cell r="D3" t="str">
            <v>PS_GL_FUNCTION_GBL</v>
          </cell>
        </row>
        <row r="4">
          <cell r="B4" t="str">
            <v>PS_Global</v>
          </cell>
        </row>
        <row r="5">
          <cell r="D5" t="str">
            <v>PS_GL_MANAGEMENT_ENTITY_GBL</v>
          </cell>
          <cell r="F5" t="str">
            <v>SEGMENT5</v>
          </cell>
        </row>
        <row r="6">
          <cell r="D6" t="str">
            <v>PS_GL_INTERCOMPANY_GBL</v>
          </cell>
          <cell r="F6" t="str">
            <v>SEGMENT6</v>
          </cell>
        </row>
        <row r="7">
          <cell r="B7">
            <v>101</v>
          </cell>
          <cell r="D7" t="str">
            <v>PS_GL_RESERVED1_GBL</v>
          </cell>
          <cell r="F7" t="str">
            <v>SEGMENT7</v>
          </cell>
        </row>
        <row r="8">
          <cell r="D8" t="str">
            <v>PS_GL_RESERVED2_GBL</v>
          </cell>
          <cell r="F8" t="str">
            <v>SEGMENT8</v>
          </cell>
        </row>
        <row r="12">
          <cell r="B12" t="str">
            <v>APPS</v>
          </cell>
        </row>
        <row r="15">
          <cell r="B15">
            <v>1510</v>
          </cell>
        </row>
        <row r="17">
          <cell r="B17" t="str">
            <v>-</v>
          </cell>
        </row>
        <row r="18">
          <cell r="B18">
            <v>8</v>
          </cell>
        </row>
        <row r="20">
          <cell r="B20" t="str">
            <v>Y</v>
          </cell>
        </row>
        <row r="21">
          <cell r="B21" t="str">
            <v>DN</v>
          </cell>
        </row>
        <row r="23">
          <cell r="B23">
            <v>21</v>
          </cell>
        </row>
        <row r="25">
          <cell r="B25">
            <v>20</v>
          </cell>
        </row>
        <row r="27">
          <cell r="B27">
            <v>22</v>
          </cell>
        </row>
        <row r="28">
          <cell r="B28">
            <v>11</v>
          </cell>
        </row>
        <row r="29">
          <cell r="B29">
            <v>14</v>
          </cell>
        </row>
        <row r="30">
          <cell r="B30">
            <v>2</v>
          </cell>
        </row>
        <row r="31">
          <cell r="B31">
            <v>1</v>
          </cell>
        </row>
        <row r="32">
          <cell r="B32">
            <v>1</v>
          </cell>
        </row>
        <row r="33">
          <cell r="B33" t="str">
            <v>USD</v>
          </cell>
        </row>
        <row r="34">
          <cell r="B34" t="str">
            <v>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sheetData sheetId="131"/>
      <sheetData sheetId="132">
        <row r="3">
          <cell r="B3" t="str">
            <v>ATTIVO</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row r="35">
          <cell r="B35"/>
        </row>
      </sheetData>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61"/>
      <definedName name="Prev.Macro113"/>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2">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sheetData sheetId="18"/>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1">
          <cell r="A1" t="str">
            <v>RO</v>
          </cell>
          <cell r="B1" t="str">
            <v>LC - Accessories</v>
          </cell>
          <cell r="D1" t="str">
            <v>AD-106</v>
          </cell>
          <cell r="E1" t="str">
            <v>Completed</v>
          </cell>
          <cell r="F1" t="str">
            <v>Lower Completion</v>
          </cell>
          <cell r="H1">
            <v>1</v>
          </cell>
          <cell r="I1" t="str">
            <v>January</v>
          </cell>
          <cell r="L1" t="str">
            <v>DY</v>
          </cell>
          <cell r="M1" t="str">
            <v>DABBIYA</v>
          </cell>
        </row>
        <row r="2">
          <cell r="A2" t="str">
            <v>MR</v>
          </cell>
          <cell r="B2" t="str">
            <v>LC - PPL/LEL Machining</v>
          </cell>
          <cell r="D2" t="str">
            <v>AD-107</v>
          </cell>
          <cell r="E2" t="str">
            <v>In Progress</v>
          </cell>
          <cell r="F2" t="str">
            <v>Upper Completion</v>
          </cell>
          <cell r="H2">
            <v>2</v>
          </cell>
          <cell r="I2" t="str">
            <v>February</v>
          </cell>
          <cell r="L2" t="str">
            <v>RA</v>
          </cell>
          <cell r="M2" t="str">
            <v>RUMAITHA</v>
          </cell>
        </row>
        <row r="3">
          <cell r="A3" t="str">
            <v>NR</v>
          </cell>
          <cell r="B3" t="str">
            <v>LC - Swell Packer + Services</v>
          </cell>
          <cell r="D3" t="str">
            <v>AD-108</v>
          </cell>
          <cell r="E3" t="str">
            <v>Not Started</v>
          </cell>
          <cell r="H3">
            <v>3</v>
          </cell>
          <cell r="I3" t="str">
            <v>March</v>
          </cell>
          <cell r="L3" t="str">
            <v>SN</v>
          </cell>
          <cell r="M3" t="str">
            <v>SHANAYEL</v>
          </cell>
        </row>
        <row r="4">
          <cell r="B4" t="str">
            <v>LC - Thread Inspector</v>
          </cell>
          <cell r="D4" t="str">
            <v>AD-11</v>
          </cell>
          <cell r="E4" t="str">
            <v>Cancelled</v>
          </cell>
          <cell r="H4">
            <v>4</v>
          </cell>
          <cell r="I4" t="str">
            <v>April</v>
          </cell>
          <cell r="L4" t="str">
            <v>SA</v>
          </cell>
          <cell r="M4" t="str">
            <v>SAHIL</v>
          </cell>
        </row>
        <row r="5">
          <cell r="B5" t="str">
            <v>LC - Tubing</v>
          </cell>
          <cell r="D5" t="str">
            <v>AD-110</v>
          </cell>
          <cell r="H5">
            <v>5</v>
          </cell>
          <cell r="I5" t="str">
            <v>May</v>
          </cell>
          <cell r="L5" t="str">
            <v>SB</v>
          </cell>
          <cell r="M5" t="str">
            <v>ASAB</v>
          </cell>
        </row>
        <row r="6">
          <cell r="B6" t="str">
            <v>LC - X/Over</v>
          </cell>
          <cell r="D6" t="str">
            <v>AD-115</v>
          </cell>
          <cell r="H6">
            <v>6</v>
          </cell>
          <cell r="I6" t="str">
            <v>June</v>
          </cell>
          <cell r="L6" t="str">
            <v>AJ</v>
          </cell>
          <cell r="M6" t="str">
            <v>ARJAN</v>
          </cell>
        </row>
        <row r="7">
          <cell r="B7" t="str">
            <v>UC - Accessories</v>
          </cell>
          <cell r="D7" t="str">
            <v>AD-120</v>
          </cell>
          <cell r="H7">
            <v>7</v>
          </cell>
          <cell r="I7" t="str">
            <v>July</v>
          </cell>
          <cell r="L7" t="str">
            <v>JM</v>
          </cell>
          <cell r="M7" t="str">
            <v>JUMAILA</v>
          </cell>
        </row>
        <row r="8">
          <cell r="B8" t="str">
            <v>UC - Chemical Injection Services</v>
          </cell>
          <cell r="D8" t="str">
            <v>AD-121</v>
          </cell>
          <cell r="H8">
            <v>8</v>
          </cell>
          <cell r="I8" t="str">
            <v>August</v>
          </cell>
        </row>
        <row r="9">
          <cell r="B9" t="str">
            <v>UC - Completion Engineer</v>
          </cell>
          <cell r="D9" t="str">
            <v>AD-125</v>
          </cell>
          <cell r="H9">
            <v>9</v>
          </cell>
          <cell r="I9" t="str">
            <v>September</v>
          </cell>
        </row>
        <row r="10">
          <cell r="B10" t="str">
            <v>UC - DHPG Material and Services</v>
          </cell>
          <cell r="D10" t="str">
            <v>AD-126</v>
          </cell>
          <cell r="H10">
            <v>10</v>
          </cell>
          <cell r="I10" t="str">
            <v>October</v>
          </cell>
        </row>
        <row r="11">
          <cell r="B11" t="str">
            <v>UC - GRE Lining</v>
          </cell>
          <cell r="D11" t="str">
            <v>AD-135</v>
          </cell>
          <cell r="H11">
            <v>11</v>
          </cell>
          <cell r="I11" t="str">
            <v>November</v>
          </cell>
        </row>
        <row r="12">
          <cell r="B12" t="str">
            <v>UC - Slickline</v>
          </cell>
          <cell r="D12" t="str">
            <v>AD-142</v>
          </cell>
          <cell r="H12">
            <v>12</v>
          </cell>
          <cell r="I12" t="str">
            <v>December</v>
          </cell>
        </row>
        <row r="13">
          <cell r="B13" t="str">
            <v>UC - Thread Inspector</v>
          </cell>
          <cell r="D13" t="str">
            <v>AD-17</v>
          </cell>
        </row>
        <row r="14">
          <cell r="B14" t="str">
            <v>UC - Tubing</v>
          </cell>
          <cell r="D14" t="str">
            <v>AD-187</v>
          </cell>
        </row>
        <row r="15">
          <cell r="B15" t="str">
            <v>UC - X/Over</v>
          </cell>
          <cell r="D15" t="str">
            <v>AD-31</v>
          </cell>
        </row>
      </sheetData>
      <sheetData sheetId="25" refreshError="1"/>
      <sheetData sheetId="26" refreshError="1"/>
      <sheetData sheetId="27" refreshError="1"/>
      <sheetData sheetId="28" refreshError="1"/>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row r="3">
          <cell r="A3" t="str">
            <v>DAILY CONCENTRIC OPERATIONS REPORT</v>
          </cell>
        </row>
        <row r="5">
          <cell r="B5" t="str">
            <v>REPORT NO.</v>
          </cell>
          <cell r="G5" t="str">
            <v xml:space="preserve"> TYPE OF WELL</v>
          </cell>
          <cell r="N5" t="str">
            <v>AFE NO.</v>
          </cell>
          <cell r="S5" t="str">
            <v>AMOUNT $</v>
          </cell>
        </row>
        <row r="6">
          <cell r="A6" t="str">
            <v> </v>
          </cell>
          <cell r="B6" t="str">
            <v>FIELD:</v>
          </cell>
          <cell r="N6" t="str">
            <v>UOCO INT %</v>
          </cell>
          <cell r="S6" t="str">
            <v>%COST/AFE TO DATE</v>
          </cell>
        </row>
        <row r="8">
          <cell r="A8" t="str">
            <v> </v>
          </cell>
          <cell r="B8" t="str">
            <v xml:space="preserve">WELL NAME: </v>
          </cell>
          <cell r="N8" t="str">
            <v>CASING/TUBULAR DETAIL:</v>
          </cell>
        </row>
        <row r="9">
          <cell r="A9" t="str">
            <v> </v>
          </cell>
          <cell r="B9" t="str">
            <v>CTY/PAR,STATE:</v>
          </cell>
          <cell r="N9" t="str">
            <v>SIZE</v>
          </cell>
          <cell r="P9" t="str">
            <v>TYPE</v>
          </cell>
          <cell r="T9" t="str">
            <v>DEPTH</v>
          </cell>
          <cell r="X9" t="str">
            <v>SHOE TEST</v>
          </cell>
        </row>
        <row r="10">
          <cell r="A10" t="str">
            <v> </v>
          </cell>
          <cell r="B10" t="str">
            <v>CTU/UNIT/#:</v>
          </cell>
        </row>
        <row r="11">
          <cell r="B11" t="str">
            <v>LB/SPUD BARGE:</v>
          </cell>
        </row>
        <row r="12">
          <cell r="A12" t="str">
            <v> </v>
          </cell>
          <cell r="B12" t="str">
            <v>ACTUAL TVD:</v>
          </cell>
        </row>
        <row r="13">
          <cell r="B13" t="str">
            <v>ACTUAL MD:</v>
          </cell>
        </row>
        <row r="14">
          <cell r="B14" t="str">
            <v>OBJ SAND:</v>
          </cell>
        </row>
        <row r="15">
          <cell r="B15" t="str">
            <v>WATER DEPTH:</v>
          </cell>
        </row>
        <row r="16">
          <cell r="B16" t="str">
            <v>PERFORATIONS:</v>
          </cell>
        </row>
        <row r="20">
          <cell r="B20" t="str">
            <v>REPORT DATE:</v>
          </cell>
          <cell r="M20" t="str">
            <v>TOF:</v>
          </cell>
          <cell r="T20" t="str">
            <v>ETD:</v>
          </cell>
        </row>
        <row r="21">
          <cell r="B21" t="str">
            <v>OPERATIONS DATE:</v>
          </cell>
        </row>
        <row r="22">
          <cell r="B22" t="str">
            <v>PRESENT OPERATION @ 0600 hrs:</v>
          </cell>
        </row>
        <row r="26">
          <cell r="B26" t="str">
            <v>REMARKS :</v>
          </cell>
        </row>
        <row r="41">
          <cell r="C41" t="str">
            <v> </v>
          </cell>
        </row>
        <row r="47">
          <cell r="B47" t="str">
            <v>COSTS :   INTANGIBLE $</v>
          </cell>
          <cell r="K47" t="str">
            <v xml:space="preserve">   TANG.$</v>
          </cell>
          <cell r="O47" t="str">
            <v>TODAYS CUMULATIVE COSTS $</v>
          </cell>
        </row>
        <row r="49">
          <cell r="O49" t="str">
            <v>TOTAL CUMULATIVE COSTS $</v>
          </cell>
        </row>
        <row r="53">
          <cell r="B53" t="str">
            <v>"SAFETY AND ENVIRONMENTAL"</v>
          </cell>
          <cell r="O53" t="str">
            <v>"ESTIMATED DAILY EXPENDITURES"</v>
          </cell>
        </row>
        <row r="55">
          <cell r="C55" t="str">
            <v>NO. PEOPLE ON BOARD</v>
          </cell>
          <cell r="O55" t="str">
            <v>VENDOR NAME</v>
          </cell>
          <cell r="W55" t="str">
            <v>COST</v>
          </cell>
        </row>
        <row r="56">
          <cell r="C56" t="str">
            <v>DAILY MAN HOURS</v>
          </cell>
        </row>
        <row r="57">
          <cell r="C57" t="str">
            <v>DAILY MAN HOUR CUM.</v>
          </cell>
        </row>
        <row r="58">
          <cell r="C58" t="str">
            <v>DAYS SINCE BOP TEST</v>
          </cell>
        </row>
        <row r="59">
          <cell r="C59" t="str">
            <v>ACCIDENTS REPORTED</v>
          </cell>
        </row>
        <row r="60">
          <cell r="C60" t="str">
            <v>IF YES, NAME AND EMPLOYER</v>
          </cell>
          <cell r="J60" t="str">
            <v> </v>
          </cell>
        </row>
        <row r="61">
          <cell r="J61" t="str">
            <v> </v>
          </cell>
        </row>
        <row r="62">
          <cell r="C62" t="str">
            <v>DATE OF LAST CTU INSPECTION</v>
          </cell>
        </row>
        <row r="63">
          <cell r="C63" t="str">
            <v>UNOCAL SAFETY COOR.</v>
          </cell>
          <cell r="J63" t="str">
            <v>HARRY MICHEL</v>
          </cell>
        </row>
      </sheetData>
      <sheetData sheetId="1">
        <row r="3">
          <cell r="A3" t="str">
            <v>DAILY CONCENTRIC OPERATIONS REPORT</v>
          </cell>
        </row>
      </sheetData>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refreshError="1"/>
      <sheetData sheetId="1" refreshError="1"/>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Circ Sheet"/>
      <sheetName val="Cover"/>
      <sheetName val="Distribution List"/>
      <sheetName val="Waste"/>
      <sheetName val="Off Line Oper Prior Move"/>
      <sheetName val="WDL Team"/>
      <sheetName val="Obj.Sheet"/>
      <sheetName val="17.5&quot; Phase Top Dammam"/>
      <sheetName val="12 Phase Shilaif"/>
      <sheetName val="8 Deviated Hole-7 Liner"/>
      <sheetName val="6 Horizontal Hole"/>
      <sheetName val="Best Hole Clean"/>
      <sheetName val="Dual Completion"/>
      <sheetName val="Well Planning "/>
      <sheetName val="EP-1 Modified"/>
      <sheetName val="Departure"/>
      <sheetName val="Time breakdown"/>
      <sheetName val="Potential Hole Proble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refreshError="1"/>
      <sheetData sheetId="1" refreshError="1"/>
      <sheetData sheetId="2" refreshError="1">
        <row r="5">
          <cell r="A5">
            <v>1</v>
          </cell>
        </row>
        <row r="18">
          <cell r="B18" t="str">
            <v xml:space="preserve">Jt #     </v>
          </cell>
          <cell r="C18"/>
        </row>
        <row r="19">
          <cell r="B19" t="str">
            <v xml:space="preserve">Jt #     </v>
          </cell>
          <cell r="C19"/>
        </row>
        <row r="20">
          <cell r="B20" t="str">
            <v xml:space="preserve">Jt #     </v>
          </cell>
          <cell r="C20"/>
        </row>
        <row r="21">
          <cell r="B21" t="str">
            <v xml:space="preserve">Jt #     </v>
          </cell>
          <cell r="C21"/>
        </row>
        <row r="22">
          <cell r="B22" t="str">
            <v xml:space="preserve">Jt #     </v>
          </cell>
          <cell r="C22"/>
        </row>
        <row r="23">
          <cell r="B23" t="str">
            <v xml:space="preserve">Jt #     </v>
          </cell>
          <cell r="C23"/>
        </row>
        <row r="24">
          <cell r="B24" t="str">
            <v xml:space="preserve">Jt #     </v>
          </cell>
          <cell r="C24"/>
        </row>
        <row r="25">
          <cell r="B25" t="str">
            <v xml:space="preserve">Jt #     </v>
          </cell>
          <cell r="C25"/>
        </row>
        <row r="26">
          <cell r="B26" t="str">
            <v xml:space="preserve">Jt #     </v>
          </cell>
          <cell r="C26"/>
        </row>
        <row r="27">
          <cell r="B27" t="str">
            <v xml:space="preserve">Jt #     </v>
          </cell>
          <cell r="C27"/>
        </row>
        <row r="28">
          <cell r="B28" t="str">
            <v xml:space="preserve">Jt #     </v>
          </cell>
          <cell r="C28"/>
        </row>
        <row r="29">
          <cell r="B29" t="str">
            <v xml:space="preserve">Jt #     </v>
          </cell>
          <cell r="C29"/>
        </row>
        <row r="30">
          <cell r="B30" t="str">
            <v xml:space="preserve">Jt #     </v>
          </cell>
          <cell r="C30"/>
        </row>
        <row r="31">
          <cell r="B31" t="str">
            <v xml:space="preserve">Jt #     </v>
          </cell>
          <cell r="C31"/>
        </row>
        <row r="32">
          <cell r="B32" t="str">
            <v xml:space="preserve">Jt #     </v>
          </cell>
          <cell r="C32"/>
        </row>
        <row r="33">
          <cell r="B33" t="str">
            <v xml:space="preserve">Jt #     </v>
          </cell>
          <cell r="C33"/>
        </row>
        <row r="34">
          <cell r="B34" t="str">
            <v xml:space="preserve">Jt #     </v>
          </cell>
          <cell r="C34"/>
        </row>
        <row r="35">
          <cell r="B35" t="str">
            <v xml:space="preserve">Jt #     </v>
          </cell>
          <cell r="C35"/>
        </row>
        <row r="36">
          <cell r="B36" t="str">
            <v xml:space="preserve">Jt #     </v>
          </cell>
          <cell r="C36"/>
        </row>
        <row r="37">
          <cell r="B37" t="str">
            <v xml:space="preserve">Jt #     </v>
          </cell>
          <cell r="C37"/>
        </row>
        <row r="38">
          <cell r="B38" t="str">
            <v xml:space="preserve">Jt #     </v>
          </cell>
          <cell r="C38"/>
        </row>
        <row r="39">
          <cell r="B39" t="str">
            <v xml:space="preserve">Jt #     </v>
          </cell>
          <cell r="C39"/>
        </row>
        <row r="40">
          <cell r="B40" t="str">
            <v xml:space="preserve">Jt #     </v>
          </cell>
          <cell r="C40"/>
        </row>
        <row r="41">
          <cell r="B41" t="str">
            <v xml:space="preserve">Jt #     </v>
          </cell>
          <cell r="C41"/>
        </row>
        <row r="42">
          <cell r="B42" t="str">
            <v xml:space="preserve">Jt #     </v>
          </cell>
          <cell r="C42"/>
        </row>
        <row r="43">
          <cell r="B43" t="str">
            <v xml:space="preserve">Jt #     </v>
          </cell>
          <cell r="C43"/>
        </row>
        <row r="44">
          <cell r="B44" t="str">
            <v xml:space="preserve">Jt #     </v>
          </cell>
          <cell r="C44"/>
        </row>
        <row r="45">
          <cell r="B45" t="str">
            <v xml:space="preserve">Jt #     </v>
          </cell>
          <cell r="C45"/>
        </row>
        <row r="46">
          <cell r="B46" t="str">
            <v xml:space="preserve">Jt #     </v>
          </cell>
          <cell r="C46"/>
        </row>
        <row r="47">
          <cell r="B47" t="str">
            <v xml:space="preserve">Jt #     </v>
          </cell>
          <cell r="C47"/>
        </row>
        <row r="48">
          <cell r="B48" t="str">
            <v xml:space="preserve">Jt #     </v>
          </cell>
          <cell r="C48"/>
        </row>
        <row r="49">
          <cell r="B49" t="str">
            <v xml:space="preserve">Jt #     </v>
          </cell>
          <cell r="C49"/>
        </row>
        <row r="50">
          <cell r="B50" t="str">
            <v xml:space="preserve">Jt #     </v>
          </cell>
          <cell r="C50"/>
        </row>
        <row r="51">
          <cell r="B51" t="str">
            <v xml:space="preserve">Jt #     </v>
          </cell>
          <cell r="C51"/>
        </row>
        <row r="52">
          <cell r="B52" t="str">
            <v xml:space="preserve">Jt #     </v>
          </cell>
          <cell r="C52"/>
        </row>
        <row r="53">
          <cell r="B53" t="str">
            <v xml:space="preserve">Jt #     </v>
          </cell>
          <cell r="C53"/>
        </row>
        <row r="54">
          <cell r="B54" t="str">
            <v xml:space="preserve">Jt #     </v>
          </cell>
          <cell r="C54"/>
        </row>
        <row r="55">
          <cell r="B55" t="str">
            <v xml:space="preserve">Jt #     </v>
          </cell>
          <cell r="C55"/>
        </row>
        <row r="56">
          <cell r="B56" t="str">
            <v xml:space="preserve">Jt #     </v>
          </cell>
          <cell r="C56"/>
        </row>
        <row r="57">
          <cell r="B57" t="str">
            <v xml:space="preserve">Jt #     </v>
          </cell>
          <cell r="C57"/>
        </row>
        <row r="58">
          <cell r="B58" t="str">
            <v xml:space="preserve">Jt #     </v>
          </cell>
          <cell r="C58"/>
        </row>
        <row r="59">
          <cell r="B59" t="str">
            <v xml:space="preserve">Jt #     </v>
          </cell>
          <cell r="C59"/>
        </row>
        <row r="60">
          <cell r="B60" t="str">
            <v xml:space="preserve">Jt #     </v>
          </cell>
          <cell r="C60"/>
        </row>
        <row r="61">
          <cell r="B61" t="str">
            <v xml:space="preserve">Jt #     </v>
          </cell>
          <cell r="C61"/>
        </row>
        <row r="62">
          <cell r="B62" t="str">
            <v xml:space="preserve">Jt #     </v>
          </cell>
          <cell r="C62"/>
        </row>
        <row r="63">
          <cell r="B63" t="str">
            <v xml:space="preserve">Jt #     </v>
          </cell>
          <cell r="C63"/>
        </row>
        <row r="64">
          <cell r="B64" t="str">
            <v xml:space="preserve">Jt #     </v>
          </cell>
          <cell r="C64"/>
        </row>
        <row r="65">
          <cell r="B65" t="str">
            <v xml:space="preserve">Jt #     </v>
          </cell>
          <cell r="C65"/>
        </row>
        <row r="66">
          <cell r="B66" t="str">
            <v xml:space="preserve">Jt #     </v>
          </cell>
          <cell r="C66"/>
        </row>
        <row r="67">
          <cell r="B67" t="str">
            <v xml:space="preserve">Jt #     </v>
          </cell>
          <cell r="C67"/>
        </row>
        <row r="68">
          <cell r="B68" t="str">
            <v xml:space="preserve">Jt #     </v>
          </cell>
          <cell r="C68"/>
        </row>
        <row r="69">
          <cell r="B69" t="str">
            <v xml:space="preserve">Jt #     </v>
          </cell>
          <cell r="C69"/>
        </row>
        <row r="70">
          <cell r="B70" t="str">
            <v xml:space="preserve">Jt #     </v>
          </cell>
          <cell r="C70"/>
        </row>
        <row r="71">
          <cell r="B71" t="str">
            <v xml:space="preserve">Jt #     </v>
          </cell>
          <cell r="C71"/>
        </row>
        <row r="72">
          <cell r="B72" t="str">
            <v xml:space="preserve">Jt #     </v>
          </cell>
          <cell r="C72"/>
        </row>
        <row r="73">
          <cell r="B73" t="str">
            <v xml:space="preserve">Jt #     </v>
          </cell>
          <cell r="C73"/>
        </row>
        <row r="74">
          <cell r="B74" t="str">
            <v xml:space="preserve">Jt #     </v>
          </cell>
          <cell r="C74"/>
        </row>
        <row r="75">
          <cell r="B75" t="str">
            <v xml:space="preserve">Jt #     </v>
          </cell>
          <cell r="C75"/>
        </row>
        <row r="76">
          <cell r="B76" t="str">
            <v xml:space="preserve">Jt #     </v>
          </cell>
          <cell r="C76"/>
        </row>
        <row r="77">
          <cell r="B77" t="str">
            <v xml:space="preserve">Jt #     </v>
          </cell>
          <cell r="C77"/>
        </row>
        <row r="78">
          <cell r="B78" t="str">
            <v xml:space="preserve">Jt #     </v>
          </cell>
          <cell r="C78"/>
        </row>
        <row r="79">
          <cell r="B79" t="str">
            <v xml:space="preserve">Jt #     </v>
          </cell>
          <cell r="C79"/>
        </row>
        <row r="80">
          <cell r="B80" t="str">
            <v xml:space="preserve">Jt #     </v>
          </cell>
          <cell r="C80"/>
        </row>
        <row r="81">
          <cell r="B81" t="str">
            <v xml:space="preserve">Jt #     </v>
          </cell>
          <cell r="C81"/>
        </row>
        <row r="82">
          <cell r="B82" t="str">
            <v xml:space="preserve">Jt #     </v>
          </cell>
          <cell r="C82"/>
        </row>
        <row r="83">
          <cell r="B83" t="str">
            <v xml:space="preserve">Jt #     </v>
          </cell>
          <cell r="C83"/>
        </row>
        <row r="84">
          <cell r="B84" t="str">
            <v xml:space="preserve">Jt #     </v>
          </cell>
          <cell r="C84"/>
        </row>
        <row r="85">
          <cell r="B85" t="str">
            <v xml:space="preserve">Jt #     </v>
          </cell>
          <cell r="C85"/>
        </row>
        <row r="86">
          <cell r="B86" t="str">
            <v xml:space="preserve">Jt #     </v>
          </cell>
          <cell r="C86"/>
        </row>
        <row r="87">
          <cell r="B87" t="str">
            <v xml:space="preserve">Jt #     </v>
          </cell>
          <cell r="C87"/>
        </row>
        <row r="88">
          <cell r="B88" t="str">
            <v xml:space="preserve">Jt #     </v>
          </cell>
          <cell r="C88"/>
        </row>
        <row r="89">
          <cell r="B89" t="str">
            <v xml:space="preserve">Jt #     </v>
          </cell>
          <cell r="C89"/>
        </row>
        <row r="90">
          <cell r="B90" t="str">
            <v xml:space="preserve">Jt #     </v>
          </cell>
          <cell r="C90"/>
        </row>
        <row r="91">
          <cell r="B91" t="str">
            <v xml:space="preserve">Jt #     </v>
          </cell>
          <cell r="C91"/>
        </row>
        <row r="92">
          <cell r="B92" t="str">
            <v xml:space="preserve">Jt #     </v>
          </cell>
          <cell r="C92"/>
        </row>
        <row r="93">
          <cell r="B93" t="str">
            <v xml:space="preserve">Jt #     </v>
          </cell>
          <cell r="C93"/>
        </row>
        <row r="94">
          <cell r="B94" t="str">
            <v xml:space="preserve">Jt #     </v>
          </cell>
          <cell r="C94"/>
        </row>
        <row r="95">
          <cell r="B95" t="str">
            <v xml:space="preserve">Jt #     </v>
          </cell>
          <cell r="C95"/>
        </row>
        <row r="96">
          <cell r="B96" t="str">
            <v xml:space="preserve">Jt #     </v>
          </cell>
          <cell r="C96"/>
        </row>
        <row r="97">
          <cell r="B97" t="str">
            <v xml:space="preserve">Jt #     </v>
          </cell>
          <cell r="C97"/>
        </row>
        <row r="98">
          <cell r="B98" t="str">
            <v xml:space="preserve">Jt #     </v>
          </cell>
          <cell r="C98"/>
        </row>
        <row r="99">
          <cell r="B99" t="str">
            <v xml:space="preserve">Jt #     </v>
          </cell>
          <cell r="C99"/>
        </row>
        <row r="100">
          <cell r="B100" t="str">
            <v xml:space="preserve">Jt #     </v>
          </cell>
          <cell r="C100"/>
        </row>
        <row r="101">
          <cell r="B101" t="str">
            <v xml:space="preserve">Jt #     </v>
          </cell>
          <cell r="C101"/>
        </row>
        <row r="102">
          <cell r="B102" t="str">
            <v xml:space="preserve">Jt #     </v>
          </cell>
          <cell r="C102"/>
        </row>
        <row r="103">
          <cell r="B103" t="str">
            <v xml:space="preserve">Jt #     </v>
          </cell>
          <cell r="C103"/>
        </row>
        <row r="104">
          <cell r="B104" t="str">
            <v xml:space="preserve">Jt #     </v>
          </cell>
          <cell r="C104"/>
        </row>
        <row r="105">
          <cell r="B105" t="str">
            <v xml:space="preserve">Jt #     </v>
          </cell>
          <cell r="C105"/>
        </row>
        <row r="106">
          <cell r="B106" t="str">
            <v xml:space="preserve">Jt #     </v>
          </cell>
          <cell r="C106"/>
        </row>
        <row r="107">
          <cell r="B107" t="str">
            <v xml:space="preserve">Jt #     </v>
          </cell>
          <cell r="C107"/>
        </row>
        <row r="108">
          <cell r="B108" t="str">
            <v xml:space="preserve">Jt #     </v>
          </cell>
          <cell r="C108"/>
        </row>
        <row r="109">
          <cell r="B109" t="str">
            <v xml:space="preserve">Jt #     </v>
          </cell>
          <cell r="C109"/>
        </row>
        <row r="110">
          <cell r="B110" t="str">
            <v xml:space="preserve">Jt #     </v>
          </cell>
          <cell r="C110"/>
        </row>
        <row r="111">
          <cell r="B111" t="str">
            <v xml:space="preserve">Jt #     </v>
          </cell>
          <cell r="C111"/>
        </row>
        <row r="112">
          <cell r="B112" t="str">
            <v xml:space="preserve">Jt #     </v>
          </cell>
          <cell r="C112"/>
        </row>
        <row r="113">
          <cell r="B113" t="str">
            <v xml:space="preserve">Jt #     </v>
          </cell>
          <cell r="C113"/>
        </row>
        <row r="114">
          <cell r="B114" t="str">
            <v xml:space="preserve">Jt #     </v>
          </cell>
          <cell r="C114"/>
        </row>
        <row r="115">
          <cell r="B115" t="str">
            <v xml:space="preserve">Jt #     </v>
          </cell>
          <cell r="C115"/>
        </row>
        <row r="116">
          <cell r="B116" t="str">
            <v xml:space="preserve">Jt #     </v>
          </cell>
          <cell r="C116"/>
        </row>
        <row r="117">
          <cell r="B117" t="str">
            <v xml:space="preserve">Jt #     </v>
          </cell>
          <cell r="C117"/>
        </row>
        <row r="118">
          <cell r="B118" t="str">
            <v xml:space="preserve">Jt #     </v>
          </cell>
          <cell r="C118"/>
        </row>
        <row r="119">
          <cell r="B119" t="str">
            <v xml:space="preserve">Jt #     </v>
          </cell>
          <cell r="C119"/>
        </row>
        <row r="120">
          <cell r="B120" t="str">
            <v xml:space="preserve">Jt #     </v>
          </cell>
          <cell r="C120"/>
        </row>
        <row r="121">
          <cell r="B121" t="str">
            <v xml:space="preserve">Jt #     </v>
          </cell>
          <cell r="C121"/>
        </row>
        <row r="122">
          <cell r="B122" t="str">
            <v xml:space="preserve">Jt #     </v>
          </cell>
          <cell r="C122"/>
        </row>
        <row r="123">
          <cell r="B123" t="str">
            <v xml:space="preserve">Jt #     </v>
          </cell>
          <cell r="C123"/>
        </row>
        <row r="124">
          <cell r="B124" t="str">
            <v xml:space="preserve">Jt #     </v>
          </cell>
          <cell r="C124"/>
        </row>
        <row r="125">
          <cell r="B125" t="str">
            <v xml:space="preserve">Jt #     </v>
          </cell>
          <cell r="C125"/>
        </row>
        <row r="126">
          <cell r="B126" t="str">
            <v xml:space="preserve">Jt #     </v>
          </cell>
          <cell r="C126"/>
        </row>
        <row r="127">
          <cell r="B127" t="str">
            <v xml:space="preserve">Jt #     </v>
          </cell>
          <cell r="C127"/>
        </row>
        <row r="128">
          <cell r="B128" t="str">
            <v xml:space="preserve">Jt #     </v>
          </cell>
          <cell r="C128"/>
        </row>
        <row r="129">
          <cell r="B129" t="str">
            <v xml:space="preserve">Jt #     </v>
          </cell>
          <cell r="C129"/>
        </row>
        <row r="130">
          <cell r="B130" t="str">
            <v xml:space="preserve">Jt #     </v>
          </cell>
          <cell r="C130"/>
        </row>
        <row r="131">
          <cell r="B131" t="str">
            <v xml:space="preserve">Jt #     </v>
          </cell>
          <cell r="C131"/>
        </row>
        <row r="132">
          <cell r="B132" t="str">
            <v xml:space="preserve">Jt #     </v>
          </cell>
          <cell r="C132"/>
        </row>
        <row r="133">
          <cell r="B133" t="str">
            <v xml:space="preserve">Jt #     </v>
          </cell>
          <cell r="C133"/>
        </row>
        <row r="134">
          <cell r="B134" t="str">
            <v xml:space="preserve">Jt #     </v>
          </cell>
          <cell r="C134"/>
        </row>
        <row r="135">
          <cell r="B135" t="str">
            <v xml:space="preserve">Jt #     </v>
          </cell>
          <cell r="C135"/>
        </row>
        <row r="136">
          <cell r="B136" t="str">
            <v xml:space="preserve">Jt #     </v>
          </cell>
          <cell r="C136"/>
        </row>
        <row r="137">
          <cell r="B137" t="str">
            <v xml:space="preserve">Jt #     </v>
          </cell>
          <cell r="C137"/>
        </row>
        <row r="138">
          <cell r="B138" t="str">
            <v xml:space="preserve">Jt #     </v>
          </cell>
          <cell r="C138"/>
        </row>
        <row r="139">
          <cell r="B139" t="str">
            <v xml:space="preserve">Jt #     </v>
          </cell>
          <cell r="C139"/>
        </row>
        <row r="140">
          <cell r="B140" t="str">
            <v xml:space="preserve">Jt #     </v>
          </cell>
          <cell r="C140"/>
        </row>
        <row r="141">
          <cell r="B141" t="str">
            <v xml:space="preserve">Jt #     </v>
          </cell>
          <cell r="C141"/>
        </row>
        <row r="142">
          <cell r="B142" t="str">
            <v xml:space="preserve">Jt #     </v>
          </cell>
          <cell r="C142"/>
        </row>
        <row r="143">
          <cell r="B143" t="str">
            <v xml:space="preserve">Jt #     </v>
          </cell>
          <cell r="C143"/>
        </row>
        <row r="144">
          <cell r="B144" t="str">
            <v xml:space="preserve">Jt #     </v>
          </cell>
          <cell r="C144"/>
        </row>
        <row r="145">
          <cell r="B145" t="str">
            <v xml:space="preserve">Jt #     </v>
          </cell>
          <cell r="C145"/>
        </row>
        <row r="146">
          <cell r="B146" t="str">
            <v xml:space="preserve">Jt #     </v>
          </cell>
          <cell r="C146"/>
        </row>
        <row r="147">
          <cell r="B147" t="str">
            <v xml:space="preserve">Jt #     </v>
          </cell>
          <cell r="C147"/>
        </row>
        <row r="148">
          <cell r="B148" t="str">
            <v xml:space="preserve">Jt #     </v>
          </cell>
          <cell r="C148"/>
        </row>
        <row r="149">
          <cell r="B149" t="str">
            <v xml:space="preserve">Jt #     </v>
          </cell>
          <cell r="C149"/>
        </row>
        <row r="150">
          <cell r="B150" t="str">
            <v xml:space="preserve">Jt #     </v>
          </cell>
          <cell r="C150"/>
        </row>
        <row r="151">
          <cell r="B151" t="str">
            <v xml:space="preserve">Jt #     </v>
          </cell>
          <cell r="C151"/>
        </row>
        <row r="152">
          <cell r="B152" t="str">
            <v xml:space="preserve">Jt #     </v>
          </cell>
          <cell r="C152"/>
        </row>
        <row r="153">
          <cell r="B153" t="str">
            <v xml:space="preserve">Jt #     </v>
          </cell>
          <cell r="C153"/>
        </row>
        <row r="154">
          <cell r="B154" t="str">
            <v xml:space="preserve">Jt #     </v>
          </cell>
          <cell r="C154"/>
        </row>
        <row r="155">
          <cell r="B155" t="str">
            <v xml:space="preserve">Jt #     </v>
          </cell>
          <cell r="C155"/>
        </row>
        <row r="156">
          <cell r="B156" t="str">
            <v xml:space="preserve">Jt #     </v>
          </cell>
          <cell r="C156"/>
        </row>
        <row r="157">
          <cell r="B157" t="str">
            <v xml:space="preserve">Jt #     </v>
          </cell>
          <cell r="C157"/>
        </row>
        <row r="158">
          <cell r="B158" t="str">
            <v xml:space="preserve">Jt #     </v>
          </cell>
          <cell r="C158"/>
        </row>
        <row r="159">
          <cell r="B159" t="str">
            <v xml:space="preserve">Jt #     </v>
          </cell>
          <cell r="C159"/>
        </row>
        <row r="160">
          <cell r="B160" t="str">
            <v xml:space="preserve">Jt #     </v>
          </cell>
          <cell r="C160"/>
        </row>
        <row r="161">
          <cell r="B161" t="str">
            <v xml:space="preserve">Jt #     </v>
          </cell>
          <cell r="C161"/>
        </row>
        <row r="162">
          <cell r="B162" t="str">
            <v xml:space="preserve">Jt #     </v>
          </cell>
          <cell r="C162"/>
        </row>
        <row r="163">
          <cell r="B163" t="str">
            <v xml:space="preserve">Jt #     </v>
          </cell>
          <cell r="C163"/>
        </row>
        <row r="164">
          <cell r="B164" t="str">
            <v xml:space="preserve">Jt #     </v>
          </cell>
          <cell r="C164"/>
        </row>
        <row r="165">
          <cell r="B165" t="str">
            <v xml:space="preserve">Jt #     </v>
          </cell>
          <cell r="C165"/>
        </row>
        <row r="166">
          <cell r="B166" t="str">
            <v xml:space="preserve">Jt #     </v>
          </cell>
          <cell r="C166"/>
        </row>
        <row r="167">
          <cell r="B167" t="str">
            <v xml:space="preserve">Jt #     </v>
          </cell>
          <cell r="C167"/>
        </row>
        <row r="168">
          <cell r="B168" t="str">
            <v xml:space="preserve">Jt #     </v>
          </cell>
          <cell r="C168"/>
        </row>
        <row r="169">
          <cell r="B169" t="str">
            <v xml:space="preserve">Jt #     </v>
          </cell>
          <cell r="C169"/>
        </row>
        <row r="170">
          <cell r="B170" t="str">
            <v xml:space="preserve">Jt #     </v>
          </cell>
          <cell r="C170"/>
        </row>
        <row r="171">
          <cell r="B171" t="str">
            <v xml:space="preserve">Jt #     </v>
          </cell>
          <cell r="C171"/>
        </row>
        <row r="172">
          <cell r="B172" t="str">
            <v xml:space="preserve">Jt #     </v>
          </cell>
          <cell r="C172"/>
        </row>
        <row r="173">
          <cell r="B173" t="str">
            <v xml:space="preserve">Jt #     </v>
          </cell>
          <cell r="C173"/>
        </row>
        <row r="174">
          <cell r="B174" t="str">
            <v xml:space="preserve">Jt #     </v>
          </cell>
          <cell r="C174"/>
        </row>
        <row r="175">
          <cell r="B175" t="str">
            <v xml:space="preserve">Jt #     </v>
          </cell>
          <cell r="C175"/>
        </row>
        <row r="176">
          <cell r="B176" t="str">
            <v xml:space="preserve">Jt #     </v>
          </cell>
          <cell r="C176"/>
        </row>
        <row r="177">
          <cell r="B177" t="str">
            <v xml:space="preserve">Jt #     </v>
          </cell>
          <cell r="C177"/>
        </row>
        <row r="178">
          <cell r="B178" t="str">
            <v xml:space="preserve">Jt #     </v>
          </cell>
          <cell r="C178"/>
        </row>
        <row r="179">
          <cell r="B179" t="str">
            <v xml:space="preserve">Jt #     </v>
          </cell>
          <cell r="C179"/>
        </row>
        <row r="180">
          <cell r="B180" t="str">
            <v xml:space="preserve">Jt #     </v>
          </cell>
          <cell r="C180"/>
        </row>
        <row r="181">
          <cell r="B181" t="str">
            <v xml:space="preserve">Jt #     </v>
          </cell>
          <cell r="C181"/>
        </row>
        <row r="182">
          <cell r="B182" t="str">
            <v xml:space="preserve">Jt #     </v>
          </cell>
          <cell r="C182"/>
        </row>
        <row r="183">
          <cell r="B183" t="str">
            <v xml:space="preserve">Jt #     </v>
          </cell>
          <cell r="C183"/>
        </row>
        <row r="184">
          <cell r="B184" t="str">
            <v xml:space="preserve">Jt #     </v>
          </cell>
          <cell r="C184"/>
        </row>
        <row r="185">
          <cell r="B185" t="str">
            <v xml:space="preserve">Jt #     </v>
          </cell>
          <cell r="C185"/>
        </row>
        <row r="186">
          <cell r="B186" t="str">
            <v xml:space="preserve">Jt #     </v>
          </cell>
          <cell r="C186"/>
        </row>
        <row r="187">
          <cell r="B187" t="str">
            <v xml:space="preserve">Jt #     </v>
          </cell>
          <cell r="C187"/>
        </row>
        <row r="188">
          <cell r="B188" t="str">
            <v xml:space="preserve">Jt #     </v>
          </cell>
          <cell r="C188"/>
        </row>
        <row r="189">
          <cell r="B189" t="str">
            <v xml:space="preserve">Jt #     </v>
          </cell>
          <cell r="C189"/>
        </row>
        <row r="190">
          <cell r="B190" t="str">
            <v xml:space="preserve">Jt #     </v>
          </cell>
          <cell r="C190"/>
        </row>
        <row r="191">
          <cell r="B191" t="str">
            <v xml:space="preserve">Jt #     </v>
          </cell>
          <cell r="C191"/>
        </row>
        <row r="192">
          <cell r="B192" t="str">
            <v xml:space="preserve">Jt #     </v>
          </cell>
          <cell r="C192"/>
        </row>
        <row r="193">
          <cell r="B193" t="str">
            <v xml:space="preserve">Jt #     </v>
          </cell>
          <cell r="C193"/>
        </row>
        <row r="194">
          <cell r="B194" t="str">
            <v xml:space="preserve">Jt #     </v>
          </cell>
          <cell r="C194"/>
        </row>
        <row r="195">
          <cell r="B195" t="str">
            <v xml:space="preserve">Jt #     </v>
          </cell>
          <cell r="C195"/>
        </row>
        <row r="196">
          <cell r="B196" t="str">
            <v xml:space="preserve">Jt #     </v>
          </cell>
          <cell r="C196"/>
        </row>
        <row r="197">
          <cell r="B197" t="str">
            <v xml:space="preserve">Jt #     </v>
          </cell>
          <cell r="C197"/>
        </row>
        <row r="198">
          <cell r="B198" t="str">
            <v xml:space="preserve">Jt #     </v>
          </cell>
          <cell r="C198"/>
        </row>
        <row r="199">
          <cell r="B199" t="str">
            <v xml:space="preserve">Jt #     </v>
          </cell>
          <cell r="C199"/>
        </row>
        <row r="200">
          <cell r="B200" t="str">
            <v xml:space="preserve">Jt #     </v>
          </cell>
          <cell r="C200"/>
        </row>
        <row r="201">
          <cell r="B201" t="str">
            <v xml:space="preserve">Jt #     </v>
          </cell>
          <cell r="C201"/>
        </row>
        <row r="202">
          <cell r="B202" t="str">
            <v xml:space="preserve">Jt #     </v>
          </cell>
          <cell r="C202"/>
        </row>
        <row r="203">
          <cell r="B203" t="str">
            <v xml:space="preserve">Jt #     </v>
          </cell>
          <cell r="C203"/>
        </row>
        <row r="204">
          <cell r="B204" t="str">
            <v xml:space="preserve">Jt #     </v>
          </cell>
          <cell r="C204"/>
        </row>
        <row r="205">
          <cell r="B205" t="str">
            <v xml:space="preserve">Jt #     </v>
          </cell>
          <cell r="C205"/>
        </row>
        <row r="206">
          <cell r="B206" t="str">
            <v xml:space="preserve">Jt #     </v>
          </cell>
          <cell r="C206"/>
        </row>
        <row r="207">
          <cell r="B207" t="str">
            <v xml:space="preserve">Jt #     </v>
          </cell>
          <cell r="C207"/>
        </row>
        <row r="208">
          <cell r="B208" t="str">
            <v xml:space="preserve">Jt #     </v>
          </cell>
          <cell r="C208"/>
        </row>
        <row r="209">
          <cell r="B209" t="str">
            <v xml:space="preserve">Jt #     </v>
          </cell>
          <cell r="C209"/>
        </row>
        <row r="210">
          <cell r="B210" t="str">
            <v xml:space="preserve">Jt #     </v>
          </cell>
          <cell r="C210"/>
        </row>
        <row r="211">
          <cell r="B211" t="str">
            <v xml:space="preserve">Jt #     </v>
          </cell>
          <cell r="C211"/>
        </row>
        <row r="212">
          <cell r="B212" t="str">
            <v xml:space="preserve">Jt #     </v>
          </cell>
          <cell r="C212"/>
        </row>
        <row r="213">
          <cell r="B213" t="str">
            <v xml:space="preserve">Jt #     </v>
          </cell>
          <cell r="C213"/>
        </row>
        <row r="214">
          <cell r="B214" t="str">
            <v xml:space="preserve">Jt #     </v>
          </cell>
          <cell r="C214"/>
        </row>
        <row r="215">
          <cell r="B215" t="str">
            <v xml:space="preserve">Jt #     </v>
          </cell>
          <cell r="C215"/>
        </row>
        <row r="216">
          <cell r="B216" t="str">
            <v xml:space="preserve">Jt #     </v>
          </cell>
          <cell r="C216"/>
        </row>
        <row r="217">
          <cell r="B217" t="str">
            <v xml:space="preserve">Jt #     </v>
          </cell>
          <cell r="C217"/>
        </row>
        <row r="218">
          <cell r="B218" t="str">
            <v xml:space="preserve">Jt #     </v>
          </cell>
          <cell r="C218"/>
        </row>
        <row r="219">
          <cell r="B219" t="str">
            <v xml:space="preserve">Jt #     </v>
          </cell>
          <cell r="C219"/>
        </row>
        <row r="220">
          <cell r="B220" t="str">
            <v xml:space="preserve">Jt #     </v>
          </cell>
          <cell r="C220"/>
        </row>
        <row r="221">
          <cell r="B221" t="str">
            <v xml:space="preserve">Jt #     </v>
          </cell>
          <cell r="C221"/>
        </row>
        <row r="222">
          <cell r="B222" t="str">
            <v xml:space="preserve">Jt #     </v>
          </cell>
          <cell r="C222"/>
        </row>
        <row r="223">
          <cell r="B223" t="str">
            <v xml:space="preserve">Jt #     </v>
          </cell>
          <cell r="C223"/>
        </row>
        <row r="224">
          <cell r="B224" t="str">
            <v xml:space="preserve">Jt #     </v>
          </cell>
          <cell r="C224"/>
        </row>
        <row r="225">
          <cell r="B225" t="str">
            <v xml:space="preserve">Jt #     </v>
          </cell>
          <cell r="C225"/>
        </row>
        <row r="226">
          <cell r="B226" t="str">
            <v xml:space="preserve">Jt #     </v>
          </cell>
          <cell r="C226"/>
        </row>
        <row r="227">
          <cell r="B227" t="str">
            <v xml:space="preserve">Jt #     </v>
          </cell>
          <cell r="C227"/>
        </row>
        <row r="228">
          <cell r="B228" t="str">
            <v xml:space="preserve">Jt #     </v>
          </cell>
          <cell r="C228"/>
        </row>
        <row r="229">
          <cell r="B229" t="str">
            <v xml:space="preserve">Jt #     </v>
          </cell>
          <cell r="C229"/>
        </row>
        <row r="230">
          <cell r="B230" t="str">
            <v xml:space="preserve">Jt #     </v>
          </cell>
          <cell r="C230"/>
        </row>
        <row r="231">
          <cell r="B231" t="str">
            <v xml:space="preserve">Jt #     </v>
          </cell>
          <cell r="C231"/>
        </row>
        <row r="232">
          <cell r="B232" t="str">
            <v xml:space="preserve">Jt #     </v>
          </cell>
          <cell r="C232"/>
        </row>
        <row r="233">
          <cell r="B233" t="str">
            <v xml:space="preserve">Jt #     </v>
          </cell>
          <cell r="C233"/>
        </row>
        <row r="234">
          <cell r="B234" t="str">
            <v xml:space="preserve">Jt #     </v>
          </cell>
          <cell r="C234"/>
        </row>
        <row r="235">
          <cell r="B235" t="str">
            <v xml:space="preserve">Jt #     </v>
          </cell>
          <cell r="C235"/>
        </row>
        <row r="236">
          <cell r="B236" t="str">
            <v xml:space="preserve">Jt #     </v>
          </cell>
          <cell r="C236"/>
        </row>
        <row r="237">
          <cell r="B237" t="str">
            <v xml:space="preserve">Jt #     </v>
          </cell>
          <cell r="C237"/>
        </row>
        <row r="238">
          <cell r="B238" t="str">
            <v xml:space="preserve">Jt #     </v>
          </cell>
          <cell r="C238"/>
        </row>
        <row r="239">
          <cell r="B239" t="str">
            <v xml:space="preserve">Jt #     </v>
          </cell>
          <cell r="C239"/>
        </row>
        <row r="240">
          <cell r="B240" t="str">
            <v xml:space="preserve">Jt #     </v>
          </cell>
          <cell r="C240"/>
        </row>
        <row r="241">
          <cell r="B241" t="str">
            <v xml:space="preserve">Jt #     </v>
          </cell>
          <cell r="C241"/>
        </row>
        <row r="242">
          <cell r="B242" t="str">
            <v xml:space="preserve">Jt #     </v>
          </cell>
          <cell r="C242"/>
        </row>
        <row r="243">
          <cell r="B243" t="str">
            <v xml:space="preserve">Jt #     </v>
          </cell>
          <cell r="C243"/>
        </row>
        <row r="244">
          <cell r="B244" t="str">
            <v xml:space="preserve">Jt #     </v>
          </cell>
          <cell r="C244"/>
        </row>
        <row r="245">
          <cell r="B245" t="str">
            <v xml:space="preserve">Jt #     </v>
          </cell>
          <cell r="C245"/>
        </row>
        <row r="246">
          <cell r="B246" t="str">
            <v xml:space="preserve">Jt #     </v>
          </cell>
          <cell r="C246"/>
        </row>
        <row r="247">
          <cell r="B247" t="str">
            <v xml:space="preserve">Jt #     </v>
          </cell>
          <cell r="C247"/>
        </row>
        <row r="248">
          <cell r="B248" t="str">
            <v xml:space="preserve">Jt #     </v>
          </cell>
          <cell r="C248"/>
        </row>
        <row r="249">
          <cell r="B249" t="str">
            <v xml:space="preserve">Jt #     </v>
          </cell>
          <cell r="C249"/>
        </row>
        <row r="250">
          <cell r="B250" t="str">
            <v xml:space="preserve">Jt #     </v>
          </cell>
          <cell r="C250"/>
        </row>
        <row r="251">
          <cell r="B251" t="str">
            <v xml:space="preserve">Jt #     </v>
          </cell>
          <cell r="C251"/>
        </row>
        <row r="252">
          <cell r="B252" t="str">
            <v xml:space="preserve">Jt #     </v>
          </cell>
          <cell r="C252"/>
        </row>
        <row r="253">
          <cell r="B253" t="str">
            <v xml:space="preserve">Jt #     </v>
          </cell>
          <cell r="C253"/>
        </row>
        <row r="254">
          <cell r="B254" t="str">
            <v xml:space="preserve">Jt #     </v>
          </cell>
          <cell r="C254"/>
        </row>
        <row r="255">
          <cell r="B255" t="str">
            <v xml:space="preserve">Jt #     </v>
          </cell>
          <cell r="C255"/>
        </row>
        <row r="256">
          <cell r="B256" t="str">
            <v xml:space="preserve">Jt #     </v>
          </cell>
          <cell r="C256"/>
        </row>
        <row r="257">
          <cell r="B257" t="str">
            <v xml:space="preserve">Jt #     </v>
          </cell>
          <cell r="C257"/>
        </row>
        <row r="258">
          <cell r="B258" t="str">
            <v xml:space="preserve">Jt #     </v>
          </cell>
          <cell r="C258"/>
        </row>
        <row r="259">
          <cell r="B259" t="str">
            <v xml:space="preserve">Jt #     </v>
          </cell>
          <cell r="C259"/>
        </row>
        <row r="260">
          <cell r="B260" t="str">
            <v xml:space="preserve">Jt #     </v>
          </cell>
          <cell r="C260"/>
        </row>
        <row r="261">
          <cell r="B261" t="str">
            <v xml:space="preserve">Jt #     </v>
          </cell>
          <cell r="C261"/>
        </row>
        <row r="262">
          <cell r="B262" t="str">
            <v xml:space="preserve">Jt #     </v>
          </cell>
          <cell r="C262"/>
        </row>
        <row r="263">
          <cell r="B263" t="str">
            <v xml:space="preserve">Jt #     </v>
          </cell>
          <cell r="C263"/>
        </row>
        <row r="264">
          <cell r="B264" t="str">
            <v xml:space="preserve">Jt #     </v>
          </cell>
          <cell r="C264"/>
        </row>
        <row r="265">
          <cell r="B265" t="str">
            <v xml:space="preserve">Jt #     </v>
          </cell>
          <cell r="C265"/>
        </row>
        <row r="266">
          <cell r="B266" t="str">
            <v xml:space="preserve">Jt #     </v>
          </cell>
          <cell r="C266"/>
        </row>
        <row r="267">
          <cell r="B267" t="str">
            <v xml:space="preserve">Jt #     </v>
          </cell>
          <cell r="C267"/>
        </row>
        <row r="268">
          <cell r="B268" t="str">
            <v xml:space="preserve">Jt #     </v>
          </cell>
          <cell r="C268"/>
        </row>
        <row r="269">
          <cell r="B269" t="str">
            <v xml:space="preserve">Jt #     </v>
          </cell>
          <cell r="C269"/>
        </row>
        <row r="270">
          <cell r="B270" t="str">
            <v xml:space="preserve">Jt #     </v>
          </cell>
          <cell r="C270"/>
        </row>
        <row r="271">
          <cell r="B271" t="str">
            <v xml:space="preserve">Jt #     </v>
          </cell>
          <cell r="C271"/>
        </row>
        <row r="272">
          <cell r="B272" t="str">
            <v xml:space="preserve">Jt #     </v>
          </cell>
          <cell r="C272"/>
        </row>
        <row r="273">
          <cell r="B273" t="str">
            <v xml:space="preserve">Jt #     </v>
          </cell>
          <cell r="C273"/>
        </row>
        <row r="274">
          <cell r="B274" t="str">
            <v xml:space="preserve">Jt #     </v>
          </cell>
          <cell r="C274"/>
        </row>
        <row r="275">
          <cell r="B275" t="str">
            <v xml:space="preserve">Jt #     </v>
          </cell>
          <cell r="C275"/>
        </row>
        <row r="276">
          <cell r="B276" t="str">
            <v xml:space="preserve">Jt #     </v>
          </cell>
          <cell r="C276"/>
        </row>
        <row r="277">
          <cell r="B277" t="str">
            <v xml:space="preserve">Jt #     </v>
          </cell>
          <cell r="C277"/>
        </row>
        <row r="278">
          <cell r="B278" t="str">
            <v xml:space="preserve">Jt #     </v>
          </cell>
          <cell r="C278"/>
        </row>
        <row r="279">
          <cell r="B279" t="str">
            <v xml:space="preserve">Jt #     </v>
          </cell>
          <cell r="C279"/>
        </row>
        <row r="280">
          <cell r="B280" t="str">
            <v xml:space="preserve">Jt #     </v>
          </cell>
          <cell r="C280"/>
        </row>
        <row r="281">
          <cell r="B281" t="str">
            <v xml:space="preserve">Jt #     </v>
          </cell>
          <cell r="C281"/>
        </row>
        <row r="282">
          <cell r="B282" t="str">
            <v xml:space="preserve">Jt #     </v>
          </cell>
          <cell r="C282"/>
        </row>
        <row r="283">
          <cell r="B283" t="str">
            <v xml:space="preserve">Jt #     </v>
          </cell>
          <cell r="C283"/>
        </row>
        <row r="284">
          <cell r="B284" t="str">
            <v xml:space="preserve">Jt #     </v>
          </cell>
          <cell r="C284"/>
        </row>
        <row r="285">
          <cell r="B285" t="str">
            <v xml:space="preserve">Jt #     </v>
          </cell>
          <cell r="C285"/>
        </row>
        <row r="286">
          <cell r="B286" t="str">
            <v xml:space="preserve">Jt #     </v>
          </cell>
          <cell r="C286"/>
        </row>
        <row r="287">
          <cell r="B287" t="str">
            <v xml:space="preserve">Jt #     </v>
          </cell>
          <cell r="C287"/>
        </row>
        <row r="288">
          <cell r="B288" t="str">
            <v xml:space="preserve">Jt #     </v>
          </cell>
          <cell r="C288"/>
        </row>
        <row r="289">
          <cell r="B289" t="str">
            <v xml:space="preserve">Jt #     </v>
          </cell>
          <cell r="C289"/>
        </row>
        <row r="290">
          <cell r="B290" t="str">
            <v xml:space="preserve">Jt #     </v>
          </cell>
          <cell r="C290"/>
        </row>
        <row r="291">
          <cell r="B291" t="str">
            <v xml:space="preserve">Jt #     </v>
          </cell>
          <cell r="C291"/>
        </row>
        <row r="292">
          <cell r="B292" t="str">
            <v xml:space="preserve">Jt #     </v>
          </cell>
          <cell r="C292"/>
        </row>
        <row r="293">
          <cell r="B293" t="str">
            <v xml:space="preserve">Jt #     </v>
          </cell>
          <cell r="C293"/>
        </row>
        <row r="294">
          <cell r="B294" t="str">
            <v xml:space="preserve">Jt #     </v>
          </cell>
          <cell r="C294"/>
        </row>
        <row r="295">
          <cell r="B295" t="str">
            <v xml:space="preserve">Jt #     </v>
          </cell>
          <cell r="C295"/>
        </row>
        <row r="296">
          <cell r="B296" t="str">
            <v xml:space="preserve">Jt #     </v>
          </cell>
          <cell r="C296"/>
        </row>
        <row r="297">
          <cell r="B297" t="str">
            <v xml:space="preserve">Jt #     </v>
          </cell>
          <cell r="C297"/>
        </row>
        <row r="298">
          <cell r="B298" t="str">
            <v xml:space="preserve">Jt #     </v>
          </cell>
          <cell r="C298"/>
        </row>
        <row r="299">
          <cell r="B299" t="str">
            <v xml:space="preserve">Jt #     </v>
          </cell>
          <cell r="C299"/>
        </row>
        <row r="300">
          <cell r="B300" t="str">
            <v xml:space="preserve">Jt #     </v>
          </cell>
          <cell r="C300"/>
        </row>
        <row r="301">
          <cell r="B301" t="str">
            <v xml:space="preserve">Jt #     </v>
          </cell>
          <cell r="C301"/>
        </row>
        <row r="302">
          <cell r="B302" t="str">
            <v xml:space="preserve">Jt #     </v>
          </cell>
          <cell r="C302"/>
        </row>
        <row r="303">
          <cell r="B303" t="str">
            <v xml:space="preserve">Jt #     </v>
          </cell>
          <cell r="C303"/>
        </row>
        <row r="304">
          <cell r="B304" t="str">
            <v xml:space="preserve">Jt #     </v>
          </cell>
          <cell r="C304"/>
        </row>
        <row r="305">
          <cell r="B305" t="str">
            <v xml:space="preserve">Jt #     </v>
          </cell>
          <cell r="C305"/>
        </row>
        <row r="306">
          <cell r="B306" t="str">
            <v xml:space="preserve">Jt #     </v>
          </cell>
          <cell r="C306"/>
        </row>
        <row r="307">
          <cell r="B307" t="str">
            <v xml:space="preserve">Jt #     </v>
          </cell>
          <cell r="C307"/>
        </row>
        <row r="308">
          <cell r="B308" t="str">
            <v xml:space="preserve">Jt #     </v>
          </cell>
          <cell r="C308"/>
        </row>
        <row r="309">
          <cell r="B309" t="str">
            <v xml:space="preserve">Jt #     </v>
          </cell>
          <cell r="C309"/>
        </row>
        <row r="310">
          <cell r="B310" t="str">
            <v xml:space="preserve">Jt #     </v>
          </cell>
          <cell r="C310"/>
        </row>
        <row r="311">
          <cell r="B311" t="str">
            <v xml:space="preserve">Jt #     </v>
          </cell>
          <cell r="C311"/>
        </row>
        <row r="312">
          <cell r="B312" t="str">
            <v xml:space="preserve">Jt #     </v>
          </cell>
          <cell r="C312"/>
        </row>
        <row r="313">
          <cell r="B313" t="str">
            <v xml:space="preserve">Jt #     </v>
          </cell>
          <cell r="C313"/>
        </row>
        <row r="314">
          <cell r="B314" t="str">
            <v xml:space="preserve">Jt #     </v>
          </cell>
          <cell r="C314"/>
        </row>
        <row r="315">
          <cell r="B315" t="str">
            <v xml:space="preserve">Jt #     </v>
          </cell>
          <cell r="C315"/>
        </row>
        <row r="316">
          <cell r="B316" t="str">
            <v xml:space="preserve">Jt #     </v>
          </cell>
          <cell r="C316"/>
        </row>
        <row r="317">
          <cell r="B317" t="str">
            <v xml:space="preserve">Jt #     </v>
          </cell>
          <cell r="C317"/>
        </row>
        <row r="318">
          <cell r="B318" t="str">
            <v xml:space="preserve">Jt #     </v>
          </cell>
          <cell r="C318"/>
        </row>
        <row r="319">
          <cell r="B319" t="str">
            <v xml:space="preserve">Jt #     </v>
          </cell>
          <cell r="C319"/>
        </row>
        <row r="320">
          <cell r="B320" t="str">
            <v xml:space="preserve">Jt #     </v>
          </cell>
          <cell r="C320"/>
        </row>
        <row r="321">
          <cell r="B321" t="str">
            <v xml:space="preserve">Jt #     </v>
          </cell>
          <cell r="C321"/>
        </row>
        <row r="322">
          <cell r="B322" t="str">
            <v xml:space="preserve">Jt #     </v>
          </cell>
          <cell r="C322"/>
        </row>
        <row r="323">
          <cell r="B323" t="str">
            <v xml:space="preserve">Jt #     </v>
          </cell>
          <cell r="C323"/>
        </row>
        <row r="324">
          <cell r="B324" t="str">
            <v xml:space="preserve">Jt #     </v>
          </cell>
          <cell r="C324"/>
        </row>
        <row r="325">
          <cell r="B325" t="str">
            <v xml:space="preserve">Jt #     </v>
          </cell>
          <cell r="C325"/>
        </row>
        <row r="326">
          <cell r="B326" t="str">
            <v xml:space="preserve">Jt #     </v>
          </cell>
          <cell r="C326"/>
        </row>
        <row r="327">
          <cell r="B327" t="str">
            <v xml:space="preserve">Jt #     </v>
          </cell>
          <cell r="C327"/>
        </row>
        <row r="328">
          <cell r="B328" t="str">
            <v xml:space="preserve">Jt #     </v>
          </cell>
          <cell r="C328"/>
        </row>
        <row r="329">
          <cell r="B329" t="str">
            <v xml:space="preserve">Jt #     </v>
          </cell>
          <cell r="C329"/>
        </row>
        <row r="330">
          <cell r="B330" t="str">
            <v xml:space="preserve">Jt #     </v>
          </cell>
          <cell r="C330"/>
        </row>
        <row r="331">
          <cell r="B331" t="str">
            <v xml:space="preserve">Jt #     </v>
          </cell>
          <cell r="C331"/>
        </row>
        <row r="332">
          <cell r="B332" t="str">
            <v xml:space="preserve">Jt #     </v>
          </cell>
          <cell r="C332"/>
        </row>
        <row r="333">
          <cell r="B333" t="str">
            <v xml:space="preserve">Jt #     </v>
          </cell>
          <cell r="C333"/>
        </row>
        <row r="334">
          <cell r="B334" t="str">
            <v xml:space="preserve">Jt #     </v>
          </cell>
          <cell r="C334"/>
        </row>
        <row r="335">
          <cell r="B335" t="str">
            <v xml:space="preserve">Jt #     </v>
          </cell>
          <cell r="C335"/>
        </row>
        <row r="336">
          <cell r="B336" t="str">
            <v xml:space="preserve">Jt #     </v>
          </cell>
          <cell r="C336"/>
        </row>
        <row r="337">
          <cell r="B337" t="str">
            <v xml:space="preserve">Jt #     </v>
          </cell>
          <cell r="C337"/>
        </row>
        <row r="338">
          <cell r="B338" t="str">
            <v xml:space="preserve">Jt #     </v>
          </cell>
          <cell r="C338"/>
        </row>
        <row r="339">
          <cell r="B339" t="str">
            <v xml:space="preserve">Jt #     </v>
          </cell>
          <cell r="C339"/>
        </row>
        <row r="340">
          <cell r="B340" t="str">
            <v xml:space="preserve">Jt #     </v>
          </cell>
          <cell r="C340"/>
        </row>
        <row r="341">
          <cell r="B341" t="str">
            <v xml:space="preserve">Jt #     </v>
          </cell>
          <cell r="C341"/>
        </row>
        <row r="342">
          <cell r="B342" t="str">
            <v xml:space="preserve">Jt #     </v>
          </cell>
          <cell r="C342"/>
        </row>
        <row r="343">
          <cell r="B343" t="str">
            <v xml:space="preserve">Jt #     </v>
          </cell>
          <cell r="C343"/>
        </row>
        <row r="344">
          <cell r="B344" t="str">
            <v xml:space="preserve">Jt #     </v>
          </cell>
          <cell r="C344"/>
        </row>
        <row r="345">
          <cell r="B345" t="str">
            <v xml:space="preserve">Jt #     </v>
          </cell>
          <cell r="C345"/>
        </row>
        <row r="346">
          <cell r="B346" t="str">
            <v xml:space="preserve">Jt #     </v>
          </cell>
          <cell r="C346"/>
        </row>
        <row r="347">
          <cell r="B347" t="str">
            <v xml:space="preserve">Jt #     </v>
          </cell>
          <cell r="C347"/>
        </row>
        <row r="348">
          <cell r="B348" t="str">
            <v xml:space="preserve">Jt #     </v>
          </cell>
          <cell r="C348"/>
        </row>
        <row r="349">
          <cell r="B349" t="str">
            <v xml:space="preserve">Jt #     </v>
          </cell>
          <cell r="C349"/>
        </row>
        <row r="350">
          <cell r="B350" t="str">
            <v xml:space="preserve">Jt #     </v>
          </cell>
          <cell r="C350"/>
        </row>
        <row r="351">
          <cell r="B351" t="str">
            <v xml:space="preserve">Jt #     </v>
          </cell>
          <cell r="C351"/>
        </row>
        <row r="352">
          <cell r="B352" t="str">
            <v xml:space="preserve">Jt #     </v>
          </cell>
          <cell r="C352"/>
        </row>
        <row r="353">
          <cell r="B353" t="str">
            <v xml:space="preserve">Jt #     </v>
          </cell>
          <cell r="C353"/>
        </row>
        <row r="354">
          <cell r="B354" t="str">
            <v xml:space="preserve">Jt #     </v>
          </cell>
          <cell r="C354"/>
        </row>
        <row r="355">
          <cell r="B355" t="str">
            <v xml:space="preserve">Jt #     </v>
          </cell>
          <cell r="C355"/>
        </row>
        <row r="356">
          <cell r="B356" t="str">
            <v xml:space="preserve">Jt #     </v>
          </cell>
          <cell r="C356"/>
        </row>
        <row r="357">
          <cell r="B357" t="str">
            <v xml:space="preserve">Jt #     </v>
          </cell>
          <cell r="C357"/>
        </row>
        <row r="358">
          <cell r="B358" t="str">
            <v xml:space="preserve">Jt #     </v>
          </cell>
          <cell r="C358"/>
        </row>
        <row r="359">
          <cell r="B359" t="str">
            <v xml:space="preserve">Jt #     </v>
          </cell>
          <cell r="C359"/>
        </row>
        <row r="360">
          <cell r="B360" t="str">
            <v xml:space="preserve">Jt #     </v>
          </cell>
          <cell r="C360"/>
        </row>
        <row r="361">
          <cell r="B361" t="str">
            <v xml:space="preserve">Jt #     </v>
          </cell>
          <cell r="C361"/>
        </row>
        <row r="362">
          <cell r="B362" t="str">
            <v xml:space="preserve">Jt #     </v>
          </cell>
          <cell r="C362"/>
        </row>
        <row r="363">
          <cell r="B363" t="str">
            <v xml:space="preserve">Jt #     </v>
          </cell>
          <cell r="C363"/>
        </row>
        <row r="364">
          <cell r="B364" t="str">
            <v xml:space="preserve">Jt #     </v>
          </cell>
          <cell r="C364"/>
        </row>
        <row r="365">
          <cell r="B365" t="str">
            <v xml:space="preserve">Jt #     </v>
          </cell>
          <cell r="C365"/>
        </row>
        <row r="366">
          <cell r="B366" t="str">
            <v xml:space="preserve">Jt #     </v>
          </cell>
          <cell r="C366"/>
        </row>
        <row r="367">
          <cell r="B367" t="str">
            <v xml:space="preserve">Jt #     </v>
          </cell>
          <cell r="C367"/>
        </row>
        <row r="368">
          <cell r="B368" t="str">
            <v xml:space="preserve">Jt #     </v>
          </cell>
          <cell r="C368"/>
        </row>
        <row r="369">
          <cell r="B369" t="str">
            <v xml:space="preserve">Jt #     </v>
          </cell>
          <cell r="C369"/>
        </row>
        <row r="370">
          <cell r="B370" t="str">
            <v xml:space="preserve">Jt #     </v>
          </cell>
          <cell r="C370"/>
        </row>
        <row r="371">
          <cell r="B371" t="str">
            <v xml:space="preserve">Jt #     </v>
          </cell>
          <cell r="C371"/>
        </row>
        <row r="372">
          <cell r="B372" t="str">
            <v xml:space="preserve">Jt #     </v>
          </cell>
          <cell r="C372"/>
        </row>
        <row r="373">
          <cell r="B373" t="str">
            <v xml:space="preserve">Jt #     </v>
          </cell>
          <cell r="C373"/>
        </row>
        <row r="374">
          <cell r="B374" t="str">
            <v xml:space="preserve">Jt #     </v>
          </cell>
          <cell r="C374"/>
        </row>
        <row r="375">
          <cell r="B375" t="str">
            <v xml:space="preserve">Jt #     </v>
          </cell>
          <cell r="C375"/>
        </row>
        <row r="376">
          <cell r="B376" t="str">
            <v xml:space="preserve">Jt #     </v>
          </cell>
          <cell r="C376"/>
        </row>
        <row r="377">
          <cell r="B377" t="str">
            <v xml:space="preserve">Jt #     </v>
          </cell>
          <cell r="C377"/>
        </row>
        <row r="378">
          <cell r="B378" t="str">
            <v xml:space="preserve">Jt #     </v>
          </cell>
          <cell r="C378"/>
        </row>
        <row r="379">
          <cell r="B379" t="str">
            <v xml:space="preserve">Jt #     </v>
          </cell>
          <cell r="C379"/>
        </row>
        <row r="380">
          <cell r="B380" t="str">
            <v xml:space="preserve">Jt #     </v>
          </cell>
          <cell r="C380"/>
        </row>
        <row r="381">
          <cell r="B381" t="str">
            <v xml:space="preserve">Jt #     </v>
          </cell>
          <cell r="C381"/>
        </row>
        <row r="382">
          <cell r="B382" t="str">
            <v xml:space="preserve">Jt #     </v>
          </cell>
          <cell r="C382"/>
        </row>
        <row r="383">
          <cell r="B383" t="str">
            <v xml:space="preserve">Jt #     </v>
          </cell>
          <cell r="C383"/>
        </row>
        <row r="384">
          <cell r="B384" t="str">
            <v xml:space="preserve">Jt #     </v>
          </cell>
          <cell r="C384"/>
        </row>
        <row r="385">
          <cell r="B385" t="str">
            <v xml:space="preserve">Jt #     </v>
          </cell>
          <cell r="C385"/>
        </row>
        <row r="386">
          <cell r="B386" t="str">
            <v xml:space="preserve">Jt #     </v>
          </cell>
          <cell r="C386"/>
        </row>
        <row r="387">
          <cell r="B387" t="str">
            <v xml:space="preserve">Jt #     </v>
          </cell>
          <cell r="C387"/>
        </row>
        <row r="388">
          <cell r="B388" t="str">
            <v xml:space="preserve">Jt #     </v>
          </cell>
          <cell r="C388"/>
        </row>
        <row r="389">
          <cell r="B389" t="str">
            <v xml:space="preserve">Jt #     </v>
          </cell>
          <cell r="C389"/>
        </row>
        <row r="390">
          <cell r="B390" t="str">
            <v xml:space="preserve">Jt #     </v>
          </cell>
          <cell r="C390"/>
        </row>
        <row r="391">
          <cell r="B391" t="str">
            <v xml:space="preserve">Jt #     </v>
          </cell>
          <cell r="C391"/>
        </row>
        <row r="392">
          <cell r="B392" t="str">
            <v xml:space="preserve">Jt #     </v>
          </cell>
          <cell r="C392"/>
        </row>
        <row r="393">
          <cell r="B393" t="str">
            <v xml:space="preserve">Jt #     </v>
          </cell>
          <cell r="C393"/>
        </row>
        <row r="394">
          <cell r="B394" t="str">
            <v xml:space="preserve">Jt #     </v>
          </cell>
          <cell r="C394"/>
        </row>
        <row r="395">
          <cell r="B395" t="str">
            <v xml:space="preserve">Jt #     </v>
          </cell>
          <cell r="C395"/>
        </row>
        <row r="396">
          <cell r="B396" t="str">
            <v xml:space="preserve">Jt #     </v>
          </cell>
          <cell r="C396"/>
        </row>
        <row r="397">
          <cell r="B397" t="str">
            <v xml:space="preserve">Jt #     </v>
          </cell>
          <cell r="C397"/>
        </row>
        <row r="398">
          <cell r="B398" t="str">
            <v xml:space="preserve">Jt #     </v>
          </cell>
          <cell r="C398"/>
        </row>
        <row r="399">
          <cell r="B399" t="str">
            <v xml:space="preserve">Jt #     </v>
          </cell>
          <cell r="C399"/>
        </row>
        <row r="400">
          <cell r="B400" t="str">
            <v xml:space="preserve">Jt #     </v>
          </cell>
          <cell r="C400"/>
        </row>
        <row r="401">
          <cell r="B401" t="str">
            <v xml:space="preserve">Jt #     </v>
          </cell>
          <cell r="C401"/>
        </row>
        <row r="402">
          <cell r="B402" t="str">
            <v xml:space="preserve">Jt #     </v>
          </cell>
          <cell r="C402"/>
        </row>
        <row r="403">
          <cell r="B403" t="str">
            <v xml:space="preserve">Jt #     </v>
          </cell>
          <cell r="C403"/>
        </row>
        <row r="404">
          <cell r="B404" t="str">
            <v xml:space="preserve">Jt #     </v>
          </cell>
          <cell r="C404"/>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refreshError="1"/>
      <sheetData sheetId="191" refreshError="1"/>
      <sheetData sheetId="192" refreshError="1"/>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1PCBUD"/>
      <sheetName val="Nº DIASOP2001"/>
      <sheetName val="Summary July"/>
      <sheetName val="SOBData"/>
      <sheetName val="4Q Final 03"/>
      <sheetName val="Effectifs inscrits Total Sté-09"/>
      <sheetName val="AE ENG"/>
      <sheetName val="AE G&amp;A"/>
      <sheetName val="SLS97MON"/>
      <sheetName val="Units Submission"/>
      <sheetName val="Sheet1"/>
      <sheetName val="NSB_EST2"/>
      <sheetName val="PRC_EST2"/>
      <sheetName val="Parameters"/>
      <sheetName val="A"/>
      <sheetName val="CRITERIA1"/>
      <sheetName val="Discounted Cash Flow Model"/>
      <sheetName val="Assumptions"/>
      <sheetName val="86"/>
      <sheetName val="89"/>
      <sheetName val=" details"/>
      <sheetName val="LEX AugDR95"/>
      <sheetName val="Contradiction Resolution"/>
      <sheetName val="_template"/>
      <sheetName val="Aging May 31"/>
      <sheetName val="MOR"/>
      <sheetName val="GAP"/>
      <sheetName val="Adm97"/>
      <sheetName val="Customer &amp; Rates"/>
      <sheetName val="39C"/>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Nº_DIASOP2001"/>
      <sheetName val="Summary_July"/>
      <sheetName val="Units_Submission"/>
      <sheetName val="4Q_Final_03"/>
      <sheetName val="Effectifs_inscrits_Total_Sté-09"/>
      <sheetName val="AE_ENG"/>
      <sheetName val="AE_G&amp;A"/>
      <sheetName val="Discounted_Cash_Flow_Model"/>
      <sheetName val="Nº_DIASOP20011"/>
      <sheetName val="Summary_July1"/>
      <sheetName val="Units_Submission1"/>
      <sheetName val="4Q_Final_031"/>
      <sheetName val="Effectifs_inscrits_Total_Sté-01"/>
      <sheetName val="AE_ENG1"/>
      <sheetName val="AE_G&amp;A1"/>
      <sheetName val="Discounted_Cash_Flow_Model1"/>
      <sheetName val="Nº_DIASOP20013"/>
      <sheetName val="Summary_July3"/>
      <sheetName val="Units_Submission3"/>
      <sheetName val="4Q_Final_033"/>
      <sheetName val="Effectifs_inscrits_Total_Sté-03"/>
      <sheetName val="AE_ENG3"/>
      <sheetName val="AE_G&amp;A3"/>
      <sheetName val="Discounted_Cash_Flow_Model3"/>
      <sheetName val="Nº_DIASOP20012"/>
      <sheetName val="Summary_July2"/>
      <sheetName val="Units_Submission2"/>
      <sheetName val="4Q_Final_032"/>
      <sheetName val="Effectifs_inscrits_Total_Sté-02"/>
      <sheetName val="AE_ENG2"/>
      <sheetName val="AE_G&amp;A2"/>
      <sheetName val="Discounted_Cash_Flow_Model2"/>
      <sheetName val="Summary_TY_2020"/>
      <sheetName val="Summary_Other_Prog_Q1"/>
      <sheetName val="Actuals_Q1_TPS"/>
      <sheetName val="INT_Hours_PA"/>
      <sheetName val="SWL_PA"/>
      <sheetName val="PA_Final"/>
      <sheetName val="PIVOT_P6"/>
      <sheetName val="Pivot_Committed"/>
      <sheetName val="Pivot_reversal"/>
      <sheetName val="Nº_DIASOP20014"/>
      <sheetName val="Summary_July4"/>
      <sheetName val="Units_Submission4"/>
      <sheetName val="4Q_Final_034"/>
      <sheetName val="Effectifs_inscrits_Total_Sté-04"/>
      <sheetName val="AE_ENG4"/>
      <sheetName val="AE_G&amp;A4"/>
      <sheetName val="Discounted_Cash_Flow_Model4"/>
      <sheetName val="_details"/>
      <sheetName val="LEX_AugDR95"/>
      <sheetName val="Contradiction_Resolution"/>
      <sheetName val="Aging_May_31"/>
      <sheetName val="Customer_&amp;_Rates"/>
      <sheetName val="_details1"/>
      <sheetName val="LEX_AugDR951"/>
      <sheetName val="Contradiction_Resolution1"/>
      <sheetName val="Aging_May_311"/>
      <sheetName val="_details2"/>
      <sheetName val="LEX_AugDR952"/>
      <sheetName val="Contradiction_Resolution2"/>
      <sheetName val="Aging_May_312"/>
      <sheetName val="#REF"/>
      <sheetName val="ACTUAL Y"/>
      <sheetName val="ACTUAL_Y"/>
      <sheetName val="ACTUAL_Y1"/>
      <sheetName val="ACTUAL_Y2"/>
      <sheetName val="_details3"/>
      <sheetName val="LEX_AugDR953"/>
      <sheetName val="Contradiction_Resolution3"/>
      <sheetName val="ACTUAL_Y3"/>
      <sheetName val="_details4"/>
      <sheetName val="LEX_AugDR954"/>
      <sheetName val="Contradiction_Resolution4"/>
      <sheetName val="ACTUAL_Y4"/>
      <sheetName val="Nº_DIASOP20015"/>
      <sheetName val="Units_Submission5"/>
      <sheetName val="4Q_Final_035"/>
      <sheetName val="Effectifs_inscrits_Total_Sté-05"/>
      <sheetName val="AE_ENG5"/>
      <sheetName val="AE_G&amp;A5"/>
      <sheetName val="_details5"/>
      <sheetName val="LEX_AugDR955"/>
      <sheetName val="Summary_July5"/>
      <sheetName val="Contradiction_Resolution5"/>
      <sheetName val="ACTUAL_Y5"/>
      <sheetName val="Discounted_Cash_Flow_Model5"/>
      <sheetName val="Nº_DIASOP20016"/>
      <sheetName val="Units_Submission6"/>
      <sheetName val="4Q_Final_036"/>
      <sheetName val="Effectifs_inscrits_Total_Sté-06"/>
      <sheetName val="AE_ENG6"/>
      <sheetName val="AE_G&amp;A6"/>
      <sheetName val="_details6"/>
      <sheetName val="LEX_AugDR956"/>
      <sheetName val="Summary_July6"/>
      <sheetName val="Contradiction_Resolution6"/>
      <sheetName val="ACTUAL_Y6"/>
      <sheetName val="Discounted_Cash_Flow_Model6"/>
      <sheetName val="Nº_DIASOP20017"/>
      <sheetName val="Units_Submission7"/>
      <sheetName val="4Q_Final_037"/>
      <sheetName val="Effectifs_inscrits_Total_Sté-07"/>
      <sheetName val="AE_ENG7"/>
      <sheetName val="AE_G&amp;A7"/>
      <sheetName val="_details7"/>
      <sheetName val="LEX_AugDR957"/>
      <sheetName val="Summary_July7"/>
      <sheetName val="Contradiction_Resolution7"/>
      <sheetName val="ACTUAL_Y7"/>
      <sheetName val="Discounted_Cash_Flow_Model7"/>
      <sheetName val="Nº_DIASOP20018"/>
      <sheetName val="Summary_July8"/>
      <sheetName val="4Q_Final_038"/>
      <sheetName val="Effectifs_inscrits_Total_Sté-08"/>
      <sheetName val="AE_ENG8"/>
      <sheetName val="AE_G&amp;A8"/>
      <sheetName val="Units_Submission8"/>
      <sheetName val="Discounted_Cash_Flow_Model8"/>
      <sheetName val="_details8"/>
      <sheetName val="LEX_AugDR958"/>
      <sheetName val="Contradiction_Resolution8"/>
      <sheetName val="Aging_May_313"/>
      <sheetName val="Customer_&amp;_Rates1"/>
      <sheetName val="Summary_TY_20201"/>
      <sheetName val="Summary_Other_Prog_Q11"/>
      <sheetName val="Actuals_Q1_TPS1"/>
      <sheetName val="INT_Hours_PA1"/>
      <sheetName val="SWL_PA1"/>
      <sheetName val="PA_Final1"/>
      <sheetName val="PIVOT_P61"/>
      <sheetName val="Pivot_Committed1"/>
      <sheetName val="Pivot_reversal1"/>
      <sheetName val="ACTUAL_Y8"/>
      <sheetName val="Nº_DIASOP20019"/>
      <sheetName val="Summary_July9"/>
      <sheetName val="4Q_Final_039"/>
      <sheetName val="Effectifs_inscrits_Total_Sté-10"/>
      <sheetName val="AE_ENG9"/>
      <sheetName val="AE_G&amp;A9"/>
      <sheetName val="Units_Submission9"/>
      <sheetName val="Discounted_Cash_Flow_Model9"/>
      <sheetName val="_details9"/>
      <sheetName val="LEX_AugDR959"/>
      <sheetName val="Contradiction_Resolution9"/>
      <sheetName val="Aging_May_314"/>
      <sheetName val="Customer_&amp;_Rates2"/>
      <sheetName val="Summary_TY_20202"/>
      <sheetName val="Summary_Other_Prog_Q12"/>
      <sheetName val="Actuals_Q1_TPS2"/>
      <sheetName val="INT_Hours_PA2"/>
      <sheetName val="SWL_PA2"/>
      <sheetName val="PA_Final2"/>
      <sheetName val="PIVOT_P62"/>
      <sheetName val="Pivot_Committed2"/>
      <sheetName val="Pivot_reversal2"/>
      <sheetName val="ACTUAL_Y9"/>
      <sheetName val="Nº_DIASOP200110"/>
      <sheetName val="Summary_July10"/>
      <sheetName val="4Q_Final_0310"/>
      <sheetName val="Effectifs_inscrits_Total_Sté-11"/>
      <sheetName val="AE_ENG10"/>
      <sheetName val="AE_G&amp;A10"/>
      <sheetName val="Units_Submission10"/>
      <sheetName val="Discounted_Cash_Flow_Model10"/>
      <sheetName val="_details10"/>
      <sheetName val="LEX_AugDR9510"/>
      <sheetName val="Contradiction_Resolution10"/>
      <sheetName val="Aging_May_315"/>
      <sheetName val="Customer_&amp;_Rates3"/>
      <sheetName val="Summary_TY_20203"/>
      <sheetName val="Summary_Other_Prog_Q13"/>
      <sheetName val="Actuals_Q1_TPS3"/>
      <sheetName val="INT_Hours_PA3"/>
      <sheetName val="SWL_PA3"/>
      <sheetName val="PA_Final3"/>
      <sheetName val="PIVOT_P63"/>
      <sheetName val="Pivot_Committed3"/>
      <sheetName val="Pivot_reversal3"/>
      <sheetName val="ACTUAL_Y10"/>
      <sheetName val="Nº_DIASOP200111"/>
      <sheetName val="Summary_July11"/>
      <sheetName val="4Q_Final_0311"/>
      <sheetName val="Effectifs_inscrits_Total_Sté-12"/>
      <sheetName val="AE_ENG11"/>
      <sheetName val="AE_G&amp;A11"/>
      <sheetName val="Units_Submission11"/>
      <sheetName val="Discounted_Cash_Flow_Model11"/>
      <sheetName val="_details11"/>
      <sheetName val="LEX_AugDR9511"/>
      <sheetName val="Contradiction_Resolution11"/>
      <sheetName val="Aging_May_316"/>
      <sheetName val="Customer_&amp;_Rates4"/>
      <sheetName val="Summary_TY_20204"/>
      <sheetName val="Summary_Other_Prog_Q14"/>
      <sheetName val="Actuals_Q1_TPS4"/>
      <sheetName val="INT_Hours_PA4"/>
      <sheetName val="SWL_PA4"/>
      <sheetName val="PA_Final4"/>
      <sheetName val="PIVOT_P64"/>
      <sheetName val="Pivot_Committed4"/>
      <sheetName val="Pivot_reversal4"/>
      <sheetName val="ACTUAL_Y11"/>
      <sheetName val="Nº_DIASOP200112"/>
      <sheetName val="Summary_July12"/>
      <sheetName val="4Q_Final_0312"/>
      <sheetName val="Effectifs_inscrits_Total_Sté-13"/>
      <sheetName val="AE_ENG12"/>
      <sheetName val="AE_G&amp;A12"/>
      <sheetName val="Units_Submission12"/>
      <sheetName val="Discounted_Cash_Flow_Model12"/>
      <sheetName val="_details12"/>
      <sheetName val="LEX_AugDR9512"/>
      <sheetName val="Contradiction_Resolution12"/>
      <sheetName val="Aging_May_317"/>
      <sheetName val="Customer_&amp;_Rates5"/>
      <sheetName val="Summary_TY_20205"/>
      <sheetName val="Summary_Other_Prog_Q15"/>
      <sheetName val="Actuals_Q1_TPS5"/>
      <sheetName val="INT_Hours_PA5"/>
      <sheetName val="SWL_PA5"/>
      <sheetName val="PA_Final5"/>
      <sheetName val="PIVOT_P65"/>
      <sheetName val="Pivot_Committed5"/>
      <sheetName val="Pivot_reversal5"/>
      <sheetName val="ACTUAL_Y12"/>
      <sheetName val="Nº_DIASOP200113"/>
      <sheetName val="Summary_July13"/>
      <sheetName val="4Q_Final_0313"/>
      <sheetName val="Effectifs_inscrits_Total_Sté-14"/>
      <sheetName val="AE_ENG13"/>
      <sheetName val="AE_G&amp;A13"/>
      <sheetName val="Units_Submission13"/>
      <sheetName val="Discounted_Cash_Flow_Model13"/>
      <sheetName val="_details13"/>
      <sheetName val="LEX_AugDR9513"/>
      <sheetName val="Contradiction_Resolution13"/>
      <sheetName val="Aging_May_318"/>
      <sheetName val="Customer_&amp;_Rates6"/>
      <sheetName val="Summary_TY_20206"/>
      <sheetName val="Summary_Other_Prog_Q16"/>
      <sheetName val="Actuals_Q1_TPS6"/>
      <sheetName val="INT_Hours_PA6"/>
      <sheetName val="SWL_PA6"/>
      <sheetName val="PA_Final6"/>
      <sheetName val="PIVOT_P66"/>
      <sheetName val="Pivot_Committed6"/>
      <sheetName val="Pivot_reversal6"/>
      <sheetName val="ACTUAL_Y13"/>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 sheetId="104" refreshError="1"/>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PSIA v D"/>
      <sheetName val="PPGE v D"/>
      <sheetName val="CALCULATIONS"/>
      <sheetName val="offset data"/>
      <sheetName val="RUN_s"/>
      <sheetName val="PSIA_v_D"/>
      <sheetName val="PPGE_v_D"/>
      <sheetName val="offset_data"/>
      <sheetName val="PSIA_v_D1"/>
      <sheetName val="PPGE_v_D1"/>
      <sheetName val="offset_data1"/>
      <sheetName val="PSIA_v_D2"/>
      <sheetName val="PPGE_v_D2"/>
      <sheetName val="offset_data2"/>
      <sheetName val="PSIA_v_D3"/>
      <sheetName val="PPGE_v_D3"/>
      <sheetName val="offset_data3"/>
      <sheetName val="PSIA_v_D4"/>
      <sheetName val="PPGE_v_D4"/>
      <sheetName val="offset_data4"/>
    </sheetNames>
    <sheetDataSet>
      <sheetData sheetId="0" refreshError="1"/>
      <sheetData sheetId="1" refreshError="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5">
          <cell r="A5">
            <v>1</v>
          </cell>
          <cell r="B5">
            <v>9.6549999999999994</v>
          </cell>
          <cell r="C5">
            <v>9.5756249999999987</v>
          </cell>
        </row>
        <row r="6">
          <cell r="A6">
            <v>2</v>
          </cell>
          <cell r="B6">
            <v>9.6460000000000008</v>
          </cell>
          <cell r="C6">
            <v>9.5666250000000002</v>
          </cell>
        </row>
        <row r="7">
          <cell r="A7">
            <v>3</v>
          </cell>
          <cell r="B7">
            <v>9.6449999999999996</v>
          </cell>
          <cell r="C7">
            <v>9.5656249999999989</v>
          </cell>
        </row>
        <row r="8">
          <cell r="A8">
            <v>4</v>
          </cell>
          <cell r="B8">
            <v>9.6449999999999996</v>
          </cell>
          <cell r="C8">
            <v>9.5656249999999989</v>
          </cell>
        </row>
        <row r="9">
          <cell r="A9">
            <v>5</v>
          </cell>
          <cell r="B9">
            <v>9.6479999999999997</v>
          </cell>
          <cell r="C9">
            <v>9.568624999999999</v>
          </cell>
        </row>
        <row r="10">
          <cell r="A10">
            <v>6</v>
          </cell>
          <cell r="B10">
            <v>9.65</v>
          </cell>
          <cell r="C10">
            <v>9.5706249999999997</v>
          </cell>
        </row>
        <row r="11">
          <cell r="A11">
            <v>7</v>
          </cell>
          <cell r="B11">
            <v>9.5150000000000006</v>
          </cell>
          <cell r="C11">
            <v>9.4356249999999999</v>
          </cell>
        </row>
        <row r="12">
          <cell r="A12">
            <v>8</v>
          </cell>
          <cell r="B12">
            <v>9.5429999999999993</v>
          </cell>
          <cell r="C12">
            <v>9.4636249999999986</v>
          </cell>
        </row>
        <row r="13">
          <cell r="A13">
            <v>9</v>
          </cell>
          <cell r="B13">
            <v>9.6950000000000003</v>
          </cell>
          <cell r="C13">
            <v>9.6156249999999996</v>
          </cell>
        </row>
        <row r="14">
          <cell r="A14">
            <v>10</v>
          </cell>
          <cell r="B14">
            <v>9.5730000000000004</v>
          </cell>
          <cell r="C14">
            <v>9.4936249999999998</v>
          </cell>
        </row>
        <row r="15">
          <cell r="A15">
            <v>11</v>
          </cell>
          <cell r="B15">
            <v>9.64</v>
          </cell>
          <cell r="C15">
            <v>9.5606249999999999</v>
          </cell>
        </row>
        <row r="16">
          <cell r="A16">
            <v>12</v>
          </cell>
          <cell r="B16">
            <v>9.6449999999999996</v>
          </cell>
          <cell r="C16">
            <v>9.5656249999999989</v>
          </cell>
        </row>
        <row r="17">
          <cell r="A17">
            <v>13</v>
          </cell>
          <cell r="B17">
            <v>9.65</v>
          </cell>
          <cell r="C17">
            <v>9.5706249999999997</v>
          </cell>
        </row>
        <row r="18">
          <cell r="A18">
            <v>14</v>
          </cell>
          <cell r="B18">
            <v>9.6449999999999996</v>
          </cell>
          <cell r="C18">
            <v>9.5656249999999989</v>
          </cell>
        </row>
        <row r="19">
          <cell r="A19">
            <v>15</v>
          </cell>
          <cell r="B19">
            <v>9.5370000000000008</v>
          </cell>
          <cell r="C19">
            <v>9.4576250000000002</v>
          </cell>
        </row>
        <row r="20">
          <cell r="A20">
            <v>16</v>
          </cell>
          <cell r="B20">
            <v>9.69</v>
          </cell>
          <cell r="C20">
            <v>9.6106249999999989</v>
          </cell>
        </row>
        <row r="21">
          <cell r="A21">
            <v>17</v>
          </cell>
          <cell r="B21">
            <v>9.6530000000000005</v>
          </cell>
          <cell r="C21">
            <v>9.5736249999999998</v>
          </cell>
        </row>
        <row r="22">
          <cell r="A22">
            <v>18</v>
          </cell>
          <cell r="B22">
            <v>9.65</v>
          </cell>
          <cell r="C22">
            <v>9.5706249999999997</v>
          </cell>
        </row>
        <row r="23">
          <cell r="A23">
            <v>19</v>
          </cell>
          <cell r="B23">
            <v>9.6630000000000003</v>
          </cell>
          <cell r="C23">
            <v>9.5836249999999996</v>
          </cell>
        </row>
        <row r="24">
          <cell r="A24">
            <v>20</v>
          </cell>
          <cell r="B24">
            <v>9.52</v>
          </cell>
          <cell r="C24">
            <v>9.4406249999999989</v>
          </cell>
        </row>
        <row r="25">
          <cell r="A25">
            <v>21</v>
          </cell>
          <cell r="B25">
            <v>9.5350000000000001</v>
          </cell>
          <cell r="C25">
            <v>9.4556249999999995</v>
          </cell>
        </row>
        <row r="26">
          <cell r="A26">
            <v>22</v>
          </cell>
          <cell r="B26">
            <v>9.5329999999999995</v>
          </cell>
          <cell r="C26">
            <v>9.4536249999999988</v>
          </cell>
        </row>
        <row r="27">
          <cell r="A27">
            <v>23</v>
          </cell>
          <cell r="B27">
            <v>9.5399999999999991</v>
          </cell>
          <cell r="C27">
            <v>9.4606249999999985</v>
          </cell>
        </row>
        <row r="28">
          <cell r="A28">
            <v>24</v>
          </cell>
          <cell r="B28">
            <v>9.5549999999999997</v>
          </cell>
          <cell r="C28">
            <v>9.4756249999999991</v>
          </cell>
        </row>
        <row r="29">
          <cell r="A29">
            <v>25</v>
          </cell>
          <cell r="B29">
            <v>9.6470000000000002</v>
          </cell>
          <cell r="C29">
            <v>9.5676249999999996</v>
          </cell>
        </row>
        <row r="30">
          <cell r="A30">
            <v>26</v>
          </cell>
          <cell r="B30">
            <v>9.5350000000000001</v>
          </cell>
          <cell r="C30">
            <v>9.4556249999999995</v>
          </cell>
        </row>
        <row r="31">
          <cell r="A31">
            <v>27</v>
          </cell>
          <cell r="B31">
            <v>9.5399999999999991</v>
          </cell>
          <cell r="C31">
            <v>9.4606249999999985</v>
          </cell>
        </row>
        <row r="32">
          <cell r="A32">
            <v>28</v>
          </cell>
          <cell r="B32">
            <v>9.6470000000000002</v>
          </cell>
          <cell r="C32">
            <v>9.5676249999999996</v>
          </cell>
        </row>
        <row r="33">
          <cell r="A33">
            <v>29</v>
          </cell>
          <cell r="B33">
            <v>9.5299999999999994</v>
          </cell>
          <cell r="C33">
            <v>9.4506249999999987</v>
          </cell>
        </row>
        <row r="34">
          <cell r="A34">
            <v>30</v>
          </cell>
          <cell r="B34">
            <v>9.5350000000000001</v>
          </cell>
          <cell r="C34">
            <v>9.4556249999999995</v>
          </cell>
        </row>
        <row r="35">
          <cell r="A35">
            <v>31</v>
          </cell>
          <cell r="B35">
            <v>9.64</v>
          </cell>
          <cell r="C35">
            <v>9.5606249999999999</v>
          </cell>
        </row>
        <row r="36">
          <cell r="A36">
            <v>32</v>
          </cell>
          <cell r="B36">
            <v>9.65</v>
          </cell>
          <cell r="C36">
            <v>9.5706249999999997</v>
          </cell>
        </row>
        <row r="37">
          <cell r="A37">
            <v>33</v>
          </cell>
          <cell r="B37">
            <v>9.4629999999999992</v>
          </cell>
          <cell r="C37">
            <v>9.3836249999999986</v>
          </cell>
        </row>
        <row r="38">
          <cell r="A38">
            <v>34</v>
          </cell>
          <cell r="B38">
            <v>9.6449999999999996</v>
          </cell>
          <cell r="C38">
            <v>9.5656249999999989</v>
          </cell>
        </row>
        <row r="39">
          <cell r="A39">
            <v>35</v>
          </cell>
          <cell r="B39">
            <v>9.58</v>
          </cell>
          <cell r="C39">
            <v>9.5006249999999994</v>
          </cell>
        </row>
        <row r="40">
          <cell r="A40">
            <v>36</v>
          </cell>
          <cell r="B40">
            <v>9.65</v>
          </cell>
          <cell r="C40">
            <v>9.5706249999999997</v>
          </cell>
        </row>
        <row r="41">
          <cell r="A41">
            <v>37</v>
          </cell>
          <cell r="B41">
            <v>9.6449999999999996</v>
          </cell>
          <cell r="C41">
            <v>9.5656249999999989</v>
          </cell>
        </row>
        <row r="42">
          <cell r="A42">
            <v>38</v>
          </cell>
          <cell r="B42">
            <v>9.6530000000000005</v>
          </cell>
          <cell r="C42">
            <v>9.5736249999999998</v>
          </cell>
        </row>
        <row r="43">
          <cell r="A43">
            <v>39</v>
          </cell>
          <cell r="B43">
            <v>9.5530000000000008</v>
          </cell>
          <cell r="C43">
            <v>9.4736250000000002</v>
          </cell>
        </row>
        <row r="44">
          <cell r="A44">
            <v>40</v>
          </cell>
          <cell r="B44">
            <v>9.57</v>
          </cell>
          <cell r="C44">
            <v>9.4906249999999996</v>
          </cell>
        </row>
        <row r="45">
          <cell r="A45">
            <v>41</v>
          </cell>
          <cell r="B45">
            <v>9.6449999999999996</v>
          </cell>
          <cell r="C45">
            <v>9.5656249999999989</v>
          </cell>
        </row>
        <row r="46">
          <cell r="A46">
            <v>42</v>
          </cell>
          <cell r="B46">
            <v>9.6449999999999996</v>
          </cell>
          <cell r="C46">
            <v>9.5656249999999989</v>
          </cell>
        </row>
        <row r="47">
          <cell r="A47">
            <v>43</v>
          </cell>
          <cell r="B47">
            <v>9.6579999999999995</v>
          </cell>
          <cell r="C47">
            <v>9.5786249999999988</v>
          </cell>
        </row>
        <row r="48">
          <cell r="A48">
            <v>44</v>
          </cell>
          <cell r="B48">
            <v>9.6479999999999997</v>
          </cell>
          <cell r="C48">
            <v>9.568624999999999</v>
          </cell>
        </row>
        <row r="49">
          <cell r="A49">
            <v>45</v>
          </cell>
          <cell r="B49">
            <v>9.6449999999999996</v>
          </cell>
          <cell r="C49">
            <v>9.5656249999999989</v>
          </cell>
        </row>
        <row r="50">
          <cell r="A50">
            <v>46</v>
          </cell>
          <cell r="B50">
            <v>9.6460000000000008</v>
          </cell>
          <cell r="C50">
            <v>9.5666250000000002</v>
          </cell>
        </row>
        <row r="51">
          <cell r="A51">
            <v>47</v>
          </cell>
          <cell r="B51">
            <v>9.6440000000000001</v>
          </cell>
          <cell r="C51">
            <v>9.5646249999999995</v>
          </cell>
        </row>
        <row r="52">
          <cell r="A52">
            <v>48</v>
          </cell>
          <cell r="B52">
            <v>9.6519999999999992</v>
          </cell>
          <cell r="C52">
            <v>9.5726249999999986</v>
          </cell>
        </row>
        <row r="53">
          <cell r="A53">
            <v>49</v>
          </cell>
          <cell r="B53">
            <v>9.6479999999999997</v>
          </cell>
          <cell r="C53">
            <v>9.568624999999999</v>
          </cell>
        </row>
        <row r="54">
          <cell r="A54">
            <v>50</v>
          </cell>
          <cell r="B54">
            <v>9.5549999999999997</v>
          </cell>
          <cell r="C54">
            <v>9.4756249999999991</v>
          </cell>
        </row>
        <row r="55">
          <cell r="A55">
            <v>51</v>
          </cell>
          <cell r="B55">
            <v>9.6530000000000005</v>
          </cell>
          <cell r="C55">
            <v>9.5736249999999998</v>
          </cell>
        </row>
        <row r="56">
          <cell r="A56">
            <v>52</v>
          </cell>
          <cell r="B56">
            <v>9.6449999999999996</v>
          </cell>
          <cell r="C56">
            <v>9.5656249999999989</v>
          </cell>
        </row>
        <row r="57">
          <cell r="A57">
            <v>53</v>
          </cell>
          <cell r="B57">
            <v>9.6449999999999996</v>
          </cell>
          <cell r="C57">
            <v>9.5656249999999989</v>
          </cell>
        </row>
        <row r="58">
          <cell r="A58">
            <v>54</v>
          </cell>
          <cell r="B58">
            <v>9.6479999999999997</v>
          </cell>
          <cell r="C58">
            <v>9.568624999999999</v>
          </cell>
        </row>
        <row r="59">
          <cell r="A59">
            <v>55</v>
          </cell>
          <cell r="B59">
            <v>9.6470000000000002</v>
          </cell>
          <cell r="C59">
            <v>9.5676249999999996</v>
          </cell>
        </row>
        <row r="60">
          <cell r="A60">
            <v>56</v>
          </cell>
          <cell r="B60">
            <v>9.6370000000000005</v>
          </cell>
          <cell r="C60">
            <v>9.5576249999999998</v>
          </cell>
        </row>
        <row r="61">
          <cell r="A61">
            <v>57</v>
          </cell>
          <cell r="B61">
            <v>9.6489999999999991</v>
          </cell>
          <cell r="C61">
            <v>9.5696249999999985</v>
          </cell>
        </row>
        <row r="62">
          <cell r="A62">
            <v>58</v>
          </cell>
          <cell r="B62">
            <v>9.6460000000000008</v>
          </cell>
          <cell r="C62">
            <v>9.5666250000000002</v>
          </cell>
        </row>
        <row r="63">
          <cell r="A63">
            <v>59</v>
          </cell>
          <cell r="B63">
            <v>9.65</v>
          </cell>
          <cell r="C63">
            <v>9.5706249999999997</v>
          </cell>
        </row>
        <row r="64">
          <cell r="A64">
            <v>60</v>
          </cell>
          <cell r="B64">
            <v>9.6379999999999999</v>
          </cell>
          <cell r="C64">
            <v>9.5586249999999993</v>
          </cell>
        </row>
        <row r="65">
          <cell r="A65">
            <v>61</v>
          </cell>
          <cell r="B65">
            <v>9.65</v>
          </cell>
          <cell r="C65">
            <v>9.5706249999999997</v>
          </cell>
        </row>
        <row r="66">
          <cell r="A66">
            <v>62</v>
          </cell>
          <cell r="B66">
            <v>9.6850000000000005</v>
          </cell>
          <cell r="C66">
            <v>9.6056249999999999</v>
          </cell>
        </row>
        <row r="67">
          <cell r="A67">
            <v>63</v>
          </cell>
          <cell r="B67">
            <v>9.57</v>
          </cell>
          <cell r="C67">
            <v>9.4906249999999996</v>
          </cell>
        </row>
        <row r="68">
          <cell r="A68">
            <v>64</v>
          </cell>
          <cell r="B68">
            <v>9.6850000000000005</v>
          </cell>
          <cell r="C68">
            <v>9.6056249999999999</v>
          </cell>
        </row>
        <row r="69">
          <cell r="A69">
            <v>65</v>
          </cell>
          <cell r="B69">
            <v>9.64</v>
          </cell>
          <cell r="C69">
            <v>9.5606249999999999</v>
          </cell>
        </row>
        <row r="70">
          <cell r="A70">
            <v>66</v>
          </cell>
          <cell r="B70">
            <v>9.6850000000000005</v>
          </cell>
          <cell r="C70">
            <v>9.6056249999999999</v>
          </cell>
        </row>
        <row r="71">
          <cell r="A71">
            <v>67</v>
          </cell>
          <cell r="B71">
            <v>9.65</v>
          </cell>
          <cell r="C71">
            <v>9.5706249999999997</v>
          </cell>
        </row>
        <row r="72">
          <cell r="A72">
            <v>68</v>
          </cell>
          <cell r="B72">
            <v>9.69</v>
          </cell>
          <cell r="C72">
            <v>9.6106249999999989</v>
          </cell>
        </row>
        <row r="73">
          <cell r="A73">
            <v>69</v>
          </cell>
          <cell r="B73">
            <v>9.65</v>
          </cell>
          <cell r="C73">
            <v>9.5706249999999997</v>
          </cell>
        </row>
        <row r="74">
          <cell r="A74">
            <v>70</v>
          </cell>
          <cell r="B74">
            <v>9.6449999999999996</v>
          </cell>
          <cell r="C74">
            <v>9.5656249999999989</v>
          </cell>
        </row>
        <row r="75">
          <cell r="A75">
            <v>71</v>
          </cell>
          <cell r="B75">
            <v>9.69</v>
          </cell>
          <cell r="C75">
            <v>9.6106249999999989</v>
          </cell>
        </row>
        <row r="76">
          <cell r="A76">
            <v>72</v>
          </cell>
          <cell r="B76">
            <v>9.6449999999999996</v>
          </cell>
          <cell r="C76">
            <v>9.5656249999999989</v>
          </cell>
        </row>
        <row r="77">
          <cell r="A77">
            <v>73</v>
          </cell>
          <cell r="B77">
            <v>9.69</v>
          </cell>
          <cell r="C77">
            <v>9.6106249999999989</v>
          </cell>
        </row>
        <row r="78">
          <cell r="A78">
            <v>74</v>
          </cell>
          <cell r="B78">
            <v>9.69</v>
          </cell>
          <cell r="C78">
            <v>9.6106249999999989</v>
          </cell>
        </row>
        <row r="79">
          <cell r="A79">
            <v>75</v>
          </cell>
          <cell r="B79">
            <v>9.6449999999999996</v>
          </cell>
          <cell r="C79">
            <v>9.5656249999999989</v>
          </cell>
        </row>
        <row r="80">
          <cell r="A80">
            <v>76</v>
          </cell>
          <cell r="B80">
            <v>9.69</v>
          </cell>
          <cell r="C80">
            <v>9.6106249999999989</v>
          </cell>
        </row>
        <row r="81">
          <cell r="A81">
            <v>77</v>
          </cell>
          <cell r="B81">
            <v>9.65</v>
          </cell>
          <cell r="C81">
            <v>9.5706249999999997</v>
          </cell>
        </row>
        <row r="82">
          <cell r="A82">
            <v>78</v>
          </cell>
          <cell r="B82">
            <v>9.65</v>
          </cell>
          <cell r="C82">
            <v>9.5706249999999997</v>
          </cell>
        </row>
        <row r="83">
          <cell r="A83">
            <v>79</v>
          </cell>
          <cell r="B83">
            <v>9.6549999999999994</v>
          </cell>
          <cell r="C83">
            <v>9.5756249999999987</v>
          </cell>
        </row>
        <row r="84">
          <cell r="A84">
            <v>80</v>
          </cell>
          <cell r="B84">
            <v>9.6850000000000005</v>
          </cell>
          <cell r="C84">
            <v>9.6056249999999999</v>
          </cell>
        </row>
        <row r="85">
          <cell r="A85">
            <v>81</v>
          </cell>
          <cell r="B85">
            <v>9.68</v>
          </cell>
          <cell r="C85">
            <v>9.6006249999999991</v>
          </cell>
        </row>
        <row r="86">
          <cell r="A86">
            <v>82</v>
          </cell>
          <cell r="B86">
            <v>9.64</v>
          </cell>
          <cell r="C86">
            <v>9.5606249999999999</v>
          </cell>
        </row>
        <row r="87">
          <cell r="A87">
            <v>83</v>
          </cell>
          <cell r="B87">
            <v>9.6449999999999996</v>
          </cell>
          <cell r="C87">
            <v>9.5656249999999989</v>
          </cell>
        </row>
        <row r="88">
          <cell r="A88">
            <v>84</v>
          </cell>
          <cell r="B88">
            <v>9.6449999999999996</v>
          </cell>
          <cell r="C88">
            <v>9.5656249999999989</v>
          </cell>
        </row>
        <row r="89">
          <cell r="A89">
            <v>85</v>
          </cell>
          <cell r="B89">
            <v>9.6449999999999996</v>
          </cell>
          <cell r="C89">
            <v>9.5656249999999989</v>
          </cell>
        </row>
        <row r="90">
          <cell r="A90">
            <v>86</v>
          </cell>
          <cell r="B90">
            <v>9.65</v>
          </cell>
          <cell r="C90">
            <v>9.5706249999999997</v>
          </cell>
        </row>
        <row r="91">
          <cell r="A91">
            <v>87</v>
          </cell>
          <cell r="B91">
            <v>9.64</v>
          </cell>
          <cell r="C91">
            <v>9.5606249999999999</v>
          </cell>
        </row>
        <row r="92">
          <cell r="A92">
            <v>88</v>
          </cell>
          <cell r="B92">
            <v>9.64</v>
          </cell>
          <cell r="C92">
            <v>9.5606249999999999</v>
          </cell>
        </row>
        <row r="93">
          <cell r="A93">
            <v>89</v>
          </cell>
          <cell r="B93">
            <v>9.6449999999999996</v>
          </cell>
          <cell r="C93">
            <v>9.5656249999999989</v>
          </cell>
        </row>
        <row r="94">
          <cell r="A94">
            <v>90</v>
          </cell>
          <cell r="B94">
            <v>9.6449999999999996</v>
          </cell>
          <cell r="C94">
            <v>9.5656249999999989</v>
          </cell>
        </row>
        <row r="95">
          <cell r="A95">
            <v>91</v>
          </cell>
          <cell r="B95">
            <v>9.6449999999999996</v>
          </cell>
          <cell r="C95">
            <v>9.5656249999999989</v>
          </cell>
        </row>
        <row r="96">
          <cell r="A96">
            <v>92</v>
          </cell>
          <cell r="B96">
            <v>9.6449999999999996</v>
          </cell>
          <cell r="C96">
            <v>9.5656249999999989</v>
          </cell>
        </row>
        <row r="97">
          <cell r="A97">
            <v>93</v>
          </cell>
          <cell r="B97">
            <v>9.6449999999999996</v>
          </cell>
          <cell r="C97">
            <v>9.5656249999999989</v>
          </cell>
        </row>
        <row r="98">
          <cell r="A98">
            <v>94</v>
          </cell>
          <cell r="B98">
            <v>9.64</v>
          </cell>
          <cell r="C98">
            <v>9.5606249999999999</v>
          </cell>
        </row>
        <row r="99">
          <cell r="A99">
            <v>95</v>
          </cell>
          <cell r="B99">
            <v>9.6449999999999996</v>
          </cell>
          <cell r="C99">
            <v>9.5656249999999989</v>
          </cell>
        </row>
        <row r="100">
          <cell r="A100">
            <v>96</v>
          </cell>
          <cell r="B100">
            <v>9.6449999999999996</v>
          </cell>
          <cell r="C100">
            <v>9.5656249999999989</v>
          </cell>
        </row>
        <row r="101">
          <cell r="A101">
            <v>97</v>
          </cell>
          <cell r="B101">
            <v>9.65</v>
          </cell>
          <cell r="C101">
            <v>9.5706249999999997</v>
          </cell>
        </row>
        <row r="102">
          <cell r="A102">
            <v>98</v>
          </cell>
          <cell r="B102">
            <v>9.65</v>
          </cell>
          <cell r="C102">
            <v>9.5706249999999997</v>
          </cell>
        </row>
        <row r="103">
          <cell r="A103">
            <v>99</v>
          </cell>
          <cell r="B103">
            <v>9.6850000000000005</v>
          </cell>
          <cell r="C103">
            <v>9.6056249999999999</v>
          </cell>
        </row>
        <row r="104">
          <cell r="A104">
            <v>100</v>
          </cell>
          <cell r="B104">
            <v>9.69</v>
          </cell>
          <cell r="C104">
            <v>9.6106249999999989</v>
          </cell>
        </row>
        <row r="105">
          <cell r="A105">
            <v>101</v>
          </cell>
          <cell r="B105">
            <v>9.69</v>
          </cell>
          <cell r="C105">
            <v>9.6106249999999989</v>
          </cell>
        </row>
        <row r="106">
          <cell r="A106">
            <v>102</v>
          </cell>
          <cell r="B106">
            <v>9.69</v>
          </cell>
          <cell r="C106">
            <v>9.6106249999999989</v>
          </cell>
        </row>
        <row r="107">
          <cell r="A107">
            <v>103</v>
          </cell>
          <cell r="B107">
            <v>9.6950000000000003</v>
          </cell>
          <cell r="C107">
            <v>9.6156249999999996</v>
          </cell>
        </row>
        <row r="108">
          <cell r="A108">
            <v>104</v>
          </cell>
          <cell r="B108">
            <v>9.69</v>
          </cell>
          <cell r="C108">
            <v>9.6106249999999989</v>
          </cell>
        </row>
        <row r="109">
          <cell r="A109">
            <v>105</v>
          </cell>
          <cell r="B109">
            <v>9.6950000000000003</v>
          </cell>
          <cell r="C109">
            <v>9.6156249999999996</v>
          </cell>
        </row>
        <row r="110">
          <cell r="A110">
            <v>106</v>
          </cell>
          <cell r="B110">
            <v>9.6449999999999996</v>
          </cell>
          <cell r="C110">
            <v>9.5656249999999989</v>
          </cell>
        </row>
        <row r="111">
          <cell r="A111">
            <v>107</v>
          </cell>
          <cell r="B111">
            <v>9.6850000000000005</v>
          </cell>
          <cell r="C111">
            <v>9.6056249999999999</v>
          </cell>
        </row>
        <row r="112">
          <cell r="A112">
            <v>108</v>
          </cell>
          <cell r="B112">
            <v>9.6850000000000005</v>
          </cell>
          <cell r="C112">
            <v>9.6056249999999999</v>
          </cell>
        </row>
        <row r="113">
          <cell r="A113">
            <v>109</v>
          </cell>
          <cell r="B113">
            <v>9.64</v>
          </cell>
          <cell r="C113">
            <v>9.5606249999999999</v>
          </cell>
        </row>
        <row r="114">
          <cell r="A114">
            <v>110</v>
          </cell>
          <cell r="B114">
            <v>9.7949999999999999</v>
          </cell>
          <cell r="C114">
            <v>9.7156249999999993</v>
          </cell>
        </row>
        <row r="115">
          <cell r="A115">
            <v>111</v>
          </cell>
          <cell r="B115">
            <v>9.64</v>
          </cell>
          <cell r="C115">
            <v>9.5606249999999999</v>
          </cell>
        </row>
        <row r="116">
          <cell r="A116">
            <v>112</v>
          </cell>
          <cell r="B116">
            <v>9.69</v>
          </cell>
          <cell r="C116">
            <v>9.6106249999999989</v>
          </cell>
        </row>
        <row r="117">
          <cell r="A117">
            <v>113</v>
          </cell>
          <cell r="B117">
            <v>9.69</v>
          </cell>
          <cell r="C117">
            <v>9.6106249999999989</v>
          </cell>
        </row>
        <row r="118">
          <cell r="A118">
            <v>114</v>
          </cell>
          <cell r="B118">
            <v>9.64</v>
          </cell>
          <cell r="C118">
            <v>9.5606249999999999</v>
          </cell>
        </row>
        <row r="119">
          <cell r="A119">
            <v>115</v>
          </cell>
          <cell r="B119">
            <v>9.6950000000000003</v>
          </cell>
          <cell r="C119">
            <v>9.6156249999999996</v>
          </cell>
        </row>
        <row r="120">
          <cell r="A120">
            <v>116</v>
          </cell>
          <cell r="B120">
            <v>9.69</v>
          </cell>
          <cell r="C120">
            <v>9.6106249999999989</v>
          </cell>
        </row>
        <row r="121">
          <cell r="A121">
            <v>117</v>
          </cell>
          <cell r="B121">
            <v>9.65</v>
          </cell>
          <cell r="C121">
            <v>9.5706249999999997</v>
          </cell>
        </row>
        <row r="122">
          <cell r="A122">
            <v>118</v>
          </cell>
          <cell r="B122">
            <v>9.6850000000000005</v>
          </cell>
          <cell r="C122">
            <v>9.6056249999999999</v>
          </cell>
        </row>
        <row r="123">
          <cell r="A123">
            <v>119</v>
          </cell>
          <cell r="B123">
            <v>9.69</v>
          </cell>
          <cell r="C123">
            <v>9.6106249999999989</v>
          </cell>
        </row>
        <row r="124">
          <cell r="A124">
            <v>120</v>
          </cell>
          <cell r="B124">
            <v>9.6950000000000003</v>
          </cell>
          <cell r="C124">
            <v>9.6156249999999996</v>
          </cell>
        </row>
        <row r="125">
          <cell r="A125">
            <v>121</v>
          </cell>
          <cell r="B125">
            <v>9.69</v>
          </cell>
          <cell r="C125">
            <v>9.6106249999999989</v>
          </cell>
        </row>
        <row r="126">
          <cell r="A126">
            <v>122</v>
          </cell>
          <cell r="B126">
            <v>9.6150000000000002</v>
          </cell>
          <cell r="C126">
            <v>9.5356249999999996</v>
          </cell>
        </row>
        <row r="127">
          <cell r="A127">
            <v>123</v>
          </cell>
          <cell r="B127">
            <v>9.5350000000000001</v>
          </cell>
          <cell r="C127">
            <v>9.4556249999999995</v>
          </cell>
        </row>
        <row r="128">
          <cell r="A128">
            <v>124</v>
          </cell>
          <cell r="B128">
            <v>9.5350000000000001</v>
          </cell>
          <cell r="C128">
            <v>9.4556249999999995</v>
          </cell>
        </row>
        <row r="129">
          <cell r="A129">
            <v>125</v>
          </cell>
          <cell r="B129">
            <v>9.34</v>
          </cell>
          <cell r="C129">
            <v>9.2606249999999992</v>
          </cell>
        </row>
        <row r="130">
          <cell r="A130">
            <v>126</v>
          </cell>
          <cell r="B130">
            <v>9.6850000000000005</v>
          </cell>
          <cell r="C130">
            <v>9.6056249999999999</v>
          </cell>
        </row>
        <row r="131">
          <cell r="A131">
            <v>127</v>
          </cell>
          <cell r="B131">
            <v>9.34</v>
          </cell>
          <cell r="C131">
            <v>9.2606249999999992</v>
          </cell>
        </row>
        <row r="132">
          <cell r="A132">
            <v>128</v>
          </cell>
          <cell r="B132">
            <v>9.69</v>
          </cell>
          <cell r="C132">
            <v>9.6106249999999989</v>
          </cell>
        </row>
        <row r="133">
          <cell r="A133">
            <v>129</v>
          </cell>
          <cell r="B133">
            <v>9.375</v>
          </cell>
          <cell r="C133">
            <v>9.2956249999999994</v>
          </cell>
        </row>
        <row r="134">
          <cell r="A134">
            <v>130</v>
          </cell>
          <cell r="B134">
            <v>9.6950000000000003</v>
          </cell>
          <cell r="C134">
            <v>9.6156249999999996</v>
          </cell>
        </row>
        <row r="135">
          <cell r="A135">
            <v>131</v>
          </cell>
          <cell r="B135">
            <v>9.3550000000000004</v>
          </cell>
          <cell r="C135">
            <v>9.2756249999999998</v>
          </cell>
        </row>
        <row r="136">
          <cell r="A136">
            <v>132</v>
          </cell>
          <cell r="B136">
            <v>9.6850000000000005</v>
          </cell>
          <cell r="C136">
            <v>9.6056249999999999</v>
          </cell>
        </row>
        <row r="137">
          <cell r="A137">
            <v>133</v>
          </cell>
          <cell r="B137">
            <v>9.6950000000000003</v>
          </cell>
          <cell r="C137">
            <v>9.6156249999999996</v>
          </cell>
        </row>
        <row r="138">
          <cell r="A138">
            <v>134</v>
          </cell>
          <cell r="B138">
            <v>9.68</v>
          </cell>
          <cell r="C138">
            <v>9.6006249999999991</v>
          </cell>
        </row>
        <row r="139">
          <cell r="A139">
            <v>135</v>
          </cell>
          <cell r="B139">
            <v>9.35</v>
          </cell>
          <cell r="C139">
            <v>9.270624999999999</v>
          </cell>
        </row>
        <row r="140">
          <cell r="A140">
            <v>136</v>
          </cell>
          <cell r="B140">
            <v>9.69</v>
          </cell>
          <cell r="C140">
            <v>9.6106249999999989</v>
          </cell>
        </row>
        <row r="141">
          <cell r="A141">
            <v>137</v>
          </cell>
          <cell r="B141">
            <v>9.6850000000000005</v>
          </cell>
          <cell r="C141">
            <v>9.6056249999999999</v>
          </cell>
        </row>
        <row r="142">
          <cell r="A142">
            <v>138</v>
          </cell>
          <cell r="B142">
            <v>9.69</v>
          </cell>
          <cell r="C142">
            <v>9.6106249999999989</v>
          </cell>
        </row>
        <row r="143">
          <cell r="A143">
            <v>139</v>
          </cell>
          <cell r="B143">
            <v>9.5299999999999994</v>
          </cell>
          <cell r="C143">
            <v>9.4506249999999987</v>
          </cell>
        </row>
        <row r="144">
          <cell r="A144">
            <v>140</v>
          </cell>
          <cell r="B144">
            <v>9.69</v>
          </cell>
          <cell r="C144">
            <v>9.6106249999999989</v>
          </cell>
        </row>
        <row r="145">
          <cell r="A145">
            <v>141</v>
          </cell>
          <cell r="B145">
            <v>9.6850000000000005</v>
          </cell>
          <cell r="C145">
            <v>9.6056249999999999</v>
          </cell>
        </row>
        <row r="146">
          <cell r="A146">
            <v>142</v>
          </cell>
          <cell r="B146">
            <v>9.3650000000000002</v>
          </cell>
          <cell r="C146">
            <v>9.2856249999999996</v>
          </cell>
        </row>
        <row r="147">
          <cell r="A147">
            <v>143</v>
          </cell>
          <cell r="B147">
            <v>9.6850000000000005</v>
          </cell>
          <cell r="C147">
            <v>9.6056249999999999</v>
          </cell>
        </row>
        <row r="148">
          <cell r="A148">
            <v>144</v>
          </cell>
          <cell r="B148">
            <v>9.6850000000000005</v>
          </cell>
          <cell r="C148">
            <v>9.6056249999999999</v>
          </cell>
        </row>
        <row r="149">
          <cell r="A149">
            <v>145</v>
          </cell>
          <cell r="B149">
            <v>9.69</v>
          </cell>
          <cell r="C149">
            <v>9.6106249999999989</v>
          </cell>
        </row>
        <row r="150">
          <cell r="A150">
            <v>146</v>
          </cell>
          <cell r="B150">
            <v>9.6850000000000005</v>
          </cell>
          <cell r="C150">
            <v>9.6056249999999999</v>
          </cell>
        </row>
        <row r="151">
          <cell r="A151">
            <v>147</v>
          </cell>
          <cell r="B151">
            <v>9.68</v>
          </cell>
          <cell r="C151">
            <v>9.6006249999999991</v>
          </cell>
        </row>
        <row r="152">
          <cell r="A152">
            <v>148</v>
          </cell>
          <cell r="B152">
            <v>9.33</v>
          </cell>
          <cell r="C152">
            <v>9.2506249999999994</v>
          </cell>
        </row>
        <row r="153">
          <cell r="A153">
            <v>149</v>
          </cell>
          <cell r="B153">
            <v>9.5250000000000004</v>
          </cell>
          <cell r="C153">
            <v>9.4456249999999997</v>
          </cell>
        </row>
        <row r="154">
          <cell r="A154">
            <v>150</v>
          </cell>
          <cell r="B154">
            <v>9.5350000000000001</v>
          </cell>
          <cell r="C154">
            <v>9.4556249999999995</v>
          </cell>
        </row>
        <row r="155">
          <cell r="A155">
            <v>151</v>
          </cell>
          <cell r="B155">
            <v>9.6850000000000005</v>
          </cell>
          <cell r="C155">
            <v>9.6056249999999999</v>
          </cell>
        </row>
        <row r="156">
          <cell r="A156">
            <v>152</v>
          </cell>
          <cell r="B156">
            <v>9.69</v>
          </cell>
          <cell r="C156">
            <v>9.6106249999999989</v>
          </cell>
        </row>
        <row r="157">
          <cell r="A157">
            <v>153</v>
          </cell>
          <cell r="B157">
            <v>9.6950000000000003</v>
          </cell>
          <cell r="C157">
            <v>9.6156249999999996</v>
          </cell>
        </row>
        <row r="158">
          <cell r="A158">
            <v>154</v>
          </cell>
          <cell r="B158">
            <v>9.6950000000000003</v>
          </cell>
          <cell r="C158">
            <v>9.6156249999999996</v>
          </cell>
        </row>
        <row r="159">
          <cell r="A159">
            <v>155</v>
          </cell>
          <cell r="B159">
            <v>9.69</v>
          </cell>
          <cell r="C159">
            <v>9.6106249999999989</v>
          </cell>
        </row>
        <row r="160">
          <cell r="A160">
            <v>156</v>
          </cell>
          <cell r="B160">
            <v>9.6950000000000003</v>
          </cell>
          <cell r="C160">
            <v>9.6156249999999996</v>
          </cell>
        </row>
        <row r="161">
          <cell r="A161">
            <v>157</v>
          </cell>
          <cell r="B161">
            <v>9.6950000000000003</v>
          </cell>
          <cell r="C161">
            <v>9.6156249999999996</v>
          </cell>
        </row>
        <row r="162">
          <cell r="A162">
            <v>158</v>
          </cell>
          <cell r="B162">
            <v>9.7050000000000001</v>
          </cell>
          <cell r="C162">
            <v>9.6256249999999994</v>
          </cell>
        </row>
        <row r="163">
          <cell r="A163">
            <v>159</v>
          </cell>
          <cell r="B163">
            <v>9.6999999999999993</v>
          </cell>
          <cell r="C163">
            <v>9.6206249999999986</v>
          </cell>
        </row>
        <row r="164">
          <cell r="A164">
            <v>160</v>
          </cell>
          <cell r="B164">
            <v>9.6950000000000003</v>
          </cell>
          <cell r="C164">
            <v>9.6156249999999996</v>
          </cell>
        </row>
        <row r="165">
          <cell r="A165">
            <v>161</v>
          </cell>
          <cell r="B165">
            <v>9.69</v>
          </cell>
          <cell r="C165">
            <v>9.6106249999999989</v>
          </cell>
        </row>
        <row r="166">
          <cell r="A166">
            <v>162</v>
          </cell>
          <cell r="B166">
            <v>9.69</v>
          </cell>
          <cell r="C166">
            <v>9.6106249999999989</v>
          </cell>
        </row>
        <row r="167">
          <cell r="A167">
            <v>163</v>
          </cell>
          <cell r="B167">
            <v>9.65</v>
          </cell>
          <cell r="C167">
            <v>9.5706249999999997</v>
          </cell>
        </row>
        <row r="168">
          <cell r="A168">
            <v>164</v>
          </cell>
          <cell r="B168">
            <v>9.6549999999999994</v>
          </cell>
          <cell r="C168">
            <v>9.5756249999999987</v>
          </cell>
        </row>
        <row r="169">
          <cell r="A169">
            <v>165</v>
          </cell>
          <cell r="B169">
            <v>9.69</v>
          </cell>
          <cell r="C169">
            <v>9.6106249999999989</v>
          </cell>
        </row>
        <row r="170">
          <cell r="A170">
            <v>166</v>
          </cell>
          <cell r="B170">
            <v>9.6950000000000003</v>
          </cell>
          <cell r="C170">
            <v>9.6156249999999996</v>
          </cell>
        </row>
        <row r="171">
          <cell r="A171">
            <v>167</v>
          </cell>
          <cell r="B171">
            <v>9.69</v>
          </cell>
          <cell r="C171">
            <v>9.6106249999999989</v>
          </cell>
        </row>
        <row r="172">
          <cell r="A172">
            <v>168</v>
          </cell>
          <cell r="B172">
            <v>9.6999999999999993</v>
          </cell>
          <cell r="C172">
            <v>9.6206249999999986</v>
          </cell>
        </row>
        <row r="173">
          <cell r="A173">
            <v>169</v>
          </cell>
          <cell r="B173">
            <v>9.6950000000000003</v>
          </cell>
          <cell r="C173">
            <v>9.6156249999999996</v>
          </cell>
        </row>
        <row r="174">
          <cell r="A174">
            <v>170</v>
          </cell>
          <cell r="B174">
            <v>9.69</v>
          </cell>
          <cell r="C174">
            <v>9.6106249999999989</v>
          </cell>
        </row>
        <row r="175">
          <cell r="A175">
            <v>171</v>
          </cell>
          <cell r="B175">
            <v>9.6950000000000003</v>
          </cell>
          <cell r="C175">
            <v>9.6156249999999996</v>
          </cell>
        </row>
        <row r="176">
          <cell r="A176">
            <v>172</v>
          </cell>
          <cell r="B176">
            <v>9.6850000000000005</v>
          </cell>
          <cell r="C176">
            <v>9.6056249999999999</v>
          </cell>
        </row>
        <row r="177">
          <cell r="A177">
            <v>173</v>
          </cell>
          <cell r="B177">
            <v>9.65</v>
          </cell>
          <cell r="C177">
            <v>9.5706249999999997</v>
          </cell>
        </row>
        <row r="178">
          <cell r="A178">
            <v>174</v>
          </cell>
          <cell r="B178">
            <v>9.6850000000000005</v>
          </cell>
          <cell r="C178">
            <v>9.6056249999999999</v>
          </cell>
        </row>
        <row r="179">
          <cell r="A179">
            <v>175</v>
          </cell>
          <cell r="B179">
            <v>9.6449999999999996</v>
          </cell>
          <cell r="C179">
            <v>9.5656249999999989</v>
          </cell>
        </row>
        <row r="180">
          <cell r="A180">
            <v>176</v>
          </cell>
          <cell r="B180">
            <v>9.65</v>
          </cell>
          <cell r="C180">
            <v>9.5706249999999997</v>
          </cell>
        </row>
        <row r="181">
          <cell r="A181">
            <v>177</v>
          </cell>
          <cell r="B181">
            <v>9.65</v>
          </cell>
          <cell r="C181">
            <v>9.5706249999999997</v>
          </cell>
        </row>
        <row r="182">
          <cell r="A182">
            <v>178</v>
          </cell>
          <cell r="B182">
            <v>9.65</v>
          </cell>
          <cell r="C182">
            <v>9.5706249999999997</v>
          </cell>
        </row>
        <row r="183">
          <cell r="A183">
            <v>179</v>
          </cell>
          <cell r="B183">
            <v>9.6950000000000003</v>
          </cell>
          <cell r="C183">
            <v>9.6156249999999996</v>
          </cell>
        </row>
        <row r="184">
          <cell r="A184">
            <v>180</v>
          </cell>
          <cell r="B184">
            <v>9.69</v>
          </cell>
          <cell r="C184">
            <v>9.6106249999999989</v>
          </cell>
        </row>
        <row r="185">
          <cell r="A185">
            <v>181</v>
          </cell>
          <cell r="B185">
            <v>9.65</v>
          </cell>
          <cell r="C185">
            <v>9.5706249999999997</v>
          </cell>
        </row>
        <row r="186">
          <cell r="A186">
            <v>182</v>
          </cell>
          <cell r="B186">
            <v>9.65</v>
          </cell>
          <cell r="C186">
            <v>9.5706249999999997</v>
          </cell>
        </row>
        <row r="187">
          <cell r="A187">
            <v>183</v>
          </cell>
          <cell r="B187">
            <v>9.64</v>
          </cell>
          <cell r="C187">
            <v>9.5606249999999999</v>
          </cell>
        </row>
        <row r="188">
          <cell r="A188">
            <v>184</v>
          </cell>
          <cell r="B188">
            <v>9.6300000000000008</v>
          </cell>
          <cell r="C188">
            <v>9.5506250000000001</v>
          </cell>
        </row>
        <row r="189">
          <cell r="A189">
            <v>185</v>
          </cell>
          <cell r="B189">
            <v>9.65</v>
          </cell>
          <cell r="C189">
            <v>9.5706249999999997</v>
          </cell>
        </row>
        <row r="190">
          <cell r="A190">
            <v>186</v>
          </cell>
          <cell r="B190">
            <v>9.69</v>
          </cell>
          <cell r="C190">
            <v>9.6106249999999989</v>
          </cell>
        </row>
        <row r="191">
          <cell r="A191">
            <v>187</v>
          </cell>
          <cell r="B191">
            <v>9.64</v>
          </cell>
          <cell r="C191">
            <v>9.5606249999999999</v>
          </cell>
        </row>
        <row r="192">
          <cell r="A192">
            <v>188</v>
          </cell>
          <cell r="B192">
            <v>9.6850000000000005</v>
          </cell>
          <cell r="C192">
            <v>9.6056249999999999</v>
          </cell>
        </row>
        <row r="193">
          <cell r="A193">
            <v>189</v>
          </cell>
          <cell r="B193">
            <v>9.6449999999999996</v>
          </cell>
          <cell r="C193">
            <v>9.5656249999999989</v>
          </cell>
        </row>
        <row r="194">
          <cell r="A194">
            <v>190</v>
          </cell>
          <cell r="B194">
            <v>9.65</v>
          </cell>
          <cell r="C194">
            <v>9.5706249999999997</v>
          </cell>
        </row>
        <row r="195">
          <cell r="A195">
            <v>191</v>
          </cell>
          <cell r="B195">
            <v>9.65</v>
          </cell>
          <cell r="C195">
            <v>9.5706249999999997</v>
          </cell>
        </row>
        <row r="196">
          <cell r="A196">
            <v>192</v>
          </cell>
          <cell r="B196">
            <v>9.64</v>
          </cell>
          <cell r="C196">
            <v>9.5606249999999999</v>
          </cell>
        </row>
        <row r="197">
          <cell r="A197">
            <v>193</v>
          </cell>
          <cell r="B197">
            <v>9.6449999999999996</v>
          </cell>
          <cell r="C197">
            <v>9.5656249999999989</v>
          </cell>
        </row>
        <row r="198">
          <cell r="A198">
            <v>194</v>
          </cell>
          <cell r="B198">
            <v>9.64</v>
          </cell>
          <cell r="C198">
            <v>9.5606249999999999</v>
          </cell>
        </row>
        <row r="199">
          <cell r="A199">
            <v>195</v>
          </cell>
          <cell r="B199">
            <v>9.6449999999999996</v>
          </cell>
          <cell r="C199">
            <v>9.5656249999999989</v>
          </cell>
        </row>
        <row r="200">
          <cell r="A200">
            <v>196</v>
          </cell>
          <cell r="B200">
            <v>9.6850000000000005</v>
          </cell>
          <cell r="C200">
            <v>9.6056249999999999</v>
          </cell>
        </row>
        <row r="201">
          <cell r="A201">
            <v>197</v>
          </cell>
          <cell r="B201">
            <v>9.6850000000000005</v>
          </cell>
          <cell r="C201">
            <v>9.6056249999999999</v>
          </cell>
        </row>
        <row r="202">
          <cell r="A202">
            <v>198</v>
          </cell>
          <cell r="B202">
            <v>9.6850000000000005</v>
          </cell>
          <cell r="C202">
            <v>9.6056249999999999</v>
          </cell>
        </row>
        <row r="203">
          <cell r="A203">
            <v>199</v>
          </cell>
          <cell r="B203">
            <v>9.65</v>
          </cell>
          <cell r="C203">
            <v>9.5706249999999997</v>
          </cell>
        </row>
        <row r="204">
          <cell r="A204">
            <v>200</v>
          </cell>
          <cell r="B204">
            <v>9.6449999999999996</v>
          </cell>
          <cell r="C204">
            <v>9.5656249999999989</v>
          </cell>
        </row>
        <row r="205">
          <cell r="A205">
            <v>201</v>
          </cell>
          <cell r="B205">
            <v>9.65</v>
          </cell>
          <cell r="C205">
            <v>9.5706249999999997</v>
          </cell>
        </row>
        <row r="206">
          <cell r="A206">
            <v>202</v>
          </cell>
          <cell r="B206">
            <v>9.65</v>
          </cell>
          <cell r="C206">
            <v>9.5706249999999997</v>
          </cell>
        </row>
        <row r="207">
          <cell r="A207">
            <v>203</v>
          </cell>
          <cell r="B207">
            <v>9.65</v>
          </cell>
          <cell r="C207">
            <v>9.5706249999999997</v>
          </cell>
        </row>
        <row r="208">
          <cell r="A208">
            <v>204</v>
          </cell>
          <cell r="B208">
            <v>9.69</v>
          </cell>
          <cell r="C208">
            <v>9.6106249999999989</v>
          </cell>
        </row>
        <row r="209">
          <cell r="A209">
            <v>205</v>
          </cell>
          <cell r="B209">
            <v>9.69</v>
          </cell>
          <cell r="C209">
            <v>9.6106249999999989</v>
          </cell>
        </row>
        <row r="210">
          <cell r="A210">
            <v>206</v>
          </cell>
          <cell r="B210">
            <v>9.6950000000000003</v>
          </cell>
          <cell r="C210">
            <v>9.6156249999999996</v>
          </cell>
        </row>
        <row r="211">
          <cell r="A211">
            <v>207</v>
          </cell>
          <cell r="B211">
            <v>9.69</v>
          </cell>
          <cell r="C211">
            <v>9.6106249999999989</v>
          </cell>
        </row>
        <row r="212">
          <cell r="A212">
            <v>208</v>
          </cell>
          <cell r="B212">
            <v>9.69</v>
          </cell>
          <cell r="C212">
            <v>9.6106249999999989</v>
          </cell>
        </row>
        <row r="213">
          <cell r="A213">
            <v>209</v>
          </cell>
          <cell r="B213">
            <v>9.69</v>
          </cell>
          <cell r="C213">
            <v>9.6106249999999989</v>
          </cell>
        </row>
        <row r="214">
          <cell r="A214">
            <v>210</v>
          </cell>
          <cell r="B214">
            <v>9.69</v>
          </cell>
          <cell r="C214">
            <v>9.6106249999999989</v>
          </cell>
        </row>
        <row r="215">
          <cell r="A215">
            <v>211</v>
          </cell>
          <cell r="B215">
            <v>9.69</v>
          </cell>
          <cell r="C215">
            <v>9.6106249999999989</v>
          </cell>
        </row>
        <row r="216">
          <cell r="A216">
            <v>212</v>
          </cell>
          <cell r="B216">
            <v>9.65</v>
          </cell>
          <cell r="C216">
            <v>9.5706249999999997</v>
          </cell>
        </row>
        <row r="217">
          <cell r="A217">
            <v>213</v>
          </cell>
          <cell r="B217">
            <v>9.65</v>
          </cell>
          <cell r="C217">
            <v>9.5706249999999997</v>
          </cell>
        </row>
        <row r="218">
          <cell r="A218">
            <v>214</v>
          </cell>
          <cell r="B218">
            <v>9.6449999999999996</v>
          </cell>
          <cell r="C218">
            <v>9.5656249999999989</v>
          </cell>
        </row>
        <row r="219">
          <cell r="A219">
            <v>215</v>
          </cell>
          <cell r="B219">
            <v>9.5500000000000007</v>
          </cell>
          <cell r="C219">
            <v>9.4706250000000001</v>
          </cell>
        </row>
        <row r="220">
          <cell r="A220">
            <v>216</v>
          </cell>
          <cell r="B220">
            <v>9.6449999999999996</v>
          </cell>
          <cell r="C220">
            <v>9.5656249999999989</v>
          </cell>
        </row>
        <row r="221">
          <cell r="A221">
            <v>217</v>
          </cell>
          <cell r="B221">
            <v>9.5749999999999993</v>
          </cell>
          <cell r="C221">
            <v>9.4956249999999986</v>
          </cell>
        </row>
        <row r="222">
          <cell r="A222">
            <v>218</v>
          </cell>
          <cell r="B222">
            <v>9.6999999999999993</v>
          </cell>
          <cell r="C222">
            <v>9.6206249999999986</v>
          </cell>
        </row>
        <row r="223">
          <cell r="A223">
            <v>219</v>
          </cell>
          <cell r="B223">
            <v>9.6549999999999994</v>
          </cell>
          <cell r="C223">
            <v>9.5756249999999987</v>
          </cell>
        </row>
        <row r="224">
          <cell r="A224">
            <v>220</v>
          </cell>
          <cell r="B224">
            <v>9.6449999999999996</v>
          </cell>
          <cell r="C224">
            <v>9.5656249999999989</v>
          </cell>
        </row>
        <row r="225">
          <cell r="A225">
            <v>221</v>
          </cell>
          <cell r="B225">
            <v>9.6549999999999994</v>
          </cell>
          <cell r="C225">
            <v>9.5756249999999987</v>
          </cell>
        </row>
        <row r="226">
          <cell r="A226">
            <v>222</v>
          </cell>
          <cell r="B226">
            <v>9.69</v>
          </cell>
          <cell r="C226">
            <v>9.6106249999999989</v>
          </cell>
        </row>
        <row r="227">
          <cell r="A227">
            <v>223</v>
          </cell>
          <cell r="B227">
            <v>9.6549999999999994</v>
          </cell>
          <cell r="C227">
            <v>9.5756249999999987</v>
          </cell>
        </row>
        <row r="228">
          <cell r="A228">
            <v>224</v>
          </cell>
          <cell r="B228">
            <v>9.6449999999999996</v>
          </cell>
          <cell r="C228">
            <v>9.5656249999999989</v>
          </cell>
        </row>
        <row r="229">
          <cell r="A229">
            <v>225</v>
          </cell>
          <cell r="B229">
            <v>9.65</v>
          </cell>
          <cell r="C229">
            <v>9.5706249999999997</v>
          </cell>
        </row>
        <row r="230">
          <cell r="A230">
            <v>226</v>
          </cell>
          <cell r="B230">
            <v>9.65</v>
          </cell>
          <cell r="C230">
            <v>9.5706249999999997</v>
          </cell>
        </row>
        <row r="231">
          <cell r="A231">
            <v>227</v>
          </cell>
          <cell r="B231">
            <v>9.6449999999999996</v>
          </cell>
          <cell r="C231">
            <v>9.5656249999999989</v>
          </cell>
        </row>
        <row r="232">
          <cell r="A232">
            <v>228</v>
          </cell>
          <cell r="B232">
            <v>9.6449999999999996</v>
          </cell>
          <cell r="C232">
            <v>9.5656249999999989</v>
          </cell>
        </row>
        <row r="233">
          <cell r="A233">
            <v>229</v>
          </cell>
          <cell r="B233">
            <v>9.5500000000000007</v>
          </cell>
          <cell r="C233">
            <v>9.4706250000000001</v>
          </cell>
        </row>
        <row r="234">
          <cell r="A234">
            <v>230</v>
          </cell>
          <cell r="B234">
            <v>9.82</v>
          </cell>
          <cell r="C234">
            <v>9.7406249999999996</v>
          </cell>
        </row>
        <row r="235">
          <cell r="A235">
            <v>231</v>
          </cell>
          <cell r="B235">
            <v>9.64</v>
          </cell>
          <cell r="C235">
            <v>9.5606249999999999</v>
          </cell>
        </row>
        <row r="236">
          <cell r="A236">
            <v>232</v>
          </cell>
          <cell r="B236">
            <v>9.6449999999999996</v>
          </cell>
          <cell r="C236">
            <v>9.5656249999999989</v>
          </cell>
        </row>
        <row r="237">
          <cell r="A237">
            <v>233</v>
          </cell>
          <cell r="B237">
            <v>9.6449999999999996</v>
          </cell>
          <cell r="C237">
            <v>9.5656249999999989</v>
          </cell>
        </row>
        <row r="238">
          <cell r="A238">
            <v>234</v>
          </cell>
          <cell r="B238">
            <v>9.66</v>
          </cell>
          <cell r="C238">
            <v>9.5806249999999995</v>
          </cell>
        </row>
        <row r="239">
          <cell r="A239">
            <v>235</v>
          </cell>
          <cell r="B239">
            <v>9.6449999999999996</v>
          </cell>
          <cell r="C239">
            <v>9.5656249999999989</v>
          </cell>
        </row>
        <row r="240">
          <cell r="A240">
            <v>236</v>
          </cell>
          <cell r="B240">
            <v>9.8000000000000007</v>
          </cell>
          <cell r="C240">
            <v>9.7206250000000001</v>
          </cell>
        </row>
        <row r="241">
          <cell r="A241">
            <v>237</v>
          </cell>
          <cell r="B241">
            <v>9.6449999999999996</v>
          </cell>
          <cell r="C241">
            <v>9.5656249999999989</v>
          </cell>
        </row>
        <row r="242">
          <cell r="A242">
            <v>238</v>
          </cell>
          <cell r="B242">
            <v>9.6449999999999996</v>
          </cell>
          <cell r="C242">
            <v>9.5656249999999989</v>
          </cell>
        </row>
        <row r="243">
          <cell r="A243">
            <v>239</v>
          </cell>
          <cell r="B243">
            <v>9.6449999999999996</v>
          </cell>
          <cell r="C243">
            <v>9.5656249999999989</v>
          </cell>
        </row>
        <row r="244">
          <cell r="A244">
            <v>240</v>
          </cell>
          <cell r="B244">
            <v>9.6449999999999996</v>
          </cell>
          <cell r="C244">
            <v>9.5656249999999989</v>
          </cell>
        </row>
        <row r="245">
          <cell r="A245">
            <v>241</v>
          </cell>
          <cell r="B245">
            <v>9.6449999999999996</v>
          </cell>
          <cell r="C245">
            <v>9.5656249999999989</v>
          </cell>
        </row>
        <row r="246">
          <cell r="A246">
            <v>242</v>
          </cell>
          <cell r="B246">
            <v>9.64</v>
          </cell>
          <cell r="C246">
            <v>9.5606249999999999</v>
          </cell>
        </row>
        <row r="247">
          <cell r="A247">
            <v>243</v>
          </cell>
          <cell r="B247">
            <v>9.6449999999999996</v>
          </cell>
          <cell r="C247">
            <v>9.5656249999999989</v>
          </cell>
        </row>
        <row r="248">
          <cell r="A248">
            <v>244</v>
          </cell>
          <cell r="B248">
            <v>9.6449999999999996</v>
          </cell>
          <cell r="C248">
            <v>9.5656249999999989</v>
          </cell>
        </row>
        <row r="249">
          <cell r="A249">
            <v>245</v>
          </cell>
          <cell r="B249">
            <v>9.6449999999999996</v>
          </cell>
          <cell r="C249">
            <v>9.5656249999999989</v>
          </cell>
        </row>
        <row r="250">
          <cell r="A250">
            <v>246</v>
          </cell>
          <cell r="B250">
            <v>9.6449999999999996</v>
          </cell>
          <cell r="C250">
            <v>9.5656249999999989</v>
          </cell>
        </row>
        <row r="251">
          <cell r="A251">
            <v>247</v>
          </cell>
          <cell r="B251">
            <v>9.65</v>
          </cell>
          <cell r="C251">
            <v>9.5706249999999997</v>
          </cell>
        </row>
        <row r="252">
          <cell r="A252">
            <v>248</v>
          </cell>
          <cell r="B252">
            <v>9.6449999999999996</v>
          </cell>
          <cell r="C252">
            <v>9.5656249999999989</v>
          </cell>
        </row>
        <row r="253">
          <cell r="A253">
            <v>249</v>
          </cell>
          <cell r="B253">
            <v>9.64</v>
          </cell>
          <cell r="C253">
            <v>9.5606249999999999</v>
          </cell>
        </row>
        <row r="254">
          <cell r="A254">
            <v>250</v>
          </cell>
          <cell r="B254">
            <v>9.64</v>
          </cell>
          <cell r="C254">
            <v>9.5606249999999999</v>
          </cell>
        </row>
        <row r="255">
          <cell r="A255">
            <v>251</v>
          </cell>
          <cell r="B255">
            <v>9.65</v>
          </cell>
          <cell r="C255">
            <v>9.5706249999999997</v>
          </cell>
        </row>
        <row r="256">
          <cell r="A256">
            <v>252</v>
          </cell>
          <cell r="B256">
            <v>9.6449999999999996</v>
          </cell>
          <cell r="C256">
            <v>9.5656249999999989</v>
          </cell>
        </row>
        <row r="257">
          <cell r="A257">
            <v>253</v>
          </cell>
          <cell r="B257">
            <v>9.65</v>
          </cell>
          <cell r="C257">
            <v>9.5706249999999997</v>
          </cell>
        </row>
        <row r="258">
          <cell r="A258">
            <v>254</v>
          </cell>
          <cell r="B258">
            <v>9.65</v>
          </cell>
          <cell r="C258">
            <v>9.5706249999999997</v>
          </cell>
        </row>
        <row r="259">
          <cell r="A259">
            <v>255</v>
          </cell>
          <cell r="B259">
            <v>9.6449999999999996</v>
          </cell>
          <cell r="C259">
            <v>9.5656249999999989</v>
          </cell>
        </row>
        <row r="260">
          <cell r="A260">
            <v>256</v>
          </cell>
          <cell r="B260">
            <v>9.6449999999999996</v>
          </cell>
          <cell r="C260">
            <v>9.5656249999999989</v>
          </cell>
        </row>
        <row r="261">
          <cell r="A261">
            <v>257</v>
          </cell>
          <cell r="B261">
            <v>9.64</v>
          </cell>
          <cell r="C261">
            <v>9.5606249999999999</v>
          </cell>
        </row>
        <row r="262">
          <cell r="A262">
            <v>258</v>
          </cell>
          <cell r="B262">
            <v>9.65</v>
          </cell>
          <cell r="C262">
            <v>9.5706249999999997</v>
          </cell>
        </row>
        <row r="263">
          <cell r="A263">
            <v>259</v>
          </cell>
          <cell r="B263">
            <v>9.64</v>
          </cell>
          <cell r="C263">
            <v>9.5606249999999999</v>
          </cell>
        </row>
        <row r="264">
          <cell r="A264">
            <v>260</v>
          </cell>
          <cell r="B264">
            <v>9.6449999999999996</v>
          </cell>
          <cell r="C264">
            <v>9.5656249999999989</v>
          </cell>
        </row>
        <row r="265">
          <cell r="A265">
            <v>261</v>
          </cell>
          <cell r="B265">
            <v>9.641</v>
          </cell>
          <cell r="C265">
            <v>9.5616249999999994</v>
          </cell>
        </row>
        <row r="266">
          <cell r="A266">
            <v>262</v>
          </cell>
          <cell r="B266">
            <v>9.6449999999999996</v>
          </cell>
          <cell r="C266">
            <v>9.5656249999999989</v>
          </cell>
        </row>
        <row r="267">
          <cell r="A267">
            <v>263</v>
          </cell>
          <cell r="B267">
            <v>9.65</v>
          </cell>
          <cell r="C267">
            <v>9.5706249999999997</v>
          </cell>
        </row>
        <row r="268">
          <cell r="A268">
            <v>264</v>
          </cell>
          <cell r="B268">
            <v>9.6449999999999996</v>
          </cell>
          <cell r="C268">
            <v>9.5656249999999989</v>
          </cell>
        </row>
        <row r="269">
          <cell r="A269">
            <v>265</v>
          </cell>
          <cell r="B269">
            <v>9.65</v>
          </cell>
          <cell r="C269">
            <v>9.5706249999999997</v>
          </cell>
        </row>
        <row r="270">
          <cell r="A270">
            <v>266</v>
          </cell>
          <cell r="B270">
            <v>9.65</v>
          </cell>
          <cell r="C270">
            <v>9.5706249999999997</v>
          </cell>
        </row>
        <row r="271">
          <cell r="A271">
            <v>267</v>
          </cell>
          <cell r="B271">
            <v>9.65</v>
          </cell>
          <cell r="C271">
            <v>9.5706249999999997</v>
          </cell>
        </row>
        <row r="272">
          <cell r="A272">
            <v>268</v>
          </cell>
          <cell r="B272">
            <v>9.64</v>
          </cell>
          <cell r="C272">
            <v>9.5606249999999999</v>
          </cell>
        </row>
        <row r="273">
          <cell r="A273">
            <v>269</v>
          </cell>
          <cell r="B273">
            <v>9.6449999999999996</v>
          </cell>
          <cell r="C273">
            <v>9.5656249999999989</v>
          </cell>
        </row>
        <row r="274">
          <cell r="A274">
            <v>270</v>
          </cell>
          <cell r="B274">
            <v>9.65</v>
          </cell>
          <cell r="C274">
            <v>9.5706249999999997</v>
          </cell>
        </row>
        <row r="275">
          <cell r="A275">
            <v>271</v>
          </cell>
          <cell r="B275">
            <v>9.6449999999999996</v>
          </cell>
          <cell r="C275">
            <v>9.5656249999999989</v>
          </cell>
        </row>
        <row r="276">
          <cell r="A276">
            <v>272</v>
          </cell>
          <cell r="B276">
            <v>9.6449999999999996</v>
          </cell>
          <cell r="C276">
            <v>9.5656249999999989</v>
          </cell>
        </row>
        <row r="277">
          <cell r="A277">
            <v>273</v>
          </cell>
          <cell r="B277">
            <v>9.65</v>
          </cell>
          <cell r="C277">
            <v>9.5706249999999997</v>
          </cell>
        </row>
        <row r="278">
          <cell r="A278">
            <v>274</v>
          </cell>
          <cell r="B278">
            <v>9.65</v>
          </cell>
          <cell r="C278">
            <v>9.5706249999999997</v>
          </cell>
        </row>
        <row r="279">
          <cell r="A279">
            <v>275</v>
          </cell>
          <cell r="B279">
            <v>9.6449999999999996</v>
          </cell>
          <cell r="C279">
            <v>9.5656249999999989</v>
          </cell>
        </row>
        <row r="280">
          <cell r="A280">
            <v>276</v>
          </cell>
          <cell r="B280">
            <v>9.65</v>
          </cell>
          <cell r="C280">
            <v>9.5706249999999997</v>
          </cell>
        </row>
        <row r="281">
          <cell r="A281">
            <v>277</v>
          </cell>
          <cell r="B281">
            <v>9.6449999999999996</v>
          </cell>
          <cell r="C281">
            <v>9.5656249999999989</v>
          </cell>
        </row>
        <row r="282">
          <cell r="A282">
            <v>278</v>
          </cell>
          <cell r="B282">
            <v>9.65</v>
          </cell>
          <cell r="C282">
            <v>9.5706249999999997</v>
          </cell>
        </row>
        <row r="283">
          <cell r="A283">
            <v>279</v>
          </cell>
          <cell r="B283">
            <v>9.65</v>
          </cell>
          <cell r="C283">
            <v>9.5706249999999997</v>
          </cell>
        </row>
        <row r="284">
          <cell r="A284">
            <v>280</v>
          </cell>
          <cell r="B284">
            <v>9.6449999999999996</v>
          </cell>
          <cell r="C284">
            <v>9.5656249999999989</v>
          </cell>
        </row>
        <row r="285">
          <cell r="A285">
            <v>281</v>
          </cell>
          <cell r="B285">
            <v>9.65</v>
          </cell>
          <cell r="C285">
            <v>9.5706249999999997</v>
          </cell>
        </row>
        <row r="286">
          <cell r="A286">
            <v>282</v>
          </cell>
          <cell r="B286">
            <v>9.6449999999999996</v>
          </cell>
          <cell r="C286">
            <v>9.5656249999999989</v>
          </cell>
        </row>
        <row r="287">
          <cell r="A287">
            <v>283</v>
          </cell>
          <cell r="B287">
            <v>9.6449999999999996</v>
          </cell>
          <cell r="C287">
            <v>9.5656249999999989</v>
          </cell>
        </row>
        <row r="288">
          <cell r="A288">
            <v>284</v>
          </cell>
          <cell r="B288">
            <v>9.65</v>
          </cell>
          <cell r="C288">
            <v>9.5706249999999997</v>
          </cell>
        </row>
        <row r="289">
          <cell r="A289">
            <v>285</v>
          </cell>
          <cell r="B289">
            <v>9.65</v>
          </cell>
          <cell r="C289">
            <v>9.5706249999999997</v>
          </cell>
        </row>
        <row r="290">
          <cell r="A290">
            <v>286</v>
          </cell>
          <cell r="B290">
            <v>9.6449999999999996</v>
          </cell>
          <cell r="C290">
            <v>9.5656249999999989</v>
          </cell>
        </row>
        <row r="291">
          <cell r="A291">
            <v>287</v>
          </cell>
          <cell r="B291">
            <v>9.65</v>
          </cell>
          <cell r="C291">
            <v>9.5706249999999997</v>
          </cell>
        </row>
        <row r="292">
          <cell r="A292">
            <v>288</v>
          </cell>
          <cell r="B292">
            <v>9.6449999999999996</v>
          </cell>
          <cell r="C292">
            <v>9.5656249999999989</v>
          </cell>
        </row>
        <row r="293">
          <cell r="A293">
            <v>289</v>
          </cell>
          <cell r="B293">
            <v>9.65</v>
          </cell>
          <cell r="C293">
            <v>9.5706249999999997</v>
          </cell>
        </row>
        <row r="294">
          <cell r="A294">
            <v>290</v>
          </cell>
          <cell r="B294">
            <v>9.6449999999999996</v>
          </cell>
          <cell r="C294">
            <v>9.5656249999999989</v>
          </cell>
        </row>
        <row r="295">
          <cell r="A295">
            <v>291</v>
          </cell>
          <cell r="B295">
            <v>9.6449999999999996</v>
          </cell>
          <cell r="C295">
            <v>9.5656249999999989</v>
          </cell>
        </row>
        <row r="296">
          <cell r="A296">
            <v>292</v>
          </cell>
          <cell r="B296">
            <v>9.6549999999999994</v>
          </cell>
          <cell r="C296">
            <v>9.5756249999999987</v>
          </cell>
        </row>
        <row r="297">
          <cell r="A297">
            <v>293</v>
          </cell>
          <cell r="B297">
            <v>9.6449999999999996</v>
          </cell>
          <cell r="C297">
            <v>9.5656249999999989</v>
          </cell>
        </row>
        <row r="298">
          <cell r="A298">
            <v>294</v>
          </cell>
          <cell r="B298">
            <v>9.65</v>
          </cell>
          <cell r="C298">
            <v>9.5706249999999997</v>
          </cell>
        </row>
        <row r="299">
          <cell r="A299">
            <v>295</v>
          </cell>
          <cell r="B299">
            <v>9.6549999999999994</v>
          </cell>
          <cell r="C299">
            <v>9.5756249999999987</v>
          </cell>
        </row>
        <row r="300">
          <cell r="A300">
            <v>296</v>
          </cell>
          <cell r="B300">
            <v>9.65</v>
          </cell>
          <cell r="C300">
            <v>9.5706249999999997</v>
          </cell>
        </row>
        <row r="301">
          <cell r="A301">
            <v>297</v>
          </cell>
          <cell r="B301">
            <v>9.6449999999999996</v>
          </cell>
          <cell r="C301">
            <v>9.5656249999999989</v>
          </cell>
        </row>
        <row r="302">
          <cell r="A302">
            <v>298</v>
          </cell>
          <cell r="B302">
            <v>9.65</v>
          </cell>
          <cell r="C302">
            <v>9.5706249999999997</v>
          </cell>
        </row>
        <row r="303">
          <cell r="A303">
            <v>299</v>
          </cell>
          <cell r="B303">
            <v>9.65</v>
          </cell>
          <cell r="C303">
            <v>9.5706249999999997</v>
          </cell>
        </row>
        <row r="304">
          <cell r="A304">
            <v>300</v>
          </cell>
          <cell r="B304">
            <v>9.6449999999999996</v>
          </cell>
          <cell r="C304">
            <v>9.5656249999999989</v>
          </cell>
        </row>
        <row r="305">
          <cell r="A305">
            <v>301</v>
          </cell>
          <cell r="B305">
            <v>9.65</v>
          </cell>
          <cell r="C305">
            <v>9.5706249999999997</v>
          </cell>
        </row>
        <row r="306">
          <cell r="A306">
            <v>302</v>
          </cell>
          <cell r="B306">
            <v>9.65</v>
          </cell>
          <cell r="C306">
            <v>9.5706249999999997</v>
          </cell>
        </row>
        <row r="307">
          <cell r="A307">
            <v>303</v>
          </cell>
          <cell r="B307">
            <v>9.57</v>
          </cell>
          <cell r="C307">
            <v>9.4906249999999996</v>
          </cell>
        </row>
        <row r="308">
          <cell r="A308">
            <v>304</v>
          </cell>
          <cell r="B308">
            <v>9.6449999999999996</v>
          </cell>
          <cell r="C308">
            <v>9.5656249999999989</v>
          </cell>
        </row>
        <row r="309">
          <cell r="A309">
            <v>305</v>
          </cell>
          <cell r="B309">
            <v>9.6449999999999996</v>
          </cell>
          <cell r="C309">
            <v>9.5656249999999989</v>
          </cell>
        </row>
        <row r="310">
          <cell r="A310">
            <v>306</v>
          </cell>
          <cell r="B310">
            <v>9.6449999999999996</v>
          </cell>
          <cell r="C310">
            <v>9.5656249999999989</v>
          </cell>
        </row>
        <row r="311">
          <cell r="A311">
            <v>307</v>
          </cell>
          <cell r="B311">
            <v>9.6449999999999996</v>
          </cell>
          <cell r="C311">
            <v>9.5656249999999989</v>
          </cell>
        </row>
        <row r="312">
          <cell r="A312">
            <v>308</v>
          </cell>
          <cell r="B312">
            <v>9.6449999999999996</v>
          </cell>
          <cell r="C312">
            <v>9.5656249999999989</v>
          </cell>
        </row>
        <row r="313">
          <cell r="A313">
            <v>309</v>
          </cell>
          <cell r="B313">
            <v>9.65</v>
          </cell>
          <cell r="C313">
            <v>9.5706249999999997</v>
          </cell>
        </row>
        <row r="314">
          <cell r="A314">
            <v>310</v>
          </cell>
          <cell r="B314">
            <v>9.6449999999999996</v>
          </cell>
          <cell r="C314">
            <v>9.5656249999999989</v>
          </cell>
        </row>
        <row r="315">
          <cell r="A315">
            <v>311</v>
          </cell>
          <cell r="B315">
            <v>9.65</v>
          </cell>
          <cell r="C315">
            <v>9.5706249999999997</v>
          </cell>
        </row>
        <row r="316">
          <cell r="A316">
            <v>312</v>
          </cell>
          <cell r="B316">
            <v>9.64</v>
          </cell>
          <cell r="C316">
            <v>9.5606249999999999</v>
          </cell>
        </row>
        <row r="317">
          <cell r="A317">
            <v>313</v>
          </cell>
          <cell r="B317">
            <v>9.6449999999999996</v>
          </cell>
          <cell r="C317">
            <v>9.5656249999999989</v>
          </cell>
        </row>
        <row r="318">
          <cell r="A318">
            <v>314</v>
          </cell>
          <cell r="B318">
            <v>9.6449999999999996</v>
          </cell>
          <cell r="C318">
            <v>9.5656249999999989</v>
          </cell>
        </row>
        <row r="319">
          <cell r="A319">
            <v>315</v>
          </cell>
          <cell r="B319">
            <v>9.6449999999999996</v>
          </cell>
          <cell r="C319">
            <v>9.5656249999999989</v>
          </cell>
        </row>
        <row r="320">
          <cell r="A320">
            <v>316</v>
          </cell>
          <cell r="B320">
            <v>9.64</v>
          </cell>
          <cell r="C320">
            <v>9.5606249999999999</v>
          </cell>
        </row>
        <row r="321">
          <cell r="A321">
            <v>317</v>
          </cell>
          <cell r="B321">
            <v>9.64</v>
          </cell>
          <cell r="C321">
            <v>9.5606249999999999</v>
          </cell>
        </row>
        <row r="322">
          <cell r="A322">
            <v>318</v>
          </cell>
          <cell r="B322">
            <v>9.57</v>
          </cell>
          <cell r="C322">
            <v>9.4906249999999996</v>
          </cell>
        </row>
        <row r="323">
          <cell r="A323">
            <v>319</v>
          </cell>
          <cell r="B323">
            <v>9.64</v>
          </cell>
          <cell r="C323">
            <v>9.5606249999999999</v>
          </cell>
        </row>
        <row r="324">
          <cell r="A324">
            <v>320</v>
          </cell>
          <cell r="B324">
            <v>9.6449999999999996</v>
          </cell>
          <cell r="C324">
            <v>9.5656249999999989</v>
          </cell>
        </row>
        <row r="325">
          <cell r="A325">
            <v>321</v>
          </cell>
          <cell r="B325">
            <v>9.64</v>
          </cell>
          <cell r="C325">
            <v>9.5606249999999999</v>
          </cell>
        </row>
        <row r="326">
          <cell r="A326">
            <v>322</v>
          </cell>
          <cell r="B326">
            <v>9.6449999999999996</v>
          </cell>
          <cell r="C326">
            <v>9.5656249999999989</v>
          </cell>
        </row>
        <row r="327">
          <cell r="A327">
            <v>323</v>
          </cell>
          <cell r="B327">
            <v>9.65</v>
          </cell>
          <cell r="C327">
            <v>9.5706249999999997</v>
          </cell>
        </row>
        <row r="328">
          <cell r="A328">
            <v>324</v>
          </cell>
          <cell r="B328">
            <v>9.64</v>
          </cell>
          <cell r="C328">
            <v>9.5606249999999999</v>
          </cell>
        </row>
        <row r="329">
          <cell r="A329">
            <v>325</v>
          </cell>
          <cell r="B329">
            <v>9.65</v>
          </cell>
          <cell r="C329">
            <v>9.5706249999999997</v>
          </cell>
        </row>
        <row r="330">
          <cell r="A330">
            <v>326</v>
          </cell>
          <cell r="B330">
            <v>9.6449999999999996</v>
          </cell>
          <cell r="C330">
            <v>9.5656249999999989</v>
          </cell>
        </row>
        <row r="331">
          <cell r="A331">
            <v>327</v>
          </cell>
          <cell r="B331">
            <v>9.6850000000000005</v>
          </cell>
          <cell r="C331">
            <v>9.6056249999999999</v>
          </cell>
        </row>
        <row r="332">
          <cell r="A332">
            <v>328</v>
          </cell>
          <cell r="B332">
            <v>9.6449999999999996</v>
          </cell>
          <cell r="C332">
            <v>9.5656249999999989</v>
          </cell>
        </row>
        <row r="333">
          <cell r="A333">
            <v>329</v>
          </cell>
          <cell r="B333">
            <v>9.6449999999999996</v>
          </cell>
          <cell r="C333">
            <v>9.5656249999999989</v>
          </cell>
        </row>
        <row r="334">
          <cell r="A334">
            <v>330</v>
          </cell>
          <cell r="B334">
            <v>9.6549999999999994</v>
          </cell>
          <cell r="C334">
            <v>9.5756249999999987</v>
          </cell>
        </row>
        <row r="335">
          <cell r="A335">
            <v>331</v>
          </cell>
          <cell r="B335">
            <v>9.6449999999999996</v>
          </cell>
          <cell r="C335">
            <v>9.5656249999999989</v>
          </cell>
        </row>
        <row r="336">
          <cell r="A336">
            <v>332</v>
          </cell>
          <cell r="B336">
            <v>9.65</v>
          </cell>
          <cell r="C336">
            <v>9.5706249999999997</v>
          </cell>
        </row>
        <row r="337">
          <cell r="A337">
            <v>333</v>
          </cell>
          <cell r="B337">
            <v>9.6549999999999994</v>
          </cell>
          <cell r="C337">
            <v>9.5756249999999987</v>
          </cell>
        </row>
        <row r="338">
          <cell r="A338">
            <v>334</v>
          </cell>
          <cell r="B338">
            <v>9.6850000000000005</v>
          </cell>
          <cell r="C338">
            <v>9.6056249999999999</v>
          </cell>
        </row>
        <row r="339">
          <cell r="A339">
            <v>335</v>
          </cell>
          <cell r="B339">
            <v>9.6850000000000005</v>
          </cell>
          <cell r="C339">
            <v>9.6056249999999999</v>
          </cell>
        </row>
        <row r="340">
          <cell r="A340">
            <v>336</v>
          </cell>
          <cell r="B340">
            <v>9.69</v>
          </cell>
          <cell r="C340">
            <v>9.6106249999999989</v>
          </cell>
        </row>
        <row r="341">
          <cell r="A341">
            <v>337</v>
          </cell>
          <cell r="B341">
            <v>9.69</v>
          </cell>
          <cell r="C341">
            <v>9.6106249999999989</v>
          </cell>
        </row>
        <row r="342">
          <cell r="A342">
            <v>338</v>
          </cell>
          <cell r="B342">
            <v>9.69</v>
          </cell>
          <cell r="C342">
            <v>9.6106249999999989</v>
          </cell>
        </row>
        <row r="343">
          <cell r="A343">
            <v>339</v>
          </cell>
          <cell r="B343">
            <v>9.69</v>
          </cell>
          <cell r="C343">
            <v>9.6106249999999989</v>
          </cell>
        </row>
        <row r="344">
          <cell r="A344">
            <v>340</v>
          </cell>
          <cell r="B344">
            <v>9.6850000000000005</v>
          </cell>
          <cell r="C344">
            <v>9.6056249999999999</v>
          </cell>
        </row>
        <row r="345">
          <cell r="A345">
            <v>341</v>
          </cell>
          <cell r="B345">
            <v>9.6850000000000005</v>
          </cell>
          <cell r="C345">
            <v>9.6056249999999999</v>
          </cell>
        </row>
        <row r="346">
          <cell r="A346">
            <v>342</v>
          </cell>
          <cell r="B346">
            <v>9.68</v>
          </cell>
          <cell r="C346">
            <v>9.6006249999999991</v>
          </cell>
        </row>
        <row r="347">
          <cell r="A347">
            <v>343</v>
          </cell>
          <cell r="B347">
            <v>9.6850000000000005</v>
          </cell>
          <cell r="C347">
            <v>9.6056249999999999</v>
          </cell>
        </row>
        <row r="348">
          <cell r="A348">
            <v>344</v>
          </cell>
          <cell r="B348">
            <v>9.69</v>
          </cell>
          <cell r="C348">
            <v>9.6106249999999989</v>
          </cell>
        </row>
        <row r="349">
          <cell r="A349">
            <v>345</v>
          </cell>
          <cell r="B349">
            <v>9.69</v>
          </cell>
          <cell r="C349">
            <v>9.6106249999999989</v>
          </cell>
        </row>
        <row r="350">
          <cell r="A350">
            <v>346</v>
          </cell>
          <cell r="B350">
            <v>9.67</v>
          </cell>
          <cell r="C350">
            <v>9.5906249999999993</v>
          </cell>
        </row>
        <row r="351">
          <cell r="A351">
            <v>347</v>
          </cell>
          <cell r="B351">
            <v>9.69</v>
          </cell>
          <cell r="C351">
            <v>9.6106249999999989</v>
          </cell>
        </row>
        <row r="352">
          <cell r="A352">
            <v>348</v>
          </cell>
          <cell r="B352">
            <v>9.6850000000000005</v>
          </cell>
          <cell r="C352">
            <v>9.6056249999999999</v>
          </cell>
        </row>
        <row r="353">
          <cell r="A353">
            <v>349</v>
          </cell>
          <cell r="B353">
            <v>9.6850000000000005</v>
          </cell>
          <cell r="C353">
            <v>9.6056249999999999</v>
          </cell>
        </row>
        <row r="354">
          <cell r="A354">
            <v>350</v>
          </cell>
          <cell r="B354">
            <v>9.69</v>
          </cell>
          <cell r="C354">
            <v>9.6106249999999989</v>
          </cell>
        </row>
        <row r="355">
          <cell r="A355">
            <v>351</v>
          </cell>
          <cell r="B355">
            <v>9.6850000000000005</v>
          </cell>
          <cell r="C355">
            <v>9.6056249999999999</v>
          </cell>
        </row>
        <row r="356">
          <cell r="A356">
            <v>352</v>
          </cell>
          <cell r="B356">
            <v>9.6850000000000005</v>
          </cell>
          <cell r="C356">
            <v>9.6056249999999999</v>
          </cell>
        </row>
        <row r="357">
          <cell r="A357">
            <v>353</v>
          </cell>
          <cell r="B357">
            <v>9.67</v>
          </cell>
          <cell r="C357">
            <v>9.5906249999999993</v>
          </cell>
        </row>
        <row r="358">
          <cell r="A358">
            <v>354</v>
          </cell>
          <cell r="B358">
            <v>9.69</v>
          </cell>
          <cell r="C358">
            <v>9.6106249999999989</v>
          </cell>
        </row>
        <row r="359">
          <cell r="A359">
            <v>355</v>
          </cell>
          <cell r="B359">
            <v>9.69</v>
          </cell>
          <cell r="C359">
            <v>9.6106249999999989</v>
          </cell>
        </row>
        <row r="360">
          <cell r="A360">
            <v>356</v>
          </cell>
          <cell r="B360">
            <v>9.69</v>
          </cell>
          <cell r="C360">
            <v>9.6106249999999989</v>
          </cell>
        </row>
        <row r="361">
          <cell r="A361">
            <v>357</v>
          </cell>
          <cell r="B361">
            <v>9.6850000000000005</v>
          </cell>
          <cell r="C361">
            <v>9.6056249999999999</v>
          </cell>
        </row>
        <row r="362">
          <cell r="A362">
            <v>358</v>
          </cell>
          <cell r="B362">
            <v>9.69</v>
          </cell>
          <cell r="C362">
            <v>9.6106249999999989</v>
          </cell>
        </row>
        <row r="363">
          <cell r="A363">
            <v>359</v>
          </cell>
          <cell r="B363">
            <v>9.69</v>
          </cell>
          <cell r="C363">
            <v>9.6106249999999989</v>
          </cell>
        </row>
        <row r="364">
          <cell r="A364">
            <v>360</v>
          </cell>
          <cell r="B364">
            <v>9.69</v>
          </cell>
          <cell r="C364">
            <v>9.6106249999999989</v>
          </cell>
        </row>
        <row r="365">
          <cell r="A365">
            <v>361</v>
          </cell>
          <cell r="B365">
            <v>9.6850000000000005</v>
          </cell>
          <cell r="C365">
            <v>9.6056249999999999</v>
          </cell>
        </row>
        <row r="366">
          <cell r="A366">
            <v>362</v>
          </cell>
          <cell r="B366">
            <v>9.6449999999999996</v>
          </cell>
          <cell r="C366">
            <v>9.5656249999999989</v>
          </cell>
        </row>
        <row r="367">
          <cell r="A367">
            <v>363</v>
          </cell>
          <cell r="B367">
            <v>9.65</v>
          </cell>
          <cell r="C367">
            <v>9.5706249999999997</v>
          </cell>
        </row>
        <row r="368">
          <cell r="A368">
            <v>364</v>
          </cell>
          <cell r="B368">
            <v>9.65</v>
          </cell>
          <cell r="C368">
            <v>9.5706249999999997</v>
          </cell>
        </row>
        <row r="369">
          <cell r="A369">
            <v>365</v>
          </cell>
          <cell r="B369">
            <v>9.65</v>
          </cell>
          <cell r="C369">
            <v>9.5706249999999997</v>
          </cell>
        </row>
        <row r="370">
          <cell r="A370">
            <v>366</v>
          </cell>
          <cell r="B370">
            <v>9.6549999999999994</v>
          </cell>
          <cell r="C370">
            <v>9.5756249999999987</v>
          </cell>
        </row>
        <row r="371">
          <cell r="A371">
            <v>367</v>
          </cell>
          <cell r="B371">
            <v>9.65</v>
          </cell>
          <cell r="C371">
            <v>9.5706249999999997</v>
          </cell>
        </row>
        <row r="372">
          <cell r="A372">
            <v>368</v>
          </cell>
          <cell r="B372">
            <v>9.6549999999999994</v>
          </cell>
          <cell r="C372">
            <v>9.5756249999999987</v>
          </cell>
        </row>
        <row r="373">
          <cell r="A373">
            <v>369</v>
          </cell>
          <cell r="B373">
            <v>9.6449999999999996</v>
          </cell>
          <cell r="C373">
            <v>9.5656249999999989</v>
          </cell>
        </row>
        <row r="374">
          <cell r="A374">
            <v>370</v>
          </cell>
          <cell r="B374">
            <v>9.65</v>
          </cell>
          <cell r="C374">
            <v>9.5706249999999997</v>
          </cell>
        </row>
        <row r="375">
          <cell r="A375">
            <v>371</v>
          </cell>
          <cell r="B375">
            <v>9.64</v>
          </cell>
          <cell r="C375">
            <v>9.5606249999999999</v>
          </cell>
        </row>
        <row r="376">
          <cell r="A376">
            <v>372</v>
          </cell>
          <cell r="B376">
            <v>9.6449999999999996</v>
          </cell>
          <cell r="C376">
            <v>9.5656249999999989</v>
          </cell>
        </row>
        <row r="377">
          <cell r="A377">
            <v>373</v>
          </cell>
          <cell r="B377">
            <v>9.65</v>
          </cell>
          <cell r="C377">
            <v>9.5706249999999997</v>
          </cell>
        </row>
        <row r="378">
          <cell r="A378">
            <v>374</v>
          </cell>
          <cell r="B378">
            <v>9.65</v>
          </cell>
          <cell r="C378">
            <v>9.5706249999999997</v>
          </cell>
        </row>
        <row r="379">
          <cell r="A379">
            <v>375</v>
          </cell>
          <cell r="B379">
            <v>9.6449999999999996</v>
          </cell>
          <cell r="C379">
            <v>9.5656249999999989</v>
          </cell>
        </row>
        <row r="380">
          <cell r="A380">
            <v>376</v>
          </cell>
          <cell r="B380">
            <v>9.64</v>
          </cell>
          <cell r="C380">
            <v>9.5606249999999999</v>
          </cell>
        </row>
        <row r="381">
          <cell r="A381">
            <v>377</v>
          </cell>
          <cell r="B381">
            <v>9.6449999999999996</v>
          </cell>
          <cell r="C381">
            <v>9.5656249999999989</v>
          </cell>
        </row>
        <row r="382">
          <cell r="A382">
            <v>378</v>
          </cell>
          <cell r="B382">
            <v>9.6449999999999996</v>
          </cell>
          <cell r="C382">
            <v>9.5656249999999989</v>
          </cell>
        </row>
        <row r="383">
          <cell r="A383">
            <v>379</v>
          </cell>
          <cell r="B383">
            <v>9.6549999999999994</v>
          </cell>
          <cell r="C383">
            <v>9.5756249999999987</v>
          </cell>
        </row>
        <row r="384">
          <cell r="A384">
            <v>380</v>
          </cell>
          <cell r="B384">
            <v>9.64</v>
          </cell>
          <cell r="C384">
            <v>9.5606249999999999</v>
          </cell>
        </row>
        <row r="385">
          <cell r="A385">
            <v>381</v>
          </cell>
          <cell r="B385">
            <v>9.64</v>
          </cell>
          <cell r="C385">
            <v>9.5606249999999999</v>
          </cell>
        </row>
        <row r="386">
          <cell r="A386">
            <v>382</v>
          </cell>
          <cell r="B386">
            <v>9.6449999999999996</v>
          </cell>
          <cell r="C386">
            <v>9.5656249999999989</v>
          </cell>
        </row>
        <row r="387">
          <cell r="A387">
            <v>383</v>
          </cell>
          <cell r="B387">
            <v>9.65</v>
          </cell>
          <cell r="C387">
            <v>9.5706249999999997</v>
          </cell>
        </row>
        <row r="388">
          <cell r="A388">
            <v>384</v>
          </cell>
          <cell r="B388">
            <v>9.6449999999999996</v>
          </cell>
          <cell r="C388">
            <v>9.5656249999999989</v>
          </cell>
        </row>
        <row r="389">
          <cell r="A389">
            <v>385</v>
          </cell>
          <cell r="B389">
            <v>9.65</v>
          </cell>
          <cell r="C389">
            <v>9.5706249999999997</v>
          </cell>
        </row>
        <row r="390">
          <cell r="A390">
            <v>386</v>
          </cell>
          <cell r="B390">
            <v>9.6549999999999994</v>
          </cell>
          <cell r="C390">
            <v>9.5756249999999987</v>
          </cell>
        </row>
        <row r="391">
          <cell r="A391">
            <v>387</v>
          </cell>
          <cell r="B391">
            <v>9.6449999999999996</v>
          </cell>
          <cell r="C391">
            <v>9.5656249999999989</v>
          </cell>
        </row>
        <row r="392">
          <cell r="A392">
            <v>388</v>
          </cell>
          <cell r="B392">
            <v>9.64</v>
          </cell>
          <cell r="C392">
            <v>9.5606249999999999</v>
          </cell>
        </row>
        <row r="393">
          <cell r="A393">
            <v>389</v>
          </cell>
          <cell r="B393">
            <v>9.64</v>
          </cell>
          <cell r="C393">
            <v>9.5606249999999999</v>
          </cell>
        </row>
        <row r="394">
          <cell r="A394">
            <v>390</v>
          </cell>
          <cell r="B394">
            <v>9.64</v>
          </cell>
          <cell r="C394">
            <v>9.5606249999999999</v>
          </cell>
        </row>
        <row r="395">
          <cell r="A395">
            <v>391</v>
          </cell>
          <cell r="B395">
            <v>9.6449999999999996</v>
          </cell>
          <cell r="C395">
            <v>9.5656249999999989</v>
          </cell>
        </row>
        <row r="396">
          <cell r="A396">
            <v>392</v>
          </cell>
          <cell r="B396">
            <v>9.6449999999999996</v>
          </cell>
          <cell r="C396">
            <v>9.5656249999999989</v>
          </cell>
        </row>
        <row r="397">
          <cell r="A397">
            <v>393</v>
          </cell>
          <cell r="B397">
            <v>9.65</v>
          </cell>
          <cell r="C397">
            <v>9.5706249999999997</v>
          </cell>
        </row>
        <row r="398">
          <cell r="A398">
            <v>394</v>
          </cell>
          <cell r="B398">
            <v>9.6449999999999996</v>
          </cell>
          <cell r="C398">
            <v>9.5656249999999989</v>
          </cell>
        </row>
        <row r="399">
          <cell r="A399">
            <v>395</v>
          </cell>
          <cell r="B399">
            <v>9.6449999999999996</v>
          </cell>
          <cell r="C399">
            <v>9.5656249999999989</v>
          </cell>
        </row>
        <row r="400">
          <cell r="A400">
            <v>396</v>
          </cell>
          <cell r="B400">
            <v>9.65</v>
          </cell>
          <cell r="C400">
            <v>9.5706249999999997</v>
          </cell>
        </row>
        <row r="401">
          <cell r="A401">
            <v>397</v>
          </cell>
          <cell r="B401">
            <v>9.6449999999999996</v>
          </cell>
          <cell r="C401">
            <v>9.5656249999999989</v>
          </cell>
        </row>
        <row r="402">
          <cell r="A402">
            <v>398</v>
          </cell>
          <cell r="B402">
            <v>9.64</v>
          </cell>
          <cell r="C402">
            <v>9.5606249999999999</v>
          </cell>
        </row>
        <row r="403">
          <cell r="A403">
            <v>399</v>
          </cell>
          <cell r="B403">
            <v>9.625</v>
          </cell>
          <cell r="C403">
            <v>9.5456249999999994</v>
          </cell>
        </row>
        <row r="404">
          <cell r="A404">
            <v>400</v>
          </cell>
          <cell r="B404">
            <v>9.6549999999999994</v>
          </cell>
          <cell r="C404">
            <v>9.5756249999999987</v>
          </cell>
        </row>
        <row r="405">
          <cell r="A405">
            <v>401</v>
          </cell>
          <cell r="B405">
            <v>9.6449999999999996</v>
          </cell>
          <cell r="C405">
            <v>9.5656249999999989</v>
          </cell>
        </row>
        <row r="406">
          <cell r="A406">
            <v>402</v>
          </cell>
          <cell r="B406">
            <v>9.6449999999999996</v>
          </cell>
          <cell r="C406">
            <v>9.5656249999999989</v>
          </cell>
        </row>
        <row r="407">
          <cell r="A407">
            <v>403</v>
          </cell>
          <cell r="B407">
            <v>9.6449999999999996</v>
          </cell>
          <cell r="C407">
            <v>9.5656249999999989</v>
          </cell>
        </row>
        <row r="408">
          <cell r="A408">
            <v>404</v>
          </cell>
          <cell r="B408">
            <v>9.64</v>
          </cell>
          <cell r="C408">
            <v>9.5606249999999999</v>
          </cell>
        </row>
        <row r="409">
          <cell r="A409">
            <v>405</v>
          </cell>
          <cell r="B409">
            <v>9.6549999999999994</v>
          </cell>
          <cell r="C409">
            <v>9.5756249999999987</v>
          </cell>
        </row>
        <row r="410">
          <cell r="A410">
            <v>406</v>
          </cell>
          <cell r="B410">
            <v>9.64</v>
          </cell>
          <cell r="C410">
            <v>9.5606249999999999</v>
          </cell>
        </row>
        <row r="411">
          <cell r="A411">
            <v>407</v>
          </cell>
          <cell r="B411">
            <v>9.64</v>
          </cell>
          <cell r="C411">
            <v>9.5606249999999999</v>
          </cell>
        </row>
        <row r="412">
          <cell r="A412">
            <v>408</v>
          </cell>
          <cell r="B412">
            <v>9.6449999999999996</v>
          </cell>
          <cell r="C412">
            <v>9.5656249999999989</v>
          </cell>
        </row>
        <row r="413">
          <cell r="A413">
            <v>409</v>
          </cell>
          <cell r="B413">
            <v>9.64</v>
          </cell>
          <cell r="C413">
            <v>9.5606249999999999</v>
          </cell>
        </row>
        <row r="414">
          <cell r="A414">
            <v>410</v>
          </cell>
          <cell r="B414">
            <v>9.6449999999999996</v>
          </cell>
          <cell r="C414">
            <v>9.5656249999999989</v>
          </cell>
        </row>
        <row r="415">
          <cell r="A415">
            <v>411</v>
          </cell>
          <cell r="B415">
            <v>9.65</v>
          </cell>
          <cell r="C415">
            <v>9.5706249999999997</v>
          </cell>
        </row>
        <row r="416">
          <cell r="A416">
            <v>412</v>
          </cell>
          <cell r="B416">
            <v>9.65</v>
          </cell>
          <cell r="C416">
            <v>9.5706249999999997</v>
          </cell>
        </row>
        <row r="417">
          <cell r="A417">
            <v>413</v>
          </cell>
          <cell r="B417">
            <v>9.6449999999999996</v>
          </cell>
          <cell r="C417">
            <v>9.5656249999999989</v>
          </cell>
        </row>
        <row r="418">
          <cell r="A418">
            <v>414</v>
          </cell>
          <cell r="B418">
            <v>9.65</v>
          </cell>
          <cell r="C418">
            <v>9.5706249999999997</v>
          </cell>
        </row>
        <row r="419">
          <cell r="A419">
            <v>415</v>
          </cell>
          <cell r="B419">
            <v>9.6549999999999994</v>
          </cell>
          <cell r="C419">
            <v>9.5756249999999987</v>
          </cell>
        </row>
        <row r="420">
          <cell r="A420">
            <v>416</v>
          </cell>
          <cell r="B420">
            <v>9.6449999999999996</v>
          </cell>
          <cell r="C420">
            <v>9.5656249999999989</v>
          </cell>
        </row>
        <row r="421">
          <cell r="A421">
            <v>417</v>
          </cell>
          <cell r="B421">
            <v>9.64</v>
          </cell>
          <cell r="C421">
            <v>9.5606249999999999</v>
          </cell>
        </row>
        <row r="422">
          <cell r="A422">
            <v>418</v>
          </cell>
          <cell r="B422">
            <v>9.6449999999999996</v>
          </cell>
          <cell r="C422">
            <v>9.5656249999999989</v>
          </cell>
        </row>
        <row r="423">
          <cell r="A423">
            <v>419</v>
          </cell>
          <cell r="B423">
            <v>9.64</v>
          </cell>
          <cell r="C423">
            <v>9.5606249999999999</v>
          </cell>
        </row>
        <row r="424">
          <cell r="A424">
            <v>420</v>
          </cell>
          <cell r="B424">
            <v>9.6449999999999996</v>
          </cell>
          <cell r="C424">
            <v>9.5656249999999989</v>
          </cell>
        </row>
        <row r="425">
          <cell r="A425">
            <v>421</v>
          </cell>
          <cell r="B425">
            <v>9.64</v>
          </cell>
          <cell r="C425">
            <v>9.5606249999999999</v>
          </cell>
        </row>
        <row r="426">
          <cell r="A426">
            <v>422</v>
          </cell>
          <cell r="B426">
            <v>9.6449999999999996</v>
          </cell>
          <cell r="C426">
            <v>9.5656249999999989</v>
          </cell>
        </row>
        <row r="427">
          <cell r="A427">
            <v>423</v>
          </cell>
          <cell r="B427">
            <v>9.6449999999999996</v>
          </cell>
          <cell r="C427">
            <v>9.5656249999999989</v>
          </cell>
        </row>
        <row r="428">
          <cell r="A428">
            <v>424</v>
          </cell>
          <cell r="B428">
            <v>9.65</v>
          </cell>
          <cell r="C428">
            <v>9.5706249999999997</v>
          </cell>
        </row>
        <row r="429">
          <cell r="A429">
            <v>425</v>
          </cell>
          <cell r="B429">
            <v>9.65</v>
          </cell>
          <cell r="C429">
            <v>9.5706249999999997</v>
          </cell>
        </row>
        <row r="430">
          <cell r="A430">
            <v>426</v>
          </cell>
          <cell r="B430">
            <v>9.64</v>
          </cell>
          <cell r="C430">
            <v>9.5606249999999999</v>
          </cell>
        </row>
        <row r="431">
          <cell r="A431">
            <v>427</v>
          </cell>
          <cell r="B431">
            <v>9.6449999999999996</v>
          </cell>
          <cell r="C431">
            <v>9.5656249999999989</v>
          </cell>
        </row>
        <row r="432">
          <cell r="A432">
            <v>428</v>
          </cell>
          <cell r="B432">
            <v>9.65</v>
          </cell>
          <cell r="C432">
            <v>9.5706249999999997</v>
          </cell>
        </row>
        <row r="433">
          <cell r="A433">
            <v>429</v>
          </cell>
          <cell r="B433">
            <v>9.6449999999999996</v>
          </cell>
          <cell r="C433">
            <v>9.5656249999999989</v>
          </cell>
        </row>
        <row r="434">
          <cell r="A434">
            <v>430</v>
          </cell>
          <cell r="B434">
            <v>9.65</v>
          </cell>
          <cell r="C434">
            <v>9.5706249999999997</v>
          </cell>
        </row>
        <row r="435">
          <cell r="A435">
            <v>431</v>
          </cell>
          <cell r="B435">
            <v>9.64</v>
          </cell>
          <cell r="C435">
            <v>9.5606249999999999</v>
          </cell>
        </row>
        <row r="436">
          <cell r="A436">
            <v>432</v>
          </cell>
          <cell r="B436">
            <v>9.64</v>
          </cell>
          <cell r="C436">
            <v>9.5606249999999999</v>
          </cell>
        </row>
        <row r="437">
          <cell r="A437">
            <v>433</v>
          </cell>
          <cell r="B437">
            <v>9.65</v>
          </cell>
          <cell r="C437">
            <v>9.5706249999999997</v>
          </cell>
        </row>
        <row r="438">
          <cell r="A438">
            <v>434</v>
          </cell>
          <cell r="B438">
            <v>9.6449999999999996</v>
          </cell>
          <cell r="C438">
            <v>9.5656249999999989</v>
          </cell>
        </row>
        <row r="439">
          <cell r="A439">
            <v>435</v>
          </cell>
          <cell r="B439">
            <v>9.6449999999999996</v>
          </cell>
          <cell r="C439">
            <v>9.5656249999999989</v>
          </cell>
        </row>
        <row r="440">
          <cell r="A440">
            <v>436</v>
          </cell>
          <cell r="B440">
            <v>9.6449999999999996</v>
          </cell>
          <cell r="C440">
            <v>9.5656249999999989</v>
          </cell>
        </row>
        <row r="441">
          <cell r="A441">
            <v>437</v>
          </cell>
          <cell r="B441">
            <v>9.64</v>
          </cell>
          <cell r="C441">
            <v>9.5606249999999999</v>
          </cell>
        </row>
        <row r="442">
          <cell r="A442">
            <v>438</v>
          </cell>
          <cell r="B442">
            <v>9.65</v>
          </cell>
          <cell r="C442">
            <v>9.5706249999999997</v>
          </cell>
        </row>
        <row r="443">
          <cell r="A443">
            <v>439</v>
          </cell>
          <cell r="B443">
            <v>9.65</v>
          </cell>
          <cell r="C443">
            <v>9.5706249999999997</v>
          </cell>
        </row>
        <row r="444">
          <cell r="A444">
            <v>440</v>
          </cell>
          <cell r="B444">
            <v>9.6449999999999996</v>
          </cell>
          <cell r="C444">
            <v>9.5656249999999989</v>
          </cell>
        </row>
        <row r="445">
          <cell r="A445">
            <v>441</v>
          </cell>
          <cell r="B445">
            <v>9.6449999999999996</v>
          </cell>
          <cell r="C445">
            <v>9.5656249999999989</v>
          </cell>
        </row>
        <row r="446">
          <cell r="A446">
            <v>442</v>
          </cell>
          <cell r="B446">
            <v>9.65</v>
          </cell>
          <cell r="C446">
            <v>9.5706249999999997</v>
          </cell>
        </row>
        <row r="447">
          <cell r="A447">
            <v>443</v>
          </cell>
          <cell r="B447">
            <v>9.65</v>
          </cell>
          <cell r="C447">
            <v>9.5706249999999997</v>
          </cell>
        </row>
        <row r="448">
          <cell r="A448">
            <v>444</v>
          </cell>
          <cell r="B448">
            <v>9.65</v>
          </cell>
          <cell r="C448">
            <v>9.5706249999999997</v>
          </cell>
        </row>
        <row r="449">
          <cell r="A449">
            <v>445</v>
          </cell>
          <cell r="B449">
            <v>9.65</v>
          </cell>
          <cell r="C449">
            <v>9.5706249999999997</v>
          </cell>
        </row>
        <row r="450">
          <cell r="A450">
            <v>446</v>
          </cell>
          <cell r="B450">
            <v>9.65</v>
          </cell>
          <cell r="C450">
            <v>9.5706249999999997</v>
          </cell>
        </row>
        <row r="451">
          <cell r="A451">
            <v>447</v>
          </cell>
          <cell r="B451">
            <v>9.6549999999999994</v>
          </cell>
          <cell r="C451">
            <v>9.5756249999999987</v>
          </cell>
        </row>
        <row r="452">
          <cell r="A452">
            <v>448</v>
          </cell>
          <cell r="B452">
            <v>9.65</v>
          </cell>
          <cell r="C452">
            <v>9.5706249999999997</v>
          </cell>
        </row>
        <row r="453">
          <cell r="A453">
            <v>449</v>
          </cell>
          <cell r="B453">
            <v>9.6449999999999996</v>
          </cell>
          <cell r="C453">
            <v>9.5656249999999989</v>
          </cell>
        </row>
        <row r="454">
          <cell r="A454">
            <v>450</v>
          </cell>
          <cell r="B454">
            <v>9.65</v>
          </cell>
          <cell r="C454">
            <v>9.5706249999999997</v>
          </cell>
        </row>
        <row r="455">
          <cell r="A455">
            <v>451</v>
          </cell>
          <cell r="B455">
            <v>9.6449999999999996</v>
          </cell>
          <cell r="C455">
            <v>9.5656249999999989</v>
          </cell>
        </row>
        <row r="456">
          <cell r="A456">
            <v>452</v>
          </cell>
          <cell r="B456">
            <v>9.6449999999999996</v>
          </cell>
          <cell r="C456">
            <v>9.5656249999999989</v>
          </cell>
        </row>
        <row r="457">
          <cell r="A457">
            <v>453</v>
          </cell>
          <cell r="B457">
            <v>9.6449999999999996</v>
          </cell>
          <cell r="C457">
            <v>9.5656249999999989</v>
          </cell>
        </row>
        <row r="458">
          <cell r="A458">
            <v>454</v>
          </cell>
          <cell r="B458">
            <v>9.6449999999999996</v>
          </cell>
          <cell r="C458">
            <v>9.5656249999999989</v>
          </cell>
        </row>
        <row r="459">
          <cell r="A459">
            <v>455</v>
          </cell>
          <cell r="B459">
            <v>9.6449999999999996</v>
          </cell>
          <cell r="C459">
            <v>9.5656249999999989</v>
          </cell>
        </row>
        <row r="460">
          <cell r="A460">
            <v>456</v>
          </cell>
          <cell r="B460">
            <v>9.65</v>
          </cell>
          <cell r="C460">
            <v>9.5706249999999997</v>
          </cell>
        </row>
        <row r="461">
          <cell r="A461">
            <v>457</v>
          </cell>
          <cell r="B461">
            <v>9.6449999999999996</v>
          </cell>
          <cell r="C461">
            <v>9.5656249999999989</v>
          </cell>
        </row>
        <row r="462">
          <cell r="A462">
            <v>458</v>
          </cell>
          <cell r="B462">
            <v>9.64</v>
          </cell>
          <cell r="C462">
            <v>9.5606249999999999</v>
          </cell>
        </row>
        <row r="463">
          <cell r="A463">
            <v>459</v>
          </cell>
          <cell r="B463">
            <v>9.64</v>
          </cell>
          <cell r="C463">
            <v>9.5606249999999999</v>
          </cell>
        </row>
        <row r="464">
          <cell r="A464">
            <v>460</v>
          </cell>
          <cell r="B464">
            <v>9.64</v>
          </cell>
          <cell r="C464">
            <v>9.5606249999999999</v>
          </cell>
        </row>
        <row r="465">
          <cell r="A465">
            <v>461</v>
          </cell>
          <cell r="B465">
            <v>9.6449999999999996</v>
          </cell>
          <cell r="C465">
            <v>9.5656249999999989</v>
          </cell>
        </row>
        <row r="466">
          <cell r="A466">
            <v>462</v>
          </cell>
          <cell r="B466">
            <v>9.6349999999999998</v>
          </cell>
          <cell r="C466">
            <v>9.5556249999999991</v>
          </cell>
        </row>
        <row r="467">
          <cell r="A467">
            <v>463</v>
          </cell>
          <cell r="B467">
            <v>9.64</v>
          </cell>
          <cell r="C467">
            <v>9.5606249999999999</v>
          </cell>
        </row>
        <row r="468">
          <cell r="A468">
            <v>464</v>
          </cell>
          <cell r="B468">
            <v>9.6449999999999996</v>
          </cell>
          <cell r="C468">
            <v>9.5656249999999989</v>
          </cell>
        </row>
        <row r="469">
          <cell r="A469">
            <v>465</v>
          </cell>
          <cell r="B469">
            <v>9.6449999999999996</v>
          </cell>
          <cell r="C469">
            <v>9.5656249999999989</v>
          </cell>
        </row>
        <row r="470">
          <cell r="A470">
            <v>466</v>
          </cell>
          <cell r="B470">
            <v>9.6449999999999996</v>
          </cell>
          <cell r="C470">
            <v>9.5656249999999989</v>
          </cell>
        </row>
        <row r="471">
          <cell r="A471">
            <v>467</v>
          </cell>
          <cell r="B471">
            <v>9.6449999999999996</v>
          </cell>
          <cell r="C471">
            <v>9.5656249999999989</v>
          </cell>
        </row>
        <row r="472">
          <cell r="A472">
            <v>468</v>
          </cell>
          <cell r="B472">
            <v>9.6479999999999997</v>
          </cell>
          <cell r="C472">
            <v>9.568624999999999</v>
          </cell>
        </row>
        <row r="473">
          <cell r="A473">
            <v>469</v>
          </cell>
          <cell r="B473">
            <v>9.64</v>
          </cell>
          <cell r="C473">
            <v>9.5606249999999999</v>
          </cell>
        </row>
        <row r="474">
          <cell r="A474">
            <v>470</v>
          </cell>
          <cell r="B474">
            <v>9.64</v>
          </cell>
          <cell r="C474">
            <v>9.5606249999999999</v>
          </cell>
        </row>
        <row r="475">
          <cell r="A475">
            <v>471</v>
          </cell>
          <cell r="B475">
            <v>9.64</v>
          </cell>
          <cell r="C475">
            <v>9.5606249999999999</v>
          </cell>
        </row>
        <row r="476">
          <cell r="A476">
            <v>472</v>
          </cell>
          <cell r="B476">
            <v>9.6449999999999996</v>
          </cell>
          <cell r="C476">
            <v>9.5656249999999989</v>
          </cell>
        </row>
        <row r="477">
          <cell r="A477">
            <v>473</v>
          </cell>
          <cell r="B477">
            <v>9.6449999999999996</v>
          </cell>
          <cell r="C477">
            <v>9.5656249999999989</v>
          </cell>
        </row>
        <row r="478">
          <cell r="A478">
            <v>474</v>
          </cell>
          <cell r="B478">
            <v>9.64</v>
          </cell>
          <cell r="C478">
            <v>9.5606249999999999</v>
          </cell>
        </row>
        <row r="479">
          <cell r="A479">
            <v>475</v>
          </cell>
          <cell r="B479">
            <v>9.64</v>
          </cell>
          <cell r="C479">
            <v>9.5606249999999999</v>
          </cell>
        </row>
        <row r="480">
          <cell r="A480">
            <v>476</v>
          </cell>
          <cell r="B480">
            <v>9.64</v>
          </cell>
          <cell r="C480">
            <v>9.5606249999999999</v>
          </cell>
        </row>
        <row r="481">
          <cell r="A481">
            <v>477</v>
          </cell>
          <cell r="B481">
            <v>9.64</v>
          </cell>
          <cell r="C481">
            <v>9.5606249999999999</v>
          </cell>
        </row>
        <row r="482">
          <cell r="A482">
            <v>478</v>
          </cell>
          <cell r="B482">
            <v>9.6449999999999996</v>
          </cell>
          <cell r="C482">
            <v>9.5656249999999989</v>
          </cell>
        </row>
        <row r="483">
          <cell r="A483">
            <v>479</v>
          </cell>
          <cell r="B483">
            <v>9.6449999999999996</v>
          </cell>
          <cell r="C483">
            <v>9.5656249999999989</v>
          </cell>
        </row>
        <row r="484">
          <cell r="A484">
            <v>480</v>
          </cell>
          <cell r="B484">
            <v>9.64</v>
          </cell>
          <cell r="C484">
            <v>9.5606249999999999</v>
          </cell>
        </row>
        <row r="485">
          <cell r="A485">
            <v>481</v>
          </cell>
          <cell r="B485">
            <v>9.65</v>
          </cell>
          <cell r="C485">
            <v>9.5706249999999997</v>
          </cell>
        </row>
        <row r="486">
          <cell r="A486">
            <v>482</v>
          </cell>
          <cell r="B486">
            <v>9.69</v>
          </cell>
          <cell r="C486">
            <v>9.6106249999999989</v>
          </cell>
        </row>
        <row r="487">
          <cell r="A487">
            <v>483</v>
          </cell>
          <cell r="B487">
            <v>9.6950000000000003</v>
          </cell>
          <cell r="C487">
            <v>9.6156249999999996</v>
          </cell>
        </row>
        <row r="488">
          <cell r="A488">
            <v>484</v>
          </cell>
          <cell r="B488">
            <v>9.6850000000000005</v>
          </cell>
          <cell r="C488">
            <v>9.6056249999999999</v>
          </cell>
        </row>
        <row r="489">
          <cell r="A489">
            <v>485</v>
          </cell>
          <cell r="B489">
            <v>9.6950000000000003</v>
          </cell>
          <cell r="C489">
            <v>9.6156249999999996</v>
          </cell>
        </row>
        <row r="490">
          <cell r="A490">
            <v>486</v>
          </cell>
          <cell r="B490">
            <v>9.6850000000000005</v>
          </cell>
          <cell r="C490">
            <v>9.6056249999999999</v>
          </cell>
        </row>
        <row r="491">
          <cell r="A491">
            <v>487</v>
          </cell>
          <cell r="B491">
            <v>9.69</v>
          </cell>
          <cell r="C491">
            <v>9.6106249999999989</v>
          </cell>
        </row>
        <row r="492">
          <cell r="A492">
            <v>488</v>
          </cell>
          <cell r="B492">
            <v>9.69</v>
          </cell>
          <cell r="C492">
            <v>9.6106249999999989</v>
          </cell>
        </row>
        <row r="493">
          <cell r="A493">
            <v>489</v>
          </cell>
          <cell r="B493">
            <v>9.69</v>
          </cell>
          <cell r="C493">
            <v>9.6106249999999989</v>
          </cell>
        </row>
        <row r="494">
          <cell r="A494">
            <v>490</v>
          </cell>
          <cell r="B494">
            <v>9.69</v>
          </cell>
          <cell r="C494">
            <v>9.6106249999999989</v>
          </cell>
        </row>
        <row r="495">
          <cell r="A495">
            <v>491</v>
          </cell>
          <cell r="B495">
            <v>9.6850000000000005</v>
          </cell>
          <cell r="C495">
            <v>9.6056249999999999</v>
          </cell>
        </row>
        <row r="496">
          <cell r="A496">
            <v>492</v>
          </cell>
          <cell r="B496">
            <v>9.6850000000000005</v>
          </cell>
          <cell r="C496">
            <v>9.6056249999999999</v>
          </cell>
        </row>
        <row r="497">
          <cell r="A497">
            <v>493</v>
          </cell>
          <cell r="B497">
            <v>9.6850000000000005</v>
          </cell>
          <cell r="C497">
            <v>9.6056249999999999</v>
          </cell>
        </row>
        <row r="498">
          <cell r="A498">
            <v>494</v>
          </cell>
          <cell r="B498">
            <v>9.69</v>
          </cell>
          <cell r="C498">
            <v>9.6106249999999989</v>
          </cell>
        </row>
        <row r="499">
          <cell r="A499">
            <v>495</v>
          </cell>
          <cell r="B499">
            <v>9.69</v>
          </cell>
          <cell r="C499">
            <v>9.6106249999999989</v>
          </cell>
        </row>
        <row r="500">
          <cell r="A500">
            <v>496</v>
          </cell>
          <cell r="B500">
            <v>9.6850000000000005</v>
          </cell>
          <cell r="C500">
            <v>9.6056249999999999</v>
          </cell>
        </row>
        <row r="501">
          <cell r="A501">
            <v>497</v>
          </cell>
          <cell r="B501">
            <v>9.69</v>
          </cell>
          <cell r="C501">
            <v>9.6106249999999989</v>
          </cell>
        </row>
        <row r="502">
          <cell r="A502">
            <v>498</v>
          </cell>
          <cell r="B502">
            <v>9.6850000000000005</v>
          </cell>
          <cell r="C502">
            <v>9.6056249999999999</v>
          </cell>
        </row>
        <row r="503">
          <cell r="A503">
            <v>499</v>
          </cell>
          <cell r="B503">
            <v>9.69</v>
          </cell>
          <cell r="C503">
            <v>9.6106249999999989</v>
          </cell>
        </row>
        <row r="504">
          <cell r="A504">
            <v>500</v>
          </cell>
          <cell r="B504">
            <v>9.69</v>
          </cell>
          <cell r="C504">
            <v>9.6106249999999989</v>
          </cell>
        </row>
        <row r="505">
          <cell r="A505">
            <v>501</v>
          </cell>
          <cell r="B505">
            <v>9.69</v>
          </cell>
          <cell r="C505">
            <v>9.6106249999999989</v>
          </cell>
        </row>
        <row r="506">
          <cell r="A506">
            <v>502</v>
          </cell>
          <cell r="B506">
            <v>9.69</v>
          </cell>
          <cell r="C506">
            <v>9.6106249999999989</v>
          </cell>
        </row>
        <row r="507">
          <cell r="A507">
            <v>503</v>
          </cell>
          <cell r="B507">
            <v>9.69</v>
          </cell>
          <cell r="C507">
            <v>9.6106249999999989</v>
          </cell>
        </row>
        <row r="508">
          <cell r="A508">
            <v>504</v>
          </cell>
          <cell r="B508">
            <v>9.6950000000000003</v>
          </cell>
          <cell r="C508">
            <v>9.6156249999999996</v>
          </cell>
        </row>
        <row r="509">
          <cell r="A509">
            <v>505</v>
          </cell>
          <cell r="B509">
            <v>9.69</v>
          </cell>
          <cell r="C509">
            <v>9.6106249999999989</v>
          </cell>
        </row>
        <row r="510">
          <cell r="A510">
            <v>506</v>
          </cell>
          <cell r="B510">
            <v>9.69</v>
          </cell>
          <cell r="C510">
            <v>9.6106249999999989</v>
          </cell>
        </row>
        <row r="511">
          <cell r="A511">
            <v>507</v>
          </cell>
          <cell r="B511">
            <v>9.69</v>
          </cell>
          <cell r="C511">
            <v>9.6106249999999989</v>
          </cell>
        </row>
        <row r="512">
          <cell r="A512">
            <v>508</v>
          </cell>
          <cell r="B512">
            <v>9.6850000000000005</v>
          </cell>
          <cell r="C512">
            <v>9.6056249999999999</v>
          </cell>
        </row>
        <row r="513">
          <cell r="A513">
            <v>509</v>
          </cell>
          <cell r="B513">
            <v>9.69</v>
          </cell>
          <cell r="C513">
            <v>9.6106249999999989</v>
          </cell>
        </row>
        <row r="514">
          <cell r="A514">
            <v>510</v>
          </cell>
          <cell r="B514">
            <v>9.69</v>
          </cell>
          <cell r="C514">
            <v>9.6106249999999989</v>
          </cell>
        </row>
        <row r="515">
          <cell r="A515">
            <v>511</v>
          </cell>
          <cell r="B515">
            <v>9.64</v>
          </cell>
          <cell r="C515">
            <v>9.5606249999999999</v>
          </cell>
        </row>
        <row r="516">
          <cell r="A516">
            <v>512</v>
          </cell>
          <cell r="B516">
            <v>9.1950000000000003</v>
          </cell>
          <cell r="C516">
            <v>9.1156249999999996</v>
          </cell>
        </row>
        <row r="517">
          <cell r="A517">
            <v>513</v>
          </cell>
          <cell r="B517">
            <v>9.65</v>
          </cell>
          <cell r="C517">
            <v>9.5706249999999997</v>
          </cell>
        </row>
        <row r="518">
          <cell r="A518">
            <v>514</v>
          </cell>
          <cell r="B518">
            <v>9.65</v>
          </cell>
          <cell r="C518">
            <v>9.5706249999999997</v>
          </cell>
        </row>
        <row r="519">
          <cell r="A519">
            <v>515</v>
          </cell>
          <cell r="B519">
            <v>9.65</v>
          </cell>
          <cell r="C519">
            <v>9.5706249999999997</v>
          </cell>
        </row>
        <row r="520">
          <cell r="A520">
            <v>516</v>
          </cell>
          <cell r="B520">
            <v>9.6449999999999996</v>
          </cell>
          <cell r="C520">
            <v>9.5656249999999989</v>
          </cell>
        </row>
        <row r="521">
          <cell r="A521">
            <v>517</v>
          </cell>
          <cell r="B521">
            <v>9.6449999999999996</v>
          </cell>
          <cell r="C521">
            <v>9.5656249999999989</v>
          </cell>
        </row>
        <row r="522">
          <cell r="A522">
            <v>518</v>
          </cell>
          <cell r="B522">
            <v>9.64</v>
          </cell>
          <cell r="C522">
            <v>9.5606249999999999</v>
          </cell>
        </row>
        <row r="523">
          <cell r="A523">
            <v>519</v>
          </cell>
          <cell r="B523">
            <v>9.6549999999999994</v>
          </cell>
          <cell r="C523">
            <v>9.5756249999999987</v>
          </cell>
        </row>
        <row r="524">
          <cell r="A524">
            <v>520</v>
          </cell>
          <cell r="B524">
            <v>9.6449999999999996</v>
          </cell>
          <cell r="C524">
            <v>9.5656249999999989</v>
          </cell>
        </row>
        <row r="525">
          <cell r="A525">
            <v>521</v>
          </cell>
          <cell r="B525">
            <v>9.6449999999999996</v>
          </cell>
          <cell r="C525">
            <v>9.5656249999999989</v>
          </cell>
        </row>
        <row r="526">
          <cell r="A526">
            <v>522</v>
          </cell>
          <cell r="B526">
            <v>9.6449999999999996</v>
          </cell>
          <cell r="C526">
            <v>9.5656249999999989</v>
          </cell>
        </row>
        <row r="527">
          <cell r="A527">
            <v>523</v>
          </cell>
          <cell r="B527">
            <v>9.6449999999999996</v>
          </cell>
          <cell r="C527">
            <v>9.5656249999999989</v>
          </cell>
        </row>
        <row r="528">
          <cell r="A528">
            <v>524</v>
          </cell>
          <cell r="B528">
            <v>9.65</v>
          </cell>
          <cell r="C528">
            <v>9.5706249999999997</v>
          </cell>
        </row>
        <row r="529">
          <cell r="A529">
            <v>525</v>
          </cell>
          <cell r="B529">
            <v>9.65</v>
          </cell>
          <cell r="C529">
            <v>9.5706249999999997</v>
          </cell>
        </row>
        <row r="530">
          <cell r="A530">
            <v>526</v>
          </cell>
          <cell r="B530">
            <v>9.65</v>
          </cell>
          <cell r="C530">
            <v>9.5706249999999997</v>
          </cell>
        </row>
        <row r="531">
          <cell r="A531">
            <v>527</v>
          </cell>
          <cell r="B531">
            <v>9.65</v>
          </cell>
          <cell r="C531">
            <v>9.5706249999999997</v>
          </cell>
        </row>
        <row r="532">
          <cell r="A532">
            <v>528</v>
          </cell>
          <cell r="B532">
            <v>9.65</v>
          </cell>
          <cell r="C532">
            <v>9.5706249999999997</v>
          </cell>
        </row>
        <row r="533">
          <cell r="A533">
            <v>529</v>
          </cell>
          <cell r="B533">
            <v>9.6449999999999996</v>
          </cell>
          <cell r="C533">
            <v>9.5656249999999989</v>
          </cell>
        </row>
        <row r="534">
          <cell r="A534">
            <v>530</v>
          </cell>
          <cell r="B534">
            <v>9.6449999999999996</v>
          </cell>
          <cell r="C534">
            <v>9.5656249999999989</v>
          </cell>
        </row>
        <row r="535">
          <cell r="A535">
            <v>531</v>
          </cell>
          <cell r="B535">
            <v>9.65</v>
          </cell>
          <cell r="C535">
            <v>9.5706249999999997</v>
          </cell>
        </row>
        <row r="536">
          <cell r="A536">
            <v>532</v>
          </cell>
          <cell r="B536">
            <v>9.64</v>
          </cell>
          <cell r="C536">
            <v>9.5606249999999999</v>
          </cell>
        </row>
        <row r="537">
          <cell r="A537">
            <v>533</v>
          </cell>
          <cell r="B537">
            <v>9.6449999999999996</v>
          </cell>
          <cell r="C537">
            <v>9.5656249999999989</v>
          </cell>
        </row>
        <row r="538">
          <cell r="A538">
            <v>534</v>
          </cell>
          <cell r="B538">
            <v>9.65</v>
          </cell>
          <cell r="C538">
            <v>9.5706249999999997</v>
          </cell>
        </row>
        <row r="539">
          <cell r="A539">
            <v>535</v>
          </cell>
          <cell r="B539">
            <v>9.64</v>
          </cell>
          <cell r="C539">
            <v>9.5606249999999999</v>
          </cell>
        </row>
        <row r="540">
          <cell r="A540">
            <v>536</v>
          </cell>
          <cell r="B540">
            <v>9.65</v>
          </cell>
          <cell r="C540">
            <v>9.5706249999999997</v>
          </cell>
        </row>
        <row r="541">
          <cell r="A541">
            <v>537</v>
          </cell>
          <cell r="B541">
            <v>9.6449999999999996</v>
          </cell>
          <cell r="C541">
            <v>9.5656249999999989</v>
          </cell>
        </row>
        <row r="542">
          <cell r="A542">
            <v>538</v>
          </cell>
          <cell r="B542">
            <v>9.6449999999999996</v>
          </cell>
          <cell r="C542">
            <v>9.5656249999999989</v>
          </cell>
        </row>
        <row r="543">
          <cell r="A543">
            <v>539</v>
          </cell>
          <cell r="B543">
            <v>9.65</v>
          </cell>
          <cell r="C543">
            <v>9.5706249999999997</v>
          </cell>
        </row>
        <row r="544">
          <cell r="A544">
            <v>540</v>
          </cell>
          <cell r="B544">
            <v>9.6549999999999994</v>
          </cell>
          <cell r="C544">
            <v>9.5756249999999987</v>
          </cell>
        </row>
        <row r="545">
          <cell r="A545">
            <v>541</v>
          </cell>
          <cell r="B545">
            <v>9.6549999999999994</v>
          </cell>
          <cell r="C545">
            <v>9.5756249999999987</v>
          </cell>
        </row>
        <row r="546">
          <cell r="A546">
            <v>542</v>
          </cell>
          <cell r="B546">
            <v>9.6449999999999996</v>
          </cell>
          <cell r="C546">
            <v>9.5656249999999989</v>
          </cell>
        </row>
        <row r="547">
          <cell r="A547">
            <v>543</v>
          </cell>
          <cell r="B547">
            <v>9.65</v>
          </cell>
          <cell r="C547">
            <v>9.5706249999999997</v>
          </cell>
        </row>
        <row r="548">
          <cell r="A548">
            <v>544</v>
          </cell>
          <cell r="B548">
            <v>9.6449999999999996</v>
          </cell>
          <cell r="C548">
            <v>9.5656249999999989</v>
          </cell>
        </row>
        <row r="549">
          <cell r="A549">
            <v>545</v>
          </cell>
          <cell r="B549">
            <v>9.65</v>
          </cell>
          <cell r="C549">
            <v>9.5706249999999997</v>
          </cell>
        </row>
        <row r="550">
          <cell r="A550">
            <v>546</v>
          </cell>
          <cell r="B550">
            <v>9.65</v>
          </cell>
          <cell r="C550">
            <v>9.5706249999999997</v>
          </cell>
        </row>
        <row r="551">
          <cell r="A551">
            <v>547</v>
          </cell>
          <cell r="B551">
            <v>9.6449999999999996</v>
          </cell>
          <cell r="C551">
            <v>9.5656249999999989</v>
          </cell>
        </row>
        <row r="552">
          <cell r="A552">
            <v>548</v>
          </cell>
          <cell r="B552">
            <v>9.65</v>
          </cell>
          <cell r="C552">
            <v>9.5706249999999997</v>
          </cell>
        </row>
        <row r="553">
          <cell r="A553">
            <v>549</v>
          </cell>
          <cell r="B553">
            <v>9.65</v>
          </cell>
          <cell r="C553">
            <v>9.5706249999999997</v>
          </cell>
        </row>
        <row r="554">
          <cell r="A554">
            <v>550</v>
          </cell>
          <cell r="B554">
            <v>9.6449999999999996</v>
          </cell>
          <cell r="C554">
            <v>9.5656249999999989</v>
          </cell>
        </row>
        <row r="555">
          <cell r="A555">
            <v>551</v>
          </cell>
          <cell r="B555">
            <v>9.65</v>
          </cell>
          <cell r="C555">
            <v>9.5706249999999997</v>
          </cell>
        </row>
        <row r="556">
          <cell r="A556">
            <v>552</v>
          </cell>
          <cell r="B556">
            <v>9.65</v>
          </cell>
          <cell r="C556">
            <v>9.5706249999999997</v>
          </cell>
        </row>
        <row r="557">
          <cell r="A557">
            <v>553</v>
          </cell>
          <cell r="B557">
            <v>9.65</v>
          </cell>
          <cell r="C557">
            <v>9.5706249999999997</v>
          </cell>
        </row>
        <row r="558">
          <cell r="A558">
            <v>554</v>
          </cell>
          <cell r="B558">
            <v>9.65</v>
          </cell>
          <cell r="C558">
            <v>9.5706249999999997</v>
          </cell>
        </row>
        <row r="559">
          <cell r="A559">
            <v>555</v>
          </cell>
          <cell r="B559">
            <v>9.1999999999999993</v>
          </cell>
          <cell r="C559">
            <v>9.1206249999999986</v>
          </cell>
        </row>
        <row r="560">
          <cell r="A560">
            <v>556</v>
          </cell>
          <cell r="B560">
            <v>9.65</v>
          </cell>
          <cell r="C560">
            <v>9.5706249999999997</v>
          </cell>
        </row>
        <row r="561">
          <cell r="A561">
            <v>557</v>
          </cell>
          <cell r="B561">
            <v>9.65</v>
          </cell>
          <cell r="C561">
            <v>9.5706249999999997</v>
          </cell>
        </row>
        <row r="562">
          <cell r="A562">
            <v>558</v>
          </cell>
          <cell r="B562">
            <v>9.65</v>
          </cell>
          <cell r="C562">
            <v>9.5706249999999997</v>
          </cell>
        </row>
        <row r="563">
          <cell r="A563">
            <v>559</v>
          </cell>
          <cell r="B563">
            <v>9.65</v>
          </cell>
          <cell r="C563">
            <v>9.5706249999999997</v>
          </cell>
        </row>
        <row r="564">
          <cell r="A564">
            <v>560</v>
          </cell>
          <cell r="B564">
            <v>9.6449999999999996</v>
          </cell>
          <cell r="C564">
            <v>9.5656249999999989</v>
          </cell>
        </row>
        <row r="565">
          <cell r="A565">
            <v>561</v>
          </cell>
          <cell r="B565">
            <v>9.6549999999999994</v>
          </cell>
          <cell r="C565">
            <v>9.5756249999999987</v>
          </cell>
        </row>
        <row r="566">
          <cell r="A566">
            <v>562</v>
          </cell>
          <cell r="B566">
            <v>9.65</v>
          </cell>
          <cell r="C566">
            <v>9.5706249999999997</v>
          </cell>
        </row>
        <row r="567">
          <cell r="A567">
            <v>563</v>
          </cell>
          <cell r="B567">
            <v>9.1999999999999993</v>
          </cell>
          <cell r="C567">
            <v>9.1206249999999986</v>
          </cell>
        </row>
        <row r="568">
          <cell r="A568">
            <v>564</v>
          </cell>
          <cell r="B568">
            <v>9.6549999999999994</v>
          </cell>
          <cell r="C568">
            <v>9.5756249999999987</v>
          </cell>
        </row>
        <row r="569">
          <cell r="A569">
            <v>565</v>
          </cell>
          <cell r="B569">
            <v>9.6449999999999996</v>
          </cell>
          <cell r="C569">
            <v>9.5656249999999989</v>
          </cell>
        </row>
        <row r="570">
          <cell r="A570">
            <v>566</v>
          </cell>
          <cell r="B570">
            <v>9.1</v>
          </cell>
          <cell r="C570">
            <v>9.020624999999999</v>
          </cell>
        </row>
        <row r="571">
          <cell r="A571">
            <v>567</v>
          </cell>
          <cell r="B571">
            <v>9.6549999999999994</v>
          </cell>
          <cell r="C571">
            <v>9.5756249999999987</v>
          </cell>
        </row>
        <row r="572">
          <cell r="A572">
            <v>568</v>
          </cell>
          <cell r="B572">
            <v>9.65</v>
          </cell>
          <cell r="C572">
            <v>9.5706249999999997</v>
          </cell>
        </row>
        <row r="573">
          <cell r="A573">
            <v>569</v>
          </cell>
          <cell r="B573">
            <v>9.6549999999999994</v>
          </cell>
          <cell r="C573">
            <v>9.5756249999999987</v>
          </cell>
        </row>
        <row r="574">
          <cell r="A574">
            <v>570</v>
          </cell>
          <cell r="B574">
            <v>9.65</v>
          </cell>
          <cell r="C574">
            <v>9.5706249999999997</v>
          </cell>
        </row>
        <row r="575">
          <cell r="A575">
            <v>571</v>
          </cell>
          <cell r="B575">
            <v>9.65</v>
          </cell>
          <cell r="C575">
            <v>9.5706249999999997</v>
          </cell>
        </row>
        <row r="576">
          <cell r="A576">
            <v>572</v>
          </cell>
          <cell r="B576">
            <v>9.6549999999999994</v>
          </cell>
          <cell r="C576">
            <v>9.5756249999999987</v>
          </cell>
        </row>
        <row r="577">
          <cell r="A577">
            <v>573</v>
          </cell>
          <cell r="B577">
            <v>9.65</v>
          </cell>
          <cell r="C577">
            <v>9.5706249999999997</v>
          </cell>
        </row>
        <row r="578">
          <cell r="A578">
            <v>574</v>
          </cell>
          <cell r="B578">
            <v>9.65</v>
          </cell>
          <cell r="C578">
            <v>9.5706249999999997</v>
          </cell>
        </row>
        <row r="579">
          <cell r="A579">
            <v>575</v>
          </cell>
          <cell r="B579">
            <v>9.6850000000000005</v>
          </cell>
          <cell r="C579">
            <v>9.6056249999999999</v>
          </cell>
        </row>
        <row r="580">
          <cell r="A580">
            <v>576</v>
          </cell>
          <cell r="B580">
            <v>9.64</v>
          </cell>
          <cell r="C580">
            <v>9.5606249999999999</v>
          </cell>
        </row>
        <row r="581">
          <cell r="A581">
            <v>577</v>
          </cell>
          <cell r="B581">
            <v>9.65</v>
          </cell>
          <cell r="C581">
            <v>9.5706249999999997</v>
          </cell>
        </row>
        <row r="582">
          <cell r="A582">
            <v>578</v>
          </cell>
          <cell r="B582">
            <v>9.65</v>
          </cell>
          <cell r="C582">
            <v>9.5706249999999997</v>
          </cell>
        </row>
        <row r="583">
          <cell r="A583">
            <v>579</v>
          </cell>
          <cell r="B583">
            <v>9.65</v>
          </cell>
          <cell r="C583">
            <v>9.5706249999999997</v>
          </cell>
        </row>
        <row r="584">
          <cell r="A584">
            <v>580</v>
          </cell>
          <cell r="B584">
            <v>9.6449999999999996</v>
          </cell>
          <cell r="C584">
            <v>9.5656249999999989</v>
          </cell>
        </row>
        <row r="585">
          <cell r="A585">
            <v>581</v>
          </cell>
          <cell r="B585">
            <v>9.6449999999999996</v>
          </cell>
          <cell r="C585">
            <v>9.5656249999999989</v>
          </cell>
        </row>
        <row r="586">
          <cell r="A586">
            <v>582</v>
          </cell>
          <cell r="B586">
            <v>9.65</v>
          </cell>
          <cell r="C586">
            <v>9.5706249999999997</v>
          </cell>
        </row>
        <row r="587">
          <cell r="A587">
            <v>583</v>
          </cell>
          <cell r="B587">
            <v>9.65</v>
          </cell>
          <cell r="C587">
            <v>9.5706249999999997</v>
          </cell>
        </row>
        <row r="588">
          <cell r="A588">
            <v>584</v>
          </cell>
          <cell r="B588">
            <v>9.65</v>
          </cell>
          <cell r="C588">
            <v>9.5706249999999997</v>
          </cell>
        </row>
        <row r="589">
          <cell r="A589">
            <v>585</v>
          </cell>
          <cell r="B589">
            <v>9.65</v>
          </cell>
          <cell r="C589">
            <v>9.5706249999999997</v>
          </cell>
        </row>
        <row r="590">
          <cell r="A590">
            <v>586</v>
          </cell>
          <cell r="B590">
            <v>9.65</v>
          </cell>
          <cell r="C590">
            <v>9.5706249999999997</v>
          </cell>
        </row>
        <row r="591">
          <cell r="A591">
            <v>587</v>
          </cell>
          <cell r="B591">
            <v>9.6449999999999996</v>
          </cell>
          <cell r="C591">
            <v>9.5656249999999989</v>
          </cell>
        </row>
        <row r="592">
          <cell r="A592">
            <v>588</v>
          </cell>
          <cell r="B592">
            <v>9.65</v>
          </cell>
          <cell r="C592">
            <v>9.5706249999999997</v>
          </cell>
        </row>
        <row r="593">
          <cell r="A593">
            <v>589</v>
          </cell>
          <cell r="B593">
            <v>9.6449999999999996</v>
          </cell>
          <cell r="C593">
            <v>9.5656249999999989</v>
          </cell>
        </row>
        <row r="594">
          <cell r="A594">
            <v>590</v>
          </cell>
          <cell r="B594">
            <v>9.64</v>
          </cell>
          <cell r="C594">
            <v>9.5606249999999999</v>
          </cell>
        </row>
        <row r="595">
          <cell r="A595">
            <v>591</v>
          </cell>
          <cell r="B595">
            <v>9.6449999999999996</v>
          </cell>
          <cell r="C595">
            <v>9.5656249999999989</v>
          </cell>
        </row>
        <row r="596">
          <cell r="A596">
            <v>592</v>
          </cell>
          <cell r="B596">
            <v>9.6449999999999996</v>
          </cell>
          <cell r="C596">
            <v>9.5656249999999989</v>
          </cell>
        </row>
        <row r="597">
          <cell r="A597">
            <v>593</v>
          </cell>
          <cell r="B597">
            <v>9.6449999999999996</v>
          </cell>
          <cell r="C597">
            <v>9.5656249999999989</v>
          </cell>
        </row>
        <row r="598">
          <cell r="A598">
            <v>594</v>
          </cell>
          <cell r="B598">
            <v>9.6449999999999996</v>
          </cell>
          <cell r="C598">
            <v>9.5656249999999989</v>
          </cell>
        </row>
        <row r="599">
          <cell r="A599">
            <v>595</v>
          </cell>
          <cell r="B599">
            <v>9.6449999999999996</v>
          </cell>
          <cell r="C599">
            <v>9.5656249999999989</v>
          </cell>
        </row>
        <row r="600">
          <cell r="A600">
            <v>596</v>
          </cell>
          <cell r="B600">
            <v>9.65</v>
          </cell>
          <cell r="C600">
            <v>9.5706249999999997</v>
          </cell>
        </row>
        <row r="601">
          <cell r="A601">
            <v>597</v>
          </cell>
          <cell r="B601">
            <v>9.6449999999999996</v>
          </cell>
          <cell r="C601">
            <v>9.5656249999999989</v>
          </cell>
        </row>
        <row r="602">
          <cell r="A602">
            <v>598</v>
          </cell>
          <cell r="B602">
            <v>9.65</v>
          </cell>
          <cell r="C602">
            <v>9.5706249999999997</v>
          </cell>
        </row>
        <row r="603">
          <cell r="A603">
            <v>599</v>
          </cell>
          <cell r="B603">
            <v>9.6449999999999996</v>
          </cell>
          <cell r="C603">
            <v>9.5656249999999989</v>
          </cell>
        </row>
        <row r="604">
          <cell r="A604">
            <v>600</v>
          </cell>
          <cell r="B604">
            <v>9.6449999999999996</v>
          </cell>
          <cell r="C604">
            <v>9.5656249999999989</v>
          </cell>
        </row>
        <row r="605">
          <cell r="A605">
            <v>601</v>
          </cell>
          <cell r="B605">
            <v>9.6449999999999996</v>
          </cell>
          <cell r="C605">
            <v>9.5656249999999989</v>
          </cell>
        </row>
        <row r="606">
          <cell r="A606">
            <v>602</v>
          </cell>
          <cell r="B606">
            <v>9.65</v>
          </cell>
          <cell r="C606">
            <v>9.5706249999999997</v>
          </cell>
        </row>
        <row r="607">
          <cell r="A607">
            <v>603</v>
          </cell>
          <cell r="B607">
            <v>9.6449999999999996</v>
          </cell>
          <cell r="C607">
            <v>9.5656249999999989</v>
          </cell>
        </row>
        <row r="608">
          <cell r="A608">
            <v>604</v>
          </cell>
          <cell r="B608">
            <v>9.65</v>
          </cell>
          <cell r="C608">
            <v>9.5706249999999997</v>
          </cell>
        </row>
        <row r="609">
          <cell r="A609">
            <v>605</v>
          </cell>
          <cell r="B609">
            <v>9.65</v>
          </cell>
          <cell r="C609">
            <v>9.5706249999999997</v>
          </cell>
        </row>
        <row r="610">
          <cell r="A610">
            <v>606</v>
          </cell>
          <cell r="B610">
            <v>9.6549999999999994</v>
          </cell>
          <cell r="C610">
            <v>9.5756249999999987</v>
          </cell>
        </row>
        <row r="611">
          <cell r="A611">
            <v>607</v>
          </cell>
          <cell r="B611">
            <v>9.65</v>
          </cell>
          <cell r="C611">
            <v>9.5706249999999997</v>
          </cell>
        </row>
        <row r="612">
          <cell r="A612">
            <v>608</v>
          </cell>
          <cell r="B612">
            <v>9.65</v>
          </cell>
          <cell r="C612">
            <v>9.5706249999999997</v>
          </cell>
        </row>
        <row r="613">
          <cell r="A613">
            <v>609</v>
          </cell>
          <cell r="B613">
            <v>9.65</v>
          </cell>
          <cell r="C613">
            <v>9.5706249999999997</v>
          </cell>
        </row>
        <row r="614">
          <cell r="A614">
            <v>610</v>
          </cell>
          <cell r="B614">
            <v>9.65</v>
          </cell>
          <cell r="C614">
            <v>9.5706249999999997</v>
          </cell>
        </row>
        <row r="615">
          <cell r="A615">
            <v>611</v>
          </cell>
          <cell r="B615">
            <v>9.65</v>
          </cell>
          <cell r="C615">
            <v>9.5706249999999997</v>
          </cell>
        </row>
        <row r="616">
          <cell r="A616">
            <v>612</v>
          </cell>
          <cell r="B616">
            <v>9.64</v>
          </cell>
          <cell r="C616">
            <v>9.5606249999999999</v>
          </cell>
        </row>
        <row r="617">
          <cell r="A617">
            <v>613</v>
          </cell>
          <cell r="B617">
            <v>9.65</v>
          </cell>
          <cell r="C617">
            <v>9.5706249999999997</v>
          </cell>
        </row>
        <row r="618">
          <cell r="A618">
            <v>614</v>
          </cell>
          <cell r="B618">
            <v>9.65</v>
          </cell>
          <cell r="C618">
            <v>9.5706249999999997</v>
          </cell>
        </row>
        <row r="619">
          <cell r="A619">
            <v>615</v>
          </cell>
          <cell r="B619">
            <v>9.65</v>
          </cell>
          <cell r="C619">
            <v>9.5706249999999997</v>
          </cell>
        </row>
        <row r="620">
          <cell r="A620">
            <v>616</v>
          </cell>
          <cell r="B620">
            <v>9.65</v>
          </cell>
          <cell r="C620">
            <v>9.5706249999999997</v>
          </cell>
        </row>
        <row r="621">
          <cell r="A621">
            <v>617</v>
          </cell>
          <cell r="B621">
            <v>9.6449999999999996</v>
          </cell>
          <cell r="C621">
            <v>9.5656249999999989</v>
          </cell>
        </row>
        <row r="622">
          <cell r="A622">
            <v>618</v>
          </cell>
          <cell r="B622">
            <v>9.65</v>
          </cell>
          <cell r="C622">
            <v>9.5706249999999997</v>
          </cell>
        </row>
        <row r="623">
          <cell r="A623">
            <v>619</v>
          </cell>
          <cell r="B623">
            <v>9.6549999999999994</v>
          </cell>
          <cell r="C623">
            <v>9.5756249999999987</v>
          </cell>
        </row>
        <row r="624">
          <cell r="A624">
            <v>620</v>
          </cell>
          <cell r="B624">
            <v>9.64</v>
          </cell>
          <cell r="C624">
            <v>9.5606249999999999</v>
          </cell>
        </row>
        <row r="625">
          <cell r="A625">
            <v>621</v>
          </cell>
          <cell r="B625">
            <v>9.6449999999999996</v>
          </cell>
          <cell r="C625">
            <v>9.5656249999999989</v>
          </cell>
        </row>
        <row r="626">
          <cell r="A626">
            <v>622</v>
          </cell>
          <cell r="B626">
            <v>9.65</v>
          </cell>
          <cell r="C626">
            <v>9.5706249999999997</v>
          </cell>
        </row>
        <row r="627">
          <cell r="A627">
            <v>623</v>
          </cell>
          <cell r="B627">
            <v>9.65</v>
          </cell>
          <cell r="C627">
            <v>9.5706249999999997</v>
          </cell>
        </row>
        <row r="628">
          <cell r="A628">
            <v>624</v>
          </cell>
          <cell r="B628">
            <v>9.65</v>
          </cell>
          <cell r="C628">
            <v>9.5706249999999997</v>
          </cell>
        </row>
        <row r="629">
          <cell r="A629">
            <v>625</v>
          </cell>
          <cell r="B629">
            <v>9.6449999999999996</v>
          </cell>
          <cell r="C629">
            <v>9.5656249999999989</v>
          </cell>
        </row>
        <row r="630">
          <cell r="A630">
            <v>626</v>
          </cell>
          <cell r="B630">
            <v>9.64</v>
          </cell>
          <cell r="C630">
            <v>9.5606249999999999</v>
          </cell>
        </row>
        <row r="631">
          <cell r="A631">
            <v>627</v>
          </cell>
          <cell r="B631">
            <v>9.6549999999999994</v>
          </cell>
          <cell r="C631">
            <v>9.5756249999999987</v>
          </cell>
        </row>
        <row r="632">
          <cell r="A632">
            <v>628</v>
          </cell>
          <cell r="B632">
            <v>9.6549999999999994</v>
          </cell>
          <cell r="C632">
            <v>9.5756249999999987</v>
          </cell>
        </row>
        <row r="633">
          <cell r="A633">
            <v>629</v>
          </cell>
          <cell r="B633">
            <v>9.65</v>
          </cell>
          <cell r="C633">
            <v>9.5706249999999997</v>
          </cell>
        </row>
        <row r="634">
          <cell r="A634">
            <v>630</v>
          </cell>
          <cell r="B634">
            <v>9.6449999999999996</v>
          </cell>
          <cell r="C634">
            <v>9.5656249999999989</v>
          </cell>
        </row>
        <row r="635">
          <cell r="A635">
            <v>631</v>
          </cell>
          <cell r="B635">
            <v>9.65</v>
          </cell>
          <cell r="C635">
            <v>9.5706249999999997</v>
          </cell>
        </row>
        <row r="636">
          <cell r="A636">
            <v>632</v>
          </cell>
          <cell r="B636">
            <v>9.6449999999999996</v>
          </cell>
          <cell r="C636">
            <v>9.5656249999999989</v>
          </cell>
        </row>
        <row r="637">
          <cell r="A637">
            <v>633</v>
          </cell>
          <cell r="B637">
            <v>9.6449999999999996</v>
          </cell>
          <cell r="C637">
            <v>9.5656249999999989</v>
          </cell>
        </row>
        <row r="638">
          <cell r="A638">
            <v>634</v>
          </cell>
          <cell r="B638">
            <v>9.65</v>
          </cell>
          <cell r="C638">
            <v>9.5706249999999997</v>
          </cell>
        </row>
        <row r="639">
          <cell r="A639">
            <v>635</v>
          </cell>
          <cell r="B639">
            <v>9.65</v>
          </cell>
          <cell r="C639">
            <v>9.5706249999999997</v>
          </cell>
        </row>
        <row r="640">
          <cell r="A640">
            <v>636</v>
          </cell>
          <cell r="B640">
            <v>9.65</v>
          </cell>
          <cell r="C640">
            <v>9.5706249999999997</v>
          </cell>
        </row>
        <row r="641">
          <cell r="A641">
            <v>637</v>
          </cell>
          <cell r="B641">
            <v>9.6449999999999996</v>
          </cell>
          <cell r="C641">
            <v>9.5656249999999989</v>
          </cell>
        </row>
        <row r="642">
          <cell r="A642">
            <v>638</v>
          </cell>
          <cell r="B642">
            <v>9.64</v>
          </cell>
          <cell r="C642">
            <v>9.5606249999999999</v>
          </cell>
        </row>
        <row r="643">
          <cell r="A643">
            <v>639</v>
          </cell>
          <cell r="B643">
            <v>9.64</v>
          </cell>
          <cell r="C643">
            <v>9.5606249999999999</v>
          </cell>
        </row>
        <row r="644">
          <cell r="A644">
            <v>640</v>
          </cell>
          <cell r="B644">
            <v>9.6549999999999994</v>
          </cell>
          <cell r="C644">
            <v>9.5756249999999987</v>
          </cell>
        </row>
        <row r="645">
          <cell r="A645">
            <v>641</v>
          </cell>
          <cell r="B645">
            <v>9.65</v>
          </cell>
          <cell r="C645">
            <v>9.5706249999999997</v>
          </cell>
        </row>
        <row r="646">
          <cell r="A646">
            <v>642</v>
          </cell>
          <cell r="B646">
            <v>9.65</v>
          </cell>
          <cell r="C646">
            <v>9.5706249999999997</v>
          </cell>
        </row>
        <row r="647">
          <cell r="A647">
            <v>643</v>
          </cell>
          <cell r="B647">
            <v>9.6539999999999999</v>
          </cell>
          <cell r="C647">
            <v>9.5746249999999993</v>
          </cell>
        </row>
        <row r="648">
          <cell r="A648">
            <v>644</v>
          </cell>
          <cell r="B648">
            <v>9.6549999999999994</v>
          </cell>
          <cell r="C648">
            <v>9.5756249999999987</v>
          </cell>
        </row>
        <row r="649">
          <cell r="A649">
            <v>645</v>
          </cell>
          <cell r="B649">
            <v>9.65</v>
          </cell>
          <cell r="C649">
            <v>9.5706249999999997</v>
          </cell>
        </row>
        <row r="650">
          <cell r="A650">
            <v>646</v>
          </cell>
          <cell r="B650">
            <v>9.65</v>
          </cell>
          <cell r="C650">
            <v>9.5706249999999997</v>
          </cell>
        </row>
        <row r="651">
          <cell r="A651">
            <v>647</v>
          </cell>
          <cell r="B651">
            <v>9.65</v>
          </cell>
          <cell r="C651">
            <v>9.5706249999999997</v>
          </cell>
        </row>
        <row r="652">
          <cell r="A652">
            <v>648</v>
          </cell>
          <cell r="B652">
            <v>9.65</v>
          </cell>
          <cell r="C652">
            <v>9.5706249999999997</v>
          </cell>
        </row>
        <row r="653">
          <cell r="A653">
            <v>649</v>
          </cell>
          <cell r="B653">
            <v>9.65</v>
          </cell>
          <cell r="C653">
            <v>9.5706249999999997</v>
          </cell>
        </row>
        <row r="654">
          <cell r="A654">
            <v>650</v>
          </cell>
          <cell r="B654">
            <v>9.64</v>
          </cell>
          <cell r="C654">
            <v>9.5606249999999999</v>
          </cell>
        </row>
        <row r="655">
          <cell r="A655">
            <v>651</v>
          </cell>
          <cell r="B655">
            <v>9.65</v>
          </cell>
          <cell r="C655">
            <v>9.5706249999999997</v>
          </cell>
        </row>
        <row r="656">
          <cell r="A656">
            <v>652</v>
          </cell>
          <cell r="B656">
            <v>9.6549999999999994</v>
          </cell>
          <cell r="C656">
            <v>9.5756249999999987</v>
          </cell>
        </row>
        <row r="657">
          <cell r="A657">
            <v>653</v>
          </cell>
          <cell r="B657">
            <v>9.65</v>
          </cell>
          <cell r="C657">
            <v>9.5706249999999997</v>
          </cell>
        </row>
        <row r="658">
          <cell r="A658">
            <v>654</v>
          </cell>
          <cell r="B658">
            <v>9.6449999999999996</v>
          </cell>
          <cell r="C658">
            <v>9.5656249999999989</v>
          </cell>
        </row>
        <row r="659">
          <cell r="A659">
            <v>655</v>
          </cell>
          <cell r="B659">
            <v>9.65</v>
          </cell>
          <cell r="C659">
            <v>9.5706249999999997</v>
          </cell>
        </row>
        <row r="660">
          <cell r="A660">
            <v>656</v>
          </cell>
          <cell r="B660">
            <v>9.6449999999999996</v>
          </cell>
          <cell r="C660">
            <v>9.5656249999999989</v>
          </cell>
        </row>
        <row r="661">
          <cell r="A661">
            <v>657</v>
          </cell>
          <cell r="B661">
            <v>9.65</v>
          </cell>
          <cell r="C661">
            <v>9.5706249999999997</v>
          </cell>
        </row>
        <row r="662">
          <cell r="A662">
            <v>658</v>
          </cell>
          <cell r="B662">
            <v>9.65</v>
          </cell>
          <cell r="C662">
            <v>9.5706249999999997</v>
          </cell>
        </row>
        <row r="663">
          <cell r="A663">
            <v>659</v>
          </cell>
          <cell r="B663">
            <v>9.6449999999999996</v>
          </cell>
          <cell r="C663">
            <v>9.5656249999999989</v>
          </cell>
        </row>
        <row r="664">
          <cell r="A664">
            <v>660</v>
          </cell>
          <cell r="B664">
            <v>9.6464999999999996</v>
          </cell>
          <cell r="C664">
            <v>9.567124999999999</v>
          </cell>
        </row>
        <row r="665">
          <cell r="A665">
            <v>661</v>
          </cell>
          <cell r="B665">
            <v>9.2050000000000001</v>
          </cell>
          <cell r="C665">
            <v>9.1256249999999994</v>
          </cell>
        </row>
        <row r="666">
          <cell r="A666">
            <v>662</v>
          </cell>
          <cell r="B666">
            <v>9.6449999999999996</v>
          </cell>
          <cell r="C666">
            <v>9.5656249999999989</v>
          </cell>
        </row>
        <row r="667">
          <cell r="A667">
            <v>663</v>
          </cell>
          <cell r="B667">
            <v>9.6549999999999994</v>
          </cell>
          <cell r="C667">
            <v>9.5756249999999987</v>
          </cell>
        </row>
        <row r="668">
          <cell r="A668">
            <v>664</v>
          </cell>
          <cell r="B668">
            <v>9.6449999999999996</v>
          </cell>
          <cell r="C668">
            <v>9.5656249999999989</v>
          </cell>
        </row>
        <row r="669">
          <cell r="A669">
            <v>665</v>
          </cell>
          <cell r="B669">
            <v>9.65</v>
          </cell>
          <cell r="C669">
            <v>9.5706249999999997</v>
          </cell>
        </row>
        <row r="670">
          <cell r="A670">
            <v>666</v>
          </cell>
          <cell r="B670">
            <v>9.6950000000000003</v>
          </cell>
          <cell r="C670">
            <v>9.6156249999999996</v>
          </cell>
        </row>
        <row r="671">
          <cell r="A671">
            <v>667</v>
          </cell>
          <cell r="B671">
            <v>9.65</v>
          </cell>
          <cell r="C671">
            <v>9.5706249999999997</v>
          </cell>
        </row>
        <row r="672">
          <cell r="A672">
            <v>668</v>
          </cell>
          <cell r="B672">
            <v>9.6449999999999996</v>
          </cell>
          <cell r="C672">
            <v>9.5656249999999989</v>
          </cell>
        </row>
        <row r="673">
          <cell r="A673">
            <v>669</v>
          </cell>
          <cell r="B673">
            <v>9.6449999999999996</v>
          </cell>
          <cell r="C673">
            <v>9.5656249999999989</v>
          </cell>
        </row>
        <row r="674">
          <cell r="A674">
            <v>670</v>
          </cell>
          <cell r="B674">
            <v>9.6449999999999996</v>
          </cell>
          <cell r="C674">
            <v>9.5656249999999989</v>
          </cell>
        </row>
        <row r="675">
          <cell r="A675">
            <v>671</v>
          </cell>
          <cell r="B675">
            <v>9.65</v>
          </cell>
          <cell r="C675">
            <v>9.5706249999999997</v>
          </cell>
        </row>
        <row r="676">
          <cell r="A676">
            <v>672</v>
          </cell>
          <cell r="B676">
            <v>9.65</v>
          </cell>
          <cell r="C676">
            <v>9.5706249999999997</v>
          </cell>
        </row>
        <row r="677">
          <cell r="A677">
            <v>673</v>
          </cell>
          <cell r="B677">
            <v>9.64</v>
          </cell>
          <cell r="C677">
            <v>9.5606249999999999</v>
          </cell>
        </row>
        <row r="678">
          <cell r="A678">
            <v>674</v>
          </cell>
          <cell r="B678">
            <v>9.64</v>
          </cell>
          <cell r="C678">
            <v>9.5606249999999999</v>
          </cell>
        </row>
        <row r="679">
          <cell r="A679">
            <v>675</v>
          </cell>
          <cell r="B679">
            <v>9.6549999999999994</v>
          </cell>
          <cell r="C679">
            <v>9.5756249999999987</v>
          </cell>
        </row>
        <row r="680">
          <cell r="A680">
            <v>676</v>
          </cell>
          <cell r="B680">
            <v>9.64</v>
          </cell>
          <cell r="C680">
            <v>9.5606249999999999</v>
          </cell>
        </row>
        <row r="681">
          <cell r="A681">
            <v>677</v>
          </cell>
          <cell r="B681">
            <v>9.64</v>
          </cell>
          <cell r="C681">
            <v>9.5606249999999999</v>
          </cell>
        </row>
        <row r="682">
          <cell r="A682">
            <v>678</v>
          </cell>
          <cell r="B682">
            <v>9.64</v>
          </cell>
          <cell r="C682">
            <v>9.5606249999999999</v>
          </cell>
        </row>
        <row r="683">
          <cell r="A683">
            <v>679</v>
          </cell>
          <cell r="B683">
            <v>9.6549999999999994</v>
          </cell>
          <cell r="C683">
            <v>9.5756249999999987</v>
          </cell>
        </row>
        <row r="684">
          <cell r="A684">
            <v>680</v>
          </cell>
          <cell r="B684">
            <v>9</v>
          </cell>
          <cell r="C684">
            <v>8.9206249999999994</v>
          </cell>
        </row>
        <row r="685">
          <cell r="A685">
            <v>681</v>
          </cell>
          <cell r="B685">
            <v>9.6449999999999996</v>
          </cell>
          <cell r="C685">
            <v>9.5656249999999989</v>
          </cell>
        </row>
        <row r="686">
          <cell r="A686">
            <v>682</v>
          </cell>
          <cell r="B686">
            <v>9.4700000000000006</v>
          </cell>
          <cell r="C686">
            <v>9.390625</v>
          </cell>
        </row>
        <row r="687">
          <cell r="A687">
            <v>683</v>
          </cell>
          <cell r="B687">
            <v>9.6449999999999996</v>
          </cell>
          <cell r="C687">
            <v>9.5656249999999989</v>
          </cell>
        </row>
        <row r="688">
          <cell r="A688">
            <v>684</v>
          </cell>
          <cell r="B688">
            <v>9.65</v>
          </cell>
          <cell r="C688">
            <v>9.5706249999999997</v>
          </cell>
        </row>
        <row r="689">
          <cell r="A689">
            <v>685</v>
          </cell>
          <cell r="B689">
            <v>9.6449999999999996</v>
          </cell>
          <cell r="C689">
            <v>9.5656249999999989</v>
          </cell>
        </row>
        <row r="690">
          <cell r="A690">
            <v>686</v>
          </cell>
          <cell r="B690">
            <v>9.65</v>
          </cell>
          <cell r="C690">
            <v>9.5706249999999997</v>
          </cell>
        </row>
        <row r="691">
          <cell r="A691">
            <v>687</v>
          </cell>
          <cell r="B691">
            <v>9.19</v>
          </cell>
          <cell r="C691">
            <v>9.1106249999999989</v>
          </cell>
        </row>
        <row r="692">
          <cell r="A692">
            <v>688</v>
          </cell>
          <cell r="B692">
            <v>9.6449999999999996</v>
          </cell>
          <cell r="C692">
            <v>9.5656249999999989</v>
          </cell>
        </row>
        <row r="693">
          <cell r="A693">
            <v>689</v>
          </cell>
          <cell r="B693">
            <v>9.65</v>
          </cell>
          <cell r="C693">
            <v>9.5706249999999997</v>
          </cell>
        </row>
        <row r="694">
          <cell r="A694">
            <v>690</v>
          </cell>
          <cell r="B694">
            <v>9.65</v>
          </cell>
          <cell r="C694">
            <v>9.5706249999999997</v>
          </cell>
        </row>
        <row r="695">
          <cell r="A695">
            <v>691</v>
          </cell>
          <cell r="B695">
            <v>9.65</v>
          </cell>
          <cell r="C695">
            <v>9.5706249999999997</v>
          </cell>
        </row>
        <row r="696">
          <cell r="A696">
            <v>692</v>
          </cell>
          <cell r="B696">
            <v>9.65</v>
          </cell>
          <cell r="C696">
            <v>9.5706249999999997</v>
          </cell>
        </row>
        <row r="697">
          <cell r="A697">
            <v>693</v>
          </cell>
          <cell r="B697">
            <v>9.64</v>
          </cell>
          <cell r="C697">
            <v>9.5606249999999999</v>
          </cell>
        </row>
        <row r="698">
          <cell r="A698">
            <v>694</v>
          </cell>
          <cell r="B698">
            <v>9.65</v>
          </cell>
          <cell r="C698">
            <v>9.5706249999999997</v>
          </cell>
        </row>
        <row r="699">
          <cell r="A699">
            <v>695</v>
          </cell>
          <cell r="B699">
            <v>9.65</v>
          </cell>
          <cell r="C699">
            <v>9.5706249999999997</v>
          </cell>
        </row>
        <row r="700">
          <cell r="A700">
            <v>696</v>
          </cell>
          <cell r="B700">
            <v>9.6549999999999994</v>
          </cell>
          <cell r="C700">
            <v>9.5756249999999987</v>
          </cell>
        </row>
        <row r="701">
          <cell r="A701">
            <v>697</v>
          </cell>
          <cell r="B701">
            <v>9.65</v>
          </cell>
          <cell r="C701">
            <v>9.5706249999999997</v>
          </cell>
        </row>
        <row r="702">
          <cell r="A702">
            <v>698</v>
          </cell>
          <cell r="B702">
            <v>9.6449999999999996</v>
          </cell>
          <cell r="C702">
            <v>9.5656249999999989</v>
          </cell>
        </row>
        <row r="703">
          <cell r="A703">
            <v>699</v>
          </cell>
          <cell r="B703">
            <v>9.6449999999999996</v>
          </cell>
          <cell r="C703">
            <v>9.5656249999999989</v>
          </cell>
        </row>
        <row r="704">
          <cell r="A704">
            <v>700</v>
          </cell>
          <cell r="B704">
            <v>9.65</v>
          </cell>
          <cell r="C704">
            <v>9.5706249999999997</v>
          </cell>
        </row>
        <row r="705">
          <cell r="A705">
            <v>701</v>
          </cell>
          <cell r="B705">
            <v>9.65</v>
          </cell>
          <cell r="C705">
            <v>9.5706249999999997</v>
          </cell>
        </row>
        <row r="706">
          <cell r="A706">
            <v>702</v>
          </cell>
          <cell r="B706">
            <v>9.6549999999999994</v>
          </cell>
          <cell r="C706">
            <v>9.5756249999999987</v>
          </cell>
        </row>
        <row r="707">
          <cell r="A707">
            <v>703</v>
          </cell>
          <cell r="B707">
            <v>9.65</v>
          </cell>
          <cell r="C707">
            <v>9.5706249999999997</v>
          </cell>
        </row>
        <row r="708">
          <cell r="A708">
            <v>704</v>
          </cell>
          <cell r="B708">
            <v>9.64</v>
          </cell>
          <cell r="C708">
            <v>9.5606249999999999</v>
          </cell>
        </row>
        <row r="709">
          <cell r="A709">
            <v>705</v>
          </cell>
          <cell r="B709">
            <v>9.65</v>
          </cell>
          <cell r="C709">
            <v>9.5706249999999997</v>
          </cell>
        </row>
        <row r="710">
          <cell r="A710">
            <v>706</v>
          </cell>
          <cell r="B710">
            <v>9.6449999999999996</v>
          </cell>
          <cell r="C710">
            <v>9.5656249999999989</v>
          </cell>
        </row>
        <row r="711">
          <cell r="A711">
            <v>707</v>
          </cell>
          <cell r="B711">
            <v>9.65</v>
          </cell>
          <cell r="C711">
            <v>9.5706249999999997</v>
          </cell>
        </row>
        <row r="712">
          <cell r="A712">
            <v>708</v>
          </cell>
          <cell r="B712">
            <v>9.65</v>
          </cell>
          <cell r="C712">
            <v>9.5706249999999997</v>
          </cell>
        </row>
        <row r="713">
          <cell r="A713">
            <v>709</v>
          </cell>
          <cell r="B713">
            <v>9.6449999999999996</v>
          </cell>
          <cell r="C713">
            <v>9.5656249999999989</v>
          </cell>
        </row>
        <row r="714">
          <cell r="A714">
            <v>710</v>
          </cell>
          <cell r="B714">
            <v>9.64</v>
          </cell>
          <cell r="C714">
            <v>9.5606249999999999</v>
          </cell>
        </row>
        <row r="715">
          <cell r="A715">
            <v>711</v>
          </cell>
          <cell r="B715">
            <v>9.6549999999999994</v>
          </cell>
          <cell r="C715">
            <v>9.5756249999999987</v>
          </cell>
        </row>
        <row r="716">
          <cell r="A716">
            <v>712</v>
          </cell>
          <cell r="B716">
            <v>9.6449999999999996</v>
          </cell>
          <cell r="C716">
            <v>9.5656249999999989</v>
          </cell>
        </row>
        <row r="717">
          <cell r="A717">
            <v>713</v>
          </cell>
          <cell r="B717">
            <v>9.64</v>
          </cell>
          <cell r="C717">
            <v>9.5606249999999999</v>
          </cell>
        </row>
        <row r="718">
          <cell r="A718">
            <v>714</v>
          </cell>
          <cell r="B718">
            <v>9.6549999999999994</v>
          </cell>
          <cell r="C718">
            <v>9.5756249999999987</v>
          </cell>
        </row>
        <row r="719">
          <cell r="A719">
            <v>715</v>
          </cell>
          <cell r="B719">
            <v>9.65</v>
          </cell>
          <cell r="C719">
            <v>9.5706249999999997</v>
          </cell>
        </row>
        <row r="720">
          <cell r="A720">
            <v>716</v>
          </cell>
          <cell r="B720">
            <v>9.65</v>
          </cell>
          <cell r="C720">
            <v>9.5706249999999997</v>
          </cell>
        </row>
        <row r="721">
          <cell r="A721">
            <v>717</v>
          </cell>
          <cell r="B721">
            <v>9.6549999999999994</v>
          </cell>
          <cell r="C721">
            <v>9.5756249999999987</v>
          </cell>
        </row>
        <row r="722">
          <cell r="A722">
            <v>718</v>
          </cell>
          <cell r="B722">
            <v>9.6449999999999996</v>
          </cell>
          <cell r="C722">
            <v>9.5656249999999989</v>
          </cell>
        </row>
        <row r="723">
          <cell r="A723">
            <v>719</v>
          </cell>
          <cell r="B723">
            <v>9.65</v>
          </cell>
          <cell r="C723">
            <v>9.5706249999999997</v>
          </cell>
        </row>
        <row r="724">
          <cell r="A724">
            <v>720</v>
          </cell>
          <cell r="B724">
            <v>9.65</v>
          </cell>
          <cell r="C724">
            <v>9.5706249999999997</v>
          </cell>
        </row>
        <row r="725">
          <cell r="A725">
            <v>721</v>
          </cell>
          <cell r="B725">
            <v>9.65</v>
          </cell>
          <cell r="C725">
            <v>9.5706249999999997</v>
          </cell>
        </row>
        <row r="726">
          <cell r="A726">
            <v>722</v>
          </cell>
          <cell r="B726">
            <v>9.6449999999999996</v>
          </cell>
          <cell r="C726">
            <v>9.5656249999999989</v>
          </cell>
        </row>
        <row r="727">
          <cell r="A727">
            <v>723</v>
          </cell>
          <cell r="B727">
            <v>9.65</v>
          </cell>
          <cell r="C727">
            <v>9.5706249999999997</v>
          </cell>
        </row>
        <row r="728">
          <cell r="A728">
            <v>724</v>
          </cell>
          <cell r="B728">
            <v>9.64</v>
          </cell>
          <cell r="C728">
            <v>9.5606249999999999</v>
          </cell>
        </row>
        <row r="729">
          <cell r="A729">
            <v>725</v>
          </cell>
          <cell r="B729">
            <v>9.6449999999999996</v>
          </cell>
          <cell r="C729">
            <v>9.5656249999999989</v>
          </cell>
        </row>
        <row r="730">
          <cell r="A730">
            <v>726</v>
          </cell>
          <cell r="B730">
            <v>9.6549999999999994</v>
          </cell>
          <cell r="C730">
            <v>9.5756249999999987</v>
          </cell>
        </row>
        <row r="731">
          <cell r="A731">
            <v>727</v>
          </cell>
          <cell r="B731">
            <v>9.6449999999999996</v>
          </cell>
          <cell r="C731">
            <v>9.5656249999999989</v>
          </cell>
        </row>
        <row r="732">
          <cell r="A732">
            <v>728</v>
          </cell>
          <cell r="B732">
            <v>9.6449999999999996</v>
          </cell>
          <cell r="C732">
            <v>9.5656249999999989</v>
          </cell>
        </row>
        <row r="733">
          <cell r="A733">
            <v>729</v>
          </cell>
          <cell r="B733">
            <v>9.65</v>
          </cell>
          <cell r="C733">
            <v>9.5706249999999997</v>
          </cell>
        </row>
        <row r="734">
          <cell r="A734">
            <v>730</v>
          </cell>
          <cell r="B734">
            <v>9.6449999999999996</v>
          </cell>
          <cell r="C734">
            <v>9.5656249999999989</v>
          </cell>
        </row>
        <row r="735">
          <cell r="A735">
            <v>731</v>
          </cell>
          <cell r="B735">
            <v>9.1750000000000007</v>
          </cell>
          <cell r="C735">
            <v>9.0956250000000001</v>
          </cell>
        </row>
        <row r="736">
          <cell r="A736">
            <v>732</v>
          </cell>
          <cell r="B736">
            <v>9.65</v>
          </cell>
          <cell r="C736">
            <v>9.5706249999999997</v>
          </cell>
        </row>
        <row r="737">
          <cell r="A737">
            <v>733</v>
          </cell>
          <cell r="B737">
            <v>9.65</v>
          </cell>
          <cell r="C737">
            <v>9.5706249999999997</v>
          </cell>
        </row>
        <row r="738">
          <cell r="A738">
            <v>734</v>
          </cell>
          <cell r="B738">
            <v>9.66</v>
          </cell>
          <cell r="C738">
            <v>9.5806249999999995</v>
          </cell>
        </row>
        <row r="739">
          <cell r="A739">
            <v>735</v>
          </cell>
          <cell r="B739">
            <v>9.6549999999999994</v>
          </cell>
          <cell r="C739">
            <v>9.5756249999999987</v>
          </cell>
        </row>
        <row r="740">
          <cell r="A740">
            <v>736</v>
          </cell>
          <cell r="B740">
            <v>9.6449999999999996</v>
          </cell>
          <cell r="C740">
            <v>9.5656249999999989</v>
          </cell>
        </row>
        <row r="741">
          <cell r="A741">
            <v>737</v>
          </cell>
          <cell r="B741">
            <v>9.65</v>
          </cell>
          <cell r="C741">
            <v>9.5706249999999997</v>
          </cell>
        </row>
        <row r="742">
          <cell r="A742">
            <v>738</v>
          </cell>
          <cell r="B742">
            <v>9.6449999999999996</v>
          </cell>
          <cell r="C742">
            <v>9.5656249999999989</v>
          </cell>
        </row>
        <row r="743">
          <cell r="A743">
            <v>739</v>
          </cell>
          <cell r="B743">
            <v>9.64</v>
          </cell>
          <cell r="C743">
            <v>9.5606249999999999</v>
          </cell>
        </row>
        <row r="744">
          <cell r="A744">
            <v>740</v>
          </cell>
          <cell r="B744">
            <v>9.64</v>
          </cell>
          <cell r="C744">
            <v>9.5606249999999999</v>
          </cell>
        </row>
        <row r="745">
          <cell r="A745">
            <v>741</v>
          </cell>
          <cell r="B745">
            <v>9.65</v>
          </cell>
          <cell r="C745">
            <v>9.5706249999999997</v>
          </cell>
        </row>
        <row r="746">
          <cell r="A746">
            <v>742</v>
          </cell>
          <cell r="B746">
            <v>9.6449999999999996</v>
          </cell>
          <cell r="C746">
            <v>9.5656249999999989</v>
          </cell>
        </row>
        <row r="747">
          <cell r="A747">
            <v>743</v>
          </cell>
          <cell r="B747">
            <v>9.65</v>
          </cell>
          <cell r="C747">
            <v>9.5706249999999997</v>
          </cell>
        </row>
        <row r="748">
          <cell r="A748">
            <v>744</v>
          </cell>
          <cell r="B748">
            <v>9.6449999999999996</v>
          </cell>
          <cell r="C748">
            <v>9.5656249999999989</v>
          </cell>
        </row>
        <row r="749">
          <cell r="A749">
            <v>745</v>
          </cell>
          <cell r="B749">
            <v>9.6539999999999999</v>
          </cell>
          <cell r="C749">
            <v>9.5746249999999993</v>
          </cell>
        </row>
        <row r="750">
          <cell r="A750">
            <v>746</v>
          </cell>
          <cell r="B750">
            <v>9.64</v>
          </cell>
          <cell r="C750">
            <v>9.5606249999999999</v>
          </cell>
        </row>
        <row r="751">
          <cell r="A751">
            <v>747</v>
          </cell>
          <cell r="B751">
            <v>9.64</v>
          </cell>
          <cell r="C751">
            <v>9.5606249999999999</v>
          </cell>
        </row>
        <row r="752">
          <cell r="A752">
            <v>748</v>
          </cell>
          <cell r="B752">
            <v>9.1950000000000003</v>
          </cell>
          <cell r="C752">
            <v>9.1156249999999996</v>
          </cell>
        </row>
        <row r="753">
          <cell r="A753">
            <v>749</v>
          </cell>
          <cell r="B753">
            <v>9.6449999999999996</v>
          </cell>
          <cell r="C753">
            <v>9.5656249999999989</v>
          </cell>
        </row>
        <row r="754">
          <cell r="A754">
            <v>750</v>
          </cell>
          <cell r="B754">
            <v>9.6449999999999996</v>
          </cell>
          <cell r="C754">
            <v>9.5656249999999989</v>
          </cell>
        </row>
        <row r="755">
          <cell r="A755">
            <v>751</v>
          </cell>
          <cell r="B755">
            <v>9.64</v>
          </cell>
          <cell r="C755">
            <v>9.5606249999999999</v>
          </cell>
        </row>
        <row r="756">
          <cell r="A756">
            <v>752</v>
          </cell>
          <cell r="B756">
            <v>9.6549999999999994</v>
          </cell>
          <cell r="C756">
            <v>9.5756249999999987</v>
          </cell>
        </row>
        <row r="757">
          <cell r="A757">
            <v>753</v>
          </cell>
          <cell r="B757">
            <v>9.6449999999999996</v>
          </cell>
          <cell r="C757">
            <v>9.5656249999999989</v>
          </cell>
        </row>
        <row r="758">
          <cell r="A758">
            <v>754</v>
          </cell>
          <cell r="B758">
            <v>9.6449999999999996</v>
          </cell>
          <cell r="C758">
            <v>9.5656249999999989</v>
          </cell>
        </row>
        <row r="759">
          <cell r="A759">
            <v>755</v>
          </cell>
          <cell r="B759">
            <v>9.6449999999999996</v>
          </cell>
          <cell r="C759">
            <v>9.5656249999999989</v>
          </cell>
        </row>
        <row r="760">
          <cell r="A760">
            <v>756</v>
          </cell>
          <cell r="B760">
            <v>9.64</v>
          </cell>
          <cell r="C760">
            <v>9.5606249999999999</v>
          </cell>
        </row>
        <row r="761">
          <cell r="A761">
            <v>757</v>
          </cell>
          <cell r="B761">
            <v>9.64</v>
          </cell>
          <cell r="C761">
            <v>9.5606249999999999</v>
          </cell>
        </row>
        <row r="762">
          <cell r="A762">
            <v>758</v>
          </cell>
          <cell r="B762">
            <v>9.65</v>
          </cell>
          <cell r="C762">
            <v>9.5706249999999997</v>
          </cell>
        </row>
        <row r="763">
          <cell r="A763">
            <v>759</v>
          </cell>
          <cell r="B763">
            <v>9.65</v>
          </cell>
          <cell r="C763">
            <v>9.5706249999999997</v>
          </cell>
        </row>
        <row r="764">
          <cell r="A764">
            <v>760</v>
          </cell>
          <cell r="B764">
            <v>9.65</v>
          </cell>
          <cell r="C764">
            <v>9.5706249999999997</v>
          </cell>
        </row>
        <row r="765">
          <cell r="A765">
            <v>761</v>
          </cell>
          <cell r="B765">
            <v>9.6300000000000008</v>
          </cell>
          <cell r="C765">
            <v>9.5506250000000001</v>
          </cell>
        </row>
        <row r="766">
          <cell r="A766">
            <v>762</v>
          </cell>
          <cell r="B766">
            <v>9.6549999999999994</v>
          </cell>
          <cell r="C766">
            <v>9.5756249999999987</v>
          </cell>
        </row>
        <row r="767">
          <cell r="A767">
            <v>763</v>
          </cell>
          <cell r="B767">
            <v>9.64</v>
          </cell>
          <cell r="C767">
            <v>9.5606249999999999</v>
          </cell>
        </row>
        <row r="768">
          <cell r="A768">
            <v>764</v>
          </cell>
          <cell r="B768">
            <v>9.6449999999999996</v>
          </cell>
          <cell r="C768">
            <v>9.5656249999999989</v>
          </cell>
        </row>
        <row r="769">
          <cell r="A769">
            <v>765</v>
          </cell>
          <cell r="B769">
            <v>9.6549999999999994</v>
          </cell>
          <cell r="C769">
            <v>9.5756249999999987</v>
          </cell>
        </row>
        <row r="770">
          <cell r="A770">
            <v>766</v>
          </cell>
          <cell r="B770">
            <v>9.64</v>
          </cell>
          <cell r="C770">
            <v>9.5606249999999999</v>
          </cell>
        </row>
        <row r="771">
          <cell r="A771">
            <v>767</v>
          </cell>
          <cell r="B771">
            <v>9.65</v>
          </cell>
          <cell r="C771">
            <v>9.5706249999999997</v>
          </cell>
        </row>
        <row r="772">
          <cell r="A772">
            <v>768</v>
          </cell>
          <cell r="B772">
            <v>9.6549999999999994</v>
          </cell>
          <cell r="C772">
            <v>9.5756249999999987</v>
          </cell>
        </row>
        <row r="773">
          <cell r="A773">
            <v>769</v>
          </cell>
          <cell r="B773">
            <v>9.6449999999999996</v>
          </cell>
          <cell r="C773">
            <v>9.5656249999999989</v>
          </cell>
        </row>
        <row r="774">
          <cell r="A774">
            <v>770</v>
          </cell>
          <cell r="B774">
            <v>9.2050000000000001</v>
          </cell>
          <cell r="C774">
            <v>9.1256249999999994</v>
          </cell>
        </row>
        <row r="775">
          <cell r="A775">
            <v>771</v>
          </cell>
          <cell r="B775">
            <v>9.65</v>
          </cell>
          <cell r="C775">
            <v>9.5706249999999997</v>
          </cell>
        </row>
        <row r="776">
          <cell r="A776">
            <v>772</v>
          </cell>
          <cell r="B776">
            <v>9.64</v>
          </cell>
          <cell r="C776">
            <v>9.5606249999999999</v>
          </cell>
        </row>
        <row r="777">
          <cell r="A777">
            <v>773</v>
          </cell>
          <cell r="B777">
            <v>9.6449999999999996</v>
          </cell>
          <cell r="C777">
            <v>9.5656249999999989</v>
          </cell>
        </row>
        <row r="778">
          <cell r="A778">
            <v>774</v>
          </cell>
          <cell r="B778">
            <v>9.6449999999999996</v>
          </cell>
          <cell r="C778">
            <v>9.5656249999999989</v>
          </cell>
        </row>
        <row r="779">
          <cell r="A779">
            <v>775</v>
          </cell>
          <cell r="B779">
            <v>9.65</v>
          </cell>
          <cell r="C779">
            <v>9.5706249999999997</v>
          </cell>
        </row>
        <row r="780">
          <cell r="A780">
            <v>776</v>
          </cell>
          <cell r="B780">
            <v>9.6449999999999996</v>
          </cell>
          <cell r="C780">
            <v>9.5656249999999989</v>
          </cell>
        </row>
        <row r="781">
          <cell r="A781">
            <v>777</v>
          </cell>
          <cell r="B781">
            <v>9.6449999999999996</v>
          </cell>
          <cell r="C781">
            <v>9.5656249999999989</v>
          </cell>
        </row>
        <row r="782">
          <cell r="A782">
            <v>778</v>
          </cell>
          <cell r="B782">
            <v>9.65</v>
          </cell>
          <cell r="C782">
            <v>9.5706249999999997</v>
          </cell>
        </row>
        <row r="783">
          <cell r="A783">
            <v>779</v>
          </cell>
          <cell r="B783">
            <v>9.6449999999999996</v>
          </cell>
          <cell r="C783">
            <v>9.5656249999999989</v>
          </cell>
        </row>
        <row r="784">
          <cell r="A784">
            <v>780</v>
          </cell>
          <cell r="B784">
            <v>9.6449999999999996</v>
          </cell>
          <cell r="C784">
            <v>9.5656249999999989</v>
          </cell>
        </row>
        <row r="785">
          <cell r="A785">
            <v>781</v>
          </cell>
          <cell r="B785">
            <v>9.65</v>
          </cell>
          <cell r="C785">
            <v>9.5706249999999997</v>
          </cell>
        </row>
        <row r="786">
          <cell r="A786">
            <v>782</v>
          </cell>
          <cell r="B786">
            <v>9.6449999999999996</v>
          </cell>
          <cell r="C786">
            <v>9.5656249999999989</v>
          </cell>
        </row>
        <row r="787">
          <cell r="A787">
            <v>783</v>
          </cell>
          <cell r="B787">
            <v>9.1829999999999998</v>
          </cell>
          <cell r="C787">
            <v>9.1036249999999992</v>
          </cell>
        </row>
        <row r="788">
          <cell r="A788">
            <v>784</v>
          </cell>
          <cell r="B788">
            <v>9.64</v>
          </cell>
          <cell r="C788">
            <v>9.5606249999999999</v>
          </cell>
        </row>
        <row r="789">
          <cell r="A789">
            <v>785</v>
          </cell>
          <cell r="B789">
            <v>9.6449999999999996</v>
          </cell>
          <cell r="C789">
            <v>9.5656249999999989</v>
          </cell>
        </row>
        <row r="790">
          <cell r="A790">
            <v>786</v>
          </cell>
          <cell r="B790">
            <v>9.6449999999999996</v>
          </cell>
          <cell r="C790">
            <v>9.5656249999999989</v>
          </cell>
        </row>
        <row r="791">
          <cell r="A791">
            <v>787</v>
          </cell>
          <cell r="B791">
            <v>9.6449999999999996</v>
          </cell>
          <cell r="C791">
            <v>9.5656249999999989</v>
          </cell>
        </row>
        <row r="792">
          <cell r="A792">
            <v>788</v>
          </cell>
          <cell r="B792">
            <v>9.6449999999999996</v>
          </cell>
          <cell r="C792">
            <v>9.5656249999999989</v>
          </cell>
        </row>
        <row r="793">
          <cell r="A793">
            <v>789</v>
          </cell>
          <cell r="B793">
            <v>9.64</v>
          </cell>
          <cell r="C793">
            <v>9.5606249999999999</v>
          </cell>
        </row>
        <row r="794">
          <cell r="A794">
            <v>790</v>
          </cell>
          <cell r="B794">
            <v>9.6549999999999994</v>
          </cell>
          <cell r="C794">
            <v>9.5756249999999987</v>
          </cell>
        </row>
        <row r="795">
          <cell r="A795">
            <v>791</v>
          </cell>
          <cell r="B795">
            <v>9.64</v>
          </cell>
          <cell r="C795">
            <v>9.5606249999999999</v>
          </cell>
        </row>
        <row r="796">
          <cell r="A796">
            <v>792</v>
          </cell>
          <cell r="B796">
            <v>9.65</v>
          </cell>
          <cell r="C796">
            <v>9.5706249999999997</v>
          </cell>
        </row>
        <row r="797">
          <cell r="A797">
            <v>793</v>
          </cell>
          <cell r="B797">
            <v>9.6449999999999996</v>
          </cell>
          <cell r="C797">
            <v>9.5656249999999989</v>
          </cell>
        </row>
        <row r="798">
          <cell r="A798">
            <v>794</v>
          </cell>
          <cell r="B798">
            <v>9.65</v>
          </cell>
          <cell r="C798">
            <v>9.5706249999999997</v>
          </cell>
        </row>
        <row r="799">
          <cell r="A799">
            <v>795</v>
          </cell>
          <cell r="B799">
            <v>9.65</v>
          </cell>
          <cell r="C799">
            <v>9.5706249999999997</v>
          </cell>
        </row>
        <row r="800">
          <cell r="A800">
            <v>796</v>
          </cell>
          <cell r="B800">
            <v>9.6549999999999994</v>
          </cell>
          <cell r="C800">
            <v>9.5756249999999987</v>
          </cell>
        </row>
        <row r="801">
          <cell r="A801">
            <v>797</v>
          </cell>
          <cell r="B801">
            <v>9.65</v>
          </cell>
          <cell r="C801">
            <v>9.5706249999999997</v>
          </cell>
        </row>
        <row r="802">
          <cell r="A802">
            <v>798</v>
          </cell>
          <cell r="B802">
            <v>9.65</v>
          </cell>
          <cell r="C802">
            <v>9.5706249999999997</v>
          </cell>
        </row>
        <row r="803">
          <cell r="A803">
            <v>799</v>
          </cell>
          <cell r="B803">
            <v>9.65</v>
          </cell>
          <cell r="C803">
            <v>9.5706249999999997</v>
          </cell>
        </row>
        <row r="804">
          <cell r="A804">
            <v>800</v>
          </cell>
          <cell r="B804">
            <v>9.65</v>
          </cell>
          <cell r="C804">
            <v>9.5706249999999997</v>
          </cell>
        </row>
        <row r="805">
          <cell r="A805">
            <v>801</v>
          </cell>
          <cell r="B805">
            <v>9.6449999999999996</v>
          </cell>
          <cell r="C805">
            <v>9.5656249999999989</v>
          </cell>
        </row>
        <row r="806">
          <cell r="A806">
            <v>802</v>
          </cell>
          <cell r="B806">
            <v>9.65</v>
          </cell>
          <cell r="C806">
            <v>9.5706249999999997</v>
          </cell>
        </row>
        <row r="807">
          <cell r="A807">
            <v>803</v>
          </cell>
          <cell r="B807">
            <v>9.64</v>
          </cell>
          <cell r="C807">
            <v>9.5606249999999999</v>
          </cell>
        </row>
        <row r="808">
          <cell r="A808">
            <v>804</v>
          </cell>
          <cell r="B808">
            <v>9.6549999999999994</v>
          </cell>
          <cell r="C808">
            <v>9.5756249999999987</v>
          </cell>
        </row>
        <row r="809">
          <cell r="A809">
            <v>805</v>
          </cell>
          <cell r="B809">
            <v>9.6449999999999996</v>
          </cell>
          <cell r="C809">
            <v>9.5656249999999989</v>
          </cell>
        </row>
        <row r="810">
          <cell r="A810">
            <v>806</v>
          </cell>
          <cell r="B810">
            <v>9.65</v>
          </cell>
          <cell r="C810">
            <v>9.5706249999999997</v>
          </cell>
        </row>
        <row r="811">
          <cell r="A811">
            <v>807</v>
          </cell>
          <cell r="B811">
            <v>9.6549999999999994</v>
          </cell>
          <cell r="C811">
            <v>9.5756249999999987</v>
          </cell>
        </row>
        <row r="812">
          <cell r="A812">
            <v>808</v>
          </cell>
          <cell r="B812">
            <v>9.6449999999999996</v>
          </cell>
          <cell r="C812">
            <v>9.5656249999999989</v>
          </cell>
        </row>
        <row r="813">
          <cell r="A813">
            <v>809</v>
          </cell>
          <cell r="B813">
            <v>9.65</v>
          </cell>
          <cell r="C813">
            <v>9.5706249999999997</v>
          </cell>
        </row>
        <row r="814">
          <cell r="A814">
            <v>810</v>
          </cell>
          <cell r="B814">
            <v>9.6449999999999996</v>
          </cell>
          <cell r="C814">
            <v>9.5656249999999989</v>
          </cell>
        </row>
        <row r="815">
          <cell r="A815">
            <v>811</v>
          </cell>
          <cell r="B815">
            <v>9.5500000000000007</v>
          </cell>
          <cell r="C815">
            <v>9.4706250000000001</v>
          </cell>
        </row>
        <row r="816">
          <cell r="A816">
            <v>812</v>
          </cell>
          <cell r="B816">
            <v>9.65</v>
          </cell>
          <cell r="C816">
            <v>9.5706249999999997</v>
          </cell>
        </row>
        <row r="817">
          <cell r="A817">
            <v>813</v>
          </cell>
          <cell r="B817">
            <v>9.6549999999999994</v>
          </cell>
          <cell r="C817">
            <v>9.5756249999999987</v>
          </cell>
        </row>
        <row r="818">
          <cell r="A818">
            <v>814</v>
          </cell>
          <cell r="B818">
            <v>9.6449999999999996</v>
          </cell>
          <cell r="C818">
            <v>9.5656249999999989</v>
          </cell>
        </row>
        <row r="819">
          <cell r="A819">
            <v>815</v>
          </cell>
          <cell r="B819">
            <v>9.6449999999999996</v>
          </cell>
          <cell r="C819">
            <v>9.5656249999999989</v>
          </cell>
        </row>
        <row r="820">
          <cell r="A820">
            <v>816</v>
          </cell>
          <cell r="B820">
            <v>9.65</v>
          </cell>
          <cell r="C820">
            <v>9.5706249999999997</v>
          </cell>
        </row>
        <row r="821">
          <cell r="A821">
            <v>817</v>
          </cell>
          <cell r="B821">
            <v>9.6449999999999996</v>
          </cell>
          <cell r="C821">
            <v>9.5656249999999989</v>
          </cell>
        </row>
        <row r="822">
          <cell r="A822">
            <v>818</v>
          </cell>
          <cell r="B822">
            <v>9.6449999999999996</v>
          </cell>
          <cell r="C822">
            <v>9.5656249999999989</v>
          </cell>
        </row>
        <row r="823">
          <cell r="A823">
            <v>819</v>
          </cell>
          <cell r="B823">
            <v>9.65</v>
          </cell>
          <cell r="C823">
            <v>9.5706249999999997</v>
          </cell>
        </row>
        <row r="824">
          <cell r="A824">
            <v>820</v>
          </cell>
          <cell r="B824">
            <v>9.6449999999999996</v>
          </cell>
          <cell r="C824">
            <v>9.5656249999999989</v>
          </cell>
        </row>
        <row r="825">
          <cell r="A825">
            <v>821</v>
          </cell>
          <cell r="B825">
            <v>9.5749999999999993</v>
          </cell>
          <cell r="C825">
            <v>9.4956249999999986</v>
          </cell>
        </row>
        <row r="826">
          <cell r="A826">
            <v>822</v>
          </cell>
          <cell r="B826">
            <v>9.6449999999999996</v>
          </cell>
          <cell r="C826">
            <v>9.5656249999999989</v>
          </cell>
        </row>
        <row r="827">
          <cell r="A827">
            <v>823</v>
          </cell>
          <cell r="B827">
            <v>9.6549999999999994</v>
          </cell>
          <cell r="C827">
            <v>9.5756249999999987</v>
          </cell>
        </row>
        <row r="828">
          <cell r="A828">
            <v>824</v>
          </cell>
          <cell r="B828">
            <v>9.65</v>
          </cell>
          <cell r="C828">
            <v>9.5706249999999997</v>
          </cell>
        </row>
        <row r="829">
          <cell r="A829">
            <v>825</v>
          </cell>
          <cell r="B829">
            <v>9.6449999999999996</v>
          </cell>
          <cell r="C829">
            <v>9.5656249999999989</v>
          </cell>
        </row>
        <row r="830">
          <cell r="A830">
            <v>826</v>
          </cell>
          <cell r="B830">
            <v>9.65</v>
          </cell>
          <cell r="C830">
            <v>9.5706249999999997</v>
          </cell>
        </row>
        <row r="831">
          <cell r="A831">
            <v>827</v>
          </cell>
          <cell r="B831">
            <v>9.65</v>
          </cell>
          <cell r="C831">
            <v>9.5706249999999997</v>
          </cell>
        </row>
        <row r="832">
          <cell r="A832">
            <v>828</v>
          </cell>
          <cell r="B832">
            <v>9.64</v>
          </cell>
          <cell r="C832">
            <v>9.5606249999999999</v>
          </cell>
        </row>
        <row r="833">
          <cell r="A833">
            <v>829</v>
          </cell>
          <cell r="B833">
            <v>9.6449999999999996</v>
          </cell>
          <cell r="C833">
            <v>9.5656249999999989</v>
          </cell>
        </row>
        <row r="834">
          <cell r="A834">
            <v>830</v>
          </cell>
          <cell r="B834">
            <v>9.65</v>
          </cell>
          <cell r="C834">
            <v>9.5706249999999997</v>
          </cell>
        </row>
        <row r="835">
          <cell r="A835">
            <v>831</v>
          </cell>
          <cell r="B835">
            <v>9.6449999999999996</v>
          </cell>
          <cell r="C835">
            <v>9.5656249999999989</v>
          </cell>
        </row>
        <row r="836">
          <cell r="A836">
            <v>832</v>
          </cell>
          <cell r="B836">
            <v>9.6449999999999996</v>
          </cell>
          <cell r="C836">
            <v>9.5656249999999989</v>
          </cell>
        </row>
        <row r="837">
          <cell r="A837">
            <v>833</v>
          </cell>
          <cell r="B837">
            <v>9.6449999999999996</v>
          </cell>
          <cell r="C837">
            <v>9.5656249999999989</v>
          </cell>
        </row>
        <row r="838">
          <cell r="A838">
            <v>834</v>
          </cell>
          <cell r="B838">
            <v>9.65</v>
          </cell>
          <cell r="C838">
            <v>9.5706249999999997</v>
          </cell>
        </row>
        <row r="839">
          <cell r="A839">
            <v>835</v>
          </cell>
          <cell r="B839">
            <v>9.65</v>
          </cell>
          <cell r="C839">
            <v>9.5706249999999997</v>
          </cell>
        </row>
        <row r="840">
          <cell r="A840">
            <v>836</v>
          </cell>
          <cell r="B840">
            <v>9.65</v>
          </cell>
          <cell r="C840">
            <v>9.5706249999999997</v>
          </cell>
        </row>
        <row r="841">
          <cell r="A841">
            <v>837</v>
          </cell>
          <cell r="B841">
            <v>9.65</v>
          </cell>
          <cell r="C841">
            <v>9.5706249999999997</v>
          </cell>
        </row>
        <row r="842">
          <cell r="A842">
            <v>838</v>
          </cell>
          <cell r="B842">
            <v>9.65</v>
          </cell>
          <cell r="C842">
            <v>9.5706249999999997</v>
          </cell>
        </row>
        <row r="843">
          <cell r="A843">
            <v>839</v>
          </cell>
          <cell r="B843">
            <v>9.65</v>
          </cell>
          <cell r="C843">
            <v>9.5706249999999997</v>
          </cell>
        </row>
        <row r="844">
          <cell r="A844">
            <v>840</v>
          </cell>
          <cell r="B844">
            <v>9.6349999999999998</v>
          </cell>
          <cell r="C844">
            <v>9.5556249999999991</v>
          </cell>
        </row>
        <row r="845">
          <cell r="A845">
            <v>841</v>
          </cell>
          <cell r="B845">
            <v>9.65</v>
          </cell>
          <cell r="C845">
            <v>9.5706249999999997</v>
          </cell>
        </row>
        <row r="846">
          <cell r="A846">
            <v>842</v>
          </cell>
          <cell r="B846">
            <v>9.65</v>
          </cell>
          <cell r="C846">
            <v>9.5706249999999997</v>
          </cell>
        </row>
        <row r="847">
          <cell r="A847">
            <v>843</v>
          </cell>
          <cell r="B847">
            <v>9.65</v>
          </cell>
          <cell r="C847">
            <v>9.5706249999999997</v>
          </cell>
        </row>
        <row r="848">
          <cell r="A848">
            <v>844</v>
          </cell>
          <cell r="B848">
            <v>9.6449999999999996</v>
          </cell>
          <cell r="C848">
            <v>9.5656249999999989</v>
          </cell>
        </row>
        <row r="849">
          <cell r="A849">
            <v>845</v>
          </cell>
          <cell r="B849">
            <v>9.65</v>
          </cell>
          <cell r="C849">
            <v>9.5706249999999997</v>
          </cell>
        </row>
        <row r="850">
          <cell r="A850">
            <v>846</v>
          </cell>
          <cell r="B850">
            <v>9.6449999999999996</v>
          </cell>
          <cell r="C850">
            <v>9.5656249999999989</v>
          </cell>
        </row>
        <row r="851">
          <cell r="A851">
            <v>847</v>
          </cell>
          <cell r="B851">
            <v>9.6449999999999996</v>
          </cell>
          <cell r="C851">
            <v>9.5656249999999989</v>
          </cell>
        </row>
        <row r="852">
          <cell r="A852">
            <v>848</v>
          </cell>
          <cell r="B852">
            <v>9.65</v>
          </cell>
          <cell r="C852">
            <v>9.5706249999999997</v>
          </cell>
        </row>
        <row r="853">
          <cell r="A853">
            <v>849</v>
          </cell>
          <cell r="B853">
            <v>9.6449999999999996</v>
          </cell>
          <cell r="C853">
            <v>9.5656249999999989</v>
          </cell>
        </row>
        <row r="854">
          <cell r="A854">
            <v>850</v>
          </cell>
          <cell r="B854">
            <v>9.65</v>
          </cell>
          <cell r="C854">
            <v>9.5706249999999997</v>
          </cell>
        </row>
        <row r="855">
          <cell r="A855">
            <v>851</v>
          </cell>
          <cell r="B855">
            <v>9.6449999999999996</v>
          </cell>
          <cell r="C855">
            <v>9.5656249999999989</v>
          </cell>
        </row>
        <row r="856">
          <cell r="A856">
            <v>852</v>
          </cell>
          <cell r="B856">
            <v>9.65</v>
          </cell>
          <cell r="C856">
            <v>9.5706249999999997</v>
          </cell>
        </row>
        <row r="857">
          <cell r="A857">
            <v>853</v>
          </cell>
          <cell r="B857">
            <v>9.65</v>
          </cell>
          <cell r="C857">
            <v>9.5706249999999997</v>
          </cell>
        </row>
        <row r="858">
          <cell r="A858">
            <v>854</v>
          </cell>
          <cell r="B858">
            <v>9.6449999999999996</v>
          </cell>
          <cell r="C858">
            <v>9.5656249999999989</v>
          </cell>
        </row>
        <row r="859">
          <cell r="A859">
            <v>855</v>
          </cell>
          <cell r="B859">
            <v>9.65</v>
          </cell>
          <cell r="C859">
            <v>9.5706249999999997</v>
          </cell>
        </row>
        <row r="860">
          <cell r="A860">
            <v>856</v>
          </cell>
          <cell r="B860">
            <v>9.65</v>
          </cell>
          <cell r="C860">
            <v>9.5706249999999997</v>
          </cell>
        </row>
        <row r="861">
          <cell r="A861">
            <v>857</v>
          </cell>
          <cell r="B861">
            <v>9.65</v>
          </cell>
          <cell r="C861">
            <v>9.5706249999999997</v>
          </cell>
        </row>
        <row r="862">
          <cell r="A862">
            <v>858</v>
          </cell>
          <cell r="B862">
            <v>9.65</v>
          </cell>
          <cell r="C862">
            <v>9.5706249999999997</v>
          </cell>
        </row>
        <row r="863">
          <cell r="A863">
            <v>859</v>
          </cell>
          <cell r="B863">
            <v>9.65</v>
          </cell>
          <cell r="C863">
            <v>9.5706249999999997</v>
          </cell>
        </row>
        <row r="864">
          <cell r="A864">
            <v>860</v>
          </cell>
          <cell r="B864">
            <v>9.65</v>
          </cell>
          <cell r="C864">
            <v>9.5706249999999997</v>
          </cell>
        </row>
        <row r="865">
          <cell r="A865">
            <v>861</v>
          </cell>
          <cell r="B865">
            <v>9.65</v>
          </cell>
          <cell r="C865">
            <v>9.5706249999999997</v>
          </cell>
        </row>
        <row r="866">
          <cell r="A866">
            <v>862</v>
          </cell>
          <cell r="B866">
            <v>9.6549999999999994</v>
          </cell>
          <cell r="C866">
            <v>9.5756249999999987</v>
          </cell>
        </row>
        <row r="867">
          <cell r="A867">
            <v>863</v>
          </cell>
          <cell r="B867">
            <v>9.6449999999999996</v>
          </cell>
          <cell r="C867">
            <v>9.5656249999999989</v>
          </cell>
        </row>
        <row r="868">
          <cell r="A868">
            <v>864</v>
          </cell>
          <cell r="B868">
            <v>9.66</v>
          </cell>
          <cell r="C868">
            <v>9.5806249999999995</v>
          </cell>
        </row>
        <row r="869">
          <cell r="A869">
            <v>865</v>
          </cell>
          <cell r="B869">
            <v>9.65</v>
          </cell>
          <cell r="C869">
            <v>9.5706249999999997</v>
          </cell>
        </row>
        <row r="870">
          <cell r="A870">
            <v>866</v>
          </cell>
          <cell r="B870">
            <v>9.6449999999999996</v>
          </cell>
          <cell r="C870">
            <v>9.5656249999999989</v>
          </cell>
        </row>
        <row r="871">
          <cell r="A871">
            <v>867</v>
          </cell>
          <cell r="B871">
            <v>9.65</v>
          </cell>
          <cell r="C871">
            <v>9.5706249999999997</v>
          </cell>
        </row>
        <row r="872">
          <cell r="A872">
            <v>868</v>
          </cell>
          <cell r="B872">
            <v>9.6549999999999994</v>
          </cell>
          <cell r="C872">
            <v>9.5756249999999987</v>
          </cell>
        </row>
        <row r="873">
          <cell r="A873">
            <v>869</v>
          </cell>
          <cell r="B873">
            <v>9.6449999999999996</v>
          </cell>
          <cell r="C873">
            <v>9.5656249999999989</v>
          </cell>
        </row>
        <row r="874">
          <cell r="A874">
            <v>870</v>
          </cell>
          <cell r="B874">
            <v>9.6449999999999996</v>
          </cell>
          <cell r="C874">
            <v>9.5656249999999989</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row r="1006">
          <cell r="C1006">
            <v>8319.6182500000959</v>
          </cell>
          <cell r="D1006"/>
          <cell r="E1006">
            <v>0</v>
          </cell>
          <cell r="F1006">
            <v>0</v>
          </cell>
          <cell r="G1006"/>
          <cell r="H1006">
            <v>0</v>
          </cell>
        </row>
        <row r="1008">
          <cell r="C1008">
            <v>9.56277959770126</v>
          </cell>
          <cell r="E1008"/>
          <cell r="F1008"/>
          <cell r="H1008"/>
        </row>
      </sheetData>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Reports"/>
      <sheetName val="Reports.xls"/>
      <sheetName val="Reports_xls"/>
    </sheetNames>
    <definedNames>
      <definedName name="Macro1"/>
    </definedNames>
    <sheetDataSet>
      <sheetData sheetId="0" refreshError="1"/>
      <sheetData sheetId="1" refreshError="1"/>
      <sheetData sheetId="2"/>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row r="3">
          <cell r="B3" t="str">
            <v>Land Transport</v>
          </cell>
          <cell r="C3" t="str">
            <v>Air Transport</v>
          </cell>
          <cell r="D3" t="str">
            <v>Water Transport</v>
          </cell>
          <cell r="E3" t="str">
            <v>Electrical</v>
          </cell>
          <cell r="F3" t="str">
            <v>Fire/Flammables</v>
          </cell>
          <cell r="G3" t="str">
            <v>Temperature</v>
          </cell>
          <cell r="H3" t="str">
            <v>Explosives</v>
          </cell>
          <cell r="I3" t="str">
            <v>Radiation</v>
          </cell>
          <cell r="J3" t="str">
            <v>Pressure</v>
          </cell>
          <cell r="K3" t="str">
            <v>Stepping, Handling, Manual Lifting and Falling (Person)</v>
          </cell>
          <cell r="L3" t="str">
            <v>Machinery/Equipment/Hand Tools</v>
          </cell>
          <cell r="M3" t="str">
            <v>Toxic/Corrosive/Hazardous Chemicals</v>
          </cell>
          <cell r="N3" t="str">
            <v>Noise/Nuisance</v>
          </cell>
          <cell r="O3" t="str">
            <v>Vibration</v>
          </cell>
          <cell r="P3" t="str">
            <v>Drugs and Alcohol</v>
          </cell>
          <cell r="Q3" t="str">
            <v>Natural Phenomenon</v>
          </cell>
          <cell r="R3" t="str">
            <v>Security (Terrorism/Crime)</v>
          </cell>
          <cell r="S3" t="str">
            <v>Biohazard/Illness</v>
          </cell>
          <cell r="T3" t="str">
            <v>Information/Unsecured Data</v>
          </cell>
          <cell r="U3" t="str">
            <v>Dropped/Fallen Objects (Potential Energy)</v>
          </cell>
          <cell r="V3" t="str">
            <v>Lifting, Mechanical</v>
          </cell>
        </row>
        <row r="4">
          <cell r="B4" t="str">
            <v>Assets--&gt;3rd Party</v>
          </cell>
          <cell r="C4" t="str">
            <v>Assets--&gt;Computer</v>
          </cell>
          <cell r="D4" t="str">
            <v>Assets--&gt;Equipment</v>
          </cell>
          <cell r="E4" t="str">
            <v>Assets--&gt;Facilities</v>
          </cell>
          <cell r="F4" t="str">
            <v>Assets--&gt;Products</v>
          </cell>
          <cell r="G4" t="str">
            <v>Automotive--&gt;Heavy Vehicle</v>
          </cell>
          <cell r="H4" t="str">
            <v>Automotive--&gt;Light Vehicle</v>
          </cell>
          <cell r="I4" t="str">
            <v>Environment--&gt;Accidental Discharge or Spill</v>
          </cell>
          <cell r="J4" t="str">
            <v>Environment--&gt;Impact on Natural Environment</v>
          </cell>
          <cell r="K4" t="str">
            <v>Environment--&gt;Inappropriate Disposal</v>
          </cell>
          <cell r="L4" t="str">
            <v>Environment--&gt;Regulatory Sanctions or External Scrutiny</v>
          </cell>
          <cell r="M4" t="str">
            <v>Information--&gt;3rd Party</v>
          </cell>
          <cell r="N4" t="str">
            <v>Information--&gt;Client</v>
          </cell>
          <cell r="O4" t="str">
            <v>Information--&gt;Schlumberger</v>
          </cell>
          <cell r="P4" t="str">
            <v>Non-Productive Time--&gt;3rd Party</v>
          </cell>
          <cell r="Q4" t="str">
            <v>Non-Productive Time--&gt;Client</v>
          </cell>
          <cell r="R4" t="str">
            <v>Non-Productive Time--&gt;Schlumberger</v>
          </cell>
          <cell r="S4" t="str">
            <v>Other--&gt;Fine/Penalties</v>
          </cell>
          <cell r="T4" t="str">
            <v>Other--&gt;Process</v>
          </cell>
          <cell r="U4" t="str">
            <v>Other--&gt;Reputation</v>
          </cell>
          <cell r="V4" t="str">
            <v>Other--&gt;Revenue</v>
          </cell>
          <cell r="W4" t="str">
            <v>Personnel--&gt;Injury</v>
          </cell>
          <cell r="X4" t="str">
            <v>Personnel--&gt;Non-occupational Illness</v>
          </cell>
          <cell r="Y4" t="str">
            <v>Personnel--&gt;Occupational Illness</v>
          </cell>
        </row>
      </sheetData>
      <sheetData sheetId="1"/>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refreshError="1"/>
      <sheetData sheetId="1">
        <row r="3">
          <cell r="C3">
            <v>0</v>
          </cell>
        </row>
        <row r="4">
          <cell r="C4">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Amberjack A32ream"/>
      <sheetName val="#REF"/>
      <sheetName val="A-32 Static ECD Calc"/>
      <sheetName val="Amberjack_A32ream"/>
      <sheetName val="A-32_Static_ECD_Calc"/>
      <sheetName val="Amberjack_A32ream1"/>
      <sheetName val="A-32_Static_ECD_Calc1"/>
      <sheetName val="Job Info And Checklist"/>
      <sheetName val="Steer Sheet"/>
      <sheetName val="Survey Report"/>
      <sheetName val="Compare To Plan"/>
      <sheetName val="Anticollision"/>
      <sheetName val="Plots"/>
      <sheetName val="connection Time"/>
      <sheetName val="TC"/>
      <sheetName val="BHAReport"/>
      <sheetName val="Plan"/>
      <sheetName val=" T&amp;D"/>
      <sheetName val="OPS Update"/>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Saleables"/>
      <sheetName val="Instructions"/>
      <sheetName val="WF Checklist"/>
      <sheetName val="LoadOut"/>
      <sheetName val="Job Masters"/>
      <sheetName val="Data"/>
      <sheetName val="Database Pg1"/>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Cover Page"/>
      <sheetName val="FINAL TALLY "/>
      <sheetName val="WI307 L80BB20.."/>
      <sheetName val="Job Order "/>
      <sheetName val="JOB LOG"/>
      <sheetName val="LINER TALLY"/>
      <sheetName val="INJECTIVITY , ANUULUS, BCBD "/>
      <sheetName val="PKR&amp;TRSV INF.TEST &amp;TUBING CHART"/>
      <sheetName val="DHWS"/>
      <sheetName val="3.5in Chrome"/>
      <sheetName val="3.5in L80"/>
      <sheetName val="4.5in Tally"/>
      <sheetName val="FINAL COMPLETION REPORT AD-181 "/>
    </sheetNames>
    <definedNames>
      <definedName name="Inclination" refersTo="#REF!"/>
      <definedName name="MDForInclination" refersTo="#REF!"/>
    </definedNames>
    <sheetDataSet>
      <sheetData sheetId="0" refreshError="1"/>
      <sheetData sheetId="1" refreshError="1"/>
      <sheetData sheetId="2"/>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refreshError="1"/>
      <sheetData sheetId="1" refreshError="1"/>
      <sheetData sheetId="2" refreshError="1"/>
      <sheetData sheetId="3" refreshError="1"/>
      <sheetData sheetId="4" refreshError="1"/>
      <sheetData sheetId="5" refreshError="1">
        <row r="7">
          <cell r="B7" t="str">
            <v>MURPHY</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ow r="7">
          <cell r="B7" t="str">
            <v>MURPHY</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row r="2">
          <cell r="O2" t="str">
            <v>Select</v>
          </cell>
          <cell r="Q2" t="str">
            <v>Shocks 1</v>
          </cell>
        </row>
        <row r="3">
          <cell r="O3" t="str">
            <v>Change BHA</v>
          </cell>
          <cell r="Q3" t="str">
            <v>Shocks 2</v>
          </cell>
        </row>
        <row r="4">
          <cell r="O4" t="str">
            <v>Motor Failure</v>
          </cell>
          <cell r="Q4" t="str">
            <v>Shocks 3</v>
          </cell>
        </row>
        <row r="5">
          <cell r="O5" t="str">
            <v>Tool Failure</v>
          </cell>
          <cell r="Q5" t="str">
            <v>Stick&amp;Slip</v>
          </cell>
        </row>
        <row r="6">
          <cell r="O6" t="str">
            <v>Drill Stem Test</v>
          </cell>
          <cell r="Q6" t="str">
            <v>Pack Off</v>
          </cell>
        </row>
        <row r="7">
          <cell r="O7" t="str">
            <v>Drill Plug</v>
          </cell>
          <cell r="Q7" t="str">
            <v>Part Loss Circ</v>
          </cell>
        </row>
        <row r="8">
          <cell r="O8" t="str">
            <v>Condition Mud</v>
          </cell>
          <cell r="Q8" t="str">
            <v>Tot Loss Circ</v>
          </cell>
        </row>
        <row r="9">
          <cell r="O9" t="str">
            <v>Core Point</v>
          </cell>
          <cell r="Q9" t="str">
            <v>Gas</v>
          </cell>
        </row>
        <row r="10">
          <cell r="O10" t="str">
            <v>Formation Change</v>
          </cell>
          <cell r="Q10" t="str">
            <v>Water Influx</v>
          </cell>
        </row>
        <row r="11">
          <cell r="O11" t="str">
            <v>Hole Problems</v>
          </cell>
          <cell r="Q11" t="str">
            <v>LIH</v>
          </cell>
        </row>
        <row r="12">
          <cell r="O12" t="str">
            <v>Lots in Hole</v>
          </cell>
          <cell r="Q12" t="str">
            <v>Tight Spots</v>
          </cell>
        </row>
        <row r="13">
          <cell r="O13" t="str">
            <v>Bit Hours</v>
          </cell>
          <cell r="Q13" t="str">
            <v>Other</v>
          </cell>
        </row>
        <row r="14">
          <cell r="O14" t="str">
            <v>Run Logs</v>
          </cell>
          <cell r="Q14" t="str">
            <v>Shocks 4</v>
          </cell>
        </row>
        <row r="15">
          <cell r="O15" t="str">
            <v>SPPA</v>
          </cell>
          <cell r="Q15" t="str">
            <v>Shocks 5</v>
          </cell>
        </row>
        <row r="16">
          <cell r="O16" t="str">
            <v>ROP</v>
          </cell>
          <cell r="Q16" t="str">
            <v>Collision</v>
          </cell>
        </row>
        <row r="17">
          <cell r="O17" t="str">
            <v>Rig Repair</v>
          </cell>
        </row>
        <row r="19">
          <cell r="O19" t="str">
            <v>TD</v>
          </cell>
        </row>
        <row r="20">
          <cell r="O20" t="str">
            <v>Twist Off</v>
          </cell>
        </row>
        <row r="21">
          <cell r="O21" t="str">
            <v>Torque</v>
          </cell>
        </row>
        <row r="22">
          <cell r="O22" t="str">
            <v>Weather Conditions</v>
          </cell>
        </row>
        <row r="23">
          <cell r="O23" t="str">
            <v>Other</v>
          </cell>
        </row>
      </sheetData>
      <sheetData sheetId="1" refreshError="1"/>
      <sheetData sheetId="2" refreshError="1"/>
      <sheetData sheetId="3" refreshError="1"/>
      <sheetData sheetId="4" refreshError="1"/>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refreshError="1"/>
      <sheetData sheetId="10"/>
      <sheetData sheetId="11" refreshError="1">
        <row r="303">
          <cell r="B303">
            <v>18</v>
          </cell>
        </row>
        <row r="305">
          <cell r="B305" t="str">
            <v>Low Pressure Housing Assembly</v>
          </cell>
        </row>
        <row r="306">
          <cell r="B306" t="str">
            <v>High Pressure Housing Assembly</v>
          </cell>
        </row>
        <row r="307">
          <cell r="B307" t="str">
            <v>Landing joint</v>
          </cell>
        </row>
        <row r="308">
          <cell r="B308" t="str">
            <v>13" Casing Hanger</v>
          </cell>
        </row>
        <row r="309">
          <cell r="B309" t="str">
            <v>9" Casing Hanger</v>
          </cell>
        </row>
        <row r="310">
          <cell r="B310" t="str">
            <v>16" Casing Hanger</v>
          </cell>
        </row>
        <row r="311">
          <cell r="B311" t="str">
            <v>Dummy Casing Hanger</v>
          </cell>
        </row>
        <row r="312">
          <cell r="B312" t="str">
            <v>TGB/Mudmat</v>
          </cell>
        </row>
        <row r="313">
          <cell r="B313" t="str">
            <v>Seal</v>
          </cell>
        </row>
        <row r="314">
          <cell r="B314" t="str">
            <v>Corrosion Cap</v>
          </cell>
        </row>
        <row r="315">
          <cell r="B315" t="str">
            <v>Nominal Seat Protector</v>
          </cell>
        </row>
        <row r="316">
          <cell r="B316" t="str">
            <v>Wear Bushing</v>
          </cell>
        </row>
        <row r="317">
          <cell r="B317" t="str">
            <v>Ring Gasket</v>
          </cell>
        </row>
        <row r="318">
          <cell r="B318" t="str">
            <v>Optional Items</v>
          </cell>
        </row>
        <row r="319">
          <cell r="B319" t="str">
            <v>Large Joints (&gt;30")</v>
          </cell>
        </row>
        <row r="320">
          <cell r="B320" t="str">
            <v>Medium Joints (26"-30")</v>
          </cell>
        </row>
        <row r="321">
          <cell r="B321" t="str">
            <v>Small Joints (18"-24")</v>
          </cell>
        </row>
        <row r="322">
          <cell r="B322" t="str">
            <v>28"/26" Casing Hanger</v>
          </cell>
        </row>
        <row r="323">
          <cell r="B323"/>
        </row>
        <row r="324">
          <cell r="B324"/>
        </row>
        <row r="325">
          <cell r="B325"/>
        </row>
        <row r="326">
          <cell r="B326"/>
        </row>
        <row r="327">
          <cell r="B327"/>
        </row>
        <row r="328">
          <cell r="B328"/>
        </row>
        <row r="329">
          <cell r="B329"/>
        </row>
        <row r="330">
          <cell r="B330"/>
        </row>
        <row r="331">
          <cell r="B331"/>
        </row>
        <row r="332">
          <cell r="B332"/>
        </row>
        <row r="333">
          <cell r="B333"/>
        </row>
        <row r="334">
          <cell r="B334"/>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95.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refreshError="1">
        <row r="6">
          <cell r="H6">
            <v>34.5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6">
          <cell r="H6">
            <v>34.5</v>
          </cell>
        </row>
      </sheetData>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ow r="6">
          <cell r="H6">
            <v>34.5</v>
          </cell>
        </row>
      </sheetData>
      <sheetData sheetId="31"/>
      <sheetData sheetId="32"/>
      <sheetData sheetId="33"/>
      <sheetData sheetId="34"/>
      <sheetData sheetId="35"/>
    </sheetDataSet>
  </externalBook>
</externalLink>
</file>

<file path=xl/externalLinks/externalLink196.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sheetData sheetId="24"/>
      <sheetData sheetId="25" refreshError="1"/>
      <sheetData sheetId="26" refreshError="1"/>
      <sheetData sheetId="27" refreshError="1"/>
      <sheetData sheetId="28" refreshError="1"/>
      <sheetData sheetId="29"/>
      <sheetData sheetId="30" refreshError="1"/>
      <sheetData sheetId="31" refreshError="1"/>
      <sheetData sheetId="32">
        <row r="4">
          <cell r="F4">
            <v>206.38</v>
          </cell>
        </row>
        <row r="5">
          <cell r="B5">
            <v>12.414999999999999</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197.xml><?xml version="1.0" encoding="utf-8"?>
<externalLink xmlns:r="http://schemas.openxmlformats.org/officeDocument/2006/relationships" xmlns="http://schemas.openxmlformats.org/spreadsheetml/2006/main">
  <externalBook r:id="rId1">
    <sheetNames>
      <sheetName val="BHATALLY"/>
    </sheetNames>
    <definedNames>
      <definedName name="JointNumber"/>
    </definedNames>
    <sheetDataSet>
      <sheetData sheetId="0" refreshError="1"/>
    </sheetDataSet>
  </externalBook>
</externalLink>
</file>

<file path=xl/externalLinks/externalLink198.xml><?xml version="1.0" encoding="utf-8"?>
<externalLink xmlns:r="http://schemas.openxmlformats.org/officeDocument/2006/relationships" xmlns="http://schemas.openxmlformats.org/spreadsheetml/2006/main">
  <externalBook r:id="rId1">
    <sheetNames>
      <sheetName val="TIKtcp.xls"/>
      <sheetName val="Report"/>
      <sheetName val="Events"/>
      <sheetName val="4.5GLtcp.xls"/>
      <sheetName val="EStcp.xls"/>
      <sheetName val="welltest"/>
      <sheetName val="COL 21169"/>
      <sheetName val="Cmtg Pricing KOC DEEP"/>
      <sheetName val="TIKtcp_xls1"/>
      <sheetName val="4_5GLtcp_xls1"/>
      <sheetName val="EStcp_xls1"/>
      <sheetName val="COL_211691"/>
      <sheetName val="Cmtg_Pricing_KOC_DEEP1"/>
      <sheetName val="TIKtcp_xls"/>
      <sheetName val="4_5GLtcp_xls"/>
      <sheetName val="EStcp_xls"/>
      <sheetName val="COL_21169"/>
      <sheetName val="Cmtg_Pricing_KOC_DEEP"/>
      <sheetName val="TIKtcp_xls2"/>
      <sheetName val="4_5GLtcp_xls2"/>
      <sheetName val="EStcp_xls2"/>
      <sheetName val="COL_211692"/>
      <sheetName val="Cmtg_Pricing_KOC_DEEP2"/>
      <sheetName val="TIKtcp_xls3"/>
      <sheetName val="4_5GLtcp_xls3"/>
      <sheetName val="EStcp_xls3"/>
      <sheetName val="COL_211693"/>
      <sheetName val="Cmtg_Pricing_KOC_DEEP3"/>
      <sheetName val="TIKtcp_xls4"/>
      <sheetName val="4_5GLtcp_xls4"/>
      <sheetName val="EStcp_xls4"/>
      <sheetName val="COL_211694"/>
      <sheetName val="Cmtg_Pricing_KOC_DEEP4"/>
      <sheetName val="TIKtcp_xls5"/>
      <sheetName val="4_5GLtcp_xls5"/>
      <sheetName val="EStcp_xls5"/>
      <sheetName val="COL_211695"/>
      <sheetName val="Cmtg_Pricing_KOC_DEEP5"/>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199.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row r="2">
          <cell r="C2" t="str">
            <v>ZA-14 AB</v>
          </cell>
        </row>
      </sheetData>
      <sheetData sheetId="4"/>
      <sheetData sheetId="5"/>
      <sheetData sheetId="6"/>
      <sheetData sheetId="7">
        <row r="2">
          <cell r="B2" t="str">
            <v>Well:</v>
          </cell>
        </row>
      </sheetData>
      <sheetData sheetId="8"/>
      <sheetData sheetId="9"/>
      <sheetData sheetId="10"/>
      <sheetData sheetId="11"/>
      <sheetData sheetId="12"/>
      <sheetData sheetId="13"/>
      <sheetData sheetId="14"/>
      <sheetData sheetId="15"/>
      <sheetData sheetId="16">
        <row r="6">
          <cell r="B6" t="str">
            <v>SCHEDULE</v>
          </cell>
        </row>
      </sheetData>
      <sheetData sheetId="17"/>
      <sheetData sheetId="18"/>
      <sheetData sheetId="19"/>
      <sheetData sheetId="20"/>
      <sheetData sheetId="21"/>
      <sheetData sheetId="22"/>
      <sheetData sheetId="23"/>
      <sheetData sheetId="24"/>
      <sheetData sheetId="25"/>
      <sheetData sheetId="26">
        <row r="27">
          <cell r="A27">
            <v>0</v>
          </cell>
        </row>
      </sheetData>
      <sheetData sheetId="27"/>
      <sheetData sheetId="28">
        <row r="9">
          <cell r="B9">
            <v>0</v>
          </cell>
          <cell r="C9">
            <v>0</v>
          </cell>
          <cell r="D9">
            <v>0</v>
          </cell>
          <cell r="E9">
            <v>-124</v>
          </cell>
          <cell r="F9">
            <v>0</v>
          </cell>
          <cell r="G9">
            <v>13.1</v>
          </cell>
          <cell r="H9" t="str">
            <v>N</v>
          </cell>
          <cell r="I9">
            <v>9.1999999999999993</v>
          </cell>
          <cell r="J9" t="str">
            <v>W</v>
          </cell>
          <cell r="K9">
            <v>2836034.355</v>
          </cell>
          <cell r="L9" t="str">
            <v>N</v>
          </cell>
          <cell r="M9">
            <v>240042.11199999999</v>
          </cell>
          <cell r="N9" t="str">
            <v>E</v>
          </cell>
          <cell r="O9">
            <v>0</v>
          </cell>
        </row>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0.47</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0.62</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0.67</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0.64</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0.53</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0.28000000000000003</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-0.43</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-1.43</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-3.33</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-7.04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-12.22</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-17.920000000000002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-19.48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-21.15</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-22.84</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-24.56</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-26.27</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-28</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-29.76</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-31.52</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-33.28</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-35.08</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-36.92</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-38.81</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-40.72</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-42.68</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-44.69</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-46.69</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-48.66</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-50.64</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-52.64</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-54.66</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-56.73</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-58.84</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-60.97</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-63.15</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-65.37</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-67.63</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-69.91</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-72.209999999999994</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-74.56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-76.900000000000006</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-79.260000000000005</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-81.64</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-84.04</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-86.45</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-88.9</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-91.37</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-93.87</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-96.43</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-99.03</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-101.67</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-104.36</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-107.08</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-109.83</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-112.61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-115.41</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-118.22</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-121.04</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-123.86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-126.68</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-129.49</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-132.30000000000001</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-135.13999999999999</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-137.97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-140.77000000000001</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-143.55000000000001</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-146.35</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-149.16</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-151.94999999999999</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-154.77000000000001</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-157.59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-160.41999999999999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-163.25</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v>
          </cell>
          <cell r="N88" t="str">
            <v>E</v>
          </cell>
          <cell r="O88">
            <v>-166.07</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-168.91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-171.74</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-174.57</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-177.41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-180.22</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-183.01</v>
          </cell>
        </row>
        <row r="95">
          <cell r="B95">
            <v>2861</v>
          </cell>
          <cell r="C95">
            <v>39.69</v>
          </cell>
          <cell r="D95">
            <v>29.14</v>
          </cell>
          <cell r="E95">
            <v>2447.86</v>
          </cell>
          <cell r="F95">
            <v>2571.86</v>
          </cell>
          <cell r="G95">
            <v>910.6</v>
          </cell>
          <cell r="H95" t="str">
            <v>N</v>
          </cell>
          <cell r="I95">
            <v>478.55</v>
          </cell>
          <cell r="J95" t="str">
            <v>E</v>
          </cell>
          <cell r="K95">
            <v>2836307.9130000002</v>
          </cell>
          <cell r="L95" t="str">
            <v>N</v>
          </cell>
          <cell r="M95">
            <v>240190.77900000001</v>
          </cell>
          <cell r="N95" t="str">
            <v>E</v>
          </cell>
          <cell r="O95">
            <v>-185.76</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-188.5</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-191.23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-193.96</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-196.67</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-199.35</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-202.01</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-204.65</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-207.24</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v>
          </cell>
          <cell r="N104" t="str">
            <v>E</v>
          </cell>
          <cell r="O104">
            <v>-209.79</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-212.32</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240217.56700000001</v>
          </cell>
          <cell r="N106" t="str">
            <v>E</v>
          </cell>
          <cell r="O106">
            <v>-214.82</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-217.28</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-219.72</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-222.12</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-224.51</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-226.88</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-229.23</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-231.54</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240238.01699999999</v>
          </cell>
          <cell r="N114" t="str">
            <v>E</v>
          </cell>
          <cell r="O114">
            <v>-233.83</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-236.11</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-238.36</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-240.59</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-242.81</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-245.01</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-247.2</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-249.38</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-251.56</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-253.73</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-255.89</v>
          </cell>
        </row>
        <row r="125">
          <cell r="B125">
            <v>3611</v>
          </cell>
          <cell r="C125">
            <v>42.17</v>
          </cell>
          <cell r="D125">
            <v>31.66</v>
          </cell>
          <cell r="E125">
            <v>3013.75</v>
          </cell>
          <cell r="F125">
            <v>3137.75</v>
          </cell>
          <cell r="G125">
            <v>1334.36</v>
          </cell>
          <cell r="H125" t="str">
            <v>N</v>
          </cell>
          <cell r="I125">
            <v>728.7</v>
          </cell>
          <cell r="J125" t="str">
            <v>E</v>
          </cell>
          <cell r="K125">
            <v>2836437.0759999999</v>
          </cell>
          <cell r="L125" t="str">
            <v>N</v>
          </cell>
          <cell r="M125">
            <v>240267.024</v>
          </cell>
          <cell r="N125" t="str">
            <v>E</v>
          </cell>
          <cell r="O125">
            <v>-258.04000000000002</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-260.17</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-262.27999999999997</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-264.33</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-266.33999999999997</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-268.36</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-270.37</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-272.37</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-274.37</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-276.39999999999998</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-278.43</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-280.45999999999998</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-282.47000000000003</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-284.45999999999998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-286.41000000000003</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-288.31</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240311.32399999999</v>
          </cell>
          <cell r="N141" t="str">
            <v>E</v>
          </cell>
          <cell r="O141">
            <v>-290.17</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-292</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-293.79000000000002</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-295.56</v>
          </cell>
        </row>
        <row r="145">
          <cell r="B145">
            <v>4111</v>
          </cell>
          <cell r="C145">
            <v>41.91</v>
          </cell>
          <cell r="D145">
            <v>33.17</v>
          </cell>
          <cell r="E145">
            <v>3380.29</v>
          </cell>
          <cell r="F145">
            <v>3504.29</v>
          </cell>
          <cell r="G145">
            <v>1621.54</v>
          </cell>
          <cell r="H145" t="str">
            <v>N</v>
          </cell>
          <cell r="I145">
            <v>910.77</v>
          </cell>
          <cell r="J145" t="str">
            <v>E</v>
          </cell>
          <cell r="K145">
            <v>2836524.608</v>
          </cell>
          <cell r="L145" t="str">
            <v>N</v>
          </cell>
          <cell r="M145">
            <v>240322.519</v>
          </cell>
          <cell r="N145" t="str">
            <v>E</v>
          </cell>
          <cell r="O145">
            <v>-297.27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-298.94</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-300.55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-302.13</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-303.68</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-305.18</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-306.66000000000003</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-308.10000000000002</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-309.52</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-310.92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-312.27999999999997</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-313.61</v>
          </cell>
        </row>
        <row r="157">
          <cell r="B157">
            <v>4411</v>
          </cell>
          <cell r="C157">
            <v>37.89</v>
          </cell>
          <cell r="D157">
            <v>34.299999999999997</v>
          </cell>
          <cell r="E157">
            <v>3609.78</v>
          </cell>
          <cell r="F157">
            <v>3733.78</v>
          </cell>
          <cell r="G157">
            <v>1782.08</v>
          </cell>
          <cell r="H157" t="str">
            <v>N</v>
          </cell>
          <cell r="I157">
            <v>1018.09</v>
          </cell>
          <cell r="J157" t="str">
            <v>E</v>
          </cell>
          <cell r="K157">
            <v>2836573.54</v>
          </cell>
          <cell r="L157" t="str">
            <v>N</v>
          </cell>
          <cell r="M157">
            <v>240355.231</v>
          </cell>
          <cell r="N157" t="str">
            <v>E</v>
          </cell>
          <cell r="O157">
            <v>-314.89999999999998</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-316.14999999999998</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-317.38</v>
          </cell>
        </row>
        <row r="160">
          <cell r="B160">
            <v>4486</v>
          </cell>
          <cell r="C160">
            <v>37.18</v>
          </cell>
          <cell r="D160">
            <v>34.35</v>
          </cell>
          <cell r="E160">
            <v>3669.29</v>
          </cell>
          <cell r="F160">
            <v>3793.29</v>
          </cell>
          <cell r="G160">
            <v>1819.77</v>
          </cell>
          <cell r="H160" t="str">
            <v>N</v>
          </cell>
          <cell r="I160">
            <v>1043.8499999999999</v>
          </cell>
          <cell r="J160" t="str">
            <v>E</v>
          </cell>
          <cell r="K160">
            <v>2836585.0279999999</v>
          </cell>
          <cell r="L160" t="str">
            <v>N</v>
          </cell>
          <cell r="M160">
            <v>240363.08199999999</v>
          </cell>
          <cell r="N160" t="str">
            <v>E</v>
          </cell>
          <cell r="O160">
            <v>-318.60000000000002</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-319.82</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-321.02</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-322.18</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-323.27999999999997</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-324.33999999999997</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-325.33999999999997</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-326.3</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-327.22000000000003</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-328.11</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-328.99</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-329.84</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-330.65</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-331.41</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-332.06</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-332.6</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-333.05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-333.45</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-333.79</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-334.06</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-334.24</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-334.31</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-334.28</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-334.16</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-333.99</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-333.77</v>
          </cell>
        </row>
        <row r="186">
          <cell r="B186">
            <v>5136</v>
          </cell>
          <cell r="C186">
            <v>35.770000000000003</v>
          </cell>
          <cell r="D186">
            <v>40.03</v>
          </cell>
          <cell r="E186">
            <v>4197.88</v>
          </cell>
          <cell r="F186">
            <v>4321.88</v>
          </cell>
          <cell r="G186">
            <v>2122.69</v>
          </cell>
          <cell r="H186" t="str">
            <v>N</v>
          </cell>
          <cell r="I186">
            <v>1269.95</v>
          </cell>
          <cell r="J186" t="str">
            <v>E</v>
          </cell>
          <cell r="K186">
            <v>2836677.358</v>
          </cell>
          <cell r="L186" t="str">
            <v>N</v>
          </cell>
          <cell r="M186">
            <v>240431.99799999999</v>
          </cell>
          <cell r="N186" t="str">
            <v>E</v>
          </cell>
          <cell r="O186">
            <v>-333.52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-333.26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-333</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-332.73</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-332.48</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-332.25</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-332.02</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-331.78</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-331.56</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-331.35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2836711.4040000001</v>
          </cell>
          <cell r="L196" t="str">
            <v>N</v>
          </cell>
          <cell r="M196">
            <v>240460.49299999999</v>
          </cell>
          <cell r="N196" t="str">
            <v>E</v>
          </cell>
          <cell r="O196">
            <v>-331.16</v>
          </cell>
        </row>
        <row r="197">
          <cell r="B197">
            <v>5411</v>
          </cell>
          <cell r="C197">
            <v>34.880000000000003</v>
          </cell>
          <cell r="D197">
            <v>39.79</v>
          </cell>
          <cell r="E197">
            <v>4421.55</v>
          </cell>
          <cell r="F197">
            <v>4545.55</v>
          </cell>
          <cell r="G197">
            <v>2245.41</v>
          </cell>
          <cell r="H197" t="str">
            <v>N</v>
          </cell>
          <cell r="I197">
            <v>1372.61</v>
          </cell>
          <cell r="J197" t="str">
            <v>E</v>
          </cell>
          <cell r="K197">
            <v>2836714.7620000001</v>
          </cell>
          <cell r="L197" t="str">
            <v>N</v>
          </cell>
          <cell r="M197">
            <v>240463.28599999999</v>
          </cell>
          <cell r="N197" t="str">
            <v>E</v>
          </cell>
          <cell r="O197">
            <v>-330.97</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-330.78</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-330.6</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-330.43</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-330.27</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240477.08100000001</v>
          </cell>
          <cell r="N202" t="str">
            <v>E</v>
          </cell>
          <cell r="O202">
            <v>-330.12</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-329.98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-329.85</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-329.72</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-329.6</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-329.47</v>
          </cell>
        </row>
        <row r="208">
          <cell r="B208">
            <v>5686</v>
          </cell>
          <cell r="C208">
            <v>33.29</v>
          </cell>
          <cell r="D208">
            <v>39.619999999999997</v>
          </cell>
          <cell r="E208">
            <v>4649.53</v>
          </cell>
          <cell r="F208">
            <v>4773.53</v>
          </cell>
          <cell r="G208">
            <v>2363.86</v>
          </cell>
          <cell r="H208" t="str">
            <v>N</v>
          </cell>
          <cell r="I208">
            <v>1470.64</v>
          </cell>
          <cell r="J208" t="str">
            <v>E</v>
          </cell>
          <cell r="K208">
            <v>2836750.8659999999</v>
          </cell>
          <cell r="L208" t="str">
            <v>N</v>
          </cell>
          <cell r="M208">
            <v>240493.16699999999</v>
          </cell>
          <cell r="N208" t="str">
            <v>E</v>
          </cell>
          <cell r="O208">
            <v>-329.33</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-329.18</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-329.02</v>
          </cell>
        </row>
        <row r="211">
          <cell r="B211">
            <v>5761</v>
          </cell>
          <cell r="C211">
            <v>33.29</v>
          </cell>
          <cell r="D211">
            <v>40.11</v>
          </cell>
          <cell r="E211">
            <v>4712.33</v>
          </cell>
          <cell r="F211">
            <v>4836.33</v>
          </cell>
          <cell r="G211">
            <v>2395.38</v>
          </cell>
          <cell r="H211" t="str">
            <v>N</v>
          </cell>
          <cell r="I211">
            <v>1496.86</v>
          </cell>
          <cell r="J211" t="str">
            <v>E</v>
          </cell>
          <cell r="K211">
            <v>2836760.4730000002</v>
          </cell>
          <cell r="L211" t="str">
            <v>N</v>
          </cell>
          <cell r="M211">
            <v>240501.16</v>
          </cell>
          <cell r="N211" t="str">
            <v>E</v>
          </cell>
          <cell r="O211">
            <v>-328.78</v>
          </cell>
        </row>
        <row r="212">
          <cell r="B212">
            <v>5786</v>
          </cell>
          <cell r="C212">
            <v>33.590000000000003</v>
          </cell>
          <cell r="D212">
            <v>40.14</v>
          </cell>
          <cell r="E212">
            <v>4733.1899999999996</v>
          </cell>
          <cell r="F212">
            <v>4857.1899999999996</v>
          </cell>
          <cell r="G212">
            <v>2405.91</v>
          </cell>
          <cell r="H212" t="str">
            <v>N</v>
          </cell>
          <cell r="I212">
            <v>1505.74</v>
          </cell>
          <cell r="J212" t="str">
            <v>E</v>
          </cell>
          <cell r="K212">
            <v>2836763.6830000002</v>
          </cell>
          <cell r="L212" t="str">
            <v>N</v>
          </cell>
          <cell r="M212">
            <v>240503.86600000001</v>
          </cell>
          <cell r="N212" t="str">
            <v>E</v>
          </cell>
          <cell r="O212">
            <v>-328.51</v>
          </cell>
        </row>
        <row r="213">
          <cell r="B213">
            <v>5811</v>
          </cell>
          <cell r="C213">
            <v>33.880000000000003</v>
          </cell>
          <cell r="D213">
            <v>40.200000000000003</v>
          </cell>
          <cell r="E213">
            <v>4753.9799999999996</v>
          </cell>
          <cell r="F213">
            <v>4877.9799999999996</v>
          </cell>
          <cell r="G213">
            <v>2416.52</v>
          </cell>
          <cell r="H213" t="str">
            <v>N</v>
          </cell>
          <cell r="I213">
            <v>1514.7</v>
          </cell>
          <cell r="J213" t="str">
            <v>E</v>
          </cell>
          <cell r="K213">
            <v>2836766.9169999999</v>
          </cell>
          <cell r="L213" t="str">
            <v>N</v>
          </cell>
          <cell r="M213">
            <v>240506.59599999999</v>
          </cell>
          <cell r="N213" t="str">
            <v>E</v>
          </cell>
          <cell r="O213">
            <v>-328.23</v>
          </cell>
        </row>
        <row r="214">
          <cell r="B214">
            <v>5836</v>
          </cell>
          <cell r="C214">
            <v>33.909999999999997</v>
          </cell>
          <cell r="D214">
            <v>40.049999999999997</v>
          </cell>
          <cell r="E214">
            <v>4774.74</v>
          </cell>
          <cell r="F214">
            <v>4898.74</v>
          </cell>
          <cell r="G214">
            <v>2427.1799999999998</v>
          </cell>
          <cell r="H214" t="str">
            <v>N</v>
          </cell>
          <cell r="I214">
            <v>1523.68</v>
          </cell>
          <cell r="J214" t="str">
            <v>E</v>
          </cell>
          <cell r="K214">
            <v>2836770.1660000002</v>
          </cell>
          <cell r="L214" t="str">
            <v>N</v>
          </cell>
          <cell r="M214">
            <v>240509.33499999999</v>
          </cell>
          <cell r="N214" t="str">
            <v>E</v>
          </cell>
          <cell r="O214">
            <v>-327.96</v>
          </cell>
        </row>
        <row r="215">
          <cell r="B215">
            <v>5860</v>
          </cell>
          <cell r="C215">
            <v>34.360999999999997</v>
          </cell>
          <cell r="D215">
            <v>39.857999999999997</v>
          </cell>
          <cell r="E215">
            <v>4794.6000000000004</v>
          </cell>
          <cell r="F215">
            <v>4918.6000000000004</v>
          </cell>
          <cell r="G215">
            <v>2437.5</v>
          </cell>
          <cell r="H215" t="str">
            <v>N</v>
          </cell>
          <cell r="I215">
            <v>1532.33</v>
          </cell>
          <cell r="J215" t="str">
            <v>E</v>
          </cell>
          <cell r="K215">
            <v>2836773.3130000001</v>
          </cell>
          <cell r="L215" t="str">
            <v>N</v>
          </cell>
          <cell r="M215">
            <v>240511.97099999999</v>
          </cell>
          <cell r="N215" t="str">
            <v>E</v>
          </cell>
          <cell r="O215">
            <v>-327.73</v>
          </cell>
        </row>
        <row r="216">
          <cell r="B216">
            <v>5873</v>
          </cell>
          <cell r="C216">
            <v>35.874000000000002</v>
          </cell>
          <cell r="D216">
            <v>41.997</v>
          </cell>
          <cell r="E216">
            <v>4805.2299999999996</v>
          </cell>
          <cell r="F216">
            <v>4929.2299999999996</v>
          </cell>
          <cell r="G216">
            <v>2443.15</v>
          </cell>
          <cell r="H216" t="str">
            <v>N</v>
          </cell>
          <cell r="I216">
            <v>1537.23</v>
          </cell>
          <cell r="J216" t="str">
            <v>E</v>
          </cell>
          <cell r="K216">
            <v>2836775.0350000001</v>
          </cell>
          <cell r="L216" t="str">
            <v>N</v>
          </cell>
          <cell r="M216">
            <v>240513.46400000001</v>
          </cell>
          <cell r="N216" t="str">
            <v>E</v>
          </cell>
          <cell r="O216">
            <v>-327.48</v>
          </cell>
        </row>
        <row r="217">
          <cell r="B217">
            <v>5883</v>
          </cell>
          <cell r="C217">
            <v>35.874000000000002</v>
          </cell>
          <cell r="D217">
            <v>41.997</v>
          </cell>
          <cell r="E217">
            <v>4813.34</v>
          </cell>
          <cell r="F217">
            <v>4937.34</v>
          </cell>
          <cell r="G217">
            <v>2447.5100000000002</v>
          </cell>
          <cell r="H217" t="str">
            <v>N</v>
          </cell>
          <cell r="I217">
            <v>1541.15</v>
          </cell>
          <cell r="J217" t="str">
            <v>E</v>
          </cell>
          <cell r="K217">
            <v>2836776.3620000002</v>
          </cell>
          <cell r="L217" t="str">
            <v>N</v>
          </cell>
          <cell r="M217">
            <v>240514.65900000001</v>
          </cell>
          <cell r="N217" t="str">
            <v>E</v>
          </cell>
          <cell r="O217">
            <v>-327.17</v>
          </cell>
        </row>
        <row r="218">
          <cell r="B218">
            <v>5900</v>
          </cell>
          <cell r="C218">
            <v>35.505000000000003</v>
          </cell>
          <cell r="D218">
            <v>42.975999999999999</v>
          </cell>
          <cell r="E218">
            <v>4827.1400000000003</v>
          </cell>
          <cell r="F218">
            <v>4951.1400000000003</v>
          </cell>
          <cell r="G218">
            <v>2454.8200000000002</v>
          </cell>
          <cell r="H218" t="str">
            <v>N</v>
          </cell>
          <cell r="I218">
            <v>1547.85</v>
          </cell>
          <cell r="J218" t="str">
            <v>E</v>
          </cell>
          <cell r="K218">
            <v>2836778.591</v>
          </cell>
          <cell r="L218" t="str">
            <v>N</v>
          </cell>
          <cell r="M218">
            <v>240516.701</v>
          </cell>
          <cell r="N218" t="str">
            <v>E</v>
          </cell>
          <cell r="O218">
            <v>-326.57</v>
          </cell>
        </row>
        <row r="219">
          <cell r="B219">
            <v>6000</v>
          </cell>
          <cell r="C219">
            <v>33.503</v>
          </cell>
          <cell r="D219">
            <v>49.093000000000004</v>
          </cell>
          <cell r="E219">
            <v>4909.57</v>
          </cell>
          <cell r="F219">
            <v>5033.57</v>
          </cell>
          <cell r="G219">
            <v>2494.15</v>
          </cell>
          <cell r="H219" t="str">
            <v>N</v>
          </cell>
          <cell r="I219">
            <v>1588.52</v>
          </cell>
          <cell r="J219" t="str">
            <v>E</v>
          </cell>
          <cell r="K219">
            <v>2836790.58</v>
          </cell>
          <cell r="L219" t="str">
            <v>N</v>
          </cell>
          <cell r="M219">
            <v>240529.09700000001</v>
          </cell>
          <cell r="N219" t="str">
            <v>E</v>
          </cell>
          <cell r="O219">
            <v>-319.72000000000003</v>
          </cell>
        </row>
        <row r="220">
          <cell r="B220">
            <v>6100</v>
          </cell>
          <cell r="C220">
            <v>31.834</v>
          </cell>
          <cell r="D220">
            <v>55.832999999999998</v>
          </cell>
          <cell r="E220">
            <v>4993.78</v>
          </cell>
          <cell r="F220">
            <v>5117.78</v>
          </cell>
          <cell r="G220">
            <v>2527.0500000000002</v>
          </cell>
          <cell r="H220" t="str">
            <v>N</v>
          </cell>
          <cell r="I220">
            <v>1631.22</v>
          </cell>
          <cell r="J220" t="str">
            <v>E</v>
          </cell>
          <cell r="K220">
            <v>2836800.6069999998</v>
          </cell>
          <cell r="L220" t="str">
            <v>N</v>
          </cell>
          <cell r="M220">
            <v>240542.111</v>
          </cell>
          <cell r="N220" t="str">
            <v>E</v>
          </cell>
          <cell r="O220">
            <v>-307.24</v>
          </cell>
        </row>
        <row r="221">
          <cell r="B221">
            <v>6200</v>
          </cell>
          <cell r="C221">
            <v>30.552</v>
          </cell>
          <cell r="D221">
            <v>63.152999999999999</v>
          </cell>
          <cell r="E221">
            <v>5079.3500000000004</v>
          </cell>
          <cell r="F221">
            <v>5203.3500000000004</v>
          </cell>
          <cell r="G221">
            <v>2553.35</v>
          </cell>
          <cell r="H221" t="str">
            <v>N</v>
          </cell>
          <cell r="I221">
            <v>1675.73</v>
          </cell>
          <cell r="J221" t="str">
            <v>E</v>
          </cell>
          <cell r="K221">
            <v>2836808.6239999998</v>
          </cell>
          <cell r="L221" t="str">
            <v>N</v>
          </cell>
          <cell r="M221">
            <v>240555.68</v>
          </cell>
          <cell r="N221" t="str">
            <v>E</v>
          </cell>
          <cell r="O221">
            <v>-289.19</v>
          </cell>
        </row>
        <row r="222">
          <cell r="B222">
            <v>6300</v>
          </cell>
          <cell r="C222">
            <v>29.707999999999998</v>
          </cell>
          <cell r="D222">
            <v>70.947999999999993</v>
          </cell>
          <cell r="E222">
            <v>5165.87</v>
          </cell>
          <cell r="F222">
            <v>5289.87</v>
          </cell>
          <cell r="G222">
            <v>2572.9299999999998</v>
          </cell>
          <cell r="H222" t="str">
            <v>N</v>
          </cell>
          <cell r="I222">
            <v>1721.85</v>
          </cell>
          <cell r="J222" t="str">
            <v>E</v>
          </cell>
          <cell r="K222">
            <v>2836814.59</v>
          </cell>
          <cell r="L222" t="str">
            <v>N</v>
          </cell>
          <cell r="M222">
            <v>240569.736</v>
          </cell>
          <cell r="N222" t="str">
            <v>E</v>
          </cell>
          <cell r="O222">
            <v>-265.67</v>
          </cell>
        </row>
        <row r="223">
          <cell r="B223">
            <v>6400</v>
          </cell>
          <cell r="C223">
            <v>29.341000000000001</v>
          </cell>
          <cell r="D223">
            <v>79.036000000000001</v>
          </cell>
          <cell r="E223">
            <v>5252.92</v>
          </cell>
          <cell r="F223">
            <v>5376.92</v>
          </cell>
          <cell r="G223">
            <v>2585.6799999999998</v>
          </cell>
          <cell r="H223" t="str">
            <v>N</v>
          </cell>
          <cell r="I223">
            <v>1769.35</v>
          </cell>
          <cell r="J223" t="str">
            <v>E</v>
          </cell>
          <cell r="K223">
            <v>2836818.477</v>
          </cell>
          <cell r="L223" t="str">
            <v>N</v>
          </cell>
          <cell r="M223">
            <v>240584.21299999999</v>
          </cell>
          <cell r="N223" t="str">
            <v>E</v>
          </cell>
          <cell r="O223">
            <v>-236.79</v>
          </cell>
        </row>
        <row r="224">
          <cell r="B224">
            <v>6500</v>
          </cell>
          <cell r="C224">
            <v>29.468</v>
          </cell>
          <cell r="D224">
            <v>87.183999999999997</v>
          </cell>
          <cell r="E224">
            <v>5340.08</v>
          </cell>
          <cell r="F224">
            <v>5464.08</v>
          </cell>
          <cell r="G224">
            <v>2591.5500000000002</v>
          </cell>
          <cell r="H224" t="str">
            <v>N</v>
          </cell>
          <cell r="I224">
            <v>1817.99</v>
          </cell>
          <cell r="J224" t="str">
            <v>E</v>
          </cell>
          <cell r="K224">
            <v>2836820.267</v>
          </cell>
          <cell r="L224" t="str">
            <v>N</v>
          </cell>
          <cell r="M224">
            <v>240599.038</v>
          </cell>
          <cell r="N224" t="str">
            <v>E</v>
          </cell>
          <cell r="O224">
            <v>-202.68</v>
          </cell>
        </row>
        <row r="225">
          <cell r="B225">
            <v>6600</v>
          </cell>
          <cell r="C225">
            <v>30.082999999999998</v>
          </cell>
          <cell r="D225">
            <v>95.147999999999996</v>
          </cell>
          <cell r="E225">
            <v>5426.91</v>
          </cell>
          <cell r="F225">
            <v>5550.91</v>
          </cell>
          <cell r="G225">
            <v>2590.5100000000002</v>
          </cell>
          <cell r="H225" t="str">
            <v>N</v>
          </cell>
          <cell r="I225">
            <v>1867.53</v>
          </cell>
          <cell r="J225" t="str">
            <v>E</v>
          </cell>
          <cell r="K225">
            <v>2836819.949</v>
          </cell>
          <cell r="L225" t="str">
            <v>N</v>
          </cell>
          <cell r="M225">
            <v>240614.141</v>
          </cell>
          <cell r="N225" t="str">
            <v>E</v>
          </cell>
          <cell r="O225">
            <v>-163.52000000000001</v>
          </cell>
        </row>
        <row r="226">
          <cell r="B226">
            <v>6700</v>
          </cell>
          <cell r="C226">
            <v>31.155999999999999</v>
          </cell>
          <cell r="D226">
            <v>102.71899999999999</v>
          </cell>
          <cell r="E226">
            <v>5513</v>
          </cell>
          <cell r="F226">
            <v>5637</v>
          </cell>
          <cell r="G226">
            <v>2582.56</v>
          </cell>
          <cell r="H226" t="str">
            <v>N</v>
          </cell>
          <cell r="I226">
            <v>1917.75</v>
          </cell>
          <cell r="J226" t="str">
            <v>E</v>
          </cell>
          <cell r="K226">
            <v>2836817.5269999998</v>
          </cell>
          <cell r="L226" t="str">
            <v>N</v>
          </cell>
          <cell r="M226">
            <v>240629.446</v>
          </cell>
          <cell r="N226" t="str">
            <v>E</v>
          </cell>
          <cell r="O226">
            <v>-119.49</v>
          </cell>
        </row>
        <row r="227">
          <cell r="B227">
            <v>6800</v>
          </cell>
          <cell r="C227">
            <v>32.643000000000001</v>
          </cell>
          <cell r="D227">
            <v>109.751</v>
          </cell>
          <cell r="E227">
            <v>5597.92</v>
          </cell>
          <cell r="F227">
            <v>5721.92</v>
          </cell>
          <cell r="G227">
            <v>2567.75</v>
          </cell>
          <cell r="H227" t="str">
            <v>N</v>
          </cell>
          <cell r="I227">
            <v>1968.39</v>
          </cell>
          <cell r="J227" t="str">
            <v>E</v>
          </cell>
          <cell r="K227">
            <v>2836813.0109999999</v>
          </cell>
          <cell r="L227" t="str">
            <v>N</v>
          </cell>
          <cell r="M227">
            <v>240644.88099999999</v>
          </cell>
          <cell r="N227" t="str">
            <v>E</v>
          </cell>
          <cell r="O227">
            <v>-70.819999999999993</v>
          </cell>
        </row>
        <row r="228">
          <cell r="B228">
            <v>6900</v>
          </cell>
          <cell r="C228">
            <v>34.49</v>
          </cell>
          <cell r="D228">
            <v>116.173</v>
          </cell>
          <cell r="E228">
            <v>5681.27</v>
          </cell>
          <cell r="F228">
            <v>5805.27</v>
          </cell>
          <cell r="G228">
            <v>2546.14</v>
          </cell>
          <cell r="H228" t="str">
            <v>N</v>
          </cell>
          <cell r="I228">
            <v>2019.2</v>
          </cell>
          <cell r="J228" t="str">
            <v>E</v>
          </cell>
          <cell r="K228">
            <v>2836806.4240000001</v>
          </cell>
          <cell r="L228" t="str">
            <v>N</v>
          </cell>
          <cell r="M228">
            <v>240660.36900000001</v>
          </cell>
          <cell r="N228" t="str">
            <v>E</v>
          </cell>
          <cell r="O228">
            <v>-17.73</v>
          </cell>
        </row>
        <row r="229">
          <cell r="B229">
            <v>7000</v>
          </cell>
          <cell r="C229">
            <v>36.64</v>
          </cell>
          <cell r="D229">
            <v>121.97499999999999</v>
          </cell>
          <cell r="E229">
            <v>5762.63</v>
          </cell>
          <cell r="F229">
            <v>5886.63</v>
          </cell>
          <cell r="G229">
            <v>2517.83</v>
          </cell>
          <cell r="H229" t="str">
            <v>N</v>
          </cell>
          <cell r="I229">
            <v>2069.9499999999998</v>
          </cell>
          <cell r="J229" t="str">
            <v>E</v>
          </cell>
          <cell r="K229">
            <v>2836797.798</v>
          </cell>
          <cell r="L229" t="str">
            <v>N</v>
          </cell>
          <cell r="M229">
            <v>240675.83600000001</v>
          </cell>
          <cell r="N229" t="str">
            <v>E</v>
          </cell>
          <cell r="O229">
            <v>39.520000000000003</v>
          </cell>
        </row>
        <row r="230">
          <cell r="B230">
            <v>7100</v>
          </cell>
          <cell r="C230">
            <v>39.045000000000002</v>
          </cell>
          <cell r="D230">
            <v>127.19</v>
          </cell>
          <cell r="E230">
            <v>5841.62</v>
          </cell>
          <cell r="F230">
            <v>5965.62</v>
          </cell>
          <cell r="G230">
            <v>2482.98</v>
          </cell>
          <cell r="H230" t="str">
            <v>N</v>
          </cell>
          <cell r="I230">
            <v>2120.37</v>
          </cell>
          <cell r="J230" t="str">
            <v>E</v>
          </cell>
          <cell r="K230">
            <v>2836787.1740000001</v>
          </cell>
          <cell r="L230" t="str">
            <v>N</v>
          </cell>
          <cell r="M230">
            <v>240691.20499999999</v>
          </cell>
          <cell r="N230" t="str">
            <v>E</v>
          </cell>
          <cell r="O230">
            <v>100.64</v>
          </cell>
        </row>
        <row r="231">
          <cell r="B231">
            <v>7137.41</v>
          </cell>
          <cell r="C231">
            <v>40</v>
          </cell>
          <cell r="D231">
            <v>129</v>
          </cell>
          <cell r="E231">
            <v>5870.48</v>
          </cell>
          <cell r="F231">
            <v>5994.48</v>
          </cell>
          <cell r="G231">
            <v>2468.29</v>
          </cell>
          <cell r="H231" t="str">
            <v>N</v>
          </cell>
          <cell r="I231">
            <v>2139.1</v>
          </cell>
          <cell r="J231" t="str">
            <v>E</v>
          </cell>
          <cell r="K231">
            <v>2836782.696</v>
          </cell>
          <cell r="L231" t="str">
            <v>N</v>
          </cell>
          <cell r="M231">
            <v>240696.91500000001</v>
          </cell>
          <cell r="N231" t="str">
            <v>E</v>
          </cell>
          <cell r="O231">
            <v>124.44</v>
          </cell>
        </row>
        <row r="232">
          <cell r="B232">
            <v>7200</v>
          </cell>
          <cell r="C232">
            <v>40</v>
          </cell>
          <cell r="D232">
            <v>129</v>
          </cell>
          <cell r="E232">
            <v>5918.42</v>
          </cell>
          <cell r="F232">
            <v>6042.42</v>
          </cell>
          <cell r="G232">
            <v>2442.9699999999998</v>
          </cell>
          <cell r="H232" t="str">
            <v>N</v>
          </cell>
          <cell r="I232">
            <v>2170.37</v>
          </cell>
          <cell r="J232" t="str">
            <v>E</v>
          </cell>
          <cell r="K232">
            <v>2836774.98</v>
          </cell>
          <cell r="L232" t="str">
            <v>N</v>
          </cell>
          <cell r="M232">
            <v>240706.44399999999</v>
          </cell>
          <cell r="N232" t="str">
            <v>E</v>
          </cell>
          <cell r="O232">
            <v>164.67</v>
          </cell>
        </row>
        <row r="233">
          <cell r="B233">
            <v>7300</v>
          </cell>
          <cell r="C233">
            <v>40</v>
          </cell>
          <cell r="D233">
            <v>129</v>
          </cell>
          <cell r="E233">
            <v>5995.03</v>
          </cell>
          <cell r="F233">
            <v>6119.03</v>
          </cell>
          <cell r="G233">
            <v>2402.52</v>
          </cell>
          <cell r="H233" t="str">
            <v>N</v>
          </cell>
          <cell r="I233">
            <v>2220.3200000000002</v>
          </cell>
          <cell r="J233" t="str">
            <v>E</v>
          </cell>
          <cell r="K233">
            <v>2836762.65</v>
          </cell>
          <cell r="L233" t="str">
            <v>N</v>
          </cell>
          <cell r="M233">
            <v>240721.67</v>
          </cell>
          <cell r="N233" t="str">
            <v>E</v>
          </cell>
          <cell r="O233">
            <v>228.95</v>
          </cell>
        </row>
        <row r="234">
          <cell r="B234">
            <v>7400</v>
          </cell>
          <cell r="C234">
            <v>40</v>
          </cell>
          <cell r="D234">
            <v>129</v>
          </cell>
          <cell r="E234">
            <v>6071.63</v>
          </cell>
          <cell r="F234">
            <v>6195.63</v>
          </cell>
          <cell r="G234">
            <v>2362.0700000000002</v>
          </cell>
          <cell r="H234" t="str">
            <v>N</v>
          </cell>
          <cell r="I234">
            <v>2270.2800000000002</v>
          </cell>
          <cell r="J234" t="str">
            <v>E</v>
          </cell>
          <cell r="K234">
            <v>2836750.32</v>
          </cell>
          <cell r="L234" t="str">
            <v>N</v>
          </cell>
          <cell r="M234">
            <v>240736.89600000001</v>
          </cell>
          <cell r="N234" t="str">
            <v>E</v>
          </cell>
          <cell r="O234">
            <v>293.23</v>
          </cell>
        </row>
        <row r="235">
          <cell r="B235">
            <v>7500</v>
          </cell>
          <cell r="C235">
            <v>40</v>
          </cell>
          <cell r="D235">
            <v>129</v>
          </cell>
          <cell r="E235">
            <v>6148.23</v>
          </cell>
          <cell r="F235">
            <v>6272.23</v>
          </cell>
          <cell r="G235">
            <v>2321.62</v>
          </cell>
          <cell r="H235" t="str">
            <v>N</v>
          </cell>
          <cell r="I235">
            <v>2320.23</v>
          </cell>
          <cell r="J235" t="str">
            <v>E</v>
          </cell>
          <cell r="K235">
            <v>2836737.9909999999</v>
          </cell>
          <cell r="L235" t="str">
            <v>N</v>
          </cell>
          <cell r="M235">
            <v>240752.122</v>
          </cell>
          <cell r="N235" t="str">
            <v>E</v>
          </cell>
          <cell r="O235">
            <v>357.51</v>
          </cell>
        </row>
        <row r="236">
          <cell r="B236">
            <v>7600</v>
          </cell>
          <cell r="C236">
            <v>40</v>
          </cell>
          <cell r="D236">
            <v>129</v>
          </cell>
          <cell r="E236">
            <v>6224.84</v>
          </cell>
          <cell r="F236">
            <v>6348.84</v>
          </cell>
          <cell r="G236">
            <v>2281.16</v>
          </cell>
          <cell r="H236" t="str">
            <v>N</v>
          </cell>
          <cell r="I236">
            <v>2370.1799999999998</v>
          </cell>
          <cell r="J236" t="str">
            <v>E</v>
          </cell>
          <cell r="K236">
            <v>2836725.6609999998</v>
          </cell>
          <cell r="L236" t="str">
            <v>N</v>
          </cell>
          <cell r="M236">
            <v>240767.348</v>
          </cell>
          <cell r="N236" t="str">
            <v>E</v>
          </cell>
          <cell r="O236">
            <v>421.79</v>
          </cell>
        </row>
        <row r="237">
          <cell r="B237">
            <v>7700</v>
          </cell>
          <cell r="C237">
            <v>40</v>
          </cell>
          <cell r="D237">
            <v>129</v>
          </cell>
          <cell r="E237">
            <v>6301.44</v>
          </cell>
          <cell r="F237">
            <v>6425.44</v>
          </cell>
          <cell r="G237">
            <v>2240.71</v>
          </cell>
          <cell r="H237" t="str">
            <v>N</v>
          </cell>
          <cell r="I237">
            <v>2420.14</v>
          </cell>
          <cell r="J237" t="str">
            <v>E</v>
          </cell>
          <cell r="K237">
            <v>2836713.3309999998</v>
          </cell>
          <cell r="L237" t="str">
            <v>N</v>
          </cell>
          <cell r="M237">
            <v>240782.57399999999</v>
          </cell>
          <cell r="N237" t="str">
            <v>E</v>
          </cell>
          <cell r="O237">
            <v>486.07</v>
          </cell>
        </row>
        <row r="238">
          <cell r="B238">
            <v>7800</v>
          </cell>
          <cell r="C238">
            <v>40</v>
          </cell>
          <cell r="D238">
            <v>129</v>
          </cell>
          <cell r="E238">
            <v>6378.05</v>
          </cell>
          <cell r="F238">
            <v>6502.05</v>
          </cell>
          <cell r="G238">
            <v>2200.2600000000002</v>
          </cell>
          <cell r="H238" t="str">
            <v>N</v>
          </cell>
          <cell r="I238">
            <v>2470.09</v>
          </cell>
          <cell r="J238" t="str">
            <v>E</v>
          </cell>
          <cell r="K238">
            <v>2836701.0010000002</v>
          </cell>
          <cell r="L238" t="str">
            <v>N</v>
          </cell>
          <cell r="M238">
            <v>240797.8</v>
          </cell>
          <cell r="N238" t="str">
            <v>E</v>
          </cell>
          <cell r="O238">
            <v>550.35</v>
          </cell>
        </row>
        <row r="239">
          <cell r="B239">
            <v>7900</v>
          </cell>
          <cell r="C239">
            <v>40</v>
          </cell>
          <cell r="D239">
            <v>129</v>
          </cell>
          <cell r="E239">
            <v>6454.65</v>
          </cell>
          <cell r="F239">
            <v>6578.65</v>
          </cell>
          <cell r="G239">
            <v>2159.81</v>
          </cell>
          <cell r="H239" t="str">
            <v>N</v>
          </cell>
          <cell r="I239">
            <v>2520.0500000000002</v>
          </cell>
          <cell r="J239" t="str">
            <v>E</v>
          </cell>
          <cell r="K239">
            <v>2836688.6719999998</v>
          </cell>
          <cell r="L239" t="str">
            <v>N</v>
          </cell>
          <cell r="M239">
            <v>240813.02600000001</v>
          </cell>
          <cell r="N239" t="str">
            <v>E</v>
          </cell>
          <cell r="O239">
            <v>614.63</v>
          </cell>
        </row>
        <row r="240">
          <cell r="B240">
            <v>8000</v>
          </cell>
          <cell r="C240">
            <v>40</v>
          </cell>
          <cell r="D240">
            <v>129</v>
          </cell>
          <cell r="E240">
            <v>6531.26</v>
          </cell>
          <cell r="F240">
            <v>6655.26</v>
          </cell>
          <cell r="G240">
            <v>2119.36</v>
          </cell>
          <cell r="H240" t="str">
            <v>N</v>
          </cell>
          <cell r="I240">
            <v>2570</v>
          </cell>
          <cell r="J240" t="str">
            <v>E</v>
          </cell>
          <cell r="K240">
            <v>2836676.3420000002</v>
          </cell>
          <cell r="L240" t="str">
            <v>N</v>
          </cell>
          <cell r="M240">
            <v>240828.25200000001</v>
          </cell>
          <cell r="N240" t="str">
            <v>E</v>
          </cell>
          <cell r="O240">
            <v>678.9</v>
          </cell>
        </row>
        <row r="241">
          <cell r="B241">
            <v>8100</v>
          </cell>
          <cell r="C241">
            <v>40</v>
          </cell>
          <cell r="D241">
            <v>129</v>
          </cell>
          <cell r="E241">
            <v>6607.86</v>
          </cell>
          <cell r="F241">
            <v>6731.86</v>
          </cell>
          <cell r="G241">
            <v>2078.9</v>
          </cell>
          <cell r="H241" t="str">
            <v>N</v>
          </cell>
          <cell r="I241">
            <v>2619.9499999999998</v>
          </cell>
          <cell r="J241" t="str">
            <v>E</v>
          </cell>
          <cell r="K241">
            <v>2836664.0120000001</v>
          </cell>
          <cell r="L241" t="str">
            <v>N</v>
          </cell>
          <cell r="M241">
            <v>240843.478</v>
          </cell>
          <cell r="N241" t="str">
            <v>E</v>
          </cell>
          <cell r="O241">
            <v>743.18</v>
          </cell>
        </row>
        <row r="242">
          <cell r="B242">
            <v>8200</v>
          </cell>
          <cell r="C242">
            <v>40</v>
          </cell>
          <cell r="D242">
            <v>129</v>
          </cell>
          <cell r="E242">
            <v>6684.47</v>
          </cell>
          <cell r="F242">
            <v>6808.47</v>
          </cell>
          <cell r="G242">
            <v>2038.45</v>
          </cell>
          <cell r="H242" t="str">
            <v>N</v>
          </cell>
          <cell r="I242">
            <v>2669.91</v>
          </cell>
          <cell r="J242" t="str">
            <v>E</v>
          </cell>
          <cell r="K242">
            <v>2836651.682</v>
          </cell>
          <cell r="L242" t="str">
            <v>N</v>
          </cell>
          <cell r="M242">
            <v>240858.704</v>
          </cell>
          <cell r="N242" t="str">
            <v>E</v>
          </cell>
          <cell r="O242">
            <v>807.46</v>
          </cell>
        </row>
        <row r="243">
          <cell r="B243">
            <v>8300</v>
          </cell>
          <cell r="C243">
            <v>40</v>
          </cell>
          <cell r="D243">
            <v>129</v>
          </cell>
          <cell r="E243">
            <v>6761.07</v>
          </cell>
          <cell r="F243">
            <v>6885.07</v>
          </cell>
          <cell r="G243">
            <v>1998</v>
          </cell>
          <cell r="H243" t="str">
            <v>N</v>
          </cell>
          <cell r="I243">
            <v>2719.86</v>
          </cell>
          <cell r="J243" t="str">
            <v>E</v>
          </cell>
          <cell r="K243">
            <v>2836639.3530000001</v>
          </cell>
          <cell r="L243" t="str">
            <v>N</v>
          </cell>
          <cell r="M243">
            <v>240873.93</v>
          </cell>
          <cell r="N243" t="str">
            <v>E</v>
          </cell>
          <cell r="O243">
            <v>871.74</v>
          </cell>
        </row>
        <row r="244">
          <cell r="B244">
            <v>8400</v>
          </cell>
          <cell r="C244">
            <v>40</v>
          </cell>
          <cell r="D244">
            <v>129</v>
          </cell>
          <cell r="E244">
            <v>6837.67</v>
          </cell>
          <cell r="F244">
            <v>6961.67</v>
          </cell>
          <cell r="G244">
            <v>1957.55</v>
          </cell>
          <cell r="H244" t="str">
            <v>N</v>
          </cell>
          <cell r="I244">
            <v>2769.82</v>
          </cell>
          <cell r="J244" t="str">
            <v>E</v>
          </cell>
          <cell r="K244">
            <v>2836627.023</v>
          </cell>
          <cell r="L244" t="str">
            <v>N</v>
          </cell>
          <cell r="M244">
            <v>240889.15599999999</v>
          </cell>
          <cell r="N244" t="str">
            <v>E</v>
          </cell>
          <cell r="O244">
            <v>936.02</v>
          </cell>
        </row>
        <row r="245">
          <cell r="B245">
            <v>8500</v>
          </cell>
          <cell r="C245">
            <v>40</v>
          </cell>
          <cell r="D245">
            <v>129</v>
          </cell>
          <cell r="E245">
            <v>6914.28</v>
          </cell>
          <cell r="F245">
            <v>7038.28</v>
          </cell>
          <cell r="G245">
            <v>1917.1</v>
          </cell>
          <cell r="H245" t="str">
            <v>N</v>
          </cell>
          <cell r="I245">
            <v>2819.77</v>
          </cell>
          <cell r="J245" t="str">
            <v>E</v>
          </cell>
          <cell r="K245">
            <v>2836614.693</v>
          </cell>
          <cell r="L245" t="str">
            <v>N</v>
          </cell>
          <cell r="M245">
            <v>240904.38200000001</v>
          </cell>
          <cell r="N245" t="str">
            <v>E</v>
          </cell>
          <cell r="O245">
            <v>1000.3</v>
          </cell>
        </row>
        <row r="246">
          <cell r="B246">
            <v>8600</v>
          </cell>
          <cell r="C246">
            <v>40</v>
          </cell>
          <cell r="D246">
            <v>129</v>
          </cell>
          <cell r="E246">
            <v>6990.88</v>
          </cell>
          <cell r="F246">
            <v>7114.88</v>
          </cell>
          <cell r="G246">
            <v>1876.64</v>
          </cell>
          <cell r="H246" t="str">
            <v>N</v>
          </cell>
          <cell r="I246">
            <v>2869.72</v>
          </cell>
          <cell r="J246" t="str">
            <v>E</v>
          </cell>
          <cell r="K246">
            <v>2836602.3629999999</v>
          </cell>
          <cell r="L246" t="str">
            <v>N</v>
          </cell>
          <cell r="M246">
            <v>240919.60800000001</v>
          </cell>
          <cell r="N246" t="str">
            <v>E</v>
          </cell>
          <cell r="O246">
            <v>1064.58</v>
          </cell>
        </row>
        <row r="247">
          <cell r="B247">
            <v>8700</v>
          </cell>
          <cell r="C247">
            <v>40</v>
          </cell>
          <cell r="D247">
            <v>129</v>
          </cell>
          <cell r="E247">
            <v>7067.49</v>
          </cell>
          <cell r="F247">
            <v>7191.49</v>
          </cell>
          <cell r="G247">
            <v>1836.19</v>
          </cell>
          <cell r="H247" t="str">
            <v>N</v>
          </cell>
          <cell r="I247">
            <v>2919.68</v>
          </cell>
          <cell r="J247" t="str">
            <v>E</v>
          </cell>
          <cell r="K247">
            <v>2836590.034</v>
          </cell>
          <cell r="L247" t="str">
            <v>N</v>
          </cell>
          <cell r="M247">
            <v>240934.834</v>
          </cell>
          <cell r="N247" t="str">
            <v>E</v>
          </cell>
          <cell r="O247">
            <v>1128.8599999999999</v>
          </cell>
        </row>
        <row r="248">
          <cell r="B248">
            <v>8800</v>
          </cell>
          <cell r="C248">
            <v>40</v>
          </cell>
          <cell r="D248">
            <v>129</v>
          </cell>
          <cell r="E248">
            <v>7144.09</v>
          </cell>
          <cell r="F248">
            <v>7268.09</v>
          </cell>
          <cell r="G248">
            <v>1795.74</v>
          </cell>
          <cell r="H248" t="str">
            <v>N</v>
          </cell>
          <cell r="I248">
            <v>2969.63</v>
          </cell>
          <cell r="J248" t="str">
            <v>E</v>
          </cell>
          <cell r="K248">
            <v>2836577.7039999999</v>
          </cell>
          <cell r="L248" t="str">
            <v>N</v>
          </cell>
          <cell r="M248">
            <v>240950.06</v>
          </cell>
          <cell r="N248" t="str">
            <v>E</v>
          </cell>
          <cell r="O248">
            <v>1193.1300000000001</v>
          </cell>
        </row>
        <row r="249">
          <cell r="B249">
            <v>8900</v>
          </cell>
          <cell r="C249">
            <v>40</v>
          </cell>
          <cell r="D249">
            <v>129</v>
          </cell>
          <cell r="E249">
            <v>7220.7</v>
          </cell>
          <cell r="F249">
            <v>7344.7</v>
          </cell>
          <cell r="G249">
            <v>1755.29</v>
          </cell>
          <cell r="H249" t="str">
            <v>N</v>
          </cell>
          <cell r="I249">
            <v>3019.58</v>
          </cell>
          <cell r="J249" t="str">
            <v>E</v>
          </cell>
          <cell r="K249">
            <v>2836565.3739999998</v>
          </cell>
          <cell r="L249" t="str">
            <v>N</v>
          </cell>
          <cell r="M249">
            <v>240965.28599999999</v>
          </cell>
          <cell r="N249" t="str">
            <v>E</v>
          </cell>
          <cell r="O249">
            <v>1257.4100000000001</v>
          </cell>
        </row>
        <row r="250">
          <cell r="B250">
            <v>9000</v>
          </cell>
          <cell r="C250">
            <v>40</v>
          </cell>
          <cell r="D250">
            <v>129</v>
          </cell>
          <cell r="E250">
            <v>7297.3</v>
          </cell>
          <cell r="F250">
            <v>7421.3</v>
          </cell>
          <cell r="G250">
            <v>1714.84</v>
          </cell>
          <cell r="H250" t="str">
            <v>N</v>
          </cell>
          <cell r="I250">
            <v>3069.54</v>
          </cell>
          <cell r="J250" t="str">
            <v>E</v>
          </cell>
          <cell r="K250">
            <v>2836553.0440000002</v>
          </cell>
          <cell r="L250" t="str">
            <v>N</v>
          </cell>
          <cell r="M250">
            <v>240980.51199999999</v>
          </cell>
          <cell r="N250" t="str">
            <v>E</v>
          </cell>
          <cell r="O250">
            <v>1321.69</v>
          </cell>
        </row>
        <row r="251">
          <cell r="B251">
            <v>9100</v>
          </cell>
          <cell r="C251">
            <v>40</v>
          </cell>
          <cell r="D251">
            <v>129</v>
          </cell>
          <cell r="E251">
            <v>7373.91</v>
          </cell>
          <cell r="F251">
            <v>7497.91</v>
          </cell>
          <cell r="G251">
            <v>1674.39</v>
          </cell>
          <cell r="H251" t="str">
            <v>N</v>
          </cell>
          <cell r="I251">
            <v>3119.49</v>
          </cell>
          <cell r="J251" t="str">
            <v>E</v>
          </cell>
          <cell r="K251">
            <v>2836540.7149999999</v>
          </cell>
          <cell r="L251" t="str">
            <v>N</v>
          </cell>
          <cell r="M251">
            <v>240995.73800000001</v>
          </cell>
          <cell r="N251" t="str">
            <v>E</v>
          </cell>
          <cell r="O251">
            <v>1385.97</v>
          </cell>
        </row>
        <row r="252">
          <cell r="B252">
            <v>9200</v>
          </cell>
          <cell r="C252">
            <v>40</v>
          </cell>
          <cell r="D252">
            <v>129</v>
          </cell>
          <cell r="E252">
            <v>7450.51</v>
          </cell>
          <cell r="F252">
            <v>7574.51</v>
          </cell>
          <cell r="G252">
            <v>1633.93</v>
          </cell>
          <cell r="H252" t="str">
            <v>N</v>
          </cell>
          <cell r="I252">
            <v>3169.45</v>
          </cell>
          <cell r="J252" t="str">
            <v>E</v>
          </cell>
          <cell r="K252">
            <v>2836528.3849999998</v>
          </cell>
          <cell r="L252" t="str">
            <v>N</v>
          </cell>
          <cell r="M252">
            <v>241010.96400000001</v>
          </cell>
          <cell r="N252" t="str">
            <v>E</v>
          </cell>
          <cell r="O252">
            <v>1450.25</v>
          </cell>
        </row>
        <row r="253">
          <cell r="B253">
            <v>9300</v>
          </cell>
          <cell r="C253">
            <v>40</v>
          </cell>
          <cell r="D253">
            <v>129</v>
          </cell>
          <cell r="E253">
            <v>7527.11</v>
          </cell>
          <cell r="F253">
            <v>7651.11</v>
          </cell>
          <cell r="G253">
            <v>1593.48</v>
          </cell>
          <cell r="H253" t="str">
            <v>N</v>
          </cell>
          <cell r="I253">
            <v>3219.4</v>
          </cell>
          <cell r="J253" t="str">
            <v>E</v>
          </cell>
          <cell r="K253">
            <v>2836516.0550000002</v>
          </cell>
          <cell r="L253" t="str">
            <v>N</v>
          </cell>
          <cell r="M253">
            <v>241026.19</v>
          </cell>
          <cell r="N253" t="str">
            <v>E</v>
          </cell>
          <cell r="O253">
            <v>1514.53</v>
          </cell>
        </row>
        <row r="254">
          <cell r="B254">
            <v>9400</v>
          </cell>
          <cell r="C254">
            <v>40</v>
          </cell>
          <cell r="D254">
            <v>129</v>
          </cell>
          <cell r="E254">
            <v>7603.72</v>
          </cell>
          <cell r="F254">
            <v>7727.72</v>
          </cell>
          <cell r="G254">
            <v>1553.03</v>
          </cell>
          <cell r="H254" t="str">
            <v>N</v>
          </cell>
          <cell r="I254">
            <v>3269.35</v>
          </cell>
          <cell r="J254" t="str">
            <v>E</v>
          </cell>
          <cell r="K254">
            <v>2836503.7250000001</v>
          </cell>
          <cell r="L254" t="str">
            <v>N</v>
          </cell>
          <cell r="M254">
            <v>241041.41500000001</v>
          </cell>
          <cell r="N254" t="str">
            <v>E</v>
          </cell>
          <cell r="O254">
            <v>1578.81</v>
          </cell>
        </row>
        <row r="255">
          <cell r="B255">
            <v>9500</v>
          </cell>
          <cell r="C255">
            <v>40</v>
          </cell>
          <cell r="D255">
            <v>129</v>
          </cell>
          <cell r="E255">
            <v>7680.32</v>
          </cell>
          <cell r="F255">
            <v>7804.32</v>
          </cell>
          <cell r="G255">
            <v>1512.58</v>
          </cell>
          <cell r="H255" t="str">
            <v>N</v>
          </cell>
          <cell r="I255">
            <v>3319.31</v>
          </cell>
          <cell r="J255" t="str">
            <v>E</v>
          </cell>
          <cell r="K255">
            <v>2836491.3960000002</v>
          </cell>
          <cell r="L255" t="str">
            <v>N</v>
          </cell>
          <cell r="M255">
            <v>241056.641</v>
          </cell>
          <cell r="N255" t="str">
            <v>E</v>
          </cell>
          <cell r="O255">
            <v>1643.09</v>
          </cell>
        </row>
        <row r="256">
          <cell r="B256">
            <v>9600</v>
          </cell>
          <cell r="C256">
            <v>40</v>
          </cell>
          <cell r="D256">
            <v>129</v>
          </cell>
          <cell r="E256">
            <v>7756.93</v>
          </cell>
          <cell r="F256">
            <v>7880.93</v>
          </cell>
          <cell r="G256">
            <v>1472.13</v>
          </cell>
          <cell r="H256" t="str">
            <v>N</v>
          </cell>
          <cell r="I256">
            <v>3369.26</v>
          </cell>
          <cell r="J256" t="str">
            <v>E</v>
          </cell>
          <cell r="K256">
            <v>2836479.0660000001</v>
          </cell>
          <cell r="L256" t="str">
            <v>N</v>
          </cell>
          <cell r="M256">
            <v>241071.867</v>
          </cell>
          <cell r="N256" t="str">
            <v>E</v>
          </cell>
          <cell r="O256">
            <v>1707.36</v>
          </cell>
        </row>
        <row r="257">
          <cell r="B257">
            <v>9700</v>
          </cell>
          <cell r="C257">
            <v>40</v>
          </cell>
          <cell r="D257">
            <v>129</v>
          </cell>
          <cell r="E257">
            <v>7833.53</v>
          </cell>
          <cell r="F257">
            <v>7957.53</v>
          </cell>
          <cell r="G257">
            <v>1431.67</v>
          </cell>
          <cell r="H257" t="str">
            <v>N</v>
          </cell>
          <cell r="I257">
            <v>3419.22</v>
          </cell>
          <cell r="J257" t="str">
            <v>E</v>
          </cell>
          <cell r="K257">
            <v>2836466.736</v>
          </cell>
          <cell r="L257" t="str">
            <v>N</v>
          </cell>
          <cell r="M257">
            <v>241087.09299999999</v>
          </cell>
          <cell r="N257" t="str">
            <v>E</v>
          </cell>
          <cell r="O257">
            <v>1771.64</v>
          </cell>
        </row>
        <row r="258">
          <cell r="B258">
            <v>9786.77</v>
          </cell>
          <cell r="C258">
            <v>40</v>
          </cell>
          <cell r="D258">
            <v>129</v>
          </cell>
          <cell r="E258">
            <v>7900</v>
          </cell>
          <cell r="F258">
            <v>8024</v>
          </cell>
          <cell r="G258">
            <v>1396.57</v>
          </cell>
          <cell r="H258" t="str">
            <v>N</v>
          </cell>
          <cell r="I258">
            <v>3462.56</v>
          </cell>
          <cell r="J258" t="str">
            <v>E</v>
          </cell>
          <cell r="K258">
            <v>2836456.0380000002</v>
          </cell>
          <cell r="L258" t="str">
            <v>N</v>
          </cell>
          <cell r="M258">
            <v>241100.30499999999</v>
          </cell>
          <cell r="N258" t="str">
            <v>E</v>
          </cell>
          <cell r="O258">
            <v>1827.42</v>
          </cell>
        </row>
        <row r="259">
          <cell r="B259">
            <v>9800</v>
          </cell>
          <cell r="C259">
            <v>40</v>
          </cell>
          <cell r="D259">
            <v>129</v>
          </cell>
          <cell r="E259">
            <v>7910.14</v>
          </cell>
          <cell r="F259">
            <v>8034.14</v>
          </cell>
          <cell r="G259">
            <v>1391.22</v>
          </cell>
          <cell r="H259" t="str">
            <v>N</v>
          </cell>
          <cell r="I259">
            <v>3469.17</v>
          </cell>
          <cell r="J259" t="str">
            <v>E</v>
          </cell>
          <cell r="K259">
            <v>2836454.406</v>
          </cell>
          <cell r="L259" t="str">
            <v>N</v>
          </cell>
          <cell r="M259">
            <v>241102.31899999999</v>
          </cell>
          <cell r="N259" t="str">
            <v>E</v>
          </cell>
          <cell r="O259">
            <v>1835.92</v>
          </cell>
        </row>
        <row r="260">
          <cell r="B260">
            <v>9900</v>
          </cell>
          <cell r="C260">
            <v>40</v>
          </cell>
          <cell r="D260">
            <v>129</v>
          </cell>
          <cell r="E260">
            <v>7986.74</v>
          </cell>
          <cell r="F260">
            <v>8110.74</v>
          </cell>
          <cell r="G260">
            <v>1350.77</v>
          </cell>
          <cell r="H260" t="str">
            <v>N</v>
          </cell>
          <cell r="I260">
            <v>3519.12</v>
          </cell>
          <cell r="J260" t="str">
            <v>E</v>
          </cell>
          <cell r="K260">
            <v>2836442.077</v>
          </cell>
          <cell r="L260" t="str">
            <v>N</v>
          </cell>
          <cell r="M260">
            <v>241117.54500000001</v>
          </cell>
          <cell r="N260" t="str">
            <v>E</v>
          </cell>
          <cell r="O260">
            <v>1900.2</v>
          </cell>
        </row>
        <row r="261">
          <cell r="B261">
            <v>10000</v>
          </cell>
          <cell r="C261">
            <v>40</v>
          </cell>
          <cell r="D261">
            <v>129</v>
          </cell>
          <cell r="E261">
            <v>8063.35</v>
          </cell>
          <cell r="F261">
            <v>8187.35</v>
          </cell>
          <cell r="G261">
            <v>1310.32</v>
          </cell>
          <cell r="H261" t="str">
            <v>N</v>
          </cell>
          <cell r="I261">
            <v>3569.08</v>
          </cell>
          <cell r="J261" t="str">
            <v>E</v>
          </cell>
          <cell r="K261">
            <v>2836429.747</v>
          </cell>
          <cell r="L261" t="str">
            <v>N</v>
          </cell>
          <cell r="M261">
            <v>241132.77100000001</v>
          </cell>
          <cell r="N261" t="str">
            <v>E</v>
          </cell>
          <cell r="O261">
            <v>1964.48</v>
          </cell>
        </row>
        <row r="262">
          <cell r="B262">
            <v>10100</v>
          </cell>
          <cell r="C262">
            <v>40</v>
          </cell>
          <cell r="D262">
            <v>129</v>
          </cell>
          <cell r="E262">
            <v>8139.95</v>
          </cell>
          <cell r="F262">
            <v>8263.9500000000007</v>
          </cell>
          <cell r="G262">
            <v>1269.8699999999999</v>
          </cell>
          <cell r="H262" t="str">
            <v>N</v>
          </cell>
          <cell r="I262">
            <v>3619.03</v>
          </cell>
          <cell r="J262" t="str">
            <v>E</v>
          </cell>
          <cell r="K262">
            <v>2836417.4169999999</v>
          </cell>
          <cell r="L262" t="str">
            <v>N</v>
          </cell>
          <cell r="M262">
            <v>241147.997</v>
          </cell>
          <cell r="N262" t="str">
            <v>E</v>
          </cell>
          <cell r="O262">
            <v>2028.76</v>
          </cell>
        </row>
        <row r="263">
          <cell r="B263">
            <v>10200</v>
          </cell>
          <cell r="C263">
            <v>40</v>
          </cell>
          <cell r="D263">
            <v>129</v>
          </cell>
          <cell r="E263">
            <v>8216.5499999999993</v>
          </cell>
          <cell r="F263">
            <v>8340.5499999999993</v>
          </cell>
          <cell r="G263">
            <v>1229.4100000000001</v>
          </cell>
          <cell r="H263" t="str">
            <v>N</v>
          </cell>
          <cell r="I263">
            <v>3668.99</v>
          </cell>
          <cell r="J263" t="str">
            <v>E</v>
          </cell>
          <cell r="K263">
            <v>2836405.0869999998</v>
          </cell>
          <cell r="L263" t="str">
            <v>N</v>
          </cell>
          <cell r="M263">
            <v>241163.223</v>
          </cell>
          <cell r="N263" t="str">
            <v>E</v>
          </cell>
          <cell r="O263">
            <v>2093.04</v>
          </cell>
        </row>
        <row r="264">
          <cell r="B264">
            <v>10246.27</v>
          </cell>
          <cell r="C264">
            <v>40</v>
          </cell>
          <cell r="D264">
            <v>129</v>
          </cell>
          <cell r="E264">
            <v>8252</v>
          </cell>
          <cell r="F264">
            <v>8376</v>
          </cell>
          <cell r="G264">
            <v>1210.7</v>
          </cell>
          <cell r="H264" t="str">
            <v>N</v>
          </cell>
          <cell r="I264">
            <v>3692.1</v>
          </cell>
          <cell r="J264" t="str">
            <v>E</v>
          </cell>
          <cell r="K264">
            <v>2836399.3820000002</v>
          </cell>
          <cell r="L264" t="str">
            <v>N</v>
          </cell>
          <cell r="M264">
            <v>241170.26800000001</v>
          </cell>
          <cell r="N264" t="str">
            <v>E</v>
          </cell>
          <cell r="O264">
            <v>2122.7800000000002</v>
          </cell>
        </row>
      </sheetData>
      <sheetData sheetId="29">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cell r="P10">
            <v>0.49</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cell r="P11">
            <v>0.56000000000000005</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0.44</v>
          </cell>
          <cell r="P12">
            <v>0.11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0.52</v>
          </cell>
          <cell r="P13">
            <v>0.12</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0.59</v>
          </cell>
          <cell r="P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0.63</v>
          </cell>
          <cell r="P15">
            <v>0.87</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0.56000000000000005</v>
          </cell>
          <cell r="P16">
            <v>1.83</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0.28999999999999998</v>
          </cell>
          <cell r="P17">
            <v>2.2200000000000002</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-0.22</v>
          </cell>
          <cell r="P18">
            <v>3.17</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-1.06</v>
          </cell>
          <cell r="P19">
            <v>2.76</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-3.22</v>
          </cell>
          <cell r="P20">
            <v>0.95</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-5.81</v>
          </cell>
          <cell r="P21">
            <v>0.46</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-9.44</v>
          </cell>
          <cell r="P22">
            <v>1.05</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-15.16</v>
          </cell>
          <cell r="P23">
            <v>2.34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-22.88</v>
          </cell>
          <cell r="P24">
            <v>2.58</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-31.7</v>
          </cell>
          <cell r="P25">
            <v>2.4500000000000002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-34.130000000000003</v>
          </cell>
          <cell r="P26">
            <v>2.5299999999999998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-36.69</v>
          </cell>
          <cell r="P27">
            <v>2.4500000000000002</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-39.32</v>
          </cell>
          <cell r="P28">
            <v>3.45</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-42.01</v>
          </cell>
          <cell r="P29">
            <v>2.2799999999999998</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-44.74</v>
          </cell>
          <cell r="P30">
            <v>2.74</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-47.51</v>
          </cell>
          <cell r="P31">
            <v>2.67</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-50.36</v>
          </cell>
          <cell r="P32">
            <v>2.68</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-53.24</v>
          </cell>
          <cell r="P33">
            <v>1.44</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-56.15</v>
          </cell>
          <cell r="P34">
            <v>3.5</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-59.15</v>
          </cell>
          <cell r="P35">
            <v>2.36</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-62.21</v>
          </cell>
          <cell r="P36">
            <v>2.09</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-65.349999999999994</v>
          </cell>
          <cell r="P37">
            <v>2.0099999999999998</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-68.540000000000006</v>
          </cell>
          <cell r="P38">
            <v>2.19</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-71.83</v>
          </cell>
          <cell r="P39">
            <v>4.2</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-75.2</v>
          </cell>
          <cell r="P40">
            <v>2.5299999999999998</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-78.599999999999994</v>
          </cell>
          <cell r="P41">
            <v>1.23</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-82</v>
          </cell>
          <cell r="P42">
            <v>2.83</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-85.43</v>
          </cell>
          <cell r="P43">
            <v>2.2999999999999998</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-88.93</v>
          </cell>
          <cell r="P44">
            <v>3.09</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-92.49</v>
          </cell>
          <cell r="P45">
            <v>2.93</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-96.12</v>
          </cell>
          <cell r="P46">
            <v>2.25</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-99.82</v>
          </cell>
          <cell r="P47">
            <v>1.8</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-103.58</v>
          </cell>
          <cell r="P48">
            <v>2.56</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-107.41</v>
          </cell>
          <cell r="P49">
            <v>2.17</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-111.32</v>
          </cell>
          <cell r="P50">
            <v>2.08</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-115.28</v>
          </cell>
          <cell r="P51">
            <v>0.86</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-119.27</v>
          </cell>
          <cell r="P52">
            <v>1.26</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-123.3</v>
          </cell>
          <cell r="P53">
            <v>2.16</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-127.41</v>
          </cell>
          <cell r="P54">
            <v>2.76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-131.55000000000001</v>
          </cell>
          <cell r="P55">
            <v>0.53</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-135.69</v>
          </cell>
          <cell r="P56">
            <v>2.1</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-139.9</v>
          </cell>
          <cell r="P57">
            <v>1.29</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-144.13</v>
          </cell>
          <cell r="P58">
            <v>1.85</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-148.41</v>
          </cell>
          <cell r="P59">
            <v>2.21</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-152.74</v>
          </cell>
          <cell r="P60">
            <v>2.0099999999999998</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-157.12</v>
          </cell>
          <cell r="P61">
            <v>1.42</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-161.56</v>
          </cell>
          <cell r="P62">
            <v>2.5299999999999998</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-166.08</v>
          </cell>
          <cell r="P63">
            <v>2.8</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-170.68</v>
          </cell>
          <cell r="P64">
            <v>2.17</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-175.35</v>
          </cell>
          <cell r="P65">
            <v>3.16</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-180.09</v>
          </cell>
          <cell r="P66">
            <v>1.72</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-184.88</v>
          </cell>
          <cell r="P67">
            <v>1.52</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-189.73</v>
          </cell>
          <cell r="P68">
            <v>1.77</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-194.62</v>
          </cell>
          <cell r="P69">
            <v>1.01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-199.54</v>
          </cell>
          <cell r="P70">
            <v>1.76</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-204.49</v>
          </cell>
          <cell r="P71">
            <v>0.68</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-209.46</v>
          </cell>
          <cell r="P72">
            <v>1.01</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-214.43</v>
          </cell>
          <cell r="P73">
            <v>0.57999999999999996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-219.41</v>
          </cell>
          <cell r="P74">
            <v>1.4</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-224.38</v>
          </cell>
          <cell r="P75">
            <v>0.28999999999999998</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-229.36</v>
          </cell>
          <cell r="P76">
            <v>0.46</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-234.35</v>
          </cell>
          <cell r="P77">
            <v>0.2</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-239.35</v>
          </cell>
          <cell r="P78">
            <v>0.17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-244.31</v>
          </cell>
          <cell r="P79">
            <v>0.36</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-249.25</v>
          </cell>
          <cell r="P80">
            <v>0.93</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-254.21</v>
          </cell>
          <cell r="P81">
            <v>0.49</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-259.16000000000003</v>
          </cell>
          <cell r="P82">
            <v>0.54</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-264.11</v>
          </cell>
          <cell r="P83">
            <v>0.78</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-269.08</v>
          </cell>
          <cell r="P84">
            <v>0.84</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-274.04000000000002</v>
          </cell>
          <cell r="P85">
            <v>0.39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-279.01</v>
          </cell>
          <cell r="P86">
            <v>0.69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-283.98</v>
          </cell>
          <cell r="P87">
            <v>0.62</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240174.36499999999</v>
          </cell>
          <cell r="N88" t="str">
            <v>E</v>
          </cell>
          <cell r="O88">
            <v>-288.95</v>
          </cell>
          <cell r="P88">
            <v>0.34</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-293.94</v>
          </cell>
          <cell r="P89">
            <v>0.41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-298.92</v>
          </cell>
          <cell r="P90">
            <v>0.28000000000000003</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-303.91000000000003</v>
          </cell>
          <cell r="P91">
            <v>0.96</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-308.89999999999998</v>
          </cell>
          <cell r="P92">
            <v>0.41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-313.88</v>
          </cell>
          <cell r="P93">
            <v>0.36</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-318.83</v>
          </cell>
          <cell r="P94">
            <v>0.51</v>
          </cell>
        </row>
        <row r="95">
          <cell r="B95">
            <v>2861</v>
          </cell>
          <cell r="C95">
            <v>39.69</v>
          </cell>
          <cell r="D95">
            <v>29.14</v>
          </cell>
          <cell r="E95">
            <v>2447.86</v>
          </cell>
          <cell r="F95">
            <v>2571.86</v>
          </cell>
          <cell r="G95">
            <v>910.6</v>
          </cell>
          <cell r="H95" t="str">
            <v>N</v>
          </cell>
          <cell r="I95">
            <v>478.55</v>
          </cell>
          <cell r="J95" t="str">
            <v>E</v>
          </cell>
          <cell r="K95">
            <v>2836307.912</v>
          </cell>
          <cell r="L95" t="str">
            <v>N</v>
          </cell>
          <cell r="M95">
            <v>240190.77900000001</v>
          </cell>
          <cell r="N95" t="str">
            <v>E</v>
          </cell>
          <cell r="O95">
            <v>-323.74</v>
          </cell>
          <cell r="P95">
            <v>0.39</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-328.65</v>
          </cell>
          <cell r="P96">
            <v>0.4</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-333.55</v>
          </cell>
          <cell r="P97">
            <v>0.63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-338.46</v>
          </cell>
          <cell r="P98">
            <v>0.49</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-343.36</v>
          </cell>
          <cell r="P99">
            <v>0.68</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-348.23</v>
          </cell>
          <cell r="P100">
            <v>0.89</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-353.09</v>
          </cell>
          <cell r="P101">
            <v>0.08</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-357.93</v>
          </cell>
          <cell r="P102">
            <v>0.7</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-362.72</v>
          </cell>
          <cell r="P103">
            <v>0.56999999999999995</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240212.57699999999</v>
          </cell>
          <cell r="N104" t="str">
            <v>E</v>
          </cell>
          <cell r="O104">
            <v>-367.49</v>
          </cell>
          <cell r="P104">
            <v>0.86</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-372.23</v>
          </cell>
          <cell r="P105">
            <v>0.33</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240217.568</v>
          </cell>
          <cell r="N106" t="str">
            <v>E</v>
          </cell>
          <cell r="O106">
            <v>-376.95</v>
          </cell>
          <cell r="P106">
            <v>0.41</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-381.63</v>
          </cell>
          <cell r="P107">
            <v>0.69</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-386.3</v>
          </cell>
          <cell r="P108">
            <v>0.81</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-390.94</v>
          </cell>
          <cell r="P109">
            <v>0.35</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-395.56</v>
          </cell>
          <cell r="P110">
            <v>0.85</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-400.18</v>
          </cell>
          <cell r="P111">
            <v>0.59</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-404.78</v>
          </cell>
          <cell r="P112">
            <v>0.54</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-409.35</v>
          </cell>
          <cell r="P113">
            <v>0.82</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240238.01800000001</v>
          </cell>
          <cell r="N114" t="str">
            <v>E</v>
          </cell>
          <cell r="O114">
            <v>-413.89</v>
          </cell>
          <cell r="P114">
            <v>0.21</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-418.41</v>
          </cell>
          <cell r="P115">
            <v>0.46</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-422.92</v>
          </cell>
          <cell r="P116">
            <v>0.93</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-427.42</v>
          </cell>
          <cell r="P117">
            <v>0.03</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-431.9</v>
          </cell>
          <cell r="P118">
            <v>0.28999999999999998</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-436.37</v>
          </cell>
          <cell r="P119">
            <v>0.27</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-440.82</v>
          </cell>
          <cell r="P120">
            <v>0.53</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-445.27</v>
          </cell>
          <cell r="P121">
            <v>0.44</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-449.72</v>
          </cell>
          <cell r="P122">
            <v>0.92</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-454.18</v>
          </cell>
          <cell r="P123">
            <v>1.1100000000000001</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-458.62</v>
          </cell>
          <cell r="P124">
            <v>0.38</v>
          </cell>
        </row>
        <row r="125">
          <cell r="B125">
            <v>3611</v>
          </cell>
          <cell r="C125">
            <v>42.17</v>
          </cell>
          <cell r="D125">
            <v>31.66</v>
          </cell>
          <cell r="E125">
            <v>3013.75</v>
          </cell>
          <cell r="F125">
            <v>3137.75</v>
          </cell>
          <cell r="G125">
            <v>1334.36</v>
          </cell>
          <cell r="H125" t="str">
            <v>N</v>
          </cell>
          <cell r="I125">
            <v>728.7</v>
          </cell>
          <cell r="J125" t="str">
            <v>E</v>
          </cell>
          <cell r="K125">
            <v>2836437.0750000002</v>
          </cell>
          <cell r="L125" t="str">
            <v>N</v>
          </cell>
          <cell r="M125">
            <v>240267.024</v>
          </cell>
          <cell r="N125" t="str">
            <v>E</v>
          </cell>
          <cell r="O125">
            <v>-463.06</v>
          </cell>
          <cell r="P125">
            <v>0.93</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-467.5</v>
          </cell>
          <cell r="P126">
            <v>0.76</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-471.91</v>
          </cell>
          <cell r="P127">
            <v>0.4</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-476.26</v>
          </cell>
          <cell r="P128">
            <v>0.72</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-480.57</v>
          </cell>
          <cell r="P129">
            <v>0.13</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-484.9</v>
          </cell>
          <cell r="P130">
            <v>0.2</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-489.22</v>
          </cell>
          <cell r="P131">
            <v>0.71</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-493.54</v>
          </cell>
          <cell r="P132">
            <v>1.23</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-497.88</v>
          </cell>
          <cell r="P133">
            <v>2</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-502.26</v>
          </cell>
          <cell r="P134">
            <v>1.76</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-506.66</v>
          </cell>
          <cell r="P135">
            <v>0.84</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-511.06</v>
          </cell>
          <cell r="P136">
            <v>0.9</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-515.44000000000005</v>
          </cell>
          <cell r="P137">
            <v>0.17</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-519.79</v>
          </cell>
          <cell r="P138">
            <v>0.88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-524.1</v>
          </cell>
          <cell r="P139">
            <v>1.04</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-528.35</v>
          </cell>
          <cell r="P140">
            <v>1.18</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240311.32500000001</v>
          </cell>
          <cell r="N141" t="str">
            <v>E</v>
          </cell>
          <cell r="O141">
            <v>-532.54</v>
          </cell>
          <cell r="P141">
            <v>1.1000000000000001</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-536.70000000000005</v>
          </cell>
          <cell r="P142">
            <v>0.78</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-540.82000000000005</v>
          </cell>
          <cell r="P143">
            <v>0.38</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-544.9</v>
          </cell>
          <cell r="P144">
            <v>0.4</v>
          </cell>
        </row>
        <row r="145">
          <cell r="B145">
            <v>4111</v>
          </cell>
          <cell r="C145">
            <v>41.91</v>
          </cell>
          <cell r="D145">
            <v>33.17</v>
          </cell>
          <cell r="E145">
            <v>3380.29</v>
          </cell>
          <cell r="F145">
            <v>3504.29</v>
          </cell>
          <cell r="G145">
            <v>1621.54</v>
          </cell>
          <cell r="H145" t="str">
            <v>N</v>
          </cell>
          <cell r="I145">
            <v>910.77</v>
          </cell>
          <cell r="J145" t="str">
            <v>E</v>
          </cell>
          <cell r="K145">
            <v>2836524.6069999998</v>
          </cell>
          <cell r="L145" t="str">
            <v>N</v>
          </cell>
          <cell r="M145">
            <v>240322.519</v>
          </cell>
          <cell r="N145" t="str">
            <v>E</v>
          </cell>
          <cell r="O145">
            <v>-548.91999999999996</v>
          </cell>
          <cell r="P145">
            <v>2.17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-552.87</v>
          </cell>
          <cell r="P146">
            <v>2.08</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-556.76</v>
          </cell>
          <cell r="P147">
            <v>0.35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-560.61</v>
          </cell>
          <cell r="P148">
            <v>0.74</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-564.41999999999996</v>
          </cell>
          <cell r="P149">
            <v>0.6</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-568.17999999999995</v>
          </cell>
          <cell r="P150">
            <v>1.71</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-571.89</v>
          </cell>
          <cell r="P151">
            <v>1.0900000000000001</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-575.54999999999995</v>
          </cell>
          <cell r="P152">
            <v>2.6</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-579.16999999999996</v>
          </cell>
          <cell r="P153">
            <v>0.48</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-582.75</v>
          </cell>
          <cell r="P154">
            <v>2.52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-586.27</v>
          </cell>
          <cell r="P155">
            <v>2.15</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-589.73</v>
          </cell>
          <cell r="P156">
            <v>1.4</v>
          </cell>
        </row>
        <row r="157">
          <cell r="B157">
            <v>4411</v>
          </cell>
          <cell r="C157">
            <v>37.89</v>
          </cell>
          <cell r="D157">
            <v>34.299999999999997</v>
          </cell>
          <cell r="E157">
            <v>3609.78</v>
          </cell>
          <cell r="F157">
            <v>3733.78</v>
          </cell>
          <cell r="G157">
            <v>1782.08</v>
          </cell>
          <cell r="H157" t="str">
            <v>N</v>
          </cell>
          <cell r="I157">
            <v>1018.1</v>
          </cell>
          <cell r="J157" t="str">
            <v>E</v>
          </cell>
          <cell r="K157">
            <v>2836573.54</v>
          </cell>
          <cell r="L157" t="str">
            <v>N</v>
          </cell>
          <cell r="M157">
            <v>240355.23199999999</v>
          </cell>
          <cell r="N157" t="str">
            <v>E</v>
          </cell>
          <cell r="O157">
            <v>-593.14</v>
          </cell>
          <cell r="P157">
            <v>1.02</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-596.5</v>
          </cell>
          <cell r="P158">
            <v>1</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-599.83000000000004</v>
          </cell>
          <cell r="P159">
            <v>1.36</v>
          </cell>
        </row>
        <row r="160">
          <cell r="B160">
            <v>4486</v>
          </cell>
          <cell r="C160">
            <v>37.18</v>
          </cell>
          <cell r="D160">
            <v>34.35</v>
          </cell>
          <cell r="E160">
            <v>3669.29</v>
          </cell>
          <cell r="F160">
            <v>3793.29</v>
          </cell>
          <cell r="G160">
            <v>1819.77</v>
          </cell>
          <cell r="H160" t="str">
            <v>N</v>
          </cell>
          <cell r="I160">
            <v>1043.8499999999999</v>
          </cell>
          <cell r="J160" t="str">
            <v>E</v>
          </cell>
          <cell r="K160">
            <v>2836585.0269999998</v>
          </cell>
          <cell r="L160" t="str">
            <v>N</v>
          </cell>
          <cell r="M160">
            <v>240363.08199999999</v>
          </cell>
          <cell r="N160" t="str">
            <v>E</v>
          </cell>
          <cell r="O160">
            <v>-603.14</v>
          </cell>
          <cell r="P160">
            <v>0.49</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-606.44000000000005</v>
          </cell>
          <cell r="P161">
            <v>0.84</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-609.71</v>
          </cell>
          <cell r="P162">
            <v>0.93</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-612.91999999999996</v>
          </cell>
          <cell r="P163">
            <v>0.93</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-616.08000000000004</v>
          </cell>
          <cell r="P164">
            <v>0.56999999999999995</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-619.17999999999995</v>
          </cell>
          <cell r="P165">
            <v>1.1499999999999999</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-622.22</v>
          </cell>
          <cell r="P166">
            <v>0.66</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-625.21</v>
          </cell>
          <cell r="P167">
            <v>1.07</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-628.15</v>
          </cell>
          <cell r="P168">
            <v>1.04</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-631.04</v>
          </cell>
          <cell r="P169">
            <v>1.2</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-633.91</v>
          </cell>
          <cell r="P170">
            <v>1.21</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-636.74</v>
          </cell>
          <cell r="P171">
            <v>0.3</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-639.54</v>
          </cell>
          <cell r="P172">
            <v>0.32</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-642.29</v>
          </cell>
          <cell r="P173">
            <v>1.99</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-644.94000000000005</v>
          </cell>
          <cell r="P174">
            <v>1.41</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-647.49</v>
          </cell>
          <cell r="P175">
            <v>1.57</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-649.96</v>
          </cell>
          <cell r="P176">
            <v>0.75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-652.38</v>
          </cell>
          <cell r="P177">
            <v>0.71</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-654.73</v>
          </cell>
          <cell r="P178">
            <v>0.8</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-657.01</v>
          </cell>
          <cell r="P179">
            <v>0.79</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-659.19</v>
          </cell>
          <cell r="P180">
            <v>1.92</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-661.24</v>
          </cell>
          <cell r="P181">
            <v>1.4</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-663.19</v>
          </cell>
          <cell r="P182">
            <v>1.34</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-665.05</v>
          </cell>
          <cell r="P183">
            <v>2.4</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-666.88</v>
          </cell>
          <cell r="P184">
            <v>1.47</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-668.69</v>
          </cell>
          <cell r="P185">
            <v>1.62</v>
          </cell>
        </row>
        <row r="186">
          <cell r="B186">
            <v>5136</v>
          </cell>
          <cell r="C186">
            <v>35.770000000000003</v>
          </cell>
          <cell r="D186">
            <v>40.03</v>
          </cell>
          <cell r="E186">
            <v>4197.88</v>
          </cell>
          <cell r="F186">
            <v>4321.88</v>
          </cell>
          <cell r="G186">
            <v>2122.69</v>
          </cell>
          <cell r="H186" t="str">
            <v>N</v>
          </cell>
          <cell r="I186">
            <v>1269.95</v>
          </cell>
          <cell r="J186" t="str">
            <v>E</v>
          </cell>
          <cell r="K186">
            <v>2836677.3569999998</v>
          </cell>
          <cell r="L186" t="str">
            <v>N</v>
          </cell>
          <cell r="M186">
            <v>240431.99799999999</v>
          </cell>
          <cell r="N186" t="str">
            <v>E</v>
          </cell>
          <cell r="O186">
            <v>-670.47</v>
          </cell>
          <cell r="P186">
            <v>0.22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-672.26</v>
          </cell>
          <cell r="P187">
            <v>1.96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-674.06</v>
          </cell>
          <cell r="P188">
            <v>1.48</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-675.83</v>
          </cell>
          <cell r="P189">
            <v>0.46</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-677.61</v>
          </cell>
          <cell r="P190">
            <v>0.9</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-679.4</v>
          </cell>
          <cell r="P191">
            <v>0.46</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-681.2</v>
          </cell>
          <cell r="P192">
            <v>0.17</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-683</v>
          </cell>
          <cell r="P193">
            <v>0.44</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-684.79</v>
          </cell>
          <cell r="P194">
            <v>0.7</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-686.6</v>
          </cell>
          <cell r="P195">
            <v>0.65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2836711.4029999999</v>
          </cell>
          <cell r="L196" t="str">
            <v>N</v>
          </cell>
          <cell r="M196">
            <v>240460.49299999999</v>
          </cell>
          <cell r="N196" t="str">
            <v>E</v>
          </cell>
          <cell r="O196">
            <v>-688.41</v>
          </cell>
          <cell r="P196">
            <v>0.6</v>
          </cell>
        </row>
        <row r="197">
          <cell r="B197">
            <v>5411</v>
          </cell>
          <cell r="C197">
            <v>34.880000000000003</v>
          </cell>
          <cell r="D197">
            <v>39.79</v>
          </cell>
          <cell r="E197">
            <v>4421.55</v>
          </cell>
          <cell r="F197">
            <v>4545.55</v>
          </cell>
          <cell r="G197">
            <v>2245.41</v>
          </cell>
          <cell r="H197" t="str">
            <v>N</v>
          </cell>
          <cell r="I197">
            <v>1372.61</v>
          </cell>
          <cell r="J197" t="str">
            <v>E</v>
          </cell>
          <cell r="K197">
            <v>2836714.7609999999</v>
          </cell>
          <cell r="L197" t="str">
            <v>N</v>
          </cell>
          <cell r="M197">
            <v>240463.28700000001</v>
          </cell>
          <cell r="N197" t="str">
            <v>E</v>
          </cell>
          <cell r="O197">
            <v>-690.22</v>
          </cell>
          <cell r="P197">
            <v>0.78</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-692.01</v>
          </cell>
          <cell r="P198">
            <v>0.49</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-693.82</v>
          </cell>
          <cell r="P199">
            <v>0.62</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-695.62</v>
          </cell>
          <cell r="P200">
            <v>0.4</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-697.42</v>
          </cell>
          <cell r="P201">
            <v>0.84</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240477.08199999999</v>
          </cell>
          <cell r="N202" t="str">
            <v>E</v>
          </cell>
          <cell r="O202">
            <v>-699.23</v>
          </cell>
          <cell r="P202">
            <v>0.67</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-701.04</v>
          </cell>
          <cell r="P203">
            <v>1.28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-702.84</v>
          </cell>
          <cell r="P204">
            <v>0.32</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-704.63</v>
          </cell>
          <cell r="P205">
            <v>2.4</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-706.43</v>
          </cell>
          <cell r="P206">
            <v>1.37</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-708.22</v>
          </cell>
          <cell r="P207">
            <v>0.49</v>
          </cell>
        </row>
        <row r="208">
          <cell r="B208">
            <v>5686</v>
          </cell>
          <cell r="C208">
            <v>33.29</v>
          </cell>
          <cell r="D208">
            <v>39.619999999999997</v>
          </cell>
          <cell r="E208">
            <v>4649.53</v>
          </cell>
          <cell r="F208">
            <v>4773.53</v>
          </cell>
          <cell r="G208">
            <v>2363.86</v>
          </cell>
          <cell r="H208" t="str">
            <v>N</v>
          </cell>
          <cell r="I208">
            <v>1470.64</v>
          </cell>
          <cell r="J208" t="str">
            <v>E</v>
          </cell>
          <cell r="K208">
            <v>2836750.8650000002</v>
          </cell>
          <cell r="L208" t="str">
            <v>N</v>
          </cell>
          <cell r="M208">
            <v>240493.16800000001</v>
          </cell>
          <cell r="N208" t="str">
            <v>E</v>
          </cell>
          <cell r="O208">
            <v>-709.99</v>
          </cell>
          <cell r="P208">
            <v>0.37</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-711.75</v>
          </cell>
          <cell r="P209">
            <v>1.17</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-713.48</v>
          </cell>
          <cell r="P210">
            <v>0.79</v>
          </cell>
        </row>
        <row r="211">
          <cell r="B211">
            <v>5760</v>
          </cell>
          <cell r="C211">
            <v>33.283999999999999</v>
          </cell>
          <cell r="D211">
            <v>40.098999999999997</v>
          </cell>
          <cell r="E211">
            <v>4711.5</v>
          </cell>
          <cell r="F211">
            <v>4835.5</v>
          </cell>
          <cell r="G211">
            <v>2394.96</v>
          </cell>
          <cell r="H211" t="str">
            <v>N</v>
          </cell>
          <cell r="I211">
            <v>1496.51</v>
          </cell>
          <cell r="J211" t="str">
            <v>E</v>
          </cell>
          <cell r="K211">
            <v>2836760.3450000002</v>
          </cell>
          <cell r="L211" t="str">
            <v>N</v>
          </cell>
          <cell r="M211">
            <v>240501.052</v>
          </cell>
          <cell r="N211" t="str">
            <v>E</v>
          </cell>
          <cell r="O211">
            <v>-715.09</v>
          </cell>
          <cell r="P211">
            <v>0.87</v>
          </cell>
        </row>
        <row r="212">
          <cell r="B212">
            <v>5773</v>
          </cell>
          <cell r="C212">
            <v>34.779000000000003</v>
          </cell>
          <cell r="D212">
            <v>42.335999999999999</v>
          </cell>
          <cell r="E212">
            <v>4722.2700000000004</v>
          </cell>
          <cell r="F212">
            <v>4846.2700000000004</v>
          </cell>
          <cell r="G212">
            <v>2400.4299999999998</v>
          </cell>
          <cell r="H212" t="str">
            <v>N</v>
          </cell>
          <cell r="I212">
            <v>1501.31</v>
          </cell>
          <cell r="J212" t="str">
            <v>E</v>
          </cell>
          <cell r="K212">
            <v>2836762.0120000001</v>
          </cell>
          <cell r="L212" t="str">
            <v>N</v>
          </cell>
          <cell r="M212">
            <v>240502.514</v>
          </cell>
          <cell r="N212" t="str">
            <v>E</v>
          </cell>
          <cell r="O212">
            <v>-715.82</v>
          </cell>
          <cell r="P212">
            <v>15</v>
          </cell>
        </row>
        <row r="213">
          <cell r="B213">
            <v>5783</v>
          </cell>
          <cell r="C213">
            <v>34.779000000000003</v>
          </cell>
          <cell r="D213">
            <v>42.335999999999999</v>
          </cell>
          <cell r="E213">
            <v>4730.4799999999996</v>
          </cell>
          <cell r="F213">
            <v>4854.4799999999996</v>
          </cell>
          <cell r="G213">
            <v>2404.64</v>
          </cell>
          <cell r="H213" t="str">
            <v>N</v>
          </cell>
          <cell r="I213">
            <v>1505.15</v>
          </cell>
          <cell r="J213" t="str">
            <v>E</v>
          </cell>
          <cell r="K213">
            <v>2836763.2969999998</v>
          </cell>
          <cell r="L213" t="str">
            <v>N</v>
          </cell>
          <cell r="M213">
            <v>240503.685</v>
          </cell>
          <cell r="N213" t="str">
            <v>E</v>
          </cell>
          <cell r="O213">
            <v>-716.28</v>
          </cell>
          <cell r="P213">
            <v>0</v>
          </cell>
        </row>
        <row r="214">
          <cell r="B214">
            <v>5800</v>
          </cell>
          <cell r="C214">
            <v>34.787999999999997</v>
          </cell>
          <cell r="D214">
            <v>40.845999999999997</v>
          </cell>
          <cell r="E214">
            <v>4744.45</v>
          </cell>
          <cell r="F214">
            <v>4868.45</v>
          </cell>
          <cell r="G214">
            <v>2411.9</v>
          </cell>
          <cell r="H214" t="str">
            <v>N</v>
          </cell>
          <cell r="I214">
            <v>1511.58</v>
          </cell>
          <cell r="J214" t="str">
            <v>E</v>
          </cell>
          <cell r="K214">
            <v>2836765.5079999999</v>
          </cell>
          <cell r="L214" t="str">
            <v>N</v>
          </cell>
          <cell r="M214">
            <v>240505.647</v>
          </cell>
          <cell r="N214" t="str">
            <v>E</v>
          </cell>
          <cell r="O214">
            <v>-717.2</v>
          </cell>
          <cell r="P214">
            <v>5</v>
          </cell>
        </row>
        <row r="215">
          <cell r="B215">
            <v>5833</v>
          </cell>
          <cell r="C215">
            <v>34.856999999999999</v>
          </cell>
          <cell r="D215">
            <v>37.959000000000003</v>
          </cell>
          <cell r="E215">
            <v>4771.54</v>
          </cell>
          <cell r="F215">
            <v>4895.54</v>
          </cell>
          <cell r="G215">
            <v>2426.4499999999998</v>
          </cell>
          <cell r="H215" t="str">
            <v>N</v>
          </cell>
          <cell r="I215">
            <v>1523.54</v>
          </cell>
          <cell r="J215" t="str">
            <v>E</v>
          </cell>
          <cell r="K215">
            <v>2836769.9449999998</v>
          </cell>
          <cell r="L215" t="str">
            <v>N</v>
          </cell>
          <cell r="M215">
            <v>240509.29199999999</v>
          </cell>
          <cell r="N215" t="str">
            <v>E</v>
          </cell>
          <cell r="O215">
            <v>-719.69</v>
          </cell>
          <cell r="P215">
            <v>5</v>
          </cell>
        </row>
        <row r="216">
          <cell r="B216">
            <v>5900</v>
          </cell>
          <cell r="C216">
            <v>36.284999999999997</v>
          </cell>
          <cell r="D216">
            <v>35.942999999999998</v>
          </cell>
          <cell r="E216">
            <v>4826.04</v>
          </cell>
          <cell r="F216">
            <v>4950.04</v>
          </cell>
          <cell r="G216">
            <v>2457.6</v>
          </cell>
          <cell r="H216" t="str">
            <v>N</v>
          </cell>
          <cell r="I216">
            <v>1546.96</v>
          </cell>
          <cell r="J216" t="str">
            <v>E</v>
          </cell>
          <cell r="K216">
            <v>2836779.44</v>
          </cell>
          <cell r="L216" t="str">
            <v>N</v>
          </cell>
          <cell r="M216">
            <v>240516.429</v>
          </cell>
          <cell r="N216" t="str">
            <v>E</v>
          </cell>
          <cell r="O216">
            <v>-726.5</v>
          </cell>
          <cell r="P216">
            <v>2.76</v>
          </cell>
        </row>
        <row r="217">
          <cell r="B217">
            <v>5933</v>
          </cell>
          <cell r="C217">
            <v>37</v>
          </cell>
          <cell r="D217">
            <v>35</v>
          </cell>
          <cell r="E217">
            <v>4852.51</v>
          </cell>
          <cell r="F217">
            <v>4976.51</v>
          </cell>
          <cell r="G217">
            <v>2473.64</v>
          </cell>
          <cell r="H217" t="str">
            <v>N</v>
          </cell>
          <cell r="I217">
            <v>1558.39</v>
          </cell>
          <cell r="J217" t="str">
            <v>E</v>
          </cell>
          <cell r="K217">
            <v>2836784.3289999999</v>
          </cell>
          <cell r="L217" t="str">
            <v>N</v>
          </cell>
          <cell r="M217">
            <v>240519.91200000001</v>
          </cell>
          <cell r="N217" t="str">
            <v>E</v>
          </cell>
          <cell r="O217">
            <v>-730.44</v>
          </cell>
          <cell r="P217">
            <v>2.76</v>
          </cell>
        </row>
        <row r="218">
          <cell r="B218">
            <v>6000</v>
          </cell>
          <cell r="C218">
            <v>35.795999999999999</v>
          </cell>
          <cell r="D218">
            <v>38.716999999999999</v>
          </cell>
          <cell r="E218">
            <v>4906.45</v>
          </cell>
          <cell r="F218">
            <v>5030.45</v>
          </cell>
          <cell r="G218">
            <v>2505.4499999999998</v>
          </cell>
          <cell r="H218" t="str">
            <v>N</v>
          </cell>
          <cell r="I218">
            <v>1582.21</v>
          </cell>
          <cell r="J218" t="str">
            <v>E</v>
          </cell>
          <cell r="K218">
            <v>2836794.0240000002</v>
          </cell>
          <cell r="L218" t="str">
            <v>N</v>
          </cell>
          <cell r="M218">
            <v>240527.17300000001</v>
          </cell>
          <cell r="N218" t="str">
            <v>E</v>
          </cell>
          <cell r="O218">
            <v>-737.45</v>
          </cell>
          <cell r="P218">
            <v>3.75</v>
          </cell>
        </row>
        <row r="219">
          <cell r="B219">
            <v>6100</v>
          </cell>
          <cell r="C219">
            <v>34.228000000000002</v>
          </cell>
          <cell r="D219">
            <v>44.656999999999996</v>
          </cell>
          <cell r="E219">
            <v>4988.37</v>
          </cell>
          <cell r="F219">
            <v>5112.37</v>
          </cell>
          <cell r="G219">
            <v>2548.29</v>
          </cell>
          <cell r="H219" t="str">
            <v>N</v>
          </cell>
          <cell r="I219">
            <v>1620.28</v>
          </cell>
          <cell r="J219" t="str">
            <v>E</v>
          </cell>
          <cell r="K219">
            <v>2836807.0809999998</v>
          </cell>
          <cell r="L219" t="str">
            <v>N</v>
          </cell>
          <cell r="M219">
            <v>240538.77799999999</v>
          </cell>
          <cell r="N219" t="str">
            <v>E</v>
          </cell>
          <cell r="O219">
            <v>-742.82</v>
          </cell>
          <cell r="P219">
            <v>3.75</v>
          </cell>
        </row>
        <row r="220">
          <cell r="B220">
            <v>6200</v>
          </cell>
          <cell r="C220">
            <v>32.969000000000001</v>
          </cell>
          <cell r="D220">
            <v>51.043999999999997</v>
          </cell>
          <cell r="E220">
            <v>5071.6899999999996</v>
          </cell>
          <cell r="F220">
            <v>5195.6899999999996</v>
          </cell>
          <cell r="G220">
            <v>2585.42</v>
          </cell>
          <cell r="H220" t="str">
            <v>N</v>
          </cell>
          <cell r="I220">
            <v>1661.22</v>
          </cell>
          <cell r="J220" t="str">
            <v>E</v>
          </cell>
          <cell r="K220">
            <v>2836818.3969999999</v>
          </cell>
          <cell r="L220" t="str">
            <v>N</v>
          </cell>
          <cell r="M220">
            <v>240551.25700000001</v>
          </cell>
          <cell r="N220" t="str">
            <v>E</v>
          </cell>
          <cell r="O220">
            <v>-742.05</v>
          </cell>
          <cell r="P220">
            <v>3.75</v>
          </cell>
        </row>
        <row r="221">
          <cell r="B221">
            <v>6300</v>
          </cell>
          <cell r="C221">
            <v>32.055</v>
          </cell>
          <cell r="D221">
            <v>57.814</v>
          </cell>
          <cell r="E221">
            <v>5156.05</v>
          </cell>
          <cell r="F221">
            <v>5280.05</v>
          </cell>
          <cell r="G221">
            <v>2616.67</v>
          </cell>
          <cell r="H221" t="str">
            <v>N</v>
          </cell>
          <cell r="I221">
            <v>1704.86</v>
          </cell>
          <cell r="J221" t="str">
            <v>E</v>
          </cell>
          <cell r="K221">
            <v>2836827.923</v>
          </cell>
          <cell r="L221" t="str">
            <v>N</v>
          </cell>
          <cell r="M221">
            <v>240564.55600000001</v>
          </cell>
          <cell r="N221" t="str">
            <v>E</v>
          </cell>
          <cell r="O221">
            <v>-735.15</v>
          </cell>
          <cell r="P221">
            <v>3.75</v>
          </cell>
        </row>
        <row r="222">
          <cell r="B222">
            <v>6400</v>
          </cell>
          <cell r="C222">
            <v>31.518000000000001</v>
          </cell>
          <cell r="D222">
            <v>64.863</v>
          </cell>
          <cell r="E222">
            <v>5241.08</v>
          </cell>
          <cell r="F222">
            <v>5365.08</v>
          </cell>
          <cell r="G222">
            <v>2641.92</v>
          </cell>
          <cell r="H222" t="str">
            <v>N</v>
          </cell>
          <cell r="I222">
            <v>1750.99</v>
          </cell>
          <cell r="J222" t="str">
            <v>E</v>
          </cell>
          <cell r="K222">
            <v>2836835.6179999998</v>
          </cell>
          <cell r="L222" t="str">
            <v>N</v>
          </cell>
          <cell r="M222">
            <v>240578.61900000001</v>
          </cell>
          <cell r="N222" t="str">
            <v>E</v>
          </cell>
          <cell r="O222">
            <v>-722.15</v>
          </cell>
          <cell r="P222">
            <v>3.75</v>
          </cell>
        </row>
        <row r="223">
          <cell r="B223">
            <v>6500</v>
          </cell>
          <cell r="C223">
            <v>31.376000000000001</v>
          </cell>
          <cell r="D223">
            <v>72.049000000000007</v>
          </cell>
          <cell r="E223">
            <v>5326.42</v>
          </cell>
          <cell r="F223">
            <v>5450.42</v>
          </cell>
          <cell r="G223">
            <v>2661.05</v>
          </cell>
          <cell r="H223" t="str">
            <v>N</v>
          </cell>
          <cell r="I223">
            <v>1799.44</v>
          </cell>
          <cell r="J223" t="str">
            <v>E</v>
          </cell>
          <cell r="K223">
            <v>2836841.45</v>
          </cell>
          <cell r="L223" t="str">
            <v>N</v>
          </cell>
          <cell r="M223">
            <v>240593.38500000001</v>
          </cell>
          <cell r="N223" t="str">
            <v>E</v>
          </cell>
          <cell r="O223">
            <v>-703.1</v>
          </cell>
          <cell r="P223">
            <v>3.75</v>
          </cell>
        </row>
        <row r="224">
          <cell r="B224">
            <v>6600</v>
          </cell>
          <cell r="C224">
            <v>31.635999999999999</v>
          </cell>
          <cell r="D224">
            <v>79.212000000000003</v>
          </cell>
          <cell r="E224">
            <v>5411.71</v>
          </cell>
          <cell r="F224">
            <v>5535.71</v>
          </cell>
          <cell r="G224">
            <v>2673.99</v>
          </cell>
          <cell r="H224" t="str">
            <v>N</v>
          </cell>
          <cell r="I224">
            <v>1849.99</v>
          </cell>
          <cell r="J224" t="str">
            <v>E</v>
          </cell>
          <cell r="K224">
            <v>2836845.3930000002</v>
          </cell>
          <cell r="L224" t="str">
            <v>N</v>
          </cell>
          <cell r="M224">
            <v>240608.79199999999</v>
          </cell>
          <cell r="N224" t="str">
            <v>E</v>
          </cell>
          <cell r="O224">
            <v>-678.09</v>
          </cell>
          <cell r="P224">
            <v>3.75</v>
          </cell>
        </row>
        <row r="225">
          <cell r="B225">
            <v>6700</v>
          </cell>
          <cell r="C225">
            <v>32.286000000000001</v>
          </cell>
          <cell r="D225">
            <v>86.191999999999993</v>
          </cell>
          <cell r="E225">
            <v>5496.58</v>
          </cell>
          <cell r="F225">
            <v>5620.58</v>
          </cell>
          <cell r="G225">
            <v>2680.67</v>
          </cell>
          <cell r="H225" t="str">
            <v>N</v>
          </cell>
          <cell r="I225">
            <v>1902.41</v>
          </cell>
          <cell r="J225" t="str">
            <v>E</v>
          </cell>
          <cell r="K225">
            <v>2836847.4309999999</v>
          </cell>
          <cell r="L225" t="str">
            <v>N</v>
          </cell>
          <cell r="M225">
            <v>240624.772</v>
          </cell>
          <cell r="N225" t="str">
            <v>E</v>
          </cell>
          <cell r="O225">
            <v>-647.22</v>
          </cell>
          <cell r="P225">
            <v>3.75</v>
          </cell>
        </row>
        <row r="226">
          <cell r="B226">
            <v>6800</v>
          </cell>
          <cell r="C226">
            <v>33.305</v>
          </cell>
          <cell r="D226">
            <v>92.858000000000004</v>
          </cell>
          <cell r="E226">
            <v>5580.67</v>
          </cell>
          <cell r="F226">
            <v>5704.67</v>
          </cell>
          <cell r="G226">
            <v>2681.08</v>
          </cell>
          <cell r="H226" t="str">
            <v>N</v>
          </cell>
          <cell r="I226">
            <v>1956.5</v>
          </cell>
          <cell r="J226" t="str">
            <v>E</v>
          </cell>
          <cell r="K226">
            <v>2836847.554</v>
          </cell>
          <cell r="L226" t="str">
            <v>N</v>
          </cell>
          <cell r="M226">
            <v>240641.258</v>
          </cell>
          <cell r="N226" t="str">
            <v>E</v>
          </cell>
          <cell r="O226">
            <v>-610.63</v>
          </cell>
          <cell r="P226">
            <v>3.75</v>
          </cell>
        </row>
        <row r="227">
          <cell r="B227">
            <v>6900</v>
          </cell>
          <cell r="C227">
            <v>34.659999999999997</v>
          </cell>
          <cell r="D227">
            <v>99.117999999999995</v>
          </cell>
          <cell r="E227">
            <v>5663.61</v>
          </cell>
          <cell r="F227">
            <v>5787.61</v>
          </cell>
          <cell r="G227">
            <v>2675.2</v>
          </cell>
          <cell r="H227" t="str">
            <v>N</v>
          </cell>
          <cell r="I227">
            <v>2012.02</v>
          </cell>
          <cell r="J227" t="str">
            <v>E</v>
          </cell>
          <cell r="K227">
            <v>2836845.7629999998</v>
          </cell>
          <cell r="L227" t="str">
            <v>N</v>
          </cell>
          <cell r="M227">
            <v>240658.18</v>
          </cell>
          <cell r="N227" t="str">
            <v>E</v>
          </cell>
          <cell r="O227">
            <v>-568.47</v>
          </cell>
          <cell r="P227">
            <v>3.75</v>
          </cell>
        </row>
        <row r="228">
          <cell r="B228">
            <v>7000</v>
          </cell>
          <cell r="C228">
            <v>36.311</v>
          </cell>
          <cell r="D228">
            <v>104.92</v>
          </cell>
          <cell r="E228">
            <v>5745.06</v>
          </cell>
          <cell r="F228">
            <v>5869.06</v>
          </cell>
          <cell r="G228">
            <v>2663.07</v>
          </cell>
          <cell r="H228" t="str">
            <v>N</v>
          </cell>
          <cell r="I228">
            <v>2068.73</v>
          </cell>
          <cell r="J228" t="str">
            <v>E</v>
          </cell>
          <cell r="K228">
            <v>2836842.0649999999</v>
          </cell>
          <cell r="L228" t="str">
            <v>N</v>
          </cell>
          <cell r="M228">
            <v>240675.46400000001</v>
          </cell>
          <cell r="N228" t="str">
            <v>E</v>
          </cell>
          <cell r="O228">
            <v>-520.91999999999996</v>
          </cell>
          <cell r="P228">
            <v>3.75</v>
          </cell>
        </row>
        <row r="229">
          <cell r="B229">
            <v>7100</v>
          </cell>
          <cell r="C229">
            <v>38.220999999999997</v>
          </cell>
          <cell r="D229">
            <v>110.253</v>
          </cell>
          <cell r="E229">
            <v>5824.66</v>
          </cell>
          <cell r="F229">
            <v>5948.66</v>
          </cell>
          <cell r="G229">
            <v>2644.73</v>
          </cell>
          <cell r="H229" t="str">
            <v>N</v>
          </cell>
          <cell r="I229">
            <v>2126.38</v>
          </cell>
          <cell r="J229" t="str">
            <v>E</v>
          </cell>
          <cell r="K229">
            <v>2836836.4750000001</v>
          </cell>
          <cell r="L229" t="str">
            <v>N</v>
          </cell>
          <cell r="M229">
            <v>240693.03599999999</v>
          </cell>
          <cell r="N229" t="str">
            <v>E</v>
          </cell>
          <cell r="O229">
            <v>-468.19</v>
          </cell>
          <cell r="P229">
            <v>3.75</v>
          </cell>
        </row>
        <row r="230">
          <cell r="B230">
            <v>7200</v>
          </cell>
          <cell r="C230">
            <v>40.351999999999997</v>
          </cell>
          <cell r="D230">
            <v>115.128</v>
          </cell>
          <cell r="E230">
            <v>5902.07</v>
          </cell>
          <cell r="F230">
            <v>6026.07</v>
          </cell>
          <cell r="G230">
            <v>2620.2600000000002</v>
          </cell>
          <cell r="H230" t="str">
            <v>N</v>
          </cell>
          <cell r="I230">
            <v>2184.73</v>
          </cell>
          <cell r="J230" t="str">
            <v>E</v>
          </cell>
          <cell r="K230">
            <v>2836829.0180000002</v>
          </cell>
          <cell r="L230" t="str">
            <v>N</v>
          </cell>
          <cell r="M230">
            <v>240710.823</v>
          </cell>
          <cell r="N230" t="str">
            <v>E</v>
          </cell>
          <cell r="O230">
            <v>-410.5</v>
          </cell>
          <cell r="P230">
            <v>3.75</v>
          </cell>
        </row>
        <row r="231">
          <cell r="B231">
            <v>7300</v>
          </cell>
          <cell r="C231">
            <v>42.67</v>
          </cell>
          <cell r="D231">
            <v>119.578</v>
          </cell>
          <cell r="E231">
            <v>5976.97</v>
          </cell>
          <cell r="F231">
            <v>6100.97</v>
          </cell>
          <cell r="G231">
            <v>2589.7800000000002</v>
          </cell>
          <cell r="H231" t="str">
            <v>N</v>
          </cell>
          <cell r="I231">
            <v>2243.54</v>
          </cell>
          <cell r="J231" t="str">
            <v>E</v>
          </cell>
          <cell r="K231">
            <v>2836819.7259999998</v>
          </cell>
          <cell r="L231" t="str">
            <v>N</v>
          </cell>
          <cell r="M231">
            <v>240728.74600000001</v>
          </cell>
          <cell r="N231" t="str">
            <v>E</v>
          </cell>
          <cell r="O231">
            <v>-348.1</v>
          </cell>
          <cell r="P231">
            <v>3.75</v>
          </cell>
        </row>
        <row r="232">
          <cell r="B232">
            <v>7400</v>
          </cell>
          <cell r="C232">
            <v>45.145000000000003</v>
          </cell>
          <cell r="D232">
            <v>123.642</v>
          </cell>
          <cell r="E232">
            <v>6049.02</v>
          </cell>
          <cell r="F232">
            <v>6173.02</v>
          </cell>
          <cell r="G232">
            <v>2553.4</v>
          </cell>
          <cell r="H232" t="str">
            <v>N</v>
          </cell>
          <cell r="I232">
            <v>2302.54</v>
          </cell>
          <cell r="J232" t="str">
            <v>E</v>
          </cell>
          <cell r="K232">
            <v>2836808.6379999998</v>
          </cell>
          <cell r="L232" t="str">
            <v>N</v>
          </cell>
          <cell r="M232">
            <v>240746.73</v>
          </cell>
          <cell r="N232" t="str">
            <v>E</v>
          </cell>
          <cell r="O232">
            <v>-281.26</v>
          </cell>
          <cell r="P232">
            <v>3.75</v>
          </cell>
        </row>
        <row r="233">
          <cell r="B233">
            <v>7505.09</v>
          </cell>
          <cell r="C233">
            <v>47.889000000000003</v>
          </cell>
          <cell r="D233">
            <v>127.54300000000001</v>
          </cell>
          <cell r="E233">
            <v>6121.34</v>
          </cell>
          <cell r="F233">
            <v>6245.34</v>
          </cell>
          <cell r="G233">
            <v>2509</v>
          </cell>
          <cell r="H233" t="str">
            <v>N</v>
          </cell>
          <cell r="I233">
            <v>2364.48</v>
          </cell>
          <cell r="J233" t="str">
            <v>E</v>
          </cell>
          <cell r="K233">
            <v>2836795.1039999998</v>
          </cell>
          <cell r="L233" t="str">
            <v>N</v>
          </cell>
          <cell r="M233">
            <v>240765.609</v>
          </cell>
          <cell r="N233" t="str">
            <v>E</v>
          </cell>
          <cell r="O233">
            <v>-206.54</v>
          </cell>
          <cell r="P233">
            <v>3.75</v>
          </cell>
        </row>
        <row r="234">
          <cell r="B234">
            <v>7600</v>
          </cell>
          <cell r="C234">
            <v>47.889000000000003</v>
          </cell>
          <cell r="D234">
            <v>127.54300000000001</v>
          </cell>
          <cell r="E234">
            <v>6184.99</v>
          </cell>
          <cell r="F234">
            <v>6308.99</v>
          </cell>
          <cell r="G234">
            <v>2466.09</v>
          </cell>
          <cell r="H234" t="str">
            <v>N</v>
          </cell>
          <cell r="I234">
            <v>2420.31</v>
          </cell>
          <cell r="J234" t="str">
            <v>E</v>
          </cell>
          <cell r="K234">
            <v>2836782.0260000001</v>
          </cell>
          <cell r="L234" t="str">
            <v>N</v>
          </cell>
          <cell r="M234">
            <v>240782.62599999999</v>
          </cell>
          <cell r="N234" t="str">
            <v>E</v>
          </cell>
          <cell r="O234">
            <v>-137.08000000000001</v>
          </cell>
          <cell r="P234">
            <v>0</v>
          </cell>
        </row>
        <row r="235">
          <cell r="B235">
            <v>7700</v>
          </cell>
          <cell r="C235">
            <v>47.889000000000003</v>
          </cell>
          <cell r="D235">
            <v>127.54300000000001</v>
          </cell>
          <cell r="E235">
            <v>6252.05</v>
          </cell>
          <cell r="F235">
            <v>6376.05</v>
          </cell>
          <cell r="G235">
            <v>2420.89</v>
          </cell>
          <cell r="H235" t="str">
            <v>N</v>
          </cell>
          <cell r="I235">
            <v>2479.13</v>
          </cell>
          <cell r="J235" t="str">
            <v>E</v>
          </cell>
          <cell r="K235">
            <v>2836768.2480000001</v>
          </cell>
          <cell r="L235" t="str">
            <v>N</v>
          </cell>
          <cell r="M235">
            <v>240800.554</v>
          </cell>
          <cell r="N235" t="str">
            <v>E</v>
          </cell>
          <cell r="O235">
            <v>-63.91</v>
          </cell>
          <cell r="P235">
            <v>0</v>
          </cell>
        </row>
        <row r="236">
          <cell r="B236">
            <v>7800</v>
          </cell>
          <cell r="C236">
            <v>47.889000000000003</v>
          </cell>
          <cell r="D236">
            <v>127.54300000000001</v>
          </cell>
          <cell r="E236">
            <v>6319.1</v>
          </cell>
          <cell r="F236">
            <v>6443.1</v>
          </cell>
          <cell r="G236">
            <v>2375.6799999999998</v>
          </cell>
          <cell r="H236" t="str">
            <v>N</v>
          </cell>
          <cell r="I236">
            <v>2537.9499999999998</v>
          </cell>
          <cell r="J236" t="str">
            <v>E</v>
          </cell>
          <cell r="K236">
            <v>2836754.47</v>
          </cell>
          <cell r="L236" t="str">
            <v>N</v>
          </cell>
          <cell r="M236">
            <v>240818.48300000001</v>
          </cell>
          <cell r="N236" t="str">
            <v>E</v>
          </cell>
          <cell r="O236">
            <v>9.27</v>
          </cell>
          <cell r="P236">
            <v>0</v>
          </cell>
        </row>
        <row r="237">
          <cell r="B237">
            <v>7900</v>
          </cell>
          <cell r="C237">
            <v>47.889000000000003</v>
          </cell>
          <cell r="D237">
            <v>127.54300000000001</v>
          </cell>
          <cell r="E237">
            <v>6386.16</v>
          </cell>
          <cell r="F237">
            <v>6510.16</v>
          </cell>
          <cell r="G237">
            <v>2330.48</v>
          </cell>
          <cell r="H237" t="str">
            <v>N</v>
          </cell>
          <cell r="I237">
            <v>2596.77</v>
          </cell>
          <cell r="J237" t="str">
            <v>E</v>
          </cell>
          <cell r="K237">
            <v>2836740.6910000001</v>
          </cell>
          <cell r="L237" t="str">
            <v>N</v>
          </cell>
          <cell r="M237">
            <v>240836.41099999999</v>
          </cell>
          <cell r="N237" t="str">
            <v>E</v>
          </cell>
          <cell r="O237">
            <v>82.44</v>
          </cell>
          <cell r="P237">
            <v>0</v>
          </cell>
        </row>
        <row r="238">
          <cell r="B238">
            <v>8000</v>
          </cell>
          <cell r="C238">
            <v>47.889000000000003</v>
          </cell>
          <cell r="D238">
            <v>127.54300000000001</v>
          </cell>
          <cell r="E238">
            <v>6453.22</v>
          </cell>
          <cell r="F238">
            <v>6577.22</v>
          </cell>
          <cell r="G238">
            <v>2285.27</v>
          </cell>
          <cell r="H238" t="str">
            <v>N</v>
          </cell>
          <cell r="I238">
            <v>2655.59</v>
          </cell>
          <cell r="J238" t="str">
            <v>E</v>
          </cell>
          <cell r="K238">
            <v>2836726.9130000002</v>
          </cell>
          <cell r="L238" t="str">
            <v>N</v>
          </cell>
          <cell r="M238">
            <v>240854.34</v>
          </cell>
          <cell r="N238" t="str">
            <v>E</v>
          </cell>
          <cell r="O238">
            <v>155.62</v>
          </cell>
          <cell r="P238">
            <v>0</v>
          </cell>
        </row>
        <row r="239">
          <cell r="B239">
            <v>8100</v>
          </cell>
          <cell r="C239">
            <v>47.889000000000003</v>
          </cell>
          <cell r="D239">
            <v>127.54300000000001</v>
          </cell>
          <cell r="E239">
            <v>6520.28</v>
          </cell>
          <cell r="F239">
            <v>6644.28</v>
          </cell>
          <cell r="G239">
            <v>2240.0700000000002</v>
          </cell>
          <cell r="H239" t="str">
            <v>N</v>
          </cell>
          <cell r="I239">
            <v>2714.41</v>
          </cell>
          <cell r="J239" t="str">
            <v>E</v>
          </cell>
          <cell r="K239">
            <v>2836713.1349999998</v>
          </cell>
          <cell r="L239" t="str">
            <v>N</v>
          </cell>
          <cell r="M239">
            <v>240872.269</v>
          </cell>
          <cell r="N239" t="str">
            <v>E</v>
          </cell>
          <cell r="O239">
            <v>228.8</v>
          </cell>
          <cell r="P239">
            <v>0</v>
          </cell>
        </row>
        <row r="240">
          <cell r="B240">
            <v>8200</v>
          </cell>
          <cell r="C240">
            <v>47.889000000000003</v>
          </cell>
          <cell r="D240">
            <v>127.54300000000001</v>
          </cell>
          <cell r="E240">
            <v>6587.33</v>
          </cell>
          <cell r="F240">
            <v>6711.33</v>
          </cell>
          <cell r="G240">
            <v>2194.86</v>
          </cell>
          <cell r="H240" t="str">
            <v>N</v>
          </cell>
          <cell r="I240">
            <v>2773.23</v>
          </cell>
          <cell r="J240" t="str">
            <v>E</v>
          </cell>
          <cell r="K240">
            <v>2836699.3560000001</v>
          </cell>
          <cell r="L240" t="str">
            <v>N</v>
          </cell>
          <cell r="M240">
            <v>240890.19699999999</v>
          </cell>
          <cell r="N240" t="str">
            <v>E</v>
          </cell>
          <cell r="O240">
            <v>301.97000000000003</v>
          </cell>
          <cell r="P240">
            <v>0</v>
          </cell>
        </row>
        <row r="241">
          <cell r="B241">
            <v>8300</v>
          </cell>
          <cell r="C241">
            <v>47.889000000000003</v>
          </cell>
          <cell r="D241">
            <v>127.54300000000001</v>
          </cell>
          <cell r="E241">
            <v>6654.39</v>
          </cell>
          <cell r="F241">
            <v>6778.39</v>
          </cell>
          <cell r="G241">
            <v>2149.66</v>
          </cell>
          <cell r="H241" t="str">
            <v>N</v>
          </cell>
          <cell r="I241">
            <v>2832.05</v>
          </cell>
          <cell r="J241" t="str">
            <v>E</v>
          </cell>
          <cell r="K241">
            <v>2836685.5780000002</v>
          </cell>
          <cell r="L241" t="str">
            <v>N</v>
          </cell>
          <cell r="M241">
            <v>240908.12599999999</v>
          </cell>
          <cell r="N241" t="str">
            <v>E</v>
          </cell>
          <cell r="O241">
            <v>375.15</v>
          </cell>
          <cell r="P241">
            <v>0</v>
          </cell>
        </row>
        <row r="242">
          <cell r="B242">
            <v>8400</v>
          </cell>
          <cell r="C242">
            <v>47.889000000000003</v>
          </cell>
          <cell r="D242">
            <v>127.54300000000001</v>
          </cell>
          <cell r="E242">
            <v>6721.45</v>
          </cell>
          <cell r="F242">
            <v>6845.45</v>
          </cell>
          <cell r="G242">
            <v>2104.46</v>
          </cell>
          <cell r="H242" t="str">
            <v>N</v>
          </cell>
          <cell r="I242">
            <v>2890.87</v>
          </cell>
          <cell r="J242" t="str">
            <v>E</v>
          </cell>
          <cell r="K242">
            <v>2836671.8</v>
          </cell>
          <cell r="L242" t="str">
            <v>N</v>
          </cell>
          <cell r="M242">
            <v>240926.054</v>
          </cell>
          <cell r="N242" t="str">
            <v>E</v>
          </cell>
          <cell r="O242">
            <v>448.32</v>
          </cell>
          <cell r="P242">
            <v>0</v>
          </cell>
        </row>
        <row r="243">
          <cell r="B243">
            <v>8500</v>
          </cell>
          <cell r="C243">
            <v>47.889000000000003</v>
          </cell>
          <cell r="D243">
            <v>127.54300000000001</v>
          </cell>
          <cell r="E243">
            <v>6788.51</v>
          </cell>
          <cell r="F243">
            <v>6912.51</v>
          </cell>
          <cell r="G243">
            <v>2059.25</v>
          </cell>
          <cell r="H243" t="str">
            <v>N</v>
          </cell>
          <cell r="I243">
            <v>2949.69</v>
          </cell>
          <cell r="J243" t="str">
            <v>E</v>
          </cell>
          <cell r="K243">
            <v>2836658.0219999999</v>
          </cell>
          <cell r="L243" t="str">
            <v>N</v>
          </cell>
          <cell r="M243">
            <v>240943.98300000001</v>
          </cell>
          <cell r="N243" t="str">
            <v>E</v>
          </cell>
          <cell r="O243">
            <v>521.5</v>
          </cell>
          <cell r="P243">
            <v>0</v>
          </cell>
        </row>
        <row r="244">
          <cell r="B244">
            <v>8600</v>
          </cell>
          <cell r="C244">
            <v>47.889000000000003</v>
          </cell>
          <cell r="D244">
            <v>127.54300000000001</v>
          </cell>
          <cell r="E244">
            <v>6855.56</v>
          </cell>
          <cell r="F244">
            <v>6979.56</v>
          </cell>
          <cell r="G244">
            <v>2014.05</v>
          </cell>
          <cell r="H244" t="str">
            <v>N</v>
          </cell>
          <cell r="I244">
            <v>3008.51</v>
          </cell>
          <cell r="J244" t="str">
            <v>E</v>
          </cell>
          <cell r="K244">
            <v>2836644.2429999998</v>
          </cell>
          <cell r="L244" t="str">
            <v>N</v>
          </cell>
          <cell r="M244">
            <v>240961.91099999999</v>
          </cell>
          <cell r="N244" t="str">
            <v>E</v>
          </cell>
          <cell r="O244">
            <v>594.67999999999995</v>
          </cell>
          <cell r="P244">
            <v>0</v>
          </cell>
        </row>
        <row r="245">
          <cell r="B245">
            <v>8700</v>
          </cell>
          <cell r="C245">
            <v>47.889000000000003</v>
          </cell>
          <cell r="D245">
            <v>127.54300000000001</v>
          </cell>
          <cell r="E245">
            <v>6922.62</v>
          </cell>
          <cell r="F245">
            <v>7046.62</v>
          </cell>
          <cell r="G245">
            <v>1968.84</v>
          </cell>
          <cell r="H245" t="str">
            <v>N</v>
          </cell>
          <cell r="I245">
            <v>3067.34</v>
          </cell>
          <cell r="J245" t="str">
            <v>E</v>
          </cell>
          <cell r="K245">
            <v>2836630.4649999999</v>
          </cell>
          <cell r="L245" t="str">
            <v>N</v>
          </cell>
          <cell r="M245">
            <v>240979.84</v>
          </cell>
          <cell r="N245" t="str">
            <v>E</v>
          </cell>
          <cell r="O245">
            <v>667.85</v>
          </cell>
          <cell r="P245">
            <v>0</v>
          </cell>
        </row>
        <row r="246">
          <cell r="B246">
            <v>8800</v>
          </cell>
          <cell r="C246">
            <v>47.889000000000003</v>
          </cell>
          <cell r="D246">
            <v>127.54300000000001</v>
          </cell>
          <cell r="E246">
            <v>6989.68</v>
          </cell>
          <cell r="F246">
            <v>7113.68</v>
          </cell>
          <cell r="G246">
            <v>1923.64</v>
          </cell>
          <cell r="H246" t="str">
            <v>N</v>
          </cell>
          <cell r="I246">
            <v>3126.16</v>
          </cell>
          <cell r="J246" t="str">
            <v>E</v>
          </cell>
          <cell r="K246">
            <v>2836616.6869999999</v>
          </cell>
          <cell r="L246" t="str">
            <v>N</v>
          </cell>
          <cell r="M246">
            <v>240997.76800000001</v>
          </cell>
          <cell r="N246" t="str">
            <v>E</v>
          </cell>
          <cell r="O246">
            <v>741.03</v>
          </cell>
          <cell r="P246">
            <v>0</v>
          </cell>
        </row>
        <row r="247">
          <cell r="B247">
            <v>8900</v>
          </cell>
          <cell r="C247">
            <v>47.889000000000003</v>
          </cell>
          <cell r="D247">
            <v>127.54300000000001</v>
          </cell>
          <cell r="E247">
            <v>7056.74</v>
          </cell>
          <cell r="F247">
            <v>7180.74</v>
          </cell>
          <cell r="G247">
            <v>1878.43</v>
          </cell>
          <cell r="H247" t="str">
            <v>N</v>
          </cell>
          <cell r="I247">
            <v>3184.98</v>
          </cell>
          <cell r="J247" t="str">
            <v>E</v>
          </cell>
          <cell r="K247">
            <v>2836602.9079999998</v>
          </cell>
          <cell r="L247" t="str">
            <v>N</v>
          </cell>
          <cell r="M247">
            <v>241015.69699999999</v>
          </cell>
          <cell r="N247" t="str">
            <v>E</v>
          </cell>
          <cell r="O247">
            <v>814.2</v>
          </cell>
          <cell r="P247">
            <v>0</v>
          </cell>
        </row>
        <row r="248">
          <cell r="B248">
            <v>9000</v>
          </cell>
          <cell r="C248">
            <v>47.889000000000003</v>
          </cell>
          <cell r="D248">
            <v>127.54300000000001</v>
          </cell>
          <cell r="E248">
            <v>7123.79</v>
          </cell>
          <cell r="F248">
            <v>7247.79</v>
          </cell>
          <cell r="G248">
            <v>1833.23</v>
          </cell>
          <cell r="H248" t="str">
            <v>N</v>
          </cell>
          <cell r="I248">
            <v>3243.8</v>
          </cell>
          <cell r="J248" t="str">
            <v>E</v>
          </cell>
          <cell r="K248">
            <v>2836589.13</v>
          </cell>
          <cell r="L248" t="str">
            <v>N</v>
          </cell>
          <cell r="M248">
            <v>241033.62599999999</v>
          </cell>
          <cell r="N248" t="str">
            <v>E</v>
          </cell>
          <cell r="O248">
            <v>887.38</v>
          </cell>
          <cell r="P248">
            <v>0</v>
          </cell>
        </row>
        <row r="249">
          <cell r="B249">
            <v>9100</v>
          </cell>
          <cell r="C249">
            <v>47.889000000000003</v>
          </cell>
          <cell r="D249">
            <v>127.54300000000001</v>
          </cell>
          <cell r="E249">
            <v>7190.85</v>
          </cell>
          <cell r="F249">
            <v>7314.85</v>
          </cell>
          <cell r="G249">
            <v>1788.02</v>
          </cell>
          <cell r="H249" t="str">
            <v>N</v>
          </cell>
          <cell r="I249">
            <v>3302.62</v>
          </cell>
          <cell r="J249" t="str">
            <v>E</v>
          </cell>
          <cell r="K249">
            <v>2836575.352</v>
          </cell>
          <cell r="L249" t="str">
            <v>N</v>
          </cell>
          <cell r="M249">
            <v>241051.554</v>
          </cell>
          <cell r="N249" t="str">
            <v>E</v>
          </cell>
          <cell r="O249">
            <v>960.56</v>
          </cell>
          <cell r="P249">
            <v>0</v>
          </cell>
        </row>
        <row r="250">
          <cell r="B250">
            <v>9200</v>
          </cell>
          <cell r="C250">
            <v>47.889000000000003</v>
          </cell>
          <cell r="D250">
            <v>127.54300000000001</v>
          </cell>
          <cell r="E250">
            <v>7257.91</v>
          </cell>
          <cell r="F250">
            <v>7381.91</v>
          </cell>
          <cell r="G250">
            <v>1742.82</v>
          </cell>
          <cell r="H250" t="str">
            <v>N</v>
          </cell>
          <cell r="I250">
            <v>3361.44</v>
          </cell>
          <cell r="J250" t="str">
            <v>E</v>
          </cell>
          <cell r="K250">
            <v>2836561.574</v>
          </cell>
          <cell r="L250" t="str">
            <v>N</v>
          </cell>
          <cell r="M250">
            <v>241069.48300000001</v>
          </cell>
          <cell r="N250" t="str">
            <v>E</v>
          </cell>
          <cell r="O250">
            <v>1033.73</v>
          </cell>
          <cell r="P250">
            <v>0</v>
          </cell>
        </row>
        <row r="251">
          <cell r="B251">
            <v>9300</v>
          </cell>
          <cell r="C251">
            <v>47.889000000000003</v>
          </cell>
          <cell r="D251">
            <v>127.54300000000001</v>
          </cell>
          <cell r="E251">
            <v>7324.97</v>
          </cell>
          <cell r="F251">
            <v>7448.97</v>
          </cell>
          <cell r="G251">
            <v>1697.62</v>
          </cell>
          <cell r="H251" t="str">
            <v>N</v>
          </cell>
          <cell r="I251">
            <v>3420.26</v>
          </cell>
          <cell r="J251" t="str">
            <v>E</v>
          </cell>
          <cell r="K251">
            <v>2836547.7949999999</v>
          </cell>
          <cell r="L251" t="str">
            <v>N</v>
          </cell>
          <cell r="M251">
            <v>241087.41099999999</v>
          </cell>
          <cell r="N251" t="str">
            <v>E</v>
          </cell>
          <cell r="O251">
            <v>1106.9100000000001</v>
          </cell>
          <cell r="P251">
            <v>0</v>
          </cell>
        </row>
        <row r="252">
          <cell r="B252">
            <v>9384.56</v>
          </cell>
          <cell r="C252">
            <v>47.889000000000003</v>
          </cell>
          <cell r="D252">
            <v>127.54300000000001</v>
          </cell>
          <cell r="E252">
            <v>7381.67</v>
          </cell>
          <cell r="F252">
            <v>7505.67</v>
          </cell>
          <cell r="G252">
            <v>1659.39</v>
          </cell>
          <cell r="H252" t="str">
            <v>N</v>
          </cell>
          <cell r="I252">
            <v>3470</v>
          </cell>
          <cell r="J252" t="str">
            <v>E</v>
          </cell>
          <cell r="K252">
            <v>2836536.145</v>
          </cell>
          <cell r="L252" t="str">
            <v>N</v>
          </cell>
          <cell r="M252">
            <v>241102.571</v>
          </cell>
          <cell r="N252" t="str">
            <v>E</v>
          </cell>
          <cell r="O252">
            <v>1168.78</v>
          </cell>
          <cell r="P252">
            <v>0</v>
          </cell>
        </row>
        <row r="253">
          <cell r="B253">
            <v>9400</v>
          </cell>
          <cell r="C253">
            <v>47.521999999999998</v>
          </cell>
          <cell r="D253">
            <v>128.214</v>
          </cell>
          <cell r="E253">
            <v>7392.06</v>
          </cell>
          <cell r="F253">
            <v>7516.06</v>
          </cell>
          <cell r="G253">
            <v>1652.38</v>
          </cell>
          <cell r="H253" t="str">
            <v>N</v>
          </cell>
          <cell r="I253">
            <v>3479.01</v>
          </cell>
          <cell r="J253" t="str">
            <v>E</v>
          </cell>
          <cell r="K253">
            <v>2836534.0070000002</v>
          </cell>
          <cell r="L253" t="str">
            <v>N</v>
          </cell>
          <cell r="M253">
            <v>241105.31899999999</v>
          </cell>
          <cell r="N253" t="str">
            <v>E</v>
          </cell>
          <cell r="O253">
            <v>1180.06</v>
          </cell>
          <cell r="P253">
            <v>4</v>
          </cell>
        </row>
        <row r="254">
          <cell r="B254">
            <v>9500</v>
          </cell>
          <cell r="C254">
            <v>45.244999999999997</v>
          </cell>
          <cell r="D254">
            <v>132.75899999999999</v>
          </cell>
          <cell r="E254">
            <v>7461.06</v>
          </cell>
          <cell r="F254">
            <v>7585.06</v>
          </cell>
          <cell r="G254">
            <v>1605.44</v>
          </cell>
          <cell r="H254" t="str">
            <v>N</v>
          </cell>
          <cell r="I254">
            <v>3534.08</v>
          </cell>
          <cell r="J254" t="str">
            <v>E</v>
          </cell>
          <cell r="K254">
            <v>2836519.7009999999</v>
          </cell>
          <cell r="L254" t="str">
            <v>N</v>
          </cell>
          <cell r="M254">
            <v>241122.103</v>
          </cell>
          <cell r="N254" t="str">
            <v>E</v>
          </cell>
          <cell r="O254">
            <v>1251.94</v>
          </cell>
          <cell r="P254">
            <v>4</v>
          </cell>
        </row>
        <row r="255">
          <cell r="B255">
            <v>9511.26</v>
          </cell>
          <cell r="C255">
            <v>45</v>
          </cell>
          <cell r="D255">
            <v>133.292</v>
          </cell>
          <cell r="E255">
            <v>7469</v>
          </cell>
          <cell r="F255">
            <v>7593</v>
          </cell>
          <cell r="G255">
            <v>1600</v>
          </cell>
          <cell r="H255" t="str">
            <v>N</v>
          </cell>
          <cell r="I255">
            <v>3539.91</v>
          </cell>
          <cell r="J255" t="str">
            <v>E</v>
          </cell>
          <cell r="K255">
            <v>2836518.0419999999</v>
          </cell>
          <cell r="L255" t="str">
            <v>N</v>
          </cell>
          <cell r="M255">
            <v>241123.88099999999</v>
          </cell>
          <cell r="N255" t="str">
            <v>E</v>
          </cell>
          <cell r="O255">
            <v>1259.9000000000001</v>
          </cell>
          <cell r="P255">
            <v>4</v>
          </cell>
        </row>
        <row r="256">
          <cell r="B256">
            <v>9600</v>
          </cell>
          <cell r="C256">
            <v>45</v>
          </cell>
          <cell r="D256">
            <v>133.292</v>
          </cell>
          <cell r="E256">
            <v>7531.75</v>
          </cell>
          <cell r="F256">
            <v>7655.75</v>
          </cell>
          <cell r="G256">
            <v>1556.97</v>
          </cell>
          <cell r="H256" t="str">
            <v>N</v>
          </cell>
          <cell r="I256">
            <v>3585.58</v>
          </cell>
          <cell r="J256" t="str">
            <v>E</v>
          </cell>
          <cell r="K256">
            <v>2836504.9270000001</v>
          </cell>
          <cell r="L256" t="str">
            <v>N</v>
          </cell>
          <cell r="M256">
            <v>241137.802</v>
          </cell>
          <cell r="N256" t="str">
            <v>E</v>
          </cell>
          <cell r="O256">
            <v>1322.52</v>
          </cell>
          <cell r="P256">
            <v>0</v>
          </cell>
        </row>
        <row r="257">
          <cell r="B257">
            <v>9688.0300000000007</v>
          </cell>
          <cell r="C257">
            <v>45</v>
          </cell>
          <cell r="D257">
            <v>133.292</v>
          </cell>
          <cell r="E257">
            <v>7594</v>
          </cell>
          <cell r="F257">
            <v>7718</v>
          </cell>
          <cell r="G257">
            <v>1514.29</v>
          </cell>
          <cell r="H257" t="str">
            <v>N</v>
          </cell>
          <cell r="I257">
            <v>3630.89</v>
          </cell>
          <cell r="J257" t="str">
            <v>E</v>
          </cell>
          <cell r="K257">
            <v>2836491.9160000002</v>
          </cell>
          <cell r="L257" t="str">
            <v>N</v>
          </cell>
          <cell r="M257">
            <v>241151.61300000001</v>
          </cell>
          <cell r="N257" t="str">
            <v>E</v>
          </cell>
          <cell r="O257">
            <v>1384.64</v>
          </cell>
          <cell r="P257">
            <v>0</v>
          </cell>
        </row>
        <row r="258">
          <cell r="B258">
            <v>9700</v>
          </cell>
          <cell r="C258">
            <v>45.685000000000002</v>
          </cell>
          <cell r="D258">
            <v>133.20500000000001</v>
          </cell>
          <cell r="E258">
            <v>7602.41</v>
          </cell>
          <cell r="F258">
            <v>7726.41</v>
          </cell>
          <cell r="G258">
            <v>1508.45</v>
          </cell>
          <cell r="H258" t="str">
            <v>N</v>
          </cell>
          <cell r="I258">
            <v>3637.09</v>
          </cell>
          <cell r="J258" t="str">
            <v>E</v>
          </cell>
          <cell r="K258">
            <v>2836490.139</v>
          </cell>
          <cell r="L258" t="str">
            <v>N</v>
          </cell>
          <cell r="M258">
            <v>241153.50200000001</v>
          </cell>
          <cell r="N258" t="str">
            <v>E</v>
          </cell>
          <cell r="O258">
            <v>1393.13</v>
          </cell>
          <cell r="P258">
            <v>5.75</v>
          </cell>
        </row>
        <row r="259">
          <cell r="B259">
            <v>9750</v>
          </cell>
          <cell r="C259">
            <v>48.548999999999999</v>
          </cell>
          <cell r="D259">
            <v>132.86199999999999</v>
          </cell>
          <cell r="E259">
            <v>7636.43</v>
          </cell>
          <cell r="F259">
            <v>7760.43</v>
          </cell>
          <cell r="G259">
            <v>1483.46</v>
          </cell>
          <cell r="H259" t="str">
            <v>N</v>
          </cell>
          <cell r="I259">
            <v>3663.87</v>
          </cell>
          <cell r="J259" t="str">
            <v>E</v>
          </cell>
          <cell r="K259">
            <v>2836482.5189999999</v>
          </cell>
          <cell r="L259" t="str">
            <v>N</v>
          </cell>
          <cell r="M259">
            <v>241161.66500000001</v>
          </cell>
          <cell r="N259" t="str">
            <v>E</v>
          </cell>
          <cell r="O259">
            <v>1429.68</v>
          </cell>
          <cell r="P259">
            <v>5.75</v>
          </cell>
        </row>
        <row r="260">
          <cell r="B260">
            <v>9800</v>
          </cell>
          <cell r="C260">
            <v>51.414000000000001</v>
          </cell>
          <cell r="D260">
            <v>132.547</v>
          </cell>
          <cell r="E260">
            <v>7668.58</v>
          </cell>
          <cell r="F260">
            <v>7792.58</v>
          </cell>
          <cell r="G260">
            <v>1457.49</v>
          </cell>
          <cell r="H260" t="str">
            <v>N</v>
          </cell>
          <cell r="I260">
            <v>3692.01</v>
          </cell>
          <cell r="J260" t="str">
            <v>E</v>
          </cell>
          <cell r="K260">
            <v>2836474.605</v>
          </cell>
          <cell r="L260" t="str">
            <v>N</v>
          </cell>
          <cell r="M260">
            <v>241170.24100000001</v>
          </cell>
          <cell r="N260" t="str">
            <v>E</v>
          </cell>
          <cell r="O260">
            <v>1467.86</v>
          </cell>
          <cell r="P260">
            <v>5.75</v>
          </cell>
        </row>
        <row r="261">
          <cell r="B261">
            <v>9850</v>
          </cell>
          <cell r="C261">
            <v>54.28</v>
          </cell>
          <cell r="D261">
            <v>132.25700000000001</v>
          </cell>
          <cell r="E261">
            <v>7698.77</v>
          </cell>
          <cell r="F261">
            <v>7822.77</v>
          </cell>
          <cell r="G261">
            <v>1430.62</v>
          </cell>
          <cell r="H261" t="str">
            <v>N</v>
          </cell>
          <cell r="I261">
            <v>3721.44</v>
          </cell>
          <cell r="J261" t="str">
            <v>E</v>
          </cell>
          <cell r="K261">
            <v>2836466.415</v>
          </cell>
          <cell r="L261" t="str">
            <v>N</v>
          </cell>
          <cell r="M261">
            <v>241179.21</v>
          </cell>
          <cell r="N261" t="str">
            <v>E</v>
          </cell>
          <cell r="O261">
            <v>1507.58</v>
          </cell>
          <cell r="P261">
            <v>5.75</v>
          </cell>
        </row>
        <row r="262">
          <cell r="B262">
            <v>9900</v>
          </cell>
          <cell r="C262">
            <v>57.146000000000001</v>
          </cell>
          <cell r="D262">
            <v>131.98699999999999</v>
          </cell>
          <cell r="E262">
            <v>7726.94</v>
          </cell>
          <cell r="F262">
            <v>7850.94</v>
          </cell>
          <cell r="G262">
            <v>1402.92</v>
          </cell>
          <cell r="H262" t="str">
            <v>N</v>
          </cell>
          <cell r="I262">
            <v>3752.08</v>
          </cell>
          <cell r="J262" t="str">
            <v>E</v>
          </cell>
          <cell r="K262">
            <v>2836457.9709999999</v>
          </cell>
          <cell r="L262" t="str">
            <v>N</v>
          </cell>
          <cell r="M262">
            <v>241188.549</v>
          </cell>
          <cell r="N262" t="str">
            <v>E</v>
          </cell>
          <cell r="O262">
            <v>1548.74</v>
          </cell>
          <cell r="P262">
            <v>5.75</v>
          </cell>
        </row>
        <row r="263">
          <cell r="B263">
            <v>9950</v>
          </cell>
          <cell r="C263">
            <v>60.012999999999998</v>
          </cell>
          <cell r="D263">
            <v>131.73400000000001</v>
          </cell>
          <cell r="E263">
            <v>7753</v>
          </cell>
          <cell r="F263">
            <v>7877</v>
          </cell>
          <cell r="G263">
            <v>1374.45</v>
          </cell>
          <cell r="H263" t="str">
            <v>N</v>
          </cell>
          <cell r="I263">
            <v>3783.85</v>
          </cell>
          <cell r="J263" t="str">
            <v>E</v>
          </cell>
          <cell r="K263">
            <v>2836449.2940000002</v>
          </cell>
          <cell r="L263" t="str">
            <v>N</v>
          </cell>
          <cell r="M263">
            <v>241198.234</v>
          </cell>
          <cell r="N263" t="str">
            <v>E</v>
          </cell>
          <cell r="O263">
            <v>1591.23</v>
          </cell>
          <cell r="P263">
            <v>5.75</v>
          </cell>
        </row>
        <row r="264">
          <cell r="B264">
            <v>10000</v>
          </cell>
          <cell r="C264">
            <v>62.88</v>
          </cell>
          <cell r="D264">
            <v>131.495</v>
          </cell>
          <cell r="E264">
            <v>7776.9</v>
          </cell>
          <cell r="F264">
            <v>7900.9</v>
          </cell>
          <cell r="G264">
            <v>1345.28</v>
          </cell>
          <cell r="H264" t="str">
            <v>N</v>
          </cell>
          <cell r="I264">
            <v>3816.68</v>
          </cell>
          <cell r="J264" t="str">
            <v>E</v>
          </cell>
          <cell r="K264">
            <v>2836440.4049999998</v>
          </cell>
          <cell r="L264" t="str">
            <v>N</v>
          </cell>
          <cell r="M264">
            <v>241208.24100000001</v>
          </cell>
          <cell r="N264" t="str">
            <v>E</v>
          </cell>
          <cell r="O264">
            <v>1634.95</v>
          </cell>
          <cell r="P264">
            <v>5.75</v>
          </cell>
        </row>
        <row r="265">
          <cell r="B265">
            <v>10050</v>
          </cell>
          <cell r="C265">
            <v>65.748000000000005</v>
          </cell>
          <cell r="D265">
            <v>131.26900000000001</v>
          </cell>
          <cell r="E265">
            <v>7798.57</v>
          </cell>
          <cell r="F265">
            <v>7922.57</v>
          </cell>
          <cell r="G265">
            <v>1315.5</v>
          </cell>
          <cell r="H265" t="str">
            <v>N</v>
          </cell>
          <cell r="I265">
            <v>3850.49</v>
          </cell>
          <cell r="J265" t="str">
            <v>E</v>
          </cell>
          <cell r="K265">
            <v>2836431.327</v>
          </cell>
          <cell r="L265" t="str">
            <v>N</v>
          </cell>
          <cell r="M265">
            <v>241218.54500000001</v>
          </cell>
          <cell r="N265" t="str">
            <v>E</v>
          </cell>
          <cell r="O265">
            <v>1679.79</v>
          </cell>
          <cell r="P265">
            <v>5.75</v>
          </cell>
        </row>
        <row r="266">
          <cell r="B266">
            <v>10100</v>
          </cell>
          <cell r="C266">
            <v>68.616</v>
          </cell>
          <cell r="D266">
            <v>131.05199999999999</v>
          </cell>
          <cell r="E266">
            <v>7817.96</v>
          </cell>
          <cell r="F266">
            <v>7941.96</v>
          </cell>
          <cell r="G266">
            <v>1285.17</v>
          </cell>
          <cell r="H266" t="str">
            <v>N</v>
          </cell>
          <cell r="I266">
            <v>3885.18</v>
          </cell>
          <cell r="J266" t="str">
            <v>E</v>
          </cell>
          <cell r="K266">
            <v>2836422.0819999999</v>
          </cell>
          <cell r="L266" t="str">
            <v>N</v>
          </cell>
          <cell r="M266">
            <v>241229.12</v>
          </cell>
          <cell r="N266" t="str">
            <v>E</v>
          </cell>
          <cell r="O266">
            <v>1725.63</v>
          </cell>
          <cell r="P266">
            <v>5.75</v>
          </cell>
        </row>
        <row r="267">
          <cell r="B267">
            <v>10150</v>
          </cell>
          <cell r="C267">
            <v>71.483999999999995</v>
          </cell>
          <cell r="D267">
            <v>130.84299999999999</v>
          </cell>
          <cell r="E267">
            <v>7835.01</v>
          </cell>
          <cell r="F267">
            <v>7959.01</v>
          </cell>
          <cell r="G267">
            <v>1254.3699999999999</v>
          </cell>
          <cell r="H267" t="str">
            <v>N</v>
          </cell>
          <cell r="I267">
            <v>3920.68</v>
          </cell>
          <cell r="J267" t="str">
            <v>E</v>
          </cell>
          <cell r="K267">
            <v>2836412.6949999998</v>
          </cell>
          <cell r="L267" t="str">
            <v>N</v>
          </cell>
          <cell r="M267">
            <v>241239.93900000001</v>
          </cell>
          <cell r="N267" t="str">
            <v>E</v>
          </cell>
          <cell r="O267">
            <v>1772.36</v>
          </cell>
          <cell r="P267">
            <v>5.75</v>
          </cell>
        </row>
        <row r="268">
          <cell r="B268">
            <v>10158.99</v>
          </cell>
          <cell r="C268">
            <v>72</v>
          </cell>
          <cell r="D268">
            <v>130.80600000000001</v>
          </cell>
          <cell r="E268">
            <v>7837.83</v>
          </cell>
          <cell r="F268">
            <v>7961.83</v>
          </cell>
          <cell r="G268">
            <v>1248.8</v>
          </cell>
          <cell r="H268" t="str">
            <v>N</v>
          </cell>
          <cell r="I268">
            <v>3927.14</v>
          </cell>
          <cell r="J268" t="str">
            <v>E</v>
          </cell>
          <cell r="K268">
            <v>2836410.9950000001</v>
          </cell>
          <cell r="L268" t="str">
            <v>N</v>
          </cell>
          <cell r="M268">
            <v>241241.908</v>
          </cell>
          <cell r="N268" t="str">
            <v>E</v>
          </cell>
          <cell r="O268">
            <v>1780.84</v>
          </cell>
          <cell r="P268">
            <v>5.75</v>
          </cell>
        </row>
        <row r="269">
          <cell r="B269">
            <v>10200</v>
          </cell>
          <cell r="C269">
            <v>72</v>
          </cell>
          <cell r="D269">
            <v>130.80600000000001</v>
          </cell>
          <cell r="E269">
            <v>7850.5</v>
          </cell>
          <cell r="F269">
            <v>7974.5</v>
          </cell>
          <cell r="G269">
            <v>1223.3</v>
          </cell>
          <cell r="H269" t="str">
            <v>N</v>
          </cell>
          <cell r="I269">
            <v>3956.66</v>
          </cell>
          <cell r="J269" t="str">
            <v>E</v>
          </cell>
          <cell r="K269">
            <v>2836403.2250000001</v>
          </cell>
          <cell r="L269" t="str">
            <v>N</v>
          </cell>
          <cell r="M269">
            <v>241250.90700000001</v>
          </cell>
          <cell r="N269" t="str">
            <v>E</v>
          </cell>
          <cell r="O269">
            <v>1819.62</v>
          </cell>
          <cell r="P269">
            <v>0</v>
          </cell>
        </row>
        <row r="270">
          <cell r="B270">
            <v>10285.75</v>
          </cell>
          <cell r="C270">
            <v>72</v>
          </cell>
          <cell r="D270">
            <v>130.80600000000001</v>
          </cell>
          <cell r="E270">
            <v>7877</v>
          </cell>
          <cell r="F270">
            <v>8001</v>
          </cell>
          <cell r="G270">
            <v>1170.01</v>
          </cell>
          <cell r="H270" t="str">
            <v>N</v>
          </cell>
          <cell r="I270">
            <v>4018.39</v>
          </cell>
          <cell r="J270" t="str">
            <v>E</v>
          </cell>
          <cell r="K270">
            <v>2836386.9810000001</v>
          </cell>
          <cell r="L270" t="str">
            <v>N</v>
          </cell>
          <cell r="M270">
            <v>241269.72099999999</v>
          </cell>
          <cell r="N270" t="str">
            <v>E</v>
          </cell>
          <cell r="O270">
            <v>1900.7</v>
          </cell>
          <cell r="P270">
            <v>0</v>
          </cell>
        </row>
        <row r="271">
          <cell r="B271">
            <v>10300</v>
          </cell>
          <cell r="C271">
            <v>72.768000000000001</v>
          </cell>
          <cell r="D271">
            <v>131.108</v>
          </cell>
          <cell r="E271">
            <v>7881.31</v>
          </cell>
          <cell r="F271">
            <v>8005.31</v>
          </cell>
          <cell r="G271">
            <v>1161.1099999999999</v>
          </cell>
          <cell r="H271" t="str">
            <v>N</v>
          </cell>
          <cell r="I271">
            <v>4028.65</v>
          </cell>
          <cell r="J271" t="str">
            <v>E</v>
          </cell>
          <cell r="K271">
            <v>2836384.267</v>
          </cell>
          <cell r="L271" t="str">
            <v>N</v>
          </cell>
          <cell r="M271">
            <v>241272.848</v>
          </cell>
          <cell r="N271" t="str">
            <v>E</v>
          </cell>
          <cell r="O271">
            <v>1914.21</v>
          </cell>
          <cell r="P271">
            <v>5.75</v>
          </cell>
        </row>
        <row r="272">
          <cell r="B272">
            <v>10350</v>
          </cell>
          <cell r="C272">
            <v>75.463999999999999</v>
          </cell>
          <cell r="D272">
            <v>132.14599999999999</v>
          </cell>
          <cell r="E272">
            <v>7895</v>
          </cell>
          <cell r="F272">
            <v>8019</v>
          </cell>
          <cell r="G272">
            <v>1129.1600000000001</v>
          </cell>
          <cell r="H272" t="str">
            <v>N</v>
          </cell>
          <cell r="I272">
            <v>4064.59</v>
          </cell>
          <cell r="J272" t="str">
            <v>E</v>
          </cell>
          <cell r="K272">
            <v>2836374.53</v>
          </cell>
          <cell r="L272" t="str">
            <v>N</v>
          </cell>
          <cell r="M272">
            <v>241283.80300000001</v>
          </cell>
          <cell r="N272" t="str">
            <v>E</v>
          </cell>
          <cell r="O272">
            <v>1962.08</v>
          </cell>
          <cell r="P272">
            <v>5.75</v>
          </cell>
        </row>
        <row r="273">
          <cell r="B273">
            <v>10400</v>
          </cell>
          <cell r="C273">
            <v>78.164000000000001</v>
          </cell>
          <cell r="D273">
            <v>133.15899999999999</v>
          </cell>
          <cell r="E273">
            <v>7906.4</v>
          </cell>
          <cell r="F273">
            <v>8030.4</v>
          </cell>
          <cell r="G273">
            <v>1096.18</v>
          </cell>
          <cell r="H273" t="str">
            <v>N</v>
          </cell>
          <cell r="I273">
            <v>4100.3900000000003</v>
          </cell>
          <cell r="J273" t="str">
            <v>E</v>
          </cell>
          <cell r="K273">
            <v>2836364.477</v>
          </cell>
          <cell r="L273" t="str">
            <v>N</v>
          </cell>
          <cell r="M273">
            <v>241294.715</v>
          </cell>
          <cell r="N273" t="str">
            <v>E</v>
          </cell>
          <cell r="O273">
            <v>2010.62</v>
          </cell>
          <cell r="P273">
            <v>5.75</v>
          </cell>
        </row>
        <row r="274">
          <cell r="B274">
            <v>10450</v>
          </cell>
          <cell r="C274">
            <v>80.867999999999995</v>
          </cell>
          <cell r="D274">
            <v>134.15199999999999</v>
          </cell>
          <cell r="E274">
            <v>7915.5</v>
          </cell>
          <cell r="F274">
            <v>8039.5</v>
          </cell>
          <cell r="G274">
            <v>1062.24</v>
          </cell>
          <cell r="H274" t="str">
            <v>N</v>
          </cell>
          <cell r="I274">
            <v>4135.96</v>
          </cell>
          <cell r="J274" t="str">
            <v>E</v>
          </cell>
          <cell r="K274">
            <v>2836354.1329999999</v>
          </cell>
          <cell r="L274" t="str">
            <v>N</v>
          </cell>
          <cell r="M274">
            <v>241305.55499999999</v>
          </cell>
          <cell r="N274" t="str">
            <v>E</v>
          </cell>
          <cell r="O274">
            <v>2059.6999999999998</v>
          </cell>
          <cell r="P274">
            <v>5.75</v>
          </cell>
        </row>
        <row r="275">
          <cell r="B275">
            <v>10500</v>
          </cell>
          <cell r="C275">
            <v>83.575000000000003</v>
          </cell>
          <cell r="D275">
            <v>135.13</v>
          </cell>
          <cell r="E275">
            <v>7922.27</v>
          </cell>
          <cell r="F275">
            <v>8046.27</v>
          </cell>
          <cell r="G275">
            <v>1027.44</v>
          </cell>
          <cell r="H275" t="str">
            <v>N</v>
          </cell>
          <cell r="I275">
            <v>4171.2</v>
          </cell>
          <cell r="J275" t="str">
            <v>E</v>
          </cell>
          <cell r="K275">
            <v>2836343.5240000002</v>
          </cell>
          <cell r="L275" t="str">
            <v>N</v>
          </cell>
          <cell r="M275">
            <v>241316.29800000001</v>
          </cell>
          <cell r="N275" t="str">
            <v>E</v>
          </cell>
          <cell r="O275">
            <v>2109.19</v>
          </cell>
          <cell r="P275">
            <v>5.75</v>
          </cell>
        </row>
        <row r="276">
          <cell r="B276">
            <v>10600</v>
          </cell>
          <cell r="C276">
            <v>88.287000000000006</v>
          </cell>
          <cell r="D276">
            <v>136.809</v>
          </cell>
          <cell r="E276">
            <v>7929.36</v>
          </cell>
          <cell r="F276">
            <v>8053.36</v>
          </cell>
          <cell r="G276">
            <v>955.74</v>
          </cell>
          <cell r="H276" t="str">
            <v>N</v>
          </cell>
          <cell r="I276">
            <v>4240.5</v>
          </cell>
          <cell r="J276" t="str">
            <v>E</v>
          </cell>
          <cell r="K276">
            <v>2836321.6710000001</v>
          </cell>
          <cell r="L276" t="str">
            <v>N</v>
          </cell>
          <cell r="M276">
            <v>241337.42199999999</v>
          </cell>
          <cell r="N276" t="str">
            <v>E</v>
          </cell>
          <cell r="O276">
            <v>2208.89</v>
          </cell>
          <cell r="P276">
            <v>5</v>
          </cell>
        </row>
        <row r="277">
          <cell r="B277">
            <v>10700</v>
          </cell>
          <cell r="C277">
            <v>92.998999999999995</v>
          </cell>
          <cell r="D277">
            <v>138.47900000000001</v>
          </cell>
          <cell r="E277">
            <v>7928.24</v>
          </cell>
          <cell r="F277">
            <v>8052.24</v>
          </cell>
          <cell r="G277">
            <v>881.87</v>
          </cell>
          <cell r="H277" t="str">
            <v>N</v>
          </cell>
          <cell r="I277">
            <v>4307.8500000000004</v>
          </cell>
          <cell r="J277" t="str">
            <v>E</v>
          </cell>
          <cell r="K277">
            <v>2836299.156</v>
          </cell>
          <cell r="L277" t="str">
            <v>N</v>
          </cell>
          <cell r="M277">
            <v>241357.95</v>
          </cell>
          <cell r="N277" t="str">
            <v>E</v>
          </cell>
          <cell r="O277">
            <v>2308.84</v>
          </cell>
          <cell r="P277">
            <v>5</v>
          </cell>
        </row>
        <row r="278">
          <cell r="B278">
            <v>10760.7</v>
          </cell>
          <cell r="C278">
            <v>95.858999999999995</v>
          </cell>
          <cell r="D278">
            <v>139.499</v>
          </cell>
          <cell r="E278">
            <v>7923.55</v>
          </cell>
          <cell r="F278">
            <v>8047.55</v>
          </cell>
          <cell r="G278">
            <v>836.21</v>
          </cell>
          <cell r="H278" t="str">
            <v>N</v>
          </cell>
          <cell r="I278">
            <v>4347.5600000000004</v>
          </cell>
          <cell r="J278" t="str">
            <v>E</v>
          </cell>
          <cell r="K278">
            <v>2836285.2390000001</v>
          </cell>
          <cell r="L278" t="str">
            <v>N</v>
          </cell>
          <cell r="M278">
            <v>241370.052</v>
          </cell>
          <cell r="N278" t="str">
            <v>E</v>
          </cell>
          <cell r="O278">
            <v>2369.3200000000002</v>
          </cell>
          <cell r="P278">
            <v>5</v>
          </cell>
        </row>
        <row r="279">
          <cell r="B279">
            <v>10800</v>
          </cell>
          <cell r="C279">
            <v>95.858999999999995</v>
          </cell>
          <cell r="D279">
            <v>139.499</v>
          </cell>
          <cell r="E279">
            <v>7919.54</v>
          </cell>
          <cell r="F279">
            <v>8043.54</v>
          </cell>
          <cell r="G279">
            <v>806.48</v>
          </cell>
          <cell r="H279" t="str">
            <v>N</v>
          </cell>
          <cell r="I279">
            <v>4372.95</v>
          </cell>
          <cell r="J279" t="str">
            <v>E</v>
          </cell>
          <cell r="K279">
            <v>2836276.1779999998</v>
          </cell>
          <cell r="L279" t="str">
            <v>N</v>
          </cell>
          <cell r="M279">
            <v>241377.79199999999</v>
          </cell>
          <cell r="N279" t="str">
            <v>E</v>
          </cell>
          <cell r="O279">
            <v>2408.38</v>
          </cell>
          <cell r="P279">
            <v>0</v>
          </cell>
        </row>
        <row r="280">
          <cell r="B280">
            <v>10900</v>
          </cell>
          <cell r="C280">
            <v>95.858999999999995</v>
          </cell>
          <cell r="D280">
            <v>139.499</v>
          </cell>
          <cell r="E280">
            <v>7909.33</v>
          </cell>
          <cell r="F280">
            <v>8033.33</v>
          </cell>
          <cell r="G280">
            <v>730.84</v>
          </cell>
          <cell r="H280" t="str">
            <v>N</v>
          </cell>
          <cell r="I280">
            <v>4437.5600000000004</v>
          </cell>
          <cell r="J280" t="str">
            <v>E</v>
          </cell>
          <cell r="K280">
            <v>2836253.122</v>
          </cell>
          <cell r="L280" t="str">
            <v>N</v>
          </cell>
          <cell r="M280">
            <v>241397.484</v>
          </cell>
          <cell r="N280" t="str">
            <v>E</v>
          </cell>
          <cell r="O280">
            <v>2507.7600000000002</v>
          </cell>
          <cell r="P280">
            <v>0</v>
          </cell>
        </row>
        <row r="281">
          <cell r="B281">
            <v>11000</v>
          </cell>
          <cell r="C281">
            <v>95.858999999999995</v>
          </cell>
          <cell r="D281">
            <v>139.499</v>
          </cell>
          <cell r="E281">
            <v>7899.12</v>
          </cell>
          <cell r="F281">
            <v>8023.12</v>
          </cell>
          <cell r="G281">
            <v>655.20000000000005</v>
          </cell>
          <cell r="H281" t="str">
            <v>N</v>
          </cell>
          <cell r="I281">
            <v>4502.17</v>
          </cell>
          <cell r="J281" t="str">
            <v>E</v>
          </cell>
          <cell r="K281">
            <v>2836230.0669999998</v>
          </cell>
          <cell r="L281" t="str">
            <v>N</v>
          </cell>
          <cell r="M281">
            <v>241417.17600000001</v>
          </cell>
          <cell r="N281" t="str">
            <v>E</v>
          </cell>
          <cell r="O281">
            <v>2607.14</v>
          </cell>
          <cell r="P281">
            <v>0</v>
          </cell>
        </row>
        <row r="282">
          <cell r="B282">
            <v>11100</v>
          </cell>
          <cell r="C282">
            <v>95.858999999999995</v>
          </cell>
          <cell r="D282">
            <v>139.499</v>
          </cell>
          <cell r="E282">
            <v>7888.91</v>
          </cell>
          <cell r="F282">
            <v>8012.91</v>
          </cell>
          <cell r="G282">
            <v>579.55999999999995</v>
          </cell>
          <cell r="H282" t="str">
            <v>N</v>
          </cell>
          <cell r="I282">
            <v>4566.7700000000004</v>
          </cell>
          <cell r="J282" t="str">
            <v>E</v>
          </cell>
          <cell r="K282">
            <v>2836207.0109999999</v>
          </cell>
          <cell r="L282" t="str">
            <v>N</v>
          </cell>
          <cell r="M282">
            <v>241436.86900000001</v>
          </cell>
          <cell r="N282" t="str">
            <v>E</v>
          </cell>
          <cell r="O282">
            <v>2706.53</v>
          </cell>
          <cell r="P282">
            <v>0</v>
          </cell>
        </row>
        <row r="283">
          <cell r="B283">
            <v>11200</v>
          </cell>
          <cell r="C283">
            <v>95.858999999999995</v>
          </cell>
          <cell r="D283">
            <v>139.499</v>
          </cell>
          <cell r="E283">
            <v>7878.71</v>
          </cell>
          <cell r="F283">
            <v>8002.71</v>
          </cell>
          <cell r="G283">
            <v>503.91</v>
          </cell>
          <cell r="H283" t="str">
            <v>N</v>
          </cell>
          <cell r="I283">
            <v>4631.38</v>
          </cell>
          <cell r="J283" t="str">
            <v>E</v>
          </cell>
          <cell r="K283">
            <v>2836183.9550000001</v>
          </cell>
          <cell r="L283" t="str">
            <v>N</v>
          </cell>
          <cell r="M283">
            <v>241456.56099999999</v>
          </cell>
          <cell r="N283" t="str">
            <v>E</v>
          </cell>
          <cell r="O283">
            <v>2805.91</v>
          </cell>
          <cell r="P283">
            <v>0</v>
          </cell>
        </row>
        <row r="284">
          <cell r="B284">
            <v>11300</v>
          </cell>
          <cell r="C284">
            <v>95.858999999999995</v>
          </cell>
          <cell r="D284">
            <v>139.499</v>
          </cell>
          <cell r="E284">
            <v>7868.5</v>
          </cell>
          <cell r="F284">
            <v>7992.5</v>
          </cell>
          <cell r="G284">
            <v>428.27</v>
          </cell>
          <cell r="H284" t="str">
            <v>N</v>
          </cell>
          <cell r="I284">
            <v>4695.99</v>
          </cell>
          <cell r="J284" t="str">
            <v>E</v>
          </cell>
          <cell r="K284">
            <v>2836160.8990000002</v>
          </cell>
          <cell r="L284" t="str">
            <v>N</v>
          </cell>
          <cell r="M284">
            <v>241476.253</v>
          </cell>
          <cell r="N284" t="str">
            <v>E</v>
          </cell>
          <cell r="O284">
            <v>2905.29</v>
          </cell>
          <cell r="P284">
            <v>0</v>
          </cell>
        </row>
        <row r="285">
          <cell r="B285">
            <v>11334.26</v>
          </cell>
          <cell r="C285">
            <v>95.858999999999995</v>
          </cell>
          <cell r="D285">
            <v>139.499</v>
          </cell>
          <cell r="E285">
            <v>7865</v>
          </cell>
          <cell r="F285">
            <v>7989</v>
          </cell>
          <cell r="G285">
            <v>402.36</v>
          </cell>
          <cell r="H285" t="str">
            <v>N</v>
          </cell>
          <cell r="I285">
            <v>4718.12</v>
          </cell>
          <cell r="J285" t="str">
            <v>E</v>
          </cell>
          <cell r="K285">
            <v>2836153</v>
          </cell>
          <cell r="L285" t="str">
            <v>N</v>
          </cell>
          <cell r="M285">
            <v>241483</v>
          </cell>
          <cell r="N285" t="str">
            <v>E</v>
          </cell>
          <cell r="O285">
            <v>2939.34</v>
          </cell>
          <cell r="P285">
            <v>0</v>
          </cell>
        </row>
        <row r="286">
          <cell r="B286">
            <v>11388.16</v>
          </cell>
          <cell r="C286">
            <v>94.733000000000004</v>
          </cell>
          <cell r="D286">
            <v>137.04</v>
          </cell>
          <cell r="E286">
            <v>7860.02</v>
          </cell>
          <cell r="F286">
            <v>7984.02</v>
          </cell>
          <cell r="G286">
            <v>362.31</v>
          </cell>
          <cell r="H286" t="str">
            <v>N</v>
          </cell>
          <cell r="I286">
            <v>4753.84</v>
          </cell>
          <cell r="J286" t="str">
            <v>E</v>
          </cell>
          <cell r="K286">
            <v>2836140.7949999999</v>
          </cell>
          <cell r="L286" t="str">
            <v>N</v>
          </cell>
          <cell r="M286">
            <v>241493.88699999999</v>
          </cell>
          <cell r="N286" t="str">
            <v>E</v>
          </cell>
          <cell r="O286">
            <v>2992.99</v>
          </cell>
          <cell r="P286">
            <v>5</v>
          </cell>
        </row>
        <row r="287">
          <cell r="B287">
            <v>11400</v>
          </cell>
          <cell r="C287">
            <v>94.733000000000004</v>
          </cell>
          <cell r="D287">
            <v>137.04</v>
          </cell>
          <cell r="E287">
            <v>7859.05</v>
          </cell>
          <cell r="F287">
            <v>7983.05</v>
          </cell>
          <cell r="G287">
            <v>353.67</v>
          </cell>
          <cell r="H287" t="str">
            <v>N</v>
          </cell>
          <cell r="I287">
            <v>4761.88</v>
          </cell>
          <cell r="J287" t="str">
            <v>E</v>
          </cell>
          <cell r="K287">
            <v>2836138.162</v>
          </cell>
          <cell r="L287" t="str">
            <v>N</v>
          </cell>
          <cell r="M287">
            <v>241496.33799999999</v>
          </cell>
          <cell r="N287" t="str">
            <v>E</v>
          </cell>
          <cell r="O287">
            <v>3004.79</v>
          </cell>
          <cell r="P287">
            <v>0</v>
          </cell>
        </row>
        <row r="288">
          <cell r="B288">
            <v>11500</v>
          </cell>
          <cell r="C288">
            <v>94.733000000000004</v>
          </cell>
          <cell r="D288">
            <v>137.04</v>
          </cell>
          <cell r="E288">
            <v>7850.8</v>
          </cell>
          <cell r="F288">
            <v>7974.8</v>
          </cell>
          <cell r="G288">
            <v>280.74</v>
          </cell>
          <cell r="H288" t="str">
            <v>N</v>
          </cell>
          <cell r="I288">
            <v>4829.8</v>
          </cell>
          <cell r="J288" t="str">
            <v>E</v>
          </cell>
          <cell r="K288">
            <v>2836115.932</v>
          </cell>
          <cell r="L288" t="str">
            <v>N</v>
          </cell>
          <cell r="M288">
            <v>241517.03899999999</v>
          </cell>
          <cell r="N288" t="str">
            <v>E</v>
          </cell>
          <cell r="O288">
            <v>3104.45</v>
          </cell>
          <cell r="P288">
            <v>0</v>
          </cell>
        </row>
        <row r="289">
          <cell r="B289">
            <v>11600</v>
          </cell>
          <cell r="C289">
            <v>94.733000000000004</v>
          </cell>
          <cell r="D289">
            <v>137.04</v>
          </cell>
          <cell r="E289">
            <v>7842.54</v>
          </cell>
          <cell r="F289">
            <v>7966.54</v>
          </cell>
          <cell r="G289">
            <v>207.81</v>
          </cell>
          <cell r="H289" t="str">
            <v>N</v>
          </cell>
          <cell r="I289">
            <v>4897.72</v>
          </cell>
          <cell r="J289" t="str">
            <v>E</v>
          </cell>
          <cell r="K289">
            <v>2836093.7009999999</v>
          </cell>
          <cell r="L289" t="str">
            <v>N</v>
          </cell>
          <cell r="M289">
            <v>241537.74</v>
          </cell>
          <cell r="N289" t="str">
            <v>E</v>
          </cell>
          <cell r="O289">
            <v>3204.11</v>
          </cell>
          <cell r="P289">
            <v>0</v>
          </cell>
        </row>
        <row r="290">
          <cell r="B290">
            <v>11700</v>
          </cell>
          <cell r="C290">
            <v>94.733000000000004</v>
          </cell>
          <cell r="D290">
            <v>137.04</v>
          </cell>
          <cell r="E290">
            <v>7834.29</v>
          </cell>
          <cell r="F290">
            <v>7958.29</v>
          </cell>
          <cell r="G290">
            <v>134.87</v>
          </cell>
          <cell r="H290" t="str">
            <v>N</v>
          </cell>
          <cell r="I290">
            <v>4965.63</v>
          </cell>
          <cell r="J290" t="str">
            <v>E</v>
          </cell>
          <cell r="K290">
            <v>2836071.4709999999</v>
          </cell>
          <cell r="L290" t="str">
            <v>N</v>
          </cell>
          <cell r="M290">
            <v>241558.44099999999</v>
          </cell>
          <cell r="N290" t="str">
            <v>E</v>
          </cell>
          <cell r="O290">
            <v>3303.77</v>
          </cell>
          <cell r="P290">
            <v>0</v>
          </cell>
        </row>
        <row r="291">
          <cell r="B291">
            <v>11800</v>
          </cell>
          <cell r="C291">
            <v>94.733000000000004</v>
          </cell>
          <cell r="D291">
            <v>137.04</v>
          </cell>
          <cell r="E291">
            <v>7826.04</v>
          </cell>
          <cell r="F291">
            <v>7950.04</v>
          </cell>
          <cell r="G291">
            <v>61.94</v>
          </cell>
          <cell r="H291" t="str">
            <v>N</v>
          </cell>
          <cell r="I291">
            <v>5033.55</v>
          </cell>
          <cell r="J291" t="str">
            <v>E</v>
          </cell>
          <cell r="K291">
            <v>2836049.2409999999</v>
          </cell>
          <cell r="L291" t="str">
            <v>N</v>
          </cell>
          <cell r="M291">
            <v>241579.14199999999</v>
          </cell>
          <cell r="N291" t="str">
            <v>E</v>
          </cell>
          <cell r="O291">
            <v>3403.43</v>
          </cell>
          <cell r="P291">
            <v>0</v>
          </cell>
        </row>
        <row r="292">
          <cell r="B292">
            <v>11900</v>
          </cell>
          <cell r="C292">
            <v>94.733000000000004</v>
          </cell>
          <cell r="D292">
            <v>137.04</v>
          </cell>
          <cell r="E292">
            <v>7817.79</v>
          </cell>
          <cell r="F292">
            <v>7941.79</v>
          </cell>
          <cell r="G292">
            <v>10.99</v>
          </cell>
          <cell r="H292" t="str">
            <v>S</v>
          </cell>
          <cell r="I292">
            <v>5101.46</v>
          </cell>
          <cell r="J292" t="str">
            <v>E</v>
          </cell>
          <cell r="K292">
            <v>2836027.0109999999</v>
          </cell>
          <cell r="L292" t="str">
            <v>N</v>
          </cell>
          <cell r="M292">
            <v>241599.84299999999</v>
          </cell>
          <cell r="N292" t="str">
            <v>E</v>
          </cell>
          <cell r="O292">
            <v>3503.09</v>
          </cell>
          <cell r="P292">
            <v>0</v>
          </cell>
        </row>
        <row r="293">
          <cell r="B293">
            <v>12000</v>
          </cell>
          <cell r="C293">
            <v>94.733000000000004</v>
          </cell>
          <cell r="D293">
            <v>137.04</v>
          </cell>
          <cell r="E293">
            <v>7809.54</v>
          </cell>
          <cell r="F293">
            <v>7933.54</v>
          </cell>
          <cell r="G293">
            <v>83.93</v>
          </cell>
          <cell r="H293" t="str">
            <v>S</v>
          </cell>
          <cell r="I293">
            <v>5169.38</v>
          </cell>
          <cell r="J293" t="str">
            <v>E</v>
          </cell>
          <cell r="K293">
            <v>2836004.781</v>
          </cell>
          <cell r="L293" t="str">
            <v>N</v>
          </cell>
          <cell r="M293">
            <v>241620.54300000001</v>
          </cell>
          <cell r="N293" t="str">
            <v>E</v>
          </cell>
          <cell r="O293">
            <v>3602.75</v>
          </cell>
          <cell r="P293">
            <v>0</v>
          </cell>
        </row>
        <row r="294">
          <cell r="B294">
            <v>12100</v>
          </cell>
          <cell r="C294">
            <v>94.733000000000004</v>
          </cell>
          <cell r="D294">
            <v>137.04</v>
          </cell>
          <cell r="E294">
            <v>7801.29</v>
          </cell>
          <cell r="F294">
            <v>7925.29</v>
          </cell>
          <cell r="G294">
            <v>156.86000000000001</v>
          </cell>
          <cell r="H294" t="str">
            <v>S</v>
          </cell>
          <cell r="I294">
            <v>5237.3</v>
          </cell>
          <cell r="J294" t="str">
            <v>E</v>
          </cell>
          <cell r="K294">
            <v>2835982.55</v>
          </cell>
          <cell r="L294" t="str">
            <v>N</v>
          </cell>
          <cell r="M294">
            <v>241641.24400000001</v>
          </cell>
          <cell r="N294" t="str">
            <v>E</v>
          </cell>
          <cell r="O294">
            <v>3702.4</v>
          </cell>
          <cell r="P294">
            <v>0</v>
          </cell>
        </row>
        <row r="295">
          <cell r="B295">
            <v>12151.96</v>
          </cell>
          <cell r="C295">
            <v>94.733000000000004</v>
          </cell>
          <cell r="D295">
            <v>137.04</v>
          </cell>
          <cell r="E295">
            <v>7797</v>
          </cell>
          <cell r="F295">
            <v>7921</v>
          </cell>
          <cell r="G295">
            <v>194.76</v>
          </cell>
          <cell r="H295" t="str">
            <v>S</v>
          </cell>
          <cell r="I295">
            <v>5272.58</v>
          </cell>
          <cell r="J295" t="str">
            <v>E</v>
          </cell>
          <cell r="K295">
            <v>2835971</v>
          </cell>
          <cell r="L295" t="str">
            <v>N</v>
          </cell>
          <cell r="M295">
            <v>241652</v>
          </cell>
          <cell r="N295" t="str">
            <v>E</v>
          </cell>
          <cell r="O295">
            <v>3754.19</v>
          </cell>
          <cell r="P295">
            <v>0</v>
          </cell>
        </row>
        <row r="296">
          <cell r="B296">
            <v>12179.27</v>
          </cell>
          <cell r="C296">
            <v>93.4</v>
          </cell>
          <cell r="D296">
            <v>136.74199999999999</v>
          </cell>
          <cell r="E296">
            <v>7795.06</v>
          </cell>
          <cell r="F296">
            <v>7919.06</v>
          </cell>
          <cell r="G296">
            <v>214.65</v>
          </cell>
          <cell r="H296" t="str">
            <v>S</v>
          </cell>
          <cell r="I296">
            <v>5291.2</v>
          </cell>
          <cell r="J296" t="str">
            <v>E</v>
          </cell>
          <cell r="K296">
            <v>2835964.9380000001</v>
          </cell>
          <cell r="L296" t="str">
            <v>N</v>
          </cell>
          <cell r="M296">
            <v>241657.67499999999</v>
          </cell>
          <cell r="N296" t="str">
            <v>E</v>
          </cell>
          <cell r="O296">
            <v>3781.43</v>
          </cell>
          <cell r="P296">
            <v>5</v>
          </cell>
        </row>
        <row r="297">
          <cell r="B297">
            <v>12200</v>
          </cell>
          <cell r="C297">
            <v>93.4</v>
          </cell>
          <cell r="D297">
            <v>136.74199999999999</v>
          </cell>
          <cell r="E297">
            <v>7793.83</v>
          </cell>
          <cell r="F297">
            <v>7917.83</v>
          </cell>
          <cell r="G297">
            <v>229.72</v>
          </cell>
          <cell r="H297" t="str">
            <v>S</v>
          </cell>
          <cell r="I297">
            <v>5305.38</v>
          </cell>
          <cell r="J297" t="str">
            <v>E</v>
          </cell>
          <cell r="K297">
            <v>2835960.3450000002</v>
          </cell>
          <cell r="L297" t="str">
            <v>N</v>
          </cell>
          <cell r="M297">
            <v>241661.997</v>
          </cell>
          <cell r="N297" t="str">
            <v>E</v>
          </cell>
          <cell r="O297">
            <v>3802.12</v>
          </cell>
          <cell r="P297">
            <v>0</v>
          </cell>
        </row>
        <row r="298">
          <cell r="B298">
            <v>12300</v>
          </cell>
          <cell r="C298">
            <v>93.4</v>
          </cell>
          <cell r="D298">
            <v>136.74199999999999</v>
          </cell>
          <cell r="E298">
            <v>7787.9</v>
          </cell>
          <cell r="F298">
            <v>7911.9</v>
          </cell>
          <cell r="G298">
            <v>302.41000000000003</v>
          </cell>
          <cell r="H298" t="str">
            <v>S</v>
          </cell>
          <cell r="I298">
            <v>5373.79</v>
          </cell>
          <cell r="J298" t="str">
            <v>E</v>
          </cell>
          <cell r="K298">
            <v>2835938.1860000002</v>
          </cell>
          <cell r="L298" t="str">
            <v>N</v>
          </cell>
          <cell r="M298">
            <v>241682.848</v>
          </cell>
          <cell r="N298" t="str">
            <v>E</v>
          </cell>
          <cell r="O298">
            <v>3901.94</v>
          </cell>
          <cell r="P298">
            <v>0</v>
          </cell>
        </row>
        <row r="299">
          <cell r="B299">
            <v>12400</v>
          </cell>
          <cell r="C299">
            <v>93.4</v>
          </cell>
          <cell r="D299">
            <v>136.74199999999999</v>
          </cell>
          <cell r="E299">
            <v>7781.97</v>
          </cell>
          <cell r="F299">
            <v>7905.97</v>
          </cell>
          <cell r="G299">
            <v>375.11</v>
          </cell>
          <cell r="H299" t="str">
            <v>S</v>
          </cell>
          <cell r="I299">
            <v>5442.2</v>
          </cell>
          <cell r="J299" t="str">
            <v>E</v>
          </cell>
          <cell r="K299">
            <v>2835916.0269999998</v>
          </cell>
          <cell r="L299" t="str">
            <v>N</v>
          </cell>
          <cell r="M299">
            <v>241703.69899999999</v>
          </cell>
          <cell r="N299" t="str">
            <v>E</v>
          </cell>
          <cell r="O299">
            <v>4001.77</v>
          </cell>
          <cell r="P299">
            <v>0</v>
          </cell>
        </row>
        <row r="300">
          <cell r="B300">
            <v>12500</v>
          </cell>
          <cell r="C300">
            <v>93.4</v>
          </cell>
          <cell r="D300">
            <v>136.74199999999999</v>
          </cell>
          <cell r="E300">
            <v>7776.04</v>
          </cell>
          <cell r="F300">
            <v>7900.04</v>
          </cell>
          <cell r="G300">
            <v>447.81</v>
          </cell>
          <cell r="H300" t="str">
            <v>S</v>
          </cell>
          <cell r="I300">
            <v>5510.61</v>
          </cell>
          <cell r="J300" t="str">
            <v>E</v>
          </cell>
          <cell r="K300">
            <v>2835893.8689999999</v>
          </cell>
          <cell r="L300" t="str">
            <v>N</v>
          </cell>
          <cell r="M300">
            <v>241724.55</v>
          </cell>
          <cell r="N300" t="str">
            <v>E</v>
          </cell>
          <cell r="O300">
            <v>4101.59</v>
          </cell>
          <cell r="P300">
            <v>0</v>
          </cell>
        </row>
        <row r="301">
          <cell r="B301">
            <v>12600</v>
          </cell>
          <cell r="C301">
            <v>93.4</v>
          </cell>
          <cell r="D301">
            <v>136.74199999999999</v>
          </cell>
          <cell r="E301">
            <v>7770.11</v>
          </cell>
          <cell r="F301">
            <v>7894.11</v>
          </cell>
          <cell r="G301">
            <v>520.51</v>
          </cell>
          <cell r="H301" t="str">
            <v>S</v>
          </cell>
          <cell r="I301">
            <v>5579.02</v>
          </cell>
          <cell r="J301" t="str">
            <v>E</v>
          </cell>
          <cell r="K301">
            <v>2835871.71</v>
          </cell>
          <cell r="L301" t="str">
            <v>N</v>
          </cell>
          <cell r="M301">
            <v>241745.4</v>
          </cell>
          <cell r="N301" t="str">
            <v>E</v>
          </cell>
          <cell r="O301">
            <v>4201.41</v>
          </cell>
          <cell r="P301">
            <v>0</v>
          </cell>
        </row>
        <row r="302">
          <cell r="B302">
            <v>12700</v>
          </cell>
          <cell r="C302">
            <v>93.4</v>
          </cell>
          <cell r="D302">
            <v>136.74199999999999</v>
          </cell>
          <cell r="E302">
            <v>7764.18</v>
          </cell>
          <cell r="F302">
            <v>7888.18</v>
          </cell>
          <cell r="G302">
            <v>593.21</v>
          </cell>
          <cell r="H302" t="str">
            <v>S</v>
          </cell>
          <cell r="I302">
            <v>5647.43</v>
          </cell>
          <cell r="J302" t="str">
            <v>E</v>
          </cell>
          <cell r="K302">
            <v>2835849.5520000001</v>
          </cell>
          <cell r="L302" t="str">
            <v>N</v>
          </cell>
          <cell r="M302">
            <v>241766.25099999999</v>
          </cell>
          <cell r="N302" t="str">
            <v>E</v>
          </cell>
          <cell r="O302">
            <v>4301.24</v>
          </cell>
          <cell r="P302">
            <v>0</v>
          </cell>
        </row>
        <row r="303">
          <cell r="B303">
            <v>12800</v>
          </cell>
          <cell r="C303">
            <v>93.4</v>
          </cell>
          <cell r="D303">
            <v>136.74199999999999</v>
          </cell>
          <cell r="E303">
            <v>7758.25</v>
          </cell>
          <cell r="F303">
            <v>7882.25</v>
          </cell>
          <cell r="G303">
            <v>665.91</v>
          </cell>
          <cell r="H303" t="str">
            <v>S</v>
          </cell>
          <cell r="I303">
            <v>5715.83</v>
          </cell>
          <cell r="J303" t="str">
            <v>E</v>
          </cell>
          <cell r="K303">
            <v>2835827.3930000002</v>
          </cell>
          <cell r="L303" t="str">
            <v>N</v>
          </cell>
          <cell r="M303">
            <v>241787.10200000001</v>
          </cell>
          <cell r="N303" t="str">
            <v>E</v>
          </cell>
          <cell r="O303">
            <v>4401.0600000000004</v>
          </cell>
          <cell r="P303">
            <v>0</v>
          </cell>
        </row>
        <row r="304">
          <cell r="B304">
            <v>12837.88</v>
          </cell>
          <cell r="C304">
            <v>93.4</v>
          </cell>
          <cell r="D304">
            <v>136.74199999999999</v>
          </cell>
          <cell r="E304">
            <v>7756</v>
          </cell>
          <cell r="F304">
            <v>7880</v>
          </cell>
          <cell r="G304">
            <v>693.44</v>
          </cell>
          <cell r="H304" t="str">
            <v>S</v>
          </cell>
          <cell r="I304">
            <v>5741.75</v>
          </cell>
          <cell r="J304" t="str">
            <v>E</v>
          </cell>
          <cell r="K304">
            <v>2835819</v>
          </cell>
          <cell r="L304" t="str">
            <v>N</v>
          </cell>
          <cell r="M304">
            <v>241795</v>
          </cell>
          <cell r="N304" t="str">
            <v>E</v>
          </cell>
          <cell r="O304">
            <v>4438.87</v>
          </cell>
          <cell r="P304">
            <v>0</v>
          </cell>
        </row>
        <row r="305">
          <cell r="B305">
            <v>12885.39</v>
          </cell>
          <cell r="C305">
            <v>91.025999999999996</v>
          </cell>
          <cell r="D305">
            <v>136.64400000000001</v>
          </cell>
          <cell r="E305">
            <v>7754.16</v>
          </cell>
          <cell r="F305">
            <v>7878.16</v>
          </cell>
          <cell r="G305">
            <v>727.99</v>
          </cell>
          <cell r="H305" t="str">
            <v>S</v>
          </cell>
          <cell r="I305">
            <v>5774.31</v>
          </cell>
          <cell r="J305" t="str">
            <v>E</v>
          </cell>
          <cell r="K305">
            <v>2835808.469</v>
          </cell>
          <cell r="L305" t="str">
            <v>N</v>
          </cell>
          <cell r="M305">
            <v>241804.92600000001</v>
          </cell>
          <cell r="N305" t="str">
            <v>E</v>
          </cell>
          <cell r="O305">
            <v>4486.3500000000004</v>
          </cell>
          <cell r="P305">
            <v>5</v>
          </cell>
        </row>
        <row r="306">
          <cell r="B306">
            <v>12900</v>
          </cell>
          <cell r="C306">
            <v>91.025999999999996</v>
          </cell>
          <cell r="D306">
            <v>136.64400000000001</v>
          </cell>
          <cell r="E306">
            <v>7753.9</v>
          </cell>
          <cell r="F306">
            <v>7877.9</v>
          </cell>
          <cell r="G306">
            <v>738.61</v>
          </cell>
          <cell r="H306" t="str">
            <v>S</v>
          </cell>
          <cell r="I306">
            <v>5784.34</v>
          </cell>
          <cell r="J306" t="str">
            <v>E</v>
          </cell>
          <cell r="K306">
            <v>2835805.233</v>
          </cell>
          <cell r="L306" t="str">
            <v>N</v>
          </cell>
          <cell r="M306">
            <v>241807.98199999999</v>
          </cell>
          <cell r="N306" t="str">
            <v>E</v>
          </cell>
          <cell r="O306">
            <v>4500.95</v>
          </cell>
          <cell r="P306">
            <v>0</v>
          </cell>
        </row>
        <row r="307">
          <cell r="B307">
            <v>13000</v>
          </cell>
          <cell r="C307">
            <v>91.025999999999996</v>
          </cell>
          <cell r="D307">
            <v>136.64400000000001</v>
          </cell>
          <cell r="E307">
            <v>7752.11</v>
          </cell>
          <cell r="F307">
            <v>7876.11</v>
          </cell>
          <cell r="G307">
            <v>811.31</v>
          </cell>
          <cell r="H307" t="str">
            <v>S</v>
          </cell>
          <cell r="I307">
            <v>5852.98</v>
          </cell>
          <cell r="J307" t="str">
            <v>E</v>
          </cell>
          <cell r="K307">
            <v>2835783.0750000002</v>
          </cell>
          <cell r="L307" t="str">
            <v>N</v>
          </cell>
          <cell r="M307">
            <v>241828.90400000001</v>
          </cell>
          <cell r="N307" t="str">
            <v>E</v>
          </cell>
          <cell r="O307">
            <v>4600.93</v>
          </cell>
          <cell r="P307">
            <v>0</v>
          </cell>
        </row>
        <row r="308">
          <cell r="B308">
            <v>13100</v>
          </cell>
          <cell r="C308">
            <v>91.025999999999996</v>
          </cell>
          <cell r="D308">
            <v>136.64400000000001</v>
          </cell>
          <cell r="E308">
            <v>7750.32</v>
          </cell>
          <cell r="F308">
            <v>7874.32</v>
          </cell>
          <cell r="G308">
            <v>884.01</v>
          </cell>
          <cell r="H308" t="str">
            <v>S</v>
          </cell>
          <cell r="I308">
            <v>5921.62</v>
          </cell>
          <cell r="J308" t="str">
            <v>E</v>
          </cell>
          <cell r="K308">
            <v>2835760.9160000002</v>
          </cell>
          <cell r="L308" t="str">
            <v>N</v>
          </cell>
          <cell r="M308">
            <v>241849.826</v>
          </cell>
          <cell r="N308" t="str">
            <v>E</v>
          </cell>
          <cell r="O308">
            <v>4700.91</v>
          </cell>
          <cell r="P308">
            <v>0</v>
          </cell>
        </row>
        <row r="309">
          <cell r="B309">
            <v>13200</v>
          </cell>
          <cell r="C309">
            <v>91.025999999999996</v>
          </cell>
          <cell r="D309">
            <v>136.64400000000001</v>
          </cell>
          <cell r="E309">
            <v>7748.53</v>
          </cell>
          <cell r="F309">
            <v>7872.53</v>
          </cell>
          <cell r="G309">
            <v>956.71</v>
          </cell>
          <cell r="H309" t="str">
            <v>S</v>
          </cell>
          <cell r="I309">
            <v>5990.26</v>
          </cell>
          <cell r="J309" t="str">
            <v>E</v>
          </cell>
          <cell r="K309">
            <v>2835738.7579999999</v>
          </cell>
          <cell r="L309" t="str">
            <v>N</v>
          </cell>
          <cell r="M309">
            <v>241870.74799999999</v>
          </cell>
          <cell r="N309" t="str">
            <v>E</v>
          </cell>
          <cell r="O309">
            <v>4800.8999999999996</v>
          </cell>
          <cell r="P309">
            <v>0</v>
          </cell>
        </row>
        <row r="310">
          <cell r="B310">
            <v>13300</v>
          </cell>
          <cell r="C310">
            <v>91.025999999999996</v>
          </cell>
          <cell r="D310">
            <v>136.64400000000001</v>
          </cell>
          <cell r="E310">
            <v>7746.74</v>
          </cell>
          <cell r="F310">
            <v>7870.74</v>
          </cell>
          <cell r="G310">
            <v>1029.4100000000001</v>
          </cell>
          <cell r="H310" t="str">
            <v>S</v>
          </cell>
          <cell r="I310">
            <v>6058.9</v>
          </cell>
          <cell r="J310" t="str">
            <v>E</v>
          </cell>
          <cell r="K310">
            <v>2835716.5989999999</v>
          </cell>
          <cell r="L310" t="str">
            <v>N</v>
          </cell>
          <cell r="M310">
            <v>241891.67</v>
          </cell>
          <cell r="N310" t="str">
            <v>E</v>
          </cell>
          <cell r="O310">
            <v>4900.88</v>
          </cell>
          <cell r="P310">
            <v>0</v>
          </cell>
        </row>
        <row r="311">
          <cell r="B311">
            <v>13400</v>
          </cell>
          <cell r="C311">
            <v>91.025999999999996</v>
          </cell>
          <cell r="D311">
            <v>136.64400000000001</v>
          </cell>
          <cell r="E311">
            <v>7744.95</v>
          </cell>
          <cell r="F311">
            <v>7868.95</v>
          </cell>
          <cell r="G311">
            <v>1102.0999999999999</v>
          </cell>
          <cell r="H311" t="str">
            <v>S</v>
          </cell>
          <cell r="I311">
            <v>6127.55</v>
          </cell>
          <cell r="J311" t="str">
            <v>E</v>
          </cell>
          <cell r="K311">
            <v>2835694.4410000001</v>
          </cell>
          <cell r="L311" t="str">
            <v>N</v>
          </cell>
          <cell r="M311">
            <v>241912.592</v>
          </cell>
          <cell r="N311" t="str">
            <v>E</v>
          </cell>
          <cell r="O311">
            <v>5000.8599999999997</v>
          </cell>
          <cell r="P311">
            <v>0</v>
          </cell>
        </row>
        <row r="312">
          <cell r="B312">
            <v>13500</v>
          </cell>
          <cell r="C312">
            <v>91.025999999999996</v>
          </cell>
          <cell r="D312">
            <v>136.64400000000001</v>
          </cell>
          <cell r="E312">
            <v>7743.15</v>
          </cell>
          <cell r="F312">
            <v>7867.15</v>
          </cell>
          <cell r="G312">
            <v>1174.8</v>
          </cell>
          <cell r="H312" t="str">
            <v>S</v>
          </cell>
          <cell r="I312">
            <v>6196.19</v>
          </cell>
          <cell r="J312" t="str">
            <v>E</v>
          </cell>
          <cell r="K312">
            <v>2835672.2820000001</v>
          </cell>
          <cell r="L312" t="str">
            <v>N</v>
          </cell>
          <cell r="M312">
            <v>241933.51500000001</v>
          </cell>
          <cell r="N312" t="str">
            <v>E</v>
          </cell>
          <cell r="O312">
            <v>5100.84</v>
          </cell>
          <cell r="P312">
            <v>0</v>
          </cell>
        </row>
        <row r="313">
          <cell r="B313">
            <v>13564.46</v>
          </cell>
          <cell r="C313">
            <v>91.025999999999996</v>
          </cell>
          <cell r="D313">
            <v>136.64400000000001</v>
          </cell>
          <cell r="E313">
            <v>7742</v>
          </cell>
          <cell r="F313">
            <v>7866</v>
          </cell>
          <cell r="G313">
            <v>1221.6600000000001</v>
          </cell>
          <cell r="H313" t="str">
            <v>S</v>
          </cell>
          <cell r="I313">
            <v>6240.43</v>
          </cell>
          <cell r="J313" t="str">
            <v>E</v>
          </cell>
          <cell r="K313">
            <v>2835658</v>
          </cell>
          <cell r="L313" t="str">
            <v>N</v>
          </cell>
          <cell r="M313">
            <v>241947</v>
          </cell>
          <cell r="N313" t="str">
            <v>E</v>
          </cell>
          <cell r="O313">
            <v>5165.29</v>
          </cell>
          <cell r="P313">
            <v>0</v>
          </cell>
        </row>
      </sheetData>
      <sheetData sheetId="30"/>
      <sheetData sheetId="31"/>
      <sheetData sheetId="32"/>
      <sheetData sheetId="33"/>
      <sheetData sheetId="34"/>
      <sheetData sheetId="35"/>
      <sheetData sheetId="36"/>
      <sheetData sheetId="37"/>
      <sheetData sheetId="38">
        <row r="13">
          <cell r="B13" t="str">
            <v>out 1</v>
          </cell>
        </row>
      </sheetData>
      <sheetData sheetId="39">
        <row r="5">
          <cell r="D5" t="str">
            <v>CODE</v>
          </cell>
        </row>
      </sheetData>
      <sheetData sheetId="40">
        <row r="4">
          <cell r="D4" t="str">
            <v>Stim Boat Configuration</v>
          </cell>
        </row>
      </sheetData>
    </sheetDataSet>
  </externalBook>
</externalLink>
</file>

<file path=xl/externalLinks/externalLink20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20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20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4.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refreshError="1"/>
      <sheetData sheetId="1" refreshError="1"/>
      <sheetData sheetId="2"/>
      <sheetData sheetId="3"/>
      <sheetData sheetId="4"/>
      <sheetData sheetId="5"/>
      <sheetData sheetId="6"/>
      <sheetData sheetId="7"/>
      <sheetData sheetId="8"/>
      <sheetData sheetId="9"/>
      <sheetData sheetId="10"/>
    </sheetDataSet>
  </externalBook>
</externalLink>
</file>

<file path=xl/externalLinks/externalLink205.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06.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7.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8.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6">
          <cell r="H6">
            <v>35</v>
          </cell>
        </row>
      </sheetData>
      <sheetData sheetId="12"/>
      <sheetData sheetId="13" refreshError="1"/>
      <sheetData sheetId="14" refreshError="1"/>
      <sheetData sheetId="15">
        <row r="6">
          <cell r="H6">
            <v>35</v>
          </cell>
        </row>
      </sheetData>
      <sheetData sheetId="16"/>
      <sheetData sheetId="17"/>
      <sheetData sheetId="18"/>
    </sheetDataSet>
  </externalBook>
</externalLink>
</file>

<file path=xl/externalLinks/externalLink209.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210.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1">
          <cell r="A1" t="str">
            <v>RO</v>
          </cell>
          <cell r="B1" t="str">
            <v>LC  - Sub Assembly + Services</v>
          </cell>
          <cell r="D1" t="str">
            <v>AD-106</v>
          </cell>
          <cell r="E1" t="str">
            <v>Completed</v>
          </cell>
          <cell r="F1" t="str">
            <v>Lower Completion</v>
          </cell>
          <cell r="H1">
            <v>1</v>
          </cell>
          <cell r="I1" t="str">
            <v>January</v>
          </cell>
        </row>
        <row r="2">
          <cell r="A2" t="str">
            <v>MR</v>
          </cell>
          <cell r="B2" t="str">
            <v>LC - Centralizer</v>
          </cell>
          <cell r="D2" t="str">
            <v>AD-107</v>
          </cell>
          <cell r="E2" t="str">
            <v>In Progress</v>
          </cell>
          <cell r="F2" t="str">
            <v>Upper Completion</v>
          </cell>
          <cell r="H2">
            <v>2</v>
          </cell>
          <cell r="I2" t="str">
            <v>February</v>
          </cell>
        </row>
        <row r="3">
          <cell r="A3" t="str">
            <v>NR</v>
          </cell>
          <cell r="B3" t="str">
            <v>LC - Other</v>
          </cell>
          <cell r="D3" t="str">
            <v>AD-108</v>
          </cell>
          <cell r="E3" t="str">
            <v>Not Started</v>
          </cell>
          <cell r="H3">
            <v>3</v>
          </cell>
          <cell r="I3" t="str">
            <v>March</v>
          </cell>
        </row>
        <row r="4">
          <cell r="B4" t="str">
            <v>LC - PPL/LEL Machining</v>
          </cell>
          <cell r="D4" t="str">
            <v>AD-11</v>
          </cell>
          <cell r="E4" t="str">
            <v>Cancelled</v>
          </cell>
          <cell r="H4">
            <v>4</v>
          </cell>
          <cell r="I4" t="str">
            <v>April</v>
          </cell>
        </row>
        <row r="5">
          <cell r="B5" t="str">
            <v>LC - Thread Inspector</v>
          </cell>
          <cell r="D5" t="str">
            <v>AD-110</v>
          </cell>
          <cell r="H5">
            <v>5</v>
          </cell>
          <cell r="I5" t="str">
            <v>May</v>
          </cell>
        </row>
        <row r="6">
          <cell r="B6" t="str">
            <v>LC - Tubing</v>
          </cell>
          <cell r="D6" t="str">
            <v>AD-115</v>
          </cell>
          <cell r="H6">
            <v>6</v>
          </cell>
          <cell r="I6" t="str">
            <v>June</v>
          </cell>
        </row>
        <row r="7">
          <cell r="B7" t="str">
            <v>UC  - Sub Assembly + Services</v>
          </cell>
          <cell r="D7" t="str">
            <v>AD-118</v>
          </cell>
          <cell r="H7">
            <v>7</v>
          </cell>
          <cell r="I7" t="str">
            <v>July</v>
          </cell>
        </row>
        <row r="8">
          <cell r="B8" t="str">
            <v>UC - Chemical Injection Services</v>
          </cell>
          <cell r="D8" t="str">
            <v>AD-120</v>
          </cell>
          <cell r="H8">
            <v>8</v>
          </cell>
          <cell r="I8" t="str">
            <v>August</v>
          </cell>
        </row>
        <row r="9">
          <cell r="B9" t="str">
            <v>UC - Other</v>
          </cell>
          <cell r="D9" t="str">
            <v>AD-121</v>
          </cell>
          <cell r="H9">
            <v>9</v>
          </cell>
          <cell r="I9" t="str">
            <v>September</v>
          </cell>
        </row>
        <row r="10">
          <cell r="B10" t="str">
            <v>UC - Slickline</v>
          </cell>
          <cell r="D10" t="str">
            <v>AD-125</v>
          </cell>
          <cell r="H10">
            <v>10</v>
          </cell>
          <cell r="I10" t="str">
            <v>October</v>
          </cell>
        </row>
        <row r="11">
          <cell r="B11" t="str">
            <v>UC - Thread Inspector</v>
          </cell>
          <cell r="D11" t="str">
            <v>AD-126</v>
          </cell>
          <cell r="H11">
            <v>11</v>
          </cell>
          <cell r="I11" t="str">
            <v>November</v>
          </cell>
        </row>
        <row r="12">
          <cell r="B12" t="str">
            <v>UC - Tubing</v>
          </cell>
          <cell r="D12" t="str">
            <v>AD-128</v>
          </cell>
          <cell r="H12">
            <v>12</v>
          </cell>
          <cell r="I12" t="str">
            <v>December</v>
          </cell>
        </row>
        <row r="13">
          <cell r="D13" t="str">
            <v>AD-135</v>
          </cell>
        </row>
        <row r="14">
          <cell r="D14" t="str">
            <v>AD-142</v>
          </cell>
        </row>
        <row r="15">
          <cell r="D15" t="str">
            <v>AD-17</v>
          </cell>
        </row>
        <row r="16">
          <cell r="D16" t="str">
            <v>AD-187</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211.xml><?xml version="1.0" encoding="utf-8"?>
<externalLink xmlns:r="http://schemas.openxmlformats.org/officeDocument/2006/relationships" xmlns="http://schemas.openxmlformats.org/spreadsheetml/2006/main">
  <externalBook r:id="rId1">
    <sheetNames>
      <sheetName val="Start_Page"/>
      <sheetName val="Morning_Report"/>
      <sheetName val="Time_vs__Depth"/>
      <sheetName val="Slide_Sheet"/>
      <sheetName val="Surveys"/>
      <sheetName val="Hydraulic"/>
      <sheetName val="PTK-Drilling_Mechanics"/>
      <sheetName val="Pictures"/>
      <sheetName val="Event_Description"/>
      <sheetName val="Start Page"/>
      <sheetName val="Morning Report"/>
      <sheetName val="Time vs. Depth"/>
      <sheetName val="Slide Sheet"/>
      <sheetName val="PTK-Drilling Mechanics"/>
      <sheetName val="Event Descri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Set>
  </externalBook>
</externalLink>
</file>

<file path=xl/externalLinks/externalLink212.xml><?xml version="1.0" encoding="utf-8"?>
<externalLink xmlns:r="http://schemas.openxmlformats.org/officeDocument/2006/relationships" xmlns="http://schemas.openxmlformats.org/spreadsheetml/2006/main">
  <externalBook r:id="rId1">
    <sheetNames>
      <sheetName val="Start Page"/>
      <sheetName val="Morning Report"/>
      <sheetName val="Time vs. Depth"/>
      <sheetName val="Slide Sheet"/>
      <sheetName val="Surveys"/>
      <sheetName val="Hydraulic"/>
      <sheetName val="PTK-Drilling Mechanics"/>
      <sheetName val="Pictures"/>
      <sheetName val="Event Descrip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13.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row r="10">
          <cell r="A10" t="str">
            <v>Discipline</v>
          </cell>
          <cell r="B10" t="str">
            <v>Module</v>
          </cell>
          <cell r="C10" t="str">
            <v>Type</v>
          </cell>
          <cell r="D10" t="str">
            <v>WBS</v>
          </cell>
          <cell r="E10" t="str">
            <v>Tag</v>
          </cell>
          <cell r="F10" t="str">
            <v>Description</v>
          </cell>
          <cell r="G10" t="str">
            <v>Weight Basis</v>
          </cell>
          <cell r="H10" t="str">
            <v>Lift Wt.</v>
          </cell>
          <cell r="I10" t="str">
            <v>Dry Wt.</v>
          </cell>
          <cell r="J10" t="str">
            <v>Oper. Wt.</v>
          </cell>
          <cell r="K10" t="str">
            <v>Lift Allow.</v>
          </cell>
          <cell r="L10" t="str">
            <v>Dry Allow.</v>
          </cell>
          <cell r="M10" t="str">
            <v>Oper. Allow.</v>
          </cell>
          <cell r="N10" t="str">
            <v>Lift Wgt.</v>
          </cell>
          <cell r="O10" t="str">
            <v>Dry Wgt.</v>
          </cell>
          <cell r="P10" t="str">
            <v>Oper. Wgt.</v>
          </cell>
          <cell r="Q10" t="str">
            <v>Lift W.</v>
          </cell>
          <cell r="R10" t="str">
            <v>Dry W.</v>
          </cell>
          <cell r="S10" t="str">
            <v>Oper. W.</v>
          </cell>
          <cell r="T10" t="str">
            <v>X-direction</v>
          </cell>
          <cell r="U10" t="str">
            <v>Y-direction</v>
          </cell>
          <cell r="V10" t="str">
            <v>Z-direction</v>
          </cell>
          <cell r="W10" t="str">
            <v>MLx</v>
          </cell>
          <cell r="X10" t="str">
            <v>MLy</v>
          </cell>
          <cell r="Y10" t="str">
            <v>MLz</v>
          </cell>
          <cell r="Z10" t="str">
            <v>MDx</v>
          </cell>
          <cell r="AA10" t="str">
            <v>MDy</v>
          </cell>
          <cell r="AB10" t="str">
            <v>MDz</v>
          </cell>
          <cell r="AC10" t="str">
            <v>MOx</v>
          </cell>
          <cell r="AD10" t="str">
            <v>MOy</v>
          </cell>
          <cell r="AE10" t="str">
            <v>MOz</v>
          </cell>
          <cell r="AF10" t="str">
            <v>Mustang Code</v>
          </cell>
          <cell r="AG10" t="str">
            <v>Deck</v>
          </cell>
          <cell r="AH10" t="str">
            <v>Columns</v>
          </cell>
          <cell r="AI10" t="str">
            <v>Rows</v>
          </cell>
        </row>
        <row r="11">
          <cell r="A11" t="str">
            <v>CLIENT</v>
          </cell>
          <cell r="B11" t="str">
            <v>DRAC</v>
          </cell>
          <cell r="C11" t="str">
            <v>DR</v>
          </cell>
          <cell r="D11">
            <v>210</v>
          </cell>
          <cell r="E11" t="str">
            <v>CT-1</v>
          </cell>
          <cell r="F11" t="str">
            <v>CUTTINGS TREATMENT</v>
          </cell>
          <cell r="G11" t="str">
            <v>RFI  RESPONSE</v>
          </cell>
          <cell r="H11">
            <v>0</v>
          </cell>
          <cell r="I11">
            <v>76.099999999999994</v>
          </cell>
          <cell r="J11">
            <v>169.3</v>
          </cell>
          <cell r="K11">
            <v>0</v>
          </cell>
          <cell r="L11">
            <v>15</v>
          </cell>
          <cell r="M11">
            <v>15</v>
          </cell>
          <cell r="N11">
            <v>0</v>
          </cell>
          <cell r="O11">
            <v>11.414999999999999</v>
          </cell>
          <cell r="P11">
            <v>25.395</v>
          </cell>
          <cell r="Q11">
            <v>0</v>
          </cell>
          <cell r="R11">
            <v>87.514999999999986</v>
          </cell>
          <cell r="S11">
            <v>194.69500000000002</v>
          </cell>
          <cell r="T11">
            <v>1063</v>
          </cell>
          <cell r="U11">
            <v>1010</v>
          </cell>
          <cell r="V11">
            <v>157</v>
          </cell>
          <cell r="W11">
            <v>0</v>
          </cell>
          <cell r="X11">
            <v>0</v>
          </cell>
          <cell r="Y11">
            <v>0</v>
          </cell>
          <cell r="Z11">
            <v>88390.14999999998</v>
          </cell>
          <cell r="AA11">
            <v>93028.444999999992</v>
          </cell>
          <cell r="AB11">
            <v>13739.854999999998</v>
          </cell>
          <cell r="AC11">
            <v>196641.95</v>
          </cell>
          <cell r="AD11">
            <v>206960.78500000003</v>
          </cell>
          <cell r="AE11">
            <v>30567.115000000002</v>
          </cell>
          <cell r="AF11"/>
          <cell r="AG11" t="b">
            <v>0</v>
          </cell>
          <cell r="AH11" t="str">
            <v>34-</v>
          </cell>
          <cell r="AI11" t="str">
            <v>SC</v>
          </cell>
        </row>
        <row r="12">
          <cell r="A12" t="str">
            <v>CLIENT</v>
          </cell>
          <cell r="B12" t="str">
            <v>DRAC</v>
          </cell>
          <cell r="C12" t="str">
            <v>DR</v>
          </cell>
          <cell r="D12">
            <v>220</v>
          </cell>
          <cell r="E12" t="str">
            <v>CTCC-1</v>
          </cell>
          <cell r="F12" t="str">
            <v>COIL TUBING CONTROL CAB</v>
          </cell>
          <cell r="G12" t="str">
            <v>DSME</v>
          </cell>
          <cell r="H12">
            <v>0</v>
          </cell>
          <cell r="I12">
            <v>7.5</v>
          </cell>
          <cell r="J12">
            <v>7.5</v>
          </cell>
          <cell r="K12">
            <v>0</v>
          </cell>
          <cell r="L12">
            <v>15</v>
          </cell>
          <cell r="M12">
            <v>15</v>
          </cell>
          <cell r="N12">
            <v>0</v>
          </cell>
          <cell r="O12">
            <v>1.125</v>
          </cell>
          <cell r="P12">
            <v>1.125</v>
          </cell>
          <cell r="Q12">
            <v>0</v>
          </cell>
          <cell r="R12">
            <v>8.625</v>
          </cell>
          <cell r="S12">
            <v>8.625</v>
          </cell>
          <cell r="T12">
            <v>1047</v>
          </cell>
          <cell r="U12">
            <v>1005</v>
          </cell>
          <cell r="V12">
            <v>116</v>
          </cell>
          <cell r="W12">
            <v>0</v>
          </cell>
          <cell r="X12">
            <v>0</v>
          </cell>
          <cell r="Y12">
            <v>0</v>
          </cell>
          <cell r="Z12">
            <v>8668.125</v>
          </cell>
          <cell r="AA12">
            <v>9030.375</v>
          </cell>
          <cell r="AB12">
            <v>1000.5</v>
          </cell>
          <cell r="AC12">
            <v>8668.125</v>
          </cell>
          <cell r="AD12">
            <v>9030.375</v>
          </cell>
          <cell r="AE12">
            <v>1000.5</v>
          </cell>
          <cell r="AF12"/>
          <cell r="AG12" t="b">
            <v>0</v>
          </cell>
          <cell r="AH12" t="str">
            <v>S3-</v>
          </cell>
          <cell r="AI12" t="str">
            <v>SC</v>
          </cell>
        </row>
        <row r="13">
          <cell r="A13" t="str">
            <v>CLIENT</v>
          </cell>
          <cell r="B13" t="str">
            <v>DRAC</v>
          </cell>
          <cell r="C13" t="str">
            <v>DR</v>
          </cell>
          <cell r="D13">
            <v>220</v>
          </cell>
          <cell r="E13" t="str">
            <v>CTPP-1</v>
          </cell>
          <cell r="F13" t="str">
            <v>COIL TUBING POWER PACK</v>
          </cell>
          <cell r="G13" t="str">
            <v>DSME</v>
          </cell>
          <cell r="H13">
            <v>0</v>
          </cell>
          <cell r="I13">
            <v>18</v>
          </cell>
          <cell r="J13">
            <v>18</v>
          </cell>
          <cell r="K13">
            <v>0</v>
          </cell>
          <cell r="L13">
            <v>15</v>
          </cell>
          <cell r="M13">
            <v>15</v>
          </cell>
          <cell r="N13">
            <v>0</v>
          </cell>
          <cell r="O13">
            <v>2.6999999999999997</v>
          </cell>
          <cell r="P13">
            <v>2.6999999999999997</v>
          </cell>
          <cell r="Q13">
            <v>0</v>
          </cell>
          <cell r="R13">
            <v>20.7</v>
          </cell>
          <cell r="S13">
            <v>20.7</v>
          </cell>
          <cell r="T13">
            <v>1048</v>
          </cell>
          <cell r="U13">
            <v>1015</v>
          </cell>
          <cell r="V13">
            <v>116</v>
          </cell>
          <cell r="W13">
            <v>0</v>
          </cell>
          <cell r="X13">
            <v>0</v>
          </cell>
          <cell r="Y13">
            <v>0</v>
          </cell>
          <cell r="Z13">
            <v>21010.5</v>
          </cell>
          <cell r="AA13">
            <v>21693.599999999999</v>
          </cell>
          <cell r="AB13">
            <v>2401.1999999999998</v>
          </cell>
          <cell r="AC13">
            <v>21010.5</v>
          </cell>
          <cell r="AD13">
            <v>21693.599999999999</v>
          </cell>
          <cell r="AE13">
            <v>2401.1999999999998</v>
          </cell>
          <cell r="AF13"/>
          <cell r="AG13" t="b">
            <v>0</v>
          </cell>
          <cell r="AH13" t="str">
            <v>S3-</v>
          </cell>
          <cell r="AI13" t="str">
            <v>SC</v>
          </cell>
        </row>
        <row r="14">
          <cell r="A14" t="str">
            <v>CLIENT</v>
          </cell>
          <cell r="B14" t="str">
            <v>DRAC</v>
          </cell>
          <cell r="C14" t="str">
            <v>DR</v>
          </cell>
          <cell r="D14">
            <v>220</v>
          </cell>
          <cell r="E14" t="str">
            <v>CTR-1</v>
          </cell>
          <cell r="F14" t="str">
            <v>COIL TUBING REEL</v>
          </cell>
          <cell r="G14" t="str">
            <v>DSME</v>
          </cell>
          <cell r="H14">
            <v>0</v>
          </cell>
          <cell r="I14">
            <v>101.3</v>
          </cell>
          <cell r="J14">
            <v>125</v>
          </cell>
          <cell r="K14">
            <v>0</v>
          </cell>
          <cell r="L14">
            <v>15</v>
          </cell>
          <cell r="M14">
            <v>15</v>
          </cell>
          <cell r="N14">
            <v>0</v>
          </cell>
          <cell r="O14">
            <v>15.194999999999999</v>
          </cell>
          <cell r="P14">
            <v>18.75</v>
          </cell>
          <cell r="Q14">
            <v>0</v>
          </cell>
          <cell r="R14">
            <v>116.49499999999999</v>
          </cell>
          <cell r="S14">
            <v>143.75</v>
          </cell>
          <cell r="T14">
            <v>1040</v>
          </cell>
          <cell r="U14">
            <v>990</v>
          </cell>
          <cell r="V14">
            <v>116</v>
          </cell>
          <cell r="W14">
            <v>0</v>
          </cell>
          <cell r="X14">
            <v>0</v>
          </cell>
          <cell r="Y14">
            <v>0</v>
          </cell>
          <cell r="Z14">
            <v>115330.04999999999</v>
          </cell>
          <cell r="AA14">
            <v>121154.79999999999</v>
          </cell>
          <cell r="AB14">
            <v>13513.419999999998</v>
          </cell>
          <cell r="AC14">
            <v>142312.5</v>
          </cell>
          <cell r="AD14">
            <v>149500</v>
          </cell>
          <cell r="AE14">
            <v>16675</v>
          </cell>
          <cell r="AF14"/>
          <cell r="AG14" t="b">
            <v>0</v>
          </cell>
          <cell r="AH14" t="str">
            <v>S3-</v>
          </cell>
          <cell r="AI14" t="str">
            <v>BS</v>
          </cell>
        </row>
        <row r="15">
          <cell r="A15" t="str">
            <v>CLIENT</v>
          </cell>
          <cell r="B15" t="str">
            <v>DRAC</v>
          </cell>
          <cell r="C15" t="str">
            <v>DR</v>
          </cell>
          <cell r="D15">
            <v>220</v>
          </cell>
          <cell r="E15" t="str">
            <v>SL-1</v>
          </cell>
          <cell r="F15" t="str">
            <v>SLICKLINE</v>
          </cell>
          <cell r="G15" t="str">
            <v>DSME</v>
          </cell>
          <cell r="H15">
            <v>0</v>
          </cell>
          <cell r="I15">
            <v>5</v>
          </cell>
          <cell r="J15">
            <v>5</v>
          </cell>
          <cell r="K15">
            <v>0</v>
          </cell>
          <cell r="L15">
            <v>15</v>
          </cell>
          <cell r="M15">
            <v>15</v>
          </cell>
          <cell r="N15">
            <v>0</v>
          </cell>
          <cell r="O15">
            <v>0.75</v>
          </cell>
          <cell r="P15">
            <v>0.75</v>
          </cell>
          <cell r="Q15">
            <v>0</v>
          </cell>
          <cell r="R15">
            <v>5.75</v>
          </cell>
          <cell r="S15">
            <v>5.75</v>
          </cell>
          <cell r="T15">
            <v>1030</v>
          </cell>
          <cell r="U15">
            <v>1010</v>
          </cell>
          <cell r="V15">
            <v>116</v>
          </cell>
          <cell r="W15">
            <v>0</v>
          </cell>
          <cell r="X15">
            <v>0</v>
          </cell>
          <cell r="Y15">
            <v>0</v>
          </cell>
          <cell r="Z15">
            <v>5807.5</v>
          </cell>
          <cell r="AA15">
            <v>5922.5</v>
          </cell>
          <cell r="AB15">
            <v>667</v>
          </cell>
          <cell r="AC15">
            <v>5807.5</v>
          </cell>
          <cell r="AD15">
            <v>5922.5</v>
          </cell>
          <cell r="AE15">
            <v>667</v>
          </cell>
          <cell r="AF15"/>
          <cell r="AG15" t="b">
            <v>0</v>
          </cell>
          <cell r="AH15" t="str">
            <v>S3-</v>
          </cell>
          <cell r="AI15" t="str">
            <v>SC</v>
          </cell>
        </row>
        <row r="16">
          <cell r="A16" t="str">
            <v>CLIENT</v>
          </cell>
          <cell r="B16" t="str">
            <v>DRAC</v>
          </cell>
          <cell r="C16" t="str">
            <v>DR</v>
          </cell>
          <cell r="D16">
            <v>320</v>
          </cell>
          <cell r="E16" t="str">
            <v>CTTH</v>
          </cell>
          <cell r="F16" t="str">
            <v>COIL TUBING TOOL HOUSE</v>
          </cell>
          <cell r="G16" t="str">
            <v>DSME</v>
          </cell>
          <cell r="H16">
            <v>0</v>
          </cell>
          <cell r="I16">
            <v>3</v>
          </cell>
          <cell r="J16">
            <v>3</v>
          </cell>
          <cell r="K16">
            <v>0</v>
          </cell>
          <cell r="L16">
            <v>15</v>
          </cell>
          <cell r="M16">
            <v>15</v>
          </cell>
          <cell r="N16">
            <v>0</v>
          </cell>
          <cell r="O16">
            <v>0.44999999999999996</v>
          </cell>
          <cell r="P16">
            <v>0.44999999999999996</v>
          </cell>
          <cell r="Q16">
            <v>0</v>
          </cell>
          <cell r="R16">
            <v>3.45</v>
          </cell>
          <cell r="S16">
            <v>3.45</v>
          </cell>
          <cell r="T16">
            <v>1045</v>
          </cell>
          <cell r="U16">
            <v>978</v>
          </cell>
          <cell r="V16">
            <v>116</v>
          </cell>
          <cell r="W16">
            <v>0</v>
          </cell>
          <cell r="X16">
            <v>0</v>
          </cell>
          <cell r="Y16">
            <v>0</v>
          </cell>
          <cell r="Z16">
            <v>3374.1000000000004</v>
          </cell>
          <cell r="AA16">
            <v>3605.25</v>
          </cell>
          <cell r="AB16">
            <v>400.20000000000005</v>
          </cell>
          <cell r="AC16">
            <v>3374.1000000000004</v>
          </cell>
          <cell r="AD16">
            <v>3605.25</v>
          </cell>
          <cell r="AE16">
            <v>400.20000000000005</v>
          </cell>
          <cell r="AF16"/>
          <cell r="AG16" t="b">
            <v>0</v>
          </cell>
          <cell r="AH16" t="str">
            <v>S3-</v>
          </cell>
          <cell r="AI16" t="str">
            <v>BS</v>
          </cell>
        </row>
        <row r="17">
          <cell r="A17" t="str">
            <v>CLIENT</v>
          </cell>
          <cell r="B17" t="str">
            <v>DRAC</v>
          </cell>
          <cell r="C17" t="str">
            <v>DR</v>
          </cell>
          <cell r="D17">
            <v>320</v>
          </cell>
          <cell r="E17" t="str">
            <v>RB-1</v>
          </cell>
          <cell r="F17" t="str">
            <v>RISER BASKET EQUIPMENT SKID</v>
          </cell>
          <cell r="G17" t="str">
            <v>DSME</v>
          </cell>
          <cell r="H17">
            <v>0</v>
          </cell>
          <cell r="I17">
            <v>30</v>
          </cell>
          <cell r="J17">
            <v>30</v>
          </cell>
          <cell r="K17">
            <v>0</v>
          </cell>
          <cell r="L17">
            <v>15</v>
          </cell>
          <cell r="M17">
            <v>15</v>
          </cell>
          <cell r="N17">
            <v>0</v>
          </cell>
          <cell r="O17">
            <v>4.5</v>
          </cell>
          <cell r="P17">
            <v>4.5</v>
          </cell>
          <cell r="Q17">
            <v>0</v>
          </cell>
          <cell r="R17">
            <v>34.5</v>
          </cell>
          <cell r="S17">
            <v>34.5</v>
          </cell>
          <cell r="T17">
            <v>957</v>
          </cell>
          <cell r="U17">
            <v>978</v>
          </cell>
          <cell r="V17">
            <v>116</v>
          </cell>
          <cell r="W17">
            <v>0</v>
          </cell>
          <cell r="X17">
            <v>0</v>
          </cell>
          <cell r="Y17">
            <v>0</v>
          </cell>
          <cell r="Z17">
            <v>33741</v>
          </cell>
          <cell r="AA17">
            <v>33016.5</v>
          </cell>
          <cell r="AB17">
            <v>4002</v>
          </cell>
          <cell r="AC17">
            <v>33741</v>
          </cell>
          <cell r="AD17">
            <v>33016.5</v>
          </cell>
          <cell r="AE17">
            <v>4002</v>
          </cell>
          <cell r="AF17"/>
          <cell r="AG17" t="b">
            <v>0</v>
          </cell>
          <cell r="AH17" t="str">
            <v>2S-</v>
          </cell>
          <cell r="AI17" t="str">
            <v>BS</v>
          </cell>
        </row>
        <row r="18">
          <cell r="A18" t="str">
            <v>CLIENT</v>
          </cell>
          <cell r="B18" t="str">
            <v>DRAC</v>
          </cell>
          <cell r="C18" t="str">
            <v>DR</v>
          </cell>
          <cell r="D18">
            <v>320</v>
          </cell>
          <cell r="E18" t="str">
            <v>TI-1</v>
          </cell>
          <cell r="F18" t="str">
            <v>TREATING IRON SKID</v>
          </cell>
          <cell r="G18" t="str">
            <v>DSME</v>
          </cell>
          <cell r="H18">
            <v>0</v>
          </cell>
          <cell r="I18">
            <v>11</v>
          </cell>
          <cell r="J18">
            <v>11</v>
          </cell>
          <cell r="K18">
            <v>0</v>
          </cell>
          <cell r="L18">
            <v>15</v>
          </cell>
          <cell r="M18">
            <v>15</v>
          </cell>
          <cell r="N18">
            <v>0</v>
          </cell>
          <cell r="O18">
            <v>1.65</v>
          </cell>
          <cell r="P18">
            <v>1.65</v>
          </cell>
          <cell r="Q18">
            <v>0</v>
          </cell>
          <cell r="R18">
            <v>12.65</v>
          </cell>
          <cell r="S18">
            <v>12.65</v>
          </cell>
          <cell r="T18">
            <v>955</v>
          </cell>
          <cell r="U18">
            <v>968</v>
          </cell>
          <cell r="V18">
            <v>116</v>
          </cell>
          <cell r="W18">
            <v>0</v>
          </cell>
          <cell r="X18">
            <v>0</v>
          </cell>
          <cell r="Y18">
            <v>0</v>
          </cell>
          <cell r="Z18">
            <v>12245.2</v>
          </cell>
          <cell r="AA18">
            <v>12080.75</v>
          </cell>
          <cell r="AB18">
            <v>1467.4</v>
          </cell>
          <cell r="AC18">
            <v>12245.2</v>
          </cell>
          <cell r="AD18">
            <v>12080.75</v>
          </cell>
          <cell r="AE18">
            <v>1467.4</v>
          </cell>
          <cell r="AF18"/>
          <cell r="AG18" t="b">
            <v>0</v>
          </cell>
          <cell r="AH18" t="str">
            <v>2S-</v>
          </cell>
          <cell r="AI18" t="str">
            <v>BS</v>
          </cell>
        </row>
        <row r="19">
          <cell r="A19" t="str">
            <v>CLIENT</v>
          </cell>
          <cell r="B19" t="str">
            <v>DRAC</v>
          </cell>
          <cell r="C19" t="str">
            <v>DR</v>
          </cell>
          <cell r="D19">
            <v>320</v>
          </cell>
          <cell r="E19" t="str">
            <v>TSS</v>
          </cell>
          <cell r="F19" t="str">
            <v>TOOL SHACK SKID</v>
          </cell>
          <cell r="G19" t="str">
            <v>DSME</v>
          </cell>
          <cell r="H19">
            <v>0</v>
          </cell>
          <cell r="I19">
            <v>22</v>
          </cell>
          <cell r="J19">
            <v>22</v>
          </cell>
          <cell r="K19">
            <v>0</v>
          </cell>
          <cell r="L19">
            <v>15</v>
          </cell>
          <cell r="M19">
            <v>15</v>
          </cell>
          <cell r="N19">
            <v>0</v>
          </cell>
          <cell r="O19">
            <v>3.3</v>
          </cell>
          <cell r="P19">
            <v>3.3</v>
          </cell>
          <cell r="Q19">
            <v>0</v>
          </cell>
          <cell r="R19">
            <v>25.3</v>
          </cell>
          <cell r="S19">
            <v>25.3</v>
          </cell>
          <cell r="T19">
            <v>1045</v>
          </cell>
          <cell r="U19">
            <v>968</v>
          </cell>
          <cell r="V19">
            <v>116</v>
          </cell>
          <cell r="W19">
            <v>0</v>
          </cell>
          <cell r="X19">
            <v>0</v>
          </cell>
          <cell r="Y19">
            <v>0</v>
          </cell>
          <cell r="Z19">
            <v>24490.400000000001</v>
          </cell>
          <cell r="AA19">
            <v>26438.5</v>
          </cell>
          <cell r="AB19">
            <v>2934.8</v>
          </cell>
          <cell r="AC19">
            <v>24490.400000000001</v>
          </cell>
          <cell r="AD19">
            <v>26438.5</v>
          </cell>
          <cell r="AE19">
            <v>2934.8</v>
          </cell>
          <cell r="AF19"/>
          <cell r="AG19" t="b">
            <v>0</v>
          </cell>
          <cell r="AH19" t="str">
            <v>S3-</v>
          </cell>
          <cell r="AI19" t="str">
            <v>BS</v>
          </cell>
        </row>
        <row r="20">
          <cell r="A20" t="str">
            <v>CLIENT</v>
          </cell>
          <cell r="B20" t="str">
            <v>DRANE</v>
          </cell>
          <cell r="C20" t="str">
            <v>DR</v>
          </cell>
          <cell r="D20">
            <v>210</v>
          </cell>
          <cell r="E20" t="str">
            <v>CT-1</v>
          </cell>
          <cell r="F20" t="str">
            <v>CUTTINGS TREATMENT</v>
          </cell>
          <cell r="G20" t="str">
            <v>RFI  RESPONSE</v>
          </cell>
          <cell r="H20">
            <v>0</v>
          </cell>
          <cell r="I20">
            <v>76.099999999999994</v>
          </cell>
          <cell r="J20">
            <v>169.3</v>
          </cell>
          <cell r="K20">
            <v>0</v>
          </cell>
          <cell r="L20">
            <v>15</v>
          </cell>
          <cell r="M20">
            <v>15</v>
          </cell>
          <cell r="N20">
            <v>0</v>
          </cell>
          <cell r="O20">
            <v>11.414999999999999</v>
          </cell>
          <cell r="P20">
            <v>25.395</v>
          </cell>
          <cell r="Q20">
            <v>0</v>
          </cell>
          <cell r="R20">
            <v>87.514999999999986</v>
          </cell>
          <cell r="S20">
            <v>194.69500000000002</v>
          </cell>
          <cell r="T20">
            <v>1063</v>
          </cell>
          <cell r="U20">
            <v>1010</v>
          </cell>
          <cell r="V20">
            <v>157</v>
          </cell>
          <cell r="W20">
            <v>0</v>
          </cell>
          <cell r="X20">
            <v>0</v>
          </cell>
          <cell r="Y20">
            <v>0</v>
          </cell>
          <cell r="Z20">
            <v>88390.14999999998</v>
          </cell>
          <cell r="AA20">
            <v>93028.444999999992</v>
          </cell>
          <cell r="AB20">
            <v>13739.854999999998</v>
          </cell>
          <cell r="AC20">
            <v>196641.95</v>
          </cell>
          <cell r="AD20">
            <v>206960.78500000003</v>
          </cell>
          <cell r="AE20">
            <v>30567.115000000002</v>
          </cell>
          <cell r="AF20"/>
          <cell r="AG20" t="b">
            <v>0</v>
          </cell>
          <cell r="AH20" t="str">
            <v>34-</v>
          </cell>
          <cell r="AI20" t="str">
            <v>SC</v>
          </cell>
        </row>
        <row r="21">
          <cell r="A21" t="str">
            <v>CLIENT</v>
          </cell>
          <cell r="B21" t="str">
            <v>DRANE</v>
          </cell>
          <cell r="C21" t="str">
            <v>DR</v>
          </cell>
          <cell r="D21">
            <v>220</v>
          </cell>
          <cell r="E21" t="str">
            <v>CTCC-1</v>
          </cell>
          <cell r="F21" t="str">
            <v>COIL TUBING CONTROL CAB</v>
          </cell>
          <cell r="G21" t="str">
            <v>DSME</v>
          </cell>
          <cell r="H21">
            <v>0</v>
          </cell>
          <cell r="I21">
            <v>7.5</v>
          </cell>
          <cell r="J21">
            <v>7.5</v>
          </cell>
          <cell r="K21">
            <v>0</v>
          </cell>
          <cell r="L21">
            <v>15</v>
          </cell>
          <cell r="M21">
            <v>15</v>
          </cell>
          <cell r="N21">
            <v>0</v>
          </cell>
          <cell r="O21">
            <v>1.125</v>
          </cell>
          <cell r="P21">
            <v>1.125</v>
          </cell>
          <cell r="Q21">
            <v>0</v>
          </cell>
          <cell r="R21">
            <v>8.625</v>
          </cell>
          <cell r="S21">
            <v>8.625</v>
          </cell>
          <cell r="T21">
            <v>955</v>
          </cell>
          <cell r="U21">
            <v>1005</v>
          </cell>
          <cell r="V21">
            <v>116</v>
          </cell>
          <cell r="W21">
            <v>0</v>
          </cell>
          <cell r="X21">
            <v>0</v>
          </cell>
          <cell r="Y21">
            <v>0</v>
          </cell>
          <cell r="Z21">
            <v>8668.125</v>
          </cell>
          <cell r="AA21">
            <v>8236.875</v>
          </cell>
          <cell r="AB21">
            <v>1000.5</v>
          </cell>
          <cell r="AC21">
            <v>8668.125</v>
          </cell>
          <cell r="AD21">
            <v>8236.875</v>
          </cell>
          <cell r="AE21">
            <v>1000.5</v>
          </cell>
          <cell r="AF21"/>
          <cell r="AG21" t="b">
            <v>0</v>
          </cell>
          <cell r="AH21" t="str">
            <v>2S-</v>
          </cell>
          <cell r="AI21" t="str">
            <v>SC</v>
          </cell>
        </row>
        <row r="22">
          <cell r="A22" t="str">
            <v>CLIENT</v>
          </cell>
          <cell r="B22" t="str">
            <v>DRANE</v>
          </cell>
          <cell r="C22" t="str">
            <v>DR</v>
          </cell>
          <cell r="D22">
            <v>220</v>
          </cell>
          <cell r="E22" t="str">
            <v>CTPP-1</v>
          </cell>
          <cell r="F22" t="str">
            <v>COIL TUBING POWER PACK</v>
          </cell>
          <cell r="G22" t="str">
            <v>DSME</v>
          </cell>
          <cell r="H22">
            <v>0</v>
          </cell>
          <cell r="I22">
            <v>18</v>
          </cell>
          <cell r="J22">
            <v>18</v>
          </cell>
          <cell r="K22">
            <v>0</v>
          </cell>
          <cell r="L22">
            <v>15</v>
          </cell>
          <cell r="M22">
            <v>15</v>
          </cell>
          <cell r="N22">
            <v>0</v>
          </cell>
          <cell r="O22">
            <v>2.6999999999999997</v>
          </cell>
          <cell r="P22">
            <v>2.6999999999999997</v>
          </cell>
          <cell r="Q22">
            <v>0</v>
          </cell>
          <cell r="R22">
            <v>20.7</v>
          </cell>
          <cell r="S22">
            <v>20.7</v>
          </cell>
          <cell r="T22">
            <v>953</v>
          </cell>
          <cell r="U22">
            <v>1015</v>
          </cell>
          <cell r="V22">
            <v>116</v>
          </cell>
          <cell r="W22">
            <v>0</v>
          </cell>
          <cell r="X22">
            <v>0</v>
          </cell>
          <cell r="Y22">
            <v>0</v>
          </cell>
          <cell r="Z22">
            <v>21010.5</v>
          </cell>
          <cell r="AA22">
            <v>19727.099999999999</v>
          </cell>
          <cell r="AB22">
            <v>2401.1999999999998</v>
          </cell>
          <cell r="AC22">
            <v>21010.5</v>
          </cell>
          <cell r="AD22">
            <v>19727.099999999999</v>
          </cell>
          <cell r="AE22">
            <v>2401.1999999999998</v>
          </cell>
          <cell r="AF22"/>
          <cell r="AG22" t="b">
            <v>0</v>
          </cell>
          <cell r="AH22" t="str">
            <v>2S-</v>
          </cell>
          <cell r="AI22" t="str">
            <v>SC</v>
          </cell>
        </row>
        <row r="23">
          <cell r="A23" t="str">
            <v>CLIENT</v>
          </cell>
          <cell r="B23" t="str">
            <v>DRANE</v>
          </cell>
          <cell r="C23" t="str">
            <v>DR</v>
          </cell>
          <cell r="D23">
            <v>220</v>
          </cell>
          <cell r="E23" t="str">
            <v>CTR-1</v>
          </cell>
          <cell r="F23" t="str">
            <v>COIL TUBING REEL</v>
          </cell>
          <cell r="G23" t="str">
            <v>DSME</v>
          </cell>
          <cell r="H23">
            <v>0</v>
          </cell>
          <cell r="I23">
            <v>101.3</v>
          </cell>
          <cell r="J23">
            <v>125</v>
          </cell>
          <cell r="K23">
            <v>0</v>
          </cell>
          <cell r="L23">
            <v>15</v>
          </cell>
          <cell r="M23">
            <v>15</v>
          </cell>
          <cell r="N23">
            <v>0</v>
          </cell>
          <cell r="O23">
            <v>15.194999999999999</v>
          </cell>
          <cell r="P23">
            <v>18.75</v>
          </cell>
          <cell r="Q23">
            <v>0</v>
          </cell>
          <cell r="R23">
            <v>116.49499999999999</v>
          </cell>
          <cell r="S23">
            <v>143.75</v>
          </cell>
          <cell r="T23">
            <v>957</v>
          </cell>
          <cell r="U23">
            <v>990</v>
          </cell>
          <cell r="V23">
            <v>116</v>
          </cell>
          <cell r="W23">
            <v>0</v>
          </cell>
          <cell r="X23">
            <v>0</v>
          </cell>
          <cell r="Y23">
            <v>0</v>
          </cell>
          <cell r="Z23">
            <v>115330.04999999999</v>
          </cell>
          <cell r="AA23">
            <v>111485.715</v>
          </cell>
          <cell r="AB23">
            <v>13513.419999999998</v>
          </cell>
          <cell r="AC23">
            <v>142312.5</v>
          </cell>
          <cell r="AD23">
            <v>137568.75</v>
          </cell>
          <cell r="AE23">
            <v>16675</v>
          </cell>
          <cell r="AF23"/>
          <cell r="AG23" t="b">
            <v>0</v>
          </cell>
          <cell r="AH23" t="str">
            <v>2S-</v>
          </cell>
          <cell r="AI23" t="str">
            <v>BS</v>
          </cell>
        </row>
        <row r="24">
          <cell r="A24" t="str">
            <v>CLIENT</v>
          </cell>
          <cell r="B24" t="str">
            <v>DRANE</v>
          </cell>
          <cell r="C24" t="str">
            <v>DR</v>
          </cell>
          <cell r="D24">
            <v>220</v>
          </cell>
          <cell r="E24" t="str">
            <v>SL-1</v>
          </cell>
          <cell r="F24" t="str">
            <v>SLICKLINE</v>
          </cell>
          <cell r="G24" t="str">
            <v>DSME</v>
          </cell>
          <cell r="H24">
            <v>0</v>
          </cell>
          <cell r="I24">
            <v>5</v>
          </cell>
          <cell r="J24">
            <v>5</v>
          </cell>
          <cell r="K24">
            <v>0</v>
          </cell>
          <cell r="L24">
            <v>15</v>
          </cell>
          <cell r="M24">
            <v>15</v>
          </cell>
          <cell r="N24">
            <v>0</v>
          </cell>
          <cell r="O24">
            <v>0.75</v>
          </cell>
          <cell r="P24">
            <v>0.75</v>
          </cell>
          <cell r="Q24">
            <v>0</v>
          </cell>
          <cell r="R24">
            <v>5.75</v>
          </cell>
          <cell r="S24">
            <v>5.75</v>
          </cell>
          <cell r="T24">
            <v>970</v>
          </cell>
          <cell r="U24">
            <v>1010</v>
          </cell>
          <cell r="V24">
            <v>116</v>
          </cell>
          <cell r="W24">
            <v>0</v>
          </cell>
          <cell r="X24">
            <v>0</v>
          </cell>
          <cell r="Y24">
            <v>0</v>
          </cell>
          <cell r="Z24">
            <v>5807.5</v>
          </cell>
          <cell r="AA24">
            <v>5577.5</v>
          </cell>
          <cell r="AB24">
            <v>667</v>
          </cell>
          <cell r="AC24">
            <v>5807.5</v>
          </cell>
          <cell r="AD24">
            <v>5577.5</v>
          </cell>
          <cell r="AE24">
            <v>667</v>
          </cell>
          <cell r="AF24"/>
          <cell r="AG24" t="b">
            <v>0</v>
          </cell>
          <cell r="AH24" t="str">
            <v>2S-</v>
          </cell>
          <cell r="AI24" t="str">
            <v>SC</v>
          </cell>
        </row>
        <row r="25">
          <cell r="A25" t="str">
            <v>CLIENT</v>
          </cell>
          <cell r="B25" t="str">
            <v>DRANE</v>
          </cell>
          <cell r="C25" t="str">
            <v>DR</v>
          </cell>
          <cell r="D25">
            <v>320</v>
          </cell>
          <cell r="E25" t="str">
            <v>CTTH</v>
          </cell>
          <cell r="F25" t="str">
            <v>COIL TUBING TOOL HOUSE</v>
          </cell>
          <cell r="G25" t="str">
            <v>DSME</v>
          </cell>
          <cell r="H25">
            <v>0</v>
          </cell>
          <cell r="I25">
            <v>3</v>
          </cell>
          <cell r="J25">
            <v>3</v>
          </cell>
          <cell r="K25">
            <v>0</v>
          </cell>
          <cell r="L25">
            <v>15</v>
          </cell>
          <cell r="M25">
            <v>15</v>
          </cell>
          <cell r="N25">
            <v>0</v>
          </cell>
          <cell r="O25">
            <v>0.44999999999999996</v>
          </cell>
          <cell r="P25">
            <v>0.44999999999999996</v>
          </cell>
          <cell r="Q25">
            <v>0</v>
          </cell>
          <cell r="R25">
            <v>3.45</v>
          </cell>
          <cell r="S25">
            <v>3.45</v>
          </cell>
          <cell r="T25">
            <v>1045</v>
          </cell>
          <cell r="U25">
            <v>978</v>
          </cell>
          <cell r="V25">
            <v>116</v>
          </cell>
          <cell r="W25">
            <v>0</v>
          </cell>
          <cell r="X25">
            <v>0</v>
          </cell>
          <cell r="Y25">
            <v>0</v>
          </cell>
          <cell r="Z25">
            <v>3374.1000000000004</v>
          </cell>
          <cell r="AA25">
            <v>3605.25</v>
          </cell>
          <cell r="AB25">
            <v>400.20000000000005</v>
          </cell>
          <cell r="AC25">
            <v>3374.1000000000004</v>
          </cell>
          <cell r="AD25">
            <v>3605.25</v>
          </cell>
          <cell r="AE25">
            <v>400.20000000000005</v>
          </cell>
          <cell r="AF25"/>
          <cell r="AG25" t="b">
            <v>0</v>
          </cell>
          <cell r="AH25" t="str">
            <v>S3-</v>
          </cell>
          <cell r="AI25" t="str">
            <v>BS</v>
          </cell>
        </row>
        <row r="26">
          <cell r="A26" t="str">
            <v>CLIENT</v>
          </cell>
          <cell r="B26" t="str">
            <v>DRANE</v>
          </cell>
          <cell r="C26" t="str">
            <v>DR</v>
          </cell>
          <cell r="D26">
            <v>320</v>
          </cell>
          <cell r="E26" t="str">
            <v>RB-1</v>
          </cell>
          <cell r="F26" t="str">
            <v>RISER BASKET EQUIPMENT SKID</v>
          </cell>
          <cell r="G26" t="str">
            <v>DSME</v>
          </cell>
          <cell r="H26">
            <v>0</v>
          </cell>
          <cell r="I26">
            <v>30</v>
          </cell>
          <cell r="J26">
            <v>30</v>
          </cell>
          <cell r="K26">
            <v>0</v>
          </cell>
          <cell r="L26">
            <v>15</v>
          </cell>
          <cell r="M26">
            <v>15</v>
          </cell>
          <cell r="N26">
            <v>0</v>
          </cell>
          <cell r="O26">
            <v>4.5</v>
          </cell>
          <cell r="P26">
            <v>4.5</v>
          </cell>
          <cell r="Q26">
            <v>0</v>
          </cell>
          <cell r="R26">
            <v>34.5</v>
          </cell>
          <cell r="S26">
            <v>34.5</v>
          </cell>
          <cell r="T26">
            <v>957</v>
          </cell>
          <cell r="U26">
            <v>978</v>
          </cell>
          <cell r="V26">
            <v>116</v>
          </cell>
          <cell r="W26">
            <v>0</v>
          </cell>
          <cell r="X26">
            <v>0</v>
          </cell>
          <cell r="Y26">
            <v>0</v>
          </cell>
          <cell r="Z26">
            <v>33741</v>
          </cell>
          <cell r="AA26">
            <v>33016.5</v>
          </cell>
          <cell r="AB26">
            <v>4002</v>
          </cell>
          <cell r="AC26">
            <v>33741</v>
          </cell>
          <cell r="AD26">
            <v>33016.5</v>
          </cell>
          <cell r="AE26">
            <v>4002</v>
          </cell>
          <cell r="AF26"/>
          <cell r="AG26" t="b">
            <v>0</v>
          </cell>
          <cell r="AH26" t="str">
            <v>2S-</v>
          </cell>
          <cell r="AI26" t="str">
            <v>BS</v>
          </cell>
        </row>
        <row r="27">
          <cell r="A27" t="str">
            <v>CLIENT</v>
          </cell>
          <cell r="B27" t="str">
            <v>DRANE</v>
          </cell>
          <cell r="C27" t="str">
            <v>DR</v>
          </cell>
          <cell r="D27">
            <v>320</v>
          </cell>
          <cell r="E27" t="str">
            <v>TI-1</v>
          </cell>
          <cell r="F27" t="str">
            <v>TREATING IRON SKID</v>
          </cell>
          <cell r="G27" t="str">
            <v>DSME</v>
          </cell>
          <cell r="H27">
            <v>0</v>
          </cell>
          <cell r="I27">
            <v>11</v>
          </cell>
          <cell r="J27">
            <v>11</v>
          </cell>
          <cell r="K27">
            <v>0</v>
          </cell>
          <cell r="L27">
            <v>15</v>
          </cell>
          <cell r="M27">
            <v>15</v>
          </cell>
          <cell r="N27">
            <v>0</v>
          </cell>
          <cell r="O27">
            <v>1.65</v>
          </cell>
          <cell r="P27">
            <v>1.65</v>
          </cell>
          <cell r="Q27">
            <v>0</v>
          </cell>
          <cell r="R27">
            <v>12.65</v>
          </cell>
          <cell r="S27">
            <v>12.65</v>
          </cell>
          <cell r="T27">
            <v>955</v>
          </cell>
          <cell r="U27">
            <v>968</v>
          </cell>
          <cell r="V27">
            <v>116</v>
          </cell>
          <cell r="W27">
            <v>0</v>
          </cell>
          <cell r="X27">
            <v>0</v>
          </cell>
          <cell r="Y27">
            <v>0</v>
          </cell>
          <cell r="Z27">
            <v>12245.2</v>
          </cell>
          <cell r="AA27">
            <v>12080.75</v>
          </cell>
          <cell r="AB27">
            <v>1467.4</v>
          </cell>
          <cell r="AC27">
            <v>12245.2</v>
          </cell>
          <cell r="AD27">
            <v>12080.75</v>
          </cell>
          <cell r="AE27">
            <v>1467.4</v>
          </cell>
          <cell r="AF27"/>
          <cell r="AG27" t="b">
            <v>0</v>
          </cell>
          <cell r="AH27" t="str">
            <v>2S-</v>
          </cell>
          <cell r="AI27" t="str">
            <v>BS</v>
          </cell>
        </row>
        <row r="28">
          <cell r="A28" t="str">
            <v>CLIENT</v>
          </cell>
          <cell r="B28" t="str">
            <v>DRANE</v>
          </cell>
          <cell r="C28" t="str">
            <v>DR</v>
          </cell>
          <cell r="D28">
            <v>320</v>
          </cell>
          <cell r="E28" t="str">
            <v>TSS</v>
          </cell>
          <cell r="F28" t="str">
            <v>TOOL SHACK SKID</v>
          </cell>
          <cell r="G28" t="str">
            <v>DSME</v>
          </cell>
          <cell r="H28">
            <v>0</v>
          </cell>
          <cell r="I28">
            <v>22</v>
          </cell>
          <cell r="J28">
            <v>22</v>
          </cell>
          <cell r="K28">
            <v>0</v>
          </cell>
          <cell r="L28">
            <v>15</v>
          </cell>
          <cell r="M28">
            <v>15</v>
          </cell>
          <cell r="N28">
            <v>0</v>
          </cell>
          <cell r="O28">
            <v>3.3</v>
          </cell>
          <cell r="P28">
            <v>3.3</v>
          </cell>
          <cell r="Q28">
            <v>0</v>
          </cell>
          <cell r="R28">
            <v>25.3</v>
          </cell>
          <cell r="S28">
            <v>25.3</v>
          </cell>
          <cell r="T28">
            <v>1045</v>
          </cell>
          <cell r="U28">
            <v>968</v>
          </cell>
          <cell r="V28">
            <v>116</v>
          </cell>
          <cell r="W28">
            <v>0</v>
          </cell>
          <cell r="X28">
            <v>0</v>
          </cell>
          <cell r="Y28">
            <v>0</v>
          </cell>
          <cell r="Z28">
            <v>24490.400000000001</v>
          </cell>
          <cell r="AA28">
            <v>26438.5</v>
          </cell>
          <cell r="AB28">
            <v>2934.8</v>
          </cell>
          <cell r="AC28">
            <v>24490.400000000001</v>
          </cell>
          <cell r="AD28">
            <v>26438.5</v>
          </cell>
          <cell r="AE28">
            <v>2934.8</v>
          </cell>
          <cell r="AF28"/>
          <cell r="AG28" t="b">
            <v>0</v>
          </cell>
          <cell r="AH28" t="str">
            <v>S3-</v>
          </cell>
          <cell r="AI28" t="str">
            <v>BS</v>
          </cell>
        </row>
        <row r="29">
          <cell r="A29" t="str">
            <v>CLIENT</v>
          </cell>
          <cell r="B29" t="str">
            <v>DRANW</v>
          </cell>
          <cell r="C29" t="str">
            <v>DR</v>
          </cell>
          <cell r="D29">
            <v>210</v>
          </cell>
          <cell r="E29" t="str">
            <v>CT-1</v>
          </cell>
          <cell r="F29" t="str">
            <v>CUTTINGS TREATMENT</v>
          </cell>
          <cell r="G29" t="str">
            <v>RFI  RESPONSE</v>
          </cell>
          <cell r="H29">
            <v>0</v>
          </cell>
          <cell r="I29">
            <v>76.099999999999994</v>
          </cell>
          <cell r="J29">
            <v>169.3</v>
          </cell>
          <cell r="K29">
            <v>0</v>
          </cell>
          <cell r="L29">
            <v>15</v>
          </cell>
          <cell r="M29">
            <v>15</v>
          </cell>
          <cell r="N29">
            <v>0</v>
          </cell>
          <cell r="O29">
            <v>11.414999999999999</v>
          </cell>
          <cell r="P29">
            <v>25.395</v>
          </cell>
          <cell r="Q29">
            <v>0</v>
          </cell>
          <cell r="R29">
            <v>87.514999999999986</v>
          </cell>
          <cell r="S29">
            <v>194.69500000000002</v>
          </cell>
          <cell r="T29">
            <v>1063</v>
          </cell>
          <cell r="U29">
            <v>1010</v>
          </cell>
          <cell r="V29">
            <v>157</v>
          </cell>
          <cell r="W29">
            <v>0</v>
          </cell>
          <cell r="X29">
            <v>0</v>
          </cell>
          <cell r="Y29">
            <v>0</v>
          </cell>
          <cell r="Z29">
            <v>88390.14999999998</v>
          </cell>
          <cell r="AA29">
            <v>93028.444999999992</v>
          </cell>
          <cell r="AB29">
            <v>13739.854999999998</v>
          </cell>
          <cell r="AC29">
            <v>196641.95</v>
          </cell>
          <cell r="AD29">
            <v>206960.78500000003</v>
          </cell>
          <cell r="AE29">
            <v>30567.115000000002</v>
          </cell>
          <cell r="AF29"/>
          <cell r="AG29" t="b">
            <v>0</v>
          </cell>
          <cell r="AH29" t="str">
            <v>34-</v>
          </cell>
          <cell r="AI29" t="str">
            <v>SC</v>
          </cell>
        </row>
        <row r="30">
          <cell r="A30" t="str">
            <v>CLIENT</v>
          </cell>
          <cell r="B30" t="str">
            <v>DRANW</v>
          </cell>
          <cell r="C30" t="str">
            <v>DR</v>
          </cell>
          <cell r="D30">
            <v>220</v>
          </cell>
          <cell r="E30" t="str">
            <v>CTCC-1</v>
          </cell>
          <cell r="F30" t="str">
            <v>COIL TUBING CONTROL CAB</v>
          </cell>
          <cell r="G30" t="str">
            <v>DSME</v>
          </cell>
          <cell r="H30">
            <v>0</v>
          </cell>
          <cell r="I30">
            <v>7.5</v>
          </cell>
          <cell r="J30">
            <v>7.5</v>
          </cell>
          <cell r="K30">
            <v>0</v>
          </cell>
          <cell r="L30">
            <v>15</v>
          </cell>
          <cell r="M30">
            <v>15</v>
          </cell>
          <cell r="N30">
            <v>0</v>
          </cell>
          <cell r="O30">
            <v>1.125</v>
          </cell>
          <cell r="P30">
            <v>1.125</v>
          </cell>
          <cell r="Q30">
            <v>0</v>
          </cell>
          <cell r="R30">
            <v>8.625</v>
          </cell>
          <cell r="S30">
            <v>8.625</v>
          </cell>
          <cell r="T30">
            <v>1047</v>
          </cell>
          <cell r="U30">
            <v>1005</v>
          </cell>
          <cell r="V30">
            <v>116</v>
          </cell>
          <cell r="W30">
            <v>0</v>
          </cell>
          <cell r="X30">
            <v>0</v>
          </cell>
          <cell r="Y30">
            <v>0</v>
          </cell>
          <cell r="Z30">
            <v>8668.125</v>
          </cell>
          <cell r="AA30">
            <v>9030.375</v>
          </cell>
          <cell r="AB30">
            <v>1000.5</v>
          </cell>
          <cell r="AC30">
            <v>8668.125</v>
          </cell>
          <cell r="AD30">
            <v>9030.375</v>
          </cell>
          <cell r="AE30">
            <v>1000.5</v>
          </cell>
          <cell r="AF30"/>
          <cell r="AG30" t="b">
            <v>0</v>
          </cell>
          <cell r="AH30" t="str">
            <v>S3-</v>
          </cell>
          <cell r="AI30" t="str">
            <v>SC</v>
          </cell>
        </row>
        <row r="31">
          <cell r="A31" t="str">
            <v>CLIENT</v>
          </cell>
          <cell r="B31" t="str">
            <v>DRANW</v>
          </cell>
          <cell r="C31" t="str">
            <v>DR</v>
          </cell>
          <cell r="D31">
            <v>220</v>
          </cell>
          <cell r="E31" t="str">
            <v>CTPP-1</v>
          </cell>
          <cell r="F31" t="str">
            <v>COIL TUBING POWER PACK</v>
          </cell>
          <cell r="G31" t="str">
            <v>DSME</v>
          </cell>
          <cell r="H31">
            <v>0</v>
          </cell>
          <cell r="I31">
            <v>18</v>
          </cell>
          <cell r="J31">
            <v>18</v>
          </cell>
          <cell r="K31">
            <v>0</v>
          </cell>
          <cell r="L31">
            <v>15</v>
          </cell>
          <cell r="M31">
            <v>15</v>
          </cell>
          <cell r="N31">
            <v>0</v>
          </cell>
          <cell r="O31">
            <v>2.6999999999999997</v>
          </cell>
          <cell r="P31">
            <v>2.6999999999999997</v>
          </cell>
          <cell r="Q31">
            <v>0</v>
          </cell>
          <cell r="R31">
            <v>20.7</v>
          </cell>
          <cell r="S31">
            <v>20.7</v>
          </cell>
          <cell r="T31">
            <v>1048</v>
          </cell>
          <cell r="U31">
            <v>1015</v>
          </cell>
          <cell r="V31">
            <v>116</v>
          </cell>
          <cell r="W31">
            <v>0</v>
          </cell>
          <cell r="X31">
            <v>0</v>
          </cell>
          <cell r="Y31">
            <v>0</v>
          </cell>
          <cell r="Z31">
            <v>21010.5</v>
          </cell>
          <cell r="AA31">
            <v>21693.599999999999</v>
          </cell>
          <cell r="AB31">
            <v>2401.1999999999998</v>
          </cell>
          <cell r="AC31">
            <v>21010.5</v>
          </cell>
          <cell r="AD31">
            <v>21693.599999999999</v>
          </cell>
          <cell r="AE31">
            <v>2401.1999999999998</v>
          </cell>
          <cell r="AF31"/>
          <cell r="AG31" t="b">
            <v>0</v>
          </cell>
          <cell r="AH31" t="str">
            <v>S3-</v>
          </cell>
          <cell r="AI31" t="str">
            <v>SC</v>
          </cell>
        </row>
        <row r="32">
          <cell r="A32" t="str">
            <v>CLIENT</v>
          </cell>
          <cell r="B32" t="str">
            <v>DRANW</v>
          </cell>
          <cell r="C32" t="str">
            <v>DR</v>
          </cell>
          <cell r="D32">
            <v>220</v>
          </cell>
          <cell r="E32" t="str">
            <v>CTR-1</v>
          </cell>
          <cell r="F32" t="str">
            <v>COIL TUBING REEL</v>
          </cell>
          <cell r="G32" t="str">
            <v>DSME</v>
          </cell>
          <cell r="H32">
            <v>0</v>
          </cell>
          <cell r="I32">
            <v>101.3</v>
          </cell>
          <cell r="J32">
            <v>125</v>
          </cell>
          <cell r="K32">
            <v>0</v>
          </cell>
          <cell r="L32">
            <v>15</v>
          </cell>
          <cell r="M32">
            <v>15</v>
          </cell>
          <cell r="N32">
            <v>0</v>
          </cell>
          <cell r="O32">
            <v>15.194999999999999</v>
          </cell>
          <cell r="P32">
            <v>18.75</v>
          </cell>
          <cell r="Q32">
            <v>0</v>
          </cell>
          <cell r="R32">
            <v>116.49499999999999</v>
          </cell>
          <cell r="S32">
            <v>143.75</v>
          </cell>
          <cell r="T32">
            <v>1040</v>
          </cell>
          <cell r="U32">
            <v>990</v>
          </cell>
          <cell r="V32">
            <v>116</v>
          </cell>
          <cell r="W32">
            <v>0</v>
          </cell>
          <cell r="X32">
            <v>0</v>
          </cell>
          <cell r="Y32">
            <v>0</v>
          </cell>
          <cell r="Z32">
            <v>115330.04999999999</v>
          </cell>
          <cell r="AA32">
            <v>121154.79999999999</v>
          </cell>
          <cell r="AB32">
            <v>13513.419999999998</v>
          </cell>
          <cell r="AC32">
            <v>142312.5</v>
          </cell>
          <cell r="AD32">
            <v>149500</v>
          </cell>
          <cell r="AE32">
            <v>16675</v>
          </cell>
          <cell r="AF32"/>
          <cell r="AG32" t="b">
            <v>0</v>
          </cell>
          <cell r="AH32" t="str">
            <v>S3-</v>
          </cell>
          <cell r="AI32" t="str">
            <v>BS</v>
          </cell>
        </row>
        <row r="33">
          <cell r="A33" t="str">
            <v>CLIENT</v>
          </cell>
          <cell r="B33" t="str">
            <v>DRANW</v>
          </cell>
          <cell r="C33" t="str">
            <v>DR</v>
          </cell>
          <cell r="D33">
            <v>220</v>
          </cell>
          <cell r="E33" t="str">
            <v>SL-1</v>
          </cell>
          <cell r="F33" t="str">
            <v>SLICKLINE</v>
          </cell>
          <cell r="G33" t="str">
            <v>DSME</v>
          </cell>
          <cell r="H33">
            <v>0</v>
          </cell>
          <cell r="I33">
            <v>5</v>
          </cell>
          <cell r="J33">
            <v>5</v>
          </cell>
          <cell r="K33">
            <v>0</v>
          </cell>
          <cell r="L33">
            <v>15</v>
          </cell>
          <cell r="M33">
            <v>15</v>
          </cell>
          <cell r="N33">
            <v>0</v>
          </cell>
          <cell r="O33">
            <v>0.75</v>
          </cell>
          <cell r="P33">
            <v>0.75</v>
          </cell>
          <cell r="Q33">
            <v>0</v>
          </cell>
          <cell r="R33">
            <v>5.75</v>
          </cell>
          <cell r="S33">
            <v>5.75</v>
          </cell>
          <cell r="T33">
            <v>1030</v>
          </cell>
          <cell r="U33">
            <v>1010</v>
          </cell>
          <cell r="V33">
            <v>116</v>
          </cell>
          <cell r="W33">
            <v>0</v>
          </cell>
          <cell r="X33">
            <v>0</v>
          </cell>
          <cell r="Y33">
            <v>0</v>
          </cell>
          <cell r="Z33">
            <v>5807.5</v>
          </cell>
          <cell r="AA33">
            <v>5922.5</v>
          </cell>
          <cell r="AB33">
            <v>667</v>
          </cell>
          <cell r="AC33">
            <v>5807.5</v>
          </cell>
          <cell r="AD33">
            <v>5922.5</v>
          </cell>
          <cell r="AE33">
            <v>667</v>
          </cell>
          <cell r="AF33"/>
          <cell r="AG33" t="b">
            <v>0</v>
          </cell>
          <cell r="AH33" t="str">
            <v>S3-</v>
          </cell>
          <cell r="AI33" t="str">
            <v>SC</v>
          </cell>
        </row>
        <row r="34">
          <cell r="A34" t="str">
            <v>CLIENT</v>
          </cell>
          <cell r="B34" t="str">
            <v>DRANW</v>
          </cell>
          <cell r="C34" t="str">
            <v>DR</v>
          </cell>
          <cell r="D34">
            <v>320</v>
          </cell>
          <cell r="E34" t="str">
            <v>CTTH</v>
          </cell>
          <cell r="F34" t="str">
            <v>COIL TUBING TOOL HOUSE</v>
          </cell>
          <cell r="G34" t="str">
            <v>DSME</v>
          </cell>
          <cell r="H34">
            <v>0</v>
          </cell>
          <cell r="I34">
            <v>3</v>
          </cell>
          <cell r="J34">
            <v>3</v>
          </cell>
          <cell r="K34">
            <v>0</v>
          </cell>
          <cell r="L34">
            <v>15</v>
          </cell>
          <cell r="M34">
            <v>15</v>
          </cell>
          <cell r="N34">
            <v>0</v>
          </cell>
          <cell r="O34">
            <v>0.44999999999999996</v>
          </cell>
          <cell r="P34">
            <v>0.44999999999999996</v>
          </cell>
          <cell r="Q34">
            <v>0</v>
          </cell>
          <cell r="R34">
            <v>3.45</v>
          </cell>
          <cell r="S34">
            <v>3.45</v>
          </cell>
          <cell r="T34">
            <v>1045</v>
          </cell>
          <cell r="U34">
            <v>978</v>
          </cell>
          <cell r="V34">
            <v>116</v>
          </cell>
          <cell r="W34">
            <v>0</v>
          </cell>
          <cell r="X34">
            <v>0</v>
          </cell>
          <cell r="Y34">
            <v>0</v>
          </cell>
          <cell r="Z34">
            <v>3374.1000000000004</v>
          </cell>
          <cell r="AA34">
            <v>3605.25</v>
          </cell>
          <cell r="AB34">
            <v>400.20000000000005</v>
          </cell>
          <cell r="AC34">
            <v>3374.1000000000004</v>
          </cell>
          <cell r="AD34">
            <v>3605.25</v>
          </cell>
          <cell r="AE34">
            <v>400.20000000000005</v>
          </cell>
          <cell r="AF34"/>
          <cell r="AG34" t="b">
            <v>0</v>
          </cell>
          <cell r="AH34" t="str">
            <v>S3-</v>
          </cell>
          <cell r="AI34" t="str">
            <v>BS</v>
          </cell>
        </row>
        <row r="35">
          <cell r="A35" t="str">
            <v>CLIENT</v>
          </cell>
          <cell r="B35" t="str">
            <v>DRANW</v>
          </cell>
          <cell r="C35" t="str">
            <v>DR</v>
          </cell>
          <cell r="D35">
            <v>320</v>
          </cell>
          <cell r="E35" t="str">
            <v>RB-1</v>
          </cell>
          <cell r="F35" t="str">
            <v>RISER BASKET EQUIPMENT SKID</v>
          </cell>
          <cell r="G35" t="str">
            <v>DSME</v>
          </cell>
          <cell r="H35">
            <v>0</v>
          </cell>
          <cell r="I35">
            <v>30</v>
          </cell>
          <cell r="J35">
            <v>30</v>
          </cell>
          <cell r="K35">
            <v>0</v>
          </cell>
          <cell r="L35">
            <v>15</v>
          </cell>
          <cell r="M35">
            <v>15</v>
          </cell>
          <cell r="N35">
            <v>0</v>
          </cell>
          <cell r="O35">
            <v>4.5</v>
          </cell>
          <cell r="P35">
            <v>4.5</v>
          </cell>
          <cell r="Q35">
            <v>0</v>
          </cell>
          <cell r="R35">
            <v>34.5</v>
          </cell>
          <cell r="S35">
            <v>34.5</v>
          </cell>
          <cell r="T35">
            <v>957</v>
          </cell>
          <cell r="U35">
            <v>978</v>
          </cell>
          <cell r="V35">
            <v>116</v>
          </cell>
          <cell r="W35">
            <v>0</v>
          </cell>
          <cell r="X35">
            <v>0</v>
          </cell>
          <cell r="Y35">
            <v>0</v>
          </cell>
          <cell r="Z35">
            <v>33741</v>
          </cell>
          <cell r="AA35">
            <v>33016.5</v>
          </cell>
          <cell r="AB35">
            <v>4002</v>
          </cell>
          <cell r="AC35">
            <v>33741</v>
          </cell>
          <cell r="AD35">
            <v>33016.5</v>
          </cell>
          <cell r="AE35">
            <v>4002</v>
          </cell>
          <cell r="AF35"/>
          <cell r="AG35" t="b">
            <v>0</v>
          </cell>
          <cell r="AH35" t="str">
            <v>2S-</v>
          </cell>
          <cell r="AI35" t="str">
            <v>BS</v>
          </cell>
        </row>
        <row r="36">
          <cell r="A36" t="str">
            <v>CLIENT</v>
          </cell>
          <cell r="B36" t="str">
            <v>DRANW</v>
          </cell>
          <cell r="C36" t="str">
            <v>DR</v>
          </cell>
          <cell r="D36">
            <v>320</v>
          </cell>
          <cell r="E36" t="str">
            <v>TI-1</v>
          </cell>
          <cell r="F36" t="str">
            <v>TREATING IRON SKID</v>
          </cell>
          <cell r="G36" t="str">
            <v>DSME</v>
          </cell>
          <cell r="H36">
            <v>0</v>
          </cell>
          <cell r="I36">
            <v>11</v>
          </cell>
          <cell r="J36">
            <v>11</v>
          </cell>
          <cell r="K36">
            <v>0</v>
          </cell>
          <cell r="L36">
            <v>15</v>
          </cell>
          <cell r="M36">
            <v>15</v>
          </cell>
          <cell r="N36">
            <v>0</v>
          </cell>
          <cell r="O36">
            <v>1.65</v>
          </cell>
          <cell r="P36">
            <v>1.65</v>
          </cell>
          <cell r="Q36">
            <v>0</v>
          </cell>
          <cell r="R36">
            <v>12.65</v>
          </cell>
          <cell r="S36">
            <v>12.65</v>
          </cell>
          <cell r="T36">
            <v>955</v>
          </cell>
          <cell r="U36">
            <v>968</v>
          </cell>
          <cell r="V36">
            <v>116</v>
          </cell>
          <cell r="W36">
            <v>0</v>
          </cell>
          <cell r="X36">
            <v>0</v>
          </cell>
          <cell r="Y36">
            <v>0</v>
          </cell>
          <cell r="Z36">
            <v>12245.2</v>
          </cell>
          <cell r="AA36">
            <v>12080.75</v>
          </cell>
          <cell r="AB36">
            <v>1467.4</v>
          </cell>
          <cell r="AC36">
            <v>12245.2</v>
          </cell>
          <cell r="AD36">
            <v>12080.75</v>
          </cell>
          <cell r="AE36">
            <v>1467.4</v>
          </cell>
          <cell r="AF36"/>
          <cell r="AG36" t="b">
            <v>0</v>
          </cell>
          <cell r="AH36" t="str">
            <v>2S-</v>
          </cell>
          <cell r="AI36" t="str">
            <v>BS</v>
          </cell>
        </row>
        <row r="37">
          <cell r="A37" t="str">
            <v>CLIENT</v>
          </cell>
          <cell r="B37" t="str">
            <v>DRANW</v>
          </cell>
          <cell r="C37" t="str">
            <v>DR</v>
          </cell>
          <cell r="D37">
            <v>320</v>
          </cell>
          <cell r="E37" t="str">
            <v>TSS</v>
          </cell>
          <cell r="F37" t="str">
            <v>TOOL SHACK SKID</v>
          </cell>
          <cell r="G37" t="str">
            <v>DSME</v>
          </cell>
          <cell r="H37">
            <v>0</v>
          </cell>
          <cell r="I37">
            <v>22</v>
          </cell>
          <cell r="J37">
            <v>22</v>
          </cell>
          <cell r="K37">
            <v>0</v>
          </cell>
          <cell r="L37">
            <v>15</v>
          </cell>
          <cell r="M37">
            <v>15</v>
          </cell>
          <cell r="N37">
            <v>0</v>
          </cell>
          <cell r="O37">
            <v>3.3</v>
          </cell>
          <cell r="P37">
            <v>3.3</v>
          </cell>
          <cell r="Q37">
            <v>0</v>
          </cell>
          <cell r="R37">
            <v>25.3</v>
          </cell>
          <cell r="S37">
            <v>25.3</v>
          </cell>
          <cell r="T37">
            <v>1045</v>
          </cell>
          <cell r="U37">
            <v>968</v>
          </cell>
          <cell r="V37">
            <v>116</v>
          </cell>
          <cell r="W37">
            <v>0</v>
          </cell>
          <cell r="X37">
            <v>0</v>
          </cell>
          <cell r="Y37">
            <v>0</v>
          </cell>
          <cell r="Z37">
            <v>24490.400000000001</v>
          </cell>
          <cell r="AA37">
            <v>26438.5</v>
          </cell>
          <cell r="AB37">
            <v>2934.8</v>
          </cell>
          <cell r="AC37">
            <v>24490.400000000001</v>
          </cell>
          <cell r="AD37">
            <v>26438.5</v>
          </cell>
          <cell r="AE37">
            <v>2934.8</v>
          </cell>
          <cell r="AF37"/>
          <cell r="AG37" t="b">
            <v>0</v>
          </cell>
          <cell r="AH37" t="str">
            <v>S3-</v>
          </cell>
          <cell r="AI37" t="str">
            <v>BS</v>
          </cell>
        </row>
        <row r="38">
          <cell r="A38" t="str">
            <v>CLIENT</v>
          </cell>
          <cell r="B38" t="str">
            <v>DRASE</v>
          </cell>
          <cell r="C38" t="str">
            <v>DR</v>
          </cell>
          <cell r="D38">
            <v>210</v>
          </cell>
          <cell r="E38" t="str">
            <v>CT-1</v>
          </cell>
          <cell r="F38" t="str">
            <v>CUTTINGS TREATMENT</v>
          </cell>
          <cell r="G38" t="str">
            <v>RFI  RESPONSE</v>
          </cell>
          <cell r="H38">
            <v>0</v>
          </cell>
          <cell r="I38">
            <v>76.099999999999994</v>
          </cell>
          <cell r="J38">
            <v>169.3</v>
          </cell>
          <cell r="K38">
            <v>0</v>
          </cell>
          <cell r="L38">
            <v>15</v>
          </cell>
          <cell r="M38">
            <v>15</v>
          </cell>
          <cell r="N38">
            <v>0</v>
          </cell>
          <cell r="O38">
            <v>11.414999999999999</v>
          </cell>
          <cell r="P38">
            <v>25.395</v>
          </cell>
          <cell r="Q38">
            <v>0</v>
          </cell>
          <cell r="R38">
            <v>87.514999999999986</v>
          </cell>
          <cell r="S38">
            <v>194.69500000000002</v>
          </cell>
          <cell r="T38">
            <v>1063</v>
          </cell>
          <cell r="U38">
            <v>1010</v>
          </cell>
          <cell r="V38">
            <v>157</v>
          </cell>
          <cell r="W38">
            <v>0</v>
          </cell>
          <cell r="X38">
            <v>0</v>
          </cell>
          <cell r="Y38">
            <v>0</v>
          </cell>
          <cell r="Z38">
            <v>88390.14999999998</v>
          </cell>
          <cell r="AA38">
            <v>93028.444999999992</v>
          </cell>
          <cell r="AB38">
            <v>13739.854999999998</v>
          </cell>
          <cell r="AC38">
            <v>196641.95</v>
          </cell>
          <cell r="AD38">
            <v>206960.78500000003</v>
          </cell>
          <cell r="AE38">
            <v>30567.115000000002</v>
          </cell>
          <cell r="AF38"/>
          <cell r="AG38" t="b">
            <v>0</v>
          </cell>
          <cell r="AH38" t="str">
            <v>34-</v>
          </cell>
          <cell r="AI38" t="str">
            <v>SC</v>
          </cell>
        </row>
        <row r="39">
          <cell r="A39" t="str">
            <v>CLIENT</v>
          </cell>
          <cell r="B39" t="str">
            <v>DRASE</v>
          </cell>
          <cell r="C39" t="str">
            <v>DR</v>
          </cell>
          <cell r="D39">
            <v>220</v>
          </cell>
          <cell r="E39" t="str">
            <v>CTCC-1</v>
          </cell>
          <cell r="F39" t="str">
            <v>COIL TUBING CONTROL CAB</v>
          </cell>
          <cell r="G39" t="str">
            <v>DSME</v>
          </cell>
          <cell r="H39">
            <v>0</v>
          </cell>
          <cell r="I39">
            <v>7.5</v>
          </cell>
          <cell r="J39">
            <v>7.5</v>
          </cell>
          <cell r="K39">
            <v>0</v>
          </cell>
          <cell r="L39">
            <v>15</v>
          </cell>
          <cell r="M39">
            <v>15</v>
          </cell>
          <cell r="N39">
            <v>0</v>
          </cell>
          <cell r="O39">
            <v>1.125</v>
          </cell>
          <cell r="P39">
            <v>1.125</v>
          </cell>
          <cell r="Q39">
            <v>0</v>
          </cell>
          <cell r="R39">
            <v>8.625</v>
          </cell>
          <cell r="S39">
            <v>8.625</v>
          </cell>
          <cell r="T39">
            <v>955</v>
          </cell>
          <cell r="U39">
            <v>1005</v>
          </cell>
          <cell r="V39">
            <v>116</v>
          </cell>
          <cell r="W39">
            <v>0</v>
          </cell>
          <cell r="X39">
            <v>0</v>
          </cell>
          <cell r="Y39">
            <v>0</v>
          </cell>
          <cell r="Z39">
            <v>8668.125</v>
          </cell>
          <cell r="AA39">
            <v>8236.875</v>
          </cell>
          <cell r="AB39">
            <v>1000.5</v>
          </cell>
          <cell r="AC39">
            <v>8668.125</v>
          </cell>
          <cell r="AD39">
            <v>8236.875</v>
          </cell>
          <cell r="AE39">
            <v>1000.5</v>
          </cell>
          <cell r="AF39"/>
          <cell r="AG39" t="b">
            <v>0</v>
          </cell>
          <cell r="AH39" t="str">
            <v>2S-</v>
          </cell>
          <cell r="AI39" t="str">
            <v>SC</v>
          </cell>
        </row>
        <row r="40">
          <cell r="A40" t="str">
            <v>CLIENT</v>
          </cell>
          <cell r="B40" t="str">
            <v>DRASE</v>
          </cell>
          <cell r="C40" t="str">
            <v>DR</v>
          </cell>
          <cell r="D40">
            <v>220</v>
          </cell>
          <cell r="E40" t="str">
            <v>CTPP-1</v>
          </cell>
          <cell r="F40" t="str">
            <v>COIL TUBING POWER PACK</v>
          </cell>
          <cell r="G40" t="str">
            <v>DSME</v>
          </cell>
          <cell r="H40">
            <v>0</v>
          </cell>
          <cell r="I40">
            <v>18</v>
          </cell>
          <cell r="J40">
            <v>18</v>
          </cell>
          <cell r="K40">
            <v>0</v>
          </cell>
          <cell r="L40">
            <v>15</v>
          </cell>
          <cell r="M40">
            <v>15</v>
          </cell>
          <cell r="N40">
            <v>0</v>
          </cell>
          <cell r="O40">
            <v>2.6999999999999997</v>
          </cell>
          <cell r="P40">
            <v>2.6999999999999997</v>
          </cell>
          <cell r="Q40">
            <v>0</v>
          </cell>
          <cell r="R40">
            <v>20.7</v>
          </cell>
          <cell r="S40">
            <v>20.7</v>
          </cell>
          <cell r="T40">
            <v>953</v>
          </cell>
          <cell r="U40">
            <v>1015</v>
          </cell>
          <cell r="V40">
            <v>116</v>
          </cell>
          <cell r="W40">
            <v>0</v>
          </cell>
          <cell r="X40">
            <v>0</v>
          </cell>
          <cell r="Y40">
            <v>0</v>
          </cell>
          <cell r="Z40">
            <v>21010.5</v>
          </cell>
          <cell r="AA40">
            <v>19727.099999999999</v>
          </cell>
          <cell r="AB40">
            <v>2401.1999999999998</v>
          </cell>
          <cell r="AC40">
            <v>21010.5</v>
          </cell>
          <cell r="AD40">
            <v>19727.099999999999</v>
          </cell>
          <cell r="AE40">
            <v>2401.1999999999998</v>
          </cell>
          <cell r="AF40"/>
          <cell r="AG40" t="b">
            <v>0</v>
          </cell>
          <cell r="AH40" t="str">
            <v>2S-</v>
          </cell>
          <cell r="AI40" t="str">
            <v>SC</v>
          </cell>
        </row>
        <row r="41">
          <cell r="A41" t="str">
            <v>CLIENT</v>
          </cell>
          <cell r="B41" t="str">
            <v>DRASE</v>
          </cell>
          <cell r="C41" t="str">
            <v>DR</v>
          </cell>
          <cell r="D41">
            <v>220</v>
          </cell>
          <cell r="E41" t="str">
            <v>CTR-1</v>
          </cell>
          <cell r="F41" t="str">
            <v>COIL TUBING REEL</v>
          </cell>
          <cell r="G41" t="str">
            <v>DSME</v>
          </cell>
          <cell r="H41">
            <v>0</v>
          </cell>
          <cell r="I41">
            <v>101.3</v>
          </cell>
          <cell r="J41">
            <v>125</v>
          </cell>
          <cell r="K41">
            <v>0</v>
          </cell>
          <cell r="L41">
            <v>15</v>
          </cell>
          <cell r="M41">
            <v>15</v>
          </cell>
          <cell r="N41">
            <v>0</v>
          </cell>
          <cell r="O41">
            <v>15.194999999999999</v>
          </cell>
          <cell r="P41">
            <v>18.75</v>
          </cell>
          <cell r="Q41">
            <v>0</v>
          </cell>
          <cell r="R41">
            <v>116.49499999999999</v>
          </cell>
          <cell r="S41">
            <v>143.75</v>
          </cell>
          <cell r="T41">
            <v>957</v>
          </cell>
          <cell r="U41">
            <v>990</v>
          </cell>
          <cell r="V41">
            <v>116</v>
          </cell>
          <cell r="W41">
            <v>0</v>
          </cell>
          <cell r="X41">
            <v>0</v>
          </cell>
          <cell r="Y41">
            <v>0</v>
          </cell>
          <cell r="Z41">
            <v>115330.04999999999</v>
          </cell>
          <cell r="AA41">
            <v>111485.715</v>
          </cell>
          <cell r="AB41">
            <v>13513.419999999998</v>
          </cell>
          <cell r="AC41">
            <v>142312.5</v>
          </cell>
          <cell r="AD41">
            <v>137568.75</v>
          </cell>
          <cell r="AE41">
            <v>16675</v>
          </cell>
          <cell r="AF41"/>
          <cell r="AG41" t="b">
            <v>0</v>
          </cell>
          <cell r="AH41" t="str">
            <v>2S-</v>
          </cell>
          <cell r="AI41" t="str">
            <v>BS</v>
          </cell>
        </row>
        <row r="42">
          <cell r="A42" t="str">
            <v>CLIENT</v>
          </cell>
          <cell r="B42" t="str">
            <v>DRASE</v>
          </cell>
          <cell r="C42" t="str">
            <v>DR</v>
          </cell>
          <cell r="D42">
            <v>220</v>
          </cell>
          <cell r="E42" t="str">
            <v>SL-1</v>
          </cell>
          <cell r="F42" t="str">
            <v>SLICKLINE</v>
          </cell>
          <cell r="G42" t="str">
            <v>DSME</v>
          </cell>
          <cell r="H42">
            <v>0</v>
          </cell>
          <cell r="I42">
            <v>5</v>
          </cell>
          <cell r="J42">
            <v>5</v>
          </cell>
          <cell r="K42">
            <v>0</v>
          </cell>
          <cell r="L42">
            <v>15</v>
          </cell>
          <cell r="M42">
            <v>15</v>
          </cell>
          <cell r="N42">
            <v>0</v>
          </cell>
          <cell r="O42">
            <v>0.75</v>
          </cell>
          <cell r="P42">
            <v>0.75</v>
          </cell>
          <cell r="Q42">
            <v>0</v>
          </cell>
          <cell r="R42">
            <v>5.75</v>
          </cell>
          <cell r="S42">
            <v>5.75</v>
          </cell>
          <cell r="T42">
            <v>970</v>
          </cell>
          <cell r="U42">
            <v>1010</v>
          </cell>
          <cell r="V42">
            <v>116</v>
          </cell>
          <cell r="W42">
            <v>0</v>
          </cell>
          <cell r="X42">
            <v>0</v>
          </cell>
          <cell r="Y42">
            <v>0</v>
          </cell>
          <cell r="Z42">
            <v>5807.5</v>
          </cell>
          <cell r="AA42">
            <v>5577.5</v>
          </cell>
          <cell r="AB42">
            <v>667</v>
          </cell>
          <cell r="AC42">
            <v>5807.5</v>
          </cell>
          <cell r="AD42">
            <v>5577.5</v>
          </cell>
          <cell r="AE42">
            <v>667</v>
          </cell>
          <cell r="AF42"/>
          <cell r="AG42" t="b">
            <v>0</v>
          </cell>
          <cell r="AH42" t="str">
            <v>2S-</v>
          </cell>
          <cell r="AI42" t="str">
            <v>SC</v>
          </cell>
        </row>
        <row r="43">
          <cell r="A43" t="str">
            <v>CLIENT</v>
          </cell>
          <cell r="B43" t="str">
            <v>DRASE</v>
          </cell>
          <cell r="C43" t="str">
            <v>DR</v>
          </cell>
          <cell r="D43">
            <v>320</v>
          </cell>
          <cell r="E43" t="str">
            <v>CTTH</v>
          </cell>
          <cell r="F43" t="str">
            <v>COIL TUBING TOOL HOUSE</v>
          </cell>
          <cell r="G43" t="str">
            <v>DSME</v>
          </cell>
          <cell r="H43">
            <v>0</v>
          </cell>
          <cell r="I43">
            <v>3</v>
          </cell>
          <cell r="J43">
            <v>3</v>
          </cell>
          <cell r="K43">
            <v>0</v>
          </cell>
          <cell r="L43">
            <v>15</v>
          </cell>
          <cell r="M43">
            <v>15</v>
          </cell>
          <cell r="N43">
            <v>0</v>
          </cell>
          <cell r="O43">
            <v>0.44999999999999996</v>
          </cell>
          <cell r="P43">
            <v>0.44999999999999996</v>
          </cell>
          <cell r="Q43">
            <v>0</v>
          </cell>
          <cell r="R43">
            <v>3.45</v>
          </cell>
          <cell r="S43">
            <v>3.45</v>
          </cell>
          <cell r="T43">
            <v>1045</v>
          </cell>
          <cell r="U43">
            <v>978</v>
          </cell>
          <cell r="V43">
            <v>116</v>
          </cell>
          <cell r="W43">
            <v>0</v>
          </cell>
          <cell r="X43">
            <v>0</v>
          </cell>
          <cell r="Y43">
            <v>0</v>
          </cell>
          <cell r="Z43">
            <v>3374.1000000000004</v>
          </cell>
          <cell r="AA43">
            <v>3605.25</v>
          </cell>
          <cell r="AB43">
            <v>400.20000000000005</v>
          </cell>
          <cell r="AC43">
            <v>3374.1000000000004</v>
          </cell>
          <cell r="AD43">
            <v>3605.25</v>
          </cell>
          <cell r="AE43">
            <v>400.20000000000005</v>
          </cell>
          <cell r="AF43"/>
          <cell r="AG43" t="b">
            <v>0</v>
          </cell>
          <cell r="AH43" t="str">
            <v>S3-</v>
          </cell>
          <cell r="AI43" t="str">
            <v>BS</v>
          </cell>
        </row>
        <row r="44">
          <cell r="A44" t="str">
            <v>CLIENT</v>
          </cell>
          <cell r="B44" t="str">
            <v>DRASE</v>
          </cell>
          <cell r="C44" t="str">
            <v>DR</v>
          </cell>
          <cell r="D44">
            <v>320</v>
          </cell>
          <cell r="E44" t="str">
            <v>RB-1</v>
          </cell>
          <cell r="F44" t="str">
            <v>RISER BASKET EQUIPMENT SKID</v>
          </cell>
          <cell r="G44" t="str">
            <v>DSME</v>
          </cell>
          <cell r="H44">
            <v>0</v>
          </cell>
          <cell r="I44">
            <v>30</v>
          </cell>
          <cell r="J44">
            <v>30</v>
          </cell>
          <cell r="K44">
            <v>0</v>
          </cell>
          <cell r="L44">
            <v>15</v>
          </cell>
          <cell r="M44">
            <v>15</v>
          </cell>
          <cell r="N44">
            <v>0</v>
          </cell>
          <cell r="O44">
            <v>4.5</v>
          </cell>
          <cell r="P44">
            <v>4.5</v>
          </cell>
          <cell r="Q44">
            <v>0</v>
          </cell>
          <cell r="R44">
            <v>34.5</v>
          </cell>
          <cell r="S44">
            <v>34.5</v>
          </cell>
          <cell r="T44">
            <v>957</v>
          </cell>
          <cell r="U44">
            <v>978</v>
          </cell>
          <cell r="V44">
            <v>116</v>
          </cell>
          <cell r="W44">
            <v>0</v>
          </cell>
          <cell r="X44">
            <v>0</v>
          </cell>
          <cell r="Y44">
            <v>0</v>
          </cell>
          <cell r="Z44">
            <v>33741</v>
          </cell>
          <cell r="AA44">
            <v>33016.5</v>
          </cell>
          <cell r="AB44">
            <v>4002</v>
          </cell>
          <cell r="AC44">
            <v>33741</v>
          </cell>
          <cell r="AD44">
            <v>33016.5</v>
          </cell>
          <cell r="AE44">
            <v>4002</v>
          </cell>
          <cell r="AF44"/>
          <cell r="AG44" t="b">
            <v>0</v>
          </cell>
          <cell r="AH44" t="str">
            <v>2S-</v>
          </cell>
          <cell r="AI44" t="str">
            <v>BS</v>
          </cell>
        </row>
        <row r="45">
          <cell r="A45" t="str">
            <v>CLIENT</v>
          </cell>
          <cell r="B45" t="str">
            <v>DRASE</v>
          </cell>
          <cell r="C45" t="str">
            <v>DR</v>
          </cell>
          <cell r="D45">
            <v>320</v>
          </cell>
          <cell r="E45" t="str">
            <v>TI-1</v>
          </cell>
          <cell r="F45" t="str">
            <v>TREATING IRON SKID</v>
          </cell>
          <cell r="G45" t="str">
            <v>DSME</v>
          </cell>
          <cell r="H45">
            <v>0</v>
          </cell>
          <cell r="I45">
            <v>11</v>
          </cell>
          <cell r="J45">
            <v>11</v>
          </cell>
          <cell r="K45">
            <v>0</v>
          </cell>
          <cell r="L45">
            <v>15</v>
          </cell>
          <cell r="M45">
            <v>15</v>
          </cell>
          <cell r="N45">
            <v>0</v>
          </cell>
          <cell r="O45">
            <v>1.65</v>
          </cell>
          <cell r="P45">
            <v>1.65</v>
          </cell>
          <cell r="Q45">
            <v>0</v>
          </cell>
          <cell r="R45">
            <v>12.65</v>
          </cell>
          <cell r="S45">
            <v>12.65</v>
          </cell>
          <cell r="T45">
            <v>955</v>
          </cell>
          <cell r="U45">
            <v>968</v>
          </cell>
          <cell r="V45">
            <v>116</v>
          </cell>
          <cell r="W45">
            <v>0</v>
          </cell>
          <cell r="X45">
            <v>0</v>
          </cell>
          <cell r="Y45">
            <v>0</v>
          </cell>
          <cell r="Z45">
            <v>12245.2</v>
          </cell>
          <cell r="AA45">
            <v>12080.75</v>
          </cell>
          <cell r="AB45">
            <v>1467.4</v>
          </cell>
          <cell r="AC45">
            <v>12245.2</v>
          </cell>
          <cell r="AD45">
            <v>12080.75</v>
          </cell>
          <cell r="AE45">
            <v>1467.4</v>
          </cell>
          <cell r="AF45"/>
          <cell r="AG45" t="b">
            <v>0</v>
          </cell>
          <cell r="AH45" t="str">
            <v>2S-</v>
          </cell>
          <cell r="AI45" t="str">
            <v>BS</v>
          </cell>
        </row>
        <row r="46">
          <cell r="A46" t="str">
            <v>CLIENT</v>
          </cell>
          <cell r="B46" t="str">
            <v>DRASE</v>
          </cell>
          <cell r="C46" t="str">
            <v>DR</v>
          </cell>
          <cell r="D46">
            <v>320</v>
          </cell>
          <cell r="E46" t="str">
            <v>TSS</v>
          </cell>
          <cell r="F46" t="str">
            <v>TOOL SHACK SKID</v>
          </cell>
          <cell r="G46" t="str">
            <v>DSME</v>
          </cell>
          <cell r="H46">
            <v>0</v>
          </cell>
          <cell r="I46">
            <v>22</v>
          </cell>
          <cell r="J46">
            <v>22</v>
          </cell>
          <cell r="K46">
            <v>0</v>
          </cell>
          <cell r="L46">
            <v>15</v>
          </cell>
          <cell r="M46">
            <v>15</v>
          </cell>
          <cell r="N46">
            <v>0</v>
          </cell>
          <cell r="O46">
            <v>3.3</v>
          </cell>
          <cell r="P46">
            <v>3.3</v>
          </cell>
          <cell r="Q46">
            <v>0</v>
          </cell>
          <cell r="R46">
            <v>25.3</v>
          </cell>
          <cell r="S46">
            <v>25.3</v>
          </cell>
          <cell r="T46">
            <v>1045</v>
          </cell>
          <cell r="U46">
            <v>968</v>
          </cell>
          <cell r="V46">
            <v>116</v>
          </cell>
          <cell r="W46">
            <v>0</v>
          </cell>
          <cell r="X46">
            <v>0</v>
          </cell>
          <cell r="Y46">
            <v>0</v>
          </cell>
          <cell r="Z46">
            <v>24490.400000000001</v>
          </cell>
          <cell r="AA46">
            <v>26438.5</v>
          </cell>
          <cell r="AB46">
            <v>2934.8</v>
          </cell>
          <cell r="AC46">
            <v>24490.400000000001</v>
          </cell>
          <cell r="AD46">
            <v>26438.5</v>
          </cell>
          <cell r="AE46">
            <v>2934.8</v>
          </cell>
          <cell r="AF46"/>
          <cell r="AG46" t="b">
            <v>0</v>
          </cell>
          <cell r="AH46" t="str">
            <v>S3-</v>
          </cell>
          <cell r="AI46" t="str">
            <v>BS</v>
          </cell>
        </row>
        <row r="47">
          <cell r="A47" t="str">
            <v>CLIENT</v>
          </cell>
          <cell r="B47" t="str">
            <v>DRASW</v>
          </cell>
          <cell r="C47" t="str">
            <v>DR</v>
          </cell>
          <cell r="D47">
            <v>210</v>
          </cell>
          <cell r="E47" t="str">
            <v>CT-1</v>
          </cell>
          <cell r="F47" t="str">
            <v>CUTTINGS TREATMENT</v>
          </cell>
          <cell r="G47" t="str">
            <v>RFI  RESPONSE</v>
          </cell>
          <cell r="H47">
            <v>0</v>
          </cell>
          <cell r="I47">
            <v>76.099999999999994</v>
          </cell>
          <cell r="J47">
            <v>169.3</v>
          </cell>
          <cell r="K47">
            <v>0</v>
          </cell>
          <cell r="L47">
            <v>15</v>
          </cell>
          <cell r="M47">
            <v>15</v>
          </cell>
          <cell r="N47">
            <v>0</v>
          </cell>
          <cell r="O47">
            <v>11.414999999999999</v>
          </cell>
          <cell r="P47">
            <v>25.395</v>
          </cell>
          <cell r="Q47">
            <v>0</v>
          </cell>
          <cell r="R47">
            <v>87.514999999999986</v>
          </cell>
          <cell r="S47">
            <v>194.69500000000002</v>
          </cell>
          <cell r="T47">
            <v>1063</v>
          </cell>
          <cell r="U47">
            <v>1010</v>
          </cell>
          <cell r="V47">
            <v>157</v>
          </cell>
          <cell r="W47">
            <v>0</v>
          </cell>
          <cell r="X47">
            <v>0</v>
          </cell>
          <cell r="Y47">
            <v>0</v>
          </cell>
          <cell r="Z47">
            <v>88390.14999999998</v>
          </cell>
          <cell r="AA47">
            <v>93028.444999999992</v>
          </cell>
          <cell r="AB47">
            <v>13739.854999999998</v>
          </cell>
          <cell r="AC47">
            <v>196641.95</v>
          </cell>
          <cell r="AD47">
            <v>206960.78500000003</v>
          </cell>
          <cell r="AE47">
            <v>30567.115000000002</v>
          </cell>
          <cell r="AF47"/>
          <cell r="AG47" t="b">
            <v>0</v>
          </cell>
          <cell r="AH47" t="str">
            <v>34-</v>
          </cell>
          <cell r="AI47" t="str">
            <v>SC</v>
          </cell>
        </row>
        <row r="48">
          <cell r="A48" t="str">
            <v>CLIENT</v>
          </cell>
          <cell r="B48" t="str">
            <v>DRASW</v>
          </cell>
          <cell r="C48" t="str">
            <v>DR</v>
          </cell>
          <cell r="D48">
            <v>220</v>
          </cell>
          <cell r="E48" t="str">
            <v>CTCC-1</v>
          </cell>
          <cell r="F48" t="str">
            <v>COIL TUBING CONTROL CAB</v>
          </cell>
          <cell r="G48" t="str">
            <v>DSME</v>
          </cell>
          <cell r="H48">
            <v>0</v>
          </cell>
          <cell r="I48">
            <v>7.5</v>
          </cell>
          <cell r="J48">
            <v>7.5</v>
          </cell>
          <cell r="K48">
            <v>0</v>
          </cell>
          <cell r="L48">
            <v>15</v>
          </cell>
          <cell r="M48">
            <v>15</v>
          </cell>
          <cell r="N48">
            <v>0</v>
          </cell>
          <cell r="O48">
            <v>1.125</v>
          </cell>
          <cell r="P48">
            <v>1.125</v>
          </cell>
          <cell r="Q48">
            <v>0</v>
          </cell>
          <cell r="R48">
            <v>8.625</v>
          </cell>
          <cell r="S48">
            <v>8.625</v>
          </cell>
          <cell r="T48">
            <v>1047</v>
          </cell>
          <cell r="U48">
            <v>1005</v>
          </cell>
          <cell r="V48">
            <v>116</v>
          </cell>
          <cell r="W48">
            <v>0</v>
          </cell>
          <cell r="X48">
            <v>0</v>
          </cell>
          <cell r="Y48">
            <v>0</v>
          </cell>
          <cell r="Z48">
            <v>8668.125</v>
          </cell>
          <cell r="AA48">
            <v>9030.375</v>
          </cell>
          <cell r="AB48">
            <v>1000.5</v>
          </cell>
          <cell r="AC48">
            <v>8668.125</v>
          </cell>
          <cell r="AD48">
            <v>9030.375</v>
          </cell>
          <cell r="AE48">
            <v>1000.5</v>
          </cell>
          <cell r="AF48"/>
          <cell r="AG48" t="b">
            <v>0</v>
          </cell>
          <cell r="AH48" t="str">
            <v>S3-</v>
          </cell>
          <cell r="AI48" t="str">
            <v>SC</v>
          </cell>
        </row>
        <row r="49">
          <cell r="A49" t="str">
            <v>CLIENT</v>
          </cell>
          <cell r="B49" t="str">
            <v>DRASW</v>
          </cell>
          <cell r="C49" t="str">
            <v>DR</v>
          </cell>
          <cell r="D49">
            <v>220</v>
          </cell>
          <cell r="E49" t="str">
            <v>CTPP-1</v>
          </cell>
          <cell r="F49" t="str">
            <v>COIL TUBING POWER PACK</v>
          </cell>
          <cell r="G49" t="str">
            <v>DSME</v>
          </cell>
          <cell r="H49">
            <v>0</v>
          </cell>
          <cell r="I49">
            <v>18</v>
          </cell>
          <cell r="J49">
            <v>18</v>
          </cell>
          <cell r="K49">
            <v>0</v>
          </cell>
          <cell r="L49">
            <v>15</v>
          </cell>
          <cell r="M49">
            <v>15</v>
          </cell>
          <cell r="N49">
            <v>0</v>
          </cell>
          <cell r="O49">
            <v>2.6999999999999997</v>
          </cell>
          <cell r="P49">
            <v>2.6999999999999997</v>
          </cell>
          <cell r="Q49">
            <v>0</v>
          </cell>
          <cell r="R49">
            <v>20.7</v>
          </cell>
          <cell r="S49">
            <v>20.7</v>
          </cell>
          <cell r="T49">
            <v>1048</v>
          </cell>
          <cell r="U49">
            <v>1015</v>
          </cell>
          <cell r="V49">
            <v>116</v>
          </cell>
          <cell r="W49">
            <v>0</v>
          </cell>
          <cell r="X49">
            <v>0</v>
          </cell>
          <cell r="Y49">
            <v>0</v>
          </cell>
          <cell r="Z49">
            <v>21010.5</v>
          </cell>
          <cell r="AA49">
            <v>21693.599999999999</v>
          </cell>
          <cell r="AB49">
            <v>2401.1999999999998</v>
          </cell>
          <cell r="AC49">
            <v>21010.5</v>
          </cell>
          <cell r="AD49">
            <v>21693.599999999999</v>
          </cell>
          <cell r="AE49">
            <v>2401.1999999999998</v>
          </cell>
          <cell r="AF49"/>
          <cell r="AG49" t="b">
            <v>0</v>
          </cell>
          <cell r="AH49" t="str">
            <v>S3-</v>
          </cell>
          <cell r="AI49" t="str">
            <v>SC</v>
          </cell>
        </row>
        <row r="50">
          <cell r="A50" t="str">
            <v>CLIENT</v>
          </cell>
          <cell r="B50" t="str">
            <v>DRASW</v>
          </cell>
          <cell r="C50" t="str">
            <v>DR</v>
          </cell>
          <cell r="D50">
            <v>220</v>
          </cell>
          <cell r="E50" t="str">
            <v>CTR-1</v>
          </cell>
          <cell r="F50" t="str">
            <v>COIL TUBING REEL</v>
          </cell>
          <cell r="G50" t="str">
            <v>DSME</v>
          </cell>
          <cell r="H50">
            <v>0</v>
          </cell>
          <cell r="I50">
            <v>101.3</v>
          </cell>
          <cell r="J50">
            <v>125</v>
          </cell>
          <cell r="K50">
            <v>0</v>
          </cell>
          <cell r="L50">
            <v>15</v>
          </cell>
          <cell r="M50">
            <v>15</v>
          </cell>
          <cell r="N50">
            <v>0</v>
          </cell>
          <cell r="O50">
            <v>15.194999999999999</v>
          </cell>
          <cell r="P50">
            <v>18.75</v>
          </cell>
          <cell r="Q50">
            <v>0</v>
          </cell>
          <cell r="R50">
            <v>116.49499999999999</v>
          </cell>
          <cell r="S50">
            <v>143.75</v>
          </cell>
          <cell r="T50">
            <v>1040</v>
          </cell>
          <cell r="U50">
            <v>990</v>
          </cell>
          <cell r="V50">
            <v>116</v>
          </cell>
          <cell r="W50">
            <v>0</v>
          </cell>
          <cell r="X50">
            <v>0</v>
          </cell>
          <cell r="Y50">
            <v>0</v>
          </cell>
          <cell r="Z50">
            <v>115330.04999999999</v>
          </cell>
          <cell r="AA50">
            <v>121154.79999999999</v>
          </cell>
          <cell r="AB50">
            <v>13513.419999999998</v>
          </cell>
          <cell r="AC50">
            <v>142312.5</v>
          </cell>
          <cell r="AD50">
            <v>149500</v>
          </cell>
          <cell r="AE50">
            <v>16675</v>
          </cell>
          <cell r="AF50"/>
          <cell r="AG50" t="b">
            <v>0</v>
          </cell>
          <cell r="AH50" t="str">
            <v>S3-</v>
          </cell>
          <cell r="AI50" t="str">
            <v>BS</v>
          </cell>
        </row>
        <row r="51">
          <cell r="A51" t="str">
            <v>CLIENT</v>
          </cell>
          <cell r="B51" t="str">
            <v>DRASW</v>
          </cell>
          <cell r="C51" t="str">
            <v>DR</v>
          </cell>
          <cell r="D51">
            <v>220</v>
          </cell>
          <cell r="E51" t="str">
            <v>SL-1</v>
          </cell>
          <cell r="F51" t="str">
            <v>SLICKLINE</v>
          </cell>
          <cell r="G51" t="str">
            <v>DSME</v>
          </cell>
          <cell r="H51">
            <v>0</v>
          </cell>
          <cell r="I51">
            <v>5</v>
          </cell>
          <cell r="J51">
            <v>5</v>
          </cell>
          <cell r="K51">
            <v>0</v>
          </cell>
          <cell r="L51">
            <v>15</v>
          </cell>
          <cell r="M51">
            <v>15</v>
          </cell>
          <cell r="N51">
            <v>0</v>
          </cell>
          <cell r="O51">
            <v>0.75</v>
          </cell>
          <cell r="P51">
            <v>0.75</v>
          </cell>
          <cell r="Q51">
            <v>0</v>
          </cell>
          <cell r="R51">
            <v>5.75</v>
          </cell>
          <cell r="S51">
            <v>5.75</v>
          </cell>
          <cell r="T51">
            <v>1030</v>
          </cell>
          <cell r="U51">
            <v>1010</v>
          </cell>
          <cell r="V51">
            <v>116</v>
          </cell>
          <cell r="W51">
            <v>0</v>
          </cell>
          <cell r="X51">
            <v>0</v>
          </cell>
          <cell r="Y51">
            <v>0</v>
          </cell>
          <cell r="Z51">
            <v>5807.5</v>
          </cell>
          <cell r="AA51">
            <v>5922.5</v>
          </cell>
          <cell r="AB51">
            <v>667</v>
          </cell>
          <cell r="AC51">
            <v>5807.5</v>
          </cell>
          <cell r="AD51">
            <v>5922.5</v>
          </cell>
          <cell r="AE51">
            <v>667</v>
          </cell>
          <cell r="AF51"/>
          <cell r="AG51" t="b">
            <v>0</v>
          </cell>
          <cell r="AH51" t="str">
            <v>S3-</v>
          </cell>
          <cell r="AI51" t="str">
            <v>SC</v>
          </cell>
        </row>
        <row r="52">
          <cell r="A52" t="str">
            <v>CLIENT</v>
          </cell>
          <cell r="B52" t="str">
            <v>DRASW</v>
          </cell>
          <cell r="C52" t="str">
            <v>DR</v>
          </cell>
          <cell r="D52">
            <v>320</v>
          </cell>
          <cell r="E52" t="str">
            <v>CTTH</v>
          </cell>
          <cell r="F52" t="str">
            <v>COIL TUBING TOOL HOUSE</v>
          </cell>
          <cell r="G52" t="str">
            <v>DSME</v>
          </cell>
          <cell r="H52">
            <v>0</v>
          </cell>
          <cell r="I52">
            <v>3</v>
          </cell>
          <cell r="J52">
            <v>3</v>
          </cell>
          <cell r="K52">
            <v>0</v>
          </cell>
          <cell r="L52">
            <v>15</v>
          </cell>
          <cell r="M52">
            <v>15</v>
          </cell>
          <cell r="N52">
            <v>0</v>
          </cell>
          <cell r="O52">
            <v>0.44999999999999996</v>
          </cell>
          <cell r="P52">
            <v>0.44999999999999996</v>
          </cell>
          <cell r="Q52">
            <v>0</v>
          </cell>
          <cell r="R52">
            <v>3.45</v>
          </cell>
          <cell r="S52">
            <v>3.45</v>
          </cell>
          <cell r="T52">
            <v>1045</v>
          </cell>
          <cell r="U52">
            <v>978</v>
          </cell>
          <cell r="V52">
            <v>116</v>
          </cell>
          <cell r="W52">
            <v>0</v>
          </cell>
          <cell r="X52">
            <v>0</v>
          </cell>
          <cell r="Y52">
            <v>0</v>
          </cell>
          <cell r="Z52">
            <v>3374.1000000000004</v>
          </cell>
          <cell r="AA52">
            <v>3605.25</v>
          </cell>
          <cell r="AB52">
            <v>400.20000000000005</v>
          </cell>
          <cell r="AC52">
            <v>3374.1000000000004</v>
          </cell>
          <cell r="AD52">
            <v>3605.25</v>
          </cell>
          <cell r="AE52">
            <v>400.20000000000005</v>
          </cell>
          <cell r="AF52"/>
          <cell r="AG52" t="b">
            <v>0</v>
          </cell>
          <cell r="AH52" t="str">
            <v>S3-</v>
          </cell>
          <cell r="AI52" t="str">
            <v>BS</v>
          </cell>
        </row>
        <row r="53">
          <cell r="A53" t="str">
            <v>CLIENT</v>
          </cell>
          <cell r="B53" t="str">
            <v>DRASW</v>
          </cell>
          <cell r="C53" t="str">
            <v>DR</v>
          </cell>
          <cell r="D53">
            <v>320</v>
          </cell>
          <cell r="E53" t="str">
            <v>RB-1</v>
          </cell>
          <cell r="F53" t="str">
            <v>RISER BASKET EQUIPMENT SKID</v>
          </cell>
          <cell r="G53" t="str">
            <v>DSME</v>
          </cell>
          <cell r="H53">
            <v>0</v>
          </cell>
          <cell r="I53">
            <v>30</v>
          </cell>
          <cell r="J53">
            <v>30</v>
          </cell>
          <cell r="K53">
            <v>0</v>
          </cell>
          <cell r="L53">
            <v>15</v>
          </cell>
          <cell r="M53">
            <v>15</v>
          </cell>
          <cell r="N53">
            <v>0</v>
          </cell>
          <cell r="O53">
            <v>4.5</v>
          </cell>
          <cell r="P53">
            <v>4.5</v>
          </cell>
          <cell r="Q53">
            <v>0</v>
          </cell>
          <cell r="R53">
            <v>34.5</v>
          </cell>
          <cell r="S53">
            <v>34.5</v>
          </cell>
          <cell r="T53">
            <v>957</v>
          </cell>
          <cell r="U53">
            <v>978</v>
          </cell>
          <cell r="V53">
            <v>116</v>
          </cell>
          <cell r="W53">
            <v>0</v>
          </cell>
          <cell r="X53">
            <v>0</v>
          </cell>
          <cell r="Y53">
            <v>0</v>
          </cell>
          <cell r="Z53">
            <v>33741</v>
          </cell>
          <cell r="AA53">
            <v>33016.5</v>
          </cell>
          <cell r="AB53">
            <v>4002</v>
          </cell>
          <cell r="AC53">
            <v>33741</v>
          </cell>
          <cell r="AD53">
            <v>33016.5</v>
          </cell>
          <cell r="AE53">
            <v>4002</v>
          </cell>
          <cell r="AF53"/>
          <cell r="AG53" t="b">
            <v>0</v>
          </cell>
          <cell r="AH53" t="str">
            <v>2S-</v>
          </cell>
          <cell r="AI53" t="str">
            <v>BS</v>
          </cell>
        </row>
        <row r="54">
          <cell r="A54" t="str">
            <v>CLIENT</v>
          </cell>
          <cell r="B54" t="str">
            <v>DRASW</v>
          </cell>
          <cell r="C54" t="str">
            <v>DR</v>
          </cell>
          <cell r="D54">
            <v>320</v>
          </cell>
          <cell r="E54" t="str">
            <v>TI-1</v>
          </cell>
          <cell r="F54" t="str">
            <v>TREATING IRON SKID</v>
          </cell>
          <cell r="G54" t="str">
            <v>DSME</v>
          </cell>
          <cell r="H54">
            <v>0</v>
          </cell>
          <cell r="I54">
            <v>11</v>
          </cell>
          <cell r="J54">
            <v>11</v>
          </cell>
          <cell r="K54">
            <v>0</v>
          </cell>
          <cell r="L54">
            <v>15</v>
          </cell>
          <cell r="M54">
            <v>15</v>
          </cell>
          <cell r="N54">
            <v>0</v>
          </cell>
          <cell r="O54">
            <v>1.65</v>
          </cell>
          <cell r="P54">
            <v>1.65</v>
          </cell>
          <cell r="Q54">
            <v>0</v>
          </cell>
          <cell r="R54">
            <v>12.65</v>
          </cell>
          <cell r="S54">
            <v>12.65</v>
          </cell>
          <cell r="T54">
            <v>955</v>
          </cell>
          <cell r="U54">
            <v>968</v>
          </cell>
          <cell r="V54">
            <v>116</v>
          </cell>
          <cell r="W54">
            <v>0</v>
          </cell>
          <cell r="X54">
            <v>0</v>
          </cell>
          <cell r="Y54">
            <v>0</v>
          </cell>
          <cell r="Z54">
            <v>12245.2</v>
          </cell>
          <cell r="AA54">
            <v>12080.75</v>
          </cell>
          <cell r="AB54">
            <v>1467.4</v>
          </cell>
          <cell r="AC54">
            <v>12245.2</v>
          </cell>
          <cell r="AD54">
            <v>12080.75</v>
          </cell>
          <cell r="AE54">
            <v>1467.4</v>
          </cell>
          <cell r="AF54"/>
          <cell r="AG54" t="b">
            <v>0</v>
          </cell>
          <cell r="AH54" t="str">
            <v>2S-</v>
          </cell>
          <cell r="AI54" t="str">
            <v>BS</v>
          </cell>
        </row>
        <row r="55">
          <cell r="A55" t="str">
            <v>CLIENT</v>
          </cell>
          <cell r="B55" t="str">
            <v>DRASW</v>
          </cell>
          <cell r="C55" t="str">
            <v>DR</v>
          </cell>
          <cell r="D55">
            <v>320</v>
          </cell>
          <cell r="E55" t="str">
            <v>TSS</v>
          </cell>
          <cell r="F55" t="str">
            <v>TOOL SHACK SKID</v>
          </cell>
          <cell r="G55" t="str">
            <v>DSME</v>
          </cell>
          <cell r="H55">
            <v>0</v>
          </cell>
          <cell r="I55">
            <v>22</v>
          </cell>
          <cell r="J55">
            <v>22</v>
          </cell>
          <cell r="K55">
            <v>0</v>
          </cell>
          <cell r="L55">
            <v>15</v>
          </cell>
          <cell r="M55">
            <v>15</v>
          </cell>
          <cell r="N55">
            <v>0</v>
          </cell>
          <cell r="O55">
            <v>3.3</v>
          </cell>
          <cell r="P55">
            <v>3.3</v>
          </cell>
          <cell r="Q55">
            <v>0</v>
          </cell>
          <cell r="R55">
            <v>25.3</v>
          </cell>
          <cell r="S55">
            <v>25.3</v>
          </cell>
          <cell r="T55">
            <v>1045</v>
          </cell>
          <cell r="U55">
            <v>968</v>
          </cell>
          <cell r="V55">
            <v>116</v>
          </cell>
          <cell r="W55">
            <v>0</v>
          </cell>
          <cell r="X55">
            <v>0</v>
          </cell>
          <cell r="Y55">
            <v>0</v>
          </cell>
          <cell r="Z55">
            <v>24490.400000000001</v>
          </cell>
          <cell r="AA55">
            <v>26438.5</v>
          </cell>
          <cell r="AB55">
            <v>2934.8</v>
          </cell>
          <cell r="AC55">
            <v>24490.400000000001</v>
          </cell>
          <cell r="AD55">
            <v>26438.5</v>
          </cell>
          <cell r="AE55">
            <v>2934.8</v>
          </cell>
          <cell r="AF55"/>
          <cell r="AG55" t="b">
            <v>0</v>
          </cell>
          <cell r="AH55" t="str">
            <v>S3-</v>
          </cell>
          <cell r="AI55" t="str">
            <v>BS</v>
          </cell>
        </row>
        <row r="56">
          <cell r="A56" t="str">
            <v>CLIENT</v>
          </cell>
          <cell r="B56" t="str">
            <v>DRLC</v>
          </cell>
          <cell r="C56" t="str">
            <v>DR</v>
          </cell>
          <cell r="D56">
            <v>210</v>
          </cell>
          <cell r="E56" t="str">
            <v>CT-1</v>
          </cell>
          <cell r="F56" t="str">
            <v>CUTTINGS TREATMENT</v>
          </cell>
          <cell r="G56" t="str">
            <v>RFI  RESPONSE</v>
          </cell>
          <cell r="H56">
            <v>0</v>
          </cell>
          <cell r="I56">
            <v>76.099999999999994</v>
          </cell>
          <cell r="J56">
            <v>169.3</v>
          </cell>
          <cell r="K56">
            <v>0</v>
          </cell>
          <cell r="L56">
            <v>15</v>
          </cell>
          <cell r="M56">
            <v>15</v>
          </cell>
          <cell r="N56">
            <v>0</v>
          </cell>
          <cell r="O56">
            <v>11.414999999999999</v>
          </cell>
          <cell r="P56">
            <v>25.395</v>
          </cell>
          <cell r="Q56">
            <v>0</v>
          </cell>
          <cell r="R56">
            <v>87.514999999999986</v>
          </cell>
          <cell r="S56">
            <v>194.69500000000002</v>
          </cell>
          <cell r="T56">
            <v>1063</v>
          </cell>
          <cell r="U56">
            <v>1010</v>
          </cell>
          <cell r="V56">
            <v>157</v>
          </cell>
          <cell r="W56">
            <v>0</v>
          </cell>
          <cell r="X56">
            <v>0</v>
          </cell>
          <cell r="Y56">
            <v>0</v>
          </cell>
          <cell r="Z56">
            <v>88390.14999999998</v>
          </cell>
          <cell r="AA56">
            <v>93028.444999999992</v>
          </cell>
          <cell r="AB56">
            <v>13739.854999999998</v>
          </cell>
          <cell r="AC56">
            <v>196641.95</v>
          </cell>
          <cell r="AD56">
            <v>206960.78500000003</v>
          </cell>
          <cell r="AE56">
            <v>30567.115000000002</v>
          </cell>
          <cell r="AF56"/>
          <cell r="AG56" t="b">
            <v>0</v>
          </cell>
          <cell r="AH56" t="str">
            <v>34-</v>
          </cell>
          <cell r="AI56" t="str">
            <v>SC</v>
          </cell>
        </row>
        <row r="57">
          <cell r="A57" t="str">
            <v>CLIENT</v>
          </cell>
          <cell r="B57" t="str">
            <v>DRLC</v>
          </cell>
          <cell r="C57" t="str">
            <v>DR</v>
          </cell>
          <cell r="D57">
            <v>220</v>
          </cell>
          <cell r="E57" t="str">
            <v>CTCC-1</v>
          </cell>
          <cell r="F57" t="str">
            <v>COIL TUBING CONTROL CAB</v>
          </cell>
          <cell r="G57" t="str">
            <v>DSME</v>
          </cell>
          <cell r="H57">
            <v>0</v>
          </cell>
          <cell r="I57">
            <v>7.5</v>
          </cell>
          <cell r="J57">
            <v>8.25</v>
          </cell>
          <cell r="K57">
            <v>0</v>
          </cell>
          <cell r="L57">
            <v>15</v>
          </cell>
          <cell r="M57">
            <v>15</v>
          </cell>
          <cell r="N57">
            <v>0</v>
          </cell>
          <cell r="O57">
            <v>1.125</v>
          </cell>
          <cell r="P57">
            <v>1.2375</v>
          </cell>
          <cell r="Q57">
            <v>0</v>
          </cell>
          <cell r="R57">
            <v>8.625</v>
          </cell>
          <cell r="S57">
            <v>9.4875000000000007</v>
          </cell>
          <cell r="T57">
            <v>1047</v>
          </cell>
          <cell r="U57">
            <v>1005</v>
          </cell>
          <cell r="V57">
            <v>116</v>
          </cell>
          <cell r="W57">
            <v>0</v>
          </cell>
          <cell r="X57">
            <v>0</v>
          </cell>
          <cell r="Y57">
            <v>0</v>
          </cell>
          <cell r="Z57">
            <v>8668.125</v>
          </cell>
          <cell r="AA57">
            <v>9030.375</v>
          </cell>
          <cell r="AB57">
            <v>1000.5</v>
          </cell>
          <cell r="AC57">
            <v>9534.9375</v>
          </cell>
          <cell r="AD57">
            <v>9933.4125000000004</v>
          </cell>
          <cell r="AE57">
            <v>1100.5500000000002</v>
          </cell>
          <cell r="AF57"/>
          <cell r="AG57" t="b">
            <v>0</v>
          </cell>
          <cell r="AH57" t="str">
            <v>S3-</v>
          </cell>
          <cell r="AI57" t="str">
            <v>SC</v>
          </cell>
        </row>
        <row r="58">
          <cell r="A58" t="str">
            <v>CLIENT</v>
          </cell>
          <cell r="B58" t="str">
            <v>DRLC</v>
          </cell>
          <cell r="C58" t="str">
            <v>DR</v>
          </cell>
          <cell r="D58">
            <v>220</v>
          </cell>
          <cell r="E58" t="str">
            <v>CTPP-1</v>
          </cell>
          <cell r="F58" t="str">
            <v>COIL TUBING POWER PACK</v>
          </cell>
          <cell r="G58" t="str">
            <v>DSME</v>
          </cell>
          <cell r="H58">
            <v>0</v>
          </cell>
          <cell r="I58">
            <v>18</v>
          </cell>
          <cell r="J58">
            <v>19.8</v>
          </cell>
          <cell r="K58">
            <v>0</v>
          </cell>
          <cell r="L58">
            <v>15</v>
          </cell>
          <cell r="M58">
            <v>15</v>
          </cell>
          <cell r="N58">
            <v>0</v>
          </cell>
          <cell r="O58">
            <v>2.6999999999999997</v>
          </cell>
          <cell r="P58">
            <v>2.97</v>
          </cell>
          <cell r="Q58">
            <v>0</v>
          </cell>
          <cell r="R58">
            <v>20.7</v>
          </cell>
          <cell r="S58">
            <v>22.77</v>
          </cell>
          <cell r="T58">
            <v>1048</v>
          </cell>
          <cell r="U58">
            <v>1015</v>
          </cell>
          <cell r="V58">
            <v>116</v>
          </cell>
          <cell r="W58">
            <v>0</v>
          </cell>
          <cell r="X58">
            <v>0</v>
          </cell>
          <cell r="Y58">
            <v>0</v>
          </cell>
          <cell r="Z58">
            <v>21010.5</v>
          </cell>
          <cell r="AA58">
            <v>21693.599999999999</v>
          </cell>
          <cell r="AB58">
            <v>2401.1999999999998</v>
          </cell>
          <cell r="AC58">
            <v>23111.55</v>
          </cell>
          <cell r="AD58">
            <v>23862.959999999999</v>
          </cell>
          <cell r="AE58">
            <v>2641.32</v>
          </cell>
          <cell r="AF58"/>
          <cell r="AG58" t="b">
            <v>0</v>
          </cell>
          <cell r="AH58" t="str">
            <v>S3-</v>
          </cell>
          <cell r="AI58" t="str">
            <v>SC</v>
          </cell>
        </row>
        <row r="59">
          <cell r="A59" t="str">
            <v>CLIENT</v>
          </cell>
          <cell r="B59" t="str">
            <v>DRLC</v>
          </cell>
          <cell r="C59" t="str">
            <v>DR</v>
          </cell>
          <cell r="D59">
            <v>220</v>
          </cell>
          <cell r="E59" t="str">
            <v>CTR-1</v>
          </cell>
          <cell r="F59" t="str">
            <v>COIL TUBING REEL</v>
          </cell>
          <cell r="G59" t="str">
            <v>DSME</v>
          </cell>
          <cell r="H59">
            <v>0</v>
          </cell>
          <cell r="I59">
            <v>101.3</v>
          </cell>
          <cell r="J59">
            <v>137.5</v>
          </cell>
          <cell r="K59">
            <v>0</v>
          </cell>
          <cell r="L59">
            <v>15</v>
          </cell>
          <cell r="M59">
            <v>15</v>
          </cell>
          <cell r="N59">
            <v>0</v>
          </cell>
          <cell r="O59">
            <v>15.194999999999999</v>
          </cell>
          <cell r="P59">
            <v>20.625</v>
          </cell>
          <cell r="Q59">
            <v>0</v>
          </cell>
          <cell r="R59">
            <v>116.49499999999999</v>
          </cell>
          <cell r="S59">
            <v>158.125</v>
          </cell>
          <cell r="T59">
            <v>1040</v>
          </cell>
          <cell r="U59">
            <v>990</v>
          </cell>
          <cell r="V59">
            <v>116</v>
          </cell>
          <cell r="W59">
            <v>0</v>
          </cell>
          <cell r="X59">
            <v>0</v>
          </cell>
          <cell r="Y59">
            <v>0</v>
          </cell>
          <cell r="Z59">
            <v>115330.04999999999</v>
          </cell>
          <cell r="AA59">
            <v>121154.79999999999</v>
          </cell>
          <cell r="AB59">
            <v>13513.419999999998</v>
          </cell>
          <cell r="AC59">
            <v>156543.75</v>
          </cell>
          <cell r="AD59">
            <v>164450</v>
          </cell>
          <cell r="AE59">
            <v>18342.5</v>
          </cell>
          <cell r="AF59"/>
          <cell r="AG59" t="b">
            <v>0</v>
          </cell>
          <cell r="AH59" t="str">
            <v>S3-</v>
          </cell>
          <cell r="AI59" t="str">
            <v>BS</v>
          </cell>
        </row>
        <row r="60">
          <cell r="A60" t="str">
            <v>CLIENT</v>
          </cell>
          <cell r="B60" t="str">
            <v>DRLC</v>
          </cell>
          <cell r="C60" t="str">
            <v>DR</v>
          </cell>
          <cell r="D60">
            <v>220</v>
          </cell>
          <cell r="E60" t="str">
            <v>SL-1</v>
          </cell>
          <cell r="F60" t="str">
            <v>SLICKLINE</v>
          </cell>
          <cell r="G60" t="str">
            <v>DSME</v>
          </cell>
          <cell r="H60">
            <v>0</v>
          </cell>
          <cell r="I60">
            <v>5</v>
          </cell>
          <cell r="J60">
            <v>5.5</v>
          </cell>
          <cell r="K60">
            <v>0</v>
          </cell>
          <cell r="L60">
            <v>15</v>
          </cell>
          <cell r="M60">
            <v>15</v>
          </cell>
          <cell r="N60">
            <v>0</v>
          </cell>
          <cell r="O60">
            <v>0.75</v>
          </cell>
          <cell r="P60">
            <v>0.82499999999999996</v>
          </cell>
          <cell r="Q60">
            <v>0</v>
          </cell>
          <cell r="R60">
            <v>5.75</v>
          </cell>
          <cell r="S60">
            <v>6.3250000000000002</v>
          </cell>
          <cell r="T60">
            <v>1030</v>
          </cell>
          <cell r="U60">
            <v>1010</v>
          </cell>
          <cell r="V60">
            <v>116</v>
          </cell>
          <cell r="W60">
            <v>0</v>
          </cell>
          <cell r="X60">
            <v>0</v>
          </cell>
          <cell r="Y60">
            <v>0</v>
          </cell>
          <cell r="Z60">
            <v>5807.5</v>
          </cell>
          <cell r="AA60">
            <v>5922.5</v>
          </cell>
          <cell r="AB60">
            <v>667</v>
          </cell>
          <cell r="AC60">
            <v>6388.25</v>
          </cell>
          <cell r="AD60">
            <v>6514.75</v>
          </cell>
          <cell r="AE60">
            <v>733.7</v>
          </cell>
          <cell r="AF60"/>
          <cell r="AG60" t="b">
            <v>0</v>
          </cell>
          <cell r="AH60" t="str">
            <v>S3-</v>
          </cell>
          <cell r="AI60" t="str">
            <v>SC</v>
          </cell>
        </row>
        <row r="61">
          <cell r="A61" t="str">
            <v>CLIENT</v>
          </cell>
          <cell r="B61" t="str">
            <v>DRLC</v>
          </cell>
          <cell r="C61" t="str">
            <v>DR</v>
          </cell>
          <cell r="D61">
            <v>320</v>
          </cell>
          <cell r="E61" t="str">
            <v>CTTH</v>
          </cell>
          <cell r="F61" t="str">
            <v>COIL TUBING TOOL HOUSE</v>
          </cell>
          <cell r="G61" t="str">
            <v>DSME</v>
          </cell>
          <cell r="H61">
            <v>0</v>
          </cell>
          <cell r="I61">
            <v>3</v>
          </cell>
          <cell r="J61">
            <v>3.3000000000000003</v>
          </cell>
          <cell r="K61">
            <v>0</v>
          </cell>
          <cell r="L61">
            <v>15</v>
          </cell>
          <cell r="M61">
            <v>15</v>
          </cell>
          <cell r="N61">
            <v>0</v>
          </cell>
          <cell r="O61">
            <v>0.44999999999999996</v>
          </cell>
          <cell r="P61">
            <v>0.495</v>
          </cell>
          <cell r="Q61">
            <v>0</v>
          </cell>
          <cell r="R61">
            <v>3.45</v>
          </cell>
          <cell r="S61">
            <v>3.7950000000000004</v>
          </cell>
          <cell r="T61">
            <v>1045</v>
          </cell>
          <cell r="U61">
            <v>978</v>
          </cell>
          <cell r="V61">
            <v>116</v>
          </cell>
          <cell r="W61">
            <v>0</v>
          </cell>
          <cell r="X61">
            <v>0</v>
          </cell>
          <cell r="Y61">
            <v>0</v>
          </cell>
          <cell r="Z61">
            <v>3374.1000000000004</v>
          </cell>
          <cell r="AA61">
            <v>3605.25</v>
          </cell>
          <cell r="AB61">
            <v>400.20000000000005</v>
          </cell>
          <cell r="AC61">
            <v>3711.51</v>
          </cell>
          <cell r="AD61">
            <v>3965.7750000000005</v>
          </cell>
          <cell r="AE61">
            <v>440.22</v>
          </cell>
          <cell r="AF61"/>
          <cell r="AG61" t="b">
            <v>0</v>
          </cell>
          <cell r="AH61" t="str">
            <v>S3-</v>
          </cell>
          <cell r="AI61" t="str">
            <v>BS</v>
          </cell>
        </row>
        <row r="62">
          <cell r="A62" t="str">
            <v>CLIENT</v>
          </cell>
          <cell r="B62" t="str">
            <v>DRLC</v>
          </cell>
          <cell r="C62" t="str">
            <v>DR</v>
          </cell>
          <cell r="D62">
            <v>320</v>
          </cell>
          <cell r="E62" t="str">
            <v>RB-1</v>
          </cell>
          <cell r="F62" t="str">
            <v>RISER BASKET EQUIPMENT SKID</v>
          </cell>
          <cell r="G62" t="str">
            <v>DSME</v>
          </cell>
          <cell r="H62">
            <v>0</v>
          </cell>
          <cell r="I62">
            <v>30</v>
          </cell>
          <cell r="J62">
            <v>33</v>
          </cell>
          <cell r="K62">
            <v>0</v>
          </cell>
          <cell r="L62">
            <v>15</v>
          </cell>
          <cell r="M62">
            <v>15</v>
          </cell>
          <cell r="N62">
            <v>0</v>
          </cell>
          <cell r="O62">
            <v>4.5</v>
          </cell>
          <cell r="P62">
            <v>4.95</v>
          </cell>
          <cell r="Q62">
            <v>0</v>
          </cell>
          <cell r="R62">
            <v>34.5</v>
          </cell>
          <cell r="S62">
            <v>37.950000000000003</v>
          </cell>
          <cell r="T62">
            <v>957</v>
          </cell>
          <cell r="U62">
            <v>978</v>
          </cell>
          <cell r="V62">
            <v>116</v>
          </cell>
          <cell r="W62">
            <v>0</v>
          </cell>
          <cell r="X62">
            <v>0</v>
          </cell>
          <cell r="Y62">
            <v>0</v>
          </cell>
          <cell r="Z62">
            <v>33741</v>
          </cell>
          <cell r="AA62">
            <v>33016.5</v>
          </cell>
          <cell r="AB62">
            <v>4002</v>
          </cell>
          <cell r="AC62">
            <v>37115.100000000006</v>
          </cell>
          <cell r="AD62">
            <v>36318.15</v>
          </cell>
          <cell r="AE62">
            <v>4402.2000000000007</v>
          </cell>
          <cell r="AF62"/>
          <cell r="AG62" t="b">
            <v>0</v>
          </cell>
          <cell r="AH62" t="str">
            <v>2S-</v>
          </cell>
          <cell r="AI62" t="str">
            <v>BS</v>
          </cell>
        </row>
        <row r="63">
          <cell r="A63" t="str">
            <v>CLIENT</v>
          </cell>
          <cell r="B63" t="str">
            <v>DRLC</v>
          </cell>
          <cell r="C63" t="str">
            <v>DR</v>
          </cell>
          <cell r="D63">
            <v>320</v>
          </cell>
          <cell r="E63" t="str">
            <v>TI-1</v>
          </cell>
          <cell r="F63" t="str">
            <v>TREATING IRON SKID</v>
          </cell>
          <cell r="G63" t="str">
            <v>DSME</v>
          </cell>
          <cell r="H63">
            <v>0</v>
          </cell>
          <cell r="I63">
            <v>11</v>
          </cell>
          <cell r="J63">
            <v>12.100000000000001</v>
          </cell>
          <cell r="K63">
            <v>0</v>
          </cell>
          <cell r="L63">
            <v>15</v>
          </cell>
          <cell r="M63">
            <v>15</v>
          </cell>
          <cell r="N63">
            <v>0</v>
          </cell>
          <cell r="O63">
            <v>1.65</v>
          </cell>
          <cell r="P63">
            <v>1.8150000000000002</v>
          </cell>
          <cell r="Q63">
            <v>0</v>
          </cell>
          <cell r="R63">
            <v>12.65</v>
          </cell>
          <cell r="S63">
            <v>13.915000000000001</v>
          </cell>
          <cell r="T63">
            <v>955</v>
          </cell>
          <cell r="U63">
            <v>968</v>
          </cell>
          <cell r="V63">
            <v>116</v>
          </cell>
          <cell r="W63">
            <v>0</v>
          </cell>
          <cell r="X63">
            <v>0</v>
          </cell>
          <cell r="Y63">
            <v>0</v>
          </cell>
          <cell r="Z63">
            <v>12245.2</v>
          </cell>
          <cell r="AA63">
            <v>12080.75</v>
          </cell>
          <cell r="AB63">
            <v>1467.4</v>
          </cell>
          <cell r="AC63">
            <v>13469.720000000001</v>
          </cell>
          <cell r="AD63">
            <v>13288.825000000001</v>
          </cell>
          <cell r="AE63">
            <v>1614.14</v>
          </cell>
          <cell r="AF63"/>
          <cell r="AG63" t="b">
            <v>0</v>
          </cell>
          <cell r="AH63" t="str">
            <v>2S-</v>
          </cell>
          <cell r="AI63" t="str">
            <v>BS</v>
          </cell>
        </row>
        <row r="64">
          <cell r="A64" t="str">
            <v>CLIENT</v>
          </cell>
          <cell r="B64" t="str">
            <v>DRLC</v>
          </cell>
          <cell r="C64" t="str">
            <v>DR</v>
          </cell>
          <cell r="D64">
            <v>320</v>
          </cell>
          <cell r="E64" t="str">
            <v>TSS</v>
          </cell>
          <cell r="F64" t="str">
            <v>TOOL SHACK SKID</v>
          </cell>
          <cell r="G64" t="str">
            <v>DSME</v>
          </cell>
          <cell r="H64">
            <v>0</v>
          </cell>
          <cell r="I64">
            <v>22</v>
          </cell>
          <cell r="J64">
            <v>24.200000000000003</v>
          </cell>
          <cell r="K64">
            <v>0</v>
          </cell>
          <cell r="L64">
            <v>15</v>
          </cell>
          <cell r="M64">
            <v>15</v>
          </cell>
          <cell r="N64">
            <v>0</v>
          </cell>
          <cell r="O64">
            <v>3.3</v>
          </cell>
          <cell r="P64">
            <v>3.6300000000000003</v>
          </cell>
          <cell r="Q64">
            <v>0</v>
          </cell>
          <cell r="R64">
            <v>25.3</v>
          </cell>
          <cell r="S64">
            <v>27.830000000000002</v>
          </cell>
          <cell r="T64">
            <v>1045</v>
          </cell>
          <cell r="U64">
            <v>968</v>
          </cell>
          <cell r="V64">
            <v>116</v>
          </cell>
          <cell r="W64">
            <v>0</v>
          </cell>
          <cell r="X64">
            <v>0</v>
          </cell>
          <cell r="Y64">
            <v>0</v>
          </cell>
          <cell r="Z64">
            <v>24490.400000000001</v>
          </cell>
          <cell r="AA64">
            <v>26438.5</v>
          </cell>
          <cell r="AB64">
            <v>2934.8</v>
          </cell>
          <cell r="AC64">
            <v>26939.440000000002</v>
          </cell>
          <cell r="AD64">
            <v>29082.350000000002</v>
          </cell>
          <cell r="AE64">
            <v>3228.28</v>
          </cell>
          <cell r="AF64"/>
          <cell r="AG64" t="b">
            <v>0</v>
          </cell>
          <cell r="AH64" t="str">
            <v>S3-</v>
          </cell>
          <cell r="AI64" t="str">
            <v>BS</v>
          </cell>
        </row>
        <row r="65">
          <cell r="A65" t="str">
            <v>CLIENT</v>
          </cell>
          <cell r="B65" t="str">
            <v>DRLNE</v>
          </cell>
          <cell r="C65" t="str">
            <v>DR</v>
          </cell>
          <cell r="D65">
            <v>210</v>
          </cell>
          <cell r="E65" t="str">
            <v>CT-1</v>
          </cell>
          <cell r="F65" t="str">
            <v>CUTTINGS TREATMENT</v>
          </cell>
          <cell r="G65" t="str">
            <v>RFI  RESPONSE</v>
          </cell>
          <cell r="H65">
            <v>0</v>
          </cell>
          <cell r="I65">
            <v>76.099999999999994</v>
          </cell>
          <cell r="J65">
            <v>169.3</v>
          </cell>
          <cell r="K65">
            <v>0</v>
          </cell>
          <cell r="L65">
            <v>15</v>
          </cell>
          <cell r="M65">
            <v>15</v>
          </cell>
          <cell r="N65">
            <v>0</v>
          </cell>
          <cell r="O65">
            <v>11.414999999999999</v>
          </cell>
          <cell r="P65">
            <v>25.395</v>
          </cell>
          <cell r="Q65">
            <v>0</v>
          </cell>
          <cell r="R65">
            <v>87.514999999999986</v>
          </cell>
          <cell r="S65">
            <v>194.69500000000002</v>
          </cell>
          <cell r="T65">
            <v>1063</v>
          </cell>
          <cell r="U65">
            <v>1010</v>
          </cell>
          <cell r="V65">
            <v>157</v>
          </cell>
          <cell r="W65">
            <v>0</v>
          </cell>
          <cell r="X65">
            <v>0</v>
          </cell>
          <cell r="Y65">
            <v>0</v>
          </cell>
          <cell r="Z65">
            <v>88390.14999999998</v>
          </cell>
          <cell r="AA65">
            <v>93028.444999999992</v>
          </cell>
          <cell r="AB65">
            <v>13739.854999999998</v>
          </cell>
          <cell r="AC65">
            <v>196641.95</v>
          </cell>
          <cell r="AD65">
            <v>206960.78500000003</v>
          </cell>
          <cell r="AE65">
            <v>30567.115000000002</v>
          </cell>
          <cell r="AF65"/>
          <cell r="AG65" t="b">
            <v>0</v>
          </cell>
          <cell r="AH65" t="str">
            <v>34-</v>
          </cell>
          <cell r="AI65" t="str">
            <v>SC</v>
          </cell>
        </row>
        <row r="66">
          <cell r="A66" t="str">
            <v>CLIENT</v>
          </cell>
          <cell r="B66" t="str">
            <v>DRLNE</v>
          </cell>
          <cell r="C66" t="str">
            <v>DR</v>
          </cell>
          <cell r="D66">
            <v>220</v>
          </cell>
          <cell r="E66" t="str">
            <v>CTCC-1</v>
          </cell>
          <cell r="F66" t="str">
            <v>COIL TUBING CONTROL CAB</v>
          </cell>
          <cell r="G66" t="str">
            <v>DSME</v>
          </cell>
          <cell r="H66">
            <v>0</v>
          </cell>
          <cell r="I66">
            <v>7.5</v>
          </cell>
          <cell r="J66">
            <v>8.25</v>
          </cell>
          <cell r="K66">
            <v>0</v>
          </cell>
          <cell r="L66">
            <v>15</v>
          </cell>
          <cell r="M66">
            <v>15</v>
          </cell>
          <cell r="N66">
            <v>0</v>
          </cell>
          <cell r="O66">
            <v>1.125</v>
          </cell>
          <cell r="P66">
            <v>1.2375</v>
          </cell>
          <cell r="Q66">
            <v>0</v>
          </cell>
          <cell r="R66">
            <v>8.625</v>
          </cell>
          <cell r="S66">
            <v>9.4875000000000007</v>
          </cell>
          <cell r="T66">
            <v>955</v>
          </cell>
          <cell r="U66">
            <v>1005</v>
          </cell>
          <cell r="V66">
            <v>116</v>
          </cell>
          <cell r="W66">
            <v>0</v>
          </cell>
          <cell r="X66">
            <v>0</v>
          </cell>
          <cell r="Y66">
            <v>0</v>
          </cell>
          <cell r="Z66">
            <v>8668.125</v>
          </cell>
          <cell r="AA66">
            <v>8236.875</v>
          </cell>
          <cell r="AB66">
            <v>1000.5</v>
          </cell>
          <cell r="AC66">
            <v>9534.9375</v>
          </cell>
          <cell r="AD66">
            <v>9060.5625</v>
          </cell>
          <cell r="AE66">
            <v>1100.5500000000002</v>
          </cell>
          <cell r="AF66"/>
          <cell r="AG66" t="b">
            <v>0</v>
          </cell>
          <cell r="AH66" t="str">
            <v>2S-</v>
          </cell>
          <cell r="AI66" t="str">
            <v>SC</v>
          </cell>
        </row>
        <row r="67">
          <cell r="A67" t="str">
            <v>CLIENT</v>
          </cell>
          <cell r="B67" t="str">
            <v>DRLNE</v>
          </cell>
          <cell r="C67" t="str">
            <v>DR</v>
          </cell>
          <cell r="D67">
            <v>220</v>
          </cell>
          <cell r="E67" t="str">
            <v>CTPP-1</v>
          </cell>
          <cell r="F67" t="str">
            <v>COIL TUBING POWER PACK</v>
          </cell>
          <cell r="G67" t="str">
            <v>DSME</v>
          </cell>
          <cell r="H67">
            <v>0</v>
          </cell>
          <cell r="I67">
            <v>18</v>
          </cell>
          <cell r="J67">
            <v>19.8</v>
          </cell>
          <cell r="K67">
            <v>0</v>
          </cell>
          <cell r="L67">
            <v>15</v>
          </cell>
          <cell r="M67">
            <v>15</v>
          </cell>
          <cell r="N67">
            <v>0</v>
          </cell>
          <cell r="O67">
            <v>2.6999999999999997</v>
          </cell>
          <cell r="P67">
            <v>2.97</v>
          </cell>
          <cell r="Q67">
            <v>0</v>
          </cell>
          <cell r="R67">
            <v>20.7</v>
          </cell>
          <cell r="S67">
            <v>22.77</v>
          </cell>
          <cell r="T67">
            <v>953</v>
          </cell>
          <cell r="U67">
            <v>1015</v>
          </cell>
          <cell r="V67">
            <v>116</v>
          </cell>
          <cell r="W67">
            <v>0</v>
          </cell>
          <cell r="X67">
            <v>0</v>
          </cell>
          <cell r="Y67">
            <v>0</v>
          </cell>
          <cell r="Z67">
            <v>21010.5</v>
          </cell>
          <cell r="AA67">
            <v>19727.099999999999</v>
          </cell>
          <cell r="AB67">
            <v>2401.1999999999998</v>
          </cell>
          <cell r="AC67">
            <v>23111.55</v>
          </cell>
          <cell r="AD67">
            <v>21699.81</v>
          </cell>
          <cell r="AE67">
            <v>2641.32</v>
          </cell>
          <cell r="AF67"/>
          <cell r="AG67" t="b">
            <v>0</v>
          </cell>
          <cell r="AH67" t="str">
            <v>2S-</v>
          </cell>
          <cell r="AI67" t="str">
            <v>SC</v>
          </cell>
        </row>
        <row r="68">
          <cell r="A68" t="str">
            <v>CLIENT</v>
          </cell>
          <cell r="B68" t="str">
            <v>DRLNE</v>
          </cell>
          <cell r="C68" t="str">
            <v>DR</v>
          </cell>
          <cell r="D68">
            <v>220</v>
          </cell>
          <cell r="E68" t="str">
            <v>CTR-1</v>
          </cell>
          <cell r="F68" t="str">
            <v>COIL TUBING REEL</v>
          </cell>
          <cell r="G68" t="str">
            <v>DSME</v>
          </cell>
          <cell r="H68">
            <v>0</v>
          </cell>
          <cell r="I68">
            <v>101.3</v>
          </cell>
          <cell r="J68">
            <v>137.5</v>
          </cell>
          <cell r="K68">
            <v>0</v>
          </cell>
          <cell r="L68">
            <v>15</v>
          </cell>
          <cell r="M68">
            <v>15</v>
          </cell>
          <cell r="N68">
            <v>0</v>
          </cell>
          <cell r="O68">
            <v>15.194999999999999</v>
          </cell>
          <cell r="P68">
            <v>20.625</v>
          </cell>
          <cell r="Q68">
            <v>0</v>
          </cell>
          <cell r="R68">
            <v>116.49499999999999</v>
          </cell>
          <cell r="S68">
            <v>158.125</v>
          </cell>
          <cell r="T68">
            <v>957</v>
          </cell>
          <cell r="U68">
            <v>990</v>
          </cell>
          <cell r="V68">
            <v>116</v>
          </cell>
          <cell r="W68">
            <v>0</v>
          </cell>
          <cell r="X68">
            <v>0</v>
          </cell>
          <cell r="Y68">
            <v>0</v>
          </cell>
          <cell r="Z68">
            <v>115330.04999999999</v>
          </cell>
          <cell r="AA68">
            <v>111485.715</v>
          </cell>
          <cell r="AB68">
            <v>13513.419999999998</v>
          </cell>
          <cell r="AC68">
            <v>156543.75</v>
          </cell>
          <cell r="AD68">
            <v>151325.625</v>
          </cell>
          <cell r="AE68">
            <v>18342.5</v>
          </cell>
          <cell r="AF68"/>
          <cell r="AG68" t="b">
            <v>0</v>
          </cell>
          <cell r="AH68" t="str">
            <v>2S-</v>
          </cell>
          <cell r="AI68" t="str">
            <v>BS</v>
          </cell>
        </row>
        <row r="69">
          <cell r="A69" t="str">
            <v>CLIENT</v>
          </cell>
          <cell r="B69" t="str">
            <v>DRLNE</v>
          </cell>
          <cell r="C69" t="str">
            <v>DR</v>
          </cell>
          <cell r="D69">
            <v>220</v>
          </cell>
          <cell r="E69" t="str">
            <v>SL-1</v>
          </cell>
          <cell r="F69" t="str">
            <v>SLICKLINE</v>
          </cell>
          <cell r="G69" t="str">
            <v>DSME</v>
          </cell>
          <cell r="H69">
            <v>0</v>
          </cell>
          <cell r="I69">
            <v>5</v>
          </cell>
          <cell r="J69">
            <v>5.5</v>
          </cell>
          <cell r="K69">
            <v>0</v>
          </cell>
          <cell r="L69">
            <v>15</v>
          </cell>
          <cell r="M69">
            <v>15</v>
          </cell>
          <cell r="N69">
            <v>0</v>
          </cell>
          <cell r="O69">
            <v>0.75</v>
          </cell>
          <cell r="P69">
            <v>0.82499999999999996</v>
          </cell>
          <cell r="Q69">
            <v>0</v>
          </cell>
          <cell r="R69">
            <v>5.75</v>
          </cell>
          <cell r="S69">
            <v>6.3250000000000002</v>
          </cell>
          <cell r="T69">
            <v>970</v>
          </cell>
          <cell r="U69">
            <v>1010</v>
          </cell>
          <cell r="V69">
            <v>116</v>
          </cell>
          <cell r="W69">
            <v>0</v>
          </cell>
          <cell r="X69">
            <v>0</v>
          </cell>
          <cell r="Y69">
            <v>0</v>
          </cell>
          <cell r="Z69">
            <v>5807.5</v>
          </cell>
          <cell r="AA69">
            <v>5577.5</v>
          </cell>
          <cell r="AB69">
            <v>667</v>
          </cell>
          <cell r="AC69">
            <v>6388.25</v>
          </cell>
          <cell r="AD69">
            <v>6135.25</v>
          </cell>
          <cell r="AE69">
            <v>733.7</v>
          </cell>
          <cell r="AF69"/>
          <cell r="AG69" t="b">
            <v>0</v>
          </cell>
          <cell r="AH69" t="str">
            <v>2S-</v>
          </cell>
          <cell r="AI69" t="str">
            <v>SC</v>
          </cell>
        </row>
        <row r="70">
          <cell r="A70" t="str">
            <v>CLIENT</v>
          </cell>
          <cell r="B70" t="str">
            <v>DRLNE</v>
          </cell>
          <cell r="C70" t="str">
            <v>DR</v>
          </cell>
          <cell r="D70">
            <v>320</v>
          </cell>
          <cell r="E70" t="str">
            <v>CTTH</v>
          </cell>
          <cell r="F70" t="str">
            <v>COIL TUBING TOOL HOUSE</v>
          </cell>
          <cell r="G70" t="str">
            <v>DSME</v>
          </cell>
          <cell r="H70">
            <v>0</v>
          </cell>
          <cell r="I70">
            <v>3</v>
          </cell>
          <cell r="J70">
            <v>3.3000000000000003</v>
          </cell>
          <cell r="K70">
            <v>0</v>
          </cell>
          <cell r="L70">
            <v>15</v>
          </cell>
          <cell r="M70">
            <v>15</v>
          </cell>
          <cell r="N70">
            <v>0</v>
          </cell>
          <cell r="O70">
            <v>0.44999999999999996</v>
          </cell>
          <cell r="P70">
            <v>0.495</v>
          </cell>
          <cell r="Q70">
            <v>0</v>
          </cell>
          <cell r="R70">
            <v>3.45</v>
          </cell>
          <cell r="S70">
            <v>3.7950000000000004</v>
          </cell>
          <cell r="T70">
            <v>1045</v>
          </cell>
          <cell r="U70">
            <v>978</v>
          </cell>
          <cell r="V70">
            <v>116</v>
          </cell>
          <cell r="W70">
            <v>0</v>
          </cell>
          <cell r="X70">
            <v>0</v>
          </cell>
          <cell r="Y70">
            <v>0</v>
          </cell>
          <cell r="Z70">
            <v>3374.1000000000004</v>
          </cell>
          <cell r="AA70">
            <v>3605.25</v>
          </cell>
          <cell r="AB70">
            <v>400.20000000000005</v>
          </cell>
          <cell r="AC70">
            <v>3711.51</v>
          </cell>
          <cell r="AD70">
            <v>3965.7750000000005</v>
          </cell>
          <cell r="AE70">
            <v>440.22</v>
          </cell>
          <cell r="AF70"/>
          <cell r="AG70" t="b">
            <v>0</v>
          </cell>
          <cell r="AH70" t="str">
            <v>S3-</v>
          </cell>
          <cell r="AI70" t="str">
            <v>BS</v>
          </cell>
        </row>
        <row r="71">
          <cell r="A71" t="str">
            <v>CLIENT</v>
          </cell>
          <cell r="B71" t="str">
            <v>DRLNE</v>
          </cell>
          <cell r="C71" t="str">
            <v>DR</v>
          </cell>
          <cell r="D71">
            <v>320</v>
          </cell>
          <cell r="E71" t="str">
            <v>RB-1</v>
          </cell>
          <cell r="F71" t="str">
            <v>RISER BASKET EQUIPMENT SKID</v>
          </cell>
          <cell r="G71" t="str">
            <v>DSME</v>
          </cell>
          <cell r="H71">
            <v>0</v>
          </cell>
          <cell r="I71">
            <v>30</v>
          </cell>
          <cell r="J71">
            <v>33</v>
          </cell>
          <cell r="K71">
            <v>0</v>
          </cell>
          <cell r="L71">
            <v>15</v>
          </cell>
          <cell r="M71">
            <v>15</v>
          </cell>
          <cell r="N71">
            <v>0</v>
          </cell>
          <cell r="O71">
            <v>4.5</v>
          </cell>
          <cell r="P71">
            <v>4.95</v>
          </cell>
          <cell r="Q71">
            <v>0</v>
          </cell>
          <cell r="R71">
            <v>34.5</v>
          </cell>
          <cell r="S71">
            <v>37.950000000000003</v>
          </cell>
          <cell r="T71">
            <v>957</v>
          </cell>
          <cell r="U71">
            <v>978</v>
          </cell>
          <cell r="V71">
            <v>116</v>
          </cell>
          <cell r="W71">
            <v>0</v>
          </cell>
          <cell r="X71">
            <v>0</v>
          </cell>
          <cell r="Y71">
            <v>0</v>
          </cell>
          <cell r="Z71">
            <v>33741</v>
          </cell>
          <cell r="AA71">
            <v>33016.5</v>
          </cell>
          <cell r="AB71">
            <v>4002</v>
          </cell>
          <cell r="AC71">
            <v>37115.100000000006</v>
          </cell>
          <cell r="AD71">
            <v>36318.15</v>
          </cell>
          <cell r="AE71">
            <v>4402.2000000000007</v>
          </cell>
          <cell r="AF71"/>
          <cell r="AG71" t="b">
            <v>0</v>
          </cell>
          <cell r="AH71" t="str">
            <v>2S-</v>
          </cell>
          <cell r="AI71" t="str">
            <v>BS</v>
          </cell>
        </row>
        <row r="72">
          <cell r="A72" t="str">
            <v>CLIENT</v>
          </cell>
          <cell r="B72" t="str">
            <v>DRLNE</v>
          </cell>
          <cell r="C72" t="str">
            <v>DR</v>
          </cell>
          <cell r="D72">
            <v>320</v>
          </cell>
          <cell r="E72" t="str">
            <v>TI-1</v>
          </cell>
          <cell r="F72" t="str">
            <v>TREATING IRON SKID</v>
          </cell>
          <cell r="G72" t="str">
            <v>DSME</v>
          </cell>
          <cell r="H72">
            <v>0</v>
          </cell>
          <cell r="I72">
            <v>11</v>
          </cell>
          <cell r="J72">
            <v>12.100000000000001</v>
          </cell>
          <cell r="K72">
            <v>0</v>
          </cell>
          <cell r="L72">
            <v>15</v>
          </cell>
          <cell r="M72">
            <v>15</v>
          </cell>
          <cell r="N72">
            <v>0</v>
          </cell>
          <cell r="O72">
            <v>1.65</v>
          </cell>
          <cell r="P72">
            <v>1.8150000000000002</v>
          </cell>
          <cell r="Q72">
            <v>0</v>
          </cell>
          <cell r="R72">
            <v>12.65</v>
          </cell>
          <cell r="S72">
            <v>13.915000000000001</v>
          </cell>
          <cell r="T72">
            <v>955</v>
          </cell>
          <cell r="U72">
            <v>968</v>
          </cell>
          <cell r="V72">
            <v>116</v>
          </cell>
          <cell r="W72">
            <v>0</v>
          </cell>
          <cell r="X72">
            <v>0</v>
          </cell>
          <cell r="Y72">
            <v>0</v>
          </cell>
          <cell r="Z72">
            <v>12245.2</v>
          </cell>
          <cell r="AA72">
            <v>12080.75</v>
          </cell>
          <cell r="AB72">
            <v>1467.4</v>
          </cell>
          <cell r="AC72">
            <v>13469.720000000001</v>
          </cell>
          <cell r="AD72">
            <v>13288.825000000001</v>
          </cell>
          <cell r="AE72">
            <v>1614.14</v>
          </cell>
          <cell r="AF72"/>
          <cell r="AG72" t="b">
            <v>0</v>
          </cell>
          <cell r="AH72" t="str">
            <v>2S-</v>
          </cell>
          <cell r="AI72" t="str">
            <v>BS</v>
          </cell>
        </row>
        <row r="73">
          <cell r="A73" t="str">
            <v>CLIENT</v>
          </cell>
          <cell r="B73" t="str">
            <v>DRLNE</v>
          </cell>
          <cell r="C73" t="str">
            <v>DR</v>
          </cell>
          <cell r="D73">
            <v>320</v>
          </cell>
          <cell r="E73" t="str">
            <v>TSS</v>
          </cell>
          <cell r="F73" t="str">
            <v>TOOL SHACK SKID</v>
          </cell>
          <cell r="G73" t="str">
            <v>DSME</v>
          </cell>
          <cell r="H73">
            <v>0</v>
          </cell>
          <cell r="I73">
            <v>22</v>
          </cell>
          <cell r="J73">
            <v>24.200000000000003</v>
          </cell>
          <cell r="K73">
            <v>0</v>
          </cell>
          <cell r="L73">
            <v>15</v>
          </cell>
          <cell r="M73">
            <v>15</v>
          </cell>
          <cell r="N73">
            <v>0</v>
          </cell>
          <cell r="O73">
            <v>3.3</v>
          </cell>
          <cell r="P73">
            <v>3.6300000000000003</v>
          </cell>
          <cell r="Q73">
            <v>0</v>
          </cell>
          <cell r="R73">
            <v>25.3</v>
          </cell>
          <cell r="S73">
            <v>27.830000000000002</v>
          </cell>
          <cell r="T73">
            <v>1045</v>
          </cell>
          <cell r="U73">
            <v>968</v>
          </cell>
          <cell r="V73">
            <v>116</v>
          </cell>
          <cell r="W73">
            <v>0</v>
          </cell>
          <cell r="X73">
            <v>0</v>
          </cell>
          <cell r="Y73">
            <v>0</v>
          </cell>
          <cell r="Z73">
            <v>24490.400000000001</v>
          </cell>
          <cell r="AA73">
            <v>26438.5</v>
          </cell>
          <cell r="AB73">
            <v>2934.8</v>
          </cell>
          <cell r="AC73">
            <v>26939.440000000002</v>
          </cell>
          <cell r="AD73">
            <v>29082.350000000002</v>
          </cell>
          <cell r="AE73">
            <v>3228.28</v>
          </cell>
          <cell r="AF73"/>
          <cell r="AG73" t="b">
            <v>0</v>
          </cell>
          <cell r="AH73" t="str">
            <v>S3-</v>
          </cell>
          <cell r="AI73" t="str">
            <v>BS</v>
          </cell>
        </row>
        <row r="74">
          <cell r="A74" t="str">
            <v>CLIENT</v>
          </cell>
          <cell r="B74" t="str">
            <v>DRLNW</v>
          </cell>
          <cell r="C74" t="str">
            <v>DR</v>
          </cell>
          <cell r="D74">
            <v>210</v>
          </cell>
          <cell r="E74" t="str">
            <v>CT-1</v>
          </cell>
          <cell r="F74" t="str">
            <v>CUTTINGS TREATMENT</v>
          </cell>
          <cell r="G74" t="str">
            <v>RFI  RESPONSE</v>
          </cell>
          <cell r="H74">
            <v>0</v>
          </cell>
          <cell r="I74">
            <v>76.099999999999994</v>
          </cell>
          <cell r="J74">
            <v>169.3</v>
          </cell>
          <cell r="K74">
            <v>0</v>
          </cell>
          <cell r="L74">
            <v>15</v>
          </cell>
          <cell r="M74">
            <v>15</v>
          </cell>
          <cell r="N74">
            <v>0</v>
          </cell>
          <cell r="O74">
            <v>11.414999999999999</v>
          </cell>
          <cell r="P74">
            <v>25.395</v>
          </cell>
          <cell r="Q74">
            <v>0</v>
          </cell>
          <cell r="R74">
            <v>87.514999999999986</v>
          </cell>
          <cell r="S74">
            <v>194.69500000000002</v>
          </cell>
          <cell r="T74">
            <v>1063</v>
          </cell>
          <cell r="U74">
            <v>1010</v>
          </cell>
          <cell r="V74">
            <v>157</v>
          </cell>
          <cell r="W74">
            <v>0</v>
          </cell>
          <cell r="X74">
            <v>0</v>
          </cell>
          <cell r="Y74">
            <v>0</v>
          </cell>
          <cell r="Z74">
            <v>88390.14999999998</v>
          </cell>
          <cell r="AA74">
            <v>93028.444999999992</v>
          </cell>
          <cell r="AB74">
            <v>13739.854999999998</v>
          </cell>
          <cell r="AC74">
            <v>196641.95</v>
          </cell>
          <cell r="AD74">
            <v>206960.78500000003</v>
          </cell>
          <cell r="AE74">
            <v>30567.115000000002</v>
          </cell>
          <cell r="AF74"/>
          <cell r="AG74" t="b">
            <v>0</v>
          </cell>
          <cell r="AH74" t="str">
            <v>34-</v>
          </cell>
          <cell r="AI74" t="str">
            <v>SC</v>
          </cell>
        </row>
        <row r="75">
          <cell r="A75" t="str">
            <v>CLIENT</v>
          </cell>
          <cell r="B75" t="str">
            <v>DRLNW</v>
          </cell>
          <cell r="C75" t="str">
            <v>DR</v>
          </cell>
          <cell r="D75">
            <v>220</v>
          </cell>
          <cell r="E75" t="str">
            <v>CTCC-1</v>
          </cell>
          <cell r="F75" t="str">
            <v>COIL TUBING CONTROL CAB</v>
          </cell>
          <cell r="G75" t="str">
            <v>DSME</v>
          </cell>
          <cell r="H75">
            <v>0</v>
          </cell>
          <cell r="I75">
            <v>7.5</v>
          </cell>
          <cell r="J75">
            <v>8.25</v>
          </cell>
          <cell r="K75">
            <v>0</v>
          </cell>
          <cell r="L75">
            <v>15</v>
          </cell>
          <cell r="M75">
            <v>15</v>
          </cell>
          <cell r="N75">
            <v>0</v>
          </cell>
          <cell r="O75">
            <v>1.125</v>
          </cell>
          <cell r="P75">
            <v>1.2375</v>
          </cell>
          <cell r="Q75">
            <v>0</v>
          </cell>
          <cell r="R75">
            <v>8.625</v>
          </cell>
          <cell r="S75">
            <v>9.4875000000000007</v>
          </cell>
          <cell r="T75">
            <v>1047</v>
          </cell>
          <cell r="U75">
            <v>1005</v>
          </cell>
          <cell r="V75">
            <v>116</v>
          </cell>
          <cell r="W75">
            <v>0</v>
          </cell>
          <cell r="X75">
            <v>0</v>
          </cell>
          <cell r="Y75">
            <v>0</v>
          </cell>
          <cell r="Z75">
            <v>8668.125</v>
          </cell>
          <cell r="AA75">
            <v>9030.375</v>
          </cell>
          <cell r="AB75">
            <v>1000.5</v>
          </cell>
          <cell r="AC75">
            <v>9534.9375</v>
          </cell>
          <cell r="AD75">
            <v>9933.4125000000004</v>
          </cell>
          <cell r="AE75">
            <v>1100.5500000000002</v>
          </cell>
          <cell r="AF75"/>
          <cell r="AG75" t="b">
            <v>0</v>
          </cell>
          <cell r="AH75" t="str">
            <v>S3-</v>
          </cell>
          <cell r="AI75" t="str">
            <v>SC</v>
          </cell>
        </row>
        <row r="76">
          <cell r="A76" t="str">
            <v>CLIENT</v>
          </cell>
          <cell r="B76" t="str">
            <v>DRLNW</v>
          </cell>
          <cell r="C76" t="str">
            <v>DR</v>
          </cell>
          <cell r="D76">
            <v>220</v>
          </cell>
          <cell r="E76" t="str">
            <v>CTPP-1</v>
          </cell>
          <cell r="F76" t="str">
            <v>COIL TUBING POWER PACK</v>
          </cell>
          <cell r="G76" t="str">
            <v>DSME</v>
          </cell>
          <cell r="H76">
            <v>0</v>
          </cell>
          <cell r="I76">
            <v>18</v>
          </cell>
          <cell r="J76">
            <v>19.8</v>
          </cell>
          <cell r="K76">
            <v>0</v>
          </cell>
          <cell r="L76">
            <v>15</v>
          </cell>
          <cell r="M76">
            <v>15</v>
          </cell>
          <cell r="N76">
            <v>0</v>
          </cell>
          <cell r="O76">
            <v>2.6999999999999997</v>
          </cell>
          <cell r="P76">
            <v>2.97</v>
          </cell>
          <cell r="Q76">
            <v>0</v>
          </cell>
          <cell r="R76">
            <v>20.7</v>
          </cell>
          <cell r="S76">
            <v>22.77</v>
          </cell>
          <cell r="T76">
            <v>1048</v>
          </cell>
          <cell r="U76">
            <v>1015</v>
          </cell>
          <cell r="V76">
            <v>116</v>
          </cell>
          <cell r="W76">
            <v>0</v>
          </cell>
          <cell r="X76">
            <v>0</v>
          </cell>
          <cell r="Y76">
            <v>0</v>
          </cell>
          <cell r="Z76">
            <v>21010.5</v>
          </cell>
          <cell r="AA76">
            <v>21693.599999999999</v>
          </cell>
          <cell r="AB76">
            <v>2401.1999999999998</v>
          </cell>
          <cell r="AC76">
            <v>23111.55</v>
          </cell>
          <cell r="AD76">
            <v>23862.959999999999</v>
          </cell>
          <cell r="AE76">
            <v>2641.32</v>
          </cell>
          <cell r="AF76"/>
          <cell r="AG76" t="b">
            <v>0</v>
          </cell>
          <cell r="AH76" t="str">
            <v>S3-</v>
          </cell>
          <cell r="AI76" t="str">
            <v>SC</v>
          </cell>
        </row>
        <row r="77">
          <cell r="A77" t="str">
            <v>CLIENT</v>
          </cell>
          <cell r="B77" t="str">
            <v>DRLNW</v>
          </cell>
          <cell r="C77" t="str">
            <v>DR</v>
          </cell>
          <cell r="D77">
            <v>220</v>
          </cell>
          <cell r="E77" t="str">
            <v>CTR-1</v>
          </cell>
          <cell r="F77" t="str">
            <v>COIL TUBING REEL</v>
          </cell>
          <cell r="G77" t="str">
            <v>DSME</v>
          </cell>
          <cell r="H77">
            <v>0</v>
          </cell>
          <cell r="I77">
            <v>101.3</v>
          </cell>
          <cell r="J77">
            <v>137.5</v>
          </cell>
          <cell r="K77">
            <v>0</v>
          </cell>
          <cell r="L77">
            <v>15</v>
          </cell>
          <cell r="M77">
            <v>15</v>
          </cell>
          <cell r="N77">
            <v>0</v>
          </cell>
          <cell r="O77">
            <v>15.194999999999999</v>
          </cell>
          <cell r="P77">
            <v>20.625</v>
          </cell>
          <cell r="Q77">
            <v>0</v>
          </cell>
          <cell r="R77">
            <v>116.49499999999999</v>
          </cell>
          <cell r="S77">
            <v>158.125</v>
          </cell>
          <cell r="T77">
            <v>1040</v>
          </cell>
          <cell r="U77">
            <v>990</v>
          </cell>
          <cell r="V77">
            <v>116</v>
          </cell>
          <cell r="W77">
            <v>0</v>
          </cell>
          <cell r="X77">
            <v>0</v>
          </cell>
          <cell r="Y77">
            <v>0</v>
          </cell>
          <cell r="Z77">
            <v>115330.04999999999</v>
          </cell>
          <cell r="AA77">
            <v>121154.79999999999</v>
          </cell>
          <cell r="AB77">
            <v>13513.419999999998</v>
          </cell>
          <cell r="AC77">
            <v>156543.75</v>
          </cell>
          <cell r="AD77">
            <v>164450</v>
          </cell>
          <cell r="AE77">
            <v>18342.5</v>
          </cell>
          <cell r="AF77"/>
          <cell r="AG77" t="b">
            <v>0</v>
          </cell>
          <cell r="AH77" t="str">
            <v>S3-</v>
          </cell>
          <cell r="AI77" t="str">
            <v>BS</v>
          </cell>
        </row>
        <row r="78">
          <cell r="A78" t="str">
            <v>CLIENT</v>
          </cell>
          <cell r="B78" t="str">
            <v>DRLNW</v>
          </cell>
          <cell r="C78" t="str">
            <v>DR</v>
          </cell>
          <cell r="D78">
            <v>220</v>
          </cell>
          <cell r="E78" t="str">
            <v>SL-1</v>
          </cell>
          <cell r="F78" t="str">
            <v>SLICKLINE</v>
          </cell>
          <cell r="G78" t="str">
            <v>DSME</v>
          </cell>
          <cell r="H78">
            <v>0</v>
          </cell>
          <cell r="I78">
            <v>5</v>
          </cell>
          <cell r="J78">
            <v>5.5</v>
          </cell>
          <cell r="K78">
            <v>0</v>
          </cell>
          <cell r="L78">
            <v>15</v>
          </cell>
          <cell r="M78">
            <v>15</v>
          </cell>
          <cell r="N78">
            <v>0</v>
          </cell>
          <cell r="O78">
            <v>0.75</v>
          </cell>
          <cell r="P78">
            <v>0.82499999999999996</v>
          </cell>
          <cell r="Q78">
            <v>0</v>
          </cell>
          <cell r="R78">
            <v>5.75</v>
          </cell>
          <cell r="S78">
            <v>6.3250000000000002</v>
          </cell>
          <cell r="T78">
            <v>1030</v>
          </cell>
          <cell r="U78">
            <v>1010</v>
          </cell>
          <cell r="V78">
            <v>116</v>
          </cell>
          <cell r="W78">
            <v>0</v>
          </cell>
          <cell r="X78">
            <v>0</v>
          </cell>
          <cell r="Y78">
            <v>0</v>
          </cell>
          <cell r="Z78">
            <v>5807.5</v>
          </cell>
          <cell r="AA78">
            <v>5922.5</v>
          </cell>
          <cell r="AB78">
            <v>667</v>
          </cell>
          <cell r="AC78">
            <v>6388.25</v>
          </cell>
          <cell r="AD78">
            <v>6514.75</v>
          </cell>
          <cell r="AE78">
            <v>733.7</v>
          </cell>
          <cell r="AF78"/>
          <cell r="AG78" t="b">
            <v>0</v>
          </cell>
          <cell r="AH78" t="str">
            <v>S3-</v>
          </cell>
          <cell r="AI78" t="str">
            <v>SC</v>
          </cell>
        </row>
        <row r="79">
          <cell r="A79" t="str">
            <v>CLIENT</v>
          </cell>
          <cell r="B79" t="str">
            <v>DRLNW</v>
          </cell>
          <cell r="C79" t="str">
            <v>DR</v>
          </cell>
          <cell r="D79">
            <v>320</v>
          </cell>
          <cell r="E79" t="str">
            <v>CTTH</v>
          </cell>
          <cell r="F79" t="str">
            <v>COIL TUBING TOOL HOUSE</v>
          </cell>
          <cell r="G79" t="str">
            <v>DSME</v>
          </cell>
          <cell r="H79">
            <v>0</v>
          </cell>
          <cell r="I79">
            <v>3</v>
          </cell>
          <cell r="J79">
            <v>3.3000000000000003</v>
          </cell>
          <cell r="K79">
            <v>0</v>
          </cell>
          <cell r="L79">
            <v>15</v>
          </cell>
          <cell r="M79">
            <v>15</v>
          </cell>
          <cell r="N79">
            <v>0</v>
          </cell>
          <cell r="O79">
            <v>0.44999999999999996</v>
          </cell>
          <cell r="P79">
            <v>0.495</v>
          </cell>
          <cell r="Q79">
            <v>0</v>
          </cell>
          <cell r="R79">
            <v>3.45</v>
          </cell>
          <cell r="S79">
            <v>3.7950000000000004</v>
          </cell>
          <cell r="T79">
            <v>1045</v>
          </cell>
          <cell r="U79">
            <v>978</v>
          </cell>
          <cell r="V79">
            <v>116</v>
          </cell>
          <cell r="W79">
            <v>0</v>
          </cell>
          <cell r="X79">
            <v>0</v>
          </cell>
          <cell r="Y79">
            <v>0</v>
          </cell>
          <cell r="Z79">
            <v>3374.1000000000004</v>
          </cell>
          <cell r="AA79">
            <v>3605.25</v>
          </cell>
          <cell r="AB79">
            <v>400.20000000000005</v>
          </cell>
          <cell r="AC79">
            <v>3711.51</v>
          </cell>
          <cell r="AD79">
            <v>3965.7750000000005</v>
          </cell>
          <cell r="AE79">
            <v>440.22</v>
          </cell>
          <cell r="AF79"/>
          <cell r="AG79" t="b">
            <v>0</v>
          </cell>
          <cell r="AH79" t="str">
            <v>S3-</v>
          </cell>
          <cell r="AI79" t="str">
            <v>BS</v>
          </cell>
        </row>
        <row r="80">
          <cell r="A80" t="str">
            <v>CLIENT</v>
          </cell>
          <cell r="B80" t="str">
            <v>DRLNW</v>
          </cell>
          <cell r="C80" t="str">
            <v>DR</v>
          </cell>
          <cell r="D80">
            <v>320</v>
          </cell>
          <cell r="E80" t="str">
            <v>RB-1</v>
          </cell>
          <cell r="F80" t="str">
            <v>RISER BASKET EQUIPMENT SKID</v>
          </cell>
          <cell r="G80" t="str">
            <v>DSME</v>
          </cell>
          <cell r="H80">
            <v>0</v>
          </cell>
          <cell r="I80">
            <v>30</v>
          </cell>
          <cell r="J80">
            <v>33</v>
          </cell>
          <cell r="K80">
            <v>0</v>
          </cell>
          <cell r="L80">
            <v>15</v>
          </cell>
          <cell r="M80">
            <v>15</v>
          </cell>
          <cell r="N80">
            <v>0</v>
          </cell>
          <cell r="O80">
            <v>4.5</v>
          </cell>
          <cell r="P80">
            <v>4.95</v>
          </cell>
          <cell r="Q80">
            <v>0</v>
          </cell>
          <cell r="R80">
            <v>34.5</v>
          </cell>
          <cell r="S80">
            <v>37.950000000000003</v>
          </cell>
          <cell r="T80">
            <v>957</v>
          </cell>
          <cell r="U80">
            <v>978</v>
          </cell>
          <cell r="V80">
            <v>116</v>
          </cell>
          <cell r="W80">
            <v>0</v>
          </cell>
          <cell r="X80">
            <v>0</v>
          </cell>
          <cell r="Y80">
            <v>0</v>
          </cell>
          <cell r="Z80">
            <v>33741</v>
          </cell>
          <cell r="AA80">
            <v>33016.5</v>
          </cell>
          <cell r="AB80">
            <v>4002</v>
          </cell>
          <cell r="AC80">
            <v>37115.100000000006</v>
          </cell>
          <cell r="AD80">
            <v>36318.15</v>
          </cell>
          <cell r="AE80">
            <v>4402.2000000000007</v>
          </cell>
          <cell r="AF80"/>
          <cell r="AG80" t="b">
            <v>0</v>
          </cell>
          <cell r="AH80" t="str">
            <v>2S-</v>
          </cell>
          <cell r="AI80" t="str">
            <v>BS</v>
          </cell>
        </row>
        <row r="81">
          <cell r="A81" t="str">
            <v>CLIENT</v>
          </cell>
          <cell r="B81" t="str">
            <v>DRLNW</v>
          </cell>
          <cell r="C81" t="str">
            <v>DR</v>
          </cell>
          <cell r="D81">
            <v>320</v>
          </cell>
          <cell r="E81" t="str">
            <v>TI-1</v>
          </cell>
          <cell r="F81" t="str">
            <v>TREATING IRON SKID</v>
          </cell>
          <cell r="G81" t="str">
            <v>DSME</v>
          </cell>
          <cell r="H81">
            <v>0</v>
          </cell>
          <cell r="I81">
            <v>11</v>
          </cell>
          <cell r="J81">
            <v>12.100000000000001</v>
          </cell>
          <cell r="K81">
            <v>0</v>
          </cell>
          <cell r="L81">
            <v>15</v>
          </cell>
          <cell r="M81">
            <v>15</v>
          </cell>
          <cell r="N81">
            <v>0</v>
          </cell>
          <cell r="O81">
            <v>1.65</v>
          </cell>
          <cell r="P81">
            <v>1.8150000000000002</v>
          </cell>
          <cell r="Q81">
            <v>0</v>
          </cell>
          <cell r="R81">
            <v>12.65</v>
          </cell>
          <cell r="S81">
            <v>13.915000000000001</v>
          </cell>
          <cell r="T81">
            <v>955</v>
          </cell>
          <cell r="U81">
            <v>968</v>
          </cell>
          <cell r="V81">
            <v>116</v>
          </cell>
          <cell r="W81">
            <v>0</v>
          </cell>
          <cell r="X81">
            <v>0</v>
          </cell>
          <cell r="Y81">
            <v>0</v>
          </cell>
          <cell r="Z81">
            <v>12245.2</v>
          </cell>
          <cell r="AA81">
            <v>12080.75</v>
          </cell>
          <cell r="AB81">
            <v>1467.4</v>
          </cell>
          <cell r="AC81">
            <v>13469.720000000001</v>
          </cell>
          <cell r="AD81">
            <v>13288.825000000001</v>
          </cell>
          <cell r="AE81">
            <v>1614.14</v>
          </cell>
          <cell r="AF81"/>
          <cell r="AG81" t="b">
            <v>0</v>
          </cell>
          <cell r="AH81" t="str">
            <v>2S-</v>
          </cell>
          <cell r="AI81" t="str">
            <v>BS</v>
          </cell>
        </row>
        <row r="82">
          <cell r="A82" t="str">
            <v>CLIENT</v>
          </cell>
          <cell r="B82" t="str">
            <v>DRLNW</v>
          </cell>
          <cell r="C82" t="str">
            <v>DR</v>
          </cell>
          <cell r="D82">
            <v>320</v>
          </cell>
          <cell r="E82" t="str">
            <v>TSS</v>
          </cell>
          <cell r="F82" t="str">
            <v>TOOL SHACK SKID</v>
          </cell>
          <cell r="G82" t="str">
            <v>DSME</v>
          </cell>
          <cell r="H82">
            <v>0</v>
          </cell>
          <cell r="I82">
            <v>22</v>
          </cell>
          <cell r="J82">
            <v>24.200000000000003</v>
          </cell>
          <cell r="K82">
            <v>0</v>
          </cell>
          <cell r="L82">
            <v>15</v>
          </cell>
          <cell r="M82">
            <v>15</v>
          </cell>
          <cell r="N82">
            <v>0</v>
          </cell>
          <cell r="O82">
            <v>3.3</v>
          </cell>
          <cell r="P82">
            <v>3.6300000000000003</v>
          </cell>
          <cell r="Q82">
            <v>0</v>
          </cell>
          <cell r="R82">
            <v>25.3</v>
          </cell>
          <cell r="S82">
            <v>27.830000000000002</v>
          </cell>
          <cell r="T82">
            <v>1045</v>
          </cell>
          <cell r="U82">
            <v>968</v>
          </cell>
          <cell r="V82">
            <v>116</v>
          </cell>
          <cell r="W82">
            <v>0</v>
          </cell>
          <cell r="X82">
            <v>0</v>
          </cell>
          <cell r="Y82">
            <v>0</v>
          </cell>
          <cell r="Z82">
            <v>24490.400000000001</v>
          </cell>
          <cell r="AA82">
            <v>26438.5</v>
          </cell>
          <cell r="AB82">
            <v>2934.8</v>
          </cell>
          <cell r="AC82">
            <v>26939.440000000002</v>
          </cell>
          <cell r="AD82">
            <v>29082.350000000002</v>
          </cell>
          <cell r="AE82">
            <v>3228.28</v>
          </cell>
          <cell r="AF82"/>
          <cell r="AG82" t="b">
            <v>0</v>
          </cell>
          <cell r="AH82" t="str">
            <v>S3-</v>
          </cell>
          <cell r="AI82" t="str">
            <v>BS</v>
          </cell>
        </row>
        <row r="83">
          <cell r="A83" t="str">
            <v>CLIENT</v>
          </cell>
          <cell r="B83" t="str">
            <v>DRLSE</v>
          </cell>
          <cell r="C83" t="str">
            <v>DR</v>
          </cell>
          <cell r="D83">
            <v>210</v>
          </cell>
          <cell r="E83" t="str">
            <v>CT-1</v>
          </cell>
          <cell r="F83" t="str">
            <v>CUTTINGS TREATMENT</v>
          </cell>
          <cell r="G83" t="str">
            <v>RFI  RESPONSE</v>
          </cell>
          <cell r="H83">
            <v>0</v>
          </cell>
          <cell r="I83">
            <v>76.099999999999994</v>
          </cell>
          <cell r="J83">
            <v>169.3</v>
          </cell>
          <cell r="K83">
            <v>0</v>
          </cell>
          <cell r="L83">
            <v>15</v>
          </cell>
          <cell r="M83">
            <v>15</v>
          </cell>
          <cell r="N83">
            <v>0</v>
          </cell>
          <cell r="O83">
            <v>11.414999999999999</v>
          </cell>
          <cell r="P83">
            <v>25.395</v>
          </cell>
          <cell r="Q83">
            <v>0</v>
          </cell>
          <cell r="R83">
            <v>87.514999999999986</v>
          </cell>
          <cell r="S83">
            <v>194.69500000000002</v>
          </cell>
          <cell r="T83">
            <v>1063</v>
          </cell>
          <cell r="U83">
            <v>1010</v>
          </cell>
          <cell r="V83">
            <v>157</v>
          </cell>
          <cell r="W83">
            <v>0</v>
          </cell>
          <cell r="X83">
            <v>0</v>
          </cell>
          <cell r="Y83">
            <v>0</v>
          </cell>
          <cell r="Z83">
            <v>88390.14999999998</v>
          </cell>
          <cell r="AA83">
            <v>93028.444999999992</v>
          </cell>
          <cell r="AB83">
            <v>13739.854999999998</v>
          </cell>
          <cell r="AC83">
            <v>196641.95</v>
          </cell>
          <cell r="AD83">
            <v>206960.78500000003</v>
          </cell>
          <cell r="AE83">
            <v>30567.115000000002</v>
          </cell>
          <cell r="AF83"/>
          <cell r="AG83" t="b">
            <v>0</v>
          </cell>
          <cell r="AH83" t="str">
            <v>34-</v>
          </cell>
          <cell r="AI83" t="str">
            <v>SC</v>
          </cell>
        </row>
        <row r="84">
          <cell r="A84" t="str">
            <v>CLIENT</v>
          </cell>
          <cell r="B84" t="str">
            <v>DRLSE</v>
          </cell>
          <cell r="C84" t="str">
            <v>DR</v>
          </cell>
          <cell r="D84">
            <v>220</v>
          </cell>
          <cell r="E84" t="str">
            <v>CTCC-1</v>
          </cell>
          <cell r="F84" t="str">
            <v>COIL TUBING CONTROL CAB</v>
          </cell>
          <cell r="G84" t="str">
            <v>DSME</v>
          </cell>
          <cell r="H84">
            <v>0</v>
          </cell>
          <cell r="I84">
            <v>7.5</v>
          </cell>
          <cell r="J84">
            <v>8.25</v>
          </cell>
          <cell r="K84">
            <v>0</v>
          </cell>
          <cell r="L84">
            <v>15</v>
          </cell>
          <cell r="M84">
            <v>15</v>
          </cell>
          <cell r="N84">
            <v>0</v>
          </cell>
          <cell r="O84">
            <v>1.125</v>
          </cell>
          <cell r="P84">
            <v>1.2375</v>
          </cell>
          <cell r="Q84">
            <v>0</v>
          </cell>
          <cell r="R84">
            <v>8.625</v>
          </cell>
          <cell r="S84">
            <v>9.4875000000000007</v>
          </cell>
          <cell r="T84">
            <v>955</v>
          </cell>
          <cell r="U84">
            <v>1005</v>
          </cell>
          <cell r="V84">
            <v>116</v>
          </cell>
          <cell r="W84">
            <v>0</v>
          </cell>
          <cell r="X84">
            <v>0</v>
          </cell>
          <cell r="Y84">
            <v>0</v>
          </cell>
          <cell r="Z84">
            <v>8668.125</v>
          </cell>
          <cell r="AA84">
            <v>8236.875</v>
          </cell>
          <cell r="AB84">
            <v>1000.5</v>
          </cell>
          <cell r="AC84">
            <v>9534.9375</v>
          </cell>
          <cell r="AD84">
            <v>9060.5625</v>
          </cell>
          <cell r="AE84">
            <v>1100.5500000000002</v>
          </cell>
          <cell r="AF84"/>
          <cell r="AG84" t="b">
            <v>0</v>
          </cell>
          <cell r="AH84" t="str">
            <v>2S-</v>
          </cell>
          <cell r="AI84" t="str">
            <v>SC</v>
          </cell>
        </row>
        <row r="85">
          <cell r="A85" t="str">
            <v>CLIENT</v>
          </cell>
          <cell r="B85" t="str">
            <v>DRLSE</v>
          </cell>
          <cell r="C85" t="str">
            <v>DR</v>
          </cell>
          <cell r="D85">
            <v>220</v>
          </cell>
          <cell r="E85" t="str">
            <v>CTPP-1</v>
          </cell>
          <cell r="F85" t="str">
            <v>COIL TUBING POWER PACK</v>
          </cell>
          <cell r="G85" t="str">
            <v>DSME</v>
          </cell>
          <cell r="H85">
            <v>0</v>
          </cell>
          <cell r="I85">
            <v>18</v>
          </cell>
          <cell r="J85">
            <v>19.8</v>
          </cell>
          <cell r="K85">
            <v>0</v>
          </cell>
          <cell r="L85">
            <v>15</v>
          </cell>
          <cell r="M85">
            <v>15</v>
          </cell>
          <cell r="N85">
            <v>0</v>
          </cell>
          <cell r="O85">
            <v>2.6999999999999997</v>
          </cell>
          <cell r="P85">
            <v>2.97</v>
          </cell>
          <cell r="Q85">
            <v>0</v>
          </cell>
          <cell r="R85">
            <v>20.7</v>
          </cell>
          <cell r="S85">
            <v>22.77</v>
          </cell>
          <cell r="T85">
            <v>953</v>
          </cell>
          <cell r="U85">
            <v>1015</v>
          </cell>
          <cell r="V85">
            <v>116</v>
          </cell>
          <cell r="W85">
            <v>0</v>
          </cell>
          <cell r="X85">
            <v>0</v>
          </cell>
          <cell r="Y85">
            <v>0</v>
          </cell>
          <cell r="Z85">
            <v>21010.5</v>
          </cell>
          <cell r="AA85">
            <v>19727.099999999999</v>
          </cell>
          <cell r="AB85">
            <v>2401.1999999999998</v>
          </cell>
          <cell r="AC85">
            <v>23111.55</v>
          </cell>
          <cell r="AD85">
            <v>21699.81</v>
          </cell>
          <cell r="AE85">
            <v>2641.32</v>
          </cell>
          <cell r="AF85"/>
          <cell r="AG85" t="b">
            <v>0</v>
          </cell>
          <cell r="AH85" t="str">
            <v>2S-</v>
          </cell>
          <cell r="AI85" t="str">
            <v>SC</v>
          </cell>
        </row>
        <row r="86">
          <cell r="A86" t="str">
            <v>CLIENT</v>
          </cell>
          <cell r="B86" t="str">
            <v>DRLSE</v>
          </cell>
          <cell r="C86" t="str">
            <v>DR</v>
          </cell>
          <cell r="D86">
            <v>220</v>
          </cell>
          <cell r="E86" t="str">
            <v>CTR-1</v>
          </cell>
          <cell r="F86" t="str">
            <v>COIL TUBING REEL</v>
          </cell>
          <cell r="G86" t="str">
            <v>DSME</v>
          </cell>
          <cell r="H86">
            <v>0</v>
          </cell>
          <cell r="I86">
            <v>101.3</v>
          </cell>
          <cell r="J86">
            <v>137.5</v>
          </cell>
          <cell r="K86">
            <v>0</v>
          </cell>
          <cell r="L86">
            <v>15</v>
          </cell>
          <cell r="M86">
            <v>15</v>
          </cell>
          <cell r="N86">
            <v>0</v>
          </cell>
          <cell r="O86">
            <v>15.194999999999999</v>
          </cell>
          <cell r="P86">
            <v>20.625</v>
          </cell>
          <cell r="Q86">
            <v>0</v>
          </cell>
          <cell r="R86">
            <v>116.49499999999999</v>
          </cell>
          <cell r="S86">
            <v>158.125</v>
          </cell>
          <cell r="T86">
            <v>957</v>
          </cell>
          <cell r="U86">
            <v>990</v>
          </cell>
          <cell r="V86">
            <v>116</v>
          </cell>
          <cell r="W86">
            <v>0</v>
          </cell>
          <cell r="X86">
            <v>0</v>
          </cell>
          <cell r="Y86">
            <v>0</v>
          </cell>
          <cell r="Z86">
            <v>115330.04999999999</v>
          </cell>
          <cell r="AA86">
            <v>111485.715</v>
          </cell>
          <cell r="AB86">
            <v>13513.419999999998</v>
          </cell>
          <cell r="AC86">
            <v>156543.75</v>
          </cell>
          <cell r="AD86">
            <v>151325.625</v>
          </cell>
          <cell r="AE86">
            <v>18342.5</v>
          </cell>
          <cell r="AF86"/>
          <cell r="AG86" t="b">
            <v>0</v>
          </cell>
          <cell r="AH86" t="str">
            <v>2S-</v>
          </cell>
          <cell r="AI86" t="str">
            <v>BS</v>
          </cell>
        </row>
        <row r="87">
          <cell r="A87" t="str">
            <v>CLIENT</v>
          </cell>
          <cell r="B87" t="str">
            <v>DRLSE</v>
          </cell>
          <cell r="C87" t="str">
            <v>DR</v>
          </cell>
          <cell r="D87">
            <v>220</v>
          </cell>
          <cell r="E87" t="str">
            <v>SL-1</v>
          </cell>
          <cell r="F87" t="str">
            <v>SLICKLINE</v>
          </cell>
          <cell r="G87" t="str">
            <v>DSME</v>
          </cell>
          <cell r="H87">
            <v>0</v>
          </cell>
          <cell r="I87">
            <v>5</v>
          </cell>
          <cell r="J87">
            <v>5.5</v>
          </cell>
          <cell r="K87">
            <v>0</v>
          </cell>
          <cell r="L87">
            <v>15</v>
          </cell>
          <cell r="M87">
            <v>15</v>
          </cell>
          <cell r="N87">
            <v>0</v>
          </cell>
          <cell r="O87">
            <v>0.75</v>
          </cell>
          <cell r="P87">
            <v>0.82499999999999996</v>
          </cell>
          <cell r="Q87">
            <v>0</v>
          </cell>
          <cell r="R87">
            <v>5.75</v>
          </cell>
          <cell r="S87">
            <v>6.3250000000000002</v>
          </cell>
          <cell r="T87">
            <v>970</v>
          </cell>
          <cell r="U87">
            <v>1010</v>
          </cell>
          <cell r="V87">
            <v>116</v>
          </cell>
          <cell r="W87">
            <v>0</v>
          </cell>
          <cell r="X87">
            <v>0</v>
          </cell>
          <cell r="Y87">
            <v>0</v>
          </cell>
          <cell r="Z87">
            <v>5807.5</v>
          </cell>
          <cell r="AA87">
            <v>5577.5</v>
          </cell>
          <cell r="AB87">
            <v>667</v>
          </cell>
          <cell r="AC87">
            <v>6388.25</v>
          </cell>
          <cell r="AD87">
            <v>6135.25</v>
          </cell>
          <cell r="AE87">
            <v>733.7</v>
          </cell>
          <cell r="AF87"/>
          <cell r="AG87" t="b">
            <v>0</v>
          </cell>
          <cell r="AH87" t="str">
            <v>2S-</v>
          </cell>
          <cell r="AI87" t="str">
            <v>SC</v>
          </cell>
        </row>
        <row r="88">
          <cell r="A88" t="str">
            <v>CLIENT</v>
          </cell>
          <cell r="B88" t="str">
            <v>DRLSE</v>
          </cell>
          <cell r="C88" t="str">
            <v>DR</v>
          </cell>
          <cell r="D88">
            <v>320</v>
          </cell>
          <cell r="E88" t="str">
            <v>CTTH</v>
          </cell>
          <cell r="F88" t="str">
            <v>COIL TUBING TOOL HOUSE</v>
          </cell>
          <cell r="G88" t="str">
            <v>DSME</v>
          </cell>
          <cell r="H88">
            <v>0</v>
          </cell>
          <cell r="I88">
            <v>3</v>
          </cell>
          <cell r="J88">
            <v>3.3000000000000003</v>
          </cell>
          <cell r="K88">
            <v>0</v>
          </cell>
          <cell r="L88">
            <v>15</v>
          </cell>
          <cell r="M88">
            <v>15</v>
          </cell>
          <cell r="N88">
            <v>0</v>
          </cell>
          <cell r="O88">
            <v>0.44999999999999996</v>
          </cell>
          <cell r="P88">
            <v>0.495</v>
          </cell>
          <cell r="Q88">
            <v>0</v>
          </cell>
          <cell r="R88">
            <v>3.45</v>
          </cell>
          <cell r="S88">
            <v>3.7950000000000004</v>
          </cell>
          <cell r="T88">
            <v>1045</v>
          </cell>
          <cell r="U88">
            <v>978</v>
          </cell>
          <cell r="V88">
            <v>116</v>
          </cell>
          <cell r="W88">
            <v>0</v>
          </cell>
          <cell r="X88">
            <v>0</v>
          </cell>
          <cell r="Y88">
            <v>0</v>
          </cell>
          <cell r="Z88">
            <v>3374.1000000000004</v>
          </cell>
          <cell r="AA88">
            <v>3605.25</v>
          </cell>
          <cell r="AB88">
            <v>400.20000000000005</v>
          </cell>
          <cell r="AC88">
            <v>3711.51</v>
          </cell>
          <cell r="AD88">
            <v>3965.7750000000005</v>
          </cell>
          <cell r="AE88">
            <v>440.22</v>
          </cell>
          <cell r="AF88"/>
          <cell r="AG88" t="b">
            <v>0</v>
          </cell>
          <cell r="AH88" t="str">
            <v>S3-</v>
          </cell>
          <cell r="AI88" t="str">
            <v>BS</v>
          </cell>
        </row>
        <row r="89">
          <cell r="A89" t="str">
            <v>CLIENT</v>
          </cell>
          <cell r="B89" t="str">
            <v>DRLSE</v>
          </cell>
          <cell r="C89" t="str">
            <v>DR</v>
          </cell>
          <cell r="D89">
            <v>320</v>
          </cell>
          <cell r="E89" t="str">
            <v>RB-1</v>
          </cell>
          <cell r="F89" t="str">
            <v>RISER BASKET EQUIPMENT SKID</v>
          </cell>
          <cell r="G89" t="str">
            <v>DSME</v>
          </cell>
          <cell r="H89">
            <v>0</v>
          </cell>
          <cell r="I89">
            <v>30</v>
          </cell>
          <cell r="J89">
            <v>33</v>
          </cell>
          <cell r="K89">
            <v>0</v>
          </cell>
          <cell r="L89">
            <v>15</v>
          </cell>
          <cell r="M89">
            <v>15</v>
          </cell>
          <cell r="N89">
            <v>0</v>
          </cell>
          <cell r="O89">
            <v>4.5</v>
          </cell>
          <cell r="P89">
            <v>4.95</v>
          </cell>
          <cell r="Q89">
            <v>0</v>
          </cell>
          <cell r="R89">
            <v>34.5</v>
          </cell>
          <cell r="S89">
            <v>37.950000000000003</v>
          </cell>
          <cell r="T89">
            <v>957</v>
          </cell>
          <cell r="U89">
            <v>978</v>
          </cell>
          <cell r="V89">
            <v>116</v>
          </cell>
          <cell r="W89">
            <v>0</v>
          </cell>
          <cell r="X89">
            <v>0</v>
          </cell>
          <cell r="Y89">
            <v>0</v>
          </cell>
          <cell r="Z89">
            <v>33741</v>
          </cell>
          <cell r="AA89">
            <v>33016.5</v>
          </cell>
          <cell r="AB89">
            <v>4002</v>
          </cell>
          <cell r="AC89">
            <v>37115.100000000006</v>
          </cell>
          <cell r="AD89">
            <v>36318.15</v>
          </cell>
          <cell r="AE89">
            <v>4402.2000000000007</v>
          </cell>
          <cell r="AF89"/>
          <cell r="AG89" t="b">
            <v>0</v>
          </cell>
          <cell r="AH89" t="str">
            <v>2S-</v>
          </cell>
          <cell r="AI89" t="str">
            <v>BS</v>
          </cell>
        </row>
        <row r="90">
          <cell r="A90" t="str">
            <v>CLIENT</v>
          </cell>
          <cell r="B90" t="str">
            <v>DRLSE</v>
          </cell>
          <cell r="C90" t="str">
            <v>DR</v>
          </cell>
          <cell r="D90">
            <v>320</v>
          </cell>
          <cell r="E90" t="str">
            <v>TI-1</v>
          </cell>
          <cell r="F90" t="str">
            <v>TREATING IRON SKID</v>
          </cell>
          <cell r="G90" t="str">
            <v>DSME</v>
          </cell>
          <cell r="H90">
            <v>0</v>
          </cell>
          <cell r="I90">
            <v>11</v>
          </cell>
          <cell r="J90">
            <v>12.100000000000001</v>
          </cell>
          <cell r="K90">
            <v>0</v>
          </cell>
          <cell r="L90">
            <v>15</v>
          </cell>
          <cell r="M90">
            <v>15</v>
          </cell>
          <cell r="N90">
            <v>0</v>
          </cell>
          <cell r="O90">
            <v>1.65</v>
          </cell>
          <cell r="P90">
            <v>1.8150000000000002</v>
          </cell>
          <cell r="Q90">
            <v>0</v>
          </cell>
          <cell r="R90">
            <v>12.65</v>
          </cell>
          <cell r="S90">
            <v>13.915000000000001</v>
          </cell>
          <cell r="T90">
            <v>955</v>
          </cell>
          <cell r="U90">
            <v>968</v>
          </cell>
          <cell r="V90">
            <v>116</v>
          </cell>
          <cell r="W90">
            <v>0</v>
          </cell>
          <cell r="X90">
            <v>0</v>
          </cell>
          <cell r="Y90">
            <v>0</v>
          </cell>
          <cell r="Z90">
            <v>12245.2</v>
          </cell>
          <cell r="AA90">
            <v>12080.75</v>
          </cell>
          <cell r="AB90">
            <v>1467.4</v>
          </cell>
          <cell r="AC90">
            <v>13469.720000000001</v>
          </cell>
          <cell r="AD90">
            <v>13288.825000000001</v>
          </cell>
          <cell r="AE90">
            <v>1614.14</v>
          </cell>
          <cell r="AF90"/>
          <cell r="AG90" t="b">
            <v>0</v>
          </cell>
          <cell r="AH90" t="str">
            <v>2S-</v>
          </cell>
          <cell r="AI90" t="str">
            <v>BS</v>
          </cell>
        </row>
        <row r="91">
          <cell r="A91" t="str">
            <v>CLIENT</v>
          </cell>
          <cell r="B91" t="str">
            <v>DRLSE</v>
          </cell>
          <cell r="C91" t="str">
            <v>DR</v>
          </cell>
          <cell r="D91">
            <v>320</v>
          </cell>
          <cell r="E91" t="str">
            <v>TSS</v>
          </cell>
          <cell r="F91" t="str">
            <v>TOOL SHACK SKID</v>
          </cell>
          <cell r="G91" t="str">
            <v>DSME</v>
          </cell>
          <cell r="H91">
            <v>0</v>
          </cell>
          <cell r="I91">
            <v>22</v>
          </cell>
          <cell r="J91">
            <v>24.200000000000003</v>
          </cell>
          <cell r="K91">
            <v>0</v>
          </cell>
          <cell r="L91">
            <v>15</v>
          </cell>
          <cell r="M91">
            <v>15</v>
          </cell>
          <cell r="N91">
            <v>0</v>
          </cell>
          <cell r="O91">
            <v>3.3</v>
          </cell>
          <cell r="P91">
            <v>3.6300000000000003</v>
          </cell>
          <cell r="Q91">
            <v>0</v>
          </cell>
          <cell r="R91">
            <v>25.3</v>
          </cell>
          <cell r="S91">
            <v>27.830000000000002</v>
          </cell>
          <cell r="T91">
            <v>1045</v>
          </cell>
          <cell r="U91">
            <v>968</v>
          </cell>
          <cell r="V91">
            <v>116</v>
          </cell>
          <cell r="W91">
            <v>0</v>
          </cell>
          <cell r="X91">
            <v>0</v>
          </cell>
          <cell r="Y91">
            <v>0</v>
          </cell>
          <cell r="Z91">
            <v>24490.400000000001</v>
          </cell>
          <cell r="AA91">
            <v>26438.5</v>
          </cell>
          <cell r="AB91">
            <v>2934.8</v>
          </cell>
          <cell r="AC91">
            <v>26939.440000000002</v>
          </cell>
          <cell r="AD91">
            <v>29082.350000000002</v>
          </cell>
          <cell r="AE91">
            <v>3228.28</v>
          </cell>
          <cell r="AF91"/>
          <cell r="AG91" t="b">
            <v>0</v>
          </cell>
          <cell r="AH91" t="str">
            <v>S3-</v>
          </cell>
          <cell r="AI91" t="str">
            <v>BS</v>
          </cell>
        </row>
        <row r="92">
          <cell r="A92" t="str">
            <v>CLIENT</v>
          </cell>
          <cell r="B92" t="str">
            <v>DRLSW</v>
          </cell>
          <cell r="C92" t="str">
            <v>DR</v>
          </cell>
          <cell r="D92">
            <v>210</v>
          </cell>
          <cell r="E92" t="str">
            <v>CT-1</v>
          </cell>
          <cell r="F92" t="str">
            <v>CUTTINGS TREATMENT</v>
          </cell>
          <cell r="G92" t="str">
            <v>RFI  RESPONSE</v>
          </cell>
          <cell r="H92">
            <v>0</v>
          </cell>
          <cell r="I92">
            <v>76.099999999999994</v>
          </cell>
          <cell r="J92">
            <v>169.3</v>
          </cell>
          <cell r="K92">
            <v>0</v>
          </cell>
          <cell r="L92">
            <v>15</v>
          </cell>
          <cell r="M92">
            <v>15</v>
          </cell>
          <cell r="N92">
            <v>0</v>
          </cell>
          <cell r="O92">
            <v>11.414999999999999</v>
          </cell>
          <cell r="P92">
            <v>25.395</v>
          </cell>
          <cell r="Q92">
            <v>0</v>
          </cell>
          <cell r="R92">
            <v>87.514999999999986</v>
          </cell>
          <cell r="S92">
            <v>194.69500000000002</v>
          </cell>
          <cell r="T92">
            <v>1063</v>
          </cell>
          <cell r="U92">
            <v>1010</v>
          </cell>
          <cell r="V92">
            <v>157</v>
          </cell>
          <cell r="W92">
            <v>0</v>
          </cell>
          <cell r="X92">
            <v>0</v>
          </cell>
          <cell r="Y92">
            <v>0</v>
          </cell>
          <cell r="Z92">
            <v>88390.14999999998</v>
          </cell>
          <cell r="AA92">
            <v>93028.444999999992</v>
          </cell>
          <cell r="AB92">
            <v>13739.854999999998</v>
          </cell>
          <cell r="AC92">
            <v>196641.95</v>
          </cell>
          <cell r="AD92">
            <v>206960.78500000003</v>
          </cell>
          <cell r="AE92">
            <v>30567.115000000002</v>
          </cell>
          <cell r="AF92"/>
          <cell r="AG92" t="b">
            <v>0</v>
          </cell>
          <cell r="AH92" t="str">
            <v>34-</v>
          </cell>
          <cell r="AI92" t="str">
            <v>SC</v>
          </cell>
        </row>
        <row r="93">
          <cell r="A93" t="str">
            <v>CLIENT</v>
          </cell>
          <cell r="B93" t="str">
            <v>DRLSW</v>
          </cell>
          <cell r="C93" t="str">
            <v>DR</v>
          </cell>
          <cell r="D93">
            <v>220</v>
          </cell>
          <cell r="E93" t="str">
            <v>CTCC-1</v>
          </cell>
          <cell r="F93" t="str">
            <v>COIL TUBING CONTROL CAB</v>
          </cell>
          <cell r="G93" t="str">
            <v>DSME</v>
          </cell>
          <cell r="H93">
            <v>0</v>
          </cell>
          <cell r="I93">
            <v>7.5</v>
          </cell>
          <cell r="J93">
            <v>8.25</v>
          </cell>
          <cell r="K93">
            <v>0</v>
          </cell>
          <cell r="L93">
            <v>15</v>
          </cell>
          <cell r="M93">
            <v>15</v>
          </cell>
          <cell r="N93">
            <v>0</v>
          </cell>
          <cell r="O93">
            <v>1.125</v>
          </cell>
          <cell r="P93">
            <v>1.2375</v>
          </cell>
          <cell r="Q93">
            <v>0</v>
          </cell>
          <cell r="R93">
            <v>8.625</v>
          </cell>
          <cell r="S93">
            <v>9.4875000000000007</v>
          </cell>
          <cell r="T93">
            <v>1047</v>
          </cell>
          <cell r="U93">
            <v>1005</v>
          </cell>
          <cell r="V93">
            <v>116</v>
          </cell>
          <cell r="W93">
            <v>0</v>
          </cell>
          <cell r="X93">
            <v>0</v>
          </cell>
          <cell r="Y93">
            <v>0</v>
          </cell>
          <cell r="Z93">
            <v>8668.125</v>
          </cell>
          <cell r="AA93">
            <v>9030.375</v>
          </cell>
          <cell r="AB93">
            <v>1000.5</v>
          </cell>
          <cell r="AC93">
            <v>9534.9375</v>
          </cell>
          <cell r="AD93">
            <v>9933.4125000000004</v>
          </cell>
          <cell r="AE93">
            <v>1100.5500000000002</v>
          </cell>
          <cell r="AF93"/>
          <cell r="AG93" t="b">
            <v>0</v>
          </cell>
          <cell r="AH93" t="str">
            <v>S3-</v>
          </cell>
          <cell r="AI93" t="str">
            <v>SC</v>
          </cell>
        </row>
        <row r="94">
          <cell r="A94" t="str">
            <v>CLIENT</v>
          </cell>
          <cell r="B94" t="str">
            <v>DRLSW</v>
          </cell>
          <cell r="C94" t="str">
            <v>DR</v>
          </cell>
          <cell r="D94">
            <v>220</v>
          </cell>
          <cell r="E94" t="str">
            <v>CTPP-1</v>
          </cell>
          <cell r="F94" t="str">
            <v>COIL TUBING POWER PACK</v>
          </cell>
          <cell r="G94" t="str">
            <v>DSME</v>
          </cell>
          <cell r="H94">
            <v>0</v>
          </cell>
          <cell r="I94">
            <v>18</v>
          </cell>
          <cell r="J94">
            <v>19.8</v>
          </cell>
          <cell r="K94">
            <v>0</v>
          </cell>
          <cell r="L94">
            <v>15</v>
          </cell>
          <cell r="M94">
            <v>15</v>
          </cell>
          <cell r="N94">
            <v>0</v>
          </cell>
          <cell r="O94">
            <v>2.6999999999999997</v>
          </cell>
          <cell r="P94">
            <v>2.97</v>
          </cell>
          <cell r="Q94">
            <v>0</v>
          </cell>
          <cell r="R94">
            <v>20.7</v>
          </cell>
          <cell r="S94">
            <v>22.77</v>
          </cell>
          <cell r="T94">
            <v>1048</v>
          </cell>
          <cell r="U94">
            <v>1015</v>
          </cell>
          <cell r="V94">
            <v>116</v>
          </cell>
          <cell r="W94">
            <v>0</v>
          </cell>
          <cell r="X94">
            <v>0</v>
          </cell>
          <cell r="Y94">
            <v>0</v>
          </cell>
          <cell r="Z94">
            <v>21010.5</v>
          </cell>
          <cell r="AA94">
            <v>21693.599999999999</v>
          </cell>
          <cell r="AB94">
            <v>2401.1999999999998</v>
          </cell>
          <cell r="AC94">
            <v>23111.55</v>
          </cell>
          <cell r="AD94">
            <v>23862.959999999999</v>
          </cell>
          <cell r="AE94">
            <v>2641.32</v>
          </cell>
          <cell r="AF94"/>
          <cell r="AG94" t="b">
            <v>0</v>
          </cell>
          <cell r="AH94" t="str">
            <v>S3-</v>
          </cell>
          <cell r="AI94" t="str">
            <v>SC</v>
          </cell>
        </row>
        <row r="95">
          <cell r="A95" t="str">
            <v>CLIENT</v>
          </cell>
          <cell r="B95" t="str">
            <v>DRLSW</v>
          </cell>
          <cell r="C95" t="str">
            <v>DR</v>
          </cell>
          <cell r="D95">
            <v>220</v>
          </cell>
          <cell r="E95" t="str">
            <v>CTR-1</v>
          </cell>
          <cell r="F95" t="str">
            <v>COIL TUBING REEL</v>
          </cell>
          <cell r="G95" t="str">
            <v>DSME</v>
          </cell>
          <cell r="H95">
            <v>0</v>
          </cell>
          <cell r="I95">
            <v>101.3</v>
          </cell>
          <cell r="J95">
            <v>137.5</v>
          </cell>
          <cell r="K95">
            <v>0</v>
          </cell>
          <cell r="L95">
            <v>15</v>
          </cell>
          <cell r="M95">
            <v>15</v>
          </cell>
          <cell r="N95">
            <v>0</v>
          </cell>
          <cell r="O95">
            <v>15.194999999999999</v>
          </cell>
          <cell r="P95">
            <v>20.625</v>
          </cell>
          <cell r="Q95">
            <v>0</v>
          </cell>
          <cell r="R95">
            <v>116.49499999999999</v>
          </cell>
          <cell r="S95">
            <v>158.125</v>
          </cell>
          <cell r="T95">
            <v>1040</v>
          </cell>
          <cell r="U95">
            <v>990</v>
          </cell>
          <cell r="V95">
            <v>116</v>
          </cell>
          <cell r="W95">
            <v>0</v>
          </cell>
          <cell r="X95">
            <v>0</v>
          </cell>
          <cell r="Y95">
            <v>0</v>
          </cell>
          <cell r="Z95">
            <v>115330.04999999999</v>
          </cell>
          <cell r="AA95">
            <v>121154.79999999999</v>
          </cell>
          <cell r="AB95">
            <v>13513.419999999998</v>
          </cell>
          <cell r="AC95">
            <v>156543.75</v>
          </cell>
          <cell r="AD95">
            <v>164450</v>
          </cell>
          <cell r="AE95">
            <v>18342.5</v>
          </cell>
          <cell r="AF95"/>
          <cell r="AG95" t="b">
            <v>0</v>
          </cell>
          <cell r="AH95" t="str">
            <v>S3-</v>
          </cell>
          <cell r="AI95" t="str">
            <v>BS</v>
          </cell>
        </row>
        <row r="96">
          <cell r="A96" t="str">
            <v>CLIENT</v>
          </cell>
          <cell r="B96" t="str">
            <v>DRLSW</v>
          </cell>
          <cell r="C96" t="str">
            <v>DR</v>
          </cell>
          <cell r="D96">
            <v>220</v>
          </cell>
          <cell r="E96" t="str">
            <v>SL-1</v>
          </cell>
          <cell r="F96" t="str">
            <v>SLICKLINE</v>
          </cell>
          <cell r="G96" t="str">
            <v>DSME</v>
          </cell>
          <cell r="H96">
            <v>0</v>
          </cell>
          <cell r="I96">
            <v>5</v>
          </cell>
          <cell r="J96">
            <v>5.5</v>
          </cell>
          <cell r="K96">
            <v>0</v>
          </cell>
          <cell r="L96">
            <v>15</v>
          </cell>
          <cell r="M96">
            <v>15</v>
          </cell>
          <cell r="N96">
            <v>0</v>
          </cell>
          <cell r="O96">
            <v>0.75</v>
          </cell>
          <cell r="P96">
            <v>0.82499999999999996</v>
          </cell>
          <cell r="Q96">
            <v>0</v>
          </cell>
          <cell r="R96">
            <v>5.75</v>
          </cell>
          <cell r="S96">
            <v>6.3250000000000002</v>
          </cell>
          <cell r="T96">
            <v>1030</v>
          </cell>
          <cell r="U96">
            <v>1010</v>
          </cell>
          <cell r="V96">
            <v>116</v>
          </cell>
          <cell r="W96">
            <v>0</v>
          </cell>
          <cell r="X96">
            <v>0</v>
          </cell>
          <cell r="Y96">
            <v>0</v>
          </cell>
          <cell r="Z96">
            <v>5807.5</v>
          </cell>
          <cell r="AA96">
            <v>5922.5</v>
          </cell>
          <cell r="AB96">
            <v>667</v>
          </cell>
          <cell r="AC96">
            <v>6388.25</v>
          </cell>
          <cell r="AD96">
            <v>6514.75</v>
          </cell>
          <cell r="AE96">
            <v>733.7</v>
          </cell>
          <cell r="AF96"/>
          <cell r="AG96" t="b">
            <v>0</v>
          </cell>
          <cell r="AH96" t="str">
            <v>S3-</v>
          </cell>
          <cell r="AI96" t="str">
            <v>SC</v>
          </cell>
        </row>
        <row r="97">
          <cell r="A97" t="str">
            <v>CLIENT</v>
          </cell>
          <cell r="B97" t="str">
            <v>DRLSW</v>
          </cell>
          <cell r="C97" t="str">
            <v>DR</v>
          </cell>
          <cell r="D97">
            <v>320</v>
          </cell>
          <cell r="E97" t="str">
            <v>CTTH</v>
          </cell>
          <cell r="F97" t="str">
            <v>COIL TUBING TOOL HOUSE</v>
          </cell>
          <cell r="G97" t="str">
            <v>DSME</v>
          </cell>
          <cell r="H97">
            <v>0</v>
          </cell>
          <cell r="I97">
            <v>3</v>
          </cell>
          <cell r="J97">
            <v>3.3000000000000003</v>
          </cell>
          <cell r="K97">
            <v>0</v>
          </cell>
          <cell r="L97">
            <v>15</v>
          </cell>
          <cell r="M97">
            <v>15</v>
          </cell>
          <cell r="N97">
            <v>0</v>
          </cell>
          <cell r="O97">
            <v>0.44999999999999996</v>
          </cell>
          <cell r="P97">
            <v>0.495</v>
          </cell>
          <cell r="Q97">
            <v>0</v>
          </cell>
          <cell r="R97">
            <v>3.45</v>
          </cell>
          <cell r="S97">
            <v>3.7950000000000004</v>
          </cell>
          <cell r="T97">
            <v>1045</v>
          </cell>
          <cell r="U97">
            <v>978</v>
          </cell>
          <cell r="V97">
            <v>116</v>
          </cell>
          <cell r="W97">
            <v>0</v>
          </cell>
          <cell r="X97">
            <v>0</v>
          </cell>
          <cell r="Y97">
            <v>0</v>
          </cell>
          <cell r="Z97">
            <v>3374.1000000000004</v>
          </cell>
          <cell r="AA97">
            <v>3605.25</v>
          </cell>
          <cell r="AB97">
            <v>400.20000000000005</v>
          </cell>
          <cell r="AC97">
            <v>3711.51</v>
          </cell>
          <cell r="AD97">
            <v>3965.7750000000005</v>
          </cell>
          <cell r="AE97">
            <v>440.22</v>
          </cell>
          <cell r="AF97"/>
          <cell r="AG97" t="b">
            <v>0</v>
          </cell>
          <cell r="AH97" t="str">
            <v>S3-</v>
          </cell>
          <cell r="AI97" t="str">
            <v>BS</v>
          </cell>
        </row>
        <row r="98">
          <cell r="A98" t="str">
            <v>CLIENT</v>
          </cell>
          <cell r="B98" t="str">
            <v>DRLSW</v>
          </cell>
          <cell r="C98" t="str">
            <v>DR</v>
          </cell>
          <cell r="D98">
            <v>320</v>
          </cell>
          <cell r="E98" t="str">
            <v>RB-1</v>
          </cell>
          <cell r="F98" t="str">
            <v>RISER BASKET EQUIPMENT SKID</v>
          </cell>
          <cell r="G98" t="str">
            <v>DSME</v>
          </cell>
          <cell r="H98">
            <v>0</v>
          </cell>
          <cell r="I98">
            <v>30</v>
          </cell>
          <cell r="J98">
            <v>33</v>
          </cell>
          <cell r="K98">
            <v>0</v>
          </cell>
          <cell r="L98">
            <v>15</v>
          </cell>
          <cell r="M98">
            <v>15</v>
          </cell>
          <cell r="N98">
            <v>0</v>
          </cell>
          <cell r="O98">
            <v>4.5</v>
          </cell>
          <cell r="P98">
            <v>4.95</v>
          </cell>
          <cell r="Q98">
            <v>0</v>
          </cell>
          <cell r="R98">
            <v>34.5</v>
          </cell>
          <cell r="S98">
            <v>37.950000000000003</v>
          </cell>
          <cell r="T98">
            <v>957</v>
          </cell>
          <cell r="U98">
            <v>978</v>
          </cell>
          <cell r="V98">
            <v>116</v>
          </cell>
          <cell r="W98">
            <v>0</v>
          </cell>
          <cell r="X98">
            <v>0</v>
          </cell>
          <cell r="Y98">
            <v>0</v>
          </cell>
          <cell r="Z98">
            <v>33741</v>
          </cell>
          <cell r="AA98">
            <v>33016.5</v>
          </cell>
          <cell r="AB98">
            <v>4002</v>
          </cell>
          <cell r="AC98">
            <v>37115.100000000006</v>
          </cell>
          <cell r="AD98">
            <v>36318.15</v>
          </cell>
          <cell r="AE98">
            <v>4402.2000000000007</v>
          </cell>
          <cell r="AF98"/>
          <cell r="AG98" t="b">
            <v>0</v>
          </cell>
          <cell r="AH98" t="str">
            <v>2S-</v>
          </cell>
          <cell r="AI98" t="str">
            <v>BS</v>
          </cell>
        </row>
        <row r="99">
          <cell r="A99" t="str">
            <v>CLIENT</v>
          </cell>
          <cell r="B99" t="str">
            <v>DRLSW</v>
          </cell>
          <cell r="C99" t="str">
            <v>DR</v>
          </cell>
          <cell r="D99">
            <v>320</v>
          </cell>
          <cell r="E99" t="str">
            <v>TI-1</v>
          </cell>
          <cell r="F99" t="str">
            <v>TREATING IRON SKID</v>
          </cell>
          <cell r="G99" t="str">
            <v>DSME</v>
          </cell>
          <cell r="H99">
            <v>0</v>
          </cell>
          <cell r="I99">
            <v>11</v>
          </cell>
          <cell r="J99">
            <v>12.100000000000001</v>
          </cell>
          <cell r="K99">
            <v>0</v>
          </cell>
          <cell r="L99">
            <v>15</v>
          </cell>
          <cell r="M99">
            <v>15</v>
          </cell>
          <cell r="N99">
            <v>0</v>
          </cell>
          <cell r="O99">
            <v>1.65</v>
          </cell>
          <cell r="P99">
            <v>1.8150000000000002</v>
          </cell>
          <cell r="Q99">
            <v>0</v>
          </cell>
          <cell r="R99">
            <v>12.65</v>
          </cell>
          <cell r="S99">
            <v>13.915000000000001</v>
          </cell>
          <cell r="T99">
            <v>955</v>
          </cell>
          <cell r="U99">
            <v>968</v>
          </cell>
          <cell r="V99">
            <v>116</v>
          </cell>
          <cell r="W99">
            <v>0</v>
          </cell>
          <cell r="X99">
            <v>0</v>
          </cell>
          <cell r="Y99">
            <v>0</v>
          </cell>
          <cell r="Z99">
            <v>12245.2</v>
          </cell>
          <cell r="AA99">
            <v>12080.75</v>
          </cell>
          <cell r="AB99">
            <v>1467.4</v>
          </cell>
          <cell r="AC99">
            <v>13469.720000000001</v>
          </cell>
          <cell r="AD99">
            <v>13288.825000000001</v>
          </cell>
          <cell r="AE99">
            <v>1614.14</v>
          </cell>
          <cell r="AF99"/>
          <cell r="AG99" t="b">
            <v>0</v>
          </cell>
          <cell r="AH99" t="str">
            <v>2S-</v>
          </cell>
          <cell r="AI99" t="str">
            <v>BS</v>
          </cell>
        </row>
        <row r="100">
          <cell r="A100" t="str">
            <v>CLIENT</v>
          </cell>
          <cell r="B100" t="str">
            <v>DRLSW</v>
          </cell>
          <cell r="C100" t="str">
            <v>DR</v>
          </cell>
          <cell r="D100">
            <v>320</v>
          </cell>
          <cell r="E100" t="str">
            <v>TSS</v>
          </cell>
          <cell r="F100" t="str">
            <v>TOOL SHACK SKID</v>
          </cell>
          <cell r="G100" t="str">
            <v>DSME</v>
          </cell>
          <cell r="H100">
            <v>0</v>
          </cell>
          <cell r="I100">
            <v>22</v>
          </cell>
          <cell r="J100">
            <v>24.200000000000003</v>
          </cell>
          <cell r="K100">
            <v>0</v>
          </cell>
          <cell r="L100">
            <v>15</v>
          </cell>
          <cell r="M100">
            <v>15</v>
          </cell>
          <cell r="N100">
            <v>0</v>
          </cell>
          <cell r="O100">
            <v>3.3</v>
          </cell>
          <cell r="P100">
            <v>3.6300000000000003</v>
          </cell>
          <cell r="Q100">
            <v>0</v>
          </cell>
          <cell r="R100">
            <v>25.3</v>
          </cell>
          <cell r="S100">
            <v>27.830000000000002</v>
          </cell>
          <cell r="T100">
            <v>1045</v>
          </cell>
          <cell r="U100">
            <v>968</v>
          </cell>
          <cell r="V100">
            <v>116</v>
          </cell>
          <cell r="W100">
            <v>0</v>
          </cell>
          <cell r="X100">
            <v>0</v>
          </cell>
          <cell r="Y100">
            <v>0</v>
          </cell>
          <cell r="Z100">
            <v>24490.400000000001</v>
          </cell>
          <cell r="AA100">
            <v>26438.5</v>
          </cell>
          <cell r="AB100">
            <v>2934.8</v>
          </cell>
          <cell r="AC100">
            <v>26939.440000000002</v>
          </cell>
          <cell r="AD100">
            <v>29082.350000000002</v>
          </cell>
          <cell r="AE100">
            <v>3228.28</v>
          </cell>
          <cell r="AF100"/>
          <cell r="AG100" t="b">
            <v>0</v>
          </cell>
          <cell r="AH100" t="str">
            <v>S3-</v>
          </cell>
          <cell r="AI100" t="str">
            <v>BS</v>
          </cell>
        </row>
        <row r="101">
          <cell r="A101" t="str">
            <v>CLIENT</v>
          </cell>
          <cell r="B101" t="str">
            <v>DRSC</v>
          </cell>
          <cell r="C101" t="str">
            <v>DR</v>
          </cell>
          <cell r="D101">
            <v>210</v>
          </cell>
          <cell r="E101" t="str">
            <v>CT-1</v>
          </cell>
          <cell r="F101" t="str">
            <v>CUTTINGS TREATMENT</v>
          </cell>
          <cell r="G101" t="str">
            <v>RFI  RESPONSE</v>
          </cell>
          <cell r="H101">
            <v>0</v>
          </cell>
          <cell r="I101">
            <v>76.099999999999994</v>
          </cell>
          <cell r="J101">
            <v>169.3</v>
          </cell>
          <cell r="K101">
            <v>0</v>
          </cell>
          <cell r="L101">
            <v>15</v>
          </cell>
          <cell r="M101">
            <v>15</v>
          </cell>
          <cell r="N101">
            <v>0</v>
          </cell>
          <cell r="O101">
            <v>11.414999999999999</v>
          </cell>
          <cell r="P101">
            <v>25.395</v>
          </cell>
          <cell r="Q101">
            <v>0</v>
          </cell>
          <cell r="R101">
            <v>87.514999999999986</v>
          </cell>
          <cell r="S101">
            <v>194.69500000000002</v>
          </cell>
          <cell r="T101">
            <v>1063</v>
          </cell>
          <cell r="U101">
            <v>1010</v>
          </cell>
          <cell r="V101">
            <v>157</v>
          </cell>
          <cell r="W101">
            <v>0</v>
          </cell>
          <cell r="X101">
            <v>0</v>
          </cell>
          <cell r="Y101">
            <v>0</v>
          </cell>
          <cell r="Z101">
            <v>88390.14999999998</v>
          </cell>
          <cell r="AA101">
            <v>93028.444999999992</v>
          </cell>
          <cell r="AB101">
            <v>13739.854999999998</v>
          </cell>
          <cell r="AC101">
            <v>196641.95</v>
          </cell>
          <cell r="AD101">
            <v>206960.78500000003</v>
          </cell>
          <cell r="AE101">
            <v>30567.115000000002</v>
          </cell>
          <cell r="AF101"/>
          <cell r="AG101" t="b">
            <v>0</v>
          </cell>
          <cell r="AH101" t="str">
            <v>34-</v>
          </cell>
          <cell r="AI101" t="str">
            <v>SC</v>
          </cell>
        </row>
        <row r="102">
          <cell r="A102" t="str">
            <v>CLIENT</v>
          </cell>
          <cell r="B102" t="str">
            <v>DRSC</v>
          </cell>
          <cell r="C102" t="str">
            <v>DR</v>
          </cell>
          <cell r="D102">
            <v>220</v>
          </cell>
          <cell r="E102" t="str">
            <v>CTCC-1</v>
          </cell>
          <cell r="F102" t="str">
            <v>COIL TUBING CONTROL CAB</v>
          </cell>
          <cell r="G102" t="str">
            <v>DSME</v>
          </cell>
          <cell r="H102">
            <v>0</v>
          </cell>
          <cell r="I102">
            <v>7.5</v>
          </cell>
          <cell r="J102">
            <v>7.5</v>
          </cell>
          <cell r="K102">
            <v>0</v>
          </cell>
          <cell r="L102">
            <v>15</v>
          </cell>
          <cell r="M102">
            <v>15</v>
          </cell>
          <cell r="N102">
            <v>0</v>
          </cell>
          <cell r="O102">
            <v>1.125</v>
          </cell>
          <cell r="P102">
            <v>1.125</v>
          </cell>
          <cell r="Q102">
            <v>0</v>
          </cell>
          <cell r="R102">
            <v>8.625</v>
          </cell>
          <cell r="S102">
            <v>8.625</v>
          </cell>
          <cell r="T102">
            <v>955</v>
          </cell>
          <cell r="U102">
            <v>1005</v>
          </cell>
          <cell r="V102">
            <v>116</v>
          </cell>
          <cell r="W102">
            <v>0</v>
          </cell>
          <cell r="X102">
            <v>0</v>
          </cell>
          <cell r="Y102">
            <v>0</v>
          </cell>
          <cell r="Z102">
            <v>8668.125</v>
          </cell>
          <cell r="AA102">
            <v>8236.875</v>
          </cell>
          <cell r="AB102">
            <v>1000.5</v>
          </cell>
          <cell r="AC102">
            <v>8668.125</v>
          </cell>
          <cell r="AD102">
            <v>8236.875</v>
          </cell>
          <cell r="AE102">
            <v>1000.5</v>
          </cell>
          <cell r="AF102"/>
          <cell r="AG102" t="b">
            <v>0</v>
          </cell>
          <cell r="AH102" t="str">
            <v>2S-</v>
          </cell>
          <cell r="AI102" t="str">
            <v>SC</v>
          </cell>
        </row>
        <row r="103">
          <cell r="A103" t="str">
            <v>CLIENT</v>
          </cell>
          <cell r="B103" t="str">
            <v>DRSC</v>
          </cell>
          <cell r="C103" t="str">
            <v>DR</v>
          </cell>
          <cell r="D103">
            <v>220</v>
          </cell>
          <cell r="E103" t="str">
            <v>CTPP-1</v>
          </cell>
          <cell r="F103" t="str">
            <v>COIL TUBING POWER PACK</v>
          </cell>
          <cell r="G103" t="str">
            <v>DSME</v>
          </cell>
          <cell r="H103">
            <v>0</v>
          </cell>
          <cell r="I103">
            <v>18</v>
          </cell>
          <cell r="J103">
            <v>18</v>
          </cell>
          <cell r="K103">
            <v>0</v>
          </cell>
          <cell r="L103">
            <v>15</v>
          </cell>
          <cell r="M103">
            <v>15</v>
          </cell>
          <cell r="N103">
            <v>0</v>
          </cell>
          <cell r="O103">
            <v>2.6999999999999997</v>
          </cell>
          <cell r="P103">
            <v>2.6999999999999997</v>
          </cell>
          <cell r="Q103">
            <v>0</v>
          </cell>
          <cell r="R103">
            <v>20.7</v>
          </cell>
          <cell r="S103">
            <v>20.7</v>
          </cell>
          <cell r="T103">
            <v>953</v>
          </cell>
          <cell r="U103">
            <v>1015</v>
          </cell>
          <cell r="V103">
            <v>116</v>
          </cell>
          <cell r="W103">
            <v>0</v>
          </cell>
          <cell r="X103">
            <v>0</v>
          </cell>
          <cell r="Y103">
            <v>0</v>
          </cell>
          <cell r="Z103">
            <v>21010.5</v>
          </cell>
          <cell r="AA103">
            <v>19727.099999999999</v>
          </cell>
          <cell r="AB103">
            <v>2401.1999999999998</v>
          </cell>
          <cell r="AC103">
            <v>21010.5</v>
          </cell>
          <cell r="AD103">
            <v>19727.099999999999</v>
          </cell>
          <cell r="AE103">
            <v>2401.1999999999998</v>
          </cell>
          <cell r="AF103"/>
          <cell r="AG103" t="b">
            <v>0</v>
          </cell>
          <cell r="AH103" t="str">
            <v>2S-</v>
          </cell>
          <cell r="AI103" t="str">
            <v>SC</v>
          </cell>
        </row>
        <row r="104">
          <cell r="A104" t="str">
            <v>CLIENT</v>
          </cell>
          <cell r="B104" t="str">
            <v>DRSC</v>
          </cell>
          <cell r="C104" t="str">
            <v>DR</v>
          </cell>
          <cell r="D104">
            <v>220</v>
          </cell>
          <cell r="E104" t="str">
            <v>CTR-1</v>
          </cell>
          <cell r="F104" t="str">
            <v>COIL TUBING REEL</v>
          </cell>
          <cell r="G104" t="str">
            <v>DSME</v>
          </cell>
          <cell r="H104">
            <v>0</v>
          </cell>
          <cell r="I104">
            <v>101.3</v>
          </cell>
          <cell r="J104">
            <v>125</v>
          </cell>
          <cell r="K104">
            <v>0</v>
          </cell>
          <cell r="L104">
            <v>15</v>
          </cell>
          <cell r="M104">
            <v>15</v>
          </cell>
          <cell r="N104">
            <v>0</v>
          </cell>
          <cell r="O104">
            <v>15.194999999999999</v>
          </cell>
          <cell r="P104">
            <v>18.75</v>
          </cell>
          <cell r="Q104">
            <v>0</v>
          </cell>
          <cell r="R104">
            <v>116.49499999999999</v>
          </cell>
          <cell r="S104">
            <v>143.75</v>
          </cell>
          <cell r="T104">
            <v>957</v>
          </cell>
          <cell r="U104">
            <v>990</v>
          </cell>
          <cell r="V104">
            <v>116</v>
          </cell>
          <cell r="W104">
            <v>0</v>
          </cell>
          <cell r="X104">
            <v>0</v>
          </cell>
          <cell r="Y104">
            <v>0</v>
          </cell>
          <cell r="Z104">
            <v>115330.04999999999</v>
          </cell>
          <cell r="AA104">
            <v>111485.715</v>
          </cell>
          <cell r="AB104">
            <v>13513.419999999998</v>
          </cell>
          <cell r="AC104">
            <v>142312.5</v>
          </cell>
          <cell r="AD104">
            <v>137568.75</v>
          </cell>
          <cell r="AE104">
            <v>16675</v>
          </cell>
          <cell r="AF104"/>
          <cell r="AG104" t="b">
            <v>0</v>
          </cell>
          <cell r="AH104" t="str">
            <v>2S-</v>
          </cell>
          <cell r="AI104" t="str">
            <v>BS</v>
          </cell>
        </row>
        <row r="105">
          <cell r="A105" t="str">
            <v>CLIENT</v>
          </cell>
          <cell r="B105" t="str">
            <v>DRSC</v>
          </cell>
          <cell r="C105" t="str">
            <v>DR</v>
          </cell>
          <cell r="D105">
            <v>220</v>
          </cell>
          <cell r="E105" t="str">
            <v>SL-1</v>
          </cell>
          <cell r="F105" t="str">
            <v>SLICKLINE</v>
          </cell>
          <cell r="G105" t="str">
            <v>DSME</v>
          </cell>
          <cell r="H105">
            <v>0</v>
          </cell>
          <cell r="I105">
            <v>5</v>
          </cell>
          <cell r="J105">
            <v>5</v>
          </cell>
          <cell r="K105">
            <v>0</v>
          </cell>
          <cell r="L105">
            <v>15</v>
          </cell>
          <cell r="M105">
            <v>15</v>
          </cell>
          <cell r="N105">
            <v>0</v>
          </cell>
          <cell r="O105">
            <v>0.75</v>
          </cell>
          <cell r="P105">
            <v>0.75</v>
          </cell>
          <cell r="Q105">
            <v>0</v>
          </cell>
          <cell r="R105">
            <v>5.75</v>
          </cell>
          <cell r="S105">
            <v>5.75</v>
          </cell>
          <cell r="T105">
            <v>970</v>
          </cell>
          <cell r="U105">
            <v>1010</v>
          </cell>
          <cell r="V105">
            <v>116</v>
          </cell>
          <cell r="W105">
            <v>0</v>
          </cell>
          <cell r="X105">
            <v>0</v>
          </cell>
          <cell r="Y105">
            <v>0</v>
          </cell>
          <cell r="Z105">
            <v>5807.5</v>
          </cell>
          <cell r="AA105">
            <v>5577.5</v>
          </cell>
          <cell r="AB105">
            <v>667</v>
          </cell>
          <cell r="AC105">
            <v>5807.5</v>
          </cell>
          <cell r="AD105">
            <v>5577.5</v>
          </cell>
          <cell r="AE105">
            <v>667</v>
          </cell>
          <cell r="AF105"/>
          <cell r="AG105" t="b">
            <v>0</v>
          </cell>
          <cell r="AH105" t="str">
            <v>2S-</v>
          </cell>
          <cell r="AI105" t="str">
            <v>SC</v>
          </cell>
        </row>
        <row r="106">
          <cell r="A106" t="str">
            <v>CLIENT</v>
          </cell>
          <cell r="B106" t="str">
            <v>DRSC</v>
          </cell>
          <cell r="C106" t="str">
            <v>DR</v>
          </cell>
          <cell r="D106">
            <v>320</v>
          </cell>
          <cell r="E106" t="str">
            <v>CTTH</v>
          </cell>
          <cell r="F106" t="str">
            <v>COIL TUBING TOOL HOUSE</v>
          </cell>
          <cell r="G106" t="str">
            <v>DSME</v>
          </cell>
          <cell r="H106">
            <v>0</v>
          </cell>
          <cell r="I106">
            <v>3</v>
          </cell>
          <cell r="J106">
            <v>3</v>
          </cell>
          <cell r="K106">
            <v>0</v>
          </cell>
          <cell r="L106">
            <v>15</v>
          </cell>
          <cell r="M106">
            <v>15</v>
          </cell>
          <cell r="N106">
            <v>0</v>
          </cell>
          <cell r="O106">
            <v>0.44999999999999996</v>
          </cell>
          <cell r="P106">
            <v>0.44999999999999996</v>
          </cell>
          <cell r="Q106">
            <v>0</v>
          </cell>
          <cell r="R106">
            <v>3.45</v>
          </cell>
          <cell r="S106">
            <v>3.45</v>
          </cell>
          <cell r="T106">
            <v>1045</v>
          </cell>
          <cell r="U106">
            <v>978</v>
          </cell>
          <cell r="V106">
            <v>116</v>
          </cell>
          <cell r="W106">
            <v>0</v>
          </cell>
          <cell r="X106">
            <v>0</v>
          </cell>
          <cell r="Y106">
            <v>0</v>
          </cell>
          <cell r="Z106">
            <v>3374.1000000000004</v>
          </cell>
          <cell r="AA106">
            <v>3605.25</v>
          </cell>
          <cell r="AB106">
            <v>400.20000000000005</v>
          </cell>
          <cell r="AC106">
            <v>3374.1000000000004</v>
          </cell>
          <cell r="AD106">
            <v>3605.25</v>
          </cell>
          <cell r="AE106">
            <v>400.20000000000005</v>
          </cell>
          <cell r="AF106"/>
          <cell r="AG106" t="b">
            <v>0</v>
          </cell>
          <cell r="AH106" t="str">
            <v>S3-</v>
          </cell>
          <cell r="AI106" t="str">
            <v>BS</v>
          </cell>
        </row>
        <row r="107">
          <cell r="A107" t="str">
            <v>CLIENT</v>
          </cell>
          <cell r="B107" t="str">
            <v>DRSC</v>
          </cell>
          <cell r="C107" t="str">
            <v>DR</v>
          </cell>
          <cell r="D107">
            <v>320</v>
          </cell>
          <cell r="E107" t="str">
            <v>RB-1</v>
          </cell>
          <cell r="F107" t="str">
            <v>RISER BASKET EQUIPMENT SKID</v>
          </cell>
          <cell r="G107" t="str">
            <v>DSME</v>
          </cell>
          <cell r="H107">
            <v>0</v>
          </cell>
          <cell r="I107">
            <v>30</v>
          </cell>
          <cell r="J107">
            <v>30</v>
          </cell>
          <cell r="K107">
            <v>0</v>
          </cell>
          <cell r="L107">
            <v>15</v>
          </cell>
          <cell r="M107">
            <v>15</v>
          </cell>
          <cell r="N107">
            <v>0</v>
          </cell>
          <cell r="O107">
            <v>4.5</v>
          </cell>
          <cell r="P107">
            <v>4.5</v>
          </cell>
          <cell r="Q107">
            <v>0</v>
          </cell>
          <cell r="R107">
            <v>34.5</v>
          </cell>
          <cell r="S107">
            <v>34.5</v>
          </cell>
          <cell r="T107">
            <v>957</v>
          </cell>
          <cell r="U107">
            <v>978</v>
          </cell>
          <cell r="V107">
            <v>116</v>
          </cell>
          <cell r="W107">
            <v>0</v>
          </cell>
          <cell r="X107">
            <v>0</v>
          </cell>
          <cell r="Y107">
            <v>0</v>
          </cell>
          <cell r="Z107">
            <v>33741</v>
          </cell>
          <cell r="AA107">
            <v>33016.5</v>
          </cell>
          <cell r="AB107">
            <v>4002</v>
          </cell>
          <cell r="AC107">
            <v>33741</v>
          </cell>
          <cell r="AD107">
            <v>33016.5</v>
          </cell>
          <cell r="AE107">
            <v>4002</v>
          </cell>
          <cell r="AF107"/>
          <cell r="AG107" t="b">
            <v>0</v>
          </cell>
          <cell r="AH107" t="str">
            <v>2S-</v>
          </cell>
          <cell r="AI107" t="str">
            <v>BS</v>
          </cell>
        </row>
        <row r="108">
          <cell r="A108" t="str">
            <v>CLIENT</v>
          </cell>
          <cell r="B108" t="str">
            <v>DRSC</v>
          </cell>
          <cell r="C108" t="str">
            <v>DR</v>
          </cell>
          <cell r="D108">
            <v>320</v>
          </cell>
          <cell r="E108" t="str">
            <v>TI-1</v>
          </cell>
          <cell r="F108" t="str">
            <v>TREATING IRON SKID</v>
          </cell>
          <cell r="G108" t="str">
            <v>DSME</v>
          </cell>
          <cell r="H108">
            <v>0</v>
          </cell>
          <cell r="I108">
            <v>11</v>
          </cell>
          <cell r="J108">
            <v>11</v>
          </cell>
          <cell r="K108">
            <v>0</v>
          </cell>
          <cell r="L108">
            <v>15</v>
          </cell>
          <cell r="M108">
            <v>15</v>
          </cell>
          <cell r="N108">
            <v>0</v>
          </cell>
          <cell r="O108">
            <v>1.65</v>
          </cell>
          <cell r="P108">
            <v>1.65</v>
          </cell>
          <cell r="Q108">
            <v>0</v>
          </cell>
          <cell r="R108">
            <v>12.65</v>
          </cell>
          <cell r="S108">
            <v>12.65</v>
          </cell>
          <cell r="T108">
            <v>955</v>
          </cell>
          <cell r="U108">
            <v>968</v>
          </cell>
          <cell r="V108">
            <v>116</v>
          </cell>
          <cell r="W108">
            <v>0</v>
          </cell>
          <cell r="X108">
            <v>0</v>
          </cell>
          <cell r="Y108">
            <v>0</v>
          </cell>
          <cell r="Z108">
            <v>12245.2</v>
          </cell>
          <cell r="AA108">
            <v>12080.75</v>
          </cell>
          <cell r="AB108">
            <v>1467.4</v>
          </cell>
          <cell r="AC108">
            <v>12245.2</v>
          </cell>
          <cell r="AD108">
            <v>12080.75</v>
          </cell>
          <cell r="AE108">
            <v>1467.4</v>
          </cell>
          <cell r="AF108"/>
          <cell r="AG108" t="b">
            <v>0</v>
          </cell>
          <cell r="AH108" t="str">
            <v>2S-</v>
          </cell>
          <cell r="AI108" t="str">
            <v>BS</v>
          </cell>
        </row>
        <row r="109">
          <cell r="A109" t="str">
            <v>CLIENT</v>
          </cell>
          <cell r="B109" t="str">
            <v>DRSC</v>
          </cell>
          <cell r="C109" t="str">
            <v>DR</v>
          </cell>
          <cell r="D109">
            <v>320</v>
          </cell>
          <cell r="E109" t="str">
            <v>TSS</v>
          </cell>
          <cell r="F109" t="str">
            <v>TOOL SHACK SKID</v>
          </cell>
          <cell r="G109" t="str">
            <v>DSME</v>
          </cell>
          <cell r="H109">
            <v>0</v>
          </cell>
          <cell r="I109">
            <v>22</v>
          </cell>
          <cell r="J109">
            <v>22</v>
          </cell>
          <cell r="K109">
            <v>0</v>
          </cell>
          <cell r="L109">
            <v>15</v>
          </cell>
          <cell r="M109">
            <v>15</v>
          </cell>
          <cell r="N109">
            <v>0</v>
          </cell>
          <cell r="O109">
            <v>3.3</v>
          </cell>
          <cell r="P109">
            <v>3.3</v>
          </cell>
          <cell r="Q109">
            <v>0</v>
          </cell>
          <cell r="R109">
            <v>25.3</v>
          </cell>
          <cell r="S109">
            <v>25.3</v>
          </cell>
          <cell r="T109">
            <v>1045</v>
          </cell>
          <cell r="U109">
            <v>968</v>
          </cell>
          <cell r="V109">
            <v>116</v>
          </cell>
          <cell r="W109">
            <v>0</v>
          </cell>
          <cell r="X109">
            <v>0</v>
          </cell>
          <cell r="Y109">
            <v>0</v>
          </cell>
          <cell r="Z109">
            <v>24490.400000000001</v>
          </cell>
          <cell r="AA109">
            <v>26438.5</v>
          </cell>
          <cell r="AB109">
            <v>2934.8</v>
          </cell>
          <cell r="AC109">
            <v>24490.400000000001</v>
          </cell>
          <cell r="AD109">
            <v>26438.5</v>
          </cell>
          <cell r="AE109">
            <v>2934.8</v>
          </cell>
          <cell r="AF109"/>
          <cell r="AG109" t="b">
            <v>0</v>
          </cell>
          <cell r="AH109" t="str">
            <v>S3-</v>
          </cell>
          <cell r="AI109" t="str">
            <v>BS</v>
          </cell>
        </row>
        <row r="110">
          <cell r="A110" t="str">
            <v>CLIENT</v>
          </cell>
          <cell r="B110" t="str">
            <v>DRSNE</v>
          </cell>
          <cell r="C110" t="str">
            <v>DR</v>
          </cell>
          <cell r="D110">
            <v>210</v>
          </cell>
          <cell r="E110" t="str">
            <v>CT-1</v>
          </cell>
          <cell r="F110" t="str">
            <v>CUTTINGS TREATMENT</v>
          </cell>
          <cell r="G110" t="str">
            <v>RFI  RESPONSE</v>
          </cell>
          <cell r="H110">
            <v>0</v>
          </cell>
          <cell r="I110">
            <v>76.099999999999994</v>
          </cell>
          <cell r="J110">
            <v>169.3</v>
          </cell>
          <cell r="K110">
            <v>0</v>
          </cell>
          <cell r="L110">
            <v>15</v>
          </cell>
          <cell r="M110">
            <v>15</v>
          </cell>
          <cell r="N110">
            <v>0</v>
          </cell>
          <cell r="O110">
            <v>11.414999999999999</v>
          </cell>
          <cell r="P110">
            <v>25.395</v>
          </cell>
          <cell r="Q110">
            <v>0</v>
          </cell>
          <cell r="R110">
            <v>87.514999999999986</v>
          </cell>
          <cell r="S110">
            <v>194.69500000000002</v>
          </cell>
          <cell r="T110">
            <v>1063</v>
          </cell>
          <cell r="U110">
            <v>1010</v>
          </cell>
          <cell r="V110">
            <v>157</v>
          </cell>
          <cell r="W110">
            <v>0</v>
          </cell>
          <cell r="X110">
            <v>0</v>
          </cell>
          <cell r="Y110">
            <v>0</v>
          </cell>
          <cell r="Z110">
            <v>88390.14999999998</v>
          </cell>
          <cell r="AA110">
            <v>93028.444999999992</v>
          </cell>
          <cell r="AB110">
            <v>13739.854999999998</v>
          </cell>
          <cell r="AC110">
            <v>196641.95</v>
          </cell>
          <cell r="AD110">
            <v>206960.78500000003</v>
          </cell>
          <cell r="AE110">
            <v>30567.115000000002</v>
          </cell>
          <cell r="AF110"/>
          <cell r="AG110" t="b">
            <v>0</v>
          </cell>
          <cell r="AH110" t="str">
            <v>34-</v>
          </cell>
          <cell r="AI110" t="str">
            <v>SC</v>
          </cell>
        </row>
        <row r="111">
          <cell r="A111" t="str">
            <v>CLIENT</v>
          </cell>
          <cell r="B111" t="str">
            <v>DRSNE</v>
          </cell>
          <cell r="C111" t="str">
            <v>DR</v>
          </cell>
          <cell r="D111">
            <v>220</v>
          </cell>
          <cell r="E111" t="str">
            <v>CTCC-1</v>
          </cell>
          <cell r="F111" t="str">
            <v>COIL TUBING CONTROL CAB</v>
          </cell>
          <cell r="G111" t="str">
            <v>DSME</v>
          </cell>
          <cell r="H111">
            <v>0</v>
          </cell>
          <cell r="I111">
            <v>7.5</v>
          </cell>
          <cell r="J111">
            <v>7.5</v>
          </cell>
          <cell r="K111">
            <v>0</v>
          </cell>
          <cell r="L111">
            <v>15</v>
          </cell>
          <cell r="M111">
            <v>15</v>
          </cell>
          <cell r="N111">
            <v>0</v>
          </cell>
          <cell r="O111">
            <v>1.125</v>
          </cell>
          <cell r="P111">
            <v>1.125</v>
          </cell>
          <cell r="Q111">
            <v>0</v>
          </cell>
          <cell r="R111">
            <v>8.625</v>
          </cell>
          <cell r="S111">
            <v>8.625</v>
          </cell>
          <cell r="T111">
            <v>955</v>
          </cell>
          <cell r="U111">
            <v>1005</v>
          </cell>
          <cell r="V111">
            <v>116</v>
          </cell>
          <cell r="W111">
            <v>0</v>
          </cell>
          <cell r="X111">
            <v>0</v>
          </cell>
          <cell r="Y111">
            <v>0</v>
          </cell>
          <cell r="Z111">
            <v>8668.125</v>
          </cell>
          <cell r="AA111">
            <v>8236.875</v>
          </cell>
          <cell r="AB111">
            <v>1000.5</v>
          </cell>
          <cell r="AC111">
            <v>8668.125</v>
          </cell>
          <cell r="AD111">
            <v>8236.875</v>
          </cell>
          <cell r="AE111">
            <v>1000.5</v>
          </cell>
          <cell r="AF111"/>
          <cell r="AG111" t="b">
            <v>0</v>
          </cell>
          <cell r="AH111" t="str">
            <v>2S-</v>
          </cell>
          <cell r="AI111" t="str">
            <v>SC</v>
          </cell>
        </row>
        <row r="112">
          <cell r="A112" t="str">
            <v>CLIENT</v>
          </cell>
          <cell r="B112" t="str">
            <v>DRSNE</v>
          </cell>
          <cell r="C112" t="str">
            <v>DR</v>
          </cell>
          <cell r="D112">
            <v>220</v>
          </cell>
          <cell r="E112" t="str">
            <v>CTPP-1</v>
          </cell>
          <cell r="F112" t="str">
            <v>COIL TUBING POWER PACK</v>
          </cell>
          <cell r="G112" t="str">
            <v>DSME</v>
          </cell>
          <cell r="H112">
            <v>0</v>
          </cell>
          <cell r="I112">
            <v>18</v>
          </cell>
          <cell r="J112">
            <v>18</v>
          </cell>
          <cell r="K112">
            <v>0</v>
          </cell>
          <cell r="L112">
            <v>15</v>
          </cell>
          <cell r="M112">
            <v>15</v>
          </cell>
          <cell r="N112">
            <v>0</v>
          </cell>
          <cell r="O112">
            <v>2.6999999999999997</v>
          </cell>
          <cell r="P112">
            <v>2.6999999999999997</v>
          </cell>
          <cell r="Q112">
            <v>0</v>
          </cell>
          <cell r="R112">
            <v>20.7</v>
          </cell>
          <cell r="S112">
            <v>20.7</v>
          </cell>
          <cell r="T112">
            <v>953</v>
          </cell>
          <cell r="U112">
            <v>1015</v>
          </cell>
          <cell r="V112">
            <v>116</v>
          </cell>
          <cell r="W112">
            <v>0</v>
          </cell>
          <cell r="X112">
            <v>0</v>
          </cell>
          <cell r="Y112">
            <v>0</v>
          </cell>
          <cell r="Z112">
            <v>21010.5</v>
          </cell>
          <cell r="AA112">
            <v>19727.099999999999</v>
          </cell>
          <cell r="AB112">
            <v>2401.1999999999998</v>
          </cell>
          <cell r="AC112">
            <v>21010.5</v>
          </cell>
          <cell r="AD112">
            <v>19727.099999999999</v>
          </cell>
          <cell r="AE112">
            <v>2401.1999999999998</v>
          </cell>
          <cell r="AF112"/>
          <cell r="AG112" t="b">
            <v>0</v>
          </cell>
          <cell r="AH112" t="str">
            <v>2S-</v>
          </cell>
          <cell r="AI112" t="str">
            <v>SC</v>
          </cell>
        </row>
        <row r="113">
          <cell r="A113" t="str">
            <v>CLIENT</v>
          </cell>
          <cell r="B113" t="str">
            <v>DRSNE</v>
          </cell>
          <cell r="C113" t="str">
            <v>DR</v>
          </cell>
          <cell r="D113">
            <v>220</v>
          </cell>
          <cell r="E113" t="str">
            <v>CTR-1</v>
          </cell>
          <cell r="F113" t="str">
            <v>COIL TUBING REEL</v>
          </cell>
          <cell r="G113" t="str">
            <v>DSME</v>
          </cell>
          <cell r="H113">
            <v>0</v>
          </cell>
          <cell r="I113">
            <v>101.3</v>
          </cell>
          <cell r="J113">
            <v>125</v>
          </cell>
          <cell r="K113">
            <v>0</v>
          </cell>
          <cell r="L113">
            <v>15</v>
          </cell>
          <cell r="M113">
            <v>15</v>
          </cell>
          <cell r="N113">
            <v>0</v>
          </cell>
          <cell r="O113">
            <v>15.194999999999999</v>
          </cell>
          <cell r="P113">
            <v>18.75</v>
          </cell>
          <cell r="Q113">
            <v>0</v>
          </cell>
          <cell r="R113">
            <v>116.49499999999999</v>
          </cell>
          <cell r="S113">
            <v>143.75</v>
          </cell>
          <cell r="T113">
            <v>957</v>
          </cell>
          <cell r="U113">
            <v>990</v>
          </cell>
          <cell r="V113">
            <v>116</v>
          </cell>
          <cell r="W113">
            <v>0</v>
          </cell>
          <cell r="X113">
            <v>0</v>
          </cell>
          <cell r="Y113">
            <v>0</v>
          </cell>
          <cell r="Z113">
            <v>115330.04999999999</v>
          </cell>
          <cell r="AA113">
            <v>111485.715</v>
          </cell>
          <cell r="AB113">
            <v>13513.419999999998</v>
          </cell>
          <cell r="AC113">
            <v>142312.5</v>
          </cell>
          <cell r="AD113">
            <v>137568.75</v>
          </cell>
          <cell r="AE113">
            <v>16675</v>
          </cell>
          <cell r="AF113"/>
          <cell r="AG113" t="b">
            <v>0</v>
          </cell>
          <cell r="AH113" t="str">
            <v>2S-</v>
          </cell>
          <cell r="AI113" t="str">
            <v>BS</v>
          </cell>
        </row>
        <row r="114">
          <cell r="A114" t="str">
            <v>CLIENT</v>
          </cell>
          <cell r="B114" t="str">
            <v>DRSNE</v>
          </cell>
          <cell r="C114" t="str">
            <v>DR</v>
          </cell>
          <cell r="D114">
            <v>220</v>
          </cell>
          <cell r="E114" t="str">
            <v>SL-1</v>
          </cell>
          <cell r="F114" t="str">
            <v>SLICKLINE</v>
          </cell>
          <cell r="G114" t="str">
            <v>DSME</v>
          </cell>
          <cell r="H114">
            <v>0</v>
          </cell>
          <cell r="I114">
            <v>5</v>
          </cell>
          <cell r="J114">
            <v>5</v>
          </cell>
          <cell r="K114">
            <v>0</v>
          </cell>
          <cell r="L114">
            <v>15</v>
          </cell>
          <cell r="M114">
            <v>15</v>
          </cell>
          <cell r="N114">
            <v>0</v>
          </cell>
          <cell r="O114">
            <v>0.75</v>
          </cell>
          <cell r="P114">
            <v>0.75</v>
          </cell>
          <cell r="Q114">
            <v>0</v>
          </cell>
          <cell r="R114">
            <v>5.75</v>
          </cell>
          <cell r="S114">
            <v>5.75</v>
          </cell>
          <cell r="T114">
            <v>970</v>
          </cell>
          <cell r="U114">
            <v>1010</v>
          </cell>
          <cell r="V114">
            <v>116</v>
          </cell>
          <cell r="W114">
            <v>0</v>
          </cell>
          <cell r="X114">
            <v>0</v>
          </cell>
          <cell r="Y114">
            <v>0</v>
          </cell>
          <cell r="Z114">
            <v>5807.5</v>
          </cell>
          <cell r="AA114">
            <v>5577.5</v>
          </cell>
          <cell r="AB114">
            <v>667</v>
          </cell>
          <cell r="AC114">
            <v>5807.5</v>
          </cell>
          <cell r="AD114">
            <v>5577.5</v>
          </cell>
          <cell r="AE114">
            <v>667</v>
          </cell>
          <cell r="AF114"/>
          <cell r="AG114" t="b">
            <v>0</v>
          </cell>
          <cell r="AH114" t="str">
            <v>2S-</v>
          </cell>
          <cell r="AI114" t="str">
            <v>SC</v>
          </cell>
        </row>
        <row r="115">
          <cell r="A115" t="str">
            <v>CLIENT</v>
          </cell>
          <cell r="B115" t="str">
            <v>DRSNE</v>
          </cell>
          <cell r="C115" t="str">
            <v>DR</v>
          </cell>
          <cell r="D115">
            <v>320</v>
          </cell>
          <cell r="E115" t="str">
            <v>CTTH</v>
          </cell>
          <cell r="F115" t="str">
            <v>COIL TUBING TOOL HOUSE</v>
          </cell>
          <cell r="G115" t="str">
            <v>DSME</v>
          </cell>
          <cell r="H115">
            <v>0</v>
          </cell>
          <cell r="I115">
            <v>3</v>
          </cell>
          <cell r="J115">
            <v>3</v>
          </cell>
          <cell r="K115">
            <v>0</v>
          </cell>
          <cell r="L115">
            <v>15</v>
          </cell>
          <cell r="M115">
            <v>15</v>
          </cell>
          <cell r="N115">
            <v>0</v>
          </cell>
          <cell r="O115">
            <v>0.44999999999999996</v>
          </cell>
          <cell r="P115">
            <v>0.44999999999999996</v>
          </cell>
          <cell r="Q115">
            <v>0</v>
          </cell>
          <cell r="R115">
            <v>3.45</v>
          </cell>
          <cell r="S115">
            <v>3.45</v>
          </cell>
          <cell r="T115">
            <v>1045</v>
          </cell>
          <cell r="U115">
            <v>978</v>
          </cell>
          <cell r="V115">
            <v>116</v>
          </cell>
          <cell r="W115">
            <v>0</v>
          </cell>
          <cell r="X115">
            <v>0</v>
          </cell>
          <cell r="Y115">
            <v>0</v>
          </cell>
          <cell r="Z115">
            <v>3374.1000000000004</v>
          </cell>
          <cell r="AA115">
            <v>3605.25</v>
          </cell>
          <cell r="AB115">
            <v>400.20000000000005</v>
          </cell>
          <cell r="AC115">
            <v>3374.1000000000004</v>
          </cell>
          <cell r="AD115">
            <v>3605.25</v>
          </cell>
          <cell r="AE115">
            <v>400.20000000000005</v>
          </cell>
          <cell r="AF115"/>
          <cell r="AG115" t="b">
            <v>0</v>
          </cell>
          <cell r="AH115" t="str">
            <v>S3-</v>
          </cell>
          <cell r="AI115" t="str">
            <v>BS</v>
          </cell>
        </row>
        <row r="116">
          <cell r="A116" t="str">
            <v>CLIENT</v>
          </cell>
          <cell r="B116" t="str">
            <v>DRSNE</v>
          </cell>
          <cell r="C116" t="str">
            <v>DR</v>
          </cell>
          <cell r="D116">
            <v>320</v>
          </cell>
          <cell r="E116" t="str">
            <v>RB-1</v>
          </cell>
          <cell r="F116" t="str">
            <v>RISER BASKET EQUIPMENT SKID</v>
          </cell>
          <cell r="G116" t="str">
            <v>DSME</v>
          </cell>
          <cell r="H116">
            <v>0</v>
          </cell>
          <cell r="I116">
            <v>30</v>
          </cell>
          <cell r="J116">
            <v>30</v>
          </cell>
          <cell r="K116">
            <v>0</v>
          </cell>
          <cell r="L116">
            <v>15</v>
          </cell>
          <cell r="M116">
            <v>15</v>
          </cell>
          <cell r="N116">
            <v>0</v>
          </cell>
          <cell r="O116">
            <v>4.5</v>
          </cell>
          <cell r="P116">
            <v>4.5</v>
          </cell>
          <cell r="Q116">
            <v>0</v>
          </cell>
          <cell r="R116">
            <v>34.5</v>
          </cell>
          <cell r="S116">
            <v>34.5</v>
          </cell>
          <cell r="T116">
            <v>957</v>
          </cell>
          <cell r="U116">
            <v>978</v>
          </cell>
          <cell r="V116">
            <v>116</v>
          </cell>
          <cell r="W116">
            <v>0</v>
          </cell>
          <cell r="X116">
            <v>0</v>
          </cell>
          <cell r="Y116">
            <v>0</v>
          </cell>
          <cell r="Z116">
            <v>33741</v>
          </cell>
          <cell r="AA116">
            <v>33016.5</v>
          </cell>
          <cell r="AB116">
            <v>4002</v>
          </cell>
          <cell r="AC116">
            <v>33741</v>
          </cell>
          <cell r="AD116">
            <v>33016.5</v>
          </cell>
          <cell r="AE116">
            <v>4002</v>
          </cell>
          <cell r="AF116"/>
          <cell r="AG116" t="b">
            <v>0</v>
          </cell>
          <cell r="AH116" t="str">
            <v>2S-</v>
          </cell>
          <cell r="AI116" t="str">
            <v>BS</v>
          </cell>
        </row>
        <row r="117">
          <cell r="A117" t="str">
            <v>CLIENT</v>
          </cell>
          <cell r="B117" t="str">
            <v>DRSNE</v>
          </cell>
          <cell r="C117" t="str">
            <v>DR</v>
          </cell>
          <cell r="D117">
            <v>320</v>
          </cell>
          <cell r="E117" t="str">
            <v>TI-1</v>
          </cell>
          <cell r="F117" t="str">
            <v>TREATING IRON SKID</v>
          </cell>
          <cell r="G117" t="str">
            <v>DSME</v>
          </cell>
          <cell r="H117">
            <v>0</v>
          </cell>
          <cell r="I117">
            <v>11</v>
          </cell>
          <cell r="J117">
            <v>11</v>
          </cell>
          <cell r="K117">
            <v>0</v>
          </cell>
          <cell r="L117">
            <v>15</v>
          </cell>
          <cell r="M117">
            <v>15</v>
          </cell>
          <cell r="N117">
            <v>0</v>
          </cell>
          <cell r="O117">
            <v>1.65</v>
          </cell>
          <cell r="P117">
            <v>1.65</v>
          </cell>
          <cell r="Q117">
            <v>0</v>
          </cell>
          <cell r="R117">
            <v>12.65</v>
          </cell>
          <cell r="S117">
            <v>12.65</v>
          </cell>
          <cell r="T117">
            <v>955</v>
          </cell>
          <cell r="U117">
            <v>968</v>
          </cell>
          <cell r="V117">
            <v>116</v>
          </cell>
          <cell r="W117">
            <v>0</v>
          </cell>
          <cell r="X117">
            <v>0</v>
          </cell>
          <cell r="Y117">
            <v>0</v>
          </cell>
          <cell r="Z117">
            <v>12245.2</v>
          </cell>
          <cell r="AA117">
            <v>12080.75</v>
          </cell>
          <cell r="AB117">
            <v>1467.4</v>
          </cell>
          <cell r="AC117">
            <v>12245.2</v>
          </cell>
          <cell r="AD117">
            <v>12080.75</v>
          </cell>
          <cell r="AE117">
            <v>1467.4</v>
          </cell>
          <cell r="AF117"/>
          <cell r="AG117" t="b">
            <v>0</v>
          </cell>
          <cell r="AH117" t="str">
            <v>2S-</v>
          </cell>
          <cell r="AI117" t="str">
            <v>BS</v>
          </cell>
        </row>
        <row r="118">
          <cell r="A118" t="str">
            <v>CLIENT</v>
          </cell>
          <cell r="B118" t="str">
            <v>DRSNE</v>
          </cell>
          <cell r="C118" t="str">
            <v>DR</v>
          </cell>
          <cell r="D118">
            <v>320</v>
          </cell>
          <cell r="E118" t="str">
            <v>TSS</v>
          </cell>
          <cell r="F118" t="str">
            <v>TOOL SHACK SKID</v>
          </cell>
          <cell r="G118" t="str">
            <v>DSME</v>
          </cell>
          <cell r="H118">
            <v>0</v>
          </cell>
          <cell r="I118">
            <v>22</v>
          </cell>
          <cell r="J118">
            <v>22</v>
          </cell>
          <cell r="K118">
            <v>0</v>
          </cell>
          <cell r="L118">
            <v>15</v>
          </cell>
          <cell r="M118">
            <v>15</v>
          </cell>
          <cell r="N118">
            <v>0</v>
          </cell>
          <cell r="O118">
            <v>3.3</v>
          </cell>
          <cell r="P118">
            <v>3.3</v>
          </cell>
          <cell r="Q118">
            <v>0</v>
          </cell>
          <cell r="R118">
            <v>25.3</v>
          </cell>
          <cell r="S118">
            <v>25.3</v>
          </cell>
          <cell r="T118">
            <v>1045</v>
          </cell>
          <cell r="U118">
            <v>968</v>
          </cell>
          <cell r="V118">
            <v>116</v>
          </cell>
          <cell r="W118">
            <v>0</v>
          </cell>
          <cell r="X118">
            <v>0</v>
          </cell>
          <cell r="Y118">
            <v>0</v>
          </cell>
          <cell r="Z118">
            <v>24490.400000000001</v>
          </cell>
          <cell r="AA118">
            <v>26438.5</v>
          </cell>
          <cell r="AB118">
            <v>2934.8</v>
          </cell>
          <cell r="AC118">
            <v>24490.400000000001</v>
          </cell>
          <cell r="AD118">
            <v>26438.5</v>
          </cell>
          <cell r="AE118">
            <v>2934.8</v>
          </cell>
          <cell r="AF118"/>
          <cell r="AG118" t="b">
            <v>0</v>
          </cell>
          <cell r="AH118" t="str">
            <v>S3-</v>
          </cell>
          <cell r="AI118" t="str">
            <v>BS</v>
          </cell>
        </row>
        <row r="119">
          <cell r="A119" t="str">
            <v>CLIENT</v>
          </cell>
          <cell r="B119" t="str">
            <v>DRSNW</v>
          </cell>
          <cell r="C119" t="str">
            <v>DR</v>
          </cell>
          <cell r="D119">
            <v>210</v>
          </cell>
          <cell r="E119" t="str">
            <v>CT-1</v>
          </cell>
          <cell r="F119" t="str">
            <v>CUTTINGS TREATMENT</v>
          </cell>
          <cell r="G119" t="str">
            <v>RFI  RESPONSE</v>
          </cell>
          <cell r="H119">
            <v>0</v>
          </cell>
          <cell r="I119">
            <v>76.099999999999994</v>
          </cell>
          <cell r="J119">
            <v>169.3</v>
          </cell>
          <cell r="K119">
            <v>0</v>
          </cell>
          <cell r="L119">
            <v>15</v>
          </cell>
          <cell r="M119">
            <v>15</v>
          </cell>
          <cell r="N119">
            <v>0</v>
          </cell>
          <cell r="O119">
            <v>11.414999999999999</v>
          </cell>
          <cell r="P119">
            <v>25.395</v>
          </cell>
          <cell r="Q119">
            <v>0</v>
          </cell>
          <cell r="R119">
            <v>87.514999999999986</v>
          </cell>
          <cell r="S119">
            <v>194.69500000000002</v>
          </cell>
          <cell r="T119">
            <v>1063</v>
          </cell>
          <cell r="U119">
            <v>1010</v>
          </cell>
          <cell r="V119">
            <v>157</v>
          </cell>
          <cell r="W119">
            <v>0</v>
          </cell>
          <cell r="X119">
            <v>0</v>
          </cell>
          <cell r="Y119">
            <v>0</v>
          </cell>
          <cell r="Z119">
            <v>88390.14999999998</v>
          </cell>
          <cell r="AA119">
            <v>93028.444999999992</v>
          </cell>
          <cell r="AB119">
            <v>13739.854999999998</v>
          </cell>
          <cell r="AC119">
            <v>196641.95</v>
          </cell>
          <cell r="AD119">
            <v>206960.78500000003</v>
          </cell>
          <cell r="AE119">
            <v>30567.115000000002</v>
          </cell>
          <cell r="AF119"/>
          <cell r="AG119" t="b">
            <v>0</v>
          </cell>
          <cell r="AH119" t="str">
            <v>34-</v>
          </cell>
          <cell r="AI119" t="str">
            <v>SC</v>
          </cell>
        </row>
        <row r="120">
          <cell r="A120" t="str">
            <v>CLIENT</v>
          </cell>
          <cell r="B120" t="str">
            <v>DRSNW</v>
          </cell>
          <cell r="C120" t="str">
            <v>DR</v>
          </cell>
          <cell r="D120">
            <v>220</v>
          </cell>
          <cell r="E120" t="str">
            <v>CTCC-1</v>
          </cell>
          <cell r="F120" t="str">
            <v>COIL TUBING CONTROL CAB</v>
          </cell>
          <cell r="G120" t="str">
            <v>DSME</v>
          </cell>
          <cell r="H120">
            <v>0</v>
          </cell>
          <cell r="I120">
            <v>7.5</v>
          </cell>
          <cell r="J120">
            <v>7.5</v>
          </cell>
          <cell r="K120">
            <v>0</v>
          </cell>
          <cell r="L120">
            <v>15</v>
          </cell>
          <cell r="M120">
            <v>15</v>
          </cell>
          <cell r="N120">
            <v>0</v>
          </cell>
          <cell r="O120">
            <v>1.125</v>
          </cell>
          <cell r="P120">
            <v>1.125</v>
          </cell>
          <cell r="Q120">
            <v>0</v>
          </cell>
          <cell r="R120">
            <v>8.625</v>
          </cell>
          <cell r="S120">
            <v>8.625</v>
          </cell>
          <cell r="T120">
            <v>1047</v>
          </cell>
          <cell r="U120">
            <v>1005</v>
          </cell>
          <cell r="V120">
            <v>116</v>
          </cell>
          <cell r="W120">
            <v>0</v>
          </cell>
          <cell r="X120">
            <v>0</v>
          </cell>
          <cell r="Y120">
            <v>0</v>
          </cell>
          <cell r="Z120">
            <v>8668.125</v>
          </cell>
          <cell r="AA120">
            <v>9030.375</v>
          </cell>
          <cell r="AB120">
            <v>1000.5</v>
          </cell>
          <cell r="AC120">
            <v>8668.125</v>
          </cell>
          <cell r="AD120">
            <v>9030.375</v>
          </cell>
          <cell r="AE120">
            <v>1000.5</v>
          </cell>
          <cell r="AF120"/>
          <cell r="AG120" t="b">
            <v>0</v>
          </cell>
          <cell r="AH120" t="str">
            <v>S3-</v>
          </cell>
          <cell r="AI120" t="str">
            <v>SC</v>
          </cell>
        </row>
        <row r="121">
          <cell r="A121" t="str">
            <v>CLIENT</v>
          </cell>
          <cell r="B121" t="str">
            <v>DRSNW</v>
          </cell>
          <cell r="C121" t="str">
            <v>DR</v>
          </cell>
          <cell r="D121">
            <v>220</v>
          </cell>
          <cell r="E121" t="str">
            <v>CTPP-1</v>
          </cell>
          <cell r="F121" t="str">
            <v>COIL TUBING POWER PACK</v>
          </cell>
          <cell r="G121" t="str">
            <v>DSME</v>
          </cell>
          <cell r="H121">
            <v>0</v>
          </cell>
          <cell r="I121">
            <v>18</v>
          </cell>
          <cell r="J121">
            <v>18</v>
          </cell>
          <cell r="K121">
            <v>0</v>
          </cell>
          <cell r="L121">
            <v>15</v>
          </cell>
          <cell r="M121">
            <v>15</v>
          </cell>
          <cell r="N121">
            <v>0</v>
          </cell>
          <cell r="O121">
            <v>2.6999999999999997</v>
          </cell>
          <cell r="P121">
            <v>2.6999999999999997</v>
          </cell>
          <cell r="Q121">
            <v>0</v>
          </cell>
          <cell r="R121">
            <v>20.7</v>
          </cell>
          <cell r="S121">
            <v>20.7</v>
          </cell>
          <cell r="T121">
            <v>1048</v>
          </cell>
          <cell r="U121">
            <v>1015</v>
          </cell>
          <cell r="V121">
            <v>116</v>
          </cell>
          <cell r="W121">
            <v>0</v>
          </cell>
          <cell r="X121">
            <v>0</v>
          </cell>
          <cell r="Y121">
            <v>0</v>
          </cell>
          <cell r="Z121">
            <v>21010.5</v>
          </cell>
          <cell r="AA121">
            <v>21693.599999999999</v>
          </cell>
          <cell r="AB121">
            <v>2401.1999999999998</v>
          </cell>
          <cell r="AC121">
            <v>21010.5</v>
          </cell>
          <cell r="AD121">
            <v>21693.599999999999</v>
          </cell>
          <cell r="AE121">
            <v>2401.1999999999998</v>
          </cell>
          <cell r="AF121"/>
          <cell r="AG121" t="b">
            <v>0</v>
          </cell>
          <cell r="AH121" t="str">
            <v>S3-</v>
          </cell>
          <cell r="AI121" t="str">
            <v>SC</v>
          </cell>
        </row>
        <row r="122">
          <cell r="A122" t="str">
            <v>CLIENT</v>
          </cell>
          <cell r="B122" t="str">
            <v>DRSNW</v>
          </cell>
          <cell r="C122" t="str">
            <v>DR</v>
          </cell>
          <cell r="D122">
            <v>220</v>
          </cell>
          <cell r="E122" t="str">
            <v>CTR-1</v>
          </cell>
          <cell r="F122" t="str">
            <v>COIL TUBING REEL</v>
          </cell>
          <cell r="G122" t="str">
            <v>DSME</v>
          </cell>
          <cell r="H122">
            <v>0</v>
          </cell>
          <cell r="I122">
            <v>101.3</v>
          </cell>
          <cell r="J122">
            <v>125</v>
          </cell>
          <cell r="K122">
            <v>0</v>
          </cell>
          <cell r="L122">
            <v>15</v>
          </cell>
          <cell r="M122">
            <v>15</v>
          </cell>
          <cell r="N122">
            <v>0</v>
          </cell>
          <cell r="O122">
            <v>15.194999999999999</v>
          </cell>
          <cell r="P122">
            <v>18.75</v>
          </cell>
          <cell r="Q122">
            <v>0</v>
          </cell>
          <cell r="R122">
            <v>116.49499999999999</v>
          </cell>
          <cell r="S122">
            <v>143.75</v>
          </cell>
          <cell r="T122">
            <v>1040</v>
          </cell>
          <cell r="U122">
            <v>990</v>
          </cell>
          <cell r="V122">
            <v>116</v>
          </cell>
          <cell r="W122">
            <v>0</v>
          </cell>
          <cell r="X122">
            <v>0</v>
          </cell>
          <cell r="Y122">
            <v>0</v>
          </cell>
          <cell r="Z122">
            <v>115330.04999999999</v>
          </cell>
          <cell r="AA122">
            <v>121154.79999999999</v>
          </cell>
          <cell r="AB122">
            <v>13513.419999999998</v>
          </cell>
          <cell r="AC122">
            <v>142312.5</v>
          </cell>
          <cell r="AD122">
            <v>149500</v>
          </cell>
          <cell r="AE122">
            <v>16675</v>
          </cell>
          <cell r="AF122"/>
          <cell r="AG122" t="b">
            <v>0</v>
          </cell>
          <cell r="AH122" t="str">
            <v>S3-</v>
          </cell>
          <cell r="AI122" t="str">
            <v>BS</v>
          </cell>
        </row>
        <row r="123">
          <cell r="A123" t="str">
            <v>CLIENT</v>
          </cell>
          <cell r="B123" t="str">
            <v>DRSNW</v>
          </cell>
          <cell r="C123" t="str">
            <v>DR</v>
          </cell>
          <cell r="D123">
            <v>220</v>
          </cell>
          <cell r="E123" t="str">
            <v>SL-1</v>
          </cell>
          <cell r="F123" t="str">
            <v>SLICKLINE</v>
          </cell>
          <cell r="G123" t="str">
            <v>DSME</v>
          </cell>
          <cell r="H123">
            <v>0</v>
          </cell>
          <cell r="I123">
            <v>5</v>
          </cell>
          <cell r="J123">
            <v>5</v>
          </cell>
          <cell r="K123">
            <v>0</v>
          </cell>
          <cell r="L123">
            <v>15</v>
          </cell>
          <cell r="M123">
            <v>15</v>
          </cell>
          <cell r="N123">
            <v>0</v>
          </cell>
          <cell r="O123">
            <v>0.75</v>
          </cell>
          <cell r="P123">
            <v>0.75</v>
          </cell>
          <cell r="Q123">
            <v>0</v>
          </cell>
          <cell r="R123">
            <v>5.75</v>
          </cell>
          <cell r="S123">
            <v>5.75</v>
          </cell>
          <cell r="T123">
            <v>1030</v>
          </cell>
          <cell r="U123">
            <v>1010</v>
          </cell>
          <cell r="V123">
            <v>116</v>
          </cell>
          <cell r="W123">
            <v>0</v>
          </cell>
          <cell r="X123">
            <v>0</v>
          </cell>
          <cell r="Y123">
            <v>0</v>
          </cell>
          <cell r="Z123">
            <v>5807.5</v>
          </cell>
          <cell r="AA123">
            <v>5922.5</v>
          </cell>
          <cell r="AB123">
            <v>667</v>
          </cell>
          <cell r="AC123">
            <v>5807.5</v>
          </cell>
          <cell r="AD123">
            <v>5922.5</v>
          </cell>
          <cell r="AE123">
            <v>667</v>
          </cell>
          <cell r="AF123"/>
          <cell r="AG123" t="b">
            <v>0</v>
          </cell>
          <cell r="AH123" t="str">
            <v>S3-</v>
          </cell>
          <cell r="AI123" t="str">
            <v>SC</v>
          </cell>
        </row>
        <row r="124">
          <cell r="A124" t="str">
            <v>CLIENT</v>
          </cell>
          <cell r="B124" t="str">
            <v>DRSNW</v>
          </cell>
          <cell r="C124" t="str">
            <v>DR</v>
          </cell>
          <cell r="D124">
            <v>320</v>
          </cell>
          <cell r="E124" t="str">
            <v>CTTH</v>
          </cell>
          <cell r="F124" t="str">
            <v>COIL TUBING TOOL HOUSE</v>
          </cell>
          <cell r="G124" t="str">
            <v>DSME</v>
          </cell>
          <cell r="H124">
            <v>0</v>
          </cell>
          <cell r="I124">
            <v>3</v>
          </cell>
          <cell r="J124">
            <v>3</v>
          </cell>
          <cell r="K124">
            <v>0</v>
          </cell>
          <cell r="L124">
            <v>15</v>
          </cell>
          <cell r="M124">
            <v>15</v>
          </cell>
          <cell r="N124">
            <v>0</v>
          </cell>
          <cell r="O124">
            <v>0.44999999999999996</v>
          </cell>
          <cell r="P124">
            <v>0.44999999999999996</v>
          </cell>
          <cell r="Q124">
            <v>0</v>
          </cell>
          <cell r="R124">
            <v>3.45</v>
          </cell>
          <cell r="S124">
            <v>3.45</v>
          </cell>
          <cell r="T124">
            <v>1045</v>
          </cell>
          <cell r="U124">
            <v>978</v>
          </cell>
          <cell r="V124">
            <v>116</v>
          </cell>
          <cell r="W124">
            <v>0</v>
          </cell>
          <cell r="X124">
            <v>0</v>
          </cell>
          <cell r="Y124">
            <v>0</v>
          </cell>
          <cell r="Z124">
            <v>3374.1000000000004</v>
          </cell>
          <cell r="AA124">
            <v>3605.25</v>
          </cell>
          <cell r="AB124">
            <v>400.20000000000005</v>
          </cell>
          <cell r="AC124">
            <v>3374.1000000000004</v>
          </cell>
          <cell r="AD124">
            <v>3605.25</v>
          </cell>
          <cell r="AE124">
            <v>400.20000000000005</v>
          </cell>
          <cell r="AF124"/>
          <cell r="AG124" t="b">
            <v>0</v>
          </cell>
          <cell r="AH124" t="str">
            <v>S3-</v>
          </cell>
          <cell r="AI124" t="str">
            <v>BS</v>
          </cell>
        </row>
        <row r="125">
          <cell r="A125" t="str">
            <v>CLIENT</v>
          </cell>
          <cell r="B125" t="str">
            <v>DRSNW</v>
          </cell>
          <cell r="C125" t="str">
            <v>DR</v>
          </cell>
          <cell r="D125">
            <v>320</v>
          </cell>
          <cell r="E125" t="str">
            <v>RB-1</v>
          </cell>
          <cell r="F125" t="str">
            <v>RISER BASKET EQUIPMENT SKID</v>
          </cell>
          <cell r="G125" t="str">
            <v>DSME</v>
          </cell>
          <cell r="H125">
            <v>0</v>
          </cell>
          <cell r="I125">
            <v>30</v>
          </cell>
          <cell r="J125">
            <v>30</v>
          </cell>
          <cell r="K125">
            <v>0</v>
          </cell>
          <cell r="L125">
            <v>15</v>
          </cell>
          <cell r="M125">
            <v>15</v>
          </cell>
          <cell r="N125">
            <v>0</v>
          </cell>
          <cell r="O125">
            <v>4.5</v>
          </cell>
          <cell r="P125">
            <v>4.5</v>
          </cell>
          <cell r="Q125">
            <v>0</v>
          </cell>
          <cell r="R125">
            <v>34.5</v>
          </cell>
          <cell r="S125">
            <v>34.5</v>
          </cell>
          <cell r="T125">
            <v>957</v>
          </cell>
          <cell r="U125">
            <v>978</v>
          </cell>
          <cell r="V125">
            <v>116</v>
          </cell>
          <cell r="W125">
            <v>0</v>
          </cell>
          <cell r="X125">
            <v>0</v>
          </cell>
          <cell r="Y125">
            <v>0</v>
          </cell>
          <cell r="Z125">
            <v>33741</v>
          </cell>
          <cell r="AA125">
            <v>33016.5</v>
          </cell>
          <cell r="AB125">
            <v>4002</v>
          </cell>
          <cell r="AC125">
            <v>33741</v>
          </cell>
          <cell r="AD125">
            <v>33016.5</v>
          </cell>
          <cell r="AE125">
            <v>4002</v>
          </cell>
          <cell r="AF125"/>
          <cell r="AG125" t="b">
            <v>0</v>
          </cell>
          <cell r="AH125" t="str">
            <v>2S-</v>
          </cell>
          <cell r="AI125" t="str">
            <v>BS</v>
          </cell>
        </row>
        <row r="126">
          <cell r="A126" t="str">
            <v>CLIENT</v>
          </cell>
          <cell r="B126" t="str">
            <v>DRSNW</v>
          </cell>
          <cell r="C126" t="str">
            <v>DR</v>
          </cell>
          <cell r="D126">
            <v>320</v>
          </cell>
          <cell r="E126" t="str">
            <v>TI-1</v>
          </cell>
          <cell r="F126" t="str">
            <v>TREATING IRON SKID</v>
          </cell>
          <cell r="G126" t="str">
            <v>DSME</v>
          </cell>
          <cell r="H126">
            <v>0</v>
          </cell>
          <cell r="I126">
            <v>11</v>
          </cell>
          <cell r="J126">
            <v>11</v>
          </cell>
          <cell r="K126">
            <v>0</v>
          </cell>
          <cell r="L126">
            <v>15</v>
          </cell>
          <cell r="M126">
            <v>15</v>
          </cell>
          <cell r="N126">
            <v>0</v>
          </cell>
          <cell r="O126">
            <v>1.65</v>
          </cell>
          <cell r="P126">
            <v>1.65</v>
          </cell>
          <cell r="Q126">
            <v>0</v>
          </cell>
          <cell r="R126">
            <v>12.65</v>
          </cell>
          <cell r="S126">
            <v>12.65</v>
          </cell>
          <cell r="T126">
            <v>955</v>
          </cell>
          <cell r="U126">
            <v>968</v>
          </cell>
          <cell r="V126">
            <v>116</v>
          </cell>
          <cell r="W126">
            <v>0</v>
          </cell>
          <cell r="X126">
            <v>0</v>
          </cell>
          <cell r="Y126">
            <v>0</v>
          </cell>
          <cell r="Z126">
            <v>12245.2</v>
          </cell>
          <cell r="AA126">
            <v>12080.75</v>
          </cell>
          <cell r="AB126">
            <v>1467.4</v>
          </cell>
          <cell r="AC126">
            <v>12245.2</v>
          </cell>
          <cell r="AD126">
            <v>12080.75</v>
          </cell>
          <cell r="AE126">
            <v>1467.4</v>
          </cell>
          <cell r="AF126"/>
          <cell r="AG126" t="b">
            <v>0</v>
          </cell>
          <cell r="AH126" t="str">
            <v>2S-</v>
          </cell>
          <cell r="AI126" t="str">
            <v>BS</v>
          </cell>
        </row>
        <row r="127">
          <cell r="A127" t="str">
            <v>CLIENT</v>
          </cell>
          <cell r="B127" t="str">
            <v>DRSNW</v>
          </cell>
          <cell r="C127" t="str">
            <v>DR</v>
          </cell>
          <cell r="D127">
            <v>320</v>
          </cell>
          <cell r="E127" t="str">
            <v>TSS</v>
          </cell>
          <cell r="F127" t="str">
            <v>TOOL SHACK SKID</v>
          </cell>
          <cell r="G127" t="str">
            <v>DSME</v>
          </cell>
          <cell r="H127">
            <v>0</v>
          </cell>
          <cell r="I127">
            <v>22</v>
          </cell>
          <cell r="J127">
            <v>22</v>
          </cell>
          <cell r="K127">
            <v>0</v>
          </cell>
          <cell r="L127">
            <v>15</v>
          </cell>
          <cell r="M127">
            <v>15</v>
          </cell>
          <cell r="N127">
            <v>0</v>
          </cell>
          <cell r="O127">
            <v>3.3</v>
          </cell>
          <cell r="P127">
            <v>3.3</v>
          </cell>
          <cell r="Q127">
            <v>0</v>
          </cell>
          <cell r="R127">
            <v>25.3</v>
          </cell>
          <cell r="S127">
            <v>25.3</v>
          </cell>
          <cell r="T127">
            <v>1045</v>
          </cell>
          <cell r="U127">
            <v>968</v>
          </cell>
          <cell r="V127">
            <v>116</v>
          </cell>
          <cell r="W127">
            <v>0</v>
          </cell>
          <cell r="X127">
            <v>0</v>
          </cell>
          <cell r="Y127">
            <v>0</v>
          </cell>
          <cell r="Z127">
            <v>24490.400000000001</v>
          </cell>
          <cell r="AA127">
            <v>26438.5</v>
          </cell>
          <cell r="AB127">
            <v>2934.8</v>
          </cell>
          <cell r="AC127">
            <v>24490.400000000001</v>
          </cell>
          <cell r="AD127">
            <v>26438.5</v>
          </cell>
          <cell r="AE127">
            <v>2934.8</v>
          </cell>
          <cell r="AF127"/>
          <cell r="AG127" t="b">
            <v>0</v>
          </cell>
          <cell r="AH127" t="str">
            <v>S3-</v>
          </cell>
          <cell r="AI127" t="str">
            <v>BS</v>
          </cell>
        </row>
        <row r="128">
          <cell r="A128" t="str">
            <v>CLIENT</v>
          </cell>
          <cell r="B128" t="str">
            <v>DRSSE</v>
          </cell>
          <cell r="C128" t="str">
            <v>DR</v>
          </cell>
          <cell r="D128">
            <v>210</v>
          </cell>
          <cell r="E128" t="str">
            <v>CT-1</v>
          </cell>
          <cell r="F128" t="str">
            <v>CUTTINGS TREATMENT</v>
          </cell>
          <cell r="G128" t="str">
            <v>RFI  RESPONSE</v>
          </cell>
          <cell r="H128">
            <v>0</v>
          </cell>
          <cell r="I128">
            <v>76.099999999999994</v>
          </cell>
          <cell r="J128">
            <v>169.3</v>
          </cell>
          <cell r="K128">
            <v>0</v>
          </cell>
          <cell r="L128">
            <v>15</v>
          </cell>
          <cell r="M128">
            <v>15</v>
          </cell>
          <cell r="N128">
            <v>0</v>
          </cell>
          <cell r="O128">
            <v>11.414999999999999</v>
          </cell>
          <cell r="P128">
            <v>25.395</v>
          </cell>
          <cell r="Q128">
            <v>0</v>
          </cell>
          <cell r="R128">
            <v>87.514999999999986</v>
          </cell>
          <cell r="S128">
            <v>194.69500000000002</v>
          </cell>
          <cell r="T128">
            <v>1063</v>
          </cell>
          <cell r="U128">
            <v>1010</v>
          </cell>
          <cell r="V128">
            <v>157</v>
          </cell>
          <cell r="W128">
            <v>0</v>
          </cell>
          <cell r="X128">
            <v>0</v>
          </cell>
          <cell r="Y128">
            <v>0</v>
          </cell>
          <cell r="Z128">
            <v>88390.14999999998</v>
          </cell>
          <cell r="AA128">
            <v>93028.444999999992</v>
          </cell>
          <cell r="AB128">
            <v>13739.854999999998</v>
          </cell>
          <cell r="AC128">
            <v>196641.95</v>
          </cell>
          <cell r="AD128">
            <v>206960.78500000003</v>
          </cell>
          <cell r="AE128">
            <v>30567.115000000002</v>
          </cell>
          <cell r="AF128"/>
          <cell r="AG128" t="b">
            <v>0</v>
          </cell>
          <cell r="AH128" t="str">
            <v>34-</v>
          </cell>
          <cell r="AI128" t="str">
            <v>SC</v>
          </cell>
        </row>
        <row r="129">
          <cell r="A129" t="str">
            <v>CLIENT</v>
          </cell>
          <cell r="B129" t="str">
            <v>DRSSE</v>
          </cell>
          <cell r="C129" t="str">
            <v>DR</v>
          </cell>
          <cell r="D129">
            <v>220</v>
          </cell>
          <cell r="E129" t="str">
            <v>CTCC-1</v>
          </cell>
          <cell r="F129" t="str">
            <v>COIL TUBING CONTROL CAB</v>
          </cell>
          <cell r="G129" t="str">
            <v>DSME</v>
          </cell>
          <cell r="H129">
            <v>0</v>
          </cell>
          <cell r="I129">
            <v>7.5</v>
          </cell>
          <cell r="J129">
            <v>7.5</v>
          </cell>
          <cell r="K129">
            <v>0</v>
          </cell>
          <cell r="L129">
            <v>15</v>
          </cell>
          <cell r="M129">
            <v>15</v>
          </cell>
          <cell r="N129">
            <v>0</v>
          </cell>
          <cell r="O129">
            <v>1.125</v>
          </cell>
          <cell r="P129">
            <v>1.125</v>
          </cell>
          <cell r="Q129">
            <v>0</v>
          </cell>
          <cell r="R129">
            <v>8.625</v>
          </cell>
          <cell r="S129">
            <v>8.625</v>
          </cell>
          <cell r="T129">
            <v>955</v>
          </cell>
          <cell r="U129">
            <v>1005</v>
          </cell>
          <cell r="V129">
            <v>116</v>
          </cell>
          <cell r="W129">
            <v>0</v>
          </cell>
          <cell r="X129">
            <v>0</v>
          </cell>
          <cell r="Y129">
            <v>0</v>
          </cell>
          <cell r="Z129">
            <v>8668.125</v>
          </cell>
          <cell r="AA129">
            <v>8236.875</v>
          </cell>
          <cell r="AB129">
            <v>1000.5</v>
          </cell>
          <cell r="AC129">
            <v>8668.125</v>
          </cell>
          <cell r="AD129">
            <v>8236.875</v>
          </cell>
          <cell r="AE129">
            <v>1000.5</v>
          </cell>
          <cell r="AF129"/>
          <cell r="AG129" t="b">
            <v>0</v>
          </cell>
          <cell r="AH129" t="str">
            <v>2S-</v>
          </cell>
          <cell r="AI129" t="str">
            <v>SC</v>
          </cell>
        </row>
        <row r="130">
          <cell r="A130" t="str">
            <v>CLIENT</v>
          </cell>
          <cell r="B130" t="str">
            <v>DRSSE</v>
          </cell>
          <cell r="C130" t="str">
            <v>DR</v>
          </cell>
          <cell r="D130">
            <v>220</v>
          </cell>
          <cell r="E130" t="str">
            <v>CTPP-1</v>
          </cell>
          <cell r="F130" t="str">
            <v>COIL TUBING POWER PACK</v>
          </cell>
          <cell r="G130" t="str">
            <v>DSME</v>
          </cell>
          <cell r="H130">
            <v>0</v>
          </cell>
          <cell r="I130">
            <v>18</v>
          </cell>
          <cell r="J130">
            <v>18</v>
          </cell>
          <cell r="K130">
            <v>0</v>
          </cell>
          <cell r="L130">
            <v>15</v>
          </cell>
          <cell r="M130">
            <v>15</v>
          </cell>
          <cell r="N130">
            <v>0</v>
          </cell>
          <cell r="O130">
            <v>2.6999999999999997</v>
          </cell>
          <cell r="P130">
            <v>2.6999999999999997</v>
          </cell>
          <cell r="Q130">
            <v>0</v>
          </cell>
          <cell r="R130">
            <v>20.7</v>
          </cell>
          <cell r="S130">
            <v>20.7</v>
          </cell>
          <cell r="T130">
            <v>953</v>
          </cell>
          <cell r="U130">
            <v>1015</v>
          </cell>
          <cell r="V130">
            <v>116</v>
          </cell>
          <cell r="W130">
            <v>0</v>
          </cell>
          <cell r="X130">
            <v>0</v>
          </cell>
          <cell r="Y130">
            <v>0</v>
          </cell>
          <cell r="Z130">
            <v>21010.5</v>
          </cell>
          <cell r="AA130">
            <v>19727.099999999999</v>
          </cell>
          <cell r="AB130">
            <v>2401.1999999999998</v>
          </cell>
          <cell r="AC130">
            <v>21010.5</v>
          </cell>
          <cell r="AD130">
            <v>19727.099999999999</v>
          </cell>
          <cell r="AE130">
            <v>2401.1999999999998</v>
          </cell>
          <cell r="AF130"/>
          <cell r="AG130" t="b">
            <v>0</v>
          </cell>
          <cell r="AH130" t="str">
            <v>2S-</v>
          </cell>
          <cell r="AI130" t="str">
            <v>SC</v>
          </cell>
        </row>
        <row r="131">
          <cell r="A131" t="str">
            <v>CLIENT</v>
          </cell>
          <cell r="B131" t="str">
            <v>DRSSE</v>
          </cell>
          <cell r="C131" t="str">
            <v>DR</v>
          </cell>
          <cell r="D131">
            <v>220</v>
          </cell>
          <cell r="E131" t="str">
            <v>CTR-1</v>
          </cell>
          <cell r="F131" t="str">
            <v>COIL TUBING REEL</v>
          </cell>
          <cell r="G131" t="str">
            <v>DSME</v>
          </cell>
          <cell r="H131">
            <v>0</v>
          </cell>
          <cell r="I131">
            <v>101.3</v>
          </cell>
          <cell r="J131">
            <v>125</v>
          </cell>
          <cell r="K131">
            <v>0</v>
          </cell>
          <cell r="L131">
            <v>15</v>
          </cell>
          <cell r="M131">
            <v>15</v>
          </cell>
          <cell r="N131">
            <v>0</v>
          </cell>
          <cell r="O131">
            <v>15.194999999999999</v>
          </cell>
          <cell r="P131">
            <v>18.75</v>
          </cell>
          <cell r="Q131">
            <v>0</v>
          </cell>
          <cell r="R131">
            <v>116.49499999999999</v>
          </cell>
          <cell r="S131">
            <v>143.75</v>
          </cell>
          <cell r="T131">
            <v>957</v>
          </cell>
          <cell r="U131">
            <v>990</v>
          </cell>
          <cell r="V131">
            <v>116</v>
          </cell>
          <cell r="W131">
            <v>0</v>
          </cell>
          <cell r="X131">
            <v>0</v>
          </cell>
          <cell r="Y131">
            <v>0</v>
          </cell>
          <cell r="Z131">
            <v>115330.04999999999</v>
          </cell>
          <cell r="AA131">
            <v>111485.715</v>
          </cell>
          <cell r="AB131">
            <v>13513.419999999998</v>
          </cell>
          <cell r="AC131">
            <v>142312.5</v>
          </cell>
          <cell r="AD131">
            <v>137568.75</v>
          </cell>
          <cell r="AE131">
            <v>16675</v>
          </cell>
          <cell r="AF131"/>
          <cell r="AG131" t="b">
            <v>0</v>
          </cell>
          <cell r="AH131" t="str">
            <v>2S-</v>
          </cell>
          <cell r="AI131" t="str">
            <v>BS</v>
          </cell>
        </row>
        <row r="132">
          <cell r="A132" t="str">
            <v>CLIENT</v>
          </cell>
          <cell r="B132" t="str">
            <v>DRSSE</v>
          </cell>
          <cell r="C132" t="str">
            <v>DR</v>
          </cell>
          <cell r="D132">
            <v>220</v>
          </cell>
          <cell r="E132" t="str">
            <v>SL-1</v>
          </cell>
          <cell r="F132" t="str">
            <v>SLICKLINE</v>
          </cell>
          <cell r="G132" t="str">
            <v>DSME</v>
          </cell>
          <cell r="H132">
            <v>0</v>
          </cell>
          <cell r="I132">
            <v>5</v>
          </cell>
          <cell r="J132">
            <v>5</v>
          </cell>
          <cell r="K132">
            <v>0</v>
          </cell>
          <cell r="L132">
            <v>15</v>
          </cell>
          <cell r="M132">
            <v>15</v>
          </cell>
          <cell r="N132">
            <v>0</v>
          </cell>
          <cell r="O132">
            <v>0.75</v>
          </cell>
          <cell r="P132">
            <v>0.75</v>
          </cell>
          <cell r="Q132">
            <v>0</v>
          </cell>
          <cell r="R132">
            <v>5.75</v>
          </cell>
          <cell r="S132">
            <v>5.75</v>
          </cell>
          <cell r="T132">
            <v>970</v>
          </cell>
          <cell r="U132">
            <v>1010</v>
          </cell>
          <cell r="V132">
            <v>116</v>
          </cell>
          <cell r="W132">
            <v>0</v>
          </cell>
          <cell r="X132">
            <v>0</v>
          </cell>
          <cell r="Y132">
            <v>0</v>
          </cell>
          <cell r="Z132">
            <v>5807.5</v>
          </cell>
          <cell r="AA132">
            <v>5577.5</v>
          </cell>
          <cell r="AB132">
            <v>667</v>
          </cell>
          <cell r="AC132">
            <v>5807.5</v>
          </cell>
          <cell r="AD132">
            <v>5577.5</v>
          </cell>
          <cell r="AE132">
            <v>667</v>
          </cell>
          <cell r="AF132"/>
          <cell r="AG132" t="b">
            <v>0</v>
          </cell>
          <cell r="AH132" t="str">
            <v>2S-</v>
          </cell>
          <cell r="AI132" t="str">
            <v>SC</v>
          </cell>
        </row>
        <row r="133">
          <cell r="A133" t="str">
            <v>CLIENT</v>
          </cell>
          <cell r="B133" t="str">
            <v>DRSSE</v>
          </cell>
          <cell r="C133" t="str">
            <v>DR</v>
          </cell>
          <cell r="D133">
            <v>320</v>
          </cell>
          <cell r="E133" t="str">
            <v>CTTH</v>
          </cell>
          <cell r="F133" t="str">
            <v>COIL TUBING TOOL HOUSE</v>
          </cell>
          <cell r="G133" t="str">
            <v>DSME</v>
          </cell>
          <cell r="H133">
            <v>0</v>
          </cell>
          <cell r="I133">
            <v>3</v>
          </cell>
          <cell r="J133">
            <v>3</v>
          </cell>
          <cell r="K133">
            <v>0</v>
          </cell>
          <cell r="L133">
            <v>15</v>
          </cell>
          <cell r="M133">
            <v>15</v>
          </cell>
          <cell r="N133">
            <v>0</v>
          </cell>
          <cell r="O133">
            <v>0.44999999999999996</v>
          </cell>
          <cell r="P133">
            <v>0.44999999999999996</v>
          </cell>
          <cell r="Q133">
            <v>0</v>
          </cell>
          <cell r="R133">
            <v>3.45</v>
          </cell>
          <cell r="S133">
            <v>3.45</v>
          </cell>
          <cell r="T133">
            <v>1045</v>
          </cell>
          <cell r="U133">
            <v>978</v>
          </cell>
          <cell r="V133">
            <v>116</v>
          </cell>
          <cell r="W133">
            <v>0</v>
          </cell>
          <cell r="X133">
            <v>0</v>
          </cell>
          <cell r="Y133">
            <v>0</v>
          </cell>
          <cell r="Z133">
            <v>3374.1000000000004</v>
          </cell>
          <cell r="AA133">
            <v>3605.25</v>
          </cell>
          <cell r="AB133">
            <v>400.20000000000005</v>
          </cell>
          <cell r="AC133">
            <v>3374.1000000000004</v>
          </cell>
          <cell r="AD133">
            <v>3605.25</v>
          </cell>
          <cell r="AE133">
            <v>400.20000000000005</v>
          </cell>
          <cell r="AF133"/>
          <cell r="AG133" t="b">
            <v>0</v>
          </cell>
          <cell r="AH133" t="str">
            <v>S3-</v>
          </cell>
          <cell r="AI133" t="str">
            <v>BS</v>
          </cell>
        </row>
        <row r="134">
          <cell r="A134" t="str">
            <v>CLIENT</v>
          </cell>
          <cell r="B134" t="str">
            <v>DRSSE</v>
          </cell>
          <cell r="C134" t="str">
            <v>DR</v>
          </cell>
          <cell r="D134">
            <v>320</v>
          </cell>
          <cell r="E134" t="str">
            <v>RB-1</v>
          </cell>
          <cell r="F134" t="str">
            <v>RISER BASKET EQUIPMENT SKID</v>
          </cell>
          <cell r="G134" t="str">
            <v>DSME</v>
          </cell>
          <cell r="H134">
            <v>0</v>
          </cell>
          <cell r="I134">
            <v>30</v>
          </cell>
          <cell r="J134">
            <v>30</v>
          </cell>
          <cell r="K134">
            <v>0</v>
          </cell>
          <cell r="L134">
            <v>15</v>
          </cell>
          <cell r="M134">
            <v>15</v>
          </cell>
          <cell r="N134">
            <v>0</v>
          </cell>
          <cell r="O134">
            <v>4.5</v>
          </cell>
          <cell r="P134">
            <v>4.5</v>
          </cell>
          <cell r="Q134">
            <v>0</v>
          </cell>
          <cell r="R134">
            <v>34.5</v>
          </cell>
          <cell r="S134">
            <v>34.5</v>
          </cell>
          <cell r="T134">
            <v>957</v>
          </cell>
          <cell r="U134">
            <v>978</v>
          </cell>
          <cell r="V134">
            <v>116</v>
          </cell>
          <cell r="W134">
            <v>0</v>
          </cell>
          <cell r="X134">
            <v>0</v>
          </cell>
          <cell r="Y134">
            <v>0</v>
          </cell>
          <cell r="Z134">
            <v>33741</v>
          </cell>
          <cell r="AA134">
            <v>33016.5</v>
          </cell>
          <cell r="AB134">
            <v>4002</v>
          </cell>
          <cell r="AC134">
            <v>33741</v>
          </cell>
          <cell r="AD134">
            <v>33016.5</v>
          </cell>
          <cell r="AE134">
            <v>4002</v>
          </cell>
          <cell r="AF134"/>
          <cell r="AG134" t="b">
            <v>0</v>
          </cell>
          <cell r="AH134" t="str">
            <v>2S-</v>
          </cell>
          <cell r="AI134" t="str">
            <v>BS</v>
          </cell>
        </row>
        <row r="135">
          <cell r="A135" t="str">
            <v>CLIENT</v>
          </cell>
          <cell r="B135" t="str">
            <v>DRSSE</v>
          </cell>
          <cell r="C135" t="str">
            <v>DR</v>
          </cell>
          <cell r="D135">
            <v>320</v>
          </cell>
          <cell r="E135" t="str">
            <v>TI-1</v>
          </cell>
          <cell r="F135" t="str">
            <v>TREATING IRON SKID</v>
          </cell>
          <cell r="G135" t="str">
            <v>DSME</v>
          </cell>
          <cell r="H135">
            <v>0</v>
          </cell>
          <cell r="I135">
            <v>11</v>
          </cell>
          <cell r="J135">
            <v>11</v>
          </cell>
          <cell r="K135">
            <v>0</v>
          </cell>
          <cell r="L135">
            <v>15</v>
          </cell>
          <cell r="M135">
            <v>15</v>
          </cell>
          <cell r="N135">
            <v>0</v>
          </cell>
          <cell r="O135">
            <v>1.65</v>
          </cell>
          <cell r="P135">
            <v>1.65</v>
          </cell>
          <cell r="Q135">
            <v>0</v>
          </cell>
          <cell r="R135">
            <v>12.65</v>
          </cell>
          <cell r="S135">
            <v>12.65</v>
          </cell>
          <cell r="T135">
            <v>955</v>
          </cell>
          <cell r="U135">
            <v>968</v>
          </cell>
          <cell r="V135">
            <v>116</v>
          </cell>
          <cell r="W135">
            <v>0</v>
          </cell>
          <cell r="X135">
            <v>0</v>
          </cell>
          <cell r="Y135">
            <v>0</v>
          </cell>
          <cell r="Z135">
            <v>12245.2</v>
          </cell>
          <cell r="AA135">
            <v>12080.75</v>
          </cell>
          <cell r="AB135">
            <v>1467.4</v>
          </cell>
          <cell r="AC135">
            <v>12245.2</v>
          </cell>
          <cell r="AD135">
            <v>12080.75</v>
          </cell>
          <cell r="AE135">
            <v>1467.4</v>
          </cell>
          <cell r="AF135"/>
          <cell r="AG135" t="b">
            <v>0</v>
          </cell>
          <cell r="AH135" t="str">
            <v>2S-</v>
          </cell>
          <cell r="AI135" t="str">
            <v>BS</v>
          </cell>
        </row>
        <row r="136">
          <cell r="A136" t="str">
            <v>CLIENT</v>
          </cell>
          <cell r="B136" t="str">
            <v>DRSSE</v>
          </cell>
          <cell r="C136" t="str">
            <v>DR</v>
          </cell>
          <cell r="D136">
            <v>320</v>
          </cell>
          <cell r="E136" t="str">
            <v>TSS</v>
          </cell>
          <cell r="F136" t="str">
            <v>TOOL SHACK SKID</v>
          </cell>
          <cell r="G136" t="str">
            <v>DSME</v>
          </cell>
          <cell r="H136">
            <v>0</v>
          </cell>
          <cell r="I136">
            <v>22</v>
          </cell>
          <cell r="J136">
            <v>22</v>
          </cell>
          <cell r="K136">
            <v>0</v>
          </cell>
          <cell r="L136">
            <v>15</v>
          </cell>
          <cell r="M136">
            <v>15</v>
          </cell>
          <cell r="N136">
            <v>0</v>
          </cell>
          <cell r="O136">
            <v>3.3</v>
          </cell>
          <cell r="P136">
            <v>3.3</v>
          </cell>
          <cell r="Q136">
            <v>0</v>
          </cell>
          <cell r="R136">
            <v>25.3</v>
          </cell>
          <cell r="S136">
            <v>25.3</v>
          </cell>
          <cell r="T136">
            <v>1045</v>
          </cell>
          <cell r="U136">
            <v>968</v>
          </cell>
          <cell r="V136">
            <v>116</v>
          </cell>
          <cell r="W136">
            <v>0</v>
          </cell>
          <cell r="X136">
            <v>0</v>
          </cell>
          <cell r="Y136">
            <v>0</v>
          </cell>
          <cell r="Z136">
            <v>24490.400000000001</v>
          </cell>
          <cell r="AA136">
            <v>26438.5</v>
          </cell>
          <cell r="AB136">
            <v>2934.8</v>
          </cell>
          <cell r="AC136">
            <v>24490.400000000001</v>
          </cell>
          <cell r="AD136">
            <v>26438.5</v>
          </cell>
          <cell r="AE136">
            <v>2934.8</v>
          </cell>
          <cell r="AF136"/>
          <cell r="AG136" t="b">
            <v>0</v>
          </cell>
          <cell r="AH136" t="str">
            <v>S3-</v>
          </cell>
          <cell r="AI136" t="str">
            <v>BS</v>
          </cell>
        </row>
        <row r="137">
          <cell r="A137" t="str">
            <v>CLIENT</v>
          </cell>
          <cell r="B137" t="str">
            <v>DRSSW</v>
          </cell>
          <cell r="C137" t="str">
            <v>DR</v>
          </cell>
          <cell r="D137">
            <v>210</v>
          </cell>
          <cell r="E137" t="str">
            <v>CT-1</v>
          </cell>
          <cell r="F137" t="str">
            <v>CUTTINGS TREATMENT</v>
          </cell>
          <cell r="G137" t="str">
            <v>RFI  RESPONSE</v>
          </cell>
          <cell r="H137">
            <v>0</v>
          </cell>
          <cell r="I137">
            <v>76.099999999999994</v>
          </cell>
          <cell r="J137">
            <v>169.3</v>
          </cell>
          <cell r="K137">
            <v>0</v>
          </cell>
          <cell r="L137">
            <v>15</v>
          </cell>
          <cell r="M137">
            <v>15</v>
          </cell>
          <cell r="N137">
            <v>0</v>
          </cell>
          <cell r="O137">
            <v>11.414999999999999</v>
          </cell>
          <cell r="P137">
            <v>25.395</v>
          </cell>
          <cell r="Q137">
            <v>0</v>
          </cell>
          <cell r="R137">
            <v>87.514999999999986</v>
          </cell>
          <cell r="S137">
            <v>194.69500000000002</v>
          </cell>
          <cell r="T137">
            <v>1063</v>
          </cell>
          <cell r="U137">
            <v>1010</v>
          </cell>
          <cell r="V137">
            <v>157</v>
          </cell>
          <cell r="W137">
            <v>0</v>
          </cell>
          <cell r="X137">
            <v>0</v>
          </cell>
          <cell r="Y137">
            <v>0</v>
          </cell>
          <cell r="Z137">
            <v>88390.14999999998</v>
          </cell>
          <cell r="AA137">
            <v>93028.444999999992</v>
          </cell>
          <cell r="AB137">
            <v>13739.854999999998</v>
          </cell>
          <cell r="AC137">
            <v>196641.95</v>
          </cell>
          <cell r="AD137">
            <v>206960.78500000003</v>
          </cell>
          <cell r="AE137">
            <v>30567.115000000002</v>
          </cell>
          <cell r="AF137"/>
          <cell r="AG137" t="b">
            <v>0</v>
          </cell>
          <cell r="AH137" t="str">
            <v>34-</v>
          </cell>
          <cell r="AI137" t="str">
            <v>SC</v>
          </cell>
        </row>
        <row r="138">
          <cell r="A138" t="str">
            <v>CLIENT</v>
          </cell>
          <cell r="B138" t="str">
            <v>DRSSW</v>
          </cell>
          <cell r="C138" t="str">
            <v>DR</v>
          </cell>
          <cell r="D138">
            <v>220</v>
          </cell>
          <cell r="E138" t="str">
            <v>CTCC-1</v>
          </cell>
          <cell r="F138" t="str">
            <v>COIL TUBING CONTROL CAB</v>
          </cell>
          <cell r="G138" t="str">
            <v>DSME</v>
          </cell>
          <cell r="H138">
            <v>0</v>
          </cell>
          <cell r="I138">
            <v>7.5</v>
          </cell>
          <cell r="J138">
            <v>7.5</v>
          </cell>
          <cell r="K138">
            <v>0</v>
          </cell>
          <cell r="L138">
            <v>15</v>
          </cell>
          <cell r="M138">
            <v>15</v>
          </cell>
          <cell r="N138">
            <v>0</v>
          </cell>
          <cell r="O138">
            <v>1.125</v>
          </cell>
          <cell r="P138">
            <v>1.125</v>
          </cell>
          <cell r="Q138">
            <v>0</v>
          </cell>
          <cell r="R138">
            <v>8.625</v>
          </cell>
          <cell r="S138">
            <v>8.625</v>
          </cell>
          <cell r="T138">
            <v>1047</v>
          </cell>
          <cell r="U138">
            <v>1005</v>
          </cell>
          <cell r="V138">
            <v>116</v>
          </cell>
          <cell r="W138">
            <v>0</v>
          </cell>
          <cell r="X138">
            <v>0</v>
          </cell>
          <cell r="Y138">
            <v>0</v>
          </cell>
          <cell r="Z138">
            <v>8668.125</v>
          </cell>
          <cell r="AA138">
            <v>9030.375</v>
          </cell>
          <cell r="AB138">
            <v>1000.5</v>
          </cell>
          <cell r="AC138">
            <v>8668.125</v>
          </cell>
          <cell r="AD138">
            <v>9030.375</v>
          </cell>
          <cell r="AE138">
            <v>1000.5</v>
          </cell>
          <cell r="AF138"/>
          <cell r="AG138" t="b">
            <v>0</v>
          </cell>
          <cell r="AH138" t="str">
            <v>S3-</v>
          </cell>
          <cell r="AI138" t="str">
            <v>SC</v>
          </cell>
        </row>
        <row r="139">
          <cell r="A139" t="str">
            <v>CLIENT</v>
          </cell>
          <cell r="B139" t="str">
            <v>DRSSW</v>
          </cell>
          <cell r="C139" t="str">
            <v>DR</v>
          </cell>
          <cell r="D139">
            <v>220</v>
          </cell>
          <cell r="E139" t="str">
            <v>CTPP-1</v>
          </cell>
          <cell r="F139" t="str">
            <v>COIL TUBING POWER PACK</v>
          </cell>
          <cell r="G139" t="str">
            <v>DSME</v>
          </cell>
          <cell r="H139">
            <v>0</v>
          </cell>
          <cell r="I139">
            <v>18</v>
          </cell>
          <cell r="J139">
            <v>18</v>
          </cell>
          <cell r="K139">
            <v>0</v>
          </cell>
          <cell r="L139">
            <v>15</v>
          </cell>
          <cell r="M139">
            <v>15</v>
          </cell>
          <cell r="N139">
            <v>0</v>
          </cell>
          <cell r="O139">
            <v>2.6999999999999997</v>
          </cell>
          <cell r="P139">
            <v>2.6999999999999997</v>
          </cell>
          <cell r="Q139">
            <v>0</v>
          </cell>
          <cell r="R139">
            <v>20.7</v>
          </cell>
          <cell r="S139">
            <v>20.7</v>
          </cell>
          <cell r="T139">
            <v>1048</v>
          </cell>
          <cell r="U139">
            <v>1015</v>
          </cell>
          <cell r="V139">
            <v>116</v>
          </cell>
          <cell r="W139">
            <v>0</v>
          </cell>
          <cell r="X139">
            <v>0</v>
          </cell>
          <cell r="Y139">
            <v>0</v>
          </cell>
          <cell r="Z139">
            <v>21010.5</v>
          </cell>
          <cell r="AA139">
            <v>21693.599999999999</v>
          </cell>
          <cell r="AB139">
            <v>2401.1999999999998</v>
          </cell>
          <cell r="AC139">
            <v>21010.5</v>
          </cell>
          <cell r="AD139">
            <v>21693.599999999999</v>
          </cell>
          <cell r="AE139">
            <v>2401.1999999999998</v>
          </cell>
          <cell r="AF139"/>
          <cell r="AG139" t="b">
            <v>0</v>
          </cell>
          <cell r="AH139" t="str">
            <v>S3-</v>
          </cell>
          <cell r="AI139" t="str">
            <v>SC</v>
          </cell>
        </row>
        <row r="140">
          <cell r="A140" t="str">
            <v>CLIENT</v>
          </cell>
          <cell r="B140" t="str">
            <v>DRSSW</v>
          </cell>
          <cell r="C140" t="str">
            <v>DR</v>
          </cell>
          <cell r="D140">
            <v>220</v>
          </cell>
          <cell r="E140" t="str">
            <v>CTR-1</v>
          </cell>
          <cell r="F140" t="str">
            <v>COIL TUBING REEL</v>
          </cell>
          <cell r="G140" t="str">
            <v>DSME</v>
          </cell>
          <cell r="H140">
            <v>0</v>
          </cell>
          <cell r="I140">
            <v>101.3</v>
          </cell>
          <cell r="J140">
            <v>125</v>
          </cell>
          <cell r="K140">
            <v>0</v>
          </cell>
          <cell r="L140">
            <v>15</v>
          </cell>
          <cell r="M140">
            <v>15</v>
          </cell>
          <cell r="N140">
            <v>0</v>
          </cell>
          <cell r="O140">
            <v>15.194999999999999</v>
          </cell>
          <cell r="P140">
            <v>18.75</v>
          </cell>
          <cell r="Q140">
            <v>0</v>
          </cell>
          <cell r="R140">
            <v>116.49499999999999</v>
          </cell>
          <cell r="S140">
            <v>143.75</v>
          </cell>
          <cell r="T140">
            <v>1040</v>
          </cell>
          <cell r="U140">
            <v>990</v>
          </cell>
          <cell r="V140">
            <v>116</v>
          </cell>
          <cell r="W140">
            <v>0</v>
          </cell>
          <cell r="X140">
            <v>0</v>
          </cell>
          <cell r="Y140">
            <v>0</v>
          </cell>
          <cell r="Z140">
            <v>115330.04999999999</v>
          </cell>
          <cell r="AA140">
            <v>121154.79999999999</v>
          </cell>
          <cell r="AB140">
            <v>13513.419999999998</v>
          </cell>
          <cell r="AC140">
            <v>142312.5</v>
          </cell>
          <cell r="AD140">
            <v>149500</v>
          </cell>
          <cell r="AE140">
            <v>16675</v>
          </cell>
          <cell r="AF140"/>
          <cell r="AG140" t="b">
            <v>0</v>
          </cell>
          <cell r="AH140" t="str">
            <v>S3-</v>
          </cell>
          <cell r="AI140" t="str">
            <v>BS</v>
          </cell>
        </row>
        <row r="141">
          <cell r="A141" t="str">
            <v>CLIENT</v>
          </cell>
          <cell r="B141" t="str">
            <v>DRSSW</v>
          </cell>
          <cell r="C141" t="str">
            <v>DR</v>
          </cell>
          <cell r="D141">
            <v>220</v>
          </cell>
          <cell r="E141" t="str">
            <v>SL-1</v>
          </cell>
          <cell r="F141" t="str">
            <v>SLICKLINE</v>
          </cell>
          <cell r="G141" t="str">
            <v>DSME</v>
          </cell>
          <cell r="H141">
            <v>0</v>
          </cell>
          <cell r="I141">
            <v>5</v>
          </cell>
          <cell r="J141">
            <v>5</v>
          </cell>
          <cell r="K141">
            <v>0</v>
          </cell>
          <cell r="L141">
            <v>15</v>
          </cell>
          <cell r="M141">
            <v>15</v>
          </cell>
          <cell r="N141">
            <v>0</v>
          </cell>
          <cell r="O141">
            <v>0.75</v>
          </cell>
          <cell r="P141">
            <v>0.75</v>
          </cell>
          <cell r="Q141">
            <v>0</v>
          </cell>
          <cell r="R141">
            <v>5.75</v>
          </cell>
          <cell r="S141">
            <v>5.75</v>
          </cell>
          <cell r="T141">
            <v>1030</v>
          </cell>
          <cell r="U141">
            <v>1010</v>
          </cell>
          <cell r="V141">
            <v>116</v>
          </cell>
          <cell r="W141">
            <v>0</v>
          </cell>
          <cell r="X141">
            <v>0</v>
          </cell>
          <cell r="Y141">
            <v>0</v>
          </cell>
          <cell r="Z141">
            <v>5807.5</v>
          </cell>
          <cell r="AA141">
            <v>5922.5</v>
          </cell>
          <cell r="AB141">
            <v>667</v>
          </cell>
          <cell r="AC141">
            <v>5807.5</v>
          </cell>
          <cell r="AD141">
            <v>5922.5</v>
          </cell>
          <cell r="AE141">
            <v>667</v>
          </cell>
          <cell r="AF141"/>
          <cell r="AG141" t="b">
            <v>0</v>
          </cell>
          <cell r="AH141" t="str">
            <v>S3-</v>
          </cell>
          <cell r="AI141" t="str">
            <v>SC</v>
          </cell>
        </row>
        <row r="142">
          <cell r="A142" t="str">
            <v>CLIENT</v>
          </cell>
          <cell r="B142" t="str">
            <v>DRSSW</v>
          </cell>
          <cell r="C142" t="str">
            <v>DR</v>
          </cell>
          <cell r="D142">
            <v>320</v>
          </cell>
          <cell r="E142" t="str">
            <v>CTTH</v>
          </cell>
          <cell r="F142" t="str">
            <v>COIL TUBING TOOL HOUSE</v>
          </cell>
          <cell r="G142" t="str">
            <v>DSME</v>
          </cell>
          <cell r="H142">
            <v>0</v>
          </cell>
          <cell r="I142">
            <v>3</v>
          </cell>
          <cell r="J142">
            <v>3</v>
          </cell>
          <cell r="K142">
            <v>0</v>
          </cell>
          <cell r="L142">
            <v>15</v>
          </cell>
          <cell r="M142">
            <v>15</v>
          </cell>
          <cell r="N142">
            <v>0</v>
          </cell>
          <cell r="O142">
            <v>0.44999999999999996</v>
          </cell>
          <cell r="P142">
            <v>0.44999999999999996</v>
          </cell>
          <cell r="Q142">
            <v>0</v>
          </cell>
          <cell r="R142">
            <v>3.45</v>
          </cell>
          <cell r="S142">
            <v>3.45</v>
          </cell>
          <cell r="T142">
            <v>1045</v>
          </cell>
          <cell r="U142">
            <v>978</v>
          </cell>
          <cell r="V142">
            <v>116</v>
          </cell>
          <cell r="W142">
            <v>0</v>
          </cell>
          <cell r="X142">
            <v>0</v>
          </cell>
          <cell r="Y142">
            <v>0</v>
          </cell>
          <cell r="Z142">
            <v>3374.1000000000004</v>
          </cell>
          <cell r="AA142">
            <v>3605.25</v>
          </cell>
          <cell r="AB142">
            <v>400.20000000000005</v>
          </cell>
          <cell r="AC142">
            <v>3374.1000000000004</v>
          </cell>
          <cell r="AD142">
            <v>3605.25</v>
          </cell>
          <cell r="AE142">
            <v>400.20000000000005</v>
          </cell>
          <cell r="AF142"/>
          <cell r="AG142" t="b">
            <v>0</v>
          </cell>
          <cell r="AH142" t="str">
            <v>S3-</v>
          </cell>
          <cell r="AI142" t="str">
            <v>BS</v>
          </cell>
        </row>
        <row r="143">
          <cell r="A143" t="str">
            <v>CLIENT</v>
          </cell>
          <cell r="B143" t="str">
            <v>DRSSW</v>
          </cell>
          <cell r="C143" t="str">
            <v>DR</v>
          </cell>
          <cell r="D143">
            <v>320</v>
          </cell>
          <cell r="E143" t="str">
            <v>RB-1</v>
          </cell>
          <cell r="F143" t="str">
            <v>RISER BASKET EQUIPMENT SKID</v>
          </cell>
          <cell r="G143" t="str">
            <v>DSME</v>
          </cell>
          <cell r="H143">
            <v>0</v>
          </cell>
          <cell r="I143">
            <v>30</v>
          </cell>
          <cell r="J143">
            <v>30</v>
          </cell>
          <cell r="K143">
            <v>0</v>
          </cell>
          <cell r="L143">
            <v>15</v>
          </cell>
          <cell r="M143">
            <v>15</v>
          </cell>
          <cell r="N143">
            <v>0</v>
          </cell>
          <cell r="O143">
            <v>4.5</v>
          </cell>
          <cell r="P143">
            <v>4.5</v>
          </cell>
          <cell r="Q143">
            <v>0</v>
          </cell>
          <cell r="R143">
            <v>34.5</v>
          </cell>
          <cell r="S143">
            <v>34.5</v>
          </cell>
          <cell r="T143">
            <v>957</v>
          </cell>
          <cell r="U143">
            <v>978</v>
          </cell>
          <cell r="V143">
            <v>116</v>
          </cell>
          <cell r="W143">
            <v>0</v>
          </cell>
          <cell r="X143">
            <v>0</v>
          </cell>
          <cell r="Y143">
            <v>0</v>
          </cell>
          <cell r="Z143">
            <v>33741</v>
          </cell>
          <cell r="AA143">
            <v>33016.5</v>
          </cell>
          <cell r="AB143">
            <v>4002</v>
          </cell>
          <cell r="AC143">
            <v>33741</v>
          </cell>
          <cell r="AD143">
            <v>33016.5</v>
          </cell>
          <cell r="AE143">
            <v>4002</v>
          </cell>
          <cell r="AF143"/>
          <cell r="AG143" t="b">
            <v>0</v>
          </cell>
          <cell r="AH143" t="str">
            <v>2S-</v>
          </cell>
          <cell r="AI143" t="str">
            <v>BS</v>
          </cell>
        </row>
        <row r="144">
          <cell r="A144" t="str">
            <v>CLIENT</v>
          </cell>
          <cell r="B144" t="str">
            <v>DRSSW</v>
          </cell>
          <cell r="C144" t="str">
            <v>DR</v>
          </cell>
          <cell r="D144">
            <v>320</v>
          </cell>
          <cell r="E144" t="str">
            <v>TI-1</v>
          </cell>
          <cell r="F144" t="str">
            <v>TREATING IRON SKID</v>
          </cell>
          <cell r="G144" t="str">
            <v>DSME</v>
          </cell>
          <cell r="H144">
            <v>0</v>
          </cell>
          <cell r="I144">
            <v>11</v>
          </cell>
          <cell r="J144">
            <v>11</v>
          </cell>
          <cell r="K144">
            <v>0</v>
          </cell>
          <cell r="L144">
            <v>15</v>
          </cell>
          <cell r="M144">
            <v>15</v>
          </cell>
          <cell r="N144">
            <v>0</v>
          </cell>
          <cell r="O144">
            <v>1.65</v>
          </cell>
          <cell r="P144">
            <v>1.65</v>
          </cell>
          <cell r="Q144">
            <v>0</v>
          </cell>
          <cell r="R144">
            <v>12.65</v>
          </cell>
          <cell r="S144">
            <v>12.65</v>
          </cell>
          <cell r="T144">
            <v>955</v>
          </cell>
          <cell r="U144">
            <v>968</v>
          </cell>
          <cell r="V144">
            <v>116</v>
          </cell>
          <cell r="W144">
            <v>0</v>
          </cell>
          <cell r="X144">
            <v>0</v>
          </cell>
          <cell r="Y144">
            <v>0</v>
          </cell>
          <cell r="Z144">
            <v>12245.2</v>
          </cell>
          <cell r="AA144">
            <v>12080.75</v>
          </cell>
          <cell r="AB144">
            <v>1467.4</v>
          </cell>
          <cell r="AC144">
            <v>12245.2</v>
          </cell>
          <cell r="AD144">
            <v>12080.75</v>
          </cell>
          <cell r="AE144">
            <v>1467.4</v>
          </cell>
          <cell r="AF144"/>
          <cell r="AG144" t="b">
            <v>0</v>
          </cell>
          <cell r="AH144" t="str">
            <v>2S-</v>
          </cell>
          <cell r="AI144" t="str">
            <v>BS</v>
          </cell>
        </row>
        <row r="145">
          <cell r="A145" t="str">
            <v>CLIENT</v>
          </cell>
          <cell r="B145" t="str">
            <v>DRSSW</v>
          </cell>
          <cell r="C145" t="str">
            <v>DR</v>
          </cell>
          <cell r="D145">
            <v>320</v>
          </cell>
          <cell r="E145" t="str">
            <v>TSS</v>
          </cell>
          <cell r="F145" t="str">
            <v>TOOL SHACK SKID</v>
          </cell>
          <cell r="G145" t="str">
            <v>DSME</v>
          </cell>
          <cell r="H145">
            <v>0</v>
          </cell>
          <cell r="I145">
            <v>22</v>
          </cell>
          <cell r="J145">
            <v>22</v>
          </cell>
          <cell r="K145">
            <v>0</v>
          </cell>
          <cell r="L145">
            <v>15</v>
          </cell>
          <cell r="M145">
            <v>15</v>
          </cell>
          <cell r="N145">
            <v>0</v>
          </cell>
          <cell r="O145">
            <v>3.3</v>
          </cell>
          <cell r="P145">
            <v>3.3</v>
          </cell>
          <cell r="Q145">
            <v>0</v>
          </cell>
          <cell r="R145">
            <v>25.3</v>
          </cell>
          <cell r="S145">
            <v>25.3</v>
          </cell>
          <cell r="T145">
            <v>1045</v>
          </cell>
          <cell r="U145">
            <v>968</v>
          </cell>
          <cell r="V145">
            <v>116</v>
          </cell>
          <cell r="W145">
            <v>0</v>
          </cell>
          <cell r="X145">
            <v>0</v>
          </cell>
          <cell r="Y145">
            <v>0</v>
          </cell>
          <cell r="Z145">
            <v>24490.400000000001</v>
          </cell>
          <cell r="AA145">
            <v>26438.5</v>
          </cell>
          <cell r="AB145">
            <v>2934.8</v>
          </cell>
          <cell r="AC145">
            <v>24490.400000000001</v>
          </cell>
          <cell r="AD145">
            <v>26438.5</v>
          </cell>
          <cell r="AE145">
            <v>2934.8</v>
          </cell>
          <cell r="AF145"/>
          <cell r="AG145" t="b">
            <v>0</v>
          </cell>
          <cell r="AH145" t="str">
            <v>S3-</v>
          </cell>
          <cell r="AI145" t="str">
            <v>BS</v>
          </cell>
        </row>
        <row r="146">
          <cell r="A146" t="str">
            <v>ELEC. DISC.</v>
          </cell>
          <cell r="B146" t="str">
            <v>FM</v>
          </cell>
          <cell r="C146" t="str">
            <v>EL</v>
          </cell>
          <cell r="D146">
            <v>710</v>
          </cell>
          <cell r="F146" t="str">
            <v>ELECTRICAL BULK - FM</v>
          </cell>
          <cell r="G146" t="str">
            <v>PDMS MODEL</v>
          </cell>
          <cell r="H146">
            <v>2</v>
          </cell>
          <cell r="I146">
            <v>2</v>
          </cell>
          <cell r="J146">
            <v>2</v>
          </cell>
          <cell r="K146">
            <v>5</v>
          </cell>
          <cell r="L146">
            <v>5</v>
          </cell>
          <cell r="M146">
            <v>5</v>
          </cell>
          <cell r="N146">
            <v>0.1</v>
          </cell>
          <cell r="O146">
            <v>0.1</v>
          </cell>
          <cell r="P146">
            <v>0.1</v>
          </cell>
          <cell r="Q146">
            <v>2.1</v>
          </cell>
          <cell r="R146">
            <v>2.1</v>
          </cell>
          <cell r="S146">
            <v>2.1</v>
          </cell>
          <cell r="T146">
            <v>1055</v>
          </cell>
          <cell r="U146">
            <v>1206</v>
          </cell>
          <cell r="V146">
            <v>210</v>
          </cell>
          <cell r="W146">
            <v>2532.6</v>
          </cell>
          <cell r="X146">
            <v>2215.5</v>
          </cell>
          <cell r="Y146">
            <v>441</v>
          </cell>
          <cell r="Z146">
            <v>2532.6</v>
          </cell>
          <cell r="AA146">
            <v>2215.5</v>
          </cell>
          <cell r="AB146">
            <v>441</v>
          </cell>
          <cell r="AC146">
            <v>2532.6</v>
          </cell>
          <cell r="AD146">
            <v>2215.5</v>
          </cell>
          <cell r="AE146">
            <v>441</v>
          </cell>
          <cell r="AF146"/>
          <cell r="AG146" t="b">
            <v>0</v>
          </cell>
          <cell r="AH146" t="str">
            <v>S3-</v>
          </cell>
          <cell r="AI146" t="str">
            <v>CD</v>
          </cell>
        </row>
        <row r="147">
          <cell r="A147" t="str">
            <v>MECH. DISC.</v>
          </cell>
          <cell r="B147" t="str">
            <v>FM</v>
          </cell>
          <cell r="C147" t="str">
            <v>EQ</v>
          </cell>
          <cell r="D147">
            <v>610</v>
          </cell>
          <cell r="E147" t="str">
            <v>ZZZ-7055</v>
          </cell>
          <cell r="F147" t="str">
            <v>HOIST</v>
          </cell>
          <cell r="G147" t="str">
            <v>E</v>
          </cell>
          <cell r="H147">
            <v>0.2</v>
          </cell>
          <cell r="I147">
            <v>0.2</v>
          </cell>
          <cell r="J147">
            <v>0.2</v>
          </cell>
          <cell r="K147">
            <v>10</v>
          </cell>
          <cell r="L147">
            <v>10</v>
          </cell>
          <cell r="M147">
            <v>8</v>
          </cell>
          <cell r="N147">
            <v>2.0000000000000004E-2</v>
          </cell>
          <cell r="O147">
            <v>2.0000000000000004E-2</v>
          </cell>
          <cell r="P147">
            <v>1.6E-2</v>
          </cell>
          <cell r="Q147">
            <v>0.22000000000000003</v>
          </cell>
          <cell r="R147">
            <v>0.22000000000000003</v>
          </cell>
          <cell r="S147">
            <v>0.21600000000000003</v>
          </cell>
          <cell r="T147">
            <v>1048.9000000000001</v>
          </cell>
          <cell r="U147">
            <v>1091.7</v>
          </cell>
          <cell r="V147">
            <v>46.4</v>
          </cell>
          <cell r="W147">
            <v>240.17400000000004</v>
          </cell>
          <cell r="X147">
            <v>230.75800000000004</v>
          </cell>
          <cell r="Y147">
            <v>10.208</v>
          </cell>
          <cell r="Z147">
            <v>240.17400000000004</v>
          </cell>
          <cell r="AA147">
            <v>230.75800000000004</v>
          </cell>
          <cell r="AB147">
            <v>10.208</v>
          </cell>
          <cell r="AC147">
            <v>235.80720000000005</v>
          </cell>
          <cell r="AD147">
            <v>226.56240000000005</v>
          </cell>
          <cell r="AE147">
            <v>10.022400000000001</v>
          </cell>
          <cell r="AF147" t="str">
            <v>M-S3-CD</v>
          </cell>
          <cell r="AG147" t="str">
            <v>M-</v>
          </cell>
          <cell r="AH147" t="str">
            <v>S3-</v>
          </cell>
          <cell r="AI147" t="str">
            <v>CD</v>
          </cell>
        </row>
        <row r="148">
          <cell r="A148" t="str">
            <v>MECH. DISC.</v>
          </cell>
          <cell r="B148" t="str">
            <v>FM</v>
          </cell>
          <cell r="C148" t="str">
            <v>EQ</v>
          </cell>
          <cell r="D148">
            <v>710</v>
          </cell>
          <cell r="E148" t="str">
            <v>ZZZ-4900</v>
          </cell>
          <cell r="F148" t="str">
            <v>HP FLARE TIP</v>
          </cell>
          <cell r="G148" t="str">
            <v>V</v>
          </cell>
          <cell r="H148">
            <v>6.0001000000000007</v>
          </cell>
          <cell r="I148">
            <v>6.0001000000000007</v>
          </cell>
          <cell r="J148">
            <v>6.0001000000000007</v>
          </cell>
          <cell r="K148">
            <v>10</v>
          </cell>
          <cell r="L148">
            <v>10</v>
          </cell>
          <cell r="M148">
            <v>8</v>
          </cell>
          <cell r="N148">
            <v>0.60001000000000015</v>
          </cell>
          <cell r="O148">
            <v>0.60001000000000015</v>
          </cell>
          <cell r="P148">
            <v>0.48000800000000005</v>
          </cell>
          <cell r="Q148">
            <v>6.6001100000000008</v>
          </cell>
          <cell r="R148">
            <v>6.6001100000000008</v>
          </cell>
          <cell r="S148">
            <v>6.4801080000000004</v>
          </cell>
          <cell r="T148">
            <v>1062.6833333333334</v>
          </cell>
          <cell r="U148">
            <v>1339.7</v>
          </cell>
          <cell r="V148">
            <v>257.3</v>
          </cell>
          <cell r="W148">
            <v>8842.1673670000018</v>
          </cell>
          <cell r="X148">
            <v>7013.8268951666678</v>
          </cell>
          <cell r="Y148">
            <v>1698.2083030000003</v>
          </cell>
          <cell r="Z148">
            <v>8842.1673670000018</v>
          </cell>
          <cell r="AA148">
            <v>7013.8268951666678</v>
          </cell>
          <cell r="AB148">
            <v>1698.2083030000003</v>
          </cell>
          <cell r="AC148">
            <v>8681.4006876000003</v>
          </cell>
          <cell r="AD148">
            <v>6886.3027698000005</v>
          </cell>
          <cell r="AE148">
            <v>1667.3317884000003</v>
          </cell>
          <cell r="AF148" t="str">
            <v>F-34-</v>
          </cell>
          <cell r="AG148" t="str">
            <v>F-</v>
          </cell>
          <cell r="AH148" t="str">
            <v>34-</v>
          </cell>
          <cell r="AI148"/>
        </row>
        <row r="149">
          <cell r="A149" t="str">
            <v>MECH. DISC.</v>
          </cell>
          <cell r="B149" t="str">
            <v>FM</v>
          </cell>
          <cell r="C149" t="str">
            <v>EQ</v>
          </cell>
          <cell r="D149">
            <v>710</v>
          </cell>
          <cell r="E149" t="str">
            <v>ZZZ-4905</v>
          </cell>
          <cell r="F149" t="str">
            <v>LP FLARE TIP</v>
          </cell>
          <cell r="G149" t="str">
            <v>V</v>
          </cell>
          <cell r="H149">
            <v>0.44000699999999998</v>
          </cell>
          <cell r="I149">
            <v>0.44000699999999998</v>
          </cell>
          <cell r="J149">
            <v>0.44000699999999998</v>
          </cell>
          <cell r="K149">
            <v>10</v>
          </cell>
          <cell r="L149">
            <v>10</v>
          </cell>
          <cell r="M149">
            <v>8</v>
          </cell>
          <cell r="N149">
            <v>4.4000700000000004E-2</v>
          </cell>
          <cell r="O149">
            <v>4.4000700000000004E-2</v>
          </cell>
          <cell r="P149">
            <v>3.5200559999999999E-2</v>
          </cell>
          <cell r="Q149">
            <v>0.48400769999999999</v>
          </cell>
          <cell r="R149">
            <v>0.48400769999999999</v>
          </cell>
          <cell r="S149">
            <v>0.47520755999999997</v>
          </cell>
          <cell r="T149">
            <v>1047.3333333333333</v>
          </cell>
          <cell r="U149">
            <v>1338.9</v>
          </cell>
          <cell r="V149">
            <v>256.3</v>
          </cell>
          <cell r="W149">
            <v>648.03790952999998</v>
          </cell>
          <cell r="X149">
            <v>506.91739779999995</v>
          </cell>
          <cell r="Y149">
            <v>124.05117351</v>
          </cell>
          <cell r="Z149">
            <v>648.03790952999998</v>
          </cell>
          <cell r="AA149">
            <v>506.91739779999995</v>
          </cell>
          <cell r="AB149">
            <v>124.05117351</v>
          </cell>
          <cell r="AC149">
            <v>636.25540208400002</v>
          </cell>
          <cell r="AD149">
            <v>497.70071783999992</v>
          </cell>
          <cell r="AE149">
            <v>121.795697628</v>
          </cell>
          <cell r="AF149" t="str">
            <v>F-S3-</v>
          </cell>
          <cell r="AG149" t="str">
            <v>F-</v>
          </cell>
          <cell r="AH149" t="str">
            <v>S3-</v>
          </cell>
          <cell r="AI149"/>
        </row>
        <row r="150">
          <cell r="A150" t="str">
            <v>STRUCT. DISC.</v>
          </cell>
          <cell r="B150" t="str">
            <v>FM</v>
          </cell>
          <cell r="C150" t="str">
            <v>HUSS</v>
          </cell>
          <cell r="D150">
            <v>710</v>
          </cell>
          <cell r="F150" t="str">
            <v>HOOK-UP INFILL STEEL (SHIP LOOSE)</v>
          </cell>
          <cell r="G150" t="str">
            <v>PDMS MODEL</v>
          </cell>
          <cell r="H150">
            <v>0</v>
          </cell>
          <cell r="I150">
            <v>0</v>
          </cell>
          <cell r="J150">
            <v>0</v>
          </cell>
          <cell r="K150">
            <v>5</v>
          </cell>
          <cell r="L150">
            <v>5</v>
          </cell>
          <cell r="M150">
            <v>5</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cell r="AG150" t="b">
            <v>0</v>
          </cell>
          <cell r="AH150" t="str">
            <v>12-</v>
          </cell>
          <cell r="AI150" t="str">
            <v>AB</v>
          </cell>
        </row>
        <row r="151">
          <cell r="A151" t="str">
            <v>STRUCT. DISC.</v>
          </cell>
          <cell r="B151" t="str">
            <v>FM</v>
          </cell>
          <cell r="C151" t="str">
            <v>IA</v>
          </cell>
          <cell r="D151">
            <v>710</v>
          </cell>
          <cell r="F151" t="str">
            <v>PERMANENT BUMPERS/GUIDES/PINS/ETC.</v>
          </cell>
          <cell r="G151" t="str">
            <v>PDMS MODEL</v>
          </cell>
          <cell r="H151">
            <v>0</v>
          </cell>
          <cell r="I151">
            <v>0</v>
          </cell>
          <cell r="J151">
            <v>0</v>
          </cell>
          <cell r="K151">
            <v>5</v>
          </cell>
          <cell r="L151">
            <v>5</v>
          </cell>
          <cell r="M151">
            <v>5</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cell r="AG151" t="b">
            <v>0</v>
          </cell>
          <cell r="AH151" t="str">
            <v>12-</v>
          </cell>
          <cell r="AI151" t="str">
            <v>AB</v>
          </cell>
        </row>
        <row r="152">
          <cell r="A152" t="str">
            <v>STRUCT. DISC.</v>
          </cell>
          <cell r="B152" t="str">
            <v>FM</v>
          </cell>
          <cell r="C152" t="str">
            <v>IA</v>
          </cell>
          <cell r="D152">
            <v>710</v>
          </cell>
          <cell r="F152" t="str">
            <v>PERMANENT PADEYES/TRUNIONS/SPRDR BARS</v>
          </cell>
          <cell r="G152" t="str">
            <v>PDMS MODEL</v>
          </cell>
          <cell r="H152">
            <v>0.7</v>
          </cell>
          <cell r="I152">
            <v>0.7</v>
          </cell>
          <cell r="J152">
            <v>0.7</v>
          </cell>
          <cell r="K152">
            <v>5</v>
          </cell>
          <cell r="L152">
            <v>5</v>
          </cell>
          <cell r="M152">
            <v>5</v>
          </cell>
          <cell r="N152">
            <v>3.4999999999999996E-2</v>
          </cell>
          <cell r="O152">
            <v>3.4999999999999996E-2</v>
          </cell>
          <cell r="P152">
            <v>3.4999999999999996E-2</v>
          </cell>
          <cell r="Q152">
            <v>0.73499999999999999</v>
          </cell>
          <cell r="R152">
            <v>0.73499999999999999</v>
          </cell>
          <cell r="S152">
            <v>0.73499999999999999</v>
          </cell>
          <cell r="T152">
            <v>1055</v>
          </cell>
          <cell r="U152">
            <v>1115</v>
          </cell>
          <cell r="V152">
            <v>127</v>
          </cell>
          <cell r="W152">
            <v>819.52499999999998</v>
          </cell>
          <cell r="X152">
            <v>775.42499999999995</v>
          </cell>
          <cell r="Y152">
            <v>93.344999999999999</v>
          </cell>
          <cell r="Z152">
            <v>819.52499999999998</v>
          </cell>
          <cell r="AA152">
            <v>775.42499999999995</v>
          </cell>
          <cell r="AB152">
            <v>93.344999999999999</v>
          </cell>
          <cell r="AC152">
            <v>819.52499999999998</v>
          </cell>
          <cell r="AD152">
            <v>775.42499999999995</v>
          </cell>
          <cell r="AE152">
            <v>93.344999999999999</v>
          </cell>
          <cell r="AF152"/>
          <cell r="AG152" t="b">
            <v>0</v>
          </cell>
          <cell r="AH152" t="str">
            <v>S3-</v>
          </cell>
          <cell r="AI152" t="str">
            <v>CD</v>
          </cell>
        </row>
        <row r="153">
          <cell r="A153" t="str">
            <v>STRUCT. DISC.</v>
          </cell>
          <cell r="B153" t="str">
            <v>FM</v>
          </cell>
          <cell r="C153" t="str">
            <v>IA</v>
          </cell>
          <cell r="D153">
            <v>710</v>
          </cell>
          <cell r="F153" t="str">
            <v>TEMPORARY BUMPERS/GUIDES/PINS/ETC.</v>
          </cell>
          <cell r="G153" t="str">
            <v>PDMS MODEL</v>
          </cell>
          <cell r="H153">
            <v>10.5</v>
          </cell>
          <cell r="I153">
            <v>0</v>
          </cell>
          <cell r="J153">
            <v>0</v>
          </cell>
          <cell r="K153">
            <v>5</v>
          </cell>
          <cell r="L153">
            <v>5</v>
          </cell>
          <cell r="M153">
            <v>5</v>
          </cell>
          <cell r="N153">
            <v>0.52500000000000002</v>
          </cell>
          <cell r="O153">
            <v>0</v>
          </cell>
          <cell r="P153">
            <v>0</v>
          </cell>
          <cell r="Q153">
            <v>11.025</v>
          </cell>
          <cell r="R153">
            <v>0</v>
          </cell>
          <cell r="S153">
            <v>0</v>
          </cell>
          <cell r="T153">
            <v>1049.7</v>
          </cell>
          <cell r="U153">
            <v>1112.4000000000001</v>
          </cell>
          <cell r="V153">
            <v>129.19999999999999</v>
          </cell>
          <cell r="W153">
            <v>12264.210000000001</v>
          </cell>
          <cell r="X153">
            <v>11572.942500000001</v>
          </cell>
          <cell r="Y153">
            <v>1424.4299999999998</v>
          </cell>
          <cell r="Z153">
            <v>0</v>
          </cell>
          <cell r="AA153">
            <v>0</v>
          </cell>
          <cell r="AB153">
            <v>0</v>
          </cell>
          <cell r="AC153">
            <v>0</v>
          </cell>
          <cell r="AD153">
            <v>0</v>
          </cell>
          <cell r="AE153">
            <v>0</v>
          </cell>
          <cell r="AF153"/>
          <cell r="AG153" t="b">
            <v>0</v>
          </cell>
          <cell r="AH153" t="str">
            <v>S3-</v>
          </cell>
          <cell r="AI153" t="str">
            <v>CD</v>
          </cell>
        </row>
        <row r="154">
          <cell r="A154" t="str">
            <v>STRUCT. DISC.</v>
          </cell>
          <cell r="B154" t="str">
            <v>FM</v>
          </cell>
          <cell r="C154" t="str">
            <v>IA</v>
          </cell>
          <cell r="D154">
            <v>710</v>
          </cell>
          <cell r="F154" t="str">
            <v>TEMPORARY PADEYES/TRUNIONS/SPRDR BARS</v>
          </cell>
          <cell r="G154" t="str">
            <v>PDMS MODEL</v>
          </cell>
          <cell r="H154">
            <v>0</v>
          </cell>
          <cell r="I154">
            <v>0</v>
          </cell>
          <cell r="J154">
            <v>0</v>
          </cell>
          <cell r="K154">
            <v>5</v>
          </cell>
          <cell r="L154">
            <v>5</v>
          </cell>
          <cell r="M154">
            <v>5</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cell r="AG154" t="b">
            <v>0</v>
          </cell>
          <cell r="AH154" t="str">
            <v>12-</v>
          </cell>
          <cell r="AI154" t="str">
            <v>AB</v>
          </cell>
        </row>
        <row r="155">
          <cell r="A155" t="str">
            <v>STRUCT. DISC.</v>
          </cell>
          <cell r="B155" t="str">
            <v>FM</v>
          </cell>
          <cell r="C155" t="str">
            <v>IA</v>
          </cell>
          <cell r="D155">
            <v>710</v>
          </cell>
          <cell r="F155" t="str">
            <v>TEMPORARY RIGGING PLATFORMS</v>
          </cell>
          <cell r="G155" t="str">
            <v>PDMS MODEL</v>
          </cell>
          <cell r="H155">
            <v>0</v>
          </cell>
          <cell r="I155">
            <v>0</v>
          </cell>
          <cell r="J155">
            <v>0</v>
          </cell>
          <cell r="K155">
            <v>5</v>
          </cell>
          <cell r="L155">
            <v>5</v>
          </cell>
          <cell r="M155">
            <v>5</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cell r="AG155" t="b">
            <v>0</v>
          </cell>
          <cell r="AH155" t="str">
            <v>12-</v>
          </cell>
          <cell r="AI155" t="str">
            <v>AB</v>
          </cell>
        </row>
        <row r="156">
          <cell r="A156" t="str">
            <v>STRUCT. DISC.</v>
          </cell>
          <cell r="B156" t="str">
            <v>FM</v>
          </cell>
          <cell r="C156" t="str">
            <v>IA</v>
          </cell>
          <cell r="D156">
            <v>710</v>
          </cell>
          <cell r="F156" t="str">
            <v>TEMPORARY SLING LAYDOWN AREAS</v>
          </cell>
          <cell r="G156" t="str">
            <v>PDMS MODEL</v>
          </cell>
          <cell r="H156">
            <v>0</v>
          </cell>
          <cell r="I156">
            <v>0</v>
          </cell>
          <cell r="J156">
            <v>0</v>
          </cell>
          <cell r="K156">
            <v>5</v>
          </cell>
          <cell r="L156">
            <v>5</v>
          </cell>
          <cell r="M156">
            <v>5</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cell r="AG156" t="b">
            <v>0</v>
          </cell>
          <cell r="AH156" t="str">
            <v>12-</v>
          </cell>
          <cell r="AI156" t="str">
            <v>AB</v>
          </cell>
        </row>
        <row r="157">
          <cell r="A157" t="str">
            <v>INSTR. DISC.</v>
          </cell>
          <cell r="B157" t="str">
            <v>FM</v>
          </cell>
          <cell r="C157" t="str">
            <v>IN</v>
          </cell>
          <cell r="D157">
            <v>710</v>
          </cell>
          <cell r="F157" t="str">
            <v>INSTRUMENTATION BULK - FM</v>
          </cell>
          <cell r="G157" t="str">
            <v>PDMS MODEL</v>
          </cell>
          <cell r="H157">
            <v>2</v>
          </cell>
          <cell r="I157">
            <v>2</v>
          </cell>
          <cell r="J157">
            <v>2</v>
          </cell>
          <cell r="K157">
            <v>5</v>
          </cell>
          <cell r="L157">
            <v>5</v>
          </cell>
          <cell r="M157">
            <v>5</v>
          </cell>
          <cell r="N157">
            <v>0.1</v>
          </cell>
          <cell r="O157">
            <v>0.1</v>
          </cell>
          <cell r="P157">
            <v>0.1</v>
          </cell>
          <cell r="Q157">
            <v>2.1</v>
          </cell>
          <cell r="R157">
            <v>2.1</v>
          </cell>
          <cell r="S157">
            <v>2.1</v>
          </cell>
          <cell r="T157">
            <v>1054.2</v>
          </cell>
          <cell r="U157">
            <v>1216.5</v>
          </cell>
          <cell r="V157">
            <v>174.1</v>
          </cell>
          <cell r="W157">
            <v>2554.65</v>
          </cell>
          <cell r="X157">
            <v>2213.8200000000002</v>
          </cell>
          <cell r="Y157">
            <v>365.61</v>
          </cell>
          <cell r="Z157">
            <v>2554.65</v>
          </cell>
          <cell r="AA157">
            <v>2213.8200000000002</v>
          </cell>
          <cell r="AB157">
            <v>365.61</v>
          </cell>
          <cell r="AC157">
            <v>2554.65</v>
          </cell>
          <cell r="AD157">
            <v>2213.8200000000002</v>
          </cell>
          <cell r="AE157">
            <v>365.61</v>
          </cell>
          <cell r="AF157"/>
          <cell r="AG157" t="b">
            <v>0</v>
          </cell>
          <cell r="AH157" t="str">
            <v>S3-</v>
          </cell>
          <cell r="AI157" t="str">
            <v>CD</v>
          </cell>
        </row>
        <row r="158">
          <cell r="A158" t="str">
            <v>PIPING DISC.</v>
          </cell>
          <cell r="B158" t="str">
            <v>FM</v>
          </cell>
          <cell r="C158" t="str">
            <v>PI</v>
          </cell>
          <cell r="D158">
            <v>710</v>
          </cell>
          <cell r="F158" t="str">
            <v>PIPING BULK - FM</v>
          </cell>
          <cell r="G158" t="str">
            <v>PDMS MODEL</v>
          </cell>
          <cell r="H158">
            <v>59.9</v>
          </cell>
          <cell r="I158">
            <v>65</v>
          </cell>
          <cell r="J158">
            <v>65.099999999999994</v>
          </cell>
          <cell r="K158">
            <v>4</v>
          </cell>
          <cell r="L158">
            <v>4</v>
          </cell>
          <cell r="M158">
            <v>4</v>
          </cell>
          <cell r="N158">
            <v>2.3959999999999999</v>
          </cell>
          <cell r="O158">
            <v>2.6</v>
          </cell>
          <cell r="P158">
            <v>2.6039999999999996</v>
          </cell>
          <cell r="Q158">
            <v>62.295999999999999</v>
          </cell>
          <cell r="R158">
            <v>67.599999999999994</v>
          </cell>
          <cell r="S158">
            <v>67.703999999999994</v>
          </cell>
          <cell r="T158">
            <v>1054.2</v>
          </cell>
          <cell r="U158">
            <v>1216.5</v>
          </cell>
          <cell r="V158">
            <v>174.1</v>
          </cell>
          <cell r="W158">
            <v>75783.084000000003</v>
          </cell>
          <cell r="X158">
            <v>65672.443200000009</v>
          </cell>
          <cell r="Y158">
            <v>10845.7336</v>
          </cell>
          <cell r="Z158">
            <v>82235.399999999994</v>
          </cell>
          <cell r="AA158">
            <v>71263.92</v>
          </cell>
          <cell r="AB158">
            <v>11769.159999999998</v>
          </cell>
          <cell r="AC158">
            <v>82361.915999999997</v>
          </cell>
          <cell r="AD158">
            <v>71373.556799999991</v>
          </cell>
          <cell r="AE158">
            <v>11787.266399999999</v>
          </cell>
          <cell r="AF158"/>
          <cell r="AG158" t="b">
            <v>0</v>
          </cell>
          <cell r="AH158" t="str">
            <v>S3-</v>
          </cell>
          <cell r="AI158" t="str">
            <v>CD</v>
          </cell>
        </row>
        <row r="159">
          <cell r="A159" t="str">
            <v>STRUCT. DISC.</v>
          </cell>
          <cell r="B159" t="str">
            <v>FM</v>
          </cell>
          <cell r="C159" t="str">
            <v>SSH</v>
          </cell>
          <cell r="D159">
            <v>710</v>
          </cell>
          <cell r="F159" t="str">
            <v>HOOK-UP INFILL STEEL (PERMANENT)</v>
          </cell>
          <cell r="G159" t="str">
            <v>PDMS MODEL</v>
          </cell>
          <cell r="H159">
            <v>0</v>
          </cell>
          <cell r="I159">
            <v>0</v>
          </cell>
          <cell r="J159">
            <v>0</v>
          </cell>
          <cell r="K159">
            <v>3.5</v>
          </cell>
          <cell r="L159">
            <v>3.5</v>
          </cell>
          <cell r="M159">
            <v>3.5</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cell r="AG159" t="b">
            <v>0</v>
          </cell>
          <cell r="AH159" t="str">
            <v>12-</v>
          </cell>
          <cell r="AI159" t="str">
            <v>AB</v>
          </cell>
        </row>
        <row r="160">
          <cell r="A160" t="str">
            <v>STRUCT. DISC.</v>
          </cell>
          <cell r="B160" t="str">
            <v>FM</v>
          </cell>
          <cell r="C160" t="str">
            <v>SSP</v>
          </cell>
          <cell r="D160">
            <v>710</v>
          </cell>
          <cell r="F160" t="str">
            <v>BRACING (VERTICAL TRUSSES)</v>
          </cell>
          <cell r="G160" t="str">
            <v>PDMS MODEL</v>
          </cell>
          <cell r="H160">
            <v>0</v>
          </cell>
          <cell r="I160">
            <v>0</v>
          </cell>
          <cell r="J160">
            <v>0</v>
          </cell>
          <cell r="K160">
            <v>3.5</v>
          </cell>
          <cell r="L160">
            <v>3.5</v>
          </cell>
          <cell r="M160">
            <v>3.5</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cell r="AG160" t="b">
            <v>0</v>
          </cell>
          <cell r="AH160" t="str">
            <v>12-</v>
          </cell>
          <cell r="AI160" t="str">
            <v>AB</v>
          </cell>
        </row>
        <row r="161">
          <cell r="A161" t="str">
            <v>STRUCT. DISC.</v>
          </cell>
          <cell r="B161" t="str">
            <v>FM</v>
          </cell>
          <cell r="C161" t="str">
            <v>SSP</v>
          </cell>
          <cell r="D161">
            <v>710</v>
          </cell>
          <cell r="F161" t="str">
            <v>CRANE PEDESTAL</v>
          </cell>
          <cell r="G161" t="str">
            <v>PDMS MODEL</v>
          </cell>
          <cell r="H161">
            <v>0</v>
          </cell>
          <cell r="I161">
            <v>0</v>
          </cell>
          <cell r="J161">
            <v>0</v>
          </cell>
          <cell r="K161">
            <v>3.5</v>
          </cell>
          <cell r="L161">
            <v>3.5</v>
          </cell>
          <cell r="M161">
            <v>3.5</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cell r="AG161" t="b">
            <v>0</v>
          </cell>
          <cell r="AH161" t="str">
            <v>12-</v>
          </cell>
          <cell r="AI161" t="str">
            <v>AB</v>
          </cell>
        </row>
        <row r="162">
          <cell r="A162" t="str">
            <v>STRUCT. DISC.</v>
          </cell>
          <cell r="B162" t="str">
            <v>FM</v>
          </cell>
          <cell r="C162" t="str">
            <v>SSP</v>
          </cell>
          <cell r="D162">
            <v>710</v>
          </cell>
          <cell r="F162" t="str">
            <v>DECK LEGS</v>
          </cell>
          <cell r="G162" t="str">
            <v>PDMS MODEL</v>
          </cell>
          <cell r="H162">
            <v>0</v>
          </cell>
          <cell r="I162">
            <v>0</v>
          </cell>
          <cell r="J162">
            <v>0</v>
          </cell>
          <cell r="K162">
            <v>3.5</v>
          </cell>
          <cell r="L162">
            <v>3.5</v>
          </cell>
          <cell r="M162">
            <v>3.5</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cell r="AG162" t="b">
            <v>0</v>
          </cell>
          <cell r="AH162" t="str">
            <v>12-</v>
          </cell>
          <cell r="AI162" t="str">
            <v>AB</v>
          </cell>
        </row>
        <row r="163">
          <cell r="A163" t="str">
            <v>STRUCT. DISC.</v>
          </cell>
          <cell r="B163" t="str">
            <v>FM</v>
          </cell>
          <cell r="C163" t="str">
            <v>SSP</v>
          </cell>
          <cell r="D163">
            <v>710</v>
          </cell>
          <cell r="F163" t="str">
            <v>PLATE GIRDERS, DECK MAJOR FRAME &amp; ASSOCIATED STIFF. PL</v>
          </cell>
          <cell r="G163" t="str">
            <v>PDMS MODEL</v>
          </cell>
          <cell r="H163">
            <v>0</v>
          </cell>
          <cell r="I163">
            <v>0</v>
          </cell>
          <cell r="J163">
            <v>0</v>
          </cell>
          <cell r="K163">
            <v>3.5</v>
          </cell>
          <cell r="L163">
            <v>3.5</v>
          </cell>
          <cell r="M163">
            <v>3.5</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cell r="AG163" t="b">
            <v>0</v>
          </cell>
          <cell r="AH163" t="str">
            <v>12-</v>
          </cell>
          <cell r="AI163" t="str">
            <v>AB</v>
          </cell>
        </row>
        <row r="164">
          <cell r="A164" t="str">
            <v>STRUCT. DISC.</v>
          </cell>
          <cell r="B164" t="str">
            <v>FM</v>
          </cell>
          <cell r="C164" t="str">
            <v>SSP</v>
          </cell>
          <cell r="D164">
            <v>710</v>
          </cell>
          <cell r="F164" t="str">
            <v>RING PLATE STIFFENERS</v>
          </cell>
          <cell r="G164" t="str">
            <v>PDMS MODEL</v>
          </cell>
          <cell r="H164">
            <v>0</v>
          </cell>
          <cell r="I164">
            <v>0</v>
          </cell>
          <cell r="J164">
            <v>0</v>
          </cell>
          <cell r="K164">
            <v>3.5</v>
          </cell>
          <cell r="L164">
            <v>3.5</v>
          </cell>
          <cell r="M164">
            <v>3.5</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cell r="AG164" t="b">
            <v>0</v>
          </cell>
          <cell r="AH164" t="str">
            <v>12-</v>
          </cell>
          <cell r="AI164" t="str">
            <v>AB</v>
          </cell>
        </row>
        <row r="165">
          <cell r="A165" t="str">
            <v>STRUCT. DISC.</v>
          </cell>
          <cell r="B165" t="str">
            <v>FM</v>
          </cell>
          <cell r="C165" t="str">
            <v>SSS</v>
          </cell>
          <cell r="D165">
            <v>710</v>
          </cell>
          <cell r="F165" t="str">
            <v>ACCESSWAYS AND ACCESS PLATFORMS</v>
          </cell>
          <cell r="G165" t="str">
            <v>PDMS MODEL</v>
          </cell>
          <cell r="H165">
            <v>32.799999999999997</v>
          </cell>
          <cell r="I165">
            <v>32.799999999999997</v>
          </cell>
          <cell r="J165">
            <v>32.799999999999997</v>
          </cell>
          <cell r="K165">
            <v>5</v>
          </cell>
          <cell r="L165">
            <v>5</v>
          </cell>
          <cell r="M165">
            <v>5</v>
          </cell>
          <cell r="N165">
            <v>1.64</v>
          </cell>
          <cell r="O165">
            <v>1.64</v>
          </cell>
          <cell r="P165">
            <v>1.64</v>
          </cell>
          <cell r="Q165">
            <v>34.44</v>
          </cell>
          <cell r="R165">
            <v>34.44</v>
          </cell>
          <cell r="S165">
            <v>34.44</v>
          </cell>
          <cell r="T165">
            <v>1056.04</v>
          </cell>
          <cell r="U165">
            <v>1250.47</v>
          </cell>
          <cell r="V165">
            <v>197.85</v>
          </cell>
          <cell r="W165">
            <v>43066.186799999996</v>
          </cell>
          <cell r="X165">
            <v>36370.017599999999</v>
          </cell>
          <cell r="Y165">
            <v>6813.9539999999997</v>
          </cell>
          <cell r="Z165">
            <v>43066.186799999996</v>
          </cell>
          <cell r="AA165">
            <v>36370.017599999999</v>
          </cell>
          <cell r="AB165">
            <v>6813.9539999999997</v>
          </cell>
          <cell r="AC165">
            <v>43066.186799999996</v>
          </cell>
          <cell r="AD165">
            <v>36370.017599999999</v>
          </cell>
          <cell r="AE165">
            <v>6813.9539999999997</v>
          </cell>
          <cell r="AF165"/>
          <cell r="AG165" t="b">
            <v>0</v>
          </cell>
          <cell r="AH165" t="str">
            <v>34-</v>
          </cell>
          <cell r="AI165"/>
        </row>
        <row r="166">
          <cell r="A166" t="str">
            <v>STRUCT. DISC.</v>
          </cell>
          <cell r="B166" t="str">
            <v>FM</v>
          </cell>
          <cell r="C166" t="str">
            <v>SSS</v>
          </cell>
          <cell r="D166">
            <v>710</v>
          </cell>
          <cell r="F166" t="str">
            <v>CRANE BOOM RESTS</v>
          </cell>
          <cell r="G166" t="str">
            <v>PDMS MODEL</v>
          </cell>
          <cell r="H166">
            <v>0</v>
          </cell>
          <cell r="I166">
            <v>0</v>
          </cell>
          <cell r="J166">
            <v>0</v>
          </cell>
          <cell r="K166">
            <v>3.5</v>
          </cell>
          <cell r="L166">
            <v>3.5</v>
          </cell>
          <cell r="M166">
            <v>3.5</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cell r="AG166" t="b">
            <v>0</v>
          </cell>
          <cell r="AH166" t="str">
            <v>12-</v>
          </cell>
          <cell r="AI166" t="str">
            <v>AB</v>
          </cell>
        </row>
        <row r="167">
          <cell r="A167" t="str">
            <v>STRUCT. DISC.</v>
          </cell>
          <cell r="B167" t="str">
            <v>FM</v>
          </cell>
          <cell r="C167" t="str">
            <v>SSS</v>
          </cell>
          <cell r="D167">
            <v>710</v>
          </cell>
          <cell r="F167" t="str">
            <v>DECK FLOOR BEAMS</v>
          </cell>
          <cell r="G167" t="str">
            <v>PDMS MODEL</v>
          </cell>
          <cell r="H167">
            <v>0</v>
          </cell>
          <cell r="I167">
            <v>0</v>
          </cell>
          <cell r="J167">
            <v>0</v>
          </cell>
          <cell r="K167">
            <v>5</v>
          </cell>
          <cell r="L167">
            <v>5</v>
          </cell>
          <cell r="M167">
            <v>5</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cell r="AG167" t="b">
            <v>0</v>
          </cell>
          <cell r="AH167" t="str">
            <v>12-</v>
          </cell>
          <cell r="AI167" t="str">
            <v>AB</v>
          </cell>
        </row>
        <row r="168">
          <cell r="A168" t="str">
            <v>STRUCT. DISC.</v>
          </cell>
          <cell r="B168" t="str">
            <v>FM</v>
          </cell>
          <cell r="C168" t="str">
            <v>SSS</v>
          </cell>
          <cell r="D168">
            <v>710</v>
          </cell>
          <cell r="F168" t="str">
            <v>DECK GRATING (MAIN DECK'S ONLY)</v>
          </cell>
          <cell r="G168" t="str">
            <v>PDMS MODEL</v>
          </cell>
          <cell r="H168">
            <v>0</v>
          </cell>
          <cell r="I168">
            <v>0</v>
          </cell>
          <cell r="J168">
            <v>0</v>
          </cell>
          <cell r="K168">
            <v>3.5</v>
          </cell>
          <cell r="L168">
            <v>3.5</v>
          </cell>
          <cell r="M168">
            <v>3.5</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cell r="AG168" t="b">
            <v>0</v>
          </cell>
          <cell r="AH168" t="str">
            <v>12-</v>
          </cell>
          <cell r="AI168" t="str">
            <v>AB</v>
          </cell>
        </row>
        <row r="169">
          <cell r="A169" t="str">
            <v>STRUCT. DISC.</v>
          </cell>
          <cell r="B169" t="str">
            <v>FM</v>
          </cell>
          <cell r="C169" t="str">
            <v>SSS</v>
          </cell>
          <cell r="D169">
            <v>710</v>
          </cell>
          <cell r="F169" t="str">
            <v>DECK PLATING (MAIN DECK'S ONLY)</v>
          </cell>
          <cell r="G169" t="str">
            <v>PDMS MODEL</v>
          </cell>
          <cell r="H169">
            <v>0</v>
          </cell>
          <cell r="I169">
            <v>0</v>
          </cell>
          <cell r="J169">
            <v>0</v>
          </cell>
          <cell r="K169">
            <v>3.5</v>
          </cell>
          <cell r="L169">
            <v>3.5</v>
          </cell>
          <cell r="M169">
            <v>3.5</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cell r="AG169" t="b">
            <v>0</v>
          </cell>
          <cell r="AH169" t="str">
            <v>12-</v>
          </cell>
          <cell r="AI169" t="str">
            <v>AB</v>
          </cell>
        </row>
        <row r="170">
          <cell r="A170" t="str">
            <v>STRUCT. DISC.</v>
          </cell>
          <cell r="B170" t="str">
            <v>FM</v>
          </cell>
          <cell r="C170" t="str">
            <v>SSS</v>
          </cell>
          <cell r="D170">
            <v>710</v>
          </cell>
          <cell r="F170" t="str">
            <v>EQUIPMENT SUPPORTS</v>
          </cell>
          <cell r="G170" t="str">
            <v>PDMS MODEL</v>
          </cell>
          <cell r="H170">
            <v>0</v>
          </cell>
          <cell r="I170">
            <v>0</v>
          </cell>
          <cell r="J170">
            <v>0</v>
          </cell>
          <cell r="K170">
            <v>5</v>
          </cell>
          <cell r="L170">
            <v>5</v>
          </cell>
          <cell r="M170">
            <v>5</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cell r="AG170" t="b">
            <v>0</v>
          </cell>
          <cell r="AH170" t="str">
            <v>12-</v>
          </cell>
          <cell r="AI170" t="str">
            <v>AB</v>
          </cell>
        </row>
        <row r="171">
          <cell r="A171" t="str">
            <v>STRUCT. DISC.</v>
          </cell>
          <cell r="B171" t="str">
            <v>FM</v>
          </cell>
          <cell r="C171" t="str">
            <v>SSS</v>
          </cell>
          <cell r="D171">
            <v>710</v>
          </cell>
          <cell r="F171" t="str">
            <v xml:space="preserve"> HEAT SHIELDS</v>
          </cell>
          <cell r="G171" t="str">
            <v>PDMS MODEL</v>
          </cell>
          <cell r="H171">
            <v>5.2</v>
          </cell>
          <cell r="I171">
            <v>5.2</v>
          </cell>
          <cell r="J171">
            <v>5.2</v>
          </cell>
          <cell r="K171">
            <v>3.5</v>
          </cell>
          <cell r="L171">
            <v>3.5</v>
          </cell>
          <cell r="M171">
            <v>3.5</v>
          </cell>
          <cell r="N171">
            <v>0.18200000000000002</v>
          </cell>
          <cell r="O171">
            <v>0.18200000000000002</v>
          </cell>
          <cell r="P171">
            <v>0.18200000000000002</v>
          </cell>
          <cell r="Q171">
            <v>5.3820000000000006</v>
          </cell>
          <cell r="R171">
            <v>5.3820000000000006</v>
          </cell>
          <cell r="S171">
            <v>5.3820000000000006</v>
          </cell>
          <cell r="T171">
            <v>1056.99</v>
          </cell>
          <cell r="U171">
            <v>1232.55</v>
          </cell>
          <cell r="V171">
            <v>189.31</v>
          </cell>
          <cell r="W171">
            <v>6633.5841</v>
          </cell>
          <cell r="X171">
            <v>5688.7201800000003</v>
          </cell>
          <cell r="Y171">
            <v>1018.8664200000001</v>
          </cell>
          <cell r="Z171">
            <v>6633.5841</v>
          </cell>
          <cell r="AA171">
            <v>5688.7201800000003</v>
          </cell>
          <cell r="AB171">
            <v>1018.8664200000001</v>
          </cell>
          <cell r="AC171">
            <v>6633.5841</v>
          </cell>
          <cell r="AD171">
            <v>5688.7201800000003</v>
          </cell>
          <cell r="AE171">
            <v>1018.8664200000001</v>
          </cell>
          <cell r="AF171"/>
          <cell r="AG171" t="b">
            <v>0</v>
          </cell>
          <cell r="AH171" t="str">
            <v>34-</v>
          </cell>
          <cell r="AI171"/>
        </row>
        <row r="172">
          <cell r="A172" t="str">
            <v>STRUCT. DISC.</v>
          </cell>
          <cell r="B172" t="str">
            <v>FM</v>
          </cell>
          <cell r="C172" t="str">
            <v>SSS</v>
          </cell>
          <cell r="D172">
            <v>710</v>
          </cell>
          <cell r="F172" t="str">
            <v>FLARE BOOM</v>
          </cell>
          <cell r="G172" t="str">
            <v>PDMS MODEL</v>
          </cell>
          <cell r="H172">
            <v>192.7</v>
          </cell>
          <cell r="I172">
            <v>192.7</v>
          </cell>
          <cell r="J172">
            <v>192.7</v>
          </cell>
          <cell r="K172">
            <v>3.5</v>
          </cell>
          <cell r="L172">
            <v>3.5</v>
          </cell>
          <cell r="M172">
            <v>3.5</v>
          </cell>
          <cell r="N172">
            <v>6.7445000000000004</v>
          </cell>
          <cell r="O172">
            <v>6.7445000000000004</v>
          </cell>
          <cell r="P172">
            <v>6.7445000000000004</v>
          </cell>
          <cell r="Q172">
            <v>199.44449999999998</v>
          </cell>
          <cell r="R172">
            <v>199.44449999999998</v>
          </cell>
          <cell r="S172">
            <v>199.44449999999998</v>
          </cell>
          <cell r="T172">
            <v>1055</v>
          </cell>
          <cell r="U172">
            <v>1187.3</v>
          </cell>
          <cell r="V172">
            <v>166.8</v>
          </cell>
          <cell r="W172">
            <v>236800.45484999995</v>
          </cell>
          <cell r="X172">
            <v>210413.94749999998</v>
          </cell>
          <cell r="Y172">
            <v>33267.342599999996</v>
          </cell>
          <cell r="Z172">
            <v>236800.45484999995</v>
          </cell>
          <cell r="AA172">
            <v>210413.94749999998</v>
          </cell>
          <cell r="AB172">
            <v>33267.342599999996</v>
          </cell>
          <cell r="AC172">
            <v>236800.45484999995</v>
          </cell>
          <cell r="AD172">
            <v>210413.94749999998</v>
          </cell>
          <cell r="AE172">
            <v>33267.342599999996</v>
          </cell>
          <cell r="AF172"/>
          <cell r="AG172" t="b">
            <v>0</v>
          </cell>
          <cell r="AH172" t="str">
            <v>S3-</v>
          </cell>
          <cell r="AI172" t="str">
            <v>CD</v>
          </cell>
        </row>
        <row r="173">
          <cell r="A173" t="str">
            <v>STRUCT. DISC.</v>
          </cell>
          <cell r="B173" t="str">
            <v>FM</v>
          </cell>
          <cell r="C173" t="str">
            <v>SSS</v>
          </cell>
          <cell r="D173">
            <v>710</v>
          </cell>
          <cell r="F173" t="str">
            <v>MAJOR MEZZANINE PLATFORMS</v>
          </cell>
          <cell r="G173" t="str">
            <v>PDMS MODEL</v>
          </cell>
          <cell r="H173">
            <v>0</v>
          </cell>
          <cell r="I173">
            <v>0</v>
          </cell>
          <cell r="J173">
            <v>0</v>
          </cell>
          <cell r="K173">
            <v>3.5</v>
          </cell>
          <cell r="L173">
            <v>3.5</v>
          </cell>
          <cell r="M173">
            <v>3.5</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cell r="AG173" t="b">
            <v>0</v>
          </cell>
          <cell r="AH173" t="str">
            <v>12-</v>
          </cell>
          <cell r="AI173" t="str">
            <v>AB</v>
          </cell>
        </row>
        <row r="174">
          <cell r="A174" t="str">
            <v>STRUCT. DISC.</v>
          </cell>
          <cell r="B174" t="str">
            <v>FM</v>
          </cell>
          <cell r="C174" t="str">
            <v>SSS</v>
          </cell>
          <cell r="D174">
            <v>710</v>
          </cell>
          <cell r="F174" t="str">
            <v>PIPE/ELECTRICAL  RACKS</v>
          </cell>
          <cell r="G174" t="str">
            <v>PDMS MODEL</v>
          </cell>
          <cell r="H174">
            <v>0</v>
          </cell>
          <cell r="I174">
            <v>0</v>
          </cell>
          <cell r="J174">
            <v>0</v>
          </cell>
          <cell r="K174">
            <v>5</v>
          </cell>
          <cell r="L174">
            <v>5</v>
          </cell>
          <cell r="M174">
            <v>5</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cell r="AG174" t="b">
            <v>0</v>
          </cell>
          <cell r="AH174" t="str">
            <v>12-</v>
          </cell>
          <cell r="AI174" t="str">
            <v>AB</v>
          </cell>
        </row>
        <row r="175">
          <cell r="A175" t="str">
            <v>STRUCT. DISC.</v>
          </cell>
          <cell r="B175" t="str">
            <v>FM</v>
          </cell>
          <cell r="C175" t="str">
            <v>SSS</v>
          </cell>
          <cell r="D175">
            <v>710</v>
          </cell>
          <cell r="F175" t="str">
            <v>STAIRS/STAIRTOWERS</v>
          </cell>
          <cell r="G175" t="str">
            <v>PDMS MODEL</v>
          </cell>
          <cell r="H175">
            <v>37.39</v>
          </cell>
          <cell r="I175">
            <v>37.39</v>
          </cell>
          <cell r="J175">
            <v>37.39</v>
          </cell>
          <cell r="K175">
            <v>3.5</v>
          </cell>
          <cell r="L175">
            <v>3.5</v>
          </cell>
          <cell r="M175">
            <v>3.5</v>
          </cell>
          <cell r="N175">
            <v>1.3086500000000001</v>
          </cell>
          <cell r="O175">
            <v>1.3086500000000001</v>
          </cell>
          <cell r="P175">
            <v>1.3086500000000001</v>
          </cell>
          <cell r="Q175">
            <v>38.698650000000001</v>
          </cell>
          <cell r="R175">
            <v>38.698650000000001</v>
          </cell>
          <cell r="S175">
            <v>38.698650000000001</v>
          </cell>
          <cell r="T175">
            <v>1050.03</v>
          </cell>
          <cell r="U175">
            <v>1195.51</v>
          </cell>
          <cell r="V175">
            <v>167.47</v>
          </cell>
          <cell r="W175">
            <v>46264.623061500002</v>
          </cell>
          <cell r="X175">
            <v>40634.743459500001</v>
          </cell>
          <cell r="Y175">
            <v>6480.8629154999999</v>
          </cell>
          <cell r="Z175">
            <v>46264.623061500002</v>
          </cell>
          <cell r="AA175">
            <v>40634.743459500001</v>
          </cell>
          <cell r="AB175">
            <v>6480.8629154999999</v>
          </cell>
          <cell r="AC175">
            <v>46264.623061500002</v>
          </cell>
          <cell r="AD175">
            <v>40634.743459500001</v>
          </cell>
          <cell r="AE175">
            <v>6480.8629154999999</v>
          </cell>
          <cell r="AF175"/>
          <cell r="AG175" t="b">
            <v>0</v>
          </cell>
          <cell r="AH175" t="str">
            <v>S3-</v>
          </cell>
          <cell r="AI175" t="str">
            <v>CD</v>
          </cell>
        </row>
        <row r="176">
          <cell r="A176" t="str">
            <v>STRUCT. DISC.</v>
          </cell>
          <cell r="B176" t="str">
            <v>FM</v>
          </cell>
          <cell r="C176" t="str">
            <v>SSS</v>
          </cell>
          <cell r="D176">
            <v>710</v>
          </cell>
          <cell r="F176" t="str">
            <v>REMOVABLE HATCH COVERS</v>
          </cell>
          <cell r="G176" t="str">
            <v>PDMS MODEL</v>
          </cell>
          <cell r="H176">
            <v>0</v>
          </cell>
          <cell r="I176">
            <v>0</v>
          </cell>
          <cell r="J176">
            <v>0</v>
          </cell>
          <cell r="K176">
            <v>3.5</v>
          </cell>
          <cell r="L176">
            <v>3.5</v>
          </cell>
          <cell r="M176">
            <v>3.5</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cell r="AG176" t="b">
            <v>0</v>
          </cell>
          <cell r="AH176" t="str">
            <v>12-</v>
          </cell>
          <cell r="AI176" t="str">
            <v>AB</v>
          </cell>
        </row>
        <row r="177">
          <cell r="A177" t="str">
            <v>STRUCT. DISC.</v>
          </cell>
          <cell r="B177" t="str">
            <v>FM</v>
          </cell>
          <cell r="C177" t="str">
            <v>SST</v>
          </cell>
          <cell r="D177">
            <v>710</v>
          </cell>
          <cell r="F177" t="str">
            <v>DECK COAMING</v>
          </cell>
          <cell r="G177" t="str">
            <v>PDMS MODEL</v>
          </cell>
          <cell r="H177">
            <v>0</v>
          </cell>
          <cell r="I177">
            <v>0</v>
          </cell>
          <cell r="J177">
            <v>0</v>
          </cell>
          <cell r="K177">
            <v>5</v>
          </cell>
          <cell r="L177">
            <v>5</v>
          </cell>
          <cell r="M177">
            <v>5</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cell r="AG177" t="b">
            <v>0</v>
          </cell>
          <cell r="AH177" t="str">
            <v>12-</v>
          </cell>
          <cell r="AI177" t="str">
            <v>AB</v>
          </cell>
        </row>
        <row r="178">
          <cell r="A178" t="str">
            <v>STRUCT. DISC.</v>
          </cell>
          <cell r="B178" t="str">
            <v>FM</v>
          </cell>
          <cell r="C178" t="str">
            <v>SST</v>
          </cell>
          <cell r="D178">
            <v>710</v>
          </cell>
          <cell r="F178" t="str">
            <v>DRAIN TROUGHS/BOXES</v>
          </cell>
          <cell r="G178" t="str">
            <v>PDMS MODEL</v>
          </cell>
          <cell r="H178">
            <v>0</v>
          </cell>
          <cell r="I178">
            <v>0</v>
          </cell>
          <cell r="J178">
            <v>0</v>
          </cell>
          <cell r="K178">
            <v>5</v>
          </cell>
          <cell r="L178">
            <v>5</v>
          </cell>
          <cell r="M178">
            <v>5</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cell r="AG178" t="b">
            <v>0</v>
          </cell>
          <cell r="AH178" t="str">
            <v>12-</v>
          </cell>
          <cell r="AI178" t="str">
            <v>AB</v>
          </cell>
        </row>
        <row r="179">
          <cell r="A179" t="str">
            <v>STRUCT. DISC.</v>
          </cell>
          <cell r="B179" t="str">
            <v>FM</v>
          </cell>
          <cell r="C179" t="str">
            <v>SST</v>
          </cell>
          <cell r="D179">
            <v>710</v>
          </cell>
          <cell r="F179" t="str">
            <v xml:space="preserve">ELECTRICAL / INSTRUMENT SUPPORTS (MISC.)      </v>
          </cell>
          <cell r="G179" t="str">
            <v>PDMS MODEL</v>
          </cell>
          <cell r="H179">
            <v>0.5</v>
          </cell>
          <cell r="I179">
            <v>0.5</v>
          </cell>
          <cell r="J179">
            <v>0.5</v>
          </cell>
          <cell r="K179">
            <v>5</v>
          </cell>
          <cell r="L179">
            <v>5</v>
          </cell>
          <cell r="M179">
            <v>5</v>
          </cell>
          <cell r="N179">
            <v>2.5000000000000001E-2</v>
          </cell>
          <cell r="O179">
            <v>2.5000000000000001E-2</v>
          </cell>
          <cell r="P179">
            <v>2.5000000000000001E-2</v>
          </cell>
          <cell r="Q179">
            <v>0.52500000000000002</v>
          </cell>
          <cell r="R179">
            <v>0.52500000000000002</v>
          </cell>
          <cell r="S179">
            <v>0.52500000000000002</v>
          </cell>
          <cell r="T179">
            <v>1050.96</v>
          </cell>
          <cell r="U179">
            <v>1200.4000000000001</v>
          </cell>
          <cell r="V179">
            <v>163.81</v>
          </cell>
          <cell r="W179">
            <v>630.21</v>
          </cell>
          <cell r="X179">
            <v>551.75400000000002</v>
          </cell>
          <cell r="Y179">
            <v>86.000250000000008</v>
          </cell>
          <cell r="Z179">
            <v>630.21</v>
          </cell>
          <cell r="AA179">
            <v>551.75400000000002</v>
          </cell>
          <cell r="AB179">
            <v>86.000250000000008</v>
          </cell>
          <cell r="AC179">
            <v>630.21</v>
          </cell>
          <cell r="AD179">
            <v>551.75400000000002</v>
          </cell>
          <cell r="AE179">
            <v>86.000250000000008</v>
          </cell>
          <cell r="AF179"/>
          <cell r="AG179" t="b">
            <v>0</v>
          </cell>
          <cell r="AH179" t="str">
            <v>S3-</v>
          </cell>
          <cell r="AI179" t="str">
            <v>CD</v>
          </cell>
        </row>
        <row r="180">
          <cell r="A180" t="str">
            <v>STRUCT. DISC.</v>
          </cell>
          <cell r="B180" t="str">
            <v>FM</v>
          </cell>
          <cell r="C180" t="str">
            <v>SST</v>
          </cell>
          <cell r="D180">
            <v>710</v>
          </cell>
          <cell r="F180" t="str">
            <v>HANDRAILS (MAIN DECK'S ONLY)</v>
          </cell>
          <cell r="G180" t="str">
            <v>PDMS MODEL</v>
          </cell>
          <cell r="H180">
            <v>0</v>
          </cell>
          <cell r="I180">
            <v>0</v>
          </cell>
          <cell r="J180">
            <v>0</v>
          </cell>
          <cell r="K180">
            <v>3.5</v>
          </cell>
          <cell r="L180">
            <v>3.5</v>
          </cell>
          <cell r="M180">
            <v>3.5</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cell r="AG180" t="b">
            <v>0</v>
          </cell>
          <cell r="AH180" t="str">
            <v>12-</v>
          </cell>
          <cell r="AI180" t="str">
            <v>AB</v>
          </cell>
        </row>
        <row r="181">
          <cell r="A181" t="str">
            <v>STRUCT. DISC.</v>
          </cell>
          <cell r="B181" t="str">
            <v>FM</v>
          </cell>
          <cell r="C181" t="str">
            <v>SST</v>
          </cell>
          <cell r="D181">
            <v>710</v>
          </cell>
          <cell r="F181" t="str">
            <v>LADDERS (INCL. W/ PLATFORMS, MEZZ, ETC.)</v>
          </cell>
          <cell r="G181" t="str">
            <v>PDMS MODEL</v>
          </cell>
          <cell r="H181">
            <v>0</v>
          </cell>
          <cell r="I181">
            <v>0</v>
          </cell>
          <cell r="J181">
            <v>0</v>
          </cell>
          <cell r="K181">
            <v>0</v>
          </cell>
          <cell r="L181">
            <v>0</v>
          </cell>
          <cell r="M181">
            <v>0</v>
          </cell>
          <cell r="N181">
            <v>0</v>
          </cell>
          <cell r="O181">
            <v>0</v>
          </cell>
          <cell r="P181">
            <v>0</v>
          </cell>
          <cell r="Q181">
            <v>0</v>
          </cell>
          <cell r="R181">
            <v>0</v>
          </cell>
          <cell r="S181">
            <v>0</v>
          </cell>
          <cell r="T181">
            <v>1052.7</v>
          </cell>
          <cell r="U181">
            <v>1241.8</v>
          </cell>
          <cell r="V181">
            <v>199.5</v>
          </cell>
          <cell r="W181">
            <v>0</v>
          </cell>
          <cell r="X181">
            <v>0</v>
          </cell>
          <cell r="Y181">
            <v>0</v>
          </cell>
          <cell r="Z181">
            <v>0</v>
          </cell>
          <cell r="AA181">
            <v>0</v>
          </cell>
          <cell r="AB181">
            <v>0</v>
          </cell>
          <cell r="AC181">
            <v>0</v>
          </cell>
          <cell r="AD181">
            <v>0</v>
          </cell>
          <cell r="AE181">
            <v>0</v>
          </cell>
          <cell r="AF181"/>
          <cell r="AG181" t="b">
            <v>0</v>
          </cell>
          <cell r="AH181" t="str">
            <v>S3-</v>
          </cell>
          <cell r="AI181"/>
        </row>
        <row r="182">
          <cell r="A182" t="str">
            <v>STRUCT. DISC.</v>
          </cell>
          <cell r="B182" t="str">
            <v>FM</v>
          </cell>
          <cell r="C182" t="str">
            <v>SST</v>
          </cell>
          <cell r="D182">
            <v>710</v>
          </cell>
          <cell r="F182" t="str">
            <v>PIPE SUPPORTS (MISC.)</v>
          </cell>
          <cell r="G182" t="str">
            <v>PDMS MODEL</v>
          </cell>
          <cell r="H182">
            <v>6.44</v>
          </cell>
          <cell r="I182">
            <v>6.44</v>
          </cell>
          <cell r="J182">
            <v>6.44</v>
          </cell>
          <cell r="K182">
            <v>5</v>
          </cell>
          <cell r="L182">
            <v>5</v>
          </cell>
          <cell r="M182">
            <v>5</v>
          </cell>
          <cell r="N182">
            <v>0.32200000000000006</v>
          </cell>
          <cell r="O182">
            <v>0.32200000000000006</v>
          </cell>
          <cell r="P182">
            <v>0.32200000000000006</v>
          </cell>
          <cell r="Q182">
            <v>6.7620000000000005</v>
          </cell>
          <cell r="R182">
            <v>6.7620000000000005</v>
          </cell>
          <cell r="S182">
            <v>6.7620000000000005</v>
          </cell>
          <cell r="T182">
            <v>1051.8900000000001</v>
          </cell>
          <cell r="U182">
            <v>1211.8499999999999</v>
          </cell>
          <cell r="V182">
            <v>176</v>
          </cell>
          <cell r="W182">
            <v>8194.5296999999991</v>
          </cell>
          <cell r="X182">
            <v>7112.880180000001</v>
          </cell>
          <cell r="Y182">
            <v>1190.1120000000001</v>
          </cell>
          <cell r="Z182">
            <v>8194.5296999999991</v>
          </cell>
          <cell r="AA182">
            <v>7112.880180000001</v>
          </cell>
          <cell r="AB182">
            <v>1190.1120000000001</v>
          </cell>
          <cell r="AC182">
            <v>8194.5296999999991</v>
          </cell>
          <cell r="AD182">
            <v>7112.880180000001</v>
          </cell>
          <cell r="AE182">
            <v>1190.1120000000001</v>
          </cell>
          <cell r="AF182"/>
          <cell r="AG182" t="b">
            <v>0</v>
          </cell>
          <cell r="AH182" t="str">
            <v>S3-</v>
          </cell>
          <cell r="AI182" t="str">
            <v>CD</v>
          </cell>
        </row>
        <row r="183">
          <cell r="A183" t="str">
            <v>STRUCT. DISC.</v>
          </cell>
          <cell r="B183" t="str">
            <v>FM</v>
          </cell>
          <cell r="C183" t="str">
            <v>SST</v>
          </cell>
          <cell r="D183">
            <v>710</v>
          </cell>
          <cell r="F183" t="str">
            <v>RUNWAY BEAMS-MONORAILS-MECH HNDLG</v>
          </cell>
          <cell r="G183" t="str">
            <v>PDMS MODEL</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cell r="AG183" t="b">
            <v>0</v>
          </cell>
          <cell r="AH183" t="str">
            <v>12-</v>
          </cell>
          <cell r="AI183" t="str">
            <v>AB</v>
          </cell>
        </row>
        <row r="184">
          <cell r="A184" t="str">
            <v>STRUCT. DISC.</v>
          </cell>
          <cell r="B184" t="str">
            <v>FM</v>
          </cell>
          <cell r="C184" t="str">
            <v>SFS</v>
          </cell>
          <cell r="D184">
            <v>710</v>
          </cell>
          <cell r="F184" t="str">
            <v>FABRICATION SUBSTITUTION</v>
          </cell>
          <cell r="G184" t="str">
            <v>ESTIMATED</v>
          </cell>
          <cell r="H184">
            <v>0</v>
          </cell>
          <cell r="I184">
            <v>0</v>
          </cell>
          <cell r="J184">
            <v>0</v>
          </cell>
          <cell r="K184">
            <v>0</v>
          </cell>
          <cell r="L184">
            <v>0</v>
          </cell>
          <cell r="M184">
            <v>0</v>
          </cell>
          <cell r="N184">
            <v>0</v>
          </cell>
          <cell r="O184">
            <v>0</v>
          </cell>
          <cell r="P184">
            <v>0</v>
          </cell>
          <cell r="Q184">
            <v>0</v>
          </cell>
          <cell r="R184">
            <v>0</v>
          </cell>
          <cell r="S184">
            <v>0</v>
          </cell>
          <cell r="T184">
            <v>1054.2</v>
          </cell>
          <cell r="U184">
            <v>1197.3</v>
          </cell>
          <cell r="V184">
            <v>171.2</v>
          </cell>
          <cell r="W184">
            <v>0</v>
          </cell>
          <cell r="X184">
            <v>0</v>
          </cell>
          <cell r="Y184">
            <v>0</v>
          </cell>
          <cell r="Z184">
            <v>0</v>
          </cell>
          <cell r="AA184">
            <v>0</v>
          </cell>
          <cell r="AB184">
            <v>0</v>
          </cell>
          <cell r="AC184">
            <v>0</v>
          </cell>
          <cell r="AD184">
            <v>0</v>
          </cell>
          <cell r="AE184">
            <v>0</v>
          </cell>
          <cell r="AF184"/>
          <cell r="AG184" t="b">
            <v>0</v>
          </cell>
          <cell r="AH184" t="str">
            <v>S3-</v>
          </cell>
          <cell r="AI184" t="str">
            <v>CD</v>
          </cell>
        </row>
        <row r="185">
          <cell r="A185" t="str">
            <v>CLIENT</v>
          </cell>
          <cell r="B185" t="str">
            <v>LQ</v>
          </cell>
          <cell r="C185" t="str">
            <v>BD</v>
          </cell>
          <cell r="D185">
            <v>310</v>
          </cell>
          <cell r="E185" t="str">
            <v>ZZZ-6616 &amp; ZZZ-6650</v>
          </cell>
          <cell r="F185" t="str">
            <v>LIVING QUARTERS &amp; HELIDECK</v>
          </cell>
          <cell r="G185" t="str">
            <v>VENDOR</v>
          </cell>
          <cell r="H185">
            <v>4809.6000000000004</v>
          </cell>
          <cell r="I185">
            <v>4844.6000000000004</v>
          </cell>
          <cell r="J185">
            <v>5036.6000000000004</v>
          </cell>
          <cell r="K185">
            <v>0</v>
          </cell>
          <cell r="L185">
            <v>0</v>
          </cell>
          <cell r="M185">
            <v>0</v>
          </cell>
          <cell r="N185">
            <v>0</v>
          </cell>
          <cell r="O185">
            <v>0</v>
          </cell>
          <cell r="P185">
            <v>0</v>
          </cell>
          <cell r="Q185">
            <v>4809.6000000000004</v>
          </cell>
          <cell r="R185">
            <v>4844.6000000000004</v>
          </cell>
          <cell r="S185">
            <v>5036.6000000000004</v>
          </cell>
          <cell r="T185">
            <v>989.54</v>
          </cell>
          <cell r="U185">
            <v>883.78</v>
          </cell>
          <cell r="V185">
            <v>179.05</v>
          </cell>
          <cell r="W185">
            <v>4250628.2880000006</v>
          </cell>
          <cell r="X185">
            <v>4759291.5839999998</v>
          </cell>
          <cell r="Y185">
            <v>861158.88000000012</v>
          </cell>
          <cell r="Z185">
            <v>4281560.5880000005</v>
          </cell>
          <cell r="AA185">
            <v>4793925.4840000002</v>
          </cell>
          <cell r="AB185">
            <v>867425.63000000012</v>
          </cell>
          <cell r="AC185">
            <v>4451246.3480000002</v>
          </cell>
          <cell r="AD185">
            <v>4983917.1639999999</v>
          </cell>
          <cell r="AE185">
            <v>901803.2300000001</v>
          </cell>
          <cell r="AF185"/>
          <cell r="AG185" t="b">
            <v>0</v>
          </cell>
          <cell r="AH185" t="str">
            <v>2S-</v>
          </cell>
          <cell r="AI185" t="str">
            <v>AB</v>
          </cell>
        </row>
        <row r="186">
          <cell r="A186" t="str">
            <v>CLIENT</v>
          </cell>
          <cell r="B186" t="str">
            <v>LQ</v>
          </cell>
          <cell r="C186" t="str">
            <v>HEL</v>
          </cell>
          <cell r="D186">
            <v>310</v>
          </cell>
          <cell r="F186" t="str">
            <v>BELL HELICOPTER (MODEL 206L)</v>
          </cell>
          <cell r="G186" t="str">
            <v>VENDOR</v>
          </cell>
          <cell r="H186">
            <v>0</v>
          </cell>
          <cell r="I186">
            <v>0</v>
          </cell>
          <cell r="J186">
            <v>4.55</v>
          </cell>
          <cell r="K186">
            <v>0</v>
          </cell>
          <cell r="L186">
            <v>0</v>
          </cell>
          <cell r="M186">
            <v>0</v>
          </cell>
          <cell r="N186">
            <v>0</v>
          </cell>
          <cell r="O186">
            <v>0</v>
          </cell>
          <cell r="P186">
            <v>0</v>
          </cell>
          <cell r="Q186">
            <v>0</v>
          </cell>
          <cell r="R186">
            <v>0</v>
          </cell>
          <cell r="S186">
            <v>4.55</v>
          </cell>
          <cell r="T186">
            <v>960</v>
          </cell>
          <cell r="U186">
            <v>850</v>
          </cell>
          <cell r="V186">
            <v>222</v>
          </cell>
          <cell r="W186">
            <v>0</v>
          </cell>
          <cell r="X186">
            <v>0</v>
          </cell>
          <cell r="Y186">
            <v>0</v>
          </cell>
          <cell r="Z186">
            <v>0</v>
          </cell>
          <cell r="AA186">
            <v>0</v>
          </cell>
          <cell r="AB186">
            <v>0</v>
          </cell>
          <cell r="AC186">
            <v>3867.5</v>
          </cell>
          <cell r="AD186">
            <v>4368</v>
          </cell>
          <cell r="AE186">
            <v>1010.0999999999999</v>
          </cell>
          <cell r="AF186"/>
          <cell r="AG186" t="b">
            <v>0</v>
          </cell>
          <cell r="AH186" t="str">
            <v>2S-</v>
          </cell>
          <cell r="AI186" t="str">
            <v>AB</v>
          </cell>
        </row>
        <row r="187">
          <cell r="A187" t="str">
            <v>CLIENT</v>
          </cell>
          <cell r="B187" t="str">
            <v>LQ</v>
          </cell>
          <cell r="C187" t="str">
            <v>HEL</v>
          </cell>
          <cell r="D187">
            <v>310</v>
          </cell>
          <cell r="F187" t="str">
            <v>BELL HELICOPTER (MODEL 212)</v>
          </cell>
          <cell r="G187" t="str">
            <v>VENDOR</v>
          </cell>
          <cell r="H187">
            <v>0</v>
          </cell>
          <cell r="I187">
            <v>0</v>
          </cell>
          <cell r="J187">
            <v>11.2</v>
          </cell>
          <cell r="K187">
            <v>0</v>
          </cell>
          <cell r="L187">
            <v>0</v>
          </cell>
          <cell r="M187">
            <v>0</v>
          </cell>
          <cell r="N187">
            <v>0</v>
          </cell>
          <cell r="O187">
            <v>0</v>
          </cell>
          <cell r="P187">
            <v>0</v>
          </cell>
          <cell r="Q187">
            <v>0</v>
          </cell>
          <cell r="R187">
            <v>0</v>
          </cell>
          <cell r="S187">
            <v>11.2</v>
          </cell>
          <cell r="T187">
            <v>1000</v>
          </cell>
          <cell r="U187">
            <v>850</v>
          </cell>
          <cell r="V187">
            <v>222</v>
          </cell>
          <cell r="W187">
            <v>0</v>
          </cell>
          <cell r="X187">
            <v>0</v>
          </cell>
          <cell r="Y187">
            <v>0</v>
          </cell>
          <cell r="Z187">
            <v>0</v>
          </cell>
          <cell r="AA187">
            <v>0</v>
          </cell>
          <cell r="AB187">
            <v>0</v>
          </cell>
          <cell r="AC187">
            <v>9520</v>
          </cell>
          <cell r="AD187">
            <v>11200</v>
          </cell>
          <cell r="AE187">
            <v>2486.3999999999996</v>
          </cell>
          <cell r="AF187"/>
          <cell r="AG187" t="b">
            <v>0</v>
          </cell>
          <cell r="AH187" t="str">
            <v>2S-</v>
          </cell>
          <cell r="AI187" t="str">
            <v>AB</v>
          </cell>
        </row>
        <row r="188">
          <cell r="A188" t="str">
            <v>ELEC. DISC.</v>
          </cell>
          <cell r="B188" t="str">
            <v>MSF</v>
          </cell>
          <cell r="C188" t="str">
            <v>EL</v>
          </cell>
          <cell r="D188">
            <v>610</v>
          </cell>
          <cell r="F188" t="str">
            <v>ELECTRICAL CABLE BULK - MSF</v>
          </cell>
          <cell r="G188" t="str">
            <v>CALC</v>
          </cell>
          <cell r="H188">
            <v>3</v>
          </cell>
          <cell r="I188">
            <v>3</v>
          </cell>
          <cell r="J188">
            <v>3</v>
          </cell>
          <cell r="K188">
            <v>5</v>
          </cell>
          <cell r="L188">
            <v>5</v>
          </cell>
          <cell r="M188">
            <v>5</v>
          </cell>
          <cell r="N188">
            <v>0.15000000000000002</v>
          </cell>
          <cell r="O188">
            <v>0.15000000000000002</v>
          </cell>
          <cell r="P188">
            <v>0.15000000000000002</v>
          </cell>
          <cell r="Q188">
            <v>3.15</v>
          </cell>
          <cell r="R188">
            <v>3.15</v>
          </cell>
          <cell r="S188">
            <v>3.15</v>
          </cell>
          <cell r="T188">
            <v>1014.1333333333333</v>
          </cell>
          <cell r="U188">
            <v>926.1583333333333</v>
          </cell>
          <cell r="V188">
            <v>62.241666666666667</v>
          </cell>
          <cell r="W188">
            <v>2917.3987499999998</v>
          </cell>
          <cell r="X188">
            <v>3194.52</v>
          </cell>
          <cell r="Y188">
            <v>196.06125</v>
          </cell>
          <cell r="Z188">
            <v>2917.3987499999998</v>
          </cell>
          <cell r="AA188">
            <v>3194.52</v>
          </cell>
          <cell r="AB188">
            <v>196.06125</v>
          </cell>
          <cell r="AC188">
            <v>2917.3987499999998</v>
          </cell>
          <cell r="AD188">
            <v>3194.52</v>
          </cell>
          <cell r="AE188">
            <v>196.06125</v>
          </cell>
          <cell r="AF188"/>
          <cell r="AG188" t="b">
            <v>0</v>
          </cell>
          <cell r="AH188" t="str">
            <v>S3-</v>
          </cell>
          <cell r="AI188" t="str">
            <v>AB</v>
          </cell>
        </row>
        <row r="189">
          <cell r="A189" t="str">
            <v>ELEC. DISC.</v>
          </cell>
          <cell r="B189" t="str">
            <v>MSF</v>
          </cell>
          <cell r="C189" t="str">
            <v>EL</v>
          </cell>
          <cell r="D189">
            <v>610</v>
          </cell>
          <cell r="F189" t="str">
            <v>ELECTRICAL CABLE TRAY - MSF</v>
          </cell>
          <cell r="G189" t="str">
            <v>PDMS MODEL</v>
          </cell>
          <cell r="H189">
            <v>17.97</v>
          </cell>
          <cell r="I189">
            <v>18</v>
          </cell>
          <cell r="J189">
            <v>18</v>
          </cell>
          <cell r="K189">
            <v>5</v>
          </cell>
          <cell r="L189">
            <v>5</v>
          </cell>
          <cell r="M189">
            <v>5</v>
          </cell>
          <cell r="N189">
            <v>0.89849999999999997</v>
          </cell>
          <cell r="O189">
            <v>0.9</v>
          </cell>
          <cell r="P189">
            <v>0.9</v>
          </cell>
          <cell r="Q189">
            <v>18.868499999999997</v>
          </cell>
          <cell r="R189">
            <v>18.899999999999999</v>
          </cell>
          <cell r="S189">
            <v>18.899999999999999</v>
          </cell>
          <cell r="T189">
            <v>1014.1333333333333</v>
          </cell>
          <cell r="U189">
            <v>926.1583333333333</v>
          </cell>
          <cell r="V189">
            <v>62.241666666666667</v>
          </cell>
          <cell r="W189">
            <v>17475.218512499996</v>
          </cell>
          <cell r="X189">
            <v>19135.174799999997</v>
          </cell>
          <cell r="Y189">
            <v>1174.4068874999998</v>
          </cell>
          <cell r="Z189">
            <v>17504.392499999998</v>
          </cell>
          <cell r="AA189">
            <v>19167.12</v>
          </cell>
          <cell r="AB189">
            <v>1176.3674999999998</v>
          </cell>
          <cell r="AC189">
            <v>17504.392499999998</v>
          </cell>
          <cell r="AD189">
            <v>19167.12</v>
          </cell>
          <cell r="AE189">
            <v>1176.3674999999998</v>
          </cell>
          <cell r="AF189"/>
          <cell r="AG189" t="b">
            <v>0</v>
          </cell>
          <cell r="AH189" t="str">
            <v>S3-</v>
          </cell>
          <cell r="AI189" t="str">
            <v>AB</v>
          </cell>
        </row>
        <row r="190">
          <cell r="A190" t="str">
            <v>ELEC. DISC.</v>
          </cell>
          <cell r="B190" t="str">
            <v>MSF</v>
          </cell>
          <cell r="C190" t="str">
            <v>EL</v>
          </cell>
          <cell r="D190">
            <v>610</v>
          </cell>
          <cell r="F190" t="str">
            <v>ELECTRICAL FIXTURES - MSF</v>
          </cell>
          <cell r="G190" t="str">
            <v>PDMS MODEL</v>
          </cell>
          <cell r="H190">
            <v>1.7</v>
          </cell>
          <cell r="I190">
            <v>1.7</v>
          </cell>
          <cell r="J190">
            <v>1.7</v>
          </cell>
          <cell r="K190">
            <v>5</v>
          </cell>
          <cell r="L190">
            <v>5</v>
          </cell>
          <cell r="M190">
            <v>5</v>
          </cell>
          <cell r="N190">
            <v>8.5000000000000006E-2</v>
          </cell>
          <cell r="O190">
            <v>8.5000000000000006E-2</v>
          </cell>
          <cell r="P190">
            <v>8.5000000000000006E-2</v>
          </cell>
          <cell r="Q190">
            <v>1.7849999999999999</v>
          </cell>
          <cell r="R190">
            <v>1.7849999999999999</v>
          </cell>
          <cell r="S190">
            <v>1.7849999999999999</v>
          </cell>
          <cell r="T190">
            <v>1000</v>
          </cell>
          <cell r="U190">
            <v>1000</v>
          </cell>
          <cell r="V190">
            <v>37</v>
          </cell>
          <cell r="W190">
            <v>1785</v>
          </cell>
          <cell r="X190">
            <v>1785</v>
          </cell>
          <cell r="Y190">
            <v>66.045000000000002</v>
          </cell>
          <cell r="Z190">
            <v>1785</v>
          </cell>
          <cell r="AA190">
            <v>1785</v>
          </cell>
          <cell r="AB190">
            <v>66.045000000000002</v>
          </cell>
          <cell r="AC190">
            <v>1785</v>
          </cell>
          <cell r="AD190">
            <v>1785</v>
          </cell>
          <cell r="AE190">
            <v>66.045000000000002</v>
          </cell>
          <cell r="AF190"/>
          <cell r="AG190" t="b">
            <v>0</v>
          </cell>
          <cell r="AH190" t="str">
            <v>2S-</v>
          </cell>
          <cell r="AI190" t="str">
            <v>SC</v>
          </cell>
        </row>
        <row r="191">
          <cell r="A191" t="str">
            <v>ELEC. DISC.</v>
          </cell>
          <cell r="B191" t="str">
            <v>MSF</v>
          </cell>
          <cell r="C191" t="str">
            <v>EL</v>
          </cell>
          <cell r="D191">
            <v>610</v>
          </cell>
          <cell r="F191" t="str">
            <v>ELECTRICAL CABLE TRAY - MSF TUBE TRAY</v>
          </cell>
          <cell r="G191" t="str">
            <v>PDMS MODEL</v>
          </cell>
          <cell r="H191">
            <v>2.9</v>
          </cell>
          <cell r="I191">
            <v>2.9</v>
          </cell>
          <cell r="J191">
            <v>2.9</v>
          </cell>
          <cell r="K191">
            <v>5</v>
          </cell>
          <cell r="L191">
            <v>5</v>
          </cell>
          <cell r="M191">
            <v>5</v>
          </cell>
          <cell r="N191">
            <v>0.14499999999999999</v>
          </cell>
          <cell r="O191">
            <v>0.14499999999999999</v>
          </cell>
          <cell r="P191">
            <v>0.14499999999999999</v>
          </cell>
          <cell r="Q191">
            <v>3.0449999999999999</v>
          </cell>
          <cell r="R191">
            <v>3.0449999999999999</v>
          </cell>
          <cell r="S191">
            <v>3.0449999999999999</v>
          </cell>
          <cell r="T191">
            <v>1000.1333333333333</v>
          </cell>
          <cell r="U191">
            <v>984.375</v>
          </cell>
          <cell r="V191">
            <v>66.13333333333334</v>
          </cell>
          <cell r="W191">
            <v>2997.421875</v>
          </cell>
          <cell r="X191">
            <v>3045.4059999999999</v>
          </cell>
          <cell r="Y191">
            <v>201.376</v>
          </cell>
          <cell r="Z191">
            <v>2997.421875</v>
          </cell>
          <cell r="AA191">
            <v>3045.4059999999999</v>
          </cell>
          <cell r="AB191">
            <v>201.376</v>
          </cell>
          <cell r="AC191">
            <v>2997.421875</v>
          </cell>
          <cell r="AD191">
            <v>3045.4059999999999</v>
          </cell>
          <cell r="AE191">
            <v>201.376</v>
          </cell>
          <cell r="AF191"/>
          <cell r="AG191" t="b">
            <v>0</v>
          </cell>
          <cell r="AH191" t="str">
            <v>S3-</v>
          </cell>
          <cell r="AI191" t="str">
            <v>BS</v>
          </cell>
        </row>
        <row r="192">
          <cell r="A192" t="str">
            <v>MECH. DISC.</v>
          </cell>
          <cell r="B192" t="str">
            <v>MSF</v>
          </cell>
          <cell r="C192" t="str">
            <v>EQ</v>
          </cell>
          <cell r="D192">
            <v>610</v>
          </cell>
          <cell r="E192" t="str">
            <v>ABH-6610</v>
          </cell>
          <cell r="F192" t="str">
            <v>SUMP TANK</v>
          </cell>
          <cell r="G192" t="str">
            <v>V</v>
          </cell>
          <cell r="H192">
            <v>28.000499999999999</v>
          </cell>
          <cell r="I192">
            <v>28.000499999999999</v>
          </cell>
          <cell r="J192">
            <v>128.0025</v>
          </cell>
          <cell r="K192">
            <v>5</v>
          </cell>
          <cell r="L192">
            <v>5</v>
          </cell>
          <cell r="M192">
            <v>3</v>
          </cell>
          <cell r="N192">
            <v>1.4000250000000001</v>
          </cell>
          <cell r="O192">
            <v>1.4000250000000001</v>
          </cell>
          <cell r="P192">
            <v>3.8400749999999997</v>
          </cell>
          <cell r="Q192">
            <v>29.400524999999998</v>
          </cell>
          <cell r="R192">
            <v>29.400524999999998</v>
          </cell>
          <cell r="S192">
            <v>131.84257500000001</v>
          </cell>
          <cell r="T192">
            <v>917.75</v>
          </cell>
          <cell r="U192">
            <v>1040.0083333333334</v>
          </cell>
          <cell r="V192">
            <v>38.861583333333336</v>
          </cell>
          <cell r="W192">
            <v>30576.791004375002</v>
          </cell>
          <cell r="X192">
            <v>26982.331818749997</v>
          </cell>
          <cell r="Y192">
            <v>1142.5509523312501</v>
          </cell>
          <cell r="Z192">
            <v>30576.791004375002</v>
          </cell>
          <cell r="AA192">
            <v>26982.331818749997</v>
          </cell>
          <cell r="AB192">
            <v>1142.5509523312501</v>
          </cell>
          <cell r="AC192">
            <v>137117.37668812502</v>
          </cell>
          <cell r="AD192">
            <v>120998.52320625001</v>
          </cell>
          <cell r="AE192">
            <v>5123.6112152437508</v>
          </cell>
          <cell r="AF192" t="str">
            <v>M-12-SC</v>
          </cell>
          <cell r="AG192" t="str">
            <v>M-</v>
          </cell>
          <cell r="AH192" t="str">
            <v>12-</v>
          </cell>
          <cell r="AI192" t="str">
            <v>SC</v>
          </cell>
        </row>
        <row r="193">
          <cell r="A193" t="str">
            <v>MECH. DISC.</v>
          </cell>
          <cell r="B193" t="str">
            <v>MSF</v>
          </cell>
          <cell r="C193" t="str">
            <v>EQ</v>
          </cell>
          <cell r="D193">
            <v>610</v>
          </cell>
          <cell r="E193" t="str">
            <v>ABJ-1010</v>
          </cell>
          <cell r="F193" t="str">
            <v>FRESH/DRILL WATER STORAGE TANK</v>
          </cell>
          <cell r="G193" t="str">
            <v>V</v>
          </cell>
          <cell r="H193">
            <v>61.000999999999998</v>
          </cell>
          <cell r="I193">
            <v>61.000999999999998</v>
          </cell>
          <cell r="J193">
            <v>980.01599999999996</v>
          </cell>
          <cell r="K193">
            <v>5</v>
          </cell>
          <cell r="L193">
            <v>5</v>
          </cell>
          <cell r="M193">
            <v>3</v>
          </cell>
          <cell r="N193">
            <v>3.0500500000000001</v>
          </cell>
          <cell r="O193">
            <v>3.0500500000000001</v>
          </cell>
          <cell r="P193">
            <v>29.400479999999998</v>
          </cell>
          <cell r="Q193">
            <v>64.051050000000004</v>
          </cell>
          <cell r="R193">
            <v>64.051050000000004</v>
          </cell>
          <cell r="S193">
            <v>1009.41648</v>
          </cell>
          <cell r="T193">
            <v>966.5333333333333</v>
          </cell>
          <cell r="U193">
            <v>905.29166666666663</v>
          </cell>
          <cell r="V193">
            <v>40.711916666666667</v>
          </cell>
          <cell r="W193">
            <v>57984.881806249999</v>
          </cell>
          <cell r="X193">
            <v>61907.474860000002</v>
          </cell>
          <cell r="Y193">
            <v>2607.6410100125004</v>
          </cell>
          <cell r="Z193">
            <v>57984.881806249999</v>
          </cell>
          <cell r="AA193">
            <v>61907.474860000002</v>
          </cell>
          <cell r="AB193">
            <v>2607.6410100125004</v>
          </cell>
          <cell r="AC193">
            <v>913816.32753999997</v>
          </cell>
          <cell r="AD193">
            <v>975634.67513599992</v>
          </cell>
          <cell r="AE193">
            <v>41095.279615719999</v>
          </cell>
          <cell r="AF193" t="str">
            <v>M-2S-AB</v>
          </cell>
          <cell r="AG193" t="str">
            <v>M-</v>
          </cell>
          <cell r="AH193" t="str">
            <v>2S-</v>
          </cell>
          <cell r="AI193" t="str">
            <v>AB</v>
          </cell>
        </row>
        <row r="194">
          <cell r="A194" t="str">
            <v>MECH. DISC.</v>
          </cell>
          <cell r="B194" t="str">
            <v>MSF</v>
          </cell>
          <cell r="C194" t="str">
            <v>EQ</v>
          </cell>
          <cell r="D194">
            <v>610</v>
          </cell>
          <cell r="E194" t="str">
            <v>KAH-6300</v>
          </cell>
          <cell r="F194" t="str">
            <v>LIGHT OIL EXPORT PIPELINE LAUNCHER</v>
          </cell>
          <cell r="G194" t="str">
            <v>C</v>
          </cell>
          <cell r="H194">
            <v>6.2</v>
          </cell>
          <cell r="I194">
            <v>6.2</v>
          </cell>
          <cell r="J194">
            <v>7.2</v>
          </cell>
          <cell r="K194">
            <v>10</v>
          </cell>
          <cell r="L194">
            <v>10</v>
          </cell>
          <cell r="M194">
            <v>8</v>
          </cell>
          <cell r="N194">
            <v>0.62000000000000011</v>
          </cell>
          <cell r="O194">
            <v>0.62000000000000011</v>
          </cell>
          <cell r="P194">
            <v>0.57600000000000007</v>
          </cell>
          <cell r="Q194">
            <v>6.82</v>
          </cell>
          <cell r="R194">
            <v>6.82</v>
          </cell>
          <cell r="S194">
            <v>7.7759999999999998</v>
          </cell>
          <cell r="T194">
            <v>1081.6666666666667</v>
          </cell>
          <cell r="U194">
            <v>1023.3</v>
          </cell>
          <cell r="V194">
            <v>34.183083333333336</v>
          </cell>
          <cell r="W194">
            <v>6978.9059999999999</v>
          </cell>
          <cell r="X194">
            <v>7376.9666666666672</v>
          </cell>
          <cell r="Y194">
            <v>233.12862833333335</v>
          </cell>
          <cell r="Z194">
            <v>6978.9059999999999</v>
          </cell>
          <cell r="AA194">
            <v>7376.9666666666672</v>
          </cell>
          <cell r="AB194">
            <v>233.12862833333335</v>
          </cell>
          <cell r="AC194">
            <v>7957.1807999999992</v>
          </cell>
          <cell r="AD194">
            <v>8411.0400000000009</v>
          </cell>
          <cell r="AE194">
            <v>265.80765600000001</v>
          </cell>
          <cell r="AF194" t="str">
            <v>M-34-SC</v>
          </cell>
          <cell r="AG194" t="str">
            <v>M-</v>
          </cell>
          <cell r="AH194" t="str">
            <v>34-</v>
          </cell>
          <cell r="AI194" t="str">
            <v>SC</v>
          </cell>
        </row>
        <row r="195">
          <cell r="A195" t="str">
            <v>MECH. DISC.</v>
          </cell>
          <cell r="B195" t="str">
            <v>MSF</v>
          </cell>
          <cell r="C195" t="str">
            <v>EQ</v>
          </cell>
          <cell r="D195">
            <v>610</v>
          </cell>
          <cell r="E195" t="str">
            <v>KAH-6305</v>
          </cell>
          <cell r="F195" t="str">
            <v>HEAVY OIL EXPORT PIPELINE LAUNCHER</v>
          </cell>
          <cell r="G195" t="str">
            <v>C</v>
          </cell>
          <cell r="H195">
            <v>0.5</v>
          </cell>
          <cell r="I195">
            <v>0.5</v>
          </cell>
          <cell r="J195">
            <v>0.7</v>
          </cell>
          <cell r="K195">
            <v>10</v>
          </cell>
          <cell r="L195">
            <v>10</v>
          </cell>
          <cell r="M195">
            <v>8</v>
          </cell>
          <cell r="N195">
            <v>0.05</v>
          </cell>
          <cell r="O195">
            <v>0.05</v>
          </cell>
          <cell r="P195">
            <v>5.5999999999999994E-2</v>
          </cell>
          <cell r="Q195">
            <v>0.55000000000000004</v>
          </cell>
          <cell r="R195">
            <v>0.55000000000000004</v>
          </cell>
          <cell r="S195">
            <v>0.75600000000000001</v>
          </cell>
          <cell r="T195">
            <v>913.3</v>
          </cell>
          <cell r="U195">
            <v>1021.0083333333333</v>
          </cell>
          <cell r="V195">
            <v>34</v>
          </cell>
          <cell r="W195">
            <v>561.55458333333343</v>
          </cell>
          <cell r="X195">
            <v>502.315</v>
          </cell>
          <cell r="Y195">
            <v>18.700000000000003</v>
          </cell>
          <cell r="Z195">
            <v>561.55458333333343</v>
          </cell>
          <cell r="AA195">
            <v>502.315</v>
          </cell>
          <cell r="AB195">
            <v>18.700000000000003</v>
          </cell>
          <cell r="AC195">
            <v>771.88229999999999</v>
          </cell>
          <cell r="AD195">
            <v>690.45479999999998</v>
          </cell>
          <cell r="AE195">
            <v>25.704000000000001</v>
          </cell>
          <cell r="AF195" t="str">
            <v>M-12-SC</v>
          </cell>
          <cell r="AG195" t="str">
            <v>M-</v>
          </cell>
          <cell r="AH195" t="str">
            <v>12-</v>
          </cell>
          <cell r="AI195" t="str">
            <v>SC</v>
          </cell>
        </row>
        <row r="196">
          <cell r="A196" t="str">
            <v>MECH. DISC.</v>
          </cell>
          <cell r="B196" t="str">
            <v>MSF</v>
          </cell>
          <cell r="C196" t="str">
            <v>EQ</v>
          </cell>
          <cell r="D196">
            <v>610</v>
          </cell>
          <cell r="E196" t="str">
            <v>KAH-6310</v>
          </cell>
          <cell r="F196" t="str">
            <v>GAS EXPORT PIPELINE LAUNCHER</v>
          </cell>
          <cell r="G196" t="str">
            <v>C</v>
          </cell>
          <cell r="H196">
            <v>6</v>
          </cell>
          <cell r="I196">
            <v>6</v>
          </cell>
          <cell r="J196">
            <v>6.7</v>
          </cell>
          <cell r="K196">
            <v>10</v>
          </cell>
          <cell r="L196">
            <v>10</v>
          </cell>
          <cell r="M196">
            <v>8</v>
          </cell>
          <cell r="N196">
            <v>0.60000000000000009</v>
          </cell>
          <cell r="O196">
            <v>0.60000000000000009</v>
          </cell>
          <cell r="P196">
            <v>0.53600000000000003</v>
          </cell>
          <cell r="Q196">
            <v>6.6</v>
          </cell>
          <cell r="R196">
            <v>6.6</v>
          </cell>
          <cell r="S196">
            <v>7.2360000000000007</v>
          </cell>
          <cell r="T196">
            <v>1081.4000000000001</v>
          </cell>
          <cell r="U196">
            <v>1034.7916666666667</v>
          </cell>
          <cell r="V196">
            <v>33.992750000000001</v>
          </cell>
          <cell r="W196">
            <v>6829.625</v>
          </cell>
          <cell r="X196">
            <v>7137.24</v>
          </cell>
          <cell r="Y196">
            <v>224.35214999999999</v>
          </cell>
          <cell r="Z196">
            <v>6829.625</v>
          </cell>
          <cell r="AA196">
            <v>7137.24</v>
          </cell>
          <cell r="AB196">
            <v>224.35214999999999</v>
          </cell>
          <cell r="AC196">
            <v>7487.7525000000014</v>
          </cell>
          <cell r="AD196">
            <v>7825.010400000001</v>
          </cell>
          <cell r="AE196">
            <v>245.97153900000004</v>
          </cell>
          <cell r="AF196" t="str">
            <v>M-34-SC</v>
          </cell>
          <cell r="AG196" t="str">
            <v>M-</v>
          </cell>
          <cell r="AH196" t="str">
            <v>34-</v>
          </cell>
          <cell r="AI196" t="str">
            <v>SC</v>
          </cell>
        </row>
        <row r="197">
          <cell r="A197" t="str">
            <v>MECH. DISC.</v>
          </cell>
          <cell r="B197" t="str">
            <v>MSF</v>
          </cell>
          <cell r="C197" t="str">
            <v>EQ</v>
          </cell>
          <cell r="D197">
            <v>610</v>
          </cell>
          <cell r="E197" t="str">
            <v>KAH-6315</v>
          </cell>
          <cell r="F197" t="str">
            <v>LT SC A TEST LAUNCHER</v>
          </cell>
          <cell r="G197" t="str">
            <v>C</v>
          </cell>
          <cell r="H197">
            <v>1.7</v>
          </cell>
          <cell r="I197">
            <v>1.7</v>
          </cell>
          <cell r="J197">
            <v>2</v>
          </cell>
          <cell r="K197">
            <v>10</v>
          </cell>
          <cell r="L197">
            <v>10</v>
          </cell>
          <cell r="M197">
            <v>8</v>
          </cell>
          <cell r="N197">
            <v>0.17</v>
          </cell>
          <cell r="O197">
            <v>0.17</v>
          </cell>
          <cell r="P197">
            <v>0.16</v>
          </cell>
          <cell r="Q197">
            <v>1.8699999999999999</v>
          </cell>
          <cell r="R197">
            <v>1.8699999999999999</v>
          </cell>
          <cell r="S197">
            <v>2.16</v>
          </cell>
          <cell r="T197">
            <v>913.56666666666661</v>
          </cell>
          <cell r="U197">
            <v>996.95833333333337</v>
          </cell>
          <cell r="V197">
            <v>33.576083333333337</v>
          </cell>
          <cell r="W197">
            <v>1864.3120833333332</v>
          </cell>
          <cell r="X197">
            <v>1708.3696666666665</v>
          </cell>
          <cell r="Y197">
            <v>62.787275833333332</v>
          </cell>
          <cell r="Z197">
            <v>1864.3120833333332</v>
          </cell>
          <cell r="AA197">
            <v>1708.3696666666665</v>
          </cell>
          <cell r="AB197">
            <v>62.787275833333332</v>
          </cell>
          <cell r="AC197">
            <v>2153.4300000000003</v>
          </cell>
          <cell r="AD197">
            <v>1973.3040000000001</v>
          </cell>
          <cell r="AE197">
            <v>72.524340000000009</v>
          </cell>
          <cell r="AF197" t="str">
            <v>M-12-SC</v>
          </cell>
          <cell r="AG197" t="str">
            <v>M-</v>
          </cell>
          <cell r="AH197" t="str">
            <v>12-</v>
          </cell>
          <cell r="AI197" t="str">
            <v>SC</v>
          </cell>
        </row>
        <row r="198">
          <cell r="A198" t="str">
            <v>MECH. DISC.</v>
          </cell>
          <cell r="B198" t="str">
            <v>MSF</v>
          </cell>
          <cell r="C198" t="str">
            <v>EQ</v>
          </cell>
          <cell r="D198">
            <v>610</v>
          </cell>
          <cell r="E198" t="str">
            <v>KAH-6320</v>
          </cell>
          <cell r="F198" t="str">
            <v>LT SC B PRODUCTION LAUNCHER</v>
          </cell>
          <cell r="G198" t="str">
            <v>C</v>
          </cell>
          <cell r="H198">
            <v>2.4</v>
          </cell>
          <cell r="I198">
            <v>2.4</v>
          </cell>
          <cell r="J198">
            <v>2.7</v>
          </cell>
          <cell r="K198">
            <v>10</v>
          </cell>
          <cell r="L198">
            <v>10</v>
          </cell>
          <cell r="M198">
            <v>8</v>
          </cell>
          <cell r="N198">
            <v>0.24</v>
          </cell>
          <cell r="O198">
            <v>0.24</v>
          </cell>
          <cell r="P198">
            <v>0.21600000000000003</v>
          </cell>
          <cell r="Q198">
            <v>2.6399999999999997</v>
          </cell>
          <cell r="R198">
            <v>2.6399999999999997</v>
          </cell>
          <cell r="S198">
            <v>2.9160000000000004</v>
          </cell>
          <cell r="T198">
            <v>913.32500000000005</v>
          </cell>
          <cell r="U198">
            <v>1003.025</v>
          </cell>
          <cell r="V198">
            <v>33.677833333333332</v>
          </cell>
          <cell r="W198">
            <v>2647.9859999999994</v>
          </cell>
          <cell r="X198">
            <v>2411.1779999999999</v>
          </cell>
          <cell r="Y198">
            <v>88.909479999999988</v>
          </cell>
          <cell r="Z198">
            <v>2647.9859999999994</v>
          </cell>
          <cell r="AA198">
            <v>2411.1779999999999</v>
          </cell>
          <cell r="AB198">
            <v>88.909479999999988</v>
          </cell>
          <cell r="AC198">
            <v>2924.8209000000002</v>
          </cell>
          <cell r="AD198">
            <v>2663.2557000000006</v>
          </cell>
          <cell r="AE198">
            <v>98.20456200000001</v>
          </cell>
          <cell r="AF198" t="str">
            <v>M-12-SC</v>
          </cell>
          <cell r="AG198" t="str">
            <v>M-</v>
          </cell>
          <cell r="AH198" t="str">
            <v>12-</v>
          </cell>
          <cell r="AI198" t="str">
            <v>SC</v>
          </cell>
        </row>
        <row r="199">
          <cell r="A199" t="str">
            <v>MECH. DISC.</v>
          </cell>
          <cell r="B199" t="str">
            <v>MSF</v>
          </cell>
          <cell r="C199" t="str">
            <v>EQ</v>
          </cell>
          <cell r="D199">
            <v>610</v>
          </cell>
          <cell r="E199" t="str">
            <v>KAH-6325</v>
          </cell>
          <cell r="F199" t="str">
            <v>LT SC C TEST LAUNCHER</v>
          </cell>
          <cell r="G199" t="str">
            <v>C</v>
          </cell>
          <cell r="H199">
            <v>1.7</v>
          </cell>
          <cell r="I199">
            <v>2.5</v>
          </cell>
          <cell r="J199">
            <v>2</v>
          </cell>
          <cell r="K199">
            <v>10</v>
          </cell>
          <cell r="L199">
            <v>10</v>
          </cell>
          <cell r="M199">
            <v>8</v>
          </cell>
          <cell r="N199">
            <v>0.17</v>
          </cell>
          <cell r="O199">
            <v>0.25</v>
          </cell>
          <cell r="P199">
            <v>0.16</v>
          </cell>
          <cell r="Q199">
            <v>1.8699999999999999</v>
          </cell>
          <cell r="R199">
            <v>2.75</v>
          </cell>
          <cell r="S199">
            <v>2.16</v>
          </cell>
          <cell r="T199">
            <v>1083.05</v>
          </cell>
          <cell r="U199">
            <v>967.75</v>
          </cell>
          <cell r="V199">
            <v>33.576083333333337</v>
          </cell>
          <cell r="W199">
            <v>1809.6924999999999</v>
          </cell>
          <cell r="X199">
            <v>2025.3034999999998</v>
          </cell>
          <cell r="Y199">
            <v>62.787275833333332</v>
          </cell>
          <cell r="Z199">
            <v>2661.3125</v>
          </cell>
          <cell r="AA199">
            <v>2978.3874999999998</v>
          </cell>
          <cell r="AB199">
            <v>92.334229166666674</v>
          </cell>
          <cell r="AC199">
            <v>2090.34</v>
          </cell>
          <cell r="AD199">
            <v>2339.3879999999999</v>
          </cell>
          <cell r="AE199">
            <v>72.524340000000009</v>
          </cell>
          <cell r="AF199" t="str">
            <v>M-34-BS</v>
          </cell>
          <cell r="AG199" t="str">
            <v>M-</v>
          </cell>
          <cell r="AH199" t="str">
            <v>34-</v>
          </cell>
          <cell r="AI199" t="str">
            <v>BS</v>
          </cell>
        </row>
        <row r="200">
          <cell r="A200" t="str">
            <v>MECH. DISC.</v>
          </cell>
          <cell r="B200" t="str">
            <v>MSF</v>
          </cell>
          <cell r="C200" t="str">
            <v>EQ</v>
          </cell>
          <cell r="D200">
            <v>610</v>
          </cell>
          <cell r="E200" t="str">
            <v>KAQ-8905</v>
          </cell>
          <cell r="F200" t="str">
            <v>LT SC A PRODUCTION RECEIVER</v>
          </cell>
          <cell r="G200" t="str">
            <v>C</v>
          </cell>
          <cell r="H200">
            <v>2.5</v>
          </cell>
          <cell r="I200">
            <v>2.5</v>
          </cell>
          <cell r="J200">
            <v>2.8</v>
          </cell>
          <cell r="K200">
            <v>10</v>
          </cell>
          <cell r="L200">
            <v>10</v>
          </cell>
          <cell r="M200">
            <v>8</v>
          </cell>
          <cell r="N200">
            <v>0.25</v>
          </cell>
          <cell r="O200">
            <v>0.25</v>
          </cell>
          <cell r="P200">
            <v>0.22399999999999998</v>
          </cell>
          <cell r="Q200">
            <v>2.75</v>
          </cell>
          <cell r="R200">
            <v>2.75</v>
          </cell>
          <cell r="S200">
            <v>3.024</v>
          </cell>
          <cell r="T200">
            <v>914.4</v>
          </cell>
          <cell r="U200">
            <v>987.77499999999998</v>
          </cell>
          <cell r="V200">
            <v>33.618749999999999</v>
          </cell>
          <cell r="W200">
            <v>2716.3812499999999</v>
          </cell>
          <cell r="X200">
            <v>2514.6</v>
          </cell>
          <cell r="Y200">
            <v>92.451562499999994</v>
          </cell>
          <cell r="Z200">
            <v>2716.3812499999999</v>
          </cell>
          <cell r="AA200">
            <v>2514.6</v>
          </cell>
          <cell r="AB200">
            <v>92.451562499999994</v>
          </cell>
          <cell r="AC200">
            <v>2987.0315999999998</v>
          </cell>
          <cell r="AD200">
            <v>2765.1455999999998</v>
          </cell>
          <cell r="AE200">
            <v>101.6631</v>
          </cell>
          <cell r="AF200" t="str">
            <v>M-12-BS</v>
          </cell>
          <cell r="AG200" t="str">
            <v>M-</v>
          </cell>
          <cell r="AH200" t="str">
            <v>12-</v>
          </cell>
          <cell r="AI200" t="str">
            <v>BS</v>
          </cell>
        </row>
        <row r="201">
          <cell r="A201" t="str">
            <v>MECH. DISC.</v>
          </cell>
          <cell r="B201" t="str">
            <v>MSF</v>
          </cell>
          <cell r="C201" t="str">
            <v>EQ</v>
          </cell>
          <cell r="D201">
            <v>610</v>
          </cell>
          <cell r="E201" t="str">
            <v>KAQ-8910</v>
          </cell>
          <cell r="F201" t="str">
            <v>LT SC C PRODUCTION RECEIVER</v>
          </cell>
          <cell r="G201" t="str">
            <v>C</v>
          </cell>
          <cell r="H201">
            <v>2.5</v>
          </cell>
          <cell r="I201">
            <v>2.5</v>
          </cell>
          <cell r="J201">
            <v>2.8</v>
          </cell>
          <cell r="K201">
            <v>10</v>
          </cell>
          <cell r="L201">
            <v>10</v>
          </cell>
          <cell r="M201">
            <v>8</v>
          </cell>
          <cell r="N201">
            <v>0.25</v>
          </cell>
          <cell r="O201">
            <v>0.25</v>
          </cell>
          <cell r="P201">
            <v>0.22399999999999998</v>
          </cell>
          <cell r="Q201">
            <v>2.75</v>
          </cell>
          <cell r="R201">
            <v>2.75</v>
          </cell>
          <cell r="S201">
            <v>3.024</v>
          </cell>
          <cell r="T201">
            <v>1083.125</v>
          </cell>
          <cell r="U201">
            <v>980.47500000000002</v>
          </cell>
          <cell r="V201">
            <v>33.622083333333329</v>
          </cell>
          <cell r="W201">
            <v>2696.3062500000001</v>
          </cell>
          <cell r="X201">
            <v>2978.59375</v>
          </cell>
          <cell r="Y201">
            <v>92.460729166666653</v>
          </cell>
          <cell r="Z201">
            <v>2696.3062500000001</v>
          </cell>
          <cell r="AA201">
            <v>2978.59375</v>
          </cell>
          <cell r="AB201">
            <v>92.460729166666653</v>
          </cell>
          <cell r="AC201">
            <v>2964.9564</v>
          </cell>
          <cell r="AD201">
            <v>3275.37</v>
          </cell>
          <cell r="AE201">
            <v>101.67317999999999</v>
          </cell>
          <cell r="AF201" t="str">
            <v>M-34-BS</v>
          </cell>
          <cell r="AG201" t="str">
            <v>M-</v>
          </cell>
          <cell r="AH201" t="str">
            <v>34-</v>
          </cell>
          <cell r="AI201" t="str">
            <v>BS</v>
          </cell>
        </row>
        <row r="202">
          <cell r="A202" t="str">
            <v>MECH. DISC.</v>
          </cell>
          <cell r="B202" t="str">
            <v>MSF</v>
          </cell>
          <cell r="C202" t="str">
            <v>EQ</v>
          </cell>
          <cell r="D202">
            <v>610</v>
          </cell>
          <cell r="E202" t="str">
            <v>MAJ-3920</v>
          </cell>
          <cell r="F202" t="str">
            <v>POTABLE WATER UNLOADING FILTER</v>
          </cell>
          <cell r="G202" t="str">
            <v>V</v>
          </cell>
          <cell r="H202">
            <v>0.800014</v>
          </cell>
          <cell r="I202">
            <v>0.800014</v>
          </cell>
          <cell r="J202">
            <v>1.200021</v>
          </cell>
          <cell r="K202">
            <v>10</v>
          </cell>
          <cell r="L202">
            <v>10</v>
          </cell>
          <cell r="M202">
            <v>8</v>
          </cell>
          <cell r="N202">
            <v>8.00014E-2</v>
          </cell>
          <cell r="O202">
            <v>8.00014E-2</v>
          </cell>
          <cell r="P202">
            <v>9.6001680000000006E-2</v>
          </cell>
          <cell r="Q202">
            <v>0.8800154</v>
          </cell>
          <cell r="R202">
            <v>0.8800154</v>
          </cell>
          <cell r="S202">
            <v>1.2960226800000001</v>
          </cell>
          <cell r="T202">
            <v>983.07500000000005</v>
          </cell>
          <cell r="U202">
            <v>917.80833333333339</v>
          </cell>
          <cell r="V202">
            <v>35.108249999999998</v>
          </cell>
          <cell r="W202">
            <v>807.68546758166667</v>
          </cell>
          <cell r="X202">
            <v>865.12113935500008</v>
          </cell>
          <cell r="Y202">
            <v>30.895800667049997</v>
          </cell>
          <cell r="Z202">
            <v>807.68546758166667</v>
          </cell>
          <cell r="AA202">
            <v>865.12113935500008</v>
          </cell>
          <cell r="AB202">
            <v>30.895800667049997</v>
          </cell>
          <cell r="AC202">
            <v>1189.5004158930001</v>
          </cell>
          <cell r="AD202">
            <v>1274.0874961410002</v>
          </cell>
          <cell r="AE202">
            <v>45.501088255109998</v>
          </cell>
          <cell r="AF202" t="str">
            <v>M-2S-AB</v>
          </cell>
          <cell r="AG202" t="str">
            <v>M-</v>
          </cell>
          <cell r="AH202" t="str">
            <v>2S-</v>
          </cell>
          <cell r="AI202" t="str">
            <v>AB</v>
          </cell>
        </row>
        <row r="203">
          <cell r="A203" t="str">
            <v>MECH. DISC.</v>
          </cell>
          <cell r="B203" t="str">
            <v>MSF</v>
          </cell>
          <cell r="C203" t="str">
            <v>EQ</v>
          </cell>
          <cell r="D203">
            <v>610</v>
          </cell>
          <cell r="E203" t="str">
            <v>MBD-8270</v>
          </cell>
          <cell r="F203" t="str">
            <v>PRODUCED WATER FLASH VESSEL</v>
          </cell>
          <cell r="G203" t="str">
            <v>V</v>
          </cell>
          <cell r="H203">
            <v>114.002</v>
          </cell>
          <cell r="I203">
            <v>114.002</v>
          </cell>
          <cell r="J203">
            <v>364.00599999999997</v>
          </cell>
          <cell r="K203">
            <v>5</v>
          </cell>
          <cell r="L203">
            <v>5</v>
          </cell>
          <cell r="M203">
            <v>3</v>
          </cell>
          <cell r="N203">
            <v>5.7000999999999999</v>
          </cell>
          <cell r="O203">
            <v>5.7000999999999999</v>
          </cell>
          <cell r="P203">
            <v>10.920179999999998</v>
          </cell>
          <cell r="Q203">
            <v>119.7021</v>
          </cell>
          <cell r="R203">
            <v>119.7021</v>
          </cell>
          <cell r="S203">
            <v>374.92617999999999</v>
          </cell>
          <cell r="T203">
            <v>913.94166666666661</v>
          </cell>
          <cell r="U203">
            <v>957.06666666666661</v>
          </cell>
          <cell r="V203">
            <v>43.9</v>
          </cell>
          <cell r="W203">
            <v>114562.88983999999</v>
          </cell>
          <cell r="X203">
            <v>109400.73677749999</v>
          </cell>
          <cell r="Y203">
            <v>5254.9221900000002</v>
          </cell>
          <cell r="Z203">
            <v>114562.88983999999</v>
          </cell>
          <cell r="AA203">
            <v>109400.73677749999</v>
          </cell>
          <cell r="AB203">
            <v>5254.9221900000002</v>
          </cell>
          <cell r="AC203">
            <v>358829.34933866665</v>
          </cell>
          <cell r="AD203">
            <v>342660.65782616666</v>
          </cell>
          <cell r="AE203">
            <v>16459.259301999999</v>
          </cell>
          <cell r="AF203" t="str">
            <v>M-12-BS</v>
          </cell>
          <cell r="AG203" t="str">
            <v>M-</v>
          </cell>
          <cell r="AH203" t="str">
            <v>12-</v>
          </cell>
          <cell r="AI203" t="str">
            <v>BS</v>
          </cell>
        </row>
        <row r="204">
          <cell r="A204" t="str">
            <v>MECH. DISC.</v>
          </cell>
          <cell r="B204" t="str">
            <v>MSF</v>
          </cell>
          <cell r="C204" t="str">
            <v>EQ</v>
          </cell>
          <cell r="D204">
            <v>610</v>
          </cell>
          <cell r="E204" t="str">
            <v>MBF-8275</v>
          </cell>
          <cell r="F204" t="str">
            <v>HP FLARE K.O. DRUM</v>
          </cell>
          <cell r="G204" t="str">
            <v>V</v>
          </cell>
          <cell r="H204">
            <v>40.000699999999995</v>
          </cell>
          <cell r="I204">
            <v>40.000699999999995</v>
          </cell>
          <cell r="J204">
            <v>96.001599999999996</v>
          </cell>
          <cell r="K204">
            <v>10</v>
          </cell>
          <cell r="L204">
            <v>10</v>
          </cell>
          <cell r="M204">
            <v>8</v>
          </cell>
          <cell r="N204">
            <v>4.00007</v>
          </cell>
          <cell r="O204">
            <v>4.00007</v>
          </cell>
          <cell r="P204">
            <v>7.6801279999999998</v>
          </cell>
          <cell r="Q204">
            <v>44.000769999999996</v>
          </cell>
          <cell r="R204">
            <v>44.000769999999996</v>
          </cell>
          <cell r="S204">
            <v>103.68172799999999</v>
          </cell>
          <cell r="T204">
            <v>1022.5</v>
          </cell>
          <cell r="U204">
            <v>1084.7416666666666</v>
          </cell>
          <cell r="V204">
            <v>47.214583333333337</v>
          </cell>
          <cell r="W204">
            <v>47729.46858441666</v>
          </cell>
          <cell r="X204">
            <v>44990.787324999998</v>
          </cell>
          <cell r="Y204">
            <v>2077.4780218958331</v>
          </cell>
          <cell r="Z204">
            <v>47729.46858441666</v>
          </cell>
          <cell r="AA204">
            <v>44990.787324999998</v>
          </cell>
          <cell r="AB204">
            <v>2077.4780218958331</v>
          </cell>
          <cell r="AC204">
            <v>112467.89043359998</v>
          </cell>
          <cell r="AD204">
            <v>106014.56688</v>
          </cell>
          <cell r="AE204">
            <v>4895.2895867999996</v>
          </cell>
          <cell r="AF204" t="str">
            <v>M-S3-CD</v>
          </cell>
          <cell r="AG204" t="str">
            <v>M-</v>
          </cell>
          <cell r="AH204" t="str">
            <v>S3-</v>
          </cell>
          <cell r="AI204" t="str">
            <v>CD</v>
          </cell>
        </row>
        <row r="205">
          <cell r="A205" t="str">
            <v>MECH. DISC.</v>
          </cell>
          <cell r="B205" t="str">
            <v>MSF</v>
          </cell>
          <cell r="C205" t="str">
            <v>EQ</v>
          </cell>
          <cell r="D205">
            <v>610</v>
          </cell>
          <cell r="E205" t="str">
            <v>MBF-8280</v>
          </cell>
          <cell r="F205" t="str">
            <v>LP FLARE K.O. DRUM</v>
          </cell>
          <cell r="G205" t="str">
            <v>V</v>
          </cell>
          <cell r="H205">
            <v>20.000299999999999</v>
          </cell>
          <cell r="I205">
            <v>20.000299999999999</v>
          </cell>
          <cell r="J205">
            <v>42.000700000000002</v>
          </cell>
          <cell r="K205">
            <v>10</v>
          </cell>
          <cell r="L205">
            <v>10</v>
          </cell>
          <cell r="M205">
            <v>8</v>
          </cell>
          <cell r="N205">
            <v>2.0000300000000002</v>
          </cell>
          <cell r="O205">
            <v>2.0000300000000002</v>
          </cell>
          <cell r="P205">
            <v>3.3600560000000002</v>
          </cell>
          <cell r="Q205">
            <v>22.000329999999998</v>
          </cell>
          <cell r="R205">
            <v>22.000329999999998</v>
          </cell>
          <cell r="S205">
            <v>45.360756000000002</v>
          </cell>
          <cell r="T205">
            <v>1041.9583333333333</v>
          </cell>
          <cell r="U205">
            <v>1090.5666666666666</v>
          </cell>
          <cell r="V205">
            <v>44.084666666666664</v>
          </cell>
          <cell r="W205">
            <v>23992.826553666662</v>
          </cell>
          <cell r="X205">
            <v>22923.42717958333</v>
          </cell>
          <cell r="Y205">
            <v>969.87721460666648</v>
          </cell>
          <cell r="Z205">
            <v>23992.826553666662</v>
          </cell>
          <cell r="AA205">
            <v>22923.42717958333</v>
          </cell>
          <cell r="AB205">
            <v>969.87721460666648</v>
          </cell>
          <cell r="AC205">
            <v>49468.928468400001</v>
          </cell>
          <cell r="AD205">
            <v>47264.0177205</v>
          </cell>
          <cell r="AE205">
            <v>1999.7138080079999</v>
          </cell>
          <cell r="AF205" t="str">
            <v>M-S3-CD</v>
          </cell>
          <cell r="AG205" t="str">
            <v>M-</v>
          </cell>
          <cell r="AH205" t="str">
            <v>S3-</v>
          </cell>
          <cell r="AI205" t="str">
            <v>CD</v>
          </cell>
        </row>
        <row r="206">
          <cell r="A206" t="str">
            <v>MECH. DISC.</v>
          </cell>
          <cell r="B206" t="str">
            <v>MSF</v>
          </cell>
          <cell r="C206" t="str">
            <v>EQ</v>
          </cell>
          <cell r="D206">
            <v>610</v>
          </cell>
          <cell r="E206" t="str">
            <v>MBH-8265</v>
          </cell>
          <cell r="F206" t="str">
            <v>CLOSED DRAIN VESSEL</v>
          </cell>
          <cell r="G206" t="str">
            <v>V</v>
          </cell>
          <cell r="H206">
            <v>9.0001499999999997</v>
          </cell>
          <cell r="I206">
            <v>9.0001499999999997</v>
          </cell>
          <cell r="J206">
            <v>16.00027</v>
          </cell>
          <cell r="K206">
            <v>10</v>
          </cell>
          <cell r="L206">
            <v>10</v>
          </cell>
          <cell r="M206">
            <v>8</v>
          </cell>
          <cell r="N206">
            <v>0.90001500000000001</v>
          </cell>
          <cell r="O206">
            <v>0.90001500000000001</v>
          </cell>
          <cell r="P206">
            <v>1.2800216</v>
          </cell>
          <cell r="Q206">
            <v>9.9001649999999994</v>
          </cell>
          <cell r="R206">
            <v>9.9001649999999994</v>
          </cell>
          <cell r="S206">
            <v>17.280291600000002</v>
          </cell>
          <cell r="T206">
            <v>1029.8</v>
          </cell>
          <cell r="U206">
            <v>1086.7583333333334</v>
          </cell>
          <cell r="V206">
            <v>34.727666666666671</v>
          </cell>
          <cell r="W206">
            <v>10759.086815125</v>
          </cell>
          <cell r="X206">
            <v>10195.189917</v>
          </cell>
          <cell r="Y206">
            <v>343.80963006500002</v>
          </cell>
          <cell r="Z206">
            <v>10759.086815125</v>
          </cell>
          <cell r="AA206">
            <v>10195.189917</v>
          </cell>
          <cell r="AB206">
            <v>343.80963006500002</v>
          </cell>
          <cell r="AC206">
            <v>18779.500898730003</v>
          </cell>
          <cell r="AD206">
            <v>17795.244289680002</v>
          </cell>
          <cell r="AE206">
            <v>600.10420658760017</v>
          </cell>
          <cell r="AF206" t="str">
            <v>M-S3-CD</v>
          </cell>
          <cell r="AG206" t="str">
            <v>M-</v>
          </cell>
          <cell r="AH206" t="str">
            <v>S3-</v>
          </cell>
          <cell r="AI206" t="str">
            <v>CD</v>
          </cell>
        </row>
        <row r="207">
          <cell r="A207" t="str">
            <v>MECH. DISC.</v>
          </cell>
          <cell r="B207" t="str">
            <v>MSF</v>
          </cell>
          <cell r="C207" t="str">
            <v>EQ</v>
          </cell>
          <cell r="D207">
            <v>610</v>
          </cell>
          <cell r="E207" t="str">
            <v>MBJ-8325</v>
          </cell>
          <cell r="F207" t="str">
            <v>METHANOL STORAGE VESSEL</v>
          </cell>
          <cell r="G207" t="str">
            <v>V</v>
          </cell>
          <cell r="H207">
            <v>48.000800000000005</v>
          </cell>
          <cell r="I207">
            <v>48.000800000000005</v>
          </cell>
          <cell r="J207">
            <v>180.00280000000001</v>
          </cell>
          <cell r="K207">
            <v>5</v>
          </cell>
          <cell r="L207">
            <v>5</v>
          </cell>
          <cell r="M207">
            <v>3</v>
          </cell>
          <cell r="N207">
            <v>2.4000400000000006</v>
          </cell>
          <cell r="O207">
            <v>2.4000400000000006</v>
          </cell>
          <cell r="P207">
            <v>5.4000839999999997</v>
          </cell>
          <cell r="Q207">
            <v>50.400840000000002</v>
          </cell>
          <cell r="R207">
            <v>50.400840000000002</v>
          </cell>
          <cell r="S207">
            <v>185.402884</v>
          </cell>
          <cell r="T207">
            <v>965.27499999999998</v>
          </cell>
          <cell r="U207">
            <v>1090.7333333333333</v>
          </cell>
          <cell r="V207">
            <v>40.820250000000001</v>
          </cell>
          <cell r="W207">
            <v>54973.876216000004</v>
          </cell>
          <cell r="X207">
            <v>48650.670831000003</v>
          </cell>
          <cell r="Y207">
            <v>2057.3748890100001</v>
          </cell>
          <cell r="Z207">
            <v>54973.876216000004</v>
          </cell>
          <cell r="AA207">
            <v>48650.670831000003</v>
          </cell>
          <cell r="AB207">
            <v>2057.3748890100001</v>
          </cell>
          <cell r="AC207">
            <v>202225.10567493332</v>
          </cell>
          <cell r="AD207">
            <v>178964.76885309999</v>
          </cell>
          <cell r="AE207">
            <v>7568.1920756010004</v>
          </cell>
          <cell r="AF207" t="str">
            <v>M-2S-CD</v>
          </cell>
          <cell r="AG207" t="str">
            <v>M-</v>
          </cell>
          <cell r="AH207" t="str">
            <v>2S-</v>
          </cell>
          <cell r="AI207" t="str">
            <v>CD</v>
          </cell>
        </row>
        <row r="208">
          <cell r="A208" t="str">
            <v>MECH. DISC.</v>
          </cell>
          <cell r="B208" t="str">
            <v>MSF</v>
          </cell>
          <cell r="C208" t="str">
            <v>EQ</v>
          </cell>
          <cell r="D208">
            <v>610</v>
          </cell>
          <cell r="E208" t="str">
            <v>MBJ-8340</v>
          </cell>
          <cell r="F208" t="str">
            <v>METHANOL STORAGE VESSEL - SUBSEA</v>
          </cell>
          <cell r="G208" t="str">
            <v>V</v>
          </cell>
          <cell r="H208">
            <v>140.00200000000001</v>
          </cell>
          <cell r="I208">
            <v>140.00200000000001</v>
          </cell>
          <cell r="J208">
            <v>550.00900000000001</v>
          </cell>
          <cell r="K208">
            <v>5</v>
          </cell>
          <cell r="L208">
            <v>5</v>
          </cell>
          <cell r="M208">
            <v>3</v>
          </cell>
          <cell r="N208">
            <v>7.0001000000000007</v>
          </cell>
          <cell r="O208">
            <v>7.0001000000000007</v>
          </cell>
          <cell r="P208">
            <v>16.50027</v>
          </cell>
          <cell r="Q208">
            <v>147.00210000000001</v>
          </cell>
          <cell r="R208">
            <v>147.00210000000001</v>
          </cell>
          <cell r="S208">
            <v>566.50927000000001</v>
          </cell>
          <cell r="T208">
            <v>974.97500000000002</v>
          </cell>
          <cell r="U208">
            <v>1066.6333333333334</v>
          </cell>
          <cell r="V208">
            <v>42.860916666666668</v>
          </cell>
          <cell r="W208">
            <v>156797.33993000002</v>
          </cell>
          <cell r="X208">
            <v>143323.37244750001</v>
          </cell>
          <cell r="Y208">
            <v>6300.6447579250007</v>
          </cell>
          <cell r="Z208">
            <v>156797.33993000002</v>
          </cell>
          <cell r="AA208">
            <v>143323.37244750001</v>
          </cell>
          <cell r="AB208">
            <v>6300.6447579250007</v>
          </cell>
          <cell r="AC208">
            <v>604257.67102433345</v>
          </cell>
          <cell r="AD208">
            <v>552332.37551825005</v>
          </cell>
          <cell r="AE208">
            <v>24281.106612364169</v>
          </cell>
          <cell r="AF208" t="str">
            <v>M-2S-CD</v>
          </cell>
          <cell r="AG208" t="str">
            <v>M-</v>
          </cell>
          <cell r="AH208" t="str">
            <v>2S-</v>
          </cell>
          <cell r="AI208" t="str">
            <v>CD</v>
          </cell>
        </row>
        <row r="209">
          <cell r="A209" t="str">
            <v>MECH. DISC.</v>
          </cell>
          <cell r="B209" t="str">
            <v>MSF</v>
          </cell>
          <cell r="C209" t="str">
            <v>EQ</v>
          </cell>
          <cell r="D209">
            <v>610</v>
          </cell>
          <cell r="E209" t="str">
            <v>ME-7486</v>
          </cell>
          <cell r="F209" t="str">
            <v>FIREWATER PUMP PACKAGE</v>
          </cell>
          <cell r="G209" t="str">
            <v>V</v>
          </cell>
          <cell r="H209">
            <v>37</v>
          </cell>
          <cell r="I209">
            <v>37</v>
          </cell>
          <cell r="J209">
            <v>46.2</v>
          </cell>
          <cell r="K209">
            <v>5</v>
          </cell>
          <cell r="L209">
            <v>5</v>
          </cell>
          <cell r="M209">
            <v>3</v>
          </cell>
          <cell r="N209">
            <v>1.85</v>
          </cell>
          <cell r="O209">
            <v>1.85</v>
          </cell>
          <cell r="P209">
            <v>1.3860000000000001</v>
          </cell>
          <cell r="Q209">
            <v>38.85</v>
          </cell>
          <cell r="R209">
            <v>38.85</v>
          </cell>
          <cell r="S209">
            <v>47.586000000000006</v>
          </cell>
          <cell r="T209">
            <v>963.14166666666677</v>
          </cell>
          <cell r="U209">
            <v>982.04166666666663</v>
          </cell>
          <cell r="V209">
            <v>33.408833333333334</v>
          </cell>
          <cell r="W209">
            <v>38152.318749999999</v>
          </cell>
          <cell r="X209">
            <v>37418.053750000006</v>
          </cell>
          <cell r="Y209">
            <v>1297.9331750000001</v>
          </cell>
          <cell r="Z209">
            <v>38152.318749999999</v>
          </cell>
          <cell r="AA209">
            <v>37418.053750000006</v>
          </cell>
          <cell r="AB209">
            <v>1297.9331750000001</v>
          </cell>
          <cell r="AC209">
            <v>46731.43475</v>
          </cell>
          <cell r="AD209">
            <v>45832.05935000001</v>
          </cell>
          <cell r="AE209">
            <v>1589.7927430000002</v>
          </cell>
          <cell r="AF209" t="str">
            <v>M-2S-BS</v>
          </cell>
          <cell r="AG209" t="str">
            <v>M-</v>
          </cell>
          <cell r="AH209" t="str">
            <v>2S-</v>
          </cell>
          <cell r="AI209" t="str">
            <v>BS</v>
          </cell>
        </row>
        <row r="210">
          <cell r="A210" t="str">
            <v>MECH. DISC.</v>
          </cell>
          <cell r="B210" t="str">
            <v>MSF</v>
          </cell>
          <cell r="C210" t="str">
            <v>EQ</v>
          </cell>
          <cell r="D210">
            <v>610</v>
          </cell>
          <cell r="E210" t="str">
            <v>ME-7487</v>
          </cell>
          <cell r="F210" t="str">
            <v>FIREWATER PUMP PACKAGE</v>
          </cell>
          <cell r="G210" t="str">
            <v>V</v>
          </cell>
          <cell r="H210">
            <v>37</v>
          </cell>
          <cell r="I210">
            <v>37</v>
          </cell>
          <cell r="J210">
            <v>46.2</v>
          </cell>
          <cell r="K210">
            <v>5</v>
          </cell>
          <cell r="L210">
            <v>5</v>
          </cell>
          <cell r="M210">
            <v>3</v>
          </cell>
          <cell r="N210">
            <v>1.85</v>
          </cell>
          <cell r="O210">
            <v>1.85</v>
          </cell>
          <cell r="P210">
            <v>1.3860000000000001</v>
          </cell>
          <cell r="Q210">
            <v>38.85</v>
          </cell>
          <cell r="R210">
            <v>38.85</v>
          </cell>
          <cell r="S210">
            <v>47.586000000000006</v>
          </cell>
          <cell r="T210">
            <v>1040.7249999999999</v>
          </cell>
          <cell r="U210">
            <v>975.54166666666663</v>
          </cell>
          <cell r="V210">
            <v>33.408833333333334</v>
          </cell>
          <cell r="W210">
            <v>37899.793749999997</v>
          </cell>
          <cell r="X210">
            <v>40432.166249999995</v>
          </cell>
          <cell r="Y210">
            <v>1297.9331750000001</v>
          </cell>
          <cell r="Z210">
            <v>37899.793749999997</v>
          </cell>
          <cell r="AA210">
            <v>40432.166249999995</v>
          </cell>
          <cell r="AB210">
            <v>1297.9331750000001</v>
          </cell>
          <cell r="AC210">
            <v>46422.125750000007</v>
          </cell>
          <cell r="AD210">
            <v>49523.939850000002</v>
          </cell>
          <cell r="AE210">
            <v>1589.7927430000002</v>
          </cell>
          <cell r="AF210" t="str">
            <v>M-S3-BS</v>
          </cell>
          <cell r="AG210" t="str">
            <v>M-</v>
          </cell>
          <cell r="AH210" t="str">
            <v>S3-</v>
          </cell>
          <cell r="AI210" t="str">
            <v>BS</v>
          </cell>
        </row>
        <row r="211">
          <cell r="A211" t="str">
            <v>MECH. DISC.</v>
          </cell>
          <cell r="B211" t="str">
            <v>MSF</v>
          </cell>
          <cell r="C211" t="str">
            <v>EQ</v>
          </cell>
          <cell r="D211">
            <v>610</v>
          </cell>
          <cell r="E211" t="str">
            <v>ME-7488</v>
          </cell>
          <cell r="F211" t="str">
            <v>FIREWATER PUMP PACKAGE</v>
          </cell>
          <cell r="G211" t="str">
            <v>V</v>
          </cell>
          <cell r="H211">
            <v>37</v>
          </cell>
          <cell r="I211">
            <v>37</v>
          </cell>
          <cell r="J211">
            <v>46.2</v>
          </cell>
          <cell r="K211">
            <v>5</v>
          </cell>
          <cell r="L211">
            <v>5</v>
          </cell>
          <cell r="M211">
            <v>3</v>
          </cell>
          <cell r="N211">
            <v>1.85</v>
          </cell>
          <cell r="O211">
            <v>1.85</v>
          </cell>
          <cell r="P211">
            <v>1.3860000000000001</v>
          </cell>
          <cell r="Q211">
            <v>38.85</v>
          </cell>
          <cell r="R211">
            <v>38.85</v>
          </cell>
          <cell r="S211">
            <v>47.586000000000006</v>
          </cell>
          <cell r="T211">
            <v>1014.95</v>
          </cell>
          <cell r="U211">
            <v>1040.6416666666667</v>
          </cell>
          <cell r="V211">
            <v>33.408833333333334</v>
          </cell>
          <cell r="W211">
            <v>40428.928749999999</v>
          </cell>
          <cell r="X211">
            <v>39430.807500000003</v>
          </cell>
          <cell r="Y211">
            <v>1297.9331750000001</v>
          </cell>
          <cell r="Z211">
            <v>40428.928749999999</v>
          </cell>
          <cell r="AA211">
            <v>39430.807500000003</v>
          </cell>
          <cell r="AB211">
            <v>1297.9331750000001</v>
          </cell>
          <cell r="AC211">
            <v>49519.974350000004</v>
          </cell>
          <cell r="AD211">
            <v>48297.410700000008</v>
          </cell>
          <cell r="AE211">
            <v>1589.7927430000002</v>
          </cell>
          <cell r="AF211" t="str">
            <v>M-S3-SC</v>
          </cell>
          <cell r="AG211" t="str">
            <v>M-</v>
          </cell>
          <cell r="AH211" t="str">
            <v>S3-</v>
          </cell>
          <cell r="AI211" t="str">
            <v>SC</v>
          </cell>
        </row>
        <row r="212">
          <cell r="A212" t="str">
            <v>MECH. DISC.</v>
          </cell>
          <cell r="B212" t="str">
            <v>MSF</v>
          </cell>
          <cell r="C212" t="str">
            <v>EQ</v>
          </cell>
          <cell r="D212">
            <v>610</v>
          </cell>
          <cell r="E212" t="str">
            <v>ME-7560</v>
          </cell>
          <cell r="F212" t="str">
            <v>SEWAGE TREATMENT PACKAGE</v>
          </cell>
          <cell r="G212" t="str">
            <v>V</v>
          </cell>
          <cell r="H212">
            <v>6.6001099999999999</v>
          </cell>
          <cell r="I212">
            <v>6.6001099999999999</v>
          </cell>
          <cell r="J212">
            <v>17.000310000000002</v>
          </cell>
          <cell r="K212">
            <v>10</v>
          </cell>
          <cell r="L212">
            <v>10</v>
          </cell>
          <cell r="M212">
            <v>8</v>
          </cell>
          <cell r="N212">
            <v>0.66001100000000001</v>
          </cell>
          <cell r="O212">
            <v>0.66001100000000001</v>
          </cell>
          <cell r="P212">
            <v>1.3600248000000001</v>
          </cell>
          <cell r="Q212">
            <v>7.2601209999999998</v>
          </cell>
          <cell r="R212">
            <v>7.2601209999999998</v>
          </cell>
          <cell r="S212">
            <v>18.360334800000004</v>
          </cell>
          <cell r="T212">
            <v>914.29166666666663</v>
          </cell>
          <cell r="U212">
            <v>930.98333333333323</v>
          </cell>
          <cell r="V212">
            <v>33.618749999999999</v>
          </cell>
          <cell r="W212">
            <v>6759.0516489833326</v>
          </cell>
          <cell r="X212">
            <v>6637.8681292916663</v>
          </cell>
          <cell r="Y212">
            <v>244.07619286874998</v>
          </cell>
          <cell r="Z212">
            <v>6759.0516489833326</v>
          </cell>
          <cell r="AA212">
            <v>6637.8681292916663</v>
          </cell>
          <cell r="AB212">
            <v>244.07619286874998</v>
          </cell>
          <cell r="AC212">
            <v>17093.165693220002</v>
          </cell>
          <cell r="AD212">
            <v>16786.701104850003</v>
          </cell>
          <cell r="AE212">
            <v>617.25150555750008</v>
          </cell>
          <cell r="AF212" t="str">
            <v>M-12-AB</v>
          </cell>
          <cell r="AG212" t="str">
            <v>M-</v>
          </cell>
          <cell r="AH212" t="str">
            <v>12-</v>
          </cell>
          <cell r="AI212" t="str">
            <v>AB</v>
          </cell>
        </row>
        <row r="213">
          <cell r="A213" t="str">
            <v>MECH. DISC.</v>
          </cell>
          <cell r="B213" t="str">
            <v>MSF</v>
          </cell>
          <cell r="C213" t="str">
            <v>EQ</v>
          </cell>
          <cell r="D213">
            <v>610</v>
          </cell>
          <cell r="E213" t="str">
            <v>ME-7580</v>
          </cell>
          <cell r="F213" t="str">
            <v>METHANOL INJECTION PACKAGE</v>
          </cell>
          <cell r="G213" t="str">
            <v>V</v>
          </cell>
          <cell r="H213">
            <v>25.7</v>
          </cell>
          <cell r="I213">
            <v>25.7</v>
          </cell>
          <cell r="J213">
            <v>25.86</v>
          </cell>
          <cell r="K213">
            <v>10</v>
          </cell>
          <cell r="L213">
            <v>10</v>
          </cell>
          <cell r="M213">
            <v>8</v>
          </cell>
          <cell r="N213">
            <v>2.5700000000000003</v>
          </cell>
          <cell r="O213">
            <v>2.5700000000000003</v>
          </cell>
          <cell r="P213">
            <v>2.0688</v>
          </cell>
          <cell r="Q213">
            <v>28.27</v>
          </cell>
          <cell r="R213">
            <v>28.27</v>
          </cell>
          <cell r="S213">
            <v>27.928799999999999</v>
          </cell>
          <cell r="T213">
            <v>988.9</v>
          </cell>
          <cell r="U213">
            <v>1088.4000000000001</v>
          </cell>
          <cell r="V213">
            <v>32.799999999999997</v>
          </cell>
          <cell r="W213">
            <v>30769.068000000003</v>
          </cell>
          <cell r="X213">
            <v>27956.202999999998</v>
          </cell>
          <cell r="Y213">
            <v>927.25599999999986</v>
          </cell>
          <cell r="Z213">
            <v>30769.068000000003</v>
          </cell>
          <cell r="AA213">
            <v>27956.202999999998</v>
          </cell>
          <cell r="AB213">
            <v>927.25599999999986</v>
          </cell>
          <cell r="AC213">
            <v>30397.70592</v>
          </cell>
          <cell r="AD213">
            <v>27618.79032</v>
          </cell>
          <cell r="AE213">
            <v>916.06463999999994</v>
          </cell>
          <cell r="AF213" t="str">
            <v>M-2S-CD</v>
          </cell>
          <cell r="AG213" t="str">
            <v>M-</v>
          </cell>
          <cell r="AH213" t="str">
            <v>2S-</v>
          </cell>
          <cell r="AI213" t="str">
            <v>CD</v>
          </cell>
        </row>
        <row r="214">
          <cell r="A214" t="str">
            <v>MECH. DISC.</v>
          </cell>
          <cell r="B214" t="str">
            <v>MSF</v>
          </cell>
          <cell r="C214" t="str">
            <v>EQ</v>
          </cell>
          <cell r="D214">
            <v>610</v>
          </cell>
          <cell r="E214" t="str">
            <v>ME-7625</v>
          </cell>
          <cell r="F214" t="str">
            <v>METHANOL INJECTION PACKAGE - SUBSEA</v>
          </cell>
          <cell r="G214" t="str">
            <v>V</v>
          </cell>
          <cell r="H214">
            <v>12.600200000000001</v>
          </cell>
          <cell r="I214">
            <v>12.600200000000001</v>
          </cell>
          <cell r="J214">
            <v>14.600230000000002</v>
          </cell>
          <cell r="K214">
            <v>10</v>
          </cell>
          <cell r="L214">
            <v>10</v>
          </cell>
          <cell r="M214">
            <v>8</v>
          </cell>
          <cell r="N214">
            <v>1.2600200000000001</v>
          </cell>
          <cell r="O214">
            <v>1.2600200000000001</v>
          </cell>
          <cell r="P214">
            <v>1.1680184000000002</v>
          </cell>
          <cell r="Q214">
            <v>13.860220000000002</v>
          </cell>
          <cell r="R214">
            <v>13.860220000000002</v>
          </cell>
          <cell r="S214">
            <v>15.768248400000001</v>
          </cell>
          <cell r="T214">
            <v>1004.9</v>
          </cell>
          <cell r="U214">
            <v>1086.8</v>
          </cell>
          <cell r="V214">
            <v>34</v>
          </cell>
          <cell r="W214">
            <v>15063.287096000002</v>
          </cell>
          <cell r="X214">
            <v>13928.135078000001</v>
          </cell>
          <cell r="Y214">
            <v>471.24748000000005</v>
          </cell>
          <cell r="Z214">
            <v>15063.287096000002</v>
          </cell>
          <cell r="AA214">
            <v>13928.135078000001</v>
          </cell>
          <cell r="AB214">
            <v>471.24748000000005</v>
          </cell>
          <cell r="AC214">
            <v>17136.932361120002</v>
          </cell>
          <cell r="AD214">
            <v>15845.512817160001</v>
          </cell>
          <cell r="AE214">
            <v>536.12044560000004</v>
          </cell>
          <cell r="AF214" t="str">
            <v>M-S3-CD</v>
          </cell>
          <cell r="AG214" t="str">
            <v>M-</v>
          </cell>
          <cell r="AH214" t="str">
            <v>S3-</v>
          </cell>
          <cell r="AI214" t="str">
            <v>CD</v>
          </cell>
        </row>
        <row r="215">
          <cell r="A215" t="str">
            <v>MECH. DISC.</v>
          </cell>
          <cell r="B215" t="str">
            <v>MSF</v>
          </cell>
          <cell r="C215" t="str">
            <v>EQ</v>
          </cell>
          <cell r="D215">
            <v>610</v>
          </cell>
          <cell r="E215" t="str">
            <v>ME-7655</v>
          </cell>
          <cell r="F215" t="str">
            <v>CLOSED DRAIN PUMP SKID</v>
          </cell>
          <cell r="G215" t="str">
            <v>V</v>
          </cell>
          <cell r="H215">
            <v>11.2</v>
          </cell>
          <cell r="I215">
            <v>11.2</v>
          </cell>
          <cell r="J215">
            <v>11.4</v>
          </cell>
          <cell r="K215">
            <v>10</v>
          </cell>
          <cell r="L215">
            <v>10</v>
          </cell>
          <cell r="M215">
            <v>8</v>
          </cell>
          <cell r="N215">
            <v>1.1199999999999999</v>
          </cell>
          <cell r="O215">
            <v>1.1199999999999999</v>
          </cell>
          <cell r="P215">
            <v>0.91200000000000003</v>
          </cell>
          <cell r="Q215">
            <v>12.319999999999999</v>
          </cell>
          <cell r="R215">
            <v>12.319999999999999</v>
          </cell>
          <cell r="S215">
            <v>12.312000000000001</v>
          </cell>
          <cell r="T215">
            <v>1045.5999999999999</v>
          </cell>
          <cell r="U215">
            <v>1087.3</v>
          </cell>
          <cell r="V215">
            <v>27.6</v>
          </cell>
          <cell r="W215">
            <v>13395.535999999998</v>
          </cell>
          <cell r="X215">
            <v>12881.791999999998</v>
          </cell>
          <cell r="Y215">
            <v>340.03199999999998</v>
          </cell>
          <cell r="Z215">
            <v>13395.535999999998</v>
          </cell>
          <cell r="AA215">
            <v>12881.791999999998</v>
          </cell>
          <cell r="AB215">
            <v>340.03199999999998</v>
          </cell>
          <cell r="AC215">
            <v>13386.837600000001</v>
          </cell>
          <cell r="AD215">
            <v>12873.4272</v>
          </cell>
          <cell r="AE215">
            <v>339.81120000000004</v>
          </cell>
          <cell r="AF215" t="str">
            <v>M-S3-CD</v>
          </cell>
          <cell r="AG215" t="str">
            <v>M-</v>
          </cell>
          <cell r="AH215" t="str">
            <v>S3-</v>
          </cell>
          <cell r="AI215" t="str">
            <v>CD</v>
          </cell>
        </row>
        <row r="216">
          <cell r="A216" t="str">
            <v>MECH. DISC.</v>
          </cell>
          <cell r="B216" t="str">
            <v>MSF</v>
          </cell>
          <cell r="C216" t="str">
            <v>EQ</v>
          </cell>
          <cell r="D216">
            <v>610</v>
          </cell>
          <cell r="E216" t="str">
            <v>PBE-8516</v>
          </cell>
          <cell r="F216" t="str">
            <v>SEAWATER LIFT PUMP</v>
          </cell>
          <cell r="G216" t="str">
            <v>V</v>
          </cell>
          <cell r="H216">
            <v>25</v>
          </cell>
          <cell r="I216">
            <v>25</v>
          </cell>
          <cell r="J216">
            <v>29.4</v>
          </cell>
          <cell r="K216">
            <v>10</v>
          </cell>
          <cell r="L216">
            <v>10</v>
          </cell>
          <cell r="M216">
            <v>8</v>
          </cell>
          <cell r="N216">
            <v>2.5</v>
          </cell>
          <cell r="O216">
            <v>2.5</v>
          </cell>
          <cell r="P216">
            <v>2.3519999999999999</v>
          </cell>
          <cell r="Q216">
            <v>27.5</v>
          </cell>
          <cell r="R216">
            <v>27.5</v>
          </cell>
          <cell r="S216">
            <v>31.751999999999999</v>
          </cell>
          <cell r="T216">
            <v>956.0916666666667</v>
          </cell>
          <cell r="U216">
            <v>951.86666666666667</v>
          </cell>
          <cell r="V216">
            <v>35.921916666666668</v>
          </cell>
          <cell r="W216">
            <v>26176.333333333332</v>
          </cell>
          <cell r="X216">
            <v>26292.520833333336</v>
          </cell>
          <cell r="Y216">
            <v>987.85270833333334</v>
          </cell>
          <cell r="Z216">
            <v>26176.333333333332</v>
          </cell>
          <cell r="AA216">
            <v>26292.520833333336</v>
          </cell>
          <cell r="AB216">
            <v>987.85270833333334</v>
          </cell>
          <cell r="AC216">
            <v>30223.670399999999</v>
          </cell>
          <cell r="AD216">
            <v>30357.8226</v>
          </cell>
          <cell r="AE216">
            <v>1140.5926979999999</v>
          </cell>
          <cell r="AF216" t="str">
            <v>M-2S-BS</v>
          </cell>
          <cell r="AG216" t="str">
            <v>M-</v>
          </cell>
          <cell r="AH216" t="str">
            <v>2S-</v>
          </cell>
          <cell r="AI216" t="str">
            <v>BS</v>
          </cell>
        </row>
        <row r="217">
          <cell r="A217" t="str">
            <v>MECH. DISC.</v>
          </cell>
          <cell r="B217" t="str">
            <v>MSF</v>
          </cell>
          <cell r="C217" t="str">
            <v>EQ</v>
          </cell>
          <cell r="D217">
            <v>610</v>
          </cell>
          <cell r="E217" t="str">
            <v>PBE-8517</v>
          </cell>
          <cell r="F217" t="str">
            <v>SEAWATER LIFT PUMP</v>
          </cell>
          <cell r="G217" t="str">
            <v>V</v>
          </cell>
          <cell r="H217">
            <v>25</v>
          </cell>
          <cell r="I217">
            <v>25</v>
          </cell>
          <cell r="J217">
            <v>29.4</v>
          </cell>
          <cell r="K217">
            <v>10</v>
          </cell>
          <cell r="L217">
            <v>10</v>
          </cell>
          <cell r="M217">
            <v>8</v>
          </cell>
          <cell r="N217">
            <v>2.5</v>
          </cell>
          <cell r="O217">
            <v>2.5</v>
          </cell>
          <cell r="P217">
            <v>2.3519999999999999</v>
          </cell>
          <cell r="Q217">
            <v>27.5</v>
          </cell>
          <cell r="R217">
            <v>27.5</v>
          </cell>
          <cell r="S217">
            <v>31.751999999999999</v>
          </cell>
          <cell r="T217">
            <v>963.9083333333333</v>
          </cell>
          <cell r="U217">
            <v>951.86666666666667</v>
          </cell>
          <cell r="V217">
            <v>35.921916666666668</v>
          </cell>
          <cell r="W217">
            <v>26176.333333333332</v>
          </cell>
          <cell r="X217">
            <v>26507.479166666664</v>
          </cell>
          <cell r="Y217">
            <v>987.85270833333334</v>
          </cell>
          <cell r="Z217">
            <v>26176.333333333332</v>
          </cell>
          <cell r="AA217">
            <v>26507.479166666664</v>
          </cell>
          <cell r="AB217">
            <v>987.85270833333334</v>
          </cell>
          <cell r="AC217">
            <v>30223.670399999999</v>
          </cell>
          <cell r="AD217">
            <v>30606.017399999997</v>
          </cell>
          <cell r="AE217">
            <v>1140.5926979999999</v>
          </cell>
          <cell r="AF217" t="str">
            <v>M-2S-BS</v>
          </cell>
          <cell r="AG217" t="str">
            <v>M-</v>
          </cell>
          <cell r="AH217" t="str">
            <v>2S-</v>
          </cell>
          <cell r="AI217" t="str">
            <v>BS</v>
          </cell>
        </row>
        <row r="218">
          <cell r="A218" t="str">
            <v>MECH. DISC.</v>
          </cell>
          <cell r="B218" t="str">
            <v>MSF</v>
          </cell>
          <cell r="C218" t="str">
            <v>EQ</v>
          </cell>
          <cell r="D218">
            <v>610</v>
          </cell>
          <cell r="E218" t="str">
            <v>PBE-8518</v>
          </cell>
          <cell r="F218" t="str">
            <v>SEAWATER LIFT PUMP</v>
          </cell>
          <cell r="G218" t="str">
            <v>V</v>
          </cell>
          <cell r="H218">
            <v>25</v>
          </cell>
          <cell r="I218">
            <v>25</v>
          </cell>
          <cell r="J218">
            <v>29.4</v>
          </cell>
          <cell r="K218">
            <v>10</v>
          </cell>
          <cell r="L218">
            <v>10</v>
          </cell>
          <cell r="M218">
            <v>8</v>
          </cell>
          <cell r="N218">
            <v>2.5</v>
          </cell>
          <cell r="O218">
            <v>2.5</v>
          </cell>
          <cell r="P218">
            <v>2.3519999999999999</v>
          </cell>
          <cell r="Q218">
            <v>27.5</v>
          </cell>
          <cell r="R218">
            <v>27.5</v>
          </cell>
          <cell r="S218">
            <v>31.751999999999999</v>
          </cell>
          <cell r="T218">
            <v>972.0916666666667</v>
          </cell>
          <cell r="U218">
            <v>951.86666666666667</v>
          </cell>
          <cell r="V218">
            <v>35.921916666666668</v>
          </cell>
          <cell r="W218">
            <v>26176.333333333332</v>
          </cell>
          <cell r="X218">
            <v>26732.520833333336</v>
          </cell>
          <cell r="Y218">
            <v>987.85270833333334</v>
          </cell>
          <cell r="Z218">
            <v>26176.333333333332</v>
          </cell>
          <cell r="AA218">
            <v>26732.520833333336</v>
          </cell>
          <cell r="AB218">
            <v>987.85270833333334</v>
          </cell>
          <cell r="AC218">
            <v>30223.670399999999</v>
          </cell>
          <cell r="AD218">
            <v>30865.854599999999</v>
          </cell>
          <cell r="AE218">
            <v>1140.5926979999999</v>
          </cell>
          <cell r="AF218" t="str">
            <v>M-2S-BS</v>
          </cell>
          <cell r="AG218" t="str">
            <v>M-</v>
          </cell>
          <cell r="AH218" t="str">
            <v>2S-</v>
          </cell>
          <cell r="AI218" t="str">
            <v>BS</v>
          </cell>
        </row>
        <row r="219">
          <cell r="A219" t="str">
            <v>MECH. DISC.</v>
          </cell>
          <cell r="B219" t="str">
            <v>MSF</v>
          </cell>
          <cell r="C219" t="str">
            <v>EQ</v>
          </cell>
          <cell r="D219">
            <v>610</v>
          </cell>
          <cell r="E219" t="str">
            <v>PBE-8519</v>
          </cell>
          <cell r="F219" t="str">
            <v>SEAWATER LIFT PUMP</v>
          </cell>
          <cell r="G219" t="str">
            <v>V</v>
          </cell>
          <cell r="H219">
            <v>25</v>
          </cell>
          <cell r="I219">
            <v>25</v>
          </cell>
          <cell r="J219">
            <v>29.4</v>
          </cell>
          <cell r="K219">
            <v>10</v>
          </cell>
          <cell r="L219">
            <v>10</v>
          </cell>
          <cell r="M219">
            <v>8</v>
          </cell>
          <cell r="N219">
            <v>2.5</v>
          </cell>
          <cell r="O219">
            <v>2.5</v>
          </cell>
          <cell r="P219">
            <v>2.3519999999999999</v>
          </cell>
          <cell r="Q219">
            <v>27.5</v>
          </cell>
          <cell r="R219">
            <v>27.5</v>
          </cell>
          <cell r="S219">
            <v>31.751999999999999</v>
          </cell>
          <cell r="T219">
            <v>979.9083333333333</v>
          </cell>
          <cell r="U219">
            <v>951.86666666666667</v>
          </cell>
          <cell r="V219">
            <v>35.921916666666668</v>
          </cell>
          <cell r="W219">
            <v>26176.333333333332</v>
          </cell>
          <cell r="X219">
            <v>26947.479166666664</v>
          </cell>
          <cell r="Y219">
            <v>987.85270833333334</v>
          </cell>
          <cell r="Z219">
            <v>26176.333333333332</v>
          </cell>
          <cell r="AA219">
            <v>26947.479166666664</v>
          </cell>
          <cell r="AB219">
            <v>987.85270833333334</v>
          </cell>
          <cell r="AC219">
            <v>30223.670399999999</v>
          </cell>
          <cell r="AD219">
            <v>31114.049399999996</v>
          </cell>
          <cell r="AE219">
            <v>1140.5926979999999</v>
          </cell>
          <cell r="AF219" t="str">
            <v>M-2S-BS</v>
          </cell>
          <cell r="AG219" t="str">
            <v>M-</v>
          </cell>
          <cell r="AH219" t="str">
            <v>2S-</v>
          </cell>
          <cell r="AI219" t="str">
            <v>BS</v>
          </cell>
        </row>
        <row r="220">
          <cell r="A220" t="str">
            <v>MECH. DISC.</v>
          </cell>
          <cell r="B220" t="str">
            <v>MSF</v>
          </cell>
          <cell r="C220" t="str">
            <v>EQ</v>
          </cell>
          <cell r="D220">
            <v>610</v>
          </cell>
          <cell r="E220" t="str">
            <v>PBE-8621</v>
          </cell>
          <cell r="F220" t="str">
            <v>FRESH WATER PUMP</v>
          </cell>
          <cell r="G220" t="str">
            <v>V</v>
          </cell>
          <cell r="H220">
            <v>2.4</v>
          </cell>
          <cell r="I220">
            <v>2.4</v>
          </cell>
          <cell r="J220">
            <v>2.5</v>
          </cell>
          <cell r="K220">
            <v>10</v>
          </cell>
          <cell r="L220">
            <v>10</v>
          </cell>
          <cell r="M220">
            <v>8</v>
          </cell>
          <cell r="N220">
            <v>0.24</v>
          </cell>
          <cell r="O220">
            <v>0.24</v>
          </cell>
          <cell r="P220">
            <v>0.2</v>
          </cell>
          <cell r="Q220">
            <v>2.6399999999999997</v>
          </cell>
          <cell r="R220">
            <v>2.6399999999999997</v>
          </cell>
          <cell r="S220">
            <v>2.7</v>
          </cell>
          <cell r="T220">
            <v>995.6</v>
          </cell>
          <cell r="U220">
            <v>913.3416666666667</v>
          </cell>
          <cell r="V220">
            <v>30.9</v>
          </cell>
          <cell r="W220">
            <v>2411.2219999999998</v>
          </cell>
          <cell r="X220">
            <v>2628.3839999999996</v>
          </cell>
          <cell r="Y220">
            <v>81.575999999999993</v>
          </cell>
          <cell r="Z220">
            <v>2411.2219999999998</v>
          </cell>
          <cell r="AA220">
            <v>2628.3839999999996</v>
          </cell>
          <cell r="AB220">
            <v>81.575999999999993</v>
          </cell>
          <cell r="AC220">
            <v>2466.0225</v>
          </cell>
          <cell r="AD220">
            <v>2688.1200000000003</v>
          </cell>
          <cell r="AE220">
            <v>83.43</v>
          </cell>
          <cell r="AF220" t="str">
            <v>M-2S-AB</v>
          </cell>
          <cell r="AG220" t="str">
            <v>M-</v>
          </cell>
          <cell r="AH220" t="str">
            <v>2S-</v>
          </cell>
          <cell r="AI220" t="str">
            <v>AB</v>
          </cell>
        </row>
        <row r="221">
          <cell r="A221" t="str">
            <v>MECH. DISC.</v>
          </cell>
          <cell r="B221" t="str">
            <v>MSF</v>
          </cell>
          <cell r="C221" t="str">
            <v>EQ</v>
          </cell>
          <cell r="D221">
            <v>610</v>
          </cell>
          <cell r="E221" t="str">
            <v>PBE-8622</v>
          </cell>
          <cell r="F221" t="str">
            <v>FRESH WATER PUMP</v>
          </cell>
          <cell r="G221" t="str">
            <v>V</v>
          </cell>
          <cell r="H221">
            <v>2.4</v>
          </cell>
          <cell r="I221">
            <v>2.4</v>
          </cell>
          <cell r="J221">
            <v>2.5</v>
          </cell>
          <cell r="K221">
            <v>10</v>
          </cell>
          <cell r="L221">
            <v>10</v>
          </cell>
          <cell r="M221">
            <v>8</v>
          </cell>
          <cell r="N221">
            <v>0.24</v>
          </cell>
          <cell r="O221">
            <v>0.24</v>
          </cell>
          <cell r="P221">
            <v>0.2</v>
          </cell>
          <cell r="Q221">
            <v>2.6399999999999997</v>
          </cell>
          <cell r="R221">
            <v>2.6399999999999997</v>
          </cell>
          <cell r="S221">
            <v>2.7</v>
          </cell>
          <cell r="T221">
            <v>995.6</v>
          </cell>
          <cell r="U221">
            <v>907.8416666666667</v>
          </cell>
          <cell r="V221">
            <v>30.9</v>
          </cell>
          <cell r="W221">
            <v>2396.7019999999998</v>
          </cell>
          <cell r="X221">
            <v>2628.3839999999996</v>
          </cell>
          <cell r="Y221">
            <v>81.575999999999993</v>
          </cell>
          <cell r="Z221">
            <v>2396.7019999999998</v>
          </cell>
          <cell r="AA221">
            <v>2628.3839999999996</v>
          </cell>
          <cell r="AB221">
            <v>81.575999999999993</v>
          </cell>
          <cell r="AC221">
            <v>2451.1725000000001</v>
          </cell>
          <cell r="AD221">
            <v>2688.1200000000003</v>
          </cell>
          <cell r="AE221">
            <v>83.43</v>
          </cell>
          <cell r="AF221" t="str">
            <v>M-2S-AB</v>
          </cell>
          <cell r="AG221" t="str">
            <v>M-</v>
          </cell>
          <cell r="AH221" t="str">
            <v>2S-</v>
          </cell>
          <cell r="AI221" t="str">
            <v>AB</v>
          </cell>
        </row>
        <row r="222">
          <cell r="A222" t="str">
            <v>MECH. DISC.</v>
          </cell>
          <cell r="B222" t="str">
            <v>MSF</v>
          </cell>
          <cell r="C222" t="str">
            <v>EQ</v>
          </cell>
          <cell r="D222">
            <v>610</v>
          </cell>
          <cell r="E222" t="str">
            <v>PBE-8626</v>
          </cell>
          <cell r="F222" t="str">
            <v>DRILL WATER PUMP</v>
          </cell>
          <cell r="G222" t="str">
            <v>V</v>
          </cell>
          <cell r="H222">
            <v>2.5</v>
          </cell>
          <cell r="I222">
            <v>2.5</v>
          </cell>
          <cell r="J222">
            <v>2.6</v>
          </cell>
          <cell r="K222">
            <v>10</v>
          </cell>
          <cell r="L222">
            <v>10</v>
          </cell>
          <cell r="M222">
            <v>8</v>
          </cell>
          <cell r="N222">
            <v>0.25</v>
          </cell>
          <cell r="O222">
            <v>0.25</v>
          </cell>
          <cell r="P222">
            <v>0.20800000000000002</v>
          </cell>
          <cell r="Q222">
            <v>2.75</v>
          </cell>
          <cell r="R222">
            <v>2.75</v>
          </cell>
          <cell r="S222">
            <v>2.8080000000000003</v>
          </cell>
          <cell r="T222">
            <v>995.6</v>
          </cell>
          <cell r="U222">
            <v>901.8416666666667</v>
          </cell>
          <cell r="V222">
            <v>31</v>
          </cell>
          <cell r="W222">
            <v>2480.0645833333333</v>
          </cell>
          <cell r="X222">
            <v>2737.9</v>
          </cell>
          <cell r="Y222">
            <v>85.25</v>
          </cell>
          <cell r="Z222">
            <v>2480.0645833333333</v>
          </cell>
          <cell r="AA222">
            <v>2737.9</v>
          </cell>
          <cell r="AB222">
            <v>85.25</v>
          </cell>
          <cell r="AC222">
            <v>2532.3714000000004</v>
          </cell>
          <cell r="AD222">
            <v>2795.6448000000005</v>
          </cell>
          <cell r="AE222">
            <v>87.048000000000002</v>
          </cell>
          <cell r="AF222" t="str">
            <v>M-2S-AB</v>
          </cell>
          <cell r="AG222" t="str">
            <v>M-</v>
          </cell>
          <cell r="AH222" t="str">
            <v>2S-</v>
          </cell>
          <cell r="AI222" t="str">
            <v>AB</v>
          </cell>
        </row>
        <row r="223">
          <cell r="A223" t="str">
            <v>MECH. DISC.</v>
          </cell>
          <cell r="B223" t="str">
            <v>MSF</v>
          </cell>
          <cell r="C223" t="str">
            <v>EQ</v>
          </cell>
          <cell r="D223">
            <v>610</v>
          </cell>
          <cell r="E223" t="str">
            <v>PBE-8627</v>
          </cell>
          <cell r="F223" t="str">
            <v>DRILL WATER PUMP</v>
          </cell>
          <cell r="G223" t="str">
            <v>V</v>
          </cell>
          <cell r="H223">
            <v>2.5</v>
          </cell>
          <cell r="I223">
            <v>2.5</v>
          </cell>
          <cell r="J223">
            <v>2.6</v>
          </cell>
          <cell r="K223">
            <v>10</v>
          </cell>
          <cell r="L223">
            <v>10</v>
          </cell>
          <cell r="M223">
            <v>8</v>
          </cell>
          <cell r="N223">
            <v>0.25</v>
          </cell>
          <cell r="O223">
            <v>0.25</v>
          </cell>
          <cell r="P223">
            <v>0.20800000000000002</v>
          </cell>
          <cell r="Q223">
            <v>2.75</v>
          </cell>
          <cell r="R223">
            <v>2.75</v>
          </cell>
          <cell r="S223">
            <v>2.8080000000000003</v>
          </cell>
          <cell r="T223">
            <v>995.36666666666667</v>
          </cell>
          <cell r="U223">
            <v>896.3416666666667</v>
          </cell>
          <cell r="V223">
            <v>31.2</v>
          </cell>
          <cell r="W223">
            <v>2464.9395833333333</v>
          </cell>
          <cell r="X223">
            <v>2737.2583333333332</v>
          </cell>
          <cell r="Y223">
            <v>85.8</v>
          </cell>
          <cell r="Z223">
            <v>2464.9395833333333</v>
          </cell>
          <cell r="AA223">
            <v>2737.2583333333332</v>
          </cell>
          <cell r="AB223">
            <v>85.8</v>
          </cell>
          <cell r="AC223">
            <v>2516.9274000000005</v>
          </cell>
          <cell r="AD223">
            <v>2794.9896000000003</v>
          </cell>
          <cell r="AE223">
            <v>87.6096</v>
          </cell>
          <cell r="AF223" t="str">
            <v>M-2S-AB</v>
          </cell>
          <cell r="AG223" t="str">
            <v>M-</v>
          </cell>
          <cell r="AH223" t="str">
            <v>2S-</v>
          </cell>
          <cell r="AI223" t="str">
            <v>AB</v>
          </cell>
        </row>
        <row r="224">
          <cell r="A224" t="str">
            <v>MECH. DISC.</v>
          </cell>
          <cell r="B224" t="str">
            <v>MSF</v>
          </cell>
          <cell r="C224" t="str">
            <v>EQ</v>
          </cell>
          <cell r="D224">
            <v>610</v>
          </cell>
          <cell r="E224" t="str">
            <v>PBH-8461</v>
          </cell>
          <cell r="F224" t="str">
            <v>SUMP PUMP</v>
          </cell>
          <cell r="G224" t="str">
            <v>E</v>
          </cell>
          <cell r="H224">
            <v>2.0000299999999998</v>
          </cell>
          <cell r="I224">
            <v>2.0000299999999998</v>
          </cell>
          <cell r="J224">
            <v>2.4000369999999998</v>
          </cell>
          <cell r="K224">
            <v>10</v>
          </cell>
          <cell r="L224">
            <v>10</v>
          </cell>
          <cell r="M224">
            <v>8</v>
          </cell>
          <cell r="N224">
            <v>0.20000299999999999</v>
          </cell>
          <cell r="O224">
            <v>0.20000299999999999</v>
          </cell>
          <cell r="P224">
            <v>0.19200295999999997</v>
          </cell>
          <cell r="Q224">
            <v>2.2000329999999999</v>
          </cell>
          <cell r="R224">
            <v>2.2000329999999999</v>
          </cell>
          <cell r="S224">
            <v>2.5920399599999997</v>
          </cell>
          <cell r="T224">
            <v>906.8</v>
          </cell>
          <cell r="U224">
            <v>1050.0083333333334</v>
          </cell>
          <cell r="V224">
            <v>31.509166666666669</v>
          </cell>
          <cell r="W224">
            <v>2310.0529836083333</v>
          </cell>
          <cell r="X224">
            <v>1994.9899243999998</v>
          </cell>
          <cell r="Y224">
            <v>69.321206469166668</v>
          </cell>
          <cell r="Z224">
            <v>2310.0529836083333</v>
          </cell>
          <cell r="AA224">
            <v>1994.9899243999998</v>
          </cell>
          <cell r="AB224">
            <v>69.321206469166668</v>
          </cell>
          <cell r="AC224">
            <v>2721.6635583329999</v>
          </cell>
          <cell r="AD224">
            <v>2350.4618357279996</v>
          </cell>
          <cell r="AE224">
            <v>81.673019106300004</v>
          </cell>
          <cell r="AF224" t="str">
            <v>M-12-SC</v>
          </cell>
          <cell r="AG224" t="str">
            <v>M-</v>
          </cell>
          <cell r="AH224" t="str">
            <v>12-</v>
          </cell>
          <cell r="AI224" t="str">
            <v>SC</v>
          </cell>
        </row>
        <row r="225">
          <cell r="A225" t="str">
            <v>MECH. DISC.</v>
          </cell>
          <cell r="B225" t="str">
            <v>MSF</v>
          </cell>
          <cell r="C225" t="str">
            <v>EQ</v>
          </cell>
          <cell r="D225">
            <v>610</v>
          </cell>
          <cell r="E225" t="str">
            <v>PBH-8462</v>
          </cell>
          <cell r="F225" t="str">
            <v>SUMP PUMP</v>
          </cell>
          <cell r="G225" t="str">
            <v>E</v>
          </cell>
          <cell r="H225">
            <v>2.0000299999999998</v>
          </cell>
          <cell r="I225">
            <v>2.0000299999999998</v>
          </cell>
          <cell r="J225">
            <v>2.4000369999999998</v>
          </cell>
          <cell r="K225">
            <v>10</v>
          </cell>
          <cell r="L225">
            <v>10</v>
          </cell>
          <cell r="M225">
            <v>8</v>
          </cell>
          <cell r="N225">
            <v>0.20000299999999999</v>
          </cell>
          <cell r="O225">
            <v>0.20000299999999999</v>
          </cell>
          <cell r="P225">
            <v>0.19200295999999997</v>
          </cell>
          <cell r="Q225">
            <v>2.2000329999999999</v>
          </cell>
          <cell r="R225">
            <v>2.2000329999999999</v>
          </cell>
          <cell r="S225">
            <v>2.5920399599999997</v>
          </cell>
          <cell r="T225">
            <v>906.8</v>
          </cell>
          <cell r="U225">
            <v>1035.2249999999999</v>
          </cell>
          <cell r="V225">
            <v>31.509166666666669</v>
          </cell>
          <cell r="W225">
            <v>2277.5291624249999</v>
          </cell>
          <cell r="X225">
            <v>1994.9899243999998</v>
          </cell>
          <cell r="Y225">
            <v>69.321206469166668</v>
          </cell>
          <cell r="Z225">
            <v>2277.5291624249999</v>
          </cell>
          <cell r="AA225">
            <v>1994.9899243999998</v>
          </cell>
          <cell r="AB225">
            <v>69.321206469166668</v>
          </cell>
          <cell r="AC225">
            <v>2683.3445675909993</v>
          </cell>
          <cell r="AD225">
            <v>2350.4618357279996</v>
          </cell>
          <cell r="AE225">
            <v>81.673019106300004</v>
          </cell>
          <cell r="AF225" t="str">
            <v>M-12-SC</v>
          </cell>
          <cell r="AG225" t="str">
            <v>M-</v>
          </cell>
          <cell r="AH225" t="str">
            <v>12-</v>
          </cell>
          <cell r="AI225" t="str">
            <v>SC</v>
          </cell>
        </row>
        <row r="226">
          <cell r="A226" t="str">
            <v>MECH. DISC.</v>
          </cell>
          <cell r="B226" t="str">
            <v>MSF</v>
          </cell>
          <cell r="C226" t="str">
            <v>EQ</v>
          </cell>
          <cell r="D226">
            <v>610</v>
          </cell>
          <cell r="E226" t="str">
            <v>ZZZ-2025</v>
          </cell>
          <cell r="F226" t="str">
            <v>HOIST</v>
          </cell>
          <cell r="G226" t="str">
            <v>E</v>
          </cell>
          <cell r="H226">
            <v>0.20000299999999999</v>
          </cell>
          <cell r="I226">
            <v>0.20000299999999999</v>
          </cell>
          <cell r="J226">
            <v>0.20000299999999999</v>
          </cell>
          <cell r="K226">
            <v>10</v>
          </cell>
          <cell r="L226">
            <v>10</v>
          </cell>
          <cell r="M226">
            <v>8</v>
          </cell>
          <cell r="N226">
            <v>2.0000299999999999E-2</v>
          </cell>
          <cell r="O226">
            <v>2.0000299999999999E-2</v>
          </cell>
          <cell r="P226">
            <v>1.6000239999999999E-2</v>
          </cell>
          <cell r="Q226">
            <v>0.22000329999999998</v>
          </cell>
          <cell r="R226">
            <v>0.22000329999999998</v>
          </cell>
          <cell r="S226">
            <v>0.21600323999999999</v>
          </cell>
          <cell r="T226">
            <v>1088.8499999999999</v>
          </cell>
          <cell r="U226">
            <v>1034.75</v>
          </cell>
          <cell r="V226">
            <v>39.406166666666671</v>
          </cell>
          <cell r="W226">
            <v>227.648414675</v>
          </cell>
          <cell r="X226">
            <v>239.55059320499996</v>
          </cell>
          <cell r="Y226">
            <v>8.6694867070166666</v>
          </cell>
          <cell r="Z226">
            <v>227.648414675</v>
          </cell>
          <cell r="AA226">
            <v>239.55059320499996</v>
          </cell>
          <cell r="AB226">
            <v>8.6694867070166666</v>
          </cell>
          <cell r="AC226">
            <v>223.50935258999999</v>
          </cell>
          <cell r="AD226">
            <v>235.19512787399995</v>
          </cell>
          <cell r="AE226">
            <v>8.5118596759800003</v>
          </cell>
          <cell r="AF226" t="str">
            <v>M-34-SC</v>
          </cell>
          <cell r="AG226" t="str">
            <v>M-</v>
          </cell>
          <cell r="AH226" t="str">
            <v>34-</v>
          </cell>
          <cell r="AI226" t="str">
            <v>SC</v>
          </cell>
        </row>
        <row r="227">
          <cell r="A227" t="str">
            <v>MECH. DISC.</v>
          </cell>
          <cell r="B227" t="str">
            <v>MSF</v>
          </cell>
          <cell r="C227" t="str">
            <v>EQ</v>
          </cell>
          <cell r="D227">
            <v>610</v>
          </cell>
          <cell r="E227" t="str">
            <v>ZZZ-2030</v>
          </cell>
          <cell r="F227" t="str">
            <v>HOIST</v>
          </cell>
          <cell r="G227" t="str">
            <v>E</v>
          </cell>
          <cell r="H227">
            <v>0.20000299999999999</v>
          </cell>
          <cell r="I227">
            <v>0.20000299999999999</v>
          </cell>
          <cell r="J227">
            <v>0.20000299999999999</v>
          </cell>
          <cell r="K227">
            <v>10</v>
          </cell>
          <cell r="L227">
            <v>10</v>
          </cell>
          <cell r="M227">
            <v>8</v>
          </cell>
          <cell r="N227">
            <v>2.0000299999999999E-2</v>
          </cell>
          <cell r="O227">
            <v>2.0000299999999999E-2</v>
          </cell>
          <cell r="P227">
            <v>1.6000239999999999E-2</v>
          </cell>
          <cell r="Q227">
            <v>0.22000329999999998</v>
          </cell>
          <cell r="R227">
            <v>0.22000329999999998</v>
          </cell>
          <cell r="S227">
            <v>0.21600323999999999</v>
          </cell>
          <cell r="T227">
            <v>1088.8499999999999</v>
          </cell>
          <cell r="U227">
            <v>1023.25</v>
          </cell>
          <cell r="V227">
            <v>39.406166666666671</v>
          </cell>
          <cell r="W227">
            <v>225.11837672499999</v>
          </cell>
          <cell r="X227">
            <v>239.55059320499996</v>
          </cell>
          <cell r="Y227">
            <v>8.6694867070166666</v>
          </cell>
          <cell r="Z227">
            <v>225.11837672499999</v>
          </cell>
          <cell r="AA227">
            <v>239.55059320499996</v>
          </cell>
          <cell r="AB227">
            <v>8.6694867070166666</v>
          </cell>
          <cell r="AC227">
            <v>221.02531532999998</v>
          </cell>
          <cell r="AD227">
            <v>235.19512787399995</v>
          </cell>
          <cell r="AE227">
            <v>8.5118596759800003</v>
          </cell>
          <cell r="AF227" t="str">
            <v>M-34-SC</v>
          </cell>
          <cell r="AG227" t="str">
            <v>M-</v>
          </cell>
          <cell r="AH227" t="str">
            <v>34-</v>
          </cell>
          <cell r="AI227" t="str">
            <v>SC</v>
          </cell>
        </row>
        <row r="228">
          <cell r="A228" t="str">
            <v>MECH. DISC.</v>
          </cell>
          <cell r="B228" t="str">
            <v>MSF</v>
          </cell>
          <cell r="C228" t="str">
            <v>EQ</v>
          </cell>
          <cell r="D228">
            <v>610</v>
          </cell>
          <cell r="E228" t="str">
            <v>ZZZ-2045</v>
          </cell>
          <cell r="F228" t="str">
            <v>HOIST</v>
          </cell>
          <cell r="G228" t="str">
            <v>E</v>
          </cell>
          <cell r="H228">
            <v>0.20000299999999999</v>
          </cell>
          <cell r="I228">
            <v>0.20000299999999999</v>
          </cell>
          <cell r="J228">
            <v>0.20000299999999999</v>
          </cell>
          <cell r="K228">
            <v>10</v>
          </cell>
          <cell r="L228">
            <v>10</v>
          </cell>
          <cell r="M228">
            <v>8</v>
          </cell>
          <cell r="N228">
            <v>2.0000299999999999E-2</v>
          </cell>
          <cell r="O228">
            <v>2.0000299999999999E-2</v>
          </cell>
          <cell r="P228">
            <v>1.6000239999999999E-2</v>
          </cell>
          <cell r="Q228">
            <v>0.22000329999999998</v>
          </cell>
          <cell r="R228">
            <v>0.22000329999999998</v>
          </cell>
          <cell r="S228">
            <v>0.21600323999999999</v>
          </cell>
          <cell r="T228">
            <v>1063.4000000000001</v>
          </cell>
          <cell r="U228">
            <v>993.2</v>
          </cell>
          <cell r="V228">
            <v>39.5</v>
          </cell>
          <cell r="W228">
            <v>218.50727756000001</v>
          </cell>
          <cell r="X228">
            <v>233.95150921999999</v>
          </cell>
          <cell r="Y228">
            <v>8.6901303499999987</v>
          </cell>
          <cell r="Z228">
            <v>218.50727756000001</v>
          </cell>
          <cell r="AA228">
            <v>233.95150921999999</v>
          </cell>
          <cell r="AB228">
            <v>8.6901303499999987</v>
          </cell>
          <cell r="AC228">
            <v>214.53441796799999</v>
          </cell>
          <cell r="AD228">
            <v>229.69784541600001</v>
          </cell>
          <cell r="AE228">
            <v>8.5321279800000003</v>
          </cell>
          <cell r="AF228" t="str">
            <v>M-34-SC</v>
          </cell>
          <cell r="AG228" t="str">
            <v>M-</v>
          </cell>
          <cell r="AH228" t="str">
            <v>34-</v>
          </cell>
          <cell r="AI228" t="str">
            <v>SC</v>
          </cell>
        </row>
        <row r="229">
          <cell r="A229" t="str">
            <v>MECH. DISC.</v>
          </cell>
          <cell r="B229" t="str">
            <v>MSF</v>
          </cell>
          <cell r="C229" t="str">
            <v>EQ</v>
          </cell>
          <cell r="D229">
            <v>610</v>
          </cell>
          <cell r="E229" t="str">
            <v>ZZZ-2050</v>
          </cell>
          <cell r="F229" t="str">
            <v>HOIST</v>
          </cell>
          <cell r="G229" t="str">
            <v>E</v>
          </cell>
          <cell r="H229">
            <v>0.20000299999999999</v>
          </cell>
          <cell r="I229">
            <v>0.20000299999999999</v>
          </cell>
          <cell r="J229">
            <v>0.20000299999999999</v>
          </cell>
          <cell r="K229">
            <v>10</v>
          </cell>
          <cell r="L229">
            <v>10</v>
          </cell>
          <cell r="M229">
            <v>8</v>
          </cell>
          <cell r="N229">
            <v>2.0000299999999999E-2</v>
          </cell>
          <cell r="O229">
            <v>2.0000299999999999E-2</v>
          </cell>
          <cell r="P229">
            <v>1.6000239999999999E-2</v>
          </cell>
          <cell r="Q229">
            <v>0.22000329999999998</v>
          </cell>
          <cell r="R229">
            <v>0.22000329999999998</v>
          </cell>
          <cell r="S229">
            <v>0.21600323999999999</v>
          </cell>
          <cell r="T229">
            <v>933.2</v>
          </cell>
          <cell r="U229">
            <v>1000.5</v>
          </cell>
          <cell r="V229">
            <v>39.5</v>
          </cell>
          <cell r="W229">
            <v>220.11330164999998</v>
          </cell>
          <cell r="X229">
            <v>205.30707956000001</v>
          </cell>
          <cell r="Y229">
            <v>8.6901303499999987</v>
          </cell>
          <cell r="Z229">
            <v>220.11330164999998</v>
          </cell>
          <cell r="AA229">
            <v>205.30707956000001</v>
          </cell>
          <cell r="AB229">
            <v>8.6901303499999987</v>
          </cell>
          <cell r="AC229">
            <v>216.11124161999999</v>
          </cell>
          <cell r="AD229">
            <v>201.57422356800001</v>
          </cell>
          <cell r="AE229">
            <v>8.5321279800000003</v>
          </cell>
          <cell r="AF229" t="str">
            <v>M-12-SC</v>
          </cell>
          <cell r="AG229" t="str">
            <v>M-</v>
          </cell>
          <cell r="AH229" t="str">
            <v>12-</v>
          </cell>
          <cell r="AI229" t="str">
            <v>SC</v>
          </cell>
        </row>
        <row r="230">
          <cell r="A230" t="str">
            <v>MECH. DISC.</v>
          </cell>
          <cell r="B230" t="str">
            <v>MSF</v>
          </cell>
          <cell r="C230" t="str">
            <v>EQ</v>
          </cell>
          <cell r="D230">
            <v>610</v>
          </cell>
          <cell r="E230" t="str">
            <v>ZZZ-2105</v>
          </cell>
          <cell r="F230" t="str">
            <v>HOIST</v>
          </cell>
          <cell r="G230" t="str">
            <v>E</v>
          </cell>
          <cell r="H230">
            <v>1.40002</v>
          </cell>
          <cell r="I230">
            <v>1.40002</v>
          </cell>
          <cell r="J230">
            <v>1.40002</v>
          </cell>
          <cell r="K230">
            <v>10</v>
          </cell>
          <cell r="L230">
            <v>10</v>
          </cell>
          <cell r="M230">
            <v>8</v>
          </cell>
          <cell r="N230">
            <v>0.14000200000000002</v>
          </cell>
          <cell r="O230">
            <v>0.14000200000000002</v>
          </cell>
          <cell r="P230">
            <v>0.11200160000000001</v>
          </cell>
          <cell r="Q230">
            <v>1.540022</v>
          </cell>
          <cell r="R230">
            <v>1.540022</v>
          </cell>
          <cell r="S230">
            <v>1.5120216</v>
          </cell>
          <cell r="T230">
            <v>960.25</v>
          </cell>
          <cell r="U230">
            <v>969.67499999999995</v>
          </cell>
          <cell r="V230">
            <v>52.513083333333334</v>
          </cell>
          <cell r="W230">
            <v>1493.32083285</v>
          </cell>
          <cell r="X230">
            <v>1478.8061255</v>
          </cell>
          <cell r="Y230">
            <v>80.871303621166675</v>
          </cell>
          <cell r="Z230">
            <v>1493.32083285</v>
          </cell>
          <cell r="AA230">
            <v>1478.8061255</v>
          </cell>
          <cell r="AB230">
            <v>80.871303621166675</v>
          </cell>
          <cell r="AC230">
            <v>1466.16954498</v>
          </cell>
          <cell r="AD230">
            <v>1451.9187414</v>
          </cell>
          <cell r="AE230">
            <v>79.400916282599994</v>
          </cell>
          <cell r="AF230" t="str">
            <v>M-2S-BS</v>
          </cell>
          <cell r="AG230" t="str">
            <v>M-</v>
          </cell>
          <cell r="AH230" t="str">
            <v>2S-</v>
          </cell>
          <cell r="AI230" t="str">
            <v>BS</v>
          </cell>
        </row>
        <row r="231">
          <cell r="A231" t="str">
            <v>MECH. DISC.</v>
          </cell>
          <cell r="B231" t="str">
            <v>MSF</v>
          </cell>
          <cell r="C231" t="str">
            <v>EQ</v>
          </cell>
          <cell r="D231">
            <v>610</v>
          </cell>
          <cell r="E231" t="str">
            <v>ZZZ-2110</v>
          </cell>
          <cell r="F231" t="str">
            <v>HOIST</v>
          </cell>
          <cell r="G231" t="str">
            <v>E</v>
          </cell>
          <cell r="H231">
            <v>1.40002</v>
          </cell>
          <cell r="I231">
            <v>1.40002</v>
          </cell>
          <cell r="J231">
            <v>1.40002</v>
          </cell>
          <cell r="K231">
            <v>10</v>
          </cell>
          <cell r="L231">
            <v>10</v>
          </cell>
          <cell r="M231">
            <v>8</v>
          </cell>
          <cell r="N231">
            <v>0.14000200000000002</v>
          </cell>
          <cell r="O231">
            <v>0.14000200000000002</v>
          </cell>
          <cell r="P231">
            <v>0.11200160000000001</v>
          </cell>
          <cell r="Q231">
            <v>1.540022</v>
          </cell>
          <cell r="R231">
            <v>1.540022</v>
          </cell>
          <cell r="S231">
            <v>1.5120216</v>
          </cell>
          <cell r="T231">
            <v>1038.3333333333333</v>
          </cell>
          <cell r="U231">
            <v>965.86666666666667</v>
          </cell>
          <cell r="V231">
            <v>52.513083333333334</v>
          </cell>
          <cell r="W231">
            <v>1487.4559157333333</v>
          </cell>
          <cell r="X231">
            <v>1599.0561766666665</v>
          </cell>
          <cell r="Y231">
            <v>80.871303621166675</v>
          </cell>
          <cell r="Z231">
            <v>1487.4559157333333</v>
          </cell>
          <cell r="AA231">
            <v>1599.0561766666665</v>
          </cell>
          <cell r="AB231">
            <v>80.871303621166675</v>
          </cell>
          <cell r="AC231">
            <v>1460.41126272</v>
          </cell>
          <cell r="AD231">
            <v>1569.9824279999998</v>
          </cell>
          <cell r="AE231">
            <v>79.400916282599994</v>
          </cell>
          <cell r="AF231" t="str">
            <v>M-S3-BS</v>
          </cell>
          <cell r="AG231" t="str">
            <v>M-</v>
          </cell>
          <cell r="AH231" t="str">
            <v>S3-</v>
          </cell>
          <cell r="AI231" t="str">
            <v>BS</v>
          </cell>
        </row>
        <row r="232">
          <cell r="A232" t="str">
            <v>MECH. DISC.</v>
          </cell>
          <cell r="B232" t="str">
            <v>MSF</v>
          </cell>
          <cell r="C232" t="str">
            <v>EQ</v>
          </cell>
          <cell r="D232">
            <v>610</v>
          </cell>
          <cell r="E232" t="str">
            <v>ZZZ-2115</v>
          </cell>
          <cell r="F232" t="str">
            <v>HOIST</v>
          </cell>
          <cell r="G232" t="str">
            <v>E</v>
          </cell>
          <cell r="H232">
            <v>1.40002</v>
          </cell>
          <cell r="I232">
            <v>1.40002</v>
          </cell>
          <cell r="J232">
            <v>1.40002</v>
          </cell>
          <cell r="K232">
            <v>10</v>
          </cell>
          <cell r="L232">
            <v>10</v>
          </cell>
          <cell r="M232">
            <v>8</v>
          </cell>
          <cell r="N232">
            <v>0.14000200000000002</v>
          </cell>
          <cell r="O232">
            <v>0.14000200000000002</v>
          </cell>
          <cell r="P232">
            <v>0.11200160000000001</v>
          </cell>
          <cell r="Q232">
            <v>1.540022</v>
          </cell>
          <cell r="R232">
            <v>1.540022</v>
          </cell>
          <cell r="S232">
            <v>1.5120216</v>
          </cell>
          <cell r="T232">
            <v>1030.325</v>
          </cell>
          <cell r="U232">
            <v>1038.25</v>
          </cell>
          <cell r="V232">
            <v>52.513083333333334</v>
          </cell>
          <cell r="W232">
            <v>1598.9278415000001</v>
          </cell>
          <cell r="X232">
            <v>1586.7231671500001</v>
          </cell>
          <cell r="Y232">
            <v>80.871303621166675</v>
          </cell>
          <cell r="Z232">
            <v>1598.9278415000001</v>
          </cell>
          <cell r="AA232">
            <v>1586.7231671500001</v>
          </cell>
          <cell r="AB232">
            <v>80.871303621166675</v>
          </cell>
          <cell r="AC232">
            <v>1569.8564262</v>
          </cell>
          <cell r="AD232">
            <v>1557.8736550200001</v>
          </cell>
          <cell r="AE232">
            <v>79.400916282599994</v>
          </cell>
          <cell r="AF232" t="str">
            <v>M-S3-SC</v>
          </cell>
          <cell r="AG232" t="str">
            <v>M-</v>
          </cell>
          <cell r="AH232" t="str">
            <v>S3-</v>
          </cell>
          <cell r="AI232" t="str">
            <v>SC</v>
          </cell>
        </row>
        <row r="233">
          <cell r="A233" t="str">
            <v>MECH. DISC.</v>
          </cell>
          <cell r="B233" t="str">
            <v>MSF</v>
          </cell>
          <cell r="C233" t="str">
            <v>EQ</v>
          </cell>
          <cell r="D233">
            <v>610</v>
          </cell>
          <cell r="E233" t="str">
            <v>ZZZ-2120</v>
          </cell>
          <cell r="F233" t="str">
            <v>HOIST</v>
          </cell>
          <cell r="G233" t="str">
            <v>E</v>
          </cell>
          <cell r="H233">
            <v>1.40002</v>
          </cell>
          <cell r="I233">
            <v>1.40002</v>
          </cell>
          <cell r="J233">
            <v>1.40002</v>
          </cell>
          <cell r="K233">
            <v>10</v>
          </cell>
          <cell r="L233">
            <v>10</v>
          </cell>
          <cell r="M233">
            <v>8</v>
          </cell>
          <cell r="N233">
            <v>0.14000200000000002</v>
          </cell>
          <cell r="O233">
            <v>0.14000200000000002</v>
          </cell>
          <cell r="P233">
            <v>0.11200160000000001</v>
          </cell>
          <cell r="Q233">
            <v>1.540022</v>
          </cell>
          <cell r="R233">
            <v>1.540022</v>
          </cell>
          <cell r="S233">
            <v>1.5120216</v>
          </cell>
          <cell r="T233">
            <v>960.07500000000005</v>
          </cell>
          <cell r="U233">
            <v>953.75833333333333</v>
          </cell>
          <cell r="V233">
            <v>52.549250000000001</v>
          </cell>
          <cell r="W233">
            <v>1468.8088160166667</v>
          </cell>
          <cell r="X233">
            <v>1478.5366216500001</v>
          </cell>
          <cell r="Y233">
            <v>80.927001083500002</v>
          </cell>
          <cell r="Z233">
            <v>1468.8088160166667</v>
          </cell>
          <cell r="AA233">
            <v>1478.5366216500001</v>
          </cell>
          <cell r="AB233">
            <v>80.927001083500002</v>
          </cell>
          <cell r="AC233">
            <v>1442.10320118</v>
          </cell>
          <cell r="AD233">
            <v>1451.65413762</v>
          </cell>
          <cell r="AE233">
            <v>79.455601063800003</v>
          </cell>
          <cell r="AF233" t="str">
            <v>M-2S-BS</v>
          </cell>
          <cell r="AG233" t="str">
            <v>M-</v>
          </cell>
          <cell r="AH233" t="str">
            <v>2S-</v>
          </cell>
          <cell r="AI233" t="str">
            <v>BS</v>
          </cell>
        </row>
        <row r="234">
          <cell r="A234" t="str">
            <v>MECH. DISC.</v>
          </cell>
          <cell r="B234" t="str">
            <v>MSF</v>
          </cell>
          <cell r="C234" t="str">
            <v>EQ</v>
          </cell>
          <cell r="D234">
            <v>610</v>
          </cell>
          <cell r="E234" t="str">
            <v>ZZZ-2165</v>
          </cell>
          <cell r="F234" t="str">
            <v>HOIST</v>
          </cell>
          <cell r="G234" t="str">
            <v>E</v>
          </cell>
          <cell r="H234">
            <v>1.40002</v>
          </cell>
          <cell r="I234">
            <v>1.40002</v>
          </cell>
          <cell r="J234">
            <v>1.40002</v>
          </cell>
          <cell r="K234">
            <v>10</v>
          </cell>
          <cell r="L234">
            <v>10</v>
          </cell>
          <cell r="M234">
            <v>8</v>
          </cell>
          <cell r="N234">
            <v>0.14000200000000002</v>
          </cell>
          <cell r="O234">
            <v>0.14000200000000002</v>
          </cell>
          <cell r="P234">
            <v>0.11200160000000001</v>
          </cell>
          <cell r="Q234">
            <v>1.540022</v>
          </cell>
          <cell r="R234">
            <v>1.540022</v>
          </cell>
          <cell r="S234">
            <v>1.5120216</v>
          </cell>
          <cell r="T234">
            <v>976.07500000000005</v>
          </cell>
          <cell r="U234">
            <v>953.75833333333333</v>
          </cell>
          <cell r="V234">
            <v>52.549250000000001</v>
          </cell>
          <cell r="W234">
            <v>1468.8088160166667</v>
          </cell>
          <cell r="X234">
            <v>1503.17697365</v>
          </cell>
          <cell r="Y234">
            <v>80.927001083500002</v>
          </cell>
          <cell r="Z234">
            <v>1468.8088160166667</v>
          </cell>
          <cell r="AA234">
            <v>1503.17697365</v>
          </cell>
          <cell r="AB234">
            <v>80.927001083500002</v>
          </cell>
          <cell r="AC234">
            <v>1442.10320118</v>
          </cell>
          <cell r="AD234">
            <v>1475.84648322</v>
          </cell>
          <cell r="AE234">
            <v>79.455601063800003</v>
          </cell>
          <cell r="AF234" t="str">
            <v>M-2S-BS</v>
          </cell>
          <cell r="AG234" t="str">
            <v>M-</v>
          </cell>
          <cell r="AH234" t="str">
            <v>2S-</v>
          </cell>
          <cell r="AI234" t="str">
            <v>BS</v>
          </cell>
        </row>
        <row r="235">
          <cell r="A235" t="str">
            <v>MECH. DISC.</v>
          </cell>
          <cell r="B235" t="str">
            <v>MSF</v>
          </cell>
          <cell r="C235" t="str">
            <v>EQ</v>
          </cell>
          <cell r="D235">
            <v>610</v>
          </cell>
          <cell r="E235" t="str">
            <v>ZZZ-6644</v>
          </cell>
          <cell r="F235" t="str">
            <v>SURVIVAL CRAFT</v>
          </cell>
          <cell r="G235" t="str">
            <v>V</v>
          </cell>
          <cell r="H235">
            <v>18.700299999999999</v>
          </cell>
          <cell r="I235">
            <v>18.700299999999999</v>
          </cell>
          <cell r="J235">
            <v>18.700299999999999</v>
          </cell>
          <cell r="K235">
            <v>10</v>
          </cell>
          <cell r="L235">
            <v>10</v>
          </cell>
          <cell r="M235">
            <v>8</v>
          </cell>
          <cell r="N235">
            <v>1.8700299999999999</v>
          </cell>
          <cell r="O235">
            <v>1.8700299999999999</v>
          </cell>
          <cell r="P235">
            <v>1.496024</v>
          </cell>
          <cell r="Q235">
            <v>20.570329999999998</v>
          </cell>
          <cell r="R235">
            <v>20.570329999999998</v>
          </cell>
          <cell r="S235">
            <v>20.196323999999997</v>
          </cell>
          <cell r="T235">
            <v>907.1</v>
          </cell>
          <cell r="U235">
            <v>1092.7333333333333</v>
          </cell>
          <cell r="V235">
            <v>30.269000000000002</v>
          </cell>
          <cell r="W235">
            <v>22477.885268666665</v>
          </cell>
          <cell r="X235">
            <v>18659.346342999997</v>
          </cell>
          <cell r="Y235">
            <v>622.64331876999995</v>
          </cell>
          <cell r="Z235">
            <v>22477.885268666665</v>
          </cell>
          <cell r="AA235">
            <v>18659.346342999997</v>
          </cell>
          <cell r="AB235">
            <v>622.64331876999995</v>
          </cell>
          <cell r="AC235">
            <v>22069.196445599999</v>
          </cell>
          <cell r="AD235">
            <v>18320.085500399997</v>
          </cell>
          <cell r="AE235">
            <v>611.32253115599997</v>
          </cell>
          <cell r="AF235" t="str">
            <v>M-12-CD</v>
          </cell>
          <cell r="AG235" t="str">
            <v>M-</v>
          </cell>
          <cell r="AH235" t="str">
            <v>12-</v>
          </cell>
          <cell r="AI235" t="str">
            <v>CD</v>
          </cell>
        </row>
        <row r="236">
          <cell r="A236" t="str">
            <v>MECH. DISC.</v>
          </cell>
          <cell r="B236" t="str">
            <v>MSF</v>
          </cell>
          <cell r="C236" t="str">
            <v>EQ</v>
          </cell>
          <cell r="D236">
            <v>610</v>
          </cell>
          <cell r="E236" t="str">
            <v>ZZZ-6645</v>
          </cell>
          <cell r="F236" t="str">
            <v>SURVIVAL CRAFT</v>
          </cell>
          <cell r="G236" t="str">
            <v>V</v>
          </cell>
          <cell r="H236">
            <v>18.700299999999999</v>
          </cell>
          <cell r="I236">
            <v>18.700299999999999</v>
          </cell>
          <cell r="J236">
            <v>18.700299999999999</v>
          </cell>
          <cell r="K236">
            <v>10</v>
          </cell>
          <cell r="L236">
            <v>10</v>
          </cell>
          <cell r="M236">
            <v>8</v>
          </cell>
          <cell r="N236">
            <v>1.8700299999999999</v>
          </cell>
          <cell r="O236">
            <v>1.8700299999999999</v>
          </cell>
          <cell r="P236">
            <v>1.496024</v>
          </cell>
          <cell r="Q236">
            <v>20.570329999999998</v>
          </cell>
          <cell r="R236">
            <v>20.570329999999998</v>
          </cell>
          <cell r="S236">
            <v>20.196323999999997</v>
          </cell>
          <cell r="T236">
            <v>925.8</v>
          </cell>
          <cell r="U236">
            <v>1092.7333333333333</v>
          </cell>
          <cell r="V236">
            <v>30.269000000000002</v>
          </cell>
          <cell r="W236">
            <v>22477.885268666665</v>
          </cell>
          <cell r="X236">
            <v>19044.011513999998</v>
          </cell>
          <cell r="Y236">
            <v>622.64331876999995</v>
          </cell>
          <cell r="Z236">
            <v>22477.885268666665</v>
          </cell>
          <cell r="AA236">
            <v>19044.011513999998</v>
          </cell>
          <cell r="AB236">
            <v>622.64331876999995</v>
          </cell>
          <cell r="AC236">
            <v>22069.196445599999</v>
          </cell>
          <cell r="AD236">
            <v>18697.756759199998</v>
          </cell>
          <cell r="AE236">
            <v>611.32253115599997</v>
          </cell>
          <cell r="AF236" t="str">
            <v>M-12-CD</v>
          </cell>
          <cell r="AG236" t="str">
            <v>M-</v>
          </cell>
          <cell r="AH236" t="str">
            <v>12-</v>
          </cell>
          <cell r="AI236" t="str">
            <v>CD</v>
          </cell>
        </row>
        <row r="237">
          <cell r="A237" t="str">
            <v>MECH. DISC.</v>
          </cell>
          <cell r="B237" t="str">
            <v>MSF</v>
          </cell>
          <cell r="C237" t="str">
            <v>EQ</v>
          </cell>
          <cell r="D237">
            <v>610</v>
          </cell>
          <cell r="E237" t="str">
            <v>ZZZ-7080</v>
          </cell>
          <cell r="F237" t="str">
            <v>JIB CRANE</v>
          </cell>
          <cell r="G237" t="str">
            <v>E</v>
          </cell>
          <cell r="H237">
            <v>3</v>
          </cell>
          <cell r="I237">
            <v>3</v>
          </cell>
          <cell r="J237">
            <v>3</v>
          </cell>
          <cell r="K237">
            <v>10</v>
          </cell>
          <cell r="L237">
            <v>10</v>
          </cell>
          <cell r="M237">
            <v>8</v>
          </cell>
          <cell r="N237">
            <v>0.30000000000000004</v>
          </cell>
          <cell r="O237">
            <v>0.30000000000000004</v>
          </cell>
          <cell r="P237">
            <v>0.24</v>
          </cell>
          <cell r="Q237">
            <v>3.3</v>
          </cell>
          <cell r="R237">
            <v>3.3</v>
          </cell>
          <cell r="S237">
            <v>3.24</v>
          </cell>
          <cell r="T237">
            <v>1000</v>
          </cell>
          <cell r="U237">
            <v>945</v>
          </cell>
          <cell r="V237">
            <v>150</v>
          </cell>
          <cell r="W237">
            <v>3118.5</v>
          </cell>
          <cell r="X237">
            <v>3300</v>
          </cell>
          <cell r="Y237">
            <v>495</v>
          </cell>
          <cell r="Z237">
            <v>3118.5</v>
          </cell>
          <cell r="AA237">
            <v>3300</v>
          </cell>
          <cell r="AB237">
            <v>495</v>
          </cell>
          <cell r="AC237">
            <v>3061.8</v>
          </cell>
          <cell r="AD237">
            <v>3240</v>
          </cell>
          <cell r="AE237">
            <v>486.00000000000006</v>
          </cell>
          <cell r="AF237" t="str">
            <v>M-2S-AB</v>
          </cell>
          <cell r="AG237" t="str">
            <v>M-</v>
          </cell>
          <cell r="AH237" t="str">
            <v>2S-</v>
          </cell>
          <cell r="AI237" t="str">
            <v>AB</v>
          </cell>
        </row>
        <row r="238">
          <cell r="A238" t="str">
            <v>CLIENT</v>
          </cell>
          <cell r="B238" t="str">
            <v>MSF</v>
          </cell>
          <cell r="C238" t="str">
            <v>EQF</v>
          </cell>
          <cell r="D238">
            <v>610</v>
          </cell>
          <cell r="E238" t="str">
            <v>AC-1</v>
          </cell>
          <cell r="F238" t="str">
            <v>AIR COMPRESSOR</v>
          </cell>
          <cell r="G238" t="str">
            <v>RFI  RESPONSE</v>
          </cell>
          <cell r="H238">
            <v>0</v>
          </cell>
          <cell r="I238">
            <v>20</v>
          </cell>
          <cell r="J238">
            <v>20</v>
          </cell>
          <cell r="K238">
            <v>15</v>
          </cell>
          <cell r="L238">
            <v>15</v>
          </cell>
          <cell r="M238">
            <v>15</v>
          </cell>
          <cell r="N238">
            <v>0</v>
          </cell>
          <cell r="O238">
            <v>3</v>
          </cell>
          <cell r="P238">
            <v>3</v>
          </cell>
          <cell r="Q238">
            <v>0</v>
          </cell>
          <cell r="R238">
            <v>23</v>
          </cell>
          <cell r="S238">
            <v>23</v>
          </cell>
          <cell r="T238">
            <v>965</v>
          </cell>
          <cell r="U238">
            <v>1023</v>
          </cell>
          <cell r="V238">
            <v>31</v>
          </cell>
          <cell r="W238">
            <v>0</v>
          </cell>
          <cell r="X238">
            <v>0</v>
          </cell>
          <cell r="Y238">
            <v>0</v>
          </cell>
          <cell r="Z238">
            <v>23529</v>
          </cell>
          <cell r="AA238">
            <v>22195</v>
          </cell>
          <cell r="AB238">
            <v>713</v>
          </cell>
          <cell r="AC238">
            <v>23529</v>
          </cell>
          <cell r="AD238">
            <v>22195</v>
          </cell>
          <cell r="AE238">
            <v>713</v>
          </cell>
          <cell r="AF238" t="str">
            <v>M-2S-SC</v>
          </cell>
          <cell r="AG238" t="str">
            <v>M-</v>
          </cell>
          <cell r="AH238" t="str">
            <v>2S-</v>
          </cell>
          <cell r="AI238" t="str">
            <v>SC</v>
          </cell>
        </row>
        <row r="239">
          <cell r="A239" t="str">
            <v>CLIENT</v>
          </cell>
          <cell r="B239" t="str">
            <v>MSF</v>
          </cell>
          <cell r="C239" t="str">
            <v>EQF</v>
          </cell>
          <cell r="D239">
            <v>610</v>
          </cell>
          <cell r="E239" t="str">
            <v>ES-1</v>
          </cell>
          <cell r="F239" t="str">
            <v>EQUIPMENT TOOLS</v>
          </cell>
          <cell r="G239" t="str">
            <v>RFI  RESPONSE</v>
          </cell>
          <cell r="H239">
            <v>0</v>
          </cell>
          <cell r="I239">
            <v>12</v>
          </cell>
          <cell r="J239">
            <v>12</v>
          </cell>
          <cell r="K239">
            <v>15</v>
          </cell>
          <cell r="L239">
            <v>15</v>
          </cell>
          <cell r="M239">
            <v>15</v>
          </cell>
          <cell r="N239">
            <v>0</v>
          </cell>
          <cell r="O239">
            <v>1.7999999999999998</v>
          </cell>
          <cell r="P239">
            <v>1.7999999999999998</v>
          </cell>
          <cell r="Q239">
            <v>0</v>
          </cell>
          <cell r="R239">
            <v>13.8</v>
          </cell>
          <cell r="S239">
            <v>13.8</v>
          </cell>
          <cell r="T239">
            <v>1042</v>
          </cell>
          <cell r="U239">
            <v>918</v>
          </cell>
          <cell r="V239">
            <v>33</v>
          </cell>
          <cell r="W239">
            <v>0</v>
          </cell>
          <cell r="X239">
            <v>0</v>
          </cell>
          <cell r="Y239">
            <v>0</v>
          </cell>
          <cell r="Z239">
            <v>12668.400000000001</v>
          </cell>
          <cell r="AA239">
            <v>14379.6</v>
          </cell>
          <cell r="AB239">
            <v>455.40000000000003</v>
          </cell>
          <cell r="AC239">
            <v>12668.400000000001</v>
          </cell>
          <cell r="AD239">
            <v>14379.6</v>
          </cell>
          <cell r="AE239">
            <v>455.40000000000003</v>
          </cell>
          <cell r="AF239" t="str">
            <v>M-S3-AB</v>
          </cell>
          <cell r="AG239" t="str">
            <v>M-</v>
          </cell>
          <cell r="AH239" t="str">
            <v>S3-</v>
          </cell>
          <cell r="AI239" t="str">
            <v>AB</v>
          </cell>
        </row>
        <row r="240">
          <cell r="A240" t="str">
            <v>CLIENT</v>
          </cell>
          <cell r="B240" t="str">
            <v>MSF</v>
          </cell>
          <cell r="C240" t="str">
            <v>EQF</v>
          </cell>
          <cell r="D240">
            <v>610</v>
          </cell>
          <cell r="E240" t="str">
            <v>ES-2</v>
          </cell>
          <cell r="F240" t="str">
            <v>EQUIPMENT TOOLS</v>
          </cell>
          <cell r="G240" t="str">
            <v>RFI  RESPONSE</v>
          </cell>
          <cell r="H240">
            <v>0</v>
          </cell>
          <cell r="I240">
            <v>12</v>
          </cell>
          <cell r="J240">
            <v>12</v>
          </cell>
          <cell r="K240">
            <v>15</v>
          </cell>
          <cell r="L240">
            <v>15</v>
          </cell>
          <cell r="M240">
            <v>15</v>
          </cell>
          <cell r="N240">
            <v>0</v>
          </cell>
          <cell r="O240">
            <v>1.7999999999999998</v>
          </cell>
          <cell r="P240">
            <v>1.7999999999999998</v>
          </cell>
          <cell r="Q240">
            <v>0</v>
          </cell>
          <cell r="R240">
            <v>13.8</v>
          </cell>
          <cell r="S240">
            <v>13.8</v>
          </cell>
          <cell r="T240">
            <v>1032</v>
          </cell>
          <cell r="U240">
            <v>918</v>
          </cell>
          <cell r="V240">
            <v>33</v>
          </cell>
          <cell r="W240">
            <v>0</v>
          </cell>
          <cell r="X240">
            <v>0</v>
          </cell>
          <cell r="Y240">
            <v>0</v>
          </cell>
          <cell r="Z240">
            <v>12668.400000000001</v>
          </cell>
          <cell r="AA240">
            <v>14241.6</v>
          </cell>
          <cell r="AB240">
            <v>455.40000000000003</v>
          </cell>
          <cell r="AC240">
            <v>12668.400000000001</v>
          </cell>
          <cell r="AD240">
            <v>14241.6</v>
          </cell>
          <cell r="AE240">
            <v>455.40000000000003</v>
          </cell>
          <cell r="AF240" t="str">
            <v>M-S3-AB</v>
          </cell>
          <cell r="AG240" t="str">
            <v>M-</v>
          </cell>
          <cell r="AH240" t="str">
            <v>S3-</v>
          </cell>
          <cell r="AI240" t="str">
            <v>AB</v>
          </cell>
        </row>
        <row r="241">
          <cell r="A241" t="str">
            <v>MECH. DISC.</v>
          </cell>
          <cell r="B241" t="str">
            <v>MSF</v>
          </cell>
          <cell r="C241" t="str">
            <v>EQF</v>
          </cell>
          <cell r="D241">
            <v>610</v>
          </cell>
          <cell r="E241" t="str">
            <v>KAH-6330</v>
          </cell>
          <cell r="F241" t="str">
            <v>LT SC D PRODUCTION LAUNCHER (FUTURE)</v>
          </cell>
          <cell r="G241" t="str">
            <v>C</v>
          </cell>
          <cell r="H241">
            <v>0</v>
          </cell>
          <cell r="I241">
            <v>2.5</v>
          </cell>
          <cell r="J241">
            <v>2.8</v>
          </cell>
          <cell r="K241">
            <v>10</v>
          </cell>
          <cell r="L241">
            <v>10</v>
          </cell>
          <cell r="M241">
            <v>8</v>
          </cell>
          <cell r="N241">
            <v>0</v>
          </cell>
          <cell r="O241">
            <v>0.25</v>
          </cell>
          <cell r="P241">
            <v>0.22399999999999998</v>
          </cell>
          <cell r="Q241">
            <v>0</v>
          </cell>
          <cell r="R241">
            <v>2.75</v>
          </cell>
          <cell r="S241">
            <v>3.024</v>
          </cell>
          <cell r="T241">
            <v>1081.4000000000001</v>
          </cell>
          <cell r="U241">
            <v>1002.5</v>
          </cell>
          <cell r="V241">
            <v>33.228333333333332</v>
          </cell>
          <cell r="W241">
            <v>0</v>
          </cell>
          <cell r="X241">
            <v>0</v>
          </cell>
          <cell r="Y241">
            <v>0</v>
          </cell>
          <cell r="Z241">
            <v>2756.875</v>
          </cell>
          <cell r="AA241">
            <v>2973.8500000000004</v>
          </cell>
          <cell r="AB241">
            <v>91.377916666666664</v>
          </cell>
          <cell r="AC241">
            <v>3031.56</v>
          </cell>
          <cell r="AD241">
            <v>3270.1536000000001</v>
          </cell>
          <cell r="AE241">
            <v>100.48248</v>
          </cell>
          <cell r="AF241" t="str">
            <v>M-34-SC</v>
          </cell>
          <cell r="AG241" t="str">
            <v>M-</v>
          </cell>
          <cell r="AH241" t="str">
            <v>34-</v>
          </cell>
          <cell r="AI241" t="str">
            <v>SC</v>
          </cell>
        </row>
        <row r="242">
          <cell r="A242" t="str">
            <v>MECH. DISC.</v>
          </cell>
          <cell r="B242" t="str">
            <v>MSF</v>
          </cell>
          <cell r="C242" t="str">
            <v>EQF</v>
          </cell>
          <cell r="D242">
            <v>610</v>
          </cell>
          <cell r="E242" t="str">
            <v>KAH-6335</v>
          </cell>
          <cell r="F242" t="str">
            <v>GAS LIFT LT SC C LAUNCHER (FUTURE)</v>
          </cell>
          <cell r="G242" t="str">
            <v>E</v>
          </cell>
          <cell r="H242">
            <v>0</v>
          </cell>
          <cell r="I242">
            <v>2.0000299999999998</v>
          </cell>
          <cell r="J242">
            <v>2.4000369999999998</v>
          </cell>
          <cell r="K242">
            <v>10</v>
          </cell>
          <cell r="L242">
            <v>10</v>
          </cell>
          <cell r="M242">
            <v>8</v>
          </cell>
          <cell r="N242">
            <v>0</v>
          </cell>
          <cell r="O242">
            <v>0.20000299999999999</v>
          </cell>
          <cell r="P242">
            <v>0.19200295999999997</v>
          </cell>
          <cell r="Q242">
            <v>0</v>
          </cell>
          <cell r="R242">
            <v>2.2000329999999999</v>
          </cell>
          <cell r="S242">
            <v>2.5920399599999997</v>
          </cell>
          <cell r="T242">
            <v>1075.2166666666667</v>
          </cell>
          <cell r="U242">
            <v>991.5</v>
          </cell>
          <cell r="V242">
            <v>32.700000000000003</v>
          </cell>
          <cell r="W242">
            <v>0</v>
          </cell>
          <cell r="X242">
            <v>0</v>
          </cell>
          <cell r="Y242">
            <v>0</v>
          </cell>
          <cell r="Z242">
            <v>2181.3327194999997</v>
          </cell>
          <cell r="AA242">
            <v>2365.5121488166665</v>
          </cell>
          <cell r="AB242">
            <v>71.941079099999996</v>
          </cell>
          <cell r="AC242">
            <v>2570.0076203399999</v>
          </cell>
          <cell r="AD242">
            <v>2787.0045656579996</v>
          </cell>
          <cell r="AE242">
            <v>84.759706691999995</v>
          </cell>
          <cell r="AF242" t="str">
            <v>M-34-SC</v>
          </cell>
          <cell r="AG242" t="str">
            <v>M-</v>
          </cell>
          <cell r="AH242" t="str">
            <v>34-</v>
          </cell>
          <cell r="AI242" t="str">
            <v>SC</v>
          </cell>
        </row>
        <row r="243">
          <cell r="A243" t="str">
            <v>MECH. DISC.</v>
          </cell>
          <cell r="B243" t="str">
            <v>MSF</v>
          </cell>
          <cell r="C243" t="str">
            <v>EQF</v>
          </cell>
          <cell r="D243">
            <v>610</v>
          </cell>
          <cell r="E243" t="str">
            <v>KAH-6340</v>
          </cell>
          <cell r="F243" t="str">
            <v>WATER INJECTION LT SC A LAUNCHER (FUTURE)</v>
          </cell>
          <cell r="G243" t="str">
            <v>E</v>
          </cell>
          <cell r="H243">
            <v>0</v>
          </cell>
          <cell r="I243">
            <v>6.0001000000000007</v>
          </cell>
          <cell r="J243">
            <v>8.0001300000000004</v>
          </cell>
          <cell r="K243">
            <v>10</v>
          </cell>
          <cell r="L243">
            <v>10</v>
          </cell>
          <cell r="M243">
            <v>8</v>
          </cell>
          <cell r="N243">
            <v>0</v>
          </cell>
          <cell r="O243">
            <v>0.60001000000000015</v>
          </cell>
          <cell r="P243">
            <v>0.64001040000000009</v>
          </cell>
          <cell r="Q243">
            <v>0</v>
          </cell>
          <cell r="R243">
            <v>6.6001100000000008</v>
          </cell>
          <cell r="S243">
            <v>8.6401403999999999</v>
          </cell>
          <cell r="T243">
            <v>915.2</v>
          </cell>
          <cell r="U243">
            <v>979</v>
          </cell>
          <cell r="V243">
            <v>33.299999999999997</v>
          </cell>
          <cell r="W243">
            <v>0</v>
          </cell>
          <cell r="X243">
            <v>0</v>
          </cell>
          <cell r="Y243">
            <v>0</v>
          </cell>
          <cell r="Z243">
            <v>6461.5076900000004</v>
          </cell>
          <cell r="AA243">
            <v>6040.4206720000011</v>
          </cell>
          <cell r="AB243">
            <v>219.78366300000002</v>
          </cell>
          <cell r="AC243">
            <v>8458.6974515999991</v>
          </cell>
          <cell r="AD243">
            <v>7907.4564940800001</v>
          </cell>
          <cell r="AE243">
            <v>287.71667531999998</v>
          </cell>
          <cell r="AF243" t="str">
            <v>M-12-BS</v>
          </cell>
          <cell r="AG243" t="str">
            <v>M-</v>
          </cell>
          <cell r="AH243" t="str">
            <v>12-</v>
          </cell>
          <cell r="AI243" t="str">
            <v>BS</v>
          </cell>
        </row>
        <row r="244">
          <cell r="A244" t="str">
            <v>MECH. DISC.</v>
          </cell>
          <cell r="B244" t="str">
            <v>MSF</v>
          </cell>
          <cell r="C244" t="str">
            <v>EQF</v>
          </cell>
          <cell r="D244">
            <v>610</v>
          </cell>
          <cell r="E244" t="str">
            <v>KAH-6345</v>
          </cell>
          <cell r="F244" t="str">
            <v>WATER INJECTION LT SC C LAUNCHER (FUTURE)</v>
          </cell>
          <cell r="G244" t="str">
            <v>E</v>
          </cell>
          <cell r="H244">
            <v>0</v>
          </cell>
          <cell r="I244">
            <v>6.0001000000000007</v>
          </cell>
          <cell r="J244">
            <v>8.0001300000000004</v>
          </cell>
          <cell r="K244">
            <v>10</v>
          </cell>
          <cell r="L244">
            <v>10</v>
          </cell>
          <cell r="M244">
            <v>8</v>
          </cell>
          <cell r="N244">
            <v>0</v>
          </cell>
          <cell r="O244">
            <v>0.60001000000000015</v>
          </cell>
          <cell r="P244">
            <v>0.64001040000000009</v>
          </cell>
          <cell r="Q244">
            <v>0</v>
          </cell>
          <cell r="R244">
            <v>6.6001100000000008</v>
          </cell>
          <cell r="S244">
            <v>8.6401403999999999</v>
          </cell>
          <cell r="T244">
            <v>1082.6666666666667</v>
          </cell>
          <cell r="U244">
            <v>957.20833333333337</v>
          </cell>
          <cell r="V244">
            <v>33.3005</v>
          </cell>
          <cell r="W244">
            <v>0</v>
          </cell>
          <cell r="X244">
            <v>0</v>
          </cell>
          <cell r="Y244">
            <v>0</v>
          </cell>
          <cell r="Z244">
            <v>6317.6802929166679</v>
          </cell>
          <cell r="AA244">
            <v>7145.719093333335</v>
          </cell>
          <cell r="AB244">
            <v>219.78696305500003</v>
          </cell>
          <cell r="AC244">
            <v>8270.414392050001</v>
          </cell>
          <cell r="AD244">
            <v>9354.3920064000013</v>
          </cell>
          <cell r="AE244">
            <v>287.72099539020002</v>
          </cell>
          <cell r="AF244" t="str">
            <v>M-34-BS</v>
          </cell>
          <cell r="AG244" t="str">
            <v>M-</v>
          </cell>
          <cell r="AH244" t="str">
            <v>34-</v>
          </cell>
          <cell r="AI244" t="str">
            <v>BS</v>
          </cell>
        </row>
        <row r="245">
          <cell r="A245" t="str">
            <v>MECH. DISC.</v>
          </cell>
          <cell r="B245" t="str">
            <v>MSF</v>
          </cell>
          <cell r="C245" t="str">
            <v>EQF</v>
          </cell>
          <cell r="D245">
            <v>610</v>
          </cell>
          <cell r="E245" t="str">
            <v>KAH-6350</v>
          </cell>
          <cell r="F245" t="str">
            <v>GAS LIFT LT SC A LAUNCHER (FUTURE)</v>
          </cell>
          <cell r="G245" t="str">
            <v>E</v>
          </cell>
          <cell r="H245">
            <v>0</v>
          </cell>
          <cell r="I245">
            <v>2.0000299999999998</v>
          </cell>
          <cell r="J245">
            <v>2.4000369999999998</v>
          </cell>
          <cell r="K245">
            <v>10</v>
          </cell>
          <cell r="L245">
            <v>10</v>
          </cell>
          <cell r="M245">
            <v>8</v>
          </cell>
          <cell r="N245">
            <v>0</v>
          </cell>
          <cell r="O245">
            <v>0.20000299999999999</v>
          </cell>
          <cell r="P245">
            <v>0.19200295999999997</v>
          </cell>
          <cell r="Q245">
            <v>0</v>
          </cell>
          <cell r="R245">
            <v>2.2000329999999999</v>
          </cell>
          <cell r="S245">
            <v>2.5920399599999997</v>
          </cell>
          <cell r="T245">
            <v>913.9</v>
          </cell>
          <cell r="U245">
            <v>1012.3</v>
          </cell>
          <cell r="V245">
            <v>32.9</v>
          </cell>
          <cell r="W245">
            <v>0</v>
          </cell>
          <cell r="X245">
            <v>0</v>
          </cell>
          <cell r="Y245">
            <v>0</v>
          </cell>
          <cell r="Z245">
            <v>2227.0934058999997</v>
          </cell>
          <cell r="AA245">
            <v>2010.6101586999998</v>
          </cell>
          <cell r="AB245">
            <v>72.3810857</v>
          </cell>
          <cell r="AC245">
            <v>2623.9220515079996</v>
          </cell>
          <cell r="AD245">
            <v>2368.8653194439999</v>
          </cell>
          <cell r="AE245">
            <v>85.278114683999988</v>
          </cell>
          <cell r="AF245" t="str">
            <v>M-12-SC</v>
          </cell>
          <cell r="AG245" t="str">
            <v>M-</v>
          </cell>
          <cell r="AH245" t="str">
            <v>12-</v>
          </cell>
          <cell r="AI245" t="str">
            <v>SC</v>
          </cell>
        </row>
        <row r="246">
          <cell r="A246" t="str">
            <v>CLIENT</v>
          </cell>
          <cell r="B246" t="str">
            <v>MSF</v>
          </cell>
          <cell r="C246" t="str">
            <v>EQF</v>
          </cell>
          <cell r="D246">
            <v>610</v>
          </cell>
          <cell r="E246" t="str">
            <v>PU-1</v>
          </cell>
          <cell r="F246" t="str">
            <v>PUMP</v>
          </cell>
          <cell r="G246" t="str">
            <v>RFI  RESPONSE</v>
          </cell>
          <cell r="H246">
            <v>0</v>
          </cell>
          <cell r="I246">
            <v>20</v>
          </cell>
          <cell r="J246">
            <v>20</v>
          </cell>
          <cell r="K246">
            <v>15</v>
          </cell>
          <cell r="L246">
            <v>15</v>
          </cell>
          <cell r="M246">
            <v>15</v>
          </cell>
          <cell r="N246">
            <v>0</v>
          </cell>
          <cell r="O246">
            <v>3</v>
          </cell>
          <cell r="P246">
            <v>3</v>
          </cell>
          <cell r="Q246">
            <v>0</v>
          </cell>
          <cell r="R246">
            <v>23</v>
          </cell>
          <cell r="S246">
            <v>23</v>
          </cell>
          <cell r="T246">
            <v>965</v>
          </cell>
          <cell r="U246">
            <v>1005</v>
          </cell>
          <cell r="V246">
            <v>31</v>
          </cell>
          <cell r="W246">
            <v>0</v>
          </cell>
          <cell r="X246">
            <v>0</v>
          </cell>
          <cell r="Y246">
            <v>0</v>
          </cell>
          <cell r="Z246">
            <v>23115</v>
          </cell>
          <cell r="AA246">
            <v>22195</v>
          </cell>
          <cell r="AB246">
            <v>713</v>
          </cell>
          <cell r="AC246">
            <v>23115</v>
          </cell>
          <cell r="AD246">
            <v>22195</v>
          </cell>
          <cell r="AE246">
            <v>713</v>
          </cell>
          <cell r="AF246" t="str">
            <v>M-2S-SC</v>
          </cell>
          <cell r="AG246" t="str">
            <v>M-</v>
          </cell>
          <cell r="AH246" t="str">
            <v>2S-</v>
          </cell>
          <cell r="AI246" t="str">
            <v>SC</v>
          </cell>
        </row>
        <row r="247">
          <cell r="A247" t="str">
            <v>CLIENT</v>
          </cell>
          <cell r="B247" t="str">
            <v>MSF</v>
          </cell>
          <cell r="C247" t="str">
            <v>EQF</v>
          </cell>
          <cell r="D247">
            <v>610</v>
          </cell>
          <cell r="E247" t="str">
            <v>TB-1</v>
          </cell>
          <cell r="F247" t="str">
            <v>TOOLBOX</v>
          </cell>
          <cell r="G247" t="str">
            <v>RFI  RESPONSE</v>
          </cell>
          <cell r="H247">
            <v>0</v>
          </cell>
          <cell r="I247">
            <v>20</v>
          </cell>
          <cell r="J247">
            <v>20</v>
          </cell>
          <cell r="K247">
            <v>15</v>
          </cell>
          <cell r="L247">
            <v>15</v>
          </cell>
          <cell r="M247">
            <v>15</v>
          </cell>
          <cell r="N247">
            <v>0</v>
          </cell>
          <cell r="O247">
            <v>3</v>
          </cell>
          <cell r="P247">
            <v>3</v>
          </cell>
          <cell r="Q247">
            <v>0</v>
          </cell>
          <cell r="R247">
            <v>23</v>
          </cell>
          <cell r="S247">
            <v>23</v>
          </cell>
          <cell r="T247">
            <v>987</v>
          </cell>
          <cell r="U247">
            <v>1043</v>
          </cell>
          <cell r="V247">
            <v>31</v>
          </cell>
          <cell r="W247">
            <v>0</v>
          </cell>
          <cell r="X247">
            <v>0</v>
          </cell>
          <cell r="Y247">
            <v>0</v>
          </cell>
          <cell r="Z247">
            <v>23989</v>
          </cell>
          <cell r="AA247">
            <v>22701</v>
          </cell>
          <cell r="AB247">
            <v>713</v>
          </cell>
          <cell r="AC247">
            <v>23989</v>
          </cell>
          <cell r="AD247">
            <v>22701</v>
          </cell>
          <cell r="AE247">
            <v>713</v>
          </cell>
          <cell r="AF247" t="str">
            <v>M-2S-SC</v>
          </cell>
          <cell r="AG247" t="str">
            <v>M-</v>
          </cell>
          <cell r="AH247" t="str">
            <v>2S-</v>
          </cell>
          <cell r="AI247" t="str">
            <v>SC</v>
          </cell>
        </row>
        <row r="248">
          <cell r="A248" t="str">
            <v>CLIENT</v>
          </cell>
          <cell r="B248" t="str">
            <v>MSF</v>
          </cell>
          <cell r="C248" t="str">
            <v>EQF</v>
          </cell>
          <cell r="D248">
            <v>610</v>
          </cell>
          <cell r="E248" t="str">
            <v>TB-2</v>
          </cell>
          <cell r="F248" t="str">
            <v>TOOLBOX</v>
          </cell>
          <cell r="G248" t="str">
            <v>RFI  RESPONSE</v>
          </cell>
          <cell r="H248">
            <v>0</v>
          </cell>
          <cell r="I248">
            <v>20</v>
          </cell>
          <cell r="J248">
            <v>20</v>
          </cell>
          <cell r="K248">
            <v>15</v>
          </cell>
          <cell r="L248">
            <v>15</v>
          </cell>
          <cell r="M248">
            <v>15</v>
          </cell>
          <cell r="N248">
            <v>0</v>
          </cell>
          <cell r="O248">
            <v>3</v>
          </cell>
          <cell r="P248">
            <v>3</v>
          </cell>
          <cell r="Q248">
            <v>0</v>
          </cell>
          <cell r="R248">
            <v>23</v>
          </cell>
          <cell r="S248">
            <v>23</v>
          </cell>
          <cell r="T248">
            <v>997</v>
          </cell>
          <cell r="U248">
            <v>1043</v>
          </cell>
          <cell r="V248">
            <v>31</v>
          </cell>
          <cell r="W248">
            <v>0</v>
          </cell>
          <cell r="X248">
            <v>0</v>
          </cell>
          <cell r="Y248">
            <v>0</v>
          </cell>
          <cell r="Z248">
            <v>23989</v>
          </cell>
          <cell r="AA248">
            <v>22931</v>
          </cell>
          <cell r="AB248">
            <v>713</v>
          </cell>
          <cell r="AC248">
            <v>23989</v>
          </cell>
          <cell r="AD248">
            <v>22931</v>
          </cell>
          <cell r="AE248">
            <v>713</v>
          </cell>
          <cell r="AF248" t="str">
            <v>M-2S-SC</v>
          </cell>
          <cell r="AG248" t="str">
            <v>M-</v>
          </cell>
          <cell r="AH248" t="str">
            <v>2S-</v>
          </cell>
          <cell r="AI248" t="str">
            <v>SC</v>
          </cell>
        </row>
        <row r="249">
          <cell r="A249" t="str">
            <v>CLIENT</v>
          </cell>
          <cell r="B249" t="str">
            <v>MSF</v>
          </cell>
          <cell r="C249" t="str">
            <v>EQF</v>
          </cell>
          <cell r="D249">
            <v>610</v>
          </cell>
          <cell r="E249" t="str">
            <v>TT-1</v>
          </cell>
          <cell r="F249" t="str">
            <v>PRESSURE TEST PUMP</v>
          </cell>
          <cell r="G249" t="str">
            <v>RFI  RESPONSE</v>
          </cell>
          <cell r="H249">
            <v>0</v>
          </cell>
          <cell r="I249">
            <v>10</v>
          </cell>
          <cell r="J249">
            <v>10</v>
          </cell>
          <cell r="K249">
            <v>15</v>
          </cell>
          <cell r="L249">
            <v>15</v>
          </cell>
          <cell r="M249">
            <v>15</v>
          </cell>
          <cell r="N249">
            <v>0</v>
          </cell>
          <cell r="O249">
            <v>1.5</v>
          </cell>
          <cell r="P249">
            <v>1.5</v>
          </cell>
          <cell r="Q249">
            <v>0</v>
          </cell>
          <cell r="R249">
            <v>11.5</v>
          </cell>
          <cell r="S249">
            <v>11.5</v>
          </cell>
          <cell r="T249">
            <v>1022</v>
          </cell>
          <cell r="U249">
            <v>955</v>
          </cell>
          <cell r="V249">
            <v>31</v>
          </cell>
          <cell r="W249">
            <v>0</v>
          </cell>
          <cell r="X249">
            <v>0</v>
          </cell>
          <cell r="Y249">
            <v>0</v>
          </cell>
          <cell r="Z249">
            <v>10982.5</v>
          </cell>
          <cell r="AA249">
            <v>11753</v>
          </cell>
          <cell r="AB249">
            <v>356.5</v>
          </cell>
          <cell r="AC249">
            <v>10982.5</v>
          </cell>
          <cell r="AD249">
            <v>11753</v>
          </cell>
          <cell r="AE249">
            <v>356.5</v>
          </cell>
          <cell r="AF249" t="str">
            <v>M-S3-BS</v>
          </cell>
          <cell r="AG249" t="str">
            <v>M-</v>
          </cell>
          <cell r="AH249" t="str">
            <v>S3-</v>
          </cell>
          <cell r="AI249" t="str">
            <v>BS</v>
          </cell>
        </row>
        <row r="250">
          <cell r="A250" t="str">
            <v>CLIENT</v>
          </cell>
          <cell r="B250" t="str">
            <v>MSF</v>
          </cell>
          <cell r="C250" t="str">
            <v>EQF</v>
          </cell>
          <cell r="D250">
            <v>610</v>
          </cell>
          <cell r="E250" t="str">
            <v>TUTU-2</v>
          </cell>
          <cell r="F250" t="str">
            <v>TOPSIDE UMB TERMINAL UNIT (FUTURE)</v>
          </cell>
          <cell r="G250" t="str">
            <v>RFI  RESPONSE</v>
          </cell>
          <cell r="H250">
            <v>0</v>
          </cell>
          <cell r="I250">
            <v>2</v>
          </cell>
          <cell r="J250">
            <v>2</v>
          </cell>
          <cell r="K250">
            <v>15</v>
          </cell>
          <cell r="L250">
            <v>15</v>
          </cell>
          <cell r="M250">
            <v>15</v>
          </cell>
          <cell r="N250">
            <v>0</v>
          </cell>
          <cell r="O250">
            <v>0.3</v>
          </cell>
          <cell r="P250">
            <v>0.3</v>
          </cell>
          <cell r="Q250">
            <v>0</v>
          </cell>
          <cell r="R250">
            <v>2.2999999999999998</v>
          </cell>
          <cell r="S250">
            <v>2.2999999999999998</v>
          </cell>
          <cell r="T250">
            <v>940</v>
          </cell>
          <cell r="U250">
            <v>1033</v>
          </cell>
          <cell r="V250">
            <v>31</v>
          </cell>
          <cell r="W250">
            <v>0</v>
          </cell>
          <cell r="X250">
            <v>0</v>
          </cell>
          <cell r="Y250">
            <v>0</v>
          </cell>
          <cell r="Z250">
            <v>2375.8999999999996</v>
          </cell>
          <cell r="AA250">
            <v>2162</v>
          </cell>
          <cell r="AB250">
            <v>71.3</v>
          </cell>
          <cell r="AC250">
            <v>2375.8999999999996</v>
          </cell>
          <cell r="AD250">
            <v>2162</v>
          </cell>
          <cell r="AE250">
            <v>71.3</v>
          </cell>
          <cell r="AF250" t="str">
            <v>M-12-SC</v>
          </cell>
          <cell r="AG250" t="str">
            <v>M-</v>
          </cell>
          <cell r="AH250" t="str">
            <v>12-</v>
          </cell>
          <cell r="AI250" t="str">
            <v>SC</v>
          </cell>
        </row>
        <row r="251">
          <cell r="A251" t="str">
            <v>CLIENT</v>
          </cell>
          <cell r="B251" t="str">
            <v>MSF</v>
          </cell>
          <cell r="C251" t="str">
            <v>EQF</v>
          </cell>
          <cell r="D251">
            <v>610</v>
          </cell>
          <cell r="E251" t="str">
            <v>TUTU-3</v>
          </cell>
          <cell r="F251" t="str">
            <v>TOPSIDE UMB TERMINAL UNIT (FUTURE)</v>
          </cell>
          <cell r="G251" t="str">
            <v>RFI  RESPONSE</v>
          </cell>
          <cell r="H251">
            <v>0</v>
          </cell>
          <cell r="I251">
            <v>2</v>
          </cell>
          <cell r="J251">
            <v>2</v>
          </cell>
          <cell r="K251">
            <v>15</v>
          </cell>
          <cell r="L251">
            <v>15</v>
          </cell>
          <cell r="M251">
            <v>15</v>
          </cell>
          <cell r="N251">
            <v>0</v>
          </cell>
          <cell r="O251">
            <v>0.3</v>
          </cell>
          <cell r="P251">
            <v>0.3</v>
          </cell>
          <cell r="Q251">
            <v>0</v>
          </cell>
          <cell r="R251">
            <v>2.2999999999999998</v>
          </cell>
          <cell r="S251">
            <v>2.2999999999999998</v>
          </cell>
          <cell r="T251">
            <v>955</v>
          </cell>
          <cell r="U251">
            <v>934</v>
          </cell>
          <cell r="V251">
            <v>31</v>
          </cell>
          <cell r="W251">
            <v>0</v>
          </cell>
          <cell r="X251">
            <v>0</v>
          </cell>
          <cell r="Y251">
            <v>0</v>
          </cell>
          <cell r="Z251">
            <v>2148.1999999999998</v>
          </cell>
          <cell r="AA251">
            <v>2196.5</v>
          </cell>
          <cell r="AB251">
            <v>71.3</v>
          </cell>
          <cell r="AC251">
            <v>2148.1999999999998</v>
          </cell>
          <cell r="AD251">
            <v>2196.5</v>
          </cell>
          <cell r="AE251">
            <v>71.3</v>
          </cell>
          <cell r="AF251" t="str">
            <v>M-2S-AB</v>
          </cell>
          <cell r="AG251" t="str">
            <v>M-</v>
          </cell>
          <cell r="AH251" t="str">
            <v>2S-</v>
          </cell>
          <cell r="AI251" t="str">
            <v>AB</v>
          </cell>
        </row>
        <row r="252">
          <cell r="A252" t="str">
            <v>CLIENT</v>
          </cell>
          <cell r="B252" t="str">
            <v>MSF</v>
          </cell>
          <cell r="C252" t="str">
            <v>EQF</v>
          </cell>
          <cell r="D252">
            <v>610</v>
          </cell>
          <cell r="E252" t="str">
            <v>TUTU-4</v>
          </cell>
          <cell r="F252" t="str">
            <v>TOPSIDE UMB TERMINAL UNIT (FUTURE)</v>
          </cell>
          <cell r="G252" t="str">
            <v>RFI  RESPONSE</v>
          </cell>
          <cell r="H252">
            <v>0</v>
          </cell>
          <cell r="I252">
            <v>2</v>
          </cell>
          <cell r="J252">
            <v>2</v>
          </cell>
          <cell r="K252">
            <v>15</v>
          </cell>
          <cell r="L252">
            <v>15</v>
          </cell>
          <cell r="M252">
            <v>15</v>
          </cell>
          <cell r="N252">
            <v>0</v>
          </cell>
          <cell r="O252">
            <v>0.3</v>
          </cell>
          <cell r="P252">
            <v>0.3</v>
          </cell>
          <cell r="Q252">
            <v>0</v>
          </cell>
          <cell r="R252">
            <v>2.2999999999999998</v>
          </cell>
          <cell r="S252">
            <v>2.2999999999999998</v>
          </cell>
          <cell r="T252">
            <v>970</v>
          </cell>
          <cell r="U252">
            <v>934</v>
          </cell>
          <cell r="V252">
            <v>31</v>
          </cell>
          <cell r="W252">
            <v>0</v>
          </cell>
          <cell r="X252">
            <v>0</v>
          </cell>
          <cell r="Y252">
            <v>0</v>
          </cell>
          <cell r="Z252">
            <v>2148.1999999999998</v>
          </cell>
          <cell r="AA252">
            <v>2231</v>
          </cell>
          <cell r="AB252">
            <v>71.3</v>
          </cell>
          <cell r="AC252">
            <v>2148.1999999999998</v>
          </cell>
          <cell r="AD252">
            <v>2231</v>
          </cell>
          <cell r="AE252">
            <v>71.3</v>
          </cell>
          <cell r="AF252" t="str">
            <v>M-2S-AB</v>
          </cell>
          <cell r="AG252" t="str">
            <v>M-</v>
          </cell>
          <cell r="AH252" t="str">
            <v>2S-</v>
          </cell>
          <cell r="AI252" t="str">
            <v>AB</v>
          </cell>
        </row>
        <row r="253">
          <cell r="A253" t="str">
            <v>CLIENT</v>
          </cell>
          <cell r="B253" t="str">
            <v>MSF</v>
          </cell>
          <cell r="C253" t="str">
            <v>EQF</v>
          </cell>
          <cell r="D253">
            <v>610</v>
          </cell>
          <cell r="E253" t="str">
            <v>TUTU-6</v>
          </cell>
          <cell r="F253" t="str">
            <v>TOPSIDE UMB TERMINAL UNIT (FUTURE)</v>
          </cell>
          <cell r="G253" t="str">
            <v>RFI  RESPONSE</v>
          </cell>
          <cell r="H253">
            <v>0</v>
          </cell>
          <cell r="I253">
            <v>2</v>
          </cell>
          <cell r="J253">
            <v>2</v>
          </cell>
          <cell r="K253">
            <v>15</v>
          </cell>
          <cell r="L253">
            <v>15</v>
          </cell>
          <cell r="M253">
            <v>15</v>
          </cell>
          <cell r="N253">
            <v>0</v>
          </cell>
          <cell r="O253">
            <v>0.3</v>
          </cell>
          <cell r="P253">
            <v>0.3</v>
          </cell>
          <cell r="Q253">
            <v>0</v>
          </cell>
          <cell r="R253">
            <v>2.2999999999999998</v>
          </cell>
          <cell r="S253">
            <v>2.2999999999999998</v>
          </cell>
          <cell r="T253">
            <v>1002</v>
          </cell>
          <cell r="U253">
            <v>934</v>
          </cell>
          <cell r="V253">
            <v>31</v>
          </cell>
          <cell r="W253">
            <v>0</v>
          </cell>
          <cell r="X253">
            <v>0</v>
          </cell>
          <cell r="Y253">
            <v>0</v>
          </cell>
          <cell r="Z253">
            <v>2148.1999999999998</v>
          </cell>
          <cell r="AA253">
            <v>2304.6</v>
          </cell>
          <cell r="AB253">
            <v>71.3</v>
          </cell>
          <cell r="AC253">
            <v>2148.1999999999998</v>
          </cell>
          <cell r="AD253">
            <v>2304.6</v>
          </cell>
          <cell r="AE253">
            <v>71.3</v>
          </cell>
          <cell r="AF253" t="str">
            <v>M-S3-AB</v>
          </cell>
          <cell r="AG253" t="str">
            <v>M-</v>
          </cell>
          <cell r="AH253" t="str">
            <v>S3-</v>
          </cell>
          <cell r="AI253" t="str">
            <v>AB</v>
          </cell>
        </row>
        <row r="254">
          <cell r="A254" t="str">
            <v>CLIENT</v>
          </cell>
          <cell r="B254" t="str">
            <v>MSF</v>
          </cell>
          <cell r="C254" t="str">
            <v>EQF</v>
          </cell>
          <cell r="D254">
            <v>610</v>
          </cell>
          <cell r="E254" t="str">
            <v>TUTU-8</v>
          </cell>
          <cell r="F254" t="str">
            <v>TOPSIDE UMB TERMINAL UNIT (FUTURE)</v>
          </cell>
          <cell r="G254" t="str">
            <v>RFI  RESPONSE</v>
          </cell>
          <cell r="H254">
            <v>0</v>
          </cell>
          <cell r="I254">
            <v>2</v>
          </cell>
          <cell r="J254">
            <v>2</v>
          </cell>
          <cell r="K254">
            <v>15</v>
          </cell>
          <cell r="L254">
            <v>15</v>
          </cell>
          <cell r="M254">
            <v>15</v>
          </cell>
          <cell r="N254">
            <v>0</v>
          </cell>
          <cell r="O254">
            <v>0.3</v>
          </cell>
          <cell r="P254">
            <v>0.3</v>
          </cell>
          <cell r="Q254">
            <v>0</v>
          </cell>
          <cell r="R254">
            <v>2.2999999999999998</v>
          </cell>
          <cell r="S254">
            <v>2.2999999999999998</v>
          </cell>
          <cell r="T254">
            <v>1028</v>
          </cell>
          <cell r="U254">
            <v>934</v>
          </cell>
          <cell r="V254">
            <v>31</v>
          </cell>
          <cell r="W254">
            <v>0</v>
          </cell>
          <cell r="X254">
            <v>0</v>
          </cell>
          <cell r="Y254">
            <v>0</v>
          </cell>
          <cell r="Z254">
            <v>2148.1999999999998</v>
          </cell>
          <cell r="AA254">
            <v>2364.3999999999996</v>
          </cell>
          <cell r="AB254">
            <v>71.3</v>
          </cell>
          <cell r="AC254">
            <v>2148.1999999999998</v>
          </cell>
          <cell r="AD254">
            <v>2364.3999999999996</v>
          </cell>
          <cell r="AE254">
            <v>71.3</v>
          </cell>
          <cell r="AF254" t="str">
            <v>M-S3-AB</v>
          </cell>
          <cell r="AG254" t="str">
            <v>M-</v>
          </cell>
          <cell r="AH254" t="str">
            <v>S3-</v>
          </cell>
          <cell r="AI254" t="str">
            <v>AB</v>
          </cell>
        </row>
        <row r="255">
          <cell r="A255" t="str">
            <v>CLIENT</v>
          </cell>
          <cell r="B255" t="str">
            <v>MSF</v>
          </cell>
          <cell r="C255" t="str">
            <v>EQF</v>
          </cell>
          <cell r="D255">
            <v>610</v>
          </cell>
          <cell r="E255" t="str">
            <v>TUTU-9</v>
          </cell>
          <cell r="F255" t="str">
            <v>TOPSIDE UMB TERMINAL UNIT (FUTURE)</v>
          </cell>
          <cell r="G255" t="str">
            <v>RFI  RESPONSE</v>
          </cell>
          <cell r="H255">
            <v>0</v>
          </cell>
          <cell r="I255">
            <v>2</v>
          </cell>
          <cell r="J255">
            <v>2</v>
          </cell>
          <cell r="K255">
            <v>15</v>
          </cell>
          <cell r="L255">
            <v>15</v>
          </cell>
          <cell r="M255">
            <v>15</v>
          </cell>
          <cell r="N255">
            <v>0</v>
          </cell>
          <cell r="O255">
            <v>0.3</v>
          </cell>
          <cell r="P255">
            <v>0.3</v>
          </cell>
          <cell r="Q255">
            <v>0</v>
          </cell>
          <cell r="R255">
            <v>2.2999999999999998</v>
          </cell>
          <cell r="S255">
            <v>2.2999999999999998</v>
          </cell>
          <cell r="T255">
            <v>1044</v>
          </cell>
          <cell r="U255">
            <v>934</v>
          </cell>
          <cell r="V255">
            <v>31</v>
          </cell>
          <cell r="W255">
            <v>0</v>
          </cell>
          <cell r="X255">
            <v>0</v>
          </cell>
          <cell r="Y255">
            <v>0</v>
          </cell>
          <cell r="Z255">
            <v>2148.1999999999998</v>
          </cell>
          <cell r="AA255">
            <v>2401.1999999999998</v>
          </cell>
          <cell r="AB255">
            <v>71.3</v>
          </cell>
          <cell r="AC255">
            <v>2148.1999999999998</v>
          </cell>
          <cell r="AD255">
            <v>2401.1999999999998</v>
          </cell>
          <cell r="AE255">
            <v>71.3</v>
          </cell>
          <cell r="AF255" t="str">
            <v>M-S3-AB</v>
          </cell>
          <cell r="AG255" t="str">
            <v>M-</v>
          </cell>
          <cell r="AH255" t="str">
            <v>S3-</v>
          </cell>
          <cell r="AI255" t="str">
            <v>AB</v>
          </cell>
        </row>
        <row r="256">
          <cell r="A256" t="str">
            <v>CLIENT</v>
          </cell>
          <cell r="B256" t="str">
            <v>MSF</v>
          </cell>
          <cell r="C256" t="str">
            <v>EQF</v>
          </cell>
          <cell r="D256">
            <v>610</v>
          </cell>
          <cell r="E256" t="str">
            <v>WIN-1</v>
          </cell>
          <cell r="F256" t="str">
            <v>WINCH</v>
          </cell>
          <cell r="G256" t="str">
            <v>RFI  RESPONSE</v>
          </cell>
          <cell r="H256">
            <v>0</v>
          </cell>
          <cell r="I256">
            <v>30</v>
          </cell>
          <cell r="J256">
            <v>30</v>
          </cell>
          <cell r="K256">
            <v>15</v>
          </cell>
          <cell r="L256">
            <v>15</v>
          </cell>
          <cell r="M256">
            <v>15</v>
          </cell>
          <cell r="N256">
            <v>0</v>
          </cell>
          <cell r="O256">
            <v>4.5</v>
          </cell>
          <cell r="P256">
            <v>4.5</v>
          </cell>
          <cell r="Q256">
            <v>0</v>
          </cell>
          <cell r="R256">
            <v>34.5</v>
          </cell>
          <cell r="S256">
            <v>34.5</v>
          </cell>
          <cell r="T256">
            <v>965</v>
          </cell>
          <cell r="U256">
            <v>1015</v>
          </cell>
          <cell r="V256">
            <v>31</v>
          </cell>
          <cell r="W256">
            <v>0</v>
          </cell>
          <cell r="X256">
            <v>0</v>
          </cell>
          <cell r="Y256">
            <v>0</v>
          </cell>
          <cell r="Z256">
            <v>35017.5</v>
          </cell>
          <cell r="AA256">
            <v>33292.5</v>
          </cell>
          <cell r="AB256">
            <v>1069.5</v>
          </cell>
          <cell r="AC256">
            <v>35017.5</v>
          </cell>
          <cell r="AD256">
            <v>33292.5</v>
          </cell>
          <cell r="AE256">
            <v>1069.5</v>
          </cell>
          <cell r="AF256" t="str">
            <v>M-2S-SC</v>
          </cell>
          <cell r="AG256" t="str">
            <v>M-</v>
          </cell>
          <cell r="AH256" t="str">
            <v>2S-</v>
          </cell>
          <cell r="AI256" t="str">
            <v>SC</v>
          </cell>
        </row>
        <row r="257">
          <cell r="A257" t="str">
            <v>CLIENT</v>
          </cell>
          <cell r="B257" t="str">
            <v>MSF</v>
          </cell>
          <cell r="C257" t="str">
            <v>EQO</v>
          </cell>
          <cell r="D257">
            <v>610</v>
          </cell>
          <cell r="E257" t="str">
            <v>HPU-1</v>
          </cell>
          <cell r="F257" t="str">
            <v>HYDRAULIC POWER UNIT</v>
          </cell>
          <cell r="G257" t="str">
            <v>RFI  RESPONSE</v>
          </cell>
          <cell r="H257">
            <v>45</v>
          </cell>
          <cell r="I257">
            <v>45</v>
          </cell>
          <cell r="J257">
            <v>60</v>
          </cell>
          <cell r="K257">
            <v>15</v>
          </cell>
          <cell r="L257">
            <v>15</v>
          </cell>
          <cell r="M257">
            <v>15</v>
          </cell>
          <cell r="N257">
            <v>6.75</v>
          </cell>
          <cell r="O257">
            <v>6.75</v>
          </cell>
          <cell r="P257">
            <v>9</v>
          </cell>
          <cell r="Q257">
            <v>51.75</v>
          </cell>
          <cell r="R257">
            <v>51.75</v>
          </cell>
          <cell r="S257">
            <v>69</v>
          </cell>
          <cell r="T257">
            <v>1040</v>
          </cell>
          <cell r="U257">
            <v>903</v>
          </cell>
          <cell r="V257">
            <v>33</v>
          </cell>
          <cell r="W257">
            <v>46730.25</v>
          </cell>
          <cell r="X257">
            <v>53820</v>
          </cell>
          <cell r="Y257">
            <v>1707.75</v>
          </cell>
          <cell r="Z257">
            <v>46730.25</v>
          </cell>
          <cell r="AA257">
            <v>53820</v>
          </cell>
          <cell r="AB257">
            <v>1707.75</v>
          </cell>
          <cell r="AC257">
            <v>62307</v>
          </cell>
          <cell r="AD257">
            <v>71760</v>
          </cell>
          <cell r="AE257">
            <v>2277</v>
          </cell>
          <cell r="AF257"/>
          <cell r="AG257" t="b">
            <v>0</v>
          </cell>
          <cell r="AH257" t="str">
            <v>S3-</v>
          </cell>
          <cell r="AI257" t="str">
            <v>AB</v>
          </cell>
        </row>
        <row r="258">
          <cell r="A258" t="str">
            <v>CLIENT</v>
          </cell>
          <cell r="B258" t="str">
            <v>MSF</v>
          </cell>
          <cell r="C258" t="str">
            <v>EQO</v>
          </cell>
          <cell r="D258">
            <v>610</v>
          </cell>
          <cell r="E258" t="str">
            <v>MAN-1</v>
          </cell>
          <cell r="F258" t="str">
            <v>MANIFOLD</v>
          </cell>
          <cell r="G258" t="str">
            <v>RFI  RESPONSE</v>
          </cell>
          <cell r="H258">
            <v>0</v>
          </cell>
          <cell r="I258">
            <v>2</v>
          </cell>
          <cell r="J258">
            <v>2</v>
          </cell>
          <cell r="K258">
            <v>15</v>
          </cell>
          <cell r="L258">
            <v>15</v>
          </cell>
          <cell r="M258">
            <v>15</v>
          </cell>
          <cell r="N258">
            <v>0</v>
          </cell>
          <cell r="O258">
            <v>0.3</v>
          </cell>
          <cell r="P258">
            <v>0.3</v>
          </cell>
          <cell r="Q258">
            <v>0</v>
          </cell>
          <cell r="R258">
            <v>2.2999999999999998</v>
          </cell>
          <cell r="S258">
            <v>2.2999999999999998</v>
          </cell>
          <cell r="T258">
            <v>972</v>
          </cell>
          <cell r="U258">
            <v>988</v>
          </cell>
          <cell r="V258">
            <v>31</v>
          </cell>
          <cell r="W258">
            <v>0</v>
          </cell>
          <cell r="X258">
            <v>0</v>
          </cell>
          <cell r="Y258">
            <v>0</v>
          </cell>
          <cell r="Z258">
            <v>2272.3999999999996</v>
          </cell>
          <cell r="AA258">
            <v>2235.6</v>
          </cell>
          <cell r="AB258">
            <v>71.3</v>
          </cell>
          <cell r="AC258">
            <v>2272.3999999999996</v>
          </cell>
          <cell r="AD258">
            <v>2235.6</v>
          </cell>
          <cell r="AE258">
            <v>71.3</v>
          </cell>
          <cell r="AF258"/>
          <cell r="AG258" t="b">
            <v>0</v>
          </cell>
          <cell r="AH258" t="str">
            <v>2S-</v>
          </cell>
          <cell r="AI258" t="str">
            <v>BS</v>
          </cell>
        </row>
        <row r="259">
          <cell r="A259" t="str">
            <v>CLIENT</v>
          </cell>
          <cell r="B259" t="str">
            <v>MSF</v>
          </cell>
          <cell r="C259" t="str">
            <v>EQO</v>
          </cell>
          <cell r="D259">
            <v>610</v>
          </cell>
          <cell r="E259" t="str">
            <v>MIM-1</v>
          </cell>
          <cell r="F259" t="str">
            <v>METHANOL INJECTION MANIFOLD</v>
          </cell>
          <cell r="G259" t="str">
            <v>RFI  RESPONSE</v>
          </cell>
          <cell r="H259">
            <v>0</v>
          </cell>
          <cell r="I259">
            <v>2</v>
          </cell>
          <cell r="J259">
            <v>2</v>
          </cell>
          <cell r="K259">
            <v>15</v>
          </cell>
          <cell r="L259">
            <v>15</v>
          </cell>
          <cell r="M259">
            <v>15</v>
          </cell>
          <cell r="N259">
            <v>0</v>
          </cell>
          <cell r="O259">
            <v>0.3</v>
          </cell>
          <cell r="P259">
            <v>0.3</v>
          </cell>
          <cell r="Q259">
            <v>0</v>
          </cell>
          <cell r="R259">
            <v>2.2999999999999998</v>
          </cell>
          <cell r="S259">
            <v>2.2999999999999998</v>
          </cell>
          <cell r="T259">
            <v>1000</v>
          </cell>
          <cell r="U259">
            <v>1070</v>
          </cell>
          <cell r="V259">
            <v>33</v>
          </cell>
          <cell r="W259">
            <v>0</v>
          </cell>
          <cell r="X259">
            <v>0</v>
          </cell>
          <cell r="Y259">
            <v>0</v>
          </cell>
          <cell r="Z259">
            <v>2461</v>
          </cell>
          <cell r="AA259">
            <v>2300</v>
          </cell>
          <cell r="AB259">
            <v>75.899999999999991</v>
          </cell>
          <cell r="AC259">
            <v>2461</v>
          </cell>
          <cell r="AD259">
            <v>2300</v>
          </cell>
          <cell r="AE259">
            <v>75.899999999999991</v>
          </cell>
          <cell r="AF259"/>
          <cell r="AG259" t="b">
            <v>0</v>
          </cell>
          <cell r="AH259" t="str">
            <v>2S-</v>
          </cell>
          <cell r="AI259" t="str">
            <v>CD</v>
          </cell>
        </row>
        <row r="260">
          <cell r="A260" t="str">
            <v>CLIENT</v>
          </cell>
          <cell r="B260" t="str">
            <v>MSF</v>
          </cell>
          <cell r="C260" t="str">
            <v>EQO</v>
          </cell>
          <cell r="D260">
            <v>610</v>
          </cell>
          <cell r="E260" t="str">
            <v>TC-1</v>
          </cell>
          <cell r="F260" t="str">
            <v>TRANSPORTATION CONTAINER</v>
          </cell>
          <cell r="G260" t="str">
            <v>RFI  RESPONSE</v>
          </cell>
          <cell r="H260">
            <v>2</v>
          </cell>
          <cell r="I260">
            <v>40</v>
          </cell>
          <cell r="J260">
            <v>40</v>
          </cell>
          <cell r="K260">
            <v>15</v>
          </cell>
          <cell r="L260">
            <v>15</v>
          </cell>
          <cell r="M260">
            <v>15</v>
          </cell>
          <cell r="N260">
            <v>0.3</v>
          </cell>
          <cell r="O260">
            <v>6</v>
          </cell>
          <cell r="P260">
            <v>6</v>
          </cell>
          <cell r="Q260">
            <v>2.2999999999999998</v>
          </cell>
          <cell r="R260">
            <v>46</v>
          </cell>
          <cell r="S260">
            <v>46</v>
          </cell>
          <cell r="T260">
            <v>977</v>
          </cell>
          <cell r="U260">
            <v>1043</v>
          </cell>
          <cell r="V260">
            <v>31</v>
          </cell>
          <cell r="W260">
            <v>2398.8999999999996</v>
          </cell>
          <cell r="X260">
            <v>2247.1</v>
          </cell>
          <cell r="Y260">
            <v>71.3</v>
          </cell>
          <cell r="Z260">
            <v>47978</v>
          </cell>
          <cell r="AA260">
            <v>44942</v>
          </cell>
          <cell r="AB260">
            <v>1426</v>
          </cell>
          <cell r="AC260">
            <v>47978</v>
          </cell>
          <cell r="AD260">
            <v>44942</v>
          </cell>
          <cell r="AE260">
            <v>1426</v>
          </cell>
          <cell r="AF260"/>
          <cell r="AG260" t="b">
            <v>0</v>
          </cell>
          <cell r="AH260" t="str">
            <v>2S-</v>
          </cell>
          <cell r="AI260" t="str">
            <v>SC</v>
          </cell>
        </row>
        <row r="261">
          <cell r="A261" t="str">
            <v>CLIENT</v>
          </cell>
          <cell r="B261" t="str">
            <v>MSF</v>
          </cell>
          <cell r="C261" t="str">
            <v>EQO</v>
          </cell>
          <cell r="D261">
            <v>610</v>
          </cell>
          <cell r="E261" t="str">
            <v>TUTU-1</v>
          </cell>
          <cell r="F261" t="str">
            <v>TOPSIDE UMB TERMINAL UNIT</v>
          </cell>
          <cell r="G261" t="str">
            <v>RFI  RESPONSE</v>
          </cell>
          <cell r="H261">
            <v>0</v>
          </cell>
          <cell r="I261">
            <v>2</v>
          </cell>
          <cell r="J261">
            <v>2</v>
          </cell>
          <cell r="K261">
            <v>15</v>
          </cell>
          <cell r="L261">
            <v>15</v>
          </cell>
          <cell r="M261">
            <v>15</v>
          </cell>
          <cell r="N261">
            <v>0</v>
          </cell>
          <cell r="O261">
            <v>0.3</v>
          </cell>
          <cell r="P261">
            <v>0.3</v>
          </cell>
          <cell r="Q261">
            <v>0</v>
          </cell>
          <cell r="R261">
            <v>2.2999999999999998</v>
          </cell>
          <cell r="S261">
            <v>2.2999999999999998</v>
          </cell>
          <cell r="T261">
            <v>935</v>
          </cell>
          <cell r="U261">
            <v>1045</v>
          </cell>
          <cell r="V261">
            <v>31</v>
          </cell>
          <cell r="W261">
            <v>0</v>
          </cell>
          <cell r="X261">
            <v>0</v>
          </cell>
          <cell r="Y261">
            <v>0</v>
          </cell>
          <cell r="Z261">
            <v>2403.5</v>
          </cell>
          <cell r="AA261">
            <v>2150.5</v>
          </cell>
          <cell r="AB261">
            <v>71.3</v>
          </cell>
          <cell r="AC261">
            <v>2403.5</v>
          </cell>
          <cell r="AD261">
            <v>2150.5</v>
          </cell>
          <cell r="AE261">
            <v>71.3</v>
          </cell>
          <cell r="AF261"/>
          <cell r="AG261" t="b">
            <v>0</v>
          </cell>
          <cell r="AH261" t="str">
            <v>12-</v>
          </cell>
          <cell r="AI261" t="str">
            <v>SC</v>
          </cell>
        </row>
        <row r="262">
          <cell r="A262" t="str">
            <v>CLIENT</v>
          </cell>
          <cell r="B262" t="str">
            <v>MSF</v>
          </cell>
          <cell r="C262" t="str">
            <v>EQO</v>
          </cell>
          <cell r="D262">
            <v>610</v>
          </cell>
          <cell r="E262" t="str">
            <v>TUTU-5</v>
          </cell>
          <cell r="F262" t="str">
            <v>TOPSIDE UMB TERMINAL UNIT</v>
          </cell>
          <cell r="G262" t="str">
            <v>RFI  RESPONSE</v>
          </cell>
          <cell r="H262">
            <v>0</v>
          </cell>
          <cell r="I262">
            <v>2</v>
          </cell>
          <cell r="J262">
            <v>2</v>
          </cell>
          <cell r="K262">
            <v>15</v>
          </cell>
          <cell r="L262">
            <v>15</v>
          </cell>
          <cell r="M262">
            <v>15</v>
          </cell>
          <cell r="N262">
            <v>0</v>
          </cell>
          <cell r="O262">
            <v>0.3</v>
          </cell>
          <cell r="P262">
            <v>0.3</v>
          </cell>
          <cell r="Q262">
            <v>0</v>
          </cell>
          <cell r="R262">
            <v>2.2999999999999998</v>
          </cell>
          <cell r="S262">
            <v>2.2999999999999998</v>
          </cell>
          <cell r="T262">
            <v>987</v>
          </cell>
          <cell r="U262">
            <v>934</v>
          </cell>
          <cell r="V262">
            <v>31</v>
          </cell>
          <cell r="W262">
            <v>0</v>
          </cell>
          <cell r="X262">
            <v>0</v>
          </cell>
          <cell r="Y262">
            <v>0</v>
          </cell>
          <cell r="Z262">
            <v>2148.1999999999998</v>
          </cell>
          <cell r="AA262">
            <v>2270.1</v>
          </cell>
          <cell r="AB262">
            <v>71.3</v>
          </cell>
          <cell r="AC262">
            <v>2148.1999999999998</v>
          </cell>
          <cell r="AD262">
            <v>2270.1</v>
          </cell>
          <cell r="AE262">
            <v>71.3</v>
          </cell>
          <cell r="AF262"/>
          <cell r="AG262" t="b">
            <v>0</v>
          </cell>
          <cell r="AH262" t="str">
            <v>2S-</v>
          </cell>
          <cell r="AI262" t="str">
            <v>AB</v>
          </cell>
        </row>
        <row r="263">
          <cell r="A263" t="str">
            <v>CLIENT</v>
          </cell>
          <cell r="B263" t="str">
            <v>MSF</v>
          </cell>
          <cell r="C263" t="str">
            <v>EQO</v>
          </cell>
          <cell r="D263">
            <v>610</v>
          </cell>
          <cell r="E263" t="str">
            <v>TUTU-7</v>
          </cell>
          <cell r="F263" t="str">
            <v>TOPSIDE UMB TERMINAL UNIT</v>
          </cell>
          <cell r="G263" t="str">
            <v>RFI  RESPONSE</v>
          </cell>
          <cell r="H263">
            <v>0</v>
          </cell>
          <cell r="I263">
            <v>2</v>
          </cell>
          <cell r="J263">
            <v>2</v>
          </cell>
          <cell r="K263">
            <v>15</v>
          </cell>
          <cell r="L263">
            <v>15</v>
          </cell>
          <cell r="M263">
            <v>15</v>
          </cell>
          <cell r="N263">
            <v>0</v>
          </cell>
          <cell r="O263">
            <v>0.3</v>
          </cell>
          <cell r="P263">
            <v>0.3</v>
          </cell>
          <cell r="Q263">
            <v>0</v>
          </cell>
          <cell r="R263">
            <v>2.2999999999999998</v>
          </cell>
          <cell r="S263">
            <v>2.2999999999999998</v>
          </cell>
          <cell r="T263">
            <v>1013</v>
          </cell>
          <cell r="U263">
            <v>934</v>
          </cell>
          <cell r="V263">
            <v>31</v>
          </cell>
          <cell r="W263">
            <v>0</v>
          </cell>
          <cell r="X263">
            <v>0</v>
          </cell>
          <cell r="Y263">
            <v>0</v>
          </cell>
          <cell r="Z263">
            <v>2148.1999999999998</v>
          </cell>
          <cell r="AA263">
            <v>2329.8999999999996</v>
          </cell>
          <cell r="AB263">
            <v>71.3</v>
          </cell>
          <cell r="AC263">
            <v>2148.1999999999998</v>
          </cell>
          <cell r="AD263">
            <v>2329.8999999999996</v>
          </cell>
          <cell r="AE263">
            <v>71.3</v>
          </cell>
          <cell r="AF263"/>
          <cell r="AG263" t="b">
            <v>0</v>
          </cell>
          <cell r="AH263" t="str">
            <v>S3-</v>
          </cell>
          <cell r="AI263" t="str">
            <v>AB</v>
          </cell>
        </row>
        <row r="264">
          <cell r="A264" t="str">
            <v>ELEC. DISC.</v>
          </cell>
          <cell r="B264" t="str">
            <v>MSF</v>
          </cell>
          <cell r="C264" t="str">
            <v>HUEL</v>
          </cell>
          <cell r="D264">
            <v>610</v>
          </cell>
          <cell r="E264" t="str">
            <v> </v>
          </cell>
          <cell r="F264" t="str">
            <v>ELECTRICAL CABLE TRAY BULK - MSF (HOOKUP)</v>
          </cell>
          <cell r="G264" t="str">
            <v>PDMS MODEL</v>
          </cell>
          <cell r="H264">
            <v>1.4</v>
          </cell>
          <cell r="I264">
            <v>0</v>
          </cell>
          <cell r="J264">
            <v>0</v>
          </cell>
          <cell r="K264">
            <v>5</v>
          </cell>
          <cell r="L264">
            <v>5</v>
          </cell>
          <cell r="M264">
            <v>5</v>
          </cell>
          <cell r="N264">
            <v>6.9999999999999993E-2</v>
          </cell>
          <cell r="O264">
            <v>0</v>
          </cell>
          <cell r="P264">
            <v>0</v>
          </cell>
          <cell r="Q264">
            <v>1.47</v>
          </cell>
          <cell r="R264">
            <v>0</v>
          </cell>
          <cell r="S264">
            <v>0</v>
          </cell>
          <cell r="T264">
            <v>990.4</v>
          </cell>
          <cell r="U264">
            <v>999.375</v>
          </cell>
          <cell r="V264">
            <v>57.35</v>
          </cell>
          <cell r="W264">
            <v>1469.08125</v>
          </cell>
          <cell r="X264">
            <v>1455.8879999999999</v>
          </cell>
          <cell r="Y264">
            <v>84.304500000000004</v>
          </cell>
          <cell r="Z264">
            <v>0</v>
          </cell>
          <cell r="AA264">
            <v>0</v>
          </cell>
          <cell r="AB264">
            <v>0</v>
          </cell>
          <cell r="AC264">
            <v>0</v>
          </cell>
          <cell r="AD264">
            <v>0</v>
          </cell>
          <cell r="AE264">
            <v>0</v>
          </cell>
          <cell r="AF264"/>
          <cell r="AG264" t="b">
            <v>0</v>
          </cell>
          <cell r="AH264" t="str">
            <v>2S-</v>
          </cell>
          <cell r="AI264" t="str">
            <v>SC</v>
          </cell>
        </row>
        <row r="265">
          <cell r="A265" t="str">
            <v>MECH. DISC.</v>
          </cell>
          <cell r="B265" t="str">
            <v>MSF</v>
          </cell>
          <cell r="C265" t="str">
            <v>HUEQ</v>
          </cell>
          <cell r="D265">
            <v>610</v>
          </cell>
          <cell r="E265" t="str">
            <v>ME-7486</v>
          </cell>
          <cell r="F265" t="str">
            <v>FIREWATER PUMP PACKAGE COLUMN PIPE</v>
          </cell>
          <cell r="G265" t="str">
            <v>V</v>
          </cell>
          <cell r="H265">
            <v>6.4</v>
          </cell>
          <cell r="I265">
            <v>0</v>
          </cell>
          <cell r="J265">
            <v>0</v>
          </cell>
          <cell r="K265">
            <v>10</v>
          </cell>
          <cell r="L265">
            <v>10</v>
          </cell>
          <cell r="M265">
            <v>10</v>
          </cell>
          <cell r="N265">
            <v>0.64000000000000012</v>
          </cell>
          <cell r="O265">
            <v>0</v>
          </cell>
          <cell r="P265">
            <v>0</v>
          </cell>
          <cell r="Q265">
            <v>7.0400000000000009</v>
          </cell>
          <cell r="R265">
            <v>0</v>
          </cell>
          <cell r="S265">
            <v>0</v>
          </cell>
          <cell r="T265">
            <v>1045</v>
          </cell>
          <cell r="U265">
            <v>1030</v>
          </cell>
          <cell r="V265">
            <v>34</v>
          </cell>
          <cell r="W265">
            <v>7251.2000000000007</v>
          </cell>
          <cell r="X265">
            <v>7356.8000000000011</v>
          </cell>
          <cell r="Y265">
            <v>239.36000000000004</v>
          </cell>
          <cell r="Z265">
            <v>0</v>
          </cell>
          <cell r="AA265">
            <v>0</v>
          </cell>
          <cell r="AB265">
            <v>0</v>
          </cell>
          <cell r="AC265">
            <v>0</v>
          </cell>
          <cell r="AD265">
            <v>0</v>
          </cell>
          <cell r="AE265">
            <v>0</v>
          </cell>
          <cell r="AF265"/>
          <cell r="AG265" t="b">
            <v>0</v>
          </cell>
          <cell r="AH265" t="str">
            <v>S3-</v>
          </cell>
          <cell r="AI265" t="str">
            <v>SC</v>
          </cell>
        </row>
        <row r="266">
          <cell r="A266" t="str">
            <v>MECH. DISC.</v>
          </cell>
          <cell r="B266" t="str">
            <v>MSF</v>
          </cell>
          <cell r="C266" t="str">
            <v>HUEQ</v>
          </cell>
          <cell r="D266">
            <v>610</v>
          </cell>
          <cell r="E266" t="str">
            <v>ME-7487</v>
          </cell>
          <cell r="F266" t="str">
            <v>FIREWATER PUMP PACKAGE COLUMN PIPE</v>
          </cell>
          <cell r="G266" t="str">
            <v>V</v>
          </cell>
          <cell r="H266">
            <v>6.4</v>
          </cell>
          <cell r="I266">
            <v>0</v>
          </cell>
          <cell r="J266">
            <v>0</v>
          </cell>
          <cell r="K266">
            <v>10</v>
          </cell>
          <cell r="L266">
            <v>10</v>
          </cell>
          <cell r="M266">
            <v>10</v>
          </cell>
          <cell r="N266">
            <v>0.64000000000000012</v>
          </cell>
          <cell r="O266">
            <v>0</v>
          </cell>
          <cell r="P266">
            <v>0</v>
          </cell>
          <cell r="Q266">
            <v>7.0400000000000009</v>
          </cell>
          <cell r="R266">
            <v>0</v>
          </cell>
          <cell r="S266">
            <v>0</v>
          </cell>
          <cell r="T266">
            <v>1045</v>
          </cell>
          <cell r="U266">
            <v>1030</v>
          </cell>
          <cell r="V266">
            <v>34</v>
          </cell>
          <cell r="W266">
            <v>7251.2000000000007</v>
          </cell>
          <cell r="X266">
            <v>7356.8000000000011</v>
          </cell>
          <cell r="Y266">
            <v>239.36000000000004</v>
          </cell>
          <cell r="Z266">
            <v>0</v>
          </cell>
          <cell r="AA266">
            <v>0</v>
          </cell>
          <cell r="AB266">
            <v>0</v>
          </cell>
          <cell r="AC266">
            <v>0</v>
          </cell>
          <cell r="AD266">
            <v>0</v>
          </cell>
          <cell r="AE266">
            <v>0</v>
          </cell>
          <cell r="AF266"/>
          <cell r="AG266" t="b">
            <v>0</v>
          </cell>
          <cell r="AH266" t="str">
            <v>S3-</v>
          </cell>
          <cell r="AI266" t="str">
            <v>SC</v>
          </cell>
        </row>
        <row r="267">
          <cell r="A267" t="str">
            <v>MECH. DISC.</v>
          </cell>
          <cell r="B267" t="str">
            <v>MSF</v>
          </cell>
          <cell r="C267" t="str">
            <v>HUEQ</v>
          </cell>
          <cell r="D267">
            <v>610</v>
          </cell>
          <cell r="E267" t="str">
            <v>ME-7488</v>
          </cell>
          <cell r="F267" t="str">
            <v>FIREWATER PUMP PACKAGE COLUMN PIPE</v>
          </cell>
          <cell r="G267" t="str">
            <v>V</v>
          </cell>
          <cell r="H267">
            <v>6.4</v>
          </cell>
          <cell r="I267">
            <v>0</v>
          </cell>
          <cell r="J267">
            <v>0</v>
          </cell>
          <cell r="K267">
            <v>10</v>
          </cell>
          <cell r="L267">
            <v>10</v>
          </cell>
          <cell r="M267">
            <v>10</v>
          </cell>
          <cell r="N267">
            <v>0.64000000000000012</v>
          </cell>
          <cell r="O267">
            <v>0</v>
          </cell>
          <cell r="P267">
            <v>0</v>
          </cell>
          <cell r="Q267">
            <v>7.0400000000000009</v>
          </cell>
          <cell r="R267">
            <v>0</v>
          </cell>
          <cell r="S267">
            <v>0</v>
          </cell>
          <cell r="T267">
            <v>1045</v>
          </cell>
          <cell r="U267">
            <v>1030</v>
          </cell>
          <cell r="V267">
            <v>34</v>
          </cell>
          <cell r="W267">
            <v>7251.2000000000007</v>
          </cell>
          <cell r="X267">
            <v>7356.8000000000011</v>
          </cell>
          <cell r="Y267">
            <v>239.36000000000004</v>
          </cell>
          <cell r="Z267">
            <v>0</v>
          </cell>
          <cell r="AA267">
            <v>0</v>
          </cell>
          <cell r="AB267">
            <v>0</v>
          </cell>
          <cell r="AC267">
            <v>0</v>
          </cell>
          <cell r="AD267">
            <v>0</v>
          </cell>
          <cell r="AE267">
            <v>0</v>
          </cell>
          <cell r="AF267"/>
          <cell r="AG267" t="b">
            <v>0</v>
          </cell>
          <cell r="AH267" t="str">
            <v>S3-</v>
          </cell>
          <cell r="AI267" t="str">
            <v>SC</v>
          </cell>
        </row>
        <row r="268">
          <cell r="A268" t="str">
            <v>MECH. DISC.</v>
          </cell>
          <cell r="B268" t="str">
            <v>MSF</v>
          </cell>
          <cell r="C268" t="str">
            <v>HUEQ</v>
          </cell>
          <cell r="D268">
            <v>610</v>
          </cell>
          <cell r="E268" t="str">
            <v>PBE-8516</v>
          </cell>
          <cell r="F268" t="str">
            <v>SEAWATER LIFT PUMP COLUMN PIPE</v>
          </cell>
          <cell r="G268" t="str">
            <v>V</v>
          </cell>
          <cell r="H268">
            <v>12.4</v>
          </cell>
          <cell r="I268">
            <v>0</v>
          </cell>
          <cell r="J268">
            <v>0</v>
          </cell>
          <cell r="K268">
            <v>10</v>
          </cell>
          <cell r="L268">
            <v>10</v>
          </cell>
          <cell r="M268">
            <v>10</v>
          </cell>
          <cell r="N268">
            <v>1.2400000000000002</v>
          </cell>
          <cell r="O268">
            <v>0</v>
          </cell>
          <cell r="P268">
            <v>0</v>
          </cell>
          <cell r="Q268">
            <v>13.64</v>
          </cell>
          <cell r="R268">
            <v>0</v>
          </cell>
          <cell r="S268">
            <v>0</v>
          </cell>
          <cell r="T268">
            <v>1020</v>
          </cell>
          <cell r="U268">
            <v>910</v>
          </cell>
          <cell r="V268">
            <v>34</v>
          </cell>
          <cell r="W268">
            <v>12412.4</v>
          </cell>
          <cell r="X268">
            <v>13912.800000000001</v>
          </cell>
          <cell r="Y268">
            <v>463.76</v>
          </cell>
          <cell r="Z268">
            <v>0</v>
          </cell>
          <cell r="AA268">
            <v>0</v>
          </cell>
          <cell r="AB268">
            <v>0</v>
          </cell>
          <cell r="AC268">
            <v>0</v>
          </cell>
          <cell r="AD268">
            <v>0</v>
          </cell>
          <cell r="AE268">
            <v>0</v>
          </cell>
          <cell r="AF268"/>
          <cell r="AG268" t="b">
            <v>0</v>
          </cell>
          <cell r="AH268" t="str">
            <v>S3-</v>
          </cell>
          <cell r="AI268" t="str">
            <v>AB</v>
          </cell>
        </row>
        <row r="269">
          <cell r="A269" t="str">
            <v>MECH. DISC.</v>
          </cell>
          <cell r="B269" t="str">
            <v>MSF</v>
          </cell>
          <cell r="C269" t="str">
            <v>HUEQ</v>
          </cell>
          <cell r="D269">
            <v>610</v>
          </cell>
          <cell r="E269" t="str">
            <v>PBE-8517</v>
          </cell>
          <cell r="F269" t="str">
            <v>SEAWATER LIFT PUMP COLUMN PIPE</v>
          </cell>
          <cell r="G269" t="str">
            <v>V</v>
          </cell>
          <cell r="H269">
            <v>12.4</v>
          </cell>
          <cell r="I269">
            <v>0</v>
          </cell>
          <cell r="J269">
            <v>0</v>
          </cell>
          <cell r="K269">
            <v>10</v>
          </cell>
          <cell r="L269">
            <v>10</v>
          </cell>
          <cell r="M269">
            <v>10</v>
          </cell>
          <cell r="N269">
            <v>1.2400000000000002</v>
          </cell>
          <cell r="O269">
            <v>0</v>
          </cell>
          <cell r="P269">
            <v>0</v>
          </cell>
          <cell r="Q269">
            <v>13.64</v>
          </cell>
          <cell r="R269">
            <v>0</v>
          </cell>
          <cell r="S269">
            <v>0</v>
          </cell>
          <cell r="T269">
            <v>1020</v>
          </cell>
          <cell r="U269">
            <v>910</v>
          </cell>
          <cell r="V269">
            <v>34</v>
          </cell>
          <cell r="W269">
            <v>12412.4</v>
          </cell>
          <cell r="X269">
            <v>13912.800000000001</v>
          </cell>
          <cell r="Y269">
            <v>463.76</v>
          </cell>
          <cell r="Z269">
            <v>0</v>
          </cell>
          <cell r="AA269">
            <v>0</v>
          </cell>
          <cell r="AB269">
            <v>0</v>
          </cell>
          <cell r="AC269">
            <v>0</v>
          </cell>
          <cell r="AD269">
            <v>0</v>
          </cell>
          <cell r="AE269">
            <v>0</v>
          </cell>
          <cell r="AF269"/>
          <cell r="AG269" t="b">
            <v>0</v>
          </cell>
          <cell r="AH269" t="str">
            <v>S3-</v>
          </cell>
          <cell r="AI269" t="str">
            <v>AB</v>
          </cell>
        </row>
        <row r="270">
          <cell r="A270" t="str">
            <v>MECH. DISC.</v>
          </cell>
          <cell r="B270" t="str">
            <v>MSF</v>
          </cell>
          <cell r="C270" t="str">
            <v>HUEQ</v>
          </cell>
          <cell r="D270">
            <v>610</v>
          </cell>
          <cell r="E270" t="str">
            <v>PBE-8518</v>
          </cell>
          <cell r="F270" t="str">
            <v>SEAWATER LIFT PUMP COLUMN PIPE</v>
          </cell>
          <cell r="G270" t="str">
            <v>V</v>
          </cell>
          <cell r="H270">
            <v>12.4</v>
          </cell>
          <cell r="I270">
            <v>0</v>
          </cell>
          <cell r="J270">
            <v>0</v>
          </cell>
          <cell r="K270">
            <v>10</v>
          </cell>
          <cell r="L270">
            <v>10</v>
          </cell>
          <cell r="M270">
            <v>10</v>
          </cell>
          <cell r="N270">
            <v>1.2400000000000002</v>
          </cell>
          <cell r="O270">
            <v>0</v>
          </cell>
          <cell r="P270">
            <v>0</v>
          </cell>
          <cell r="Q270">
            <v>13.64</v>
          </cell>
          <cell r="R270">
            <v>0</v>
          </cell>
          <cell r="S270">
            <v>0</v>
          </cell>
          <cell r="T270">
            <v>1020</v>
          </cell>
          <cell r="U270">
            <v>910</v>
          </cell>
          <cell r="V270">
            <v>34</v>
          </cell>
          <cell r="W270">
            <v>12412.4</v>
          </cell>
          <cell r="X270">
            <v>13912.800000000001</v>
          </cell>
          <cell r="Y270">
            <v>463.76</v>
          </cell>
          <cell r="Z270">
            <v>0</v>
          </cell>
          <cell r="AA270">
            <v>0</v>
          </cell>
          <cell r="AB270">
            <v>0</v>
          </cell>
          <cell r="AC270">
            <v>0</v>
          </cell>
          <cell r="AD270">
            <v>0</v>
          </cell>
          <cell r="AE270">
            <v>0</v>
          </cell>
          <cell r="AF270"/>
          <cell r="AG270" t="b">
            <v>0</v>
          </cell>
          <cell r="AH270" t="str">
            <v>S3-</v>
          </cell>
          <cell r="AI270" t="str">
            <v>AB</v>
          </cell>
        </row>
        <row r="271">
          <cell r="A271" t="str">
            <v>MECH. DISC.</v>
          </cell>
          <cell r="B271" t="str">
            <v>MSF</v>
          </cell>
          <cell r="C271" t="str">
            <v>HUEQ</v>
          </cell>
          <cell r="D271">
            <v>610</v>
          </cell>
          <cell r="E271" t="str">
            <v>PBE-8519</v>
          </cell>
          <cell r="F271" t="str">
            <v>SEAWATER LIFT PUMP COLUMN PIPE</v>
          </cell>
          <cell r="G271" t="str">
            <v>V</v>
          </cell>
          <cell r="H271">
            <v>12.4</v>
          </cell>
          <cell r="I271">
            <v>0</v>
          </cell>
          <cell r="J271">
            <v>0</v>
          </cell>
          <cell r="K271">
            <v>10</v>
          </cell>
          <cell r="L271">
            <v>10</v>
          </cell>
          <cell r="M271">
            <v>10</v>
          </cell>
          <cell r="N271">
            <v>1.2400000000000002</v>
          </cell>
          <cell r="O271">
            <v>0</v>
          </cell>
          <cell r="P271">
            <v>0</v>
          </cell>
          <cell r="Q271">
            <v>13.64</v>
          </cell>
          <cell r="R271">
            <v>0</v>
          </cell>
          <cell r="S271">
            <v>0</v>
          </cell>
          <cell r="T271">
            <v>1020</v>
          </cell>
          <cell r="U271">
            <v>910</v>
          </cell>
          <cell r="V271">
            <v>34</v>
          </cell>
          <cell r="W271">
            <v>12412.4</v>
          </cell>
          <cell r="X271">
            <v>13912.800000000001</v>
          </cell>
          <cell r="Y271">
            <v>463.76</v>
          </cell>
          <cell r="Z271">
            <v>0</v>
          </cell>
          <cell r="AA271">
            <v>0</v>
          </cell>
          <cell r="AB271">
            <v>0</v>
          </cell>
          <cell r="AC271">
            <v>0</v>
          </cell>
          <cell r="AD271">
            <v>0</v>
          </cell>
          <cell r="AE271">
            <v>0</v>
          </cell>
          <cell r="AF271"/>
          <cell r="AG271" t="b">
            <v>0</v>
          </cell>
          <cell r="AH271" t="str">
            <v>S3-</v>
          </cell>
          <cell r="AI271" t="str">
            <v>AB</v>
          </cell>
        </row>
        <row r="272">
          <cell r="A272" t="str">
            <v>STRUCT. DISC.</v>
          </cell>
          <cell r="B272" t="str">
            <v>MSF</v>
          </cell>
          <cell r="C272" t="str">
            <v>HUSS</v>
          </cell>
          <cell r="D272">
            <v>610</v>
          </cell>
          <cell r="F272" t="str">
            <v>HOOK-UP INFILL STEEL (SHIP LOOSE)</v>
          </cell>
          <cell r="G272" t="str">
            <v>PDMS MODEL</v>
          </cell>
          <cell r="H272">
            <v>0</v>
          </cell>
          <cell r="I272">
            <v>0</v>
          </cell>
          <cell r="J272">
            <v>0</v>
          </cell>
          <cell r="K272">
            <v>5</v>
          </cell>
          <cell r="L272">
            <v>5</v>
          </cell>
          <cell r="M272">
            <v>5</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cell r="AG272" t="b">
            <v>0</v>
          </cell>
          <cell r="AH272" t="str">
            <v>12-</v>
          </cell>
          <cell r="AI272" t="str">
            <v>AB</v>
          </cell>
        </row>
        <row r="273">
          <cell r="A273" t="str">
            <v>STRUCT. DISC.</v>
          </cell>
          <cell r="B273" t="str">
            <v>MSF</v>
          </cell>
          <cell r="C273" t="str">
            <v>IA</v>
          </cell>
          <cell r="D273">
            <v>610</v>
          </cell>
          <cell r="F273" t="str">
            <v>PERMANENT BUMPERS/GUIDES/PINS/ETC.</v>
          </cell>
          <cell r="G273" t="str">
            <v>PDMS MODEL</v>
          </cell>
          <cell r="H273">
            <v>0</v>
          </cell>
          <cell r="I273">
            <v>0</v>
          </cell>
          <cell r="J273">
            <v>0</v>
          </cell>
          <cell r="K273">
            <v>5</v>
          </cell>
          <cell r="L273">
            <v>5</v>
          </cell>
          <cell r="M273">
            <v>5</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cell r="AG273" t="b">
            <v>0</v>
          </cell>
          <cell r="AH273" t="str">
            <v>12-</v>
          </cell>
          <cell r="AI273" t="str">
            <v>AB</v>
          </cell>
        </row>
        <row r="274">
          <cell r="A274" t="str">
            <v>STRUCT. DISC.</v>
          </cell>
          <cell r="B274" t="str">
            <v>MSF</v>
          </cell>
          <cell r="C274" t="str">
            <v>IA</v>
          </cell>
          <cell r="D274">
            <v>610</v>
          </cell>
          <cell r="F274" t="str">
            <v>PERMANENT PADEYES/TRUNIONS/SPRDR BARS</v>
          </cell>
          <cell r="G274" t="str">
            <v>PDMS MODEL</v>
          </cell>
          <cell r="H274">
            <v>56.1</v>
          </cell>
          <cell r="I274">
            <v>56.1</v>
          </cell>
          <cell r="J274">
            <v>56.1</v>
          </cell>
          <cell r="K274">
            <v>5</v>
          </cell>
          <cell r="L274">
            <v>5</v>
          </cell>
          <cell r="M274">
            <v>5</v>
          </cell>
          <cell r="N274">
            <v>2.8050000000000002</v>
          </cell>
          <cell r="O274">
            <v>2.8050000000000002</v>
          </cell>
          <cell r="P274">
            <v>2.8050000000000002</v>
          </cell>
          <cell r="Q274">
            <v>58.905000000000001</v>
          </cell>
          <cell r="R274">
            <v>58.905000000000001</v>
          </cell>
          <cell r="S274">
            <v>58.905000000000001</v>
          </cell>
          <cell r="T274">
            <v>1000</v>
          </cell>
          <cell r="U274">
            <v>1000</v>
          </cell>
          <cell r="V274">
            <v>38</v>
          </cell>
          <cell r="W274">
            <v>58905</v>
          </cell>
          <cell r="X274">
            <v>58905</v>
          </cell>
          <cell r="Y274">
            <v>2238.39</v>
          </cell>
          <cell r="Z274">
            <v>58905</v>
          </cell>
          <cell r="AA274">
            <v>58905</v>
          </cell>
          <cell r="AB274">
            <v>2238.39</v>
          </cell>
          <cell r="AC274">
            <v>58905</v>
          </cell>
          <cell r="AD274">
            <v>58905</v>
          </cell>
          <cell r="AE274">
            <v>2238.39</v>
          </cell>
          <cell r="AF274"/>
          <cell r="AG274" t="b">
            <v>0</v>
          </cell>
          <cell r="AH274" t="str">
            <v>2S-</v>
          </cell>
          <cell r="AI274" t="str">
            <v>SC</v>
          </cell>
        </row>
        <row r="275">
          <cell r="A275" t="str">
            <v>STRUCT. DISC.</v>
          </cell>
          <cell r="B275" t="str">
            <v>MSF</v>
          </cell>
          <cell r="C275" t="str">
            <v>IA</v>
          </cell>
          <cell r="D275">
            <v>610</v>
          </cell>
          <cell r="F275" t="str">
            <v>TEMPORARY BUMPERS/GUIDES/PINS/ETC.</v>
          </cell>
          <cell r="G275" t="str">
            <v>PDMS MODEL</v>
          </cell>
          <cell r="H275">
            <v>0</v>
          </cell>
          <cell r="I275">
            <v>0</v>
          </cell>
          <cell r="J275">
            <v>0</v>
          </cell>
          <cell r="K275">
            <v>5</v>
          </cell>
          <cell r="L275">
            <v>5</v>
          </cell>
          <cell r="M275">
            <v>5</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cell r="AG275" t="b">
            <v>0</v>
          </cell>
          <cell r="AH275" t="str">
            <v>12-</v>
          </cell>
          <cell r="AI275" t="str">
            <v>AB</v>
          </cell>
        </row>
        <row r="276">
          <cell r="A276" t="str">
            <v>STRUCT. DISC.</v>
          </cell>
          <cell r="B276" t="str">
            <v>MSF</v>
          </cell>
          <cell r="C276" t="str">
            <v>IA</v>
          </cell>
          <cell r="D276">
            <v>610</v>
          </cell>
          <cell r="F276" t="str">
            <v>TEMPORARY PADEYES/TRUNIONS/SPRDR BARS</v>
          </cell>
          <cell r="G276" t="str">
            <v>SACS MODEL</v>
          </cell>
          <cell r="H276">
            <v>0</v>
          </cell>
          <cell r="I276">
            <v>0</v>
          </cell>
          <cell r="J276">
            <v>0</v>
          </cell>
          <cell r="K276">
            <v>5</v>
          </cell>
          <cell r="L276">
            <v>5</v>
          </cell>
          <cell r="M276">
            <v>5</v>
          </cell>
          <cell r="N276">
            <v>0</v>
          </cell>
          <cell r="O276">
            <v>0</v>
          </cell>
          <cell r="P276">
            <v>0</v>
          </cell>
          <cell r="Q276">
            <v>0</v>
          </cell>
          <cell r="R276">
            <v>0</v>
          </cell>
          <cell r="S276">
            <v>0</v>
          </cell>
          <cell r="T276">
            <v>1000</v>
          </cell>
          <cell r="U276">
            <v>1000</v>
          </cell>
          <cell r="V276">
            <v>66.3</v>
          </cell>
          <cell r="W276">
            <v>0</v>
          </cell>
          <cell r="X276">
            <v>0</v>
          </cell>
          <cell r="Y276">
            <v>0</v>
          </cell>
          <cell r="Z276">
            <v>0</v>
          </cell>
          <cell r="AA276">
            <v>0</v>
          </cell>
          <cell r="AB276">
            <v>0</v>
          </cell>
          <cell r="AC276">
            <v>0</v>
          </cell>
          <cell r="AD276">
            <v>0</v>
          </cell>
          <cell r="AE276">
            <v>0</v>
          </cell>
          <cell r="AF276"/>
          <cell r="AG276" t="b">
            <v>0</v>
          </cell>
          <cell r="AH276" t="str">
            <v>2S-</v>
          </cell>
          <cell r="AI276" t="str">
            <v>SC</v>
          </cell>
        </row>
        <row r="277">
          <cell r="A277" t="str">
            <v>STRUCT. DISC.</v>
          </cell>
          <cell r="B277" t="str">
            <v>MSF</v>
          </cell>
          <cell r="C277" t="str">
            <v>IA</v>
          </cell>
          <cell r="D277">
            <v>610</v>
          </cell>
          <cell r="F277" t="str">
            <v>TEMPORARY RIGGING PLATFORMS</v>
          </cell>
          <cell r="G277" t="str">
            <v>PDMS MODEL</v>
          </cell>
          <cell r="H277">
            <v>0</v>
          </cell>
          <cell r="I277">
            <v>0</v>
          </cell>
          <cell r="J277">
            <v>0</v>
          </cell>
          <cell r="K277">
            <v>5</v>
          </cell>
          <cell r="L277">
            <v>5</v>
          </cell>
          <cell r="M277">
            <v>5</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cell r="AG277" t="b">
            <v>0</v>
          </cell>
          <cell r="AH277" t="str">
            <v>12-</v>
          </cell>
          <cell r="AI277" t="str">
            <v>AB</v>
          </cell>
        </row>
        <row r="278">
          <cell r="A278" t="str">
            <v>STRUCT. DISC.</v>
          </cell>
          <cell r="B278" t="str">
            <v>MSF</v>
          </cell>
          <cell r="C278" t="str">
            <v>IA</v>
          </cell>
          <cell r="D278">
            <v>610</v>
          </cell>
          <cell r="F278" t="str">
            <v>TEMPORARY SLING LAYDOWN AREAS</v>
          </cell>
          <cell r="G278" t="str">
            <v>SACS MODEL</v>
          </cell>
          <cell r="H278">
            <v>426.3</v>
          </cell>
          <cell r="I278">
            <v>0</v>
          </cell>
          <cell r="J278">
            <v>0</v>
          </cell>
          <cell r="K278">
            <v>5</v>
          </cell>
          <cell r="L278">
            <v>5</v>
          </cell>
          <cell r="M278">
            <v>5</v>
          </cell>
          <cell r="N278">
            <v>21.315000000000001</v>
          </cell>
          <cell r="O278">
            <v>0</v>
          </cell>
          <cell r="P278">
            <v>0</v>
          </cell>
          <cell r="Q278">
            <v>447.61500000000001</v>
          </cell>
          <cell r="R278">
            <v>0</v>
          </cell>
          <cell r="S278">
            <v>0</v>
          </cell>
          <cell r="T278">
            <v>1000</v>
          </cell>
          <cell r="U278">
            <v>999.9</v>
          </cell>
          <cell r="V278">
            <v>64.900000000000006</v>
          </cell>
          <cell r="W278">
            <v>447570.23849999998</v>
          </cell>
          <cell r="X278">
            <v>447615</v>
          </cell>
          <cell r="Y278">
            <v>29050.213500000002</v>
          </cell>
          <cell r="Z278">
            <v>0</v>
          </cell>
          <cell r="AA278">
            <v>0</v>
          </cell>
          <cell r="AB278">
            <v>0</v>
          </cell>
          <cell r="AC278">
            <v>0</v>
          </cell>
          <cell r="AD278">
            <v>0</v>
          </cell>
          <cell r="AE278">
            <v>0</v>
          </cell>
          <cell r="AF278"/>
          <cell r="AG278" t="b">
            <v>0</v>
          </cell>
          <cell r="AH278" t="str">
            <v>2S-</v>
          </cell>
          <cell r="AI278" t="str">
            <v>SC</v>
          </cell>
        </row>
        <row r="279">
          <cell r="A279" t="str">
            <v>INSTR. DISC.</v>
          </cell>
          <cell r="B279" t="str">
            <v>MSF</v>
          </cell>
          <cell r="C279" t="str">
            <v>IN</v>
          </cell>
          <cell r="D279">
            <v>610</v>
          </cell>
          <cell r="F279" t="str">
            <v>INSTRUMENTATION BULK - MSF</v>
          </cell>
          <cell r="G279" t="str">
            <v>HISTORICAL</v>
          </cell>
          <cell r="H279">
            <v>276.5</v>
          </cell>
          <cell r="I279">
            <v>276.5</v>
          </cell>
          <cell r="J279">
            <v>276.5</v>
          </cell>
          <cell r="K279">
            <v>5</v>
          </cell>
          <cell r="L279">
            <v>5</v>
          </cell>
          <cell r="M279">
            <v>5</v>
          </cell>
          <cell r="N279">
            <v>13.825000000000001</v>
          </cell>
          <cell r="O279">
            <v>13.825000000000001</v>
          </cell>
          <cell r="P279">
            <v>13.825000000000001</v>
          </cell>
          <cell r="Q279">
            <v>290.32499999999999</v>
          </cell>
          <cell r="R279">
            <v>290.32499999999999</v>
          </cell>
          <cell r="S279">
            <v>290.32499999999999</v>
          </cell>
          <cell r="T279">
            <v>996.1</v>
          </cell>
          <cell r="U279">
            <v>984.9</v>
          </cell>
          <cell r="V279">
            <v>49.1</v>
          </cell>
          <cell r="W279">
            <v>285941.09249999997</v>
          </cell>
          <cell r="X279">
            <v>289192.73249999998</v>
          </cell>
          <cell r="Y279">
            <v>14254.9575</v>
          </cell>
          <cell r="Z279">
            <v>285941.09249999997</v>
          </cell>
          <cell r="AA279">
            <v>289192.73249999998</v>
          </cell>
          <cell r="AB279">
            <v>14254.9575</v>
          </cell>
          <cell r="AC279">
            <v>285941.09249999997</v>
          </cell>
          <cell r="AD279">
            <v>289192.73249999998</v>
          </cell>
          <cell r="AE279">
            <v>14254.9575</v>
          </cell>
          <cell r="AF279"/>
          <cell r="AG279" t="b">
            <v>0</v>
          </cell>
          <cell r="AH279" t="str">
            <v>2S-</v>
          </cell>
          <cell r="AI279" t="str">
            <v>BS</v>
          </cell>
        </row>
        <row r="280">
          <cell r="A280" t="str">
            <v>SAFETY DISC.</v>
          </cell>
          <cell r="B280" t="str">
            <v>MSF</v>
          </cell>
          <cell r="C280" t="str">
            <v>LC</v>
          </cell>
          <cell r="D280">
            <v>610</v>
          </cell>
          <cell r="F280" t="str">
            <v>FIRE PROTECTION BULKS - MSF</v>
          </cell>
          <cell r="G280" t="str">
            <v>HISTORICAL</v>
          </cell>
          <cell r="H280">
            <v>15.4</v>
          </cell>
          <cell r="I280">
            <v>15.4</v>
          </cell>
          <cell r="J280">
            <v>15.4</v>
          </cell>
          <cell r="K280">
            <v>5</v>
          </cell>
          <cell r="L280">
            <v>5</v>
          </cell>
          <cell r="M280">
            <v>5</v>
          </cell>
          <cell r="N280">
            <v>0.77</v>
          </cell>
          <cell r="O280">
            <v>0.77</v>
          </cell>
          <cell r="P280">
            <v>0.77</v>
          </cell>
          <cell r="Q280">
            <v>16.170000000000002</v>
          </cell>
          <cell r="R280">
            <v>16.170000000000002</v>
          </cell>
          <cell r="S280">
            <v>16.170000000000002</v>
          </cell>
          <cell r="T280">
            <v>1000</v>
          </cell>
          <cell r="U280">
            <v>1000</v>
          </cell>
          <cell r="V280">
            <v>37</v>
          </cell>
          <cell r="W280">
            <v>16170.000000000002</v>
          </cell>
          <cell r="X280">
            <v>16170.000000000002</v>
          </cell>
          <cell r="Y280">
            <v>598.29000000000008</v>
          </cell>
          <cell r="Z280">
            <v>16170.000000000002</v>
          </cell>
          <cell r="AA280">
            <v>16170.000000000002</v>
          </cell>
          <cell r="AB280">
            <v>598.29000000000008</v>
          </cell>
          <cell r="AC280">
            <v>16170.000000000002</v>
          </cell>
          <cell r="AD280">
            <v>16170.000000000002</v>
          </cell>
          <cell r="AE280">
            <v>598.29000000000008</v>
          </cell>
          <cell r="AF280"/>
          <cell r="AG280" t="b">
            <v>0</v>
          </cell>
          <cell r="AH280" t="str">
            <v>2S-</v>
          </cell>
          <cell r="AI280" t="str">
            <v>SC</v>
          </cell>
        </row>
        <row r="281">
          <cell r="A281" t="str">
            <v>CLIENT</v>
          </cell>
          <cell r="B281" t="str">
            <v>MSF</v>
          </cell>
          <cell r="C281" t="str">
            <v>OL</v>
          </cell>
          <cell r="D281">
            <v>610</v>
          </cell>
          <cell r="F281" t="str">
            <v>OPEN AREA LIVE LOAD LOAD MSF, 610D1</v>
          </cell>
          <cell r="G281" t="str">
            <v>C</v>
          </cell>
          <cell r="H281">
            <v>0</v>
          </cell>
          <cell r="I281">
            <v>0</v>
          </cell>
          <cell r="J281">
            <v>29.44</v>
          </cell>
          <cell r="K281">
            <v>0</v>
          </cell>
          <cell r="L281">
            <v>0</v>
          </cell>
          <cell r="M281">
            <v>0</v>
          </cell>
          <cell r="N281">
            <v>0</v>
          </cell>
          <cell r="O281">
            <v>0</v>
          </cell>
          <cell r="P281">
            <v>0</v>
          </cell>
          <cell r="Q281">
            <v>0</v>
          </cell>
          <cell r="R281">
            <v>0</v>
          </cell>
          <cell r="S281">
            <v>29.44</v>
          </cell>
          <cell r="T281">
            <v>961</v>
          </cell>
          <cell r="U281">
            <v>1036</v>
          </cell>
          <cell r="V281">
            <v>34</v>
          </cell>
          <cell r="W281">
            <v>0</v>
          </cell>
          <cell r="X281">
            <v>0</v>
          </cell>
          <cell r="Y281">
            <v>0</v>
          </cell>
          <cell r="Z281">
            <v>0</v>
          </cell>
          <cell r="AA281">
            <v>0</v>
          </cell>
          <cell r="AB281">
            <v>0</v>
          </cell>
          <cell r="AC281">
            <v>30499.84</v>
          </cell>
          <cell r="AD281">
            <v>28291.84</v>
          </cell>
          <cell r="AE281">
            <v>1000.96</v>
          </cell>
          <cell r="AF281"/>
          <cell r="AG281" t="b">
            <v>0</v>
          </cell>
          <cell r="AH281" t="str">
            <v>2S-</v>
          </cell>
          <cell r="AI281" t="str">
            <v>SC</v>
          </cell>
        </row>
        <row r="282">
          <cell r="A282" t="str">
            <v>CLIENT</v>
          </cell>
          <cell r="B282" t="str">
            <v>MSF</v>
          </cell>
          <cell r="C282" t="str">
            <v>OL</v>
          </cell>
          <cell r="D282">
            <v>610</v>
          </cell>
          <cell r="F282" t="str">
            <v>OPEN AREA LIVE LOAD LOAD MSF, 610D2</v>
          </cell>
          <cell r="G282" t="str">
            <v>C</v>
          </cell>
          <cell r="H282">
            <v>0</v>
          </cell>
          <cell r="I282">
            <v>0</v>
          </cell>
          <cell r="J282">
            <v>13.8</v>
          </cell>
          <cell r="K282">
            <v>0</v>
          </cell>
          <cell r="L282">
            <v>0</v>
          </cell>
          <cell r="M282">
            <v>0</v>
          </cell>
          <cell r="N282">
            <v>0</v>
          </cell>
          <cell r="O282">
            <v>0</v>
          </cell>
          <cell r="P282">
            <v>0</v>
          </cell>
          <cell r="Q282">
            <v>0</v>
          </cell>
          <cell r="R282">
            <v>0</v>
          </cell>
          <cell r="S282">
            <v>13.8</v>
          </cell>
          <cell r="T282">
            <v>1041</v>
          </cell>
          <cell r="U282">
            <v>952</v>
          </cell>
          <cell r="V282">
            <v>34</v>
          </cell>
          <cell r="W282">
            <v>0</v>
          </cell>
          <cell r="X282">
            <v>0</v>
          </cell>
          <cell r="Y282">
            <v>0</v>
          </cell>
          <cell r="Z282">
            <v>0</v>
          </cell>
          <cell r="AA282">
            <v>0</v>
          </cell>
          <cell r="AB282">
            <v>0</v>
          </cell>
          <cell r="AC282">
            <v>13137.6</v>
          </cell>
          <cell r="AD282">
            <v>14365.800000000001</v>
          </cell>
          <cell r="AE282">
            <v>469.20000000000005</v>
          </cell>
          <cell r="AF282"/>
          <cell r="AG282" t="b">
            <v>0</v>
          </cell>
          <cell r="AH282" t="str">
            <v>S3-</v>
          </cell>
          <cell r="AI282" t="str">
            <v>BS</v>
          </cell>
        </row>
        <row r="283">
          <cell r="A283" t="str">
            <v>CLIENT</v>
          </cell>
          <cell r="B283" t="str">
            <v>MSF</v>
          </cell>
          <cell r="C283" t="str">
            <v>OL</v>
          </cell>
          <cell r="D283">
            <v>610</v>
          </cell>
          <cell r="F283" t="str">
            <v>OPEN AREA LIVE LOAD LOAD MSF, 610D3</v>
          </cell>
          <cell r="G283" t="str">
            <v>C</v>
          </cell>
          <cell r="H283">
            <v>0</v>
          </cell>
          <cell r="I283">
            <v>0</v>
          </cell>
          <cell r="J283">
            <v>9.2000000000000011</v>
          </cell>
          <cell r="K283">
            <v>0</v>
          </cell>
          <cell r="L283">
            <v>0</v>
          </cell>
          <cell r="M283">
            <v>0</v>
          </cell>
          <cell r="N283">
            <v>0</v>
          </cell>
          <cell r="O283">
            <v>0</v>
          </cell>
          <cell r="P283">
            <v>0</v>
          </cell>
          <cell r="Q283">
            <v>0</v>
          </cell>
          <cell r="R283">
            <v>0</v>
          </cell>
          <cell r="S283">
            <v>9.2000000000000011</v>
          </cell>
          <cell r="T283">
            <v>987.5</v>
          </cell>
          <cell r="U283">
            <v>950</v>
          </cell>
          <cell r="V283">
            <v>34</v>
          </cell>
          <cell r="W283">
            <v>0</v>
          </cell>
          <cell r="X283">
            <v>0</v>
          </cell>
          <cell r="Y283">
            <v>0</v>
          </cell>
          <cell r="Z283">
            <v>0</v>
          </cell>
          <cell r="AA283">
            <v>0</v>
          </cell>
          <cell r="AB283">
            <v>0</v>
          </cell>
          <cell r="AC283">
            <v>8740.0000000000018</v>
          </cell>
          <cell r="AD283">
            <v>9085.0000000000018</v>
          </cell>
          <cell r="AE283">
            <v>312.8</v>
          </cell>
          <cell r="AF283"/>
          <cell r="AG283" t="b">
            <v>0</v>
          </cell>
          <cell r="AH283" t="str">
            <v>2S-</v>
          </cell>
          <cell r="AI283" t="str">
            <v>BS</v>
          </cell>
        </row>
        <row r="284">
          <cell r="A284" t="str">
            <v>CLIENT</v>
          </cell>
          <cell r="B284" t="str">
            <v>MSF</v>
          </cell>
          <cell r="C284" t="str">
            <v>OL</v>
          </cell>
          <cell r="D284">
            <v>610</v>
          </cell>
          <cell r="F284" t="str">
            <v>OPEN AREA LIVE LOAD LOAD MSF, 610D4</v>
          </cell>
          <cell r="G284" t="str">
            <v>C</v>
          </cell>
          <cell r="H284">
            <v>0</v>
          </cell>
          <cell r="I284">
            <v>0</v>
          </cell>
          <cell r="J284">
            <v>11.5</v>
          </cell>
          <cell r="K284">
            <v>0</v>
          </cell>
          <cell r="L284">
            <v>0</v>
          </cell>
          <cell r="M284">
            <v>0</v>
          </cell>
          <cell r="N284">
            <v>0</v>
          </cell>
          <cell r="O284">
            <v>0</v>
          </cell>
          <cell r="P284">
            <v>0</v>
          </cell>
          <cell r="Q284">
            <v>0</v>
          </cell>
          <cell r="R284">
            <v>0</v>
          </cell>
          <cell r="S284">
            <v>11.5</v>
          </cell>
          <cell r="T284">
            <v>1040</v>
          </cell>
          <cell r="U284">
            <v>1040</v>
          </cell>
          <cell r="V284">
            <v>34</v>
          </cell>
          <cell r="W284">
            <v>0</v>
          </cell>
          <cell r="X284">
            <v>0</v>
          </cell>
          <cell r="Y284">
            <v>0</v>
          </cell>
          <cell r="Z284">
            <v>0</v>
          </cell>
          <cell r="AA284">
            <v>0</v>
          </cell>
          <cell r="AB284">
            <v>0</v>
          </cell>
          <cell r="AC284">
            <v>11960</v>
          </cell>
          <cell r="AD284">
            <v>11960</v>
          </cell>
          <cell r="AE284">
            <v>391</v>
          </cell>
          <cell r="AF284"/>
          <cell r="AG284" t="b">
            <v>0</v>
          </cell>
          <cell r="AH284" t="str">
            <v>S3-</v>
          </cell>
          <cell r="AI284" t="str">
            <v>SC</v>
          </cell>
        </row>
        <row r="285">
          <cell r="A285" t="str">
            <v>CLIENT</v>
          </cell>
          <cell r="B285" t="str">
            <v>MSF</v>
          </cell>
          <cell r="C285" t="str">
            <v>OL</v>
          </cell>
          <cell r="D285">
            <v>610</v>
          </cell>
          <cell r="F285" t="str">
            <v>OPEN AREA LIVE LOAD LOAD MSF, 610D5</v>
          </cell>
          <cell r="G285" t="str">
            <v>C</v>
          </cell>
          <cell r="H285">
            <v>0</v>
          </cell>
          <cell r="I285">
            <v>0</v>
          </cell>
          <cell r="J285">
            <v>11.5</v>
          </cell>
          <cell r="K285">
            <v>0</v>
          </cell>
          <cell r="L285">
            <v>0</v>
          </cell>
          <cell r="M285">
            <v>0</v>
          </cell>
          <cell r="N285">
            <v>0</v>
          </cell>
          <cell r="O285">
            <v>0</v>
          </cell>
          <cell r="P285">
            <v>0</v>
          </cell>
          <cell r="Q285">
            <v>0</v>
          </cell>
          <cell r="R285">
            <v>0</v>
          </cell>
          <cell r="S285">
            <v>11.5</v>
          </cell>
          <cell r="T285">
            <v>955</v>
          </cell>
          <cell r="U285">
            <v>955</v>
          </cell>
          <cell r="V285">
            <v>34</v>
          </cell>
          <cell r="W285">
            <v>0</v>
          </cell>
          <cell r="X285">
            <v>0</v>
          </cell>
          <cell r="Y285">
            <v>0</v>
          </cell>
          <cell r="Z285">
            <v>0</v>
          </cell>
          <cell r="AA285">
            <v>0</v>
          </cell>
          <cell r="AB285">
            <v>0</v>
          </cell>
          <cell r="AC285">
            <v>10982.5</v>
          </cell>
          <cell r="AD285">
            <v>10982.5</v>
          </cell>
          <cell r="AE285">
            <v>391</v>
          </cell>
          <cell r="AF285"/>
          <cell r="AG285" t="b">
            <v>0</v>
          </cell>
          <cell r="AH285" t="str">
            <v>2S-</v>
          </cell>
          <cell r="AI285" t="str">
            <v>BS</v>
          </cell>
        </row>
        <row r="286">
          <cell r="A286" t="str">
            <v>PIPING DISC.</v>
          </cell>
          <cell r="B286" t="str">
            <v>MSF</v>
          </cell>
          <cell r="C286" t="str">
            <v>PI</v>
          </cell>
          <cell r="D286">
            <v>610</v>
          </cell>
          <cell r="F286" t="str">
            <v>PIPING BULK - MSF</v>
          </cell>
          <cell r="G286" t="str">
            <v>PDMS MODEL</v>
          </cell>
          <cell r="H286">
            <v>1545.3</v>
          </cell>
          <cell r="I286">
            <v>1545.3</v>
          </cell>
          <cell r="J286">
            <v>1932.4</v>
          </cell>
          <cell r="K286">
            <v>4</v>
          </cell>
          <cell r="L286">
            <v>4</v>
          </cell>
          <cell r="M286">
            <v>4</v>
          </cell>
          <cell r="N286">
            <v>61.811999999999998</v>
          </cell>
          <cell r="O286">
            <v>61.811999999999998</v>
          </cell>
          <cell r="P286">
            <v>77.296000000000006</v>
          </cell>
          <cell r="Q286">
            <v>1607.1119999999999</v>
          </cell>
          <cell r="R286">
            <v>1607.1119999999999</v>
          </cell>
          <cell r="S286">
            <v>2009.6960000000001</v>
          </cell>
          <cell r="T286">
            <v>996.1</v>
          </cell>
          <cell r="U286">
            <v>984.9</v>
          </cell>
          <cell r="V286">
            <v>49.1</v>
          </cell>
          <cell r="W286">
            <v>1582844.6087999998</v>
          </cell>
          <cell r="X286">
            <v>1600844.2631999999</v>
          </cell>
          <cell r="Y286">
            <v>78909.199199999988</v>
          </cell>
          <cell r="Z286">
            <v>1582844.6087999998</v>
          </cell>
          <cell r="AA286">
            <v>1600844.2631999999</v>
          </cell>
          <cell r="AB286">
            <v>78909.199199999988</v>
          </cell>
          <cell r="AC286">
            <v>1979349.5904000001</v>
          </cell>
          <cell r="AD286">
            <v>2001858.1856000002</v>
          </cell>
          <cell r="AE286">
            <v>98676.073600000003</v>
          </cell>
          <cell r="AF286"/>
          <cell r="AG286" t="b">
            <v>0</v>
          </cell>
          <cell r="AH286" t="str">
            <v>2S-</v>
          </cell>
          <cell r="AI286" t="str">
            <v>BS</v>
          </cell>
        </row>
        <row r="287">
          <cell r="A287" t="str">
            <v>PIPING DISC.</v>
          </cell>
          <cell r="B287" t="str">
            <v>MSF</v>
          </cell>
          <cell r="C287" t="str">
            <v>PI</v>
          </cell>
          <cell r="D287">
            <v>610</v>
          </cell>
          <cell r="F287" t="str">
            <v>PIPING - DELUGE SYSTEM</v>
          </cell>
          <cell r="G287" t="str">
            <v>PDMS MODEL</v>
          </cell>
          <cell r="H287">
            <v>21.7</v>
          </cell>
          <cell r="I287">
            <v>21.7</v>
          </cell>
          <cell r="J287">
            <v>0</v>
          </cell>
          <cell r="K287">
            <v>4</v>
          </cell>
          <cell r="L287">
            <v>4</v>
          </cell>
          <cell r="M287">
            <v>4</v>
          </cell>
          <cell r="N287">
            <v>0.86799999999999999</v>
          </cell>
          <cell r="O287">
            <v>0.86799999999999999</v>
          </cell>
          <cell r="P287">
            <v>0</v>
          </cell>
          <cell r="Q287">
            <v>22.567999999999998</v>
          </cell>
          <cell r="R287">
            <v>22.567999999999998</v>
          </cell>
          <cell r="S287">
            <v>0</v>
          </cell>
          <cell r="T287">
            <v>1008.3</v>
          </cell>
          <cell r="U287">
            <v>995.1</v>
          </cell>
          <cell r="V287">
            <v>46.6</v>
          </cell>
          <cell r="W287">
            <v>22457.416799999999</v>
          </cell>
          <cell r="X287">
            <v>22755.314399999996</v>
          </cell>
          <cell r="Y287">
            <v>1051.6687999999999</v>
          </cell>
          <cell r="Z287">
            <v>22457.416799999999</v>
          </cell>
          <cell r="AA287">
            <v>22755.314399999996</v>
          </cell>
          <cell r="AB287">
            <v>1051.6687999999999</v>
          </cell>
          <cell r="AC287">
            <v>0</v>
          </cell>
          <cell r="AD287">
            <v>0</v>
          </cell>
          <cell r="AE287">
            <v>0</v>
          </cell>
          <cell r="AF287"/>
          <cell r="AG287" t="b">
            <v>0</v>
          </cell>
          <cell r="AH287" t="str">
            <v>S3-</v>
          </cell>
          <cell r="AI287" t="str">
            <v>SC</v>
          </cell>
        </row>
        <row r="288">
          <cell r="A288" t="str">
            <v>PIPING DISC.</v>
          </cell>
          <cell r="B288" t="str">
            <v>MSF</v>
          </cell>
          <cell r="C288" t="str">
            <v>PIF</v>
          </cell>
          <cell r="D288">
            <v>610</v>
          </cell>
          <cell r="F288" t="str">
            <v>FUTURE PIPING BULKS - MSF</v>
          </cell>
          <cell r="G288" t="str">
            <v>ESTIMATED</v>
          </cell>
          <cell r="H288">
            <v>0</v>
          </cell>
          <cell r="I288">
            <v>20</v>
          </cell>
          <cell r="J288">
            <v>24</v>
          </cell>
          <cell r="K288">
            <v>15</v>
          </cell>
          <cell r="L288">
            <v>15</v>
          </cell>
          <cell r="M288">
            <v>15</v>
          </cell>
          <cell r="N288">
            <v>0</v>
          </cell>
          <cell r="O288">
            <v>3</v>
          </cell>
          <cell r="P288">
            <v>3.5999999999999996</v>
          </cell>
          <cell r="Q288">
            <v>0</v>
          </cell>
          <cell r="R288">
            <v>23</v>
          </cell>
          <cell r="S288">
            <v>27.6</v>
          </cell>
          <cell r="T288">
            <v>1000</v>
          </cell>
          <cell r="U288">
            <v>1000</v>
          </cell>
          <cell r="V288">
            <v>33.4</v>
          </cell>
          <cell r="W288">
            <v>0</v>
          </cell>
          <cell r="X288">
            <v>0</v>
          </cell>
          <cell r="Y288">
            <v>0</v>
          </cell>
          <cell r="Z288">
            <v>23000</v>
          </cell>
          <cell r="AA288">
            <v>23000</v>
          </cell>
          <cell r="AB288">
            <v>768.19999999999993</v>
          </cell>
          <cell r="AC288">
            <v>27600</v>
          </cell>
          <cell r="AD288">
            <v>27600</v>
          </cell>
          <cell r="AE288">
            <v>921.84</v>
          </cell>
          <cell r="AF288"/>
          <cell r="AG288" t="b">
            <v>0</v>
          </cell>
          <cell r="AH288" t="str">
            <v>2S-</v>
          </cell>
          <cell r="AI288" t="str">
            <v>SC</v>
          </cell>
        </row>
        <row r="289">
          <cell r="A289" t="str">
            <v>STRUCT. DISC.</v>
          </cell>
          <cell r="B289" t="str">
            <v>MSF</v>
          </cell>
          <cell r="C289" t="str">
            <v>SSH</v>
          </cell>
          <cell r="D289">
            <v>610</v>
          </cell>
          <cell r="F289" t="str">
            <v>HOOK-UP INFILL STEEL (PERMANENT)</v>
          </cell>
          <cell r="G289" t="str">
            <v>PDMS MODEL</v>
          </cell>
          <cell r="H289">
            <v>0</v>
          </cell>
          <cell r="I289">
            <v>0</v>
          </cell>
          <cell r="J289">
            <v>0</v>
          </cell>
          <cell r="K289">
            <v>3.5</v>
          </cell>
          <cell r="L289">
            <v>3.5</v>
          </cell>
          <cell r="M289">
            <v>3.5</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cell r="AG289" t="b">
            <v>0</v>
          </cell>
          <cell r="AH289" t="str">
            <v>12-</v>
          </cell>
          <cell r="AI289" t="str">
            <v>AB</v>
          </cell>
        </row>
        <row r="290">
          <cell r="A290" t="str">
            <v>STRUCT. DISC.</v>
          </cell>
          <cell r="B290" t="str">
            <v>MSF</v>
          </cell>
          <cell r="C290" t="str">
            <v>SSP</v>
          </cell>
          <cell r="D290">
            <v>610</v>
          </cell>
          <cell r="F290" t="str">
            <v>BRACING (VERTICAL TRUSSES)</v>
          </cell>
          <cell r="G290" t="str">
            <v>PDMS MODEL</v>
          </cell>
          <cell r="H290">
            <v>438.93</v>
          </cell>
          <cell r="I290">
            <v>438.93</v>
          </cell>
          <cell r="J290">
            <v>438.93</v>
          </cell>
          <cell r="K290">
            <v>3.5</v>
          </cell>
          <cell r="L290">
            <v>3.5</v>
          </cell>
          <cell r="M290">
            <v>3.5</v>
          </cell>
          <cell r="N290">
            <v>15.362550000000002</v>
          </cell>
          <cell r="O290">
            <v>15.362550000000002</v>
          </cell>
          <cell r="P290">
            <v>15.362550000000002</v>
          </cell>
          <cell r="Q290">
            <v>454.29255000000001</v>
          </cell>
          <cell r="R290">
            <v>454.29255000000001</v>
          </cell>
          <cell r="S290">
            <v>454.29255000000001</v>
          </cell>
          <cell r="T290">
            <v>999.05</v>
          </cell>
          <cell r="U290">
            <v>982.84</v>
          </cell>
          <cell r="V290">
            <v>42.09</v>
          </cell>
          <cell r="W290">
            <v>446496.88984200003</v>
          </cell>
          <cell r="X290">
            <v>453860.97207749996</v>
          </cell>
          <cell r="Y290">
            <v>19121.173429500002</v>
          </cell>
          <cell r="Z290">
            <v>446496.88984200003</v>
          </cell>
          <cell r="AA290">
            <v>453860.97207749996</v>
          </cell>
          <cell r="AB290">
            <v>19121.173429500002</v>
          </cell>
          <cell r="AC290">
            <v>446496.88984200003</v>
          </cell>
          <cell r="AD290">
            <v>453860.97207749996</v>
          </cell>
          <cell r="AE290">
            <v>19121.173429500002</v>
          </cell>
          <cell r="AF290"/>
          <cell r="AG290" t="b">
            <v>0</v>
          </cell>
          <cell r="AH290" t="str">
            <v>2S-</v>
          </cell>
          <cell r="AI290" t="str">
            <v>BS</v>
          </cell>
        </row>
        <row r="291">
          <cell r="A291" t="str">
            <v>STRUCT. DISC.</v>
          </cell>
          <cell r="B291" t="str">
            <v>MSF</v>
          </cell>
          <cell r="C291" t="str">
            <v>SSP</v>
          </cell>
          <cell r="D291">
            <v>610</v>
          </cell>
          <cell r="F291" t="str">
            <v>CRANE PEDESTAL</v>
          </cell>
          <cell r="G291" t="str">
            <v>PDMS MODEL</v>
          </cell>
          <cell r="H291">
            <v>0</v>
          </cell>
          <cell r="I291">
            <v>0</v>
          </cell>
          <cell r="J291">
            <v>0</v>
          </cell>
          <cell r="K291">
            <v>3.5</v>
          </cell>
          <cell r="L291">
            <v>3.5</v>
          </cell>
          <cell r="M291">
            <v>3.5</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cell r="AG291" t="b">
            <v>0</v>
          </cell>
          <cell r="AH291" t="str">
            <v>12-</v>
          </cell>
          <cell r="AI291" t="str">
            <v>AB</v>
          </cell>
        </row>
        <row r="292">
          <cell r="A292" t="str">
            <v>STRUCT. DISC.</v>
          </cell>
          <cell r="B292" t="str">
            <v>MSF</v>
          </cell>
          <cell r="C292" t="str">
            <v>SSP</v>
          </cell>
          <cell r="D292">
            <v>610</v>
          </cell>
          <cell r="F292" t="str">
            <v>DECK LEGS</v>
          </cell>
          <cell r="G292" t="str">
            <v>PDMS MODEL</v>
          </cell>
          <cell r="H292">
            <v>697.59</v>
          </cell>
          <cell r="I292">
            <v>697.59</v>
          </cell>
          <cell r="J292">
            <v>697.59</v>
          </cell>
          <cell r="K292">
            <v>3.5</v>
          </cell>
          <cell r="L292">
            <v>3.5</v>
          </cell>
          <cell r="M292">
            <v>3.5</v>
          </cell>
          <cell r="N292">
            <v>24.415650000000003</v>
          </cell>
          <cell r="O292">
            <v>24.415650000000003</v>
          </cell>
          <cell r="P292">
            <v>24.415650000000003</v>
          </cell>
          <cell r="Q292">
            <v>722.00565000000006</v>
          </cell>
          <cell r="R292">
            <v>722.00565000000006</v>
          </cell>
          <cell r="S292">
            <v>722.00565000000006</v>
          </cell>
          <cell r="T292">
            <v>1001.33</v>
          </cell>
          <cell r="U292">
            <v>997.66</v>
          </cell>
          <cell r="V292">
            <v>40.56</v>
          </cell>
          <cell r="W292">
            <v>720316.15677900007</v>
          </cell>
          <cell r="X292">
            <v>722965.91751450009</v>
          </cell>
          <cell r="Y292">
            <v>29284.549164000004</v>
          </cell>
          <cell r="Z292">
            <v>720316.15677900007</v>
          </cell>
          <cell r="AA292">
            <v>722965.91751450009</v>
          </cell>
          <cell r="AB292">
            <v>29284.549164000004</v>
          </cell>
          <cell r="AC292">
            <v>720316.15677900007</v>
          </cell>
          <cell r="AD292">
            <v>722965.91751450009</v>
          </cell>
          <cell r="AE292">
            <v>29284.549164000004</v>
          </cell>
          <cell r="AF292"/>
          <cell r="AG292" t="b">
            <v>0</v>
          </cell>
          <cell r="AH292" t="str">
            <v>S3-</v>
          </cell>
          <cell r="AI292" t="str">
            <v>SC</v>
          </cell>
        </row>
        <row r="293">
          <cell r="A293" t="str">
            <v>STRUCT. DISC.</v>
          </cell>
          <cell r="B293" t="str">
            <v>MSF</v>
          </cell>
          <cell r="C293" t="str">
            <v>SSP</v>
          </cell>
          <cell r="D293">
            <v>610</v>
          </cell>
          <cell r="F293" t="str">
            <v>PLATE GIRDERS, DECK MAJOR FRAME &amp; ASSOCIATED STIFF. PL</v>
          </cell>
          <cell r="G293" t="str">
            <v>PDMS MODEL</v>
          </cell>
          <cell r="H293">
            <v>1697.9</v>
          </cell>
          <cell r="I293">
            <v>1697.9</v>
          </cell>
          <cell r="J293">
            <v>1697.9</v>
          </cell>
          <cell r="K293">
            <v>3.5</v>
          </cell>
          <cell r="L293">
            <v>3.5</v>
          </cell>
          <cell r="M293">
            <v>3.5</v>
          </cell>
          <cell r="N293">
            <v>59.426500000000011</v>
          </cell>
          <cell r="O293">
            <v>59.426500000000011</v>
          </cell>
          <cell r="P293">
            <v>59.426500000000011</v>
          </cell>
          <cell r="Q293">
            <v>1757.3265000000001</v>
          </cell>
          <cell r="R293">
            <v>1757.3265000000001</v>
          </cell>
          <cell r="S293">
            <v>1757.3265000000001</v>
          </cell>
          <cell r="T293">
            <v>996.69</v>
          </cell>
          <cell r="U293">
            <v>989.07</v>
          </cell>
          <cell r="V293">
            <v>40.200000000000003</v>
          </cell>
          <cell r="W293">
            <v>1738118.9213550002</v>
          </cell>
          <cell r="X293">
            <v>1751509.7492850001</v>
          </cell>
          <cell r="Y293">
            <v>70644.525300000008</v>
          </cell>
          <cell r="Z293">
            <v>1738118.9213550002</v>
          </cell>
          <cell r="AA293">
            <v>1751509.7492850001</v>
          </cell>
          <cell r="AB293">
            <v>70644.525300000008</v>
          </cell>
          <cell r="AC293">
            <v>1738118.9213550002</v>
          </cell>
          <cell r="AD293">
            <v>1751509.7492850001</v>
          </cell>
          <cell r="AE293">
            <v>70644.525300000008</v>
          </cell>
          <cell r="AF293"/>
          <cell r="AG293" t="b">
            <v>0</v>
          </cell>
          <cell r="AH293" t="str">
            <v>2S-</v>
          </cell>
          <cell r="AI293" t="str">
            <v>BS</v>
          </cell>
        </row>
        <row r="294">
          <cell r="A294" t="str">
            <v>STRUCT. DISC.</v>
          </cell>
          <cell r="B294" t="str">
            <v>MSF</v>
          </cell>
          <cell r="C294" t="str">
            <v>SSP</v>
          </cell>
          <cell r="D294">
            <v>610</v>
          </cell>
          <cell r="F294" t="str">
            <v>RING PLATE STIFFENERS</v>
          </cell>
          <cell r="G294" t="str">
            <v>PDMS MODEL</v>
          </cell>
          <cell r="H294">
            <v>289.06</v>
          </cell>
          <cell r="I294">
            <v>289.06</v>
          </cell>
          <cell r="J294">
            <v>289.06</v>
          </cell>
          <cell r="K294">
            <v>3.5</v>
          </cell>
          <cell r="L294">
            <v>3.5</v>
          </cell>
          <cell r="M294">
            <v>3.5</v>
          </cell>
          <cell r="N294">
            <v>10.117100000000001</v>
          </cell>
          <cell r="O294">
            <v>10.117100000000001</v>
          </cell>
          <cell r="P294">
            <v>10.117100000000001</v>
          </cell>
          <cell r="Q294">
            <v>299.1771</v>
          </cell>
          <cell r="R294">
            <v>299.1771</v>
          </cell>
          <cell r="S294">
            <v>299.1771</v>
          </cell>
          <cell r="T294">
            <v>999.98</v>
          </cell>
          <cell r="U294">
            <v>998.68</v>
          </cell>
          <cell r="V294">
            <v>37.99</v>
          </cell>
          <cell r="W294">
            <v>298782.18622799998</v>
          </cell>
          <cell r="X294">
            <v>299171.11645799997</v>
          </cell>
          <cell r="Y294">
            <v>11365.738029</v>
          </cell>
          <cell r="Z294">
            <v>298782.18622799998</v>
          </cell>
          <cell r="AA294">
            <v>299171.11645799997</v>
          </cell>
          <cell r="AB294">
            <v>11365.738029</v>
          </cell>
          <cell r="AC294">
            <v>298782.18622799998</v>
          </cell>
          <cell r="AD294">
            <v>299171.11645799997</v>
          </cell>
          <cell r="AE294">
            <v>11365.738029</v>
          </cell>
          <cell r="AF294"/>
          <cell r="AG294" t="b">
            <v>0</v>
          </cell>
          <cell r="AH294" t="str">
            <v>2S-</v>
          </cell>
          <cell r="AI294" t="str">
            <v>SC</v>
          </cell>
        </row>
        <row r="295">
          <cell r="A295" t="str">
            <v>STRUCT. DISC.</v>
          </cell>
          <cell r="B295" t="str">
            <v>MSF</v>
          </cell>
          <cell r="C295" t="str">
            <v>SSP</v>
          </cell>
          <cell r="D295">
            <v>610</v>
          </cell>
          <cell r="F295" t="str">
            <v>CASINGS  I TUBES &amp; SUPPORTS</v>
          </cell>
          <cell r="G295" t="str">
            <v>PDMS MODEL</v>
          </cell>
          <cell r="H295">
            <v>16.95</v>
          </cell>
          <cell r="I295">
            <v>16.95</v>
          </cell>
          <cell r="J295">
            <v>16.95</v>
          </cell>
          <cell r="K295">
            <v>3.5</v>
          </cell>
          <cell r="L295">
            <v>3.5</v>
          </cell>
          <cell r="M295">
            <v>3.5</v>
          </cell>
          <cell r="N295">
            <v>0.59325000000000006</v>
          </cell>
          <cell r="O295">
            <v>0.59325000000000006</v>
          </cell>
          <cell r="P295">
            <v>0.59325000000000006</v>
          </cell>
          <cell r="Q295">
            <v>17.54325</v>
          </cell>
          <cell r="R295">
            <v>17.54325</v>
          </cell>
          <cell r="S295">
            <v>17.54325</v>
          </cell>
          <cell r="T295">
            <v>986.26</v>
          </cell>
          <cell r="U295">
            <v>962.79</v>
          </cell>
          <cell r="V295">
            <v>28.9</v>
          </cell>
          <cell r="W295">
            <v>16890.465667500001</v>
          </cell>
          <cell r="X295">
            <v>17302.205744999999</v>
          </cell>
          <cell r="Y295">
            <v>506.99992499999996</v>
          </cell>
          <cell r="Z295">
            <v>16890.465667500001</v>
          </cell>
          <cell r="AA295">
            <v>17302.205744999999</v>
          </cell>
          <cell r="AB295">
            <v>506.99992499999996</v>
          </cell>
          <cell r="AC295">
            <v>16890.465667500001</v>
          </cell>
          <cell r="AD295">
            <v>17302.205744999999</v>
          </cell>
          <cell r="AE295">
            <v>506.99992499999996</v>
          </cell>
          <cell r="AF295"/>
          <cell r="AG295" t="b">
            <v>0</v>
          </cell>
          <cell r="AH295" t="str">
            <v>2S-</v>
          </cell>
          <cell r="AI295" t="str">
            <v>BS</v>
          </cell>
        </row>
        <row r="296">
          <cell r="A296" t="str">
            <v>STRUCT. DISC.</v>
          </cell>
          <cell r="B296" t="str">
            <v>MSF</v>
          </cell>
          <cell r="C296" t="str">
            <v>SSS</v>
          </cell>
          <cell r="D296">
            <v>610</v>
          </cell>
          <cell r="F296" t="str">
            <v>ACCESSWAYS AND ACCESS PLATFORMS</v>
          </cell>
          <cell r="G296" t="str">
            <v>PDMS MODEL</v>
          </cell>
          <cell r="H296">
            <v>280.58</v>
          </cell>
          <cell r="I296">
            <v>280.58</v>
          </cell>
          <cell r="J296">
            <v>280.58</v>
          </cell>
          <cell r="K296">
            <v>5</v>
          </cell>
          <cell r="L296">
            <v>5</v>
          </cell>
          <cell r="M296">
            <v>5</v>
          </cell>
          <cell r="N296">
            <v>14.029</v>
          </cell>
          <cell r="O296">
            <v>14.029</v>
          </cell>
          <cell r="P296">
            <v>14.029</v>
          </cell>
          <cell r="Q296">
            <v>294.60899999999998</v>
          </cell>
          <cell r="R296">
            <v>294.60899999999998</v>
          </cell>
          <cell r="S296">
            <v>294.60899999999998</v>
          </cell>
          <cell r="T296">
            <v>997.28</v>
          </cell>
          <cell r="U296">
            <v>1006.34</v>
          </cell>
          <cell r="V296">
            <v>39.5</v>
          </cell>
          <cell r="W296">
            <v>296476.82105999999</v>
          </cell>
          <cell r="X296">
            <v>293807.66351999994</v>
          </cell>
          <cell r="Y296">
            <v>11637.055499999999</v>
          </cell>
          <cell r="Z296">
            <v>296476.82105999999</v>
          </cell>
          <cell r="AA296">
            <v>293807.66351999994</v>
          </cell>
          <cell r="AB296">
            <v>11637.055499999999</v>
          </cell>
          <cell r="AC296">
            <v>296476.82105999999</v>
          </cell>
          <cell r="AD296">
            <v>293807.66351999994</v>
          </cell>
          <cell r="AE296">
            <v>11637.055499999999</v>
          </cell>
          <cell r="AF296"/>
          <cell r="AG296" t="b">
            <v>0</v>
          </cell>
          <cell r="AH296" t="str">
            <v>2S-</v>
          </cell>
          <cell r="AI296" t="str">
            <v>SC</v>
          </cell>
        </row>
        <row r="297">
          <cell r="A297" t="str">
            <v>STRUCT. DISC.</v>
          </cell>
          <cell r="B297" t="str">
            <v>MSF</v>
          </cell>
          <cell r="C297" t="str">
            <v>SSS</v>
          </cell>
          <cell r="D297">
            <v>610</v>
          </cell>
          <cell r="F297" t="str">
            <v>CRANE BOOM RESTS</v>
          </cell>
          <cell r="G297" t="str">
            <v>PDMS MODEL</v>
          </cell>
          <cell r="H297">
            <v>0</v>
          </cell>
          <cell r="I297">
            <v>0</v>
          </cell>
          <cell r="J297">
            <v>0</v>
          </cell>
          <cell r="K297">
            <v>3.5</v>
          </cell>
          <cell r="L297">
            <v>3.5</v>
          </cell>
          <cell r="M297">
            <v>3.5</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cell r="AG297" t="b">
            <v>0</v>
          </cell>
          <cell r="AH297" t="str">
            <v>12-</v>
          </cell>
          <cell r="AI297" t="str">
            <v>AB</v>
          </cell>
        </row>
        <row r="298">
          <cell r="A298" t="str">
            <v>STRUCT. DISC.</v>
          </cell>
          <cell r="B298" t="str">
            <v>MSF</v>
          </cell>
          <cell r="C298" t="str">
            <v>SSS</v>
          </cell>
          <cell r="D298">
            <v>610</v>
          </cell>
          <cell r="F298" t="str">
            <v>DECK FLOOR BEAMS</v>
          </cell>
          <cell r="G298" t="str">
            <v>PDMS MODEL</v>
          </cell>
          <cell r="H298">
            <v>385.88</v>
          </cell>
          <cell r="I298">
            <v>385.88</v>
          </cell>
          <cell r="J298">
            <v>385.88</v>
          </cell>
          <cell r="K298">
            <v>5</v>
          </cell>
          <cell r="L298">
            <v>5</v>
          </cell>
          <cell r="M298">
            <v>5</v>
          </cell>
          <cell r="N298">
            <v>19.294</v>
          </cell>
          <cell r="O298">
            <v>19.294</v>
          </cell>
          <cell r="P298">
            <v>19.294</v>
          </cell>
          <cell r="Q298">
            <v>405.17399999999998</v>
          </cell>
          <cell r="R298">
            <v>405.17399999999998</v>
          </cell>
          <cell r="S298">
            <v>405.17399999999998</v>
          </cell>
          <cell r="T298">
            <v>994.67</v>
          </cell>
          <cell r="U298">
            <v>999.05</v>
          </cell>
          <cell r="V298">
            <v>29.3</v>
          </cell>
          <cell r="W298">
            <v>404789.08469999995</v>
          </cell>
          <cell r="X298">
            <v>403014.42257999995</v>
          </cell>
          <cell r="Y298">
            <v>11871.5982</v>
          </cell>
          <cell r="Z298">
            <v>404789.08469999995</v>
          </cell>
          <cell r="AA298">
            <v>403014.42257999995</v>
          </cell>
          <cell r="AB298">
            <v>11871.5982</v>
          </cell>
          <cell r="AC298">
            <v>404789.08469999995</v>
          </cell>
          <cell r="AD298">
            <v>403014.42257999995</v>
          </cell>
          <cell r="AE298">
            <v>11871.5982</v>
          </cell>
          <cell r="AF298"/>
          <cell r="AG298" t="b">
            <v>0</v>
          </cell>
          <cell r="AH298" t="str">
            <v>2S-</v>
          </cell>
          <cell r="AI298" t="str">
            <v>SC</v>
          </cell>
        </row>
        <row r="299">
          <cell r="A299" t="str">
            <v>STRUCT. DISC.</v>
          </cell>
          <cell r="B299" t="str">
            <v>MSF</v>
          </cell>
          <cell r="C299" t="str">
            <v>SSS</v>
          </cell>
          <cell r="D299">
            <v>610</v>
          </cell>
          <cell r="F299" t="str">
            <v>DECK GRATING (MAIN DECK'S ONLY)</v>
          </cell>
          <cell r="G299" t="str">
            <v>PDMS MODEL</v>
          </cell>
          <cell r="H299">
            <v>0</v>
          </cell>
          <cell r="I299">
            <v>0</v>
          </cell>
          <cell r="J299">
            <v>0</v>
          </cell>
          <cell r="K299">
            <v>3.5</v>
          </cell>
          <cell r="L299">
            <v>3.5</v>
          </cell>
          <cell r="M299">
            <v>3.5</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cell r="AG299" t="b">
            <v>0</v>
          </cell>
          <cell r="AH299" t="str">
            <v>12-</v>
          </cell>
          <cell r="AI299" t="str">
            <v>AB</v>
          </cell>
        </row>
        <row r="300">
          <cell r="A300" t="str">
            <v>STRUCT. DISC.</v>
          </cell>
          <cell r="B300" t="str">
            <v>MSF</v>
          </cell>
          <cell r="C300" t="str">
            <v>SSS</v>
          </cell>
          <cell r="D300">
            <v>610</v>
          </cell>
          <cell r="F300" t="str">
            <v>DECK PLATING (MAIN DECK'S ONLY)</v>
          </cell>
          <cell r="G300" t="str">
            <v>PDMS MODEL</v>
          </cell>
          <cell r="H300">
            <v>469.81</v>
          </cell>
          <cell r="I300">
            <v>469.81</v>
          </cell>
          <cell r="J300">
            <v>469.81</v>
          </cell>
          <cell r="K300">
            <v>3.5</v>
          </cell>
          <cell r="L300">
            <v>3.5</v>
          </cell>
          <cell r="M300">
            <v>3.5</v>
          </cell>
          <cell r="N300">
            <v>16.443350000000002</v>
          </cell>
          <cell r="O300">
            <v>16.443350000000002</v>
          </cell>
          <cell r="P300">
            <v>16.443350000000002</v>
          </cell>
          <cell r="Q300">
            <v>486.25335000000001</v>
          </cell>
          <cell r="R300">
            <v>486.25335000000001</v>
          </cell>
          <cell r="S300">
            <v>486.25335000000001</v>
          </cell>
          <cell r="T300">
            <v>992.67</v>
          </cell>
          <cell r="U300">
            <v>997.67</v>
          </cell>
          <cell r="V300">
            <v>30.01</v>
          </cell>
          <cell r="W300">
            <v>485120.37969450001</v>
          </cell>
          <cell r="X300">
            <v>482689.1129445</v>
          </cell>
          <cell r="Y300">
            <v>14592.463033500002</v>
          </cell>
          <cell r="Z300">
            <v>485120.37969450001</v>
          </cell>
          <cell r="AA300">
            <v>482689.1129445</v>
          </cell>
          <cell r="AB300">
            <v>14592.463033500002</v>
          </cell>
          <cell r="AC300">
            <v>485120.37969450001</v>
          </cell>
          <cell r="AD300">
            <v>482689.1129445</v>
          </cell>
          <cell r="AE300">
            <v>14592.463033500002</v>
          </cell>
          <cell r="AF300"/>
          <cell r="AG300" t="b">
            <v>0</v>
          </cell>
          <cell r="AH300" t="str">
            <v>2S-</v>
          </cell>
          <cell r="AI300" t="str">
            <v>SC</v>
          </cell>
        </row>
        <row r="301">
          <cell r="A301" t="str">
            <v>STRUCT. DISC.</v>
          </cell>
          <cell r="B301" t="str">
            <v>MSF</v>
          </cell>
          <cell r="C301" t="str">
            <v>SSS</v>
          </cell>
          <cell r="D301">
            <v>610</v>
          </cell>
          <cell r="F301" t="str">
            <v>EQUIPMENT SUPPORTS</v>
          </cell>
          <cell r="G301" t="str">
            <v>PDMS MODEL</v>
          </cell>
          <cell r="H301">
            <v>133.4</v>
          </cell>
          <cell r="I301">
            <v>133.4</v>
          </cell>
          <cell r="J301">
            <v>133.4</v>
          </cell>
          <cell r="K301">
            <v>5</v>
          </cell>
          <cell r="L301">
            <v>5</v>
          </cell>
          <cell r="M301">
            <v>5</v>
          </cell>
          <cell r="N301">
            <v>6.6700000000000008</v>
          </cell>
          <cell r="O301">
            <v>6.6700000000000008</v>
          </cell>
          <cell r="P301">
            <v>6.6700000000000008</v>
          </cell>
          <cell r="Q301">
            <v>140.07</v>
          </cell>
          <cell r="R301">
            <v>140.07</v>
          </cell>
          <cell r="S301">
            <v>140.07</v>
          </cell>
          <cell r="T301">
            <v>992.5</v>
          </cell>
          <cell r="U301">
            <v>967.2</v>
          </cell>
          <cell r="V301">
            <v>40.4</v>
          </cell>
          <cell r="W301">
            <v>135475.704</v>
          </cell>
          <cell r="X301">
            <v>139019.47500000001</v>
          </cell>
          <cell r="Y301">
            <v>5658.8279999999995</v>
          </cell>
          <cell r="Z301">
            <v>135475.704</v>
          </cell>
          <cell r="AA301">
            <v>139019.47500000001</v>
          </cell>
          <cell r="AB301">
            <v>5658.8279999999995</v>
          </cell>
          <cell r="AC301">
            <v>135475.704</v>
          </cell>
          <cell r="AD301">
            <v>139019.47500000001</v>
          </cell>
          <cell r="AE301">
            <v>5658.8279999999995</v>
          </cell>
          <cell r="AF301"/>
          <cell r="AG301" t="b">
            <v>0</v>
          </cell>
          <cell r="AH301" t="str">
            <v>2S-</v>
          </cell>
          <cell r="AI301" t="str">
            <v>BS</v>
          </cell>
        </row>
        <row r="302">
          <cell r="A302" t="str">
            <v>STRUCT. DISC.</v>
          </cell>
          <cell r="B302" t="str">
            <v>MSF</v>
          </cell>
          <cell r="C302" t="str">
            <v>SSS</v>
          </cell>
          <cell r="D302">
            <v>610</v>
          </cell>
          <cell r="F302" t="str">
            <v>HEAT SHIELDS</v>
          </cell>
          <cell r="G302" t="str">
            <v>PDMS MODEL</v>
          </cell>
          <cell r="H302">
            <v>0</v>
          </cell>
          <cell r="I302">
            <v>0</v>
          </cell>
          <cell r="J302">
            <v>0</v>
          </cell>
          <cell r="K302">
            <v>3.5</v>
          </cell>
          <cell r="L302">
            <v>3.5</v>
          </cell>
          <cell r="M302">
            <v>3.5</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cell r="AG302" t="b">
            <v>0</v>
          </cell>
          <cell r="AH302" t="str">
            <v>12-</v>
          </cell>
          <cell r="AI302" t="str">
            <v>AB</v>
          </cell>
        </row>
        <row r="303">
          <cell r="A303" t="str">
            <v>STRUCT. DISC.</v>
          </cell>
          <cell r="B303" t="str">
            <v>MSF</v>
          </cell>
          <cell r="C303" t="str">
            <v>SSS</v>
          </cell>
          <cell r="D303">
            <v>610</v>
          </cell>
          <cell r="F303" t="str">
            <v>FLARE BOOM</v>
          </cell>
          <cell r="G303" t="str">
            <v>PDMS MODEL</v>
          </cell>
          <cell r="H303">
            <v>0</v>
          </cell>
          <cell r="I303">
            <v>0</v>
          </cell>
          <cell r="J303">
            <v>0</v>
          </cell>
          <cell r="K303">
            <v>3.5</v>
          </cell>
          <cell r="L303">
            <v>3.5</v>
          </cell>
          <cell r="M303">
            <v>3.5</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cell r="AG303" t="b">
            <v>0</v>
          </cell>
          <cell r="AH303" t="str">
            <v>12-</v>
          </cell>
          <cell r="AI303" t="str">
            <v>AB</v>
          </cell>
        </row>
        <row r="304">
          <cell r="A304" t="str">
            <v>STRUCT. DISC.</v>
          </cell>
          <cell r="B304" t="str">
            <v>MSF</v>
          </cell>
          <cell r="C304" t="str">
            <v>SSS</v>
          </cell>
          <cell r="D304">
            <v>610</v>
          </cell>
          <cell r="F304" t="str">
            <v>MAJOR MEZZANINE PLATFORMS</v>
          </cell>
          <cell r="G304" t="str">
            <v>PDMS MODEL</v>
          </cell>
          <cell r="H304">
            <v>237.88</v>
          </cell>
          <cell r="I304">
            <v>237.88</v>
          </cell>
          <cell r="J304">
            <v>237.88</v>
          </cell>
          <cell r="K304">
            <v>3.5</v>
          </cell>
          <cell r="L304">
            <v>3.5</v>
          </cell>
          <cell r="M304">
            <v>3.5</v>
          </cell>
          <cell r="N304">
            <v>8.325800000000001</v>
          </cell>
          <cell r="O304">
            <v>8.325800000000001</v>
          </cell>
          <cell r="P304">
            <v>8.325800000000001</v>
          </cell>
          <cell r="Q304">
            <v>246.20580000000001</v>
          </cell>
          <cell r="R304">
            <v>246.20580000000001</v>
          </cell>
          <cell r="S304">
            <v>246.20580000000001</v>
          </cell>
          <cell r="T304">
            <v>1001.66</v>
          </cell>
          <cell r="U304">
            <v>995.05</v>
          </cell>
          <cell r="V304">
            <v>56.79</v>
          </cell>
          <cell r="W304">
            <v>244987.08129</v>
          </cell>
          <cell r="X304">
            <v>246614.501628</v>
          </cell>
          <cell r="Y304">
            <v>13982.027382</v>
          </cell>
          <cell r="Z304">
            <v>244987.08129</v>
          </cell>
          <cell r="AA304">
            <v>246614.501628</v>
          </cell>
          <cell r="AB304">
            <v>13982.027382</v>
          </cell>
          <cell r="AC304">
            <v>244987.08129</v>
          </cell>
          <cell r="AD304">
            <v>246614.501628</v>
          </cell>
          <cell r="AE304">
            <v>13982.027382</v>
          </cell>
          <cell r="AF304"/>
          <cell r="AG304" t="b">
            <v>0</v>
          </cell>
          <cell r="AH304" t="str">
            <v>S3-</v>
          </cell>
          <cell r="AI304" t="str">
            <v>SC</v>
          </cell>
        </row>
        <row r="305">
          <cell r="A305" t="str">
            <v>STRUCT. DISC.</v>
          </cell>
          <cell r="B305" t="str">
            <v>MSF</v>
          </cell>
          <cell r="C305" t="str">
            <v>SSS</v>
          </cell>
          <cell r="D305">
            <v>610</v>
          </cell>
          <cell r="F305" t="str">
            <v>PIPE/ELECTRICAL  RACKS</v>
          </cell>
          <cell r="G305" t="str">
            <v>PDMS MODEL</v>
          </cell>
          <cell r="H305">
            <v>153.56</v>
          </cell>
          <cell r="I305">
            <v>153.56</v>
          </cell>
          <cell r="J305">
            <v>153.56</v>
          </cell>
          <cell r="K305">
            <v>5</v>
          </cell>
          <cell r="L305">
            <v>5</v>
          </cell>
          <cell r="M305">
            <v>5</v>
          </cell>
          <cell r="N305">
            <v>7.6780000000000008</v>
          </cell>
          <cell r="O305">
            <v>7.6780000000000008</v>
          </cell>
          <cell r="P305">
            <v>7.6780000000000008</v>
          </cell>
          <cell r="Q305">
            <v>161.238</v>
          </cell>
          <cell r="R305">
            <v>161.238</v>
          </cell>
          <cell r="S305">
            <v>161.238</v>
          </cell>
          <cell r="T305">
            <v>994.93</v>
          </cell>
          <cell r="U305">
            <v>993.44</v>
          </cell>
          <cell r="V305">
            <v>50.27</v>
          </cell>
          <cell r="W305">
            <v>160180.27872</v>
          </cell>
          <cell r="X305">
            <v>160420.52333999999</v>
          </cell>
          <cell r="Y305">
            <v>8105.4342600000009</v>
          </cell>
          <cell r="Z305">
            <v>160180.27872</v>
          </cell>
          <cell r="AA305">
            <v>160420.52333999999</v>
          </cell>
          <cell r="AB305">
            <v>8105.4342600000009</v>
          </cell>
          <cell r="AC305">
            <v>160180.27872</v>
          </cell>
          <cell r="AD305">
            <v>160420.52333999999</v>
          </cell>
          <cell r="AE305">
            <v>8105.4342600000009</v>
          </cell>
          <cell r="AF305"/>
          <cell r="AG305" t="b">
            <v>0</v>
          </cell>
          <cell r="AH305" t="str">
            <v>2S-</v>
          </cell>
          <cell r="AI305" t="str">
            <v>SC</v>
          </cell>
        </row>
        <row r="306">
          <cell r="A306" t="str">
            <v>STRUCT. DISC.</v>
          </cell>
          <cell r="B306" t="str">
            <v>MSF</v>
          </cell>
          <cell r="C306" t="str">
            <v>SSS</v>
          </cell>
          <cell r="D306">
            <v>610</v>
          </cell>
          <cell r="F306" t="str">
            <v xml:space="preserve">STAIRS/STAIRTOWERS </v>
          </cell>
          <cell r="G306" t="str">
            <v>PDMS MODEL</v>
          </cell>
          <cell r="H306">
            <v>112.29</v>
          </cell>
          <cell r="I306">
            <v>112.29</v>
          </cell>
          <cell r="J306">
            <v>112.29</v>
          </cell>
          <cell r="K306">
            <v>3.5</v>
          </cell>
          <cell r="L306">
            <v>3.5</v>
          </cell>
          <cell r="M306">
            <v>3.5</v>
          </cell>
          <cell r="N306">
            <v>3.9301500000000007</v>
          </cell>
          <cell r="O306">
            <v>3.9301500000000007</v>
          </cell>
          <cell r="P306">
            <v>3.9301500000000007</v>
          </cell>
          <cell r="Q306">
            <v>116.22015</v>
          </cell>
          <cell r="R306">
            <v>116.22015</v>
          </cell>
          <cell r="S306">
            <v>116.22015</v>
          </cell>
          <cell r="T306">
            <v>955.63</v>
          </cell>
          <cell r="U306">
            <v>986.6</v>
          </cell>
          <cell r="V306">
            <v>46.62</v>
          </cell>
          <cell r="W306">
            <v>114662.79999</v>
          </cell>
          <cell r="X306">
            <v>111063.4619445</v>
          </cell>
          <cell r="Y306">
            <v>5418.1833930000003</v>
          </cell>
          <cell r="Z306">
            <v>114662.79999</v>
          </cell>
          <cell r="AA306">
            <v>111063.4619445</v>
          </cell>
          <cell r="AB306">
            <v>5418.1833930000003</v>
          </cell>
          <cell r="AC306">
            <v>114662.79999</v>
          </cell>
          <cell r="AD306">
            <v>111063.4619445</v>
          </cell>
          <cell r="AE306">
            <v>5418.1833930000003</v>
          </cell>
          <cell r="AF306"/>
          <cell r="AG306" t="b">
            <v>0</v>
          </cell>
          <cell r="AH306" t="str">
            <v>2S-</v>
          </cell>
          <cell r="AI306" t="str">
            <v>BS</v>
          </cell>
        </row>
        <row r="307">
          <cell r="A307" t="str">
            <v>STRUCT. DISC.</v>
          </cell>
          <cell r="B307" t="str">
            <v>MSF</v>
          </cell>
          <cell r="C307" t="str">
            <v>SSS</v>
          </cell>
          <cell r="D307">
            <v>610</v>
          </cell>
          <cell r="F307" t="str">
            <v>REMOVABLE HATCH COVERS</v>
          </cell>
          <cell r="G307" t="str">
            <v>PDMS MODEL</v>
          </cell>
          <cell r="H307">
            <v>6.13</v>
          </cell>
          <cell r="I307">
            <v>6.13</v>
          </cell>
          <cell r="J307">
            <v>6.13</v>
          </cell>
          <cell r="K307">
            <v>3.5</v>
          </cell>
          <cell r="L307">
            <v>3.5</v>
          </cell>
          <cell r="M307">
            <v>3.5</v>
          </cell>
          <cell r="N307">
            <v>0.21455000000000002</v>
          </cell>
          <cell r="O307">
            <v>0.21455000000000002</v>
          </cell>
          <cell r="P307">
            <v>0.21455000000000002</v>
          </cell>
          <cell r="Q307">
            <v>6.3445499999999999</v>
          </cell>
          <cell r="R307">
            <v>6.3445499999999999</v>
          </cell>
          <cell r="S307">
            <v>6.3445499999999999</v>
          </cell>
          <cell r="T307">
            <v>1002.47</v>
          </cell>
          <cell r="U307">
            <v>989.38</v>
          </cell>
          <cell r="V307">
            <v>57.48</v>
          </cell>
          <cell r="W307">
            <v>6277.1708790000002</v>
          </cell>
          <cell r="X307">
            <v>6360.2210384999998</v>
          </cell>
          <cell r="Y307">
            <v>364.68473399999999</v>
          </cell>
          <cell r="Z307">
            <v>6277.1708790000002</v>
          </cell>
          <cell r="AA307">
            <v>6360.2210384999998</v>
          </cell>
          <cell r="AB307">
            <v>364.68473399999999</v>
          </cell>
          <cell r="AC307">
            <v>6277.1708790000002</v>
          </cell>
          <cell r="AD307">
            <v>6360.2210384999998</v>
          </cell>
          <cell r="AE307">
            <v>364.68473399999999</v>
          </cell>
          <cell r="AF307"/>
          <cell r="AG307" t="b">
            <v>0</v>
          </cell>
          <cell r="AH307" t="str">
            <v>S3-</v>
          </cell>
          <cell r="AI307" t="str">
            <v>BS</v>
          </cell>
        </row>
        <row r="308">
          <cell r="A308" t="str">
            <v>STRUCT. DISC.</v>
          </cell>
          <cell r="B308" t="str">
            <v>MSF</v>
          </cell>
          <cell r="C308" t="str">
            <v>SST</v>
          </cell>
          <cell r="D308">
            <v>610</v>
          </cell>
          <cell r="F308" t="str">
            <v>DECK COAMING</v>
          </cell>
          <cell r="G308" t="str">
            <v>PDMS MODEL</v>
          </cell>
          <cell r="H308">
            <v>5.4</v>
          </cell>
          <cell r="I308">
            <v>5.4</v>
          </cell>
          <cell r="J308">
            <v>5.4</v>
          </cell>
          <cell r="K308">
            <v>5</v>
          </cell>
          <cell r="L308">
            <v>5</v>
          </cell>
          <cell r="M308">
            <v>5</v>
          </cell>
          <cell r="N308">
            <v>0.27</v>
          </cell>
          <cell r="O308">
            <v>0.27</v>
          </cell>
          <cell r="P308">
            <v>0.27</v>
          </cell>
          <cell r="Q308">
            <v>5.67</v>
          </cell>
          <cell r="R308">
            <v>5.67</v>
          </cell>
          <cell r="S308">
            <v>5.67</v>
          </cell>
          <cell r="T308">
            <v>992.67</v>
          </cell>
          <cell r="U308">
            <v>997.67</v>
          </cell>
          <cell r="V308">
            <v>30.01</v>
          </cell>
          <cell r="W308">
            <v>5656.7888999999996</v>
          </cell>
          <cell r="X308">
            <v>5628.4389000000001</v>
          </cell>
          <cell r="Y308">
            <v>170.1567</v>
          </cell>
          <cell r="Z308">
            <v>5656.7888999999996</v>
          </cell>
          <cell r="AA308">
            <v>5628.4389000000001</v>
          </cell>
          <cell r="AB308">
            <v>170.1567</v>
          </cell>
          <cell r="AC308">
            <v>5656.7888999999996</v>
          </cell>
          <cell r="AD308">
            <v>5628.4389000000001</v>
          </cell>
          <cell r="AE308">
            <v>170.1567</v>
          </cell>
          <cell r="AF308"/>
          <cell r="AG308" t="b">
            <v>0</v>
          </cell>
          <cell r="AH308" t="str">
            <v>2S-</v>
          </cell>
          <cell r="AI308" t="str">
            <v>SC</v>
          </cell>
        </row>
        <row r="309">
          <cell r="A309" t="str">
            <v>STRUCT. DISC.</v>
          </cell>
          <cell r="B309" t="str">
            <v>MSF</v>
          </cell>
          <cell r="C309" t="str">
            <v>SST</v>
          </cell>
          <cell r="D309">
            <v>610</v>
          </cell>
          <cell r="F309" t="str">
            <v>DRAIN TROUGHS/BOXES</v>
          </cell>
          <cell r="G309" t="str">
            <v>PDMS MODEL</v>
          </cell>
          <cell r="H309">
            <v>3</v>
          </cell>
          <cell r="I309">
            <v>3</v>
          </cell>
          <cell r="J309">
            <v>3</v>
          </cell>
          <cell r="K309">
            <v>5</v>
          </cell>
          <cell r="L309">
            <v>5</v>
          </cell>
          <cell r="M309">
            <v>5</v>
          </cell>
          <cell r="N309">
            <v>0.15000000000000002</v>
          </cell>
          <cell r="O309">
            <v>0.15000000000000002</v>
          </cell>
          <cell r="P309">
            <v>0.15000000000000002</v>
          </cell>
          <cell r="Q309">
            <v>3.15</v>
          </cell>
          <cell r="R309">
            <v>3.15</v>
          </cell>
          <cell r="S309">
            <v>3.15</v>
          </cell>
          <cell r="T309">
            <v>992.67</v>
          </cell>
          <cell r="U309">
            <v>997.67</v>
          </cell>
          <cell r="V309">
            <v>30.01</v>
          </cell>
          <cell r="W309">
            <v>3142.6605</v>
          </cell>
          <cell r="X309">
            <v>3126.9105</v>
          </cell>
          <cell r="Y309">
            <v>94.531500000000008</v>
          </cell>
          <cell r="Z309">
            <v>3142.6605</v>
          </cell>
          <cell r="AA309">
            <v>3126.9105</v>
          </cell>
          <cell r="AB309">
            <v>94.531500000000008</v>
          </cell>
          <cell r="AC309">
            <v>3142.6605</v>
          </cell>
          <cell r="AD309">
            <v>3126.9105</v>
          </cell>
          <cell r="AE309">
            <v>94.531500000000008</v>
          </cell>
          <cell r="AF309"/>
          <cell r="AG309" t="b">
            <v>0</v>
          </cell>
          <cell r="AH309" t="str">
            <v>2S-</v>
          </cell>
          <cell r="AI309" t="str">
            <v>SC</v>
          </cell>
        </row>
        <row r="310">
          <cell r="A310" t="str">
            <v>STRUCT. DISC.</v>
          </cell>
          <cell r="B310" t="str">
            <v>MSF</v>
          </cell>
          <cell r="C310" t="str">
            <v>SST</v>
          </cell>
          <cell r="D310">
            <v>610</v>
          </cell>
          <cell r="F310" t="str">
            <v xml:space="preserve">ELECTRICAL / INSTRUMENT SUPPORTS (MISC.)      </v>
          </cell>
          <cell r="G310" t="str">
            <v>PDMS/FACTORED</v>
          </cell>
          <cell r="H310">
            <v>71.69</v>
          </cell>
          <cell r="I310">
            <v>71.69</v>
          </cell>
          <cell r="J310">
            <v>71.69</v>
          </cell>
          <cell r="K310">
            <v>5</v>
          </cell>
          <cell r="L310">
            <v>5</v>
          </cell>
          <cell r="M310">
            <v>5</v>
          </cell>
          <cell r="N310">
            <v>3.5845000000000002</v>
          </cell>
          <cell r="O310">
            <v>3.5845000000000002</v>
          </cell>
          <cell r="P310">
            <v>3.5845000000000002</v>
          </cell>
          <cell r="Q310">
            <v>75.274500000000003</v>
          </cell>
          <cell r="R310">
            <v>75.274500000000003</v>
          </cell>
          <cell r="S310">
            <v>75.274500000000003</v>
          </cell>
          <cell r="T310">
            <v>991.31</v>
          </cell>
          <cell r="U310">
            <v>995.34</v>
          </cell>
          <cell r="V310">
            <v>43.24</v>
          </cell>
          <cell r="W310">
            <v>74923.720830000006</v>
          </cell>
          <cell r="X310">
            <v>74620.364595000006</v>
          </cell>
          <cell r="Y310">
            <v>3254.8693800000001</v>
          </cell>
          <cell r="Z310">
            <v>74923.720830000006</v>
          </cell>
          <cell r="AA310">
            <v>74620.364595000006</v>
          </cell>
          <cell r="AB310">
            <v>3254.8693800000001</v>
          </cell>
          <cell r="AC310">
            <v>74923.720830000006</v>
          </cell>
          <cell r="AD310">
            <v>74620.364595000006</v>
          </cell>
          <cell r="AE310">
            <v>3254.8693800000001</v>
          </cell>
          <cell r="AF310"/>
          <cell r="AG310" t="b">
            <v>0</v>
          </cell>
          <cell r="AH310" t="str">
            <v>2S-</v>
          </cell>
          <cell r="AI310" t="str">
            <v>SC</v>
          </cell>
        </row>
        <row r="311">
          <cell r="A311" t="str">
            <v>STRUCT. DISC.</v>
          </cell>
          <cell r="B311" t="str">
            <v>MSF</v>
          </cell>
          <cell r="C311" t="str">
            <v>SST</v>
          </cell>
          <cell r="D311">
            <v>610</v>
          </cell>
          <cell r="F311" t="str">
            <v>HANDRAILS (MAIN DECK'S ONLY)</v>
          </cell>
          <cell r="G311" t="str">
            <v>PDMS MODEL</v>
          </cell>
          <cell r="H311">
            <v>8.99</v>
          </cell>
          <cell r="I311">
            <v>8.99</v>
          </cell>
          <cell r="J311">
            <v>8.99</v>
          </cell>
          <cell r="K311">
            <v>3.5</v>
          </cell>
          <cell r="L311">
            <v>3.5</v>
          </cell>
          <cell r="M311">
            <v>3.5</v>
          </cell>
          <cell r="N311">
            <v>0.31465000000000004</v>
          </cell>
          <cell r="O311">
            <v>0.31465000000000004</v>
          </cell>
          <cell r="P311">
            <v>0.31465000000000004</v>
          </cell>
          <cell r="Q311">
            <v>9.3046500000000005</v>
          </cell>
          <cell r="R311">
            <v>9.3046500000000005</v>
          </cell>
          <cell r="S311">
            <v>9.3046500000000005</v>
          </cell>
          <cell r="T311">
            <v>991.44</v>
          </cell>
          <cell r="U311">
            <v>1010.14</v>
          </cell>
          <cell r="V311">
            <v>32.46</v>
          </cell>
          <cell r="W311">
            <v>9398.999151</v>
          </cell>
          <cell r="X311">
            <v>9225.0021960000013</v>
          </cell>
          <cell r="Y311">
            <v>302.02893900000004</v>
          </cell>
          <cell r="Z311">
            <v>9398.999151</v>
          </cell>
          <cell r="AA311">
            <v>9225.0021960000013</v>
          </cell>
          <cell r="AB311">
            <v>302.02893900000004</v>
          </cell>
          <cell r="AC311">
            <v>9398.999151</v>
          </cell>
          <cell r="AD311">
            <v>9225.0021960000013</v>
          </cell>
          <cell r="AE311">
            <v>302.02893900000004</v>
          </cell>
          <cell r="AF311"/>
          <cell r="AG311" t="b">
            <v>0</v>
          </cell>
          <cell r="AH311" t="str">
            <v>2S-</v>
          </cell>
          <cell r="AI311" t="str">
            <v>SC</v>
          </cell>
        </row>
        <row r="312">
          <cell r="A312" t="str">
            <v>STRUCT. DISC.</v>
          </cell>
          <cell r="B312" t="str">
            <v>MSF</v>
          </cell>
          <cell r="C312" t="str">
            <v>SST</v>
          </cell>
          <cell r="D312">
            <v>610</v>
          </cell>
          <cell r="F312" t="str">
            <v>LADDERS (INCL. W/ PLATFORMS, MEZZ, ETC.)</v>
          </cell>
          <cell r="G312" t="str">
            <v>PDMS MODEL</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cell r="AG312" t="b">
            <v>0</v>
          </cell>
          <cell r="AH312" t="str">
            <v>12-</v>
          </cell>
          <cell r="AI312" t="str">
            <v>AB</v>
          </cell>
        </row>
        <row r="313">
          <cell r="A313" t="str">
            <v>STRUCT. DISC.</v>
          </cell>
          <cell r="B313" t="str">
            <v>MSF</v>
          </cell>
          <cell r="C313" t="str">
            <v>SST</v>
          </cell>
          <cell r="D313">
            <v>610</v>
          </cell>
          <cell r="F313" t="str">
            <v>PIPE SUPPORTS (MISC.)</v>
          </cell>
          <cell r="G313" t="str">
            <v>PDMS/FACTORED</v>
          </cell>
          <cell r="H313">
            <v>60</v>
          </cell>
          <cell r="I313">
            <v>60</v>
          </cell>
          <cell r="J313">
            <v>60</v>
          </cell>
          <cell r="K313">
            <v>5</v>
          </cell>
          <cell r="L313">
            <v>5</v>
          </cell>
          <cell r="M313">
            <v>5</v>
          </cell>
          <cell r="N313">
            <v>3</v>
          </cell>
          <cell r="O313">
            <v>3</v>
          </cell>
          <cell r="P313">
            <v>3</v>
          </cell>
          <cell r="Q313">
            <v>63</v>
          </cell>
          <cell r="R313">
            <v>63</v>
          </cell>
          <cell r="S313">
            <v>63</v>
          </cell>
          <cell r="T313">
            <v>991.04</v>
          </cell>
          <cell r="U313">
            <v>994.17</v>
          </cell>
          <cell r="V313">
            <v>46.9</v>
          </cell>
          <cell r="W313">
            <v>62632.71</v>
          </cell>
          <cell r="X313">
            <v>62435.519999999997</v>
          </cell>
          <cell r="Y313">
            <v>2954.7</v>
          </cell>
          <cell r="Z313">
            <v>62632.71</v>
          </cell>
          <cell r="AA313">
            <v>62435.519999999997</v>
          </cell>
          <cell r="AB313">
            <v>2954.7</v>
          </cell>
          <cell r="AC313">
            <v>62632.71</v>
          </cell>
          <cell r="AD313">
            <v>62435.519999999997</v>
          </cell>
          <cell r="AE313">
            <v>2954.7</v>
          </cell>
          <cell r="AF313"/>
          <cell r="AG313" t="b">
            <v>0</v>
          </cell>
          <cell r="AH313" t="str">
            <v>2S-</v>
          </cell>
          <cell r="AI313" t="str">
            <v>SC</v>
          </cell>
        </row>
        <row r="314">
          <cell r="A314" t="str">
            <v>STRUCT. DISC.</v>
          </cell>
          <cell r="B314" t="str">
            <v>MSF</v>
          </cell>
          <cell r="C314" t="str">
            <v>SST</v>
          </cell>
          <cell r="D314">
            <v>610</v>
          </cell>
          <cell r="F314" t="str">
            <v>RUNWAY BEAMS-MONORAILS-MECH HNDLG</v>
          </cell>
          <cell r="G314" t="str">
            <v>PDMS MODEL</v>
          </cell>
          <cell r="H314">
            <v>7.2</v>
          </cell>
          <cell r="I314">
            <v>7.2</v>
          </cell>
          <cell r="J314">
            <v>7.2</v>
          </cell>
          <cell r="K314">
            <v>5</v>
          </cell>
          <cell r="L314">
            <v>5</v>
          </cell>
          <cell r="M314">
            <v>5</v>
          </cell>
          <cell r="N314">
            <v>0.36000000000000004</v>
          </cell>
          <cell r="O314">
            <v>0.36000000000000004</v>
          </cell>
          <cell r="P314">
            <v>0.36000000000000004</v>
          </cell>
          <cell r="Q314">
            <v>7.5600000000000005</v>
          </cell>
          <cell r="R314">
            <v>7.5600000000000005</v>
          </cell>
          <cell r="S314">
            <v>7.5600000000000005</v>
          </cell>
          <cell r="T314">
            <v>1023.69</v>
          </cell>
          <cell r="U314">
            <v>1021.05</v>
          </cell>
          <cell r="V314">
            <v>47.9</v>
          </cell>
          <cell r="W314">
            <v>7719.1379999999999</v>
          </cell>
          <cell r="X314">
            <v>7739.0964000000013</v>
          </cell>
          <cell r="Y314">
            <v>362.12400000000002</v>
          </cell>
          <cell r="Z314">
            <v>7719.1379999999999</v>
          </cell>
          <cell r="AA314">
            <v>7739.0964000000013</v>
          </cell>
          <cell r="AB314">
            <v>362.12400000000002</v>
          </cell>
          <cell r="AC314">
            <v>7719.1379999999999</v>
          </cell>
          <cell r="AD314">
            <v>7739.0964000000013</v>
          </cell>
          <cell r="AE314">
            <v>362.12400000000002</v>
          </cell>
          <cell r="AF314"/>
          <cell r="AG314" t="b">
            <v>0</v>
          </cell>
          <cell r="AH314" t="str">
            <v>S3-</v>
          </cell>
          <cell r="AI314" t="str">
            <v>SC</v>
          </cell>
        </row>
        <row r="315">
          <cell r="A315" t="str">
            <v>STRUCT. DISC.</v>
          </cell>
          <cell r="B315" t="str">
            <v>MSF</v>
          </cell>
          <cell r="C315" t="str">
            <v>SFS</v>
          </cell>
          <cell r="D315">
            <v>610</v>
          </cell>
          <cell r="F315" t="str">
            <v>FABRICATION SUBSTITUTION</v>
          </cell>
          <cell r="G315" t="str">
            <v>ESTIMATED</v>
          </cell>
          <cell r="H315">
            <v>0</v>
          </cell>
          <cell r="I315">
            <v>0</v>
          </cell>
          <cell r="J315">
            <v>0</v>
          </cell>
          <cell r="K315">
            <v>0</v>
          </cell>
          <cell r="L315">
            <v>0</v>
          </cell>
          <cell r="M315">
            <v>0</v>
          </cell>
          <cell r="N315">
            <v>0</v>
          </cell>
          <cell r="O315">
            <v>0</v>
          </cell>
          <cell r="P315">
            <v>0</v>
          </cell>
          <cell r="Q315">
            <v>0</v>
          </cell>
          <cell r="R315">
            <v>0</v>
          </cell>
          <cell r="S315">
            <v>0</v>
          </cell>
          <cell r="T315">
            <v>996.2</v>
          </cell>
          <cell r="U315">
            <v>992.7</v>
          </cell>
          <cell r="V315">
            <v>39.799999999999997</v>
          </cell>
          <cell r="W315">
            <v>0</v>
          </cell>
          <cell r="X315">
            <v>0</v>
          </cell>
          <cell r="Y315">
            <v>0</v>
          </cell>
          <cell r="Z315">
            <v>0</v>
          </cell>
          <cell r="AA315">
            <v>0</v>
          </cell>
          <cell r="AB315">
            <v>0</v>
          </cell>
          <cell r="AC315">
            <v>0</v>
          </cell>
          <cell r="AD315">
            <v>0</v>
          </cell>
          <cell r="AE315">
            <v>0</v>
          </cell>
          <cell r="AF315"/>
          <cell r="AG315" t="b">
            <v>0</v>
          </cell>
          <cell r="AH315" t="str">
            <v>2S-</v>
          </cell>
          <cell r="AI315" t="str">
            <v>SC</v>
          </cell>
        </row>
        <row r="316">
          <cell r="A316" t="str">
            <v>ELEC. DISC.</v>
          </cell>
          <cell r="B316" t="str">
            <v>NH</v>
          </cell>
          <cell r="C316" t="str">
            <v>EL</v>
          </cell>
          <cell r="D316">
            <v>410</v>
          </cell>
          <cell r="F316" t="str">
            <v>ELECTRICAL CABLE BULK - NH</v>
          </cell>
          <cell r="G316" t="str">
            <v>CALC</v>
          </cell>
          <cell r="H316">
            <v>1</v>
          </cell>
          <cell r="I316">
            <v>1</v>
          </cell>
          <cell r="J316">
            <v>1</v>
          </cell>
          <cell r="K316">
            <v>5</v>
          </cell>
          <cell r="L316">
            <v>5</v>
          </cell>
          <cell r="M316">
            <v>5</v>
          </cell>
          <cell r="N316">
            <v>0.05</v>
          </cell>
          <cell r="O316">
            <v>0.05</v>
          </cell>
          <cell r="P316">
            <v>0.05</v>
          </cell>
          <cell r="Q316">
            <v>1.05</v>
          </cell>
          <cell r="R316">
            <v>1.05</v>
          </cell>
          <cell r="S316">
            <v>1.05</v>
          </cell>
          <cell r="T316">
            <v>1128.05</v>
          </cell>
          <cell r="U316">
            <v>1056.7</v>
          </cell>
          <cell r="V316">
            <v>135.67666666666665</v>
          </cell>
          <cell r="W316">
            <v>1109.5350000000001</v>
          </cell>
          <cell r="X316">
            <v>1184.4525000000001</v>
          </cell>
          <cell r="Y316">
            <v>142.4605</v>
          </cell>
          <cell r="Z316">
            <v>1109.5350000000001</v>
          </cell>
          <cell r="AA316">
            <v>1184.4525000000001</v>
          </cell>
          <cell r="AB316">
            <v>142.4605</v>
          </cell>
          <cell r="AC316">
            <v>1109.5350000000001</v>
          </cell>
          <cell r="AD316">
            <v>1184.4525000000001</v>
          </cell>
          <cell r="AE316">
            <v>142.4605</v>
          </cell>
          <cell r="AF316"/>
          <cell r="AG316" t="b">
            <v>0</v>
          </cell>
          <cell r="AH316" t="str">
            <v>44B-</v>
          </cell>
          <cell r="AI316" t="str">
            <v>CD</v>
          </cell>
        </row>
        <row r="317">
          <cell r="A317" t="str">
            <v>ELEC. DISC.</v>
          </cell>
          <cell r="B317" t="str">
            <v>NH</v>
          </cell>
          <cell r="C317" t="str">
            <v>EL</v>
          </cell>
          <cell r="D317">
            <v>410</v>
          </cell>
          <cell r="F317" t="str">
            <v>ELECTRICAL FIXTURES - NH</v>
          </cell>
          <cell r="G317" t="str">
            <v>PDMS MODEL</v>
          </cell>
          <cell r="H317">
            <v>3.4</v>
          </cell>
          <cell r="I317">
            <v>3.4</v>
          </cell>
          <cell r="J317">
            <v>3.4</v>
          </cell>
          <cell r="K317">
            <v>5</v>
          </cell>
          <cell r="L317">
            <v>5</v>
          </cell>
          <cell r="M317">
            <v>5</v>
          </cell>
          <cell r="N317">
            <v>0.17</v>
          </cell>
          <cell r="O317">
            <v>0.17</v>
          </cell>
          <cell r="P317">
            <v>0.17</v>
          </cell>
          <cell r="Q317">
            <v>3.57</v>
          </cell>
          <cell r="R317">
            <v>3.57</v>
          </cell>
          <cell r="S317">
            <v>3.57</v>
          </cell>
          <cell r="T317">
            <v>1126</v>
          </cell>
          <cell r="U317">
            <v>1046</v>
          </cell>
          <cell r="V317">
            <v>159</v>
          </cell>
          <cell r="W317">
            <v>3734.22</v>
          </cell>
          <cell r="X317">
            <v>4019.8199999999997</v>
          </cell>
          <cell r="Y317">
            <v>567.63</v>
          </cell>
          <cell r="Z317">
            <v>3734.22</v>
          </cell>
          <cell r="AA317">
            <v>4019.8199999999997</v>
          </cell>
          <cell r="AB317">
            <v>567.63</v>
          </cell>
          <cell r="AC317">
            <v>3734.22</v>
          </cell>
          <cell r="AD317">
            <v>4019.8199999999997</v>
          </cell>
          <cell r="AE317">
            <v>567.63</v>
          </cell>
          <cell r="AF317"/>
          <cell r="AG317" t="b">
            <v>0</v>
          </cell>
          <cell r="AH317" t="str">
            <v>44B-</v>
          </cell>
          <cell r="AI317" t="str">
            <v>SC</v>
          </cell>
        </row>
        <row r="318">
          <cell r="A318" t="str">
            <v>ELEC. DISC.</v>
          </cell>
          <cell r="B318" t="str">
            <v>NH</v>
          </cell>
          <cell r="C318" t="str">
            <v>EL</v>
          </cell>
          <cell r="D318">
            <v>410</v>
          </cell>
          <cell r="F318" t="str">
            <v xml:space="preserve">ELECTRICAL CABLE TRAY BULK - NH </v>
          </cell>
          <cell r="G318" t="str">
            <v>PDMS MODEL</v>
          </cell>
          <cell r="H318">
            <v>3.6</v>
          </cell>
          <cell r="I318">
            <v>3.6</v>
          </cell>
          <cell r="J318">
            <v>3.6</v>
          </cell>
          <cell r="K318">
            <v>5</v>
          </cell>
          <cell r="L318">
            <v>5</v>
          </cell>
          <cell r="M318">
            <v>5</v>
          </cell>
          <cell r="N318">
            <v>0.18000000000000002</v>
          </cell>
          <cell r="O318">
            <v>0.18000000000000002</v>
          </cell>
          <cell r="P318">
            <v>0.18000000000000002</v>
          </cell>
          <cell r="Q318">
            <v>3.7800000000000002</v>
          </cell>
          <cell r="R318">
            <v>3.7800000000000002</v>
          </cell>
          <cell r="S318">
            <v>3.7800000000000002</v>
          </cell>
          <cell r="T318">
            <v>1128.05</v>
          </cell>
          <cell r="U318">
            <v>1056.7</v>
          </cell>
          <cell r="V318">
            <v>135.67666666666665</v>
          </cell>
          <cell r="W318">
            <v>3994.3260000000005</v>
          </cell>
          <cell r="X318">
            <v>4264.0290000000005</v>
          </cell>
          <cell r="Y318">
            <v>512.8578</v>
          </cell>
          <cell r="Z318">
            <v>3994.3260000000005</v>
          </cell>
          <cell r="AA318">
            <v>4264.0290000000005</v>
          </cell>
          <cell r="AB318">
            <v>512.8578</v>
          </cell>
          <cell r="AC318">
            <v>3994.3260000000005</v>
          </cell>
          <cell r="AD318">
            <v>4264.0290000000005</v>
          </cell>
          <cell r="AE318">
            <v>512.8578</v>
          </cell>
          <cell r="AF318"/>
          <cell r="AG318" t="b">
            <v>0</v>
          </cell>
          <cell r="AH318" t="str">
            <v>44B-</v>
          </cell>
          <cell r="AI318" t="str">
            <v>CD</v>
          </cell>
        </row>
        <row r="319">
          <cell r="A319" t="str">
            <v>ELEC. DISC.</v>
          </cell>
          <cell r="B319" t="str">
            <v>NH</v>
          </cell>
          <cell r="C319" t="str">
            <v>EL</v>
          </cell>
          <cell r="D319">
            <v>420</v>
          </cell>
          <cell r="F319" t="str">
            <v>ELECTRICAL CABLE BULK - NH</v>
          </cell>
          <cell r="G319" t="str">
            <v>CALC</v>
          </cell>
          <cell r="H319">
            <v>1</v>
          </cell>
          <cell r="I319">
            <v>1</v>
          </cell>
          <cell r="J319">
            <v>1</v>
          </cell>
          <cell r="K319">
            <v>5</v>
          </cell>
          <cell r="L319">
            <v>5</v>
          </cell>
          <cell r="M319">
            <v>5</v>
          </cell>
          <cell r="N319">
            <v>0.05</v>
          </cell>
          <cell r="O319">
            <v>0.05</v>
          </cell>
          <cell r="P319">
            <v>0.05</v>
          </cell>
          <cell r="Q319">
            <v>1.05</v>
          </cell>
          <cell r="R319">
            <v>1.05</v>
          </cell>
          <cell r="S319">
            <v>1.05</v>
          </cell>
          <cell r="T319">
            <v>1124.875</v>
          </cell>
          <cell r="U319">
            <v>1061.5249999999999</v>
          </cell>
          <cell r="V319">
            <v>98.066666666666663</v>
          </cell>
          <cell r="W319">
            <v>1114.6012499999999</v>
          </cell>
          <cell r="X319">
            <v>1181.1187500000001</v>
          </cell>
          <cell r="Y319">
            <v>102.97</v>
          </cell>
          <cell r="Z319">
            <v>1114.6012499999999</v>
          </cell>
          <cell r="AA319">
            <v>1181.1187500000001</v>
          </cell>
          <cell r="AB319">
            <v>102.97</v>
          </cell>
          <cell r="AC319">
            <v>1114.6012499999999</v>
          </cell>
          <cell r="AD319">
            <v>1181.1187500000001</v>
          </cell>
          <cell r="AE319">
            <v>102.97</v>
          </cell>
          <cell r="AF319"/>
          <cell r="AG319" t="b">
            <v>0</v>
          </cell>
          <cell r="AH319" t="str">
            <v>44B-</v>
          </cell>
          <cell r="AI319" t="str">
            <v>CD</v>
          </cell>
        </row>
        <row r="320">
          <cell r="A320" t="str">
            <v>ELEC. DISC.</v>
          </cell>
          <cell r="B320" t="str">
            <v>NH</v>
          </cell>
          <cell r="C320" t="str">
            <v>EL</v>
          </cell>
          <cell r="D320">
            <v>420</v>
          </cell>
          <cell r="F320" t="str">
            <v xml:space="preserve">ELECTRICAL FIXTURES - NH </v>
          </cell>
          <cell r="G320" t="str">
            <v>PDMS MODEL</v>
          </cell>
          <cell r="H320">
            <v>1.7</v>
          </cell>
          <cell r="I320">
            <v>1.7</v>
          </cell>
          <cell r="J320">
            <v>1.7</v>
          </cell>
          <cell r="K320">
            <v>5</v>
          </cell>
          <cell r="L320">
            <v>5</v>
          </cell>
          <cell r="M320">
            <v>5</v>
          </cell>
          <cell r="N320">
            <v>8.5000000000000006E-2</v>
          </cell>
          <cell r="O320">
            <v>8.5000000000000006E-2</v>
          </cell>
          <cell r="P320">
            <v>8.5000000000000006E-2</v>
          </cell>
          <cell r="Q320">
            <v>1.7849999999999999</v>
          </cell>
          <cell r="R320">
            <v>1.7849999999999999</v>
          </cell>
          <cell r="S320">
            <v>1.7849999999999999</v>
          </cell>
          <cell r="T320">
            <v>1126</v>
          </cell>
          <cell r="U320">
            <v>1046</v>
          </cell>
          <cell r="V320">
            <v>119</v>
          </cell>
          <cell r="W320">
            <v>1867.11</v>
          </cell>
          <cell r="X320">
            <v>2009.9099999999999</v>
          </cell>
          <cell r="Y320">
            <v>212.41499999999999</v>
          </cell>
          <cell r="Z320">
            <v>1867.11</v>
          </cell>
          <cell r="AA320">
            <v>2009.9099999999999</v>
          </cell>
          <cell r="AB320">
            <v>212.41499999999999</v>
          </cell>
          <cell r="AC320">
            <v>1867.11</v>
          </cell>
          <cell r="AD320">
            <v>2009.9099999999999</v>
          </cell>
          <cell r="AE320">
            <v>212.41499999999999</v>
          </cell>
          <cell r="AF320"/>
          <cell r="AG320" t="b">
            <v>0</v>
          </cell>
          <cell r="AH320" t="str">
            <v>44B-</v>
          </cell>
          <cell r="AI320" t="str">
            <v>SC</v>
          </cell>
        </row>
        <row r="321">
          <cell r="A321" t="str">
            <v>ELEC. DISC.</v>
          </cell>
          <cell r="B321" t="str">
            <v>NH</v>
          </cell>
          <cell r="C321" t="str">
            <v>EL</v>
          </cell>
          <cell r="D321">
            <v>420</v>
          </cell>
          <cell r="F321" t="str">
            <v xml:space="preserve">ELECTRICAL CABLE TRAY BULK - NH </v>
          </cell>
          <cell r="G321" t="str">
            <v>PDMS MODEL</v>
          </cell>
          <cell r="H321">
            <v>5.5</v>
          </cell>
          <cell r="I321">
            <v>5.5</v>
          </cell>
          <cell r="J321">
            <v>5.5</v>
          </cell>
          <cell r="K321">
            <v>5</v>
          </cell>
          <cell r="L321">
            <v>5</v>
          </cell>
          <cell r="M321">
            <v>5</v>
          </cell>
          <cell r="N321">
            <v>0.27500000000000002</v>
          </cell>
          <cell r="O321">
            <v>0.27500000000000002</v>
          </cell>
          <cell r="P321">
            <v>0.27500000000000002</v>
          </cell>
          <cell r="Q321">
            <v>5.7750000000000004</v>
          </cell>
          <cell r="R321">
            <v>5.7750000000000004</v>
          </cell>
          <cell r="S321">
            <v>5.7750000000000004</v>
          </cell>
          <cell r="T321">
            <v>1124.875</v>
          </cell>
          <cell r="U321">
            <v>1061.5249999999999</v>
          </cell>
          <cell r="V321">
            <v>98.066666666666663</v>
          </cell>
          <cell r="W321">
            <v>6130.3068749999993</v>
          </cell>
          <cell r="X321">
            <v>6496.1531250000007</v>
          </cell>
          <cell r="Y321">
            <v>566.33500000000004</v>
          </cell>
          <cell r="Z321">
            <v>6130.3068749999993</v>
          </cell>
          <cell r="AA321">
            <v>6496.1531250000007</v>
          </cell>
          <cell r="AB321">
            <v>566.33500000000004</v>
          </cell>
          <cell r="AC321">
            <v>6130.3068749999993</v>
          </cell>
          <cell r="AD321">
            <v>6496.1531250000007</v>
          </cell>
          <cell r="AE321">
            <v>566.33500000000004</v>
          </cell>
          <cell r="AF321"/>
          <cell r="AG321" t="b">
            <v>0</v>
          </cell>
          <cell r="AH321" t="str">
            <v>44B-</v>
          </cell>
          <cell r="AI321" t="str">
            <v>CD</v>
          </cell>
        </row>
        <row r="322">
          <cell r="A322" t="str">
            <v>ELEC. DISC.</v>
          </cell>
          <cell r="B322" t="str">
            <v>NH</v>
          </cell>
          <cell r="C322" t="str">
            <v>EL</v>
          </cell>
          <cell r="D322">
            <v>430</v>
          </cell>
          <cell r="F322" t="str">
            <v>ELECTRICAL CABLE BULK - NH</v>
          </cell>
          <cell r="G322" t="str">
            <v>CALC</v>
          </cell>
          <cell r="H322">
            <v>1</v>
          </cell>
          <cell r="I322">
            <v>1</v>
          </cell>
          <cell r="J322">
            <v>1</v>
          </cell>
          <cell r="K322">
            <v>5</v>
          </cell>
          <cell r="L322">
            <v>5</v>
          </cell>
          <cell r="M322">
            <v>5</v>
          </cell>
          <cell r="N322">
            <v>0.05</v>
          </cell>
          <cell r="O322">
            <v>0.05</v>
          </cell>
          <cell r="P322">
            <v>0.05</v>
          </cell>
          <cell r="Q322">
            <v>1.05</v>
          </cell>
          <cell r="R322">
            <v>1.05</v>
          </cell>
          <cell r="S322">
            <v>1.05</v>
          </cell>
          <cell r="T322">
            <v>1126</v>
          </cell>
          <cell r="U322">
            <v>1046</v>
          </cell>
          <cell r="V322">
            <v>74</v>
          </cell>
          <cell r="W322">
            <v>1098.3</v>
          </cell>
          <cell r="X322">
            <v>1182.3</v>
          </cell>
          <cell r="Y322">
            <v>77.7</v>
          </cell>
          <cell r="Z322">
            <v>1098.3</v>
          </cell>
          <cell r="AA322">
            <v>1182.3</v>
          </cell>
          <cell r="AB322">
            <v>77.7</v>
          </cell>
          <cell r="AC322">
            <v>1098.3</v>
          </cell>
          <cell r="AD322">
            <v>1182.3</v>
          </cell>
          <cell r="AE322">
            <v>77.7</v>
          </cell>
          <cell r="AF322"/>
          <cell r="AG322" t="b">
            <v>0</v>
          </cell>
          <cell r="AH322" t="str">
            <v>44B-</v>
          </cell>
          <cell r="AI322" t="str">
            <v>SC</v>
          </cell>
        </row>
        <row r="323">
          <cell r="A323" t="str">
            <v>ELEC. DISC.</v>
          </cell>
          <cell r="B323" t="str">
            <v>NH</v>
          </cell>
          <cell r="C323" t="str">
            <v>EL</v>
          </cell>
          <cell r="D323">
            <v>430</v>
          </cell>
          <cell r="F323" t="str">
            <v xml:space="preserve">ELECTRICAL FIXTURES - NH </v>
          </cell>
          <cell r="G323" t="str">
            <v>PDMS MODEL</v>
          </cell>
          <cell r="H323">
            <v>4</v>
          </cell>
          <cell r="I323">
            <v>4</v>
          </cell>
          <cell r="J323">
            <v>4</v>
          </cell>
          <cell r="K323">
            <v>5</v>
          </cell>
          <cell r="L323">
            <v>5</v>
          </cell>
          <cell r="M323">
            <v>5</v>
          </cell>
          <cell r="N323">
            <v>0.2</v>
          </cell>
          <cell r="O323">
            <v>0.2</v>
          </cell>
          <cell r="P323">
            <v>0.2</v>
          </cell>
          <cell r="Q323">
            <v>4.2</v>
          </cell>
          <cell r="R323">
            <v>4.2</v>
          </cell>
          <cell r="S323">
            <v>4.2</v>
          </cell>
          <cell r="T323">
            <v>1126</v>
          </cell>
          <cell r="U323">
            <v>1046</v>
          </cell>
          <cell r="V323">
            <v>74</v>
          </cell>
          <cell r="W323">
            <v>4393.2</v>
          </cell>
          <cell r="X323">
            <v>4729.2</v>
          </cell>
          <cell r="Y323">
            <v>310.8</v>
          </cell>
          <cell r="Z323">
            <v>4393.2</v>
          </cell>
          <cell r="AA323">
            <v>4729.2</v>
          </cell>
          <cell r="AB323">
            <v>310.8</v>
          </cell>
          <cell r="AC323">
            <v>4393.2</v>
          </cell>
          <cell r="AD323">
            <v>4729.2</v>
          </cell>
          <cell r="AE323">
            <v>310.8</v>
          </cell>
          <cell r="AF323"/>
          <cell r="AG323" t="b">
            <v>0</v>
          </cell>
          <cell r="AH323" t="str">
            <v>44B-</v>
          </cell>
          <cell r="AI323" t="str">
            <v>SC</v>
          </cell>
        </row>
        <row r="324">
          <cell r="A324" t="str">
            <v>ELEC. DISC.</v>
          </cell>
          <cell r="B324" t="str">
            <v>NH</v>
          </cell>
          <cell r="C324" t="str">
            <v>EL</v>
          </cell>
          <cell r="D324">
            <v>430</v>
          </cell>
          <cell r="F324" t="str">
            <v xml:space="preserve">ELECTRICAL CABLE TRAY BULK - NH </v>
          </cell>
          <cell r="G324" t="str">
            <v>PDMS MODEL</v>
          </cell>
          <cell r="H324">
            <v>0</v>
          </cell>
          <cell r="I324">
            <v>0</v>
          </cell>
          <cell r="J324">
            <v>0</v>
          </cell>
          <cell r="K324">
            <v>5</v>
          </cell>
          <cell r="L324">
            <v>5</v>
          </cell>
          <cell r="M324">
            <v>5</v>
          </cell>
          <cell r="N324">
            <v>0</v>
          </cell>
          <cell r="O324">
            <v>0</v>
          </cell>
          <cell r="P324">
            <v>0</v>
          </cell>
          <cell r="Q324">
            <v>0</v>
          </cell>
          <cell r="R324">
            <v>0</v>
          </cell>
          <cell r="S324">
            <v>0</v>
          </cell>
          <cell r="T324">
            <v>1126</v>
          </cell>
          <cell r="U324">
            <v>1046</v>
          </cell>
          <cell r="V324">
            <v>74</v>
          </cell>
          <cell r="W324">
            <v>0</v>
          </cell>
          <cell r="X324">
            <v>0</v>
          </cell>
          <cell r="Y324">
            <v>0</v>
          </cell>
          <cell r="Z324">
            <v>0</v>
          </cell>
          <cell r="AA324">
            <v>0</v>
          </cell>
          <cell r="AB324">
            <v>0</v>
          </cell>
          <cell r="AC324">
            <v>0</v>
          </cell>
          <cell r="AD324">
            <v>0</v>
          </cell>
          <cell r="AE324">
            <v>0</v>
          </cell>
          <cell r="AF324"/>
          <cell r="AG324" t="b">
            <v>0</v>
          </cell>
          <cell r="AH324" t="str">
            <v>44B-</v>
          </cell>
          <cell r="AI324" t="str">
            <v>SC</v>
          </cell>
        </row>
        <row r="325">
          <cell r="A325" t="str">
            <v>MECH. DISC.</v>
          </cell>
          <cell r="B325" t="str">
            <v>NH</v>
          </cell>
          <cell r="C325" t="str">
            <v>EQ</v>
          </cell>
          <cell r="D325">
            <v>410</v>
          </cell>
          <cell r="E325" t="str">
            <v>HBG-5933</v>
          </cell>
          <cell r="F325" t="str">
            <v>MAIN GAS COMPRESSOR LUBE OIL COOLER - TRAIN 3</v>
          </cell>
          <cell r="G325" t="str">
            <v>V</v>
          </cell>
          <cell r="H325">
            <v>4.7</v>
          </cell>
          <cell r="I325">
            <v>4.7</v>
          </cell>
          <cell r="J325">
            <v>6.5001100000000003</v>
          </cell>
          <cell r="K325">
            <v>5</v>
          </cell>
          <cell r="L325">
            <v>5</v>
          </cell>
          <cell r="M325">
            <v>3</v>
          </cell>
          <cell r="N325">
            <v>0.23500000000000001</v>
          </cell>
          <cell r="O325">
            <v>0.23500000000000001</v>
          </cell>
          <cell r="P325">
            <v>0.19500329999999999</v>
          </cell>
          <cell r="Q325">
            <v>4.9350000000000005</v>
          </cell>
          <cell r="R325">
            <v>4.9350000000000005</v>
          </cell>
          <cell r="S325">
            <v>6.6951133</v>
          </cell>
          <cell r="T325">
            <v>1116.9000000000001</v>
          </cell>
          <cell r="U325">
            <v>1049.9000000000001</v>
          </cell>
          <cell r="V325">
            <v>158.19999999999999</v>
          </cell>
          <cell r="W325">
            <v>5181.2565000000013</v>
          </cell>
          <cell r="X325">
            <v>5511.9015000000009</v>
          </cell>
          <cell r="Y325">
            <v>780.71699999999998</v>
          </cell>
          <cell r="Z325">
            <v>5181.2565000000013</v>
          </cell>
          <cell r="AA325">
            <v>5511.9015000000009</v>
          </cell>
          <cell r="AB325">
            <v>780.71699999999998</v>
          </cell>
          <cell r="AC325">
            <v>7029.1994536700004</v>
          </cell>
          <cell r="AD325">
            <v>7477.7720447700003</v>
          </cell>
          <cell r="AE325">
            <v>1059.1669240599999</v>
          </cell>
          <cell r="AF325" t="str">
            <v>D-44B-SC</v>
          </cell>
          <cell r="AG325" t="str">
            <v>D-</v>
          </cell>
          <cell r="AH325" t="str">
            <v>44B-</v>
          </cell>
          <cell r="AI325" t="str">
            <v>SC</v>
          </cell>
        </row>
        <row r="326">
          <cell r="A326" t="str">
            <v>MECH. DISC.</v>
          </cell>
          <cell r="B326" t="str">
            <v>NH</v>
          </cell>
          <cell r="C326" t="str">
            <v>EQ</v>
          </cell>
          <cell r="D326">
            <v>410</v>
          </cell>
          <cell r="E326" t="str">
            <v>HBG-5943</v>
          </cell>
          <cell r="F326" t="str">
            <v>WATER INJECTION PUMP LUBE OIL COOLER</v>
          </cell>
          <cell r="G326" t="str">
            <v>V</v>
          </cell>
          <cell r="H326">
            <v>4.7</v>
          </cell>
          <cell r="I326">
            <v>4.7</v>
          </cell>
          <cell r="J326">
            <v>6.5001100000000003</v>
          </cell>
          <cell r="K326">
            <v>5</v>
          </cell>
          <cell r="L326">
            <v>5</v>
          </cell>
          <cell r="M326">
            <v>3</v>
          </cell>
          <cell r="N326">
            <v>0.23500000000000001</v>
          </cell>
          <cell r="O326">
            <v>0.23500000000000001</v>
          </cell>
          <cell r="P326">
            <v>0.19500329999999999</v>
          </cell>
          <cell r="Q326">
            <v>4.9350000000000005</v>
          </cell>
          <cell r="R326">
            <v>4.9350000000000005</v>
          </cell>
          <cell r="S326">
            <v>6.6951133</v>
          </cell>
          <cell r="T326">
            <v>1116.3</v>
          </cell>
          <cell r="U326">
            <v>1039.9083333333333</v>
          </cell>
          <cell r="V326">
            <v>157.69999999999999</v>
          </cell>
          <cell r="W326">
            <v>5131.9476250000007</v>
          </cell>
          <cell r="X326">
            <v>5508.9405000000006</v>
          </cell>
          <cell r="Y326">
            <v>778.24950000000001</v>
          </cell>
          <cell r="Z326">
            <v>5131.9476250000007</v>
          </cell>
          <cell r="AA326">
            <v>5508.9405000000006</v>
          </cell>
          <cell r="AB326">
            <v>778.24950000000001</v>
          </cell>
          <cell r="AC326">
            <v>6962.304113280833</v>
          </cell>
          <cell r="AD326">
            <v>7473.75497679</v>
          </cell>
          <cell r="AE326">
            <v>1055.81936741</v>
          </cell>
          <cell r="AF326" t="str">
            <v>D-44B-SC</v>
          </cell>
          <cell r="AG326" t="str">
            <v>D-</v>
          </cell>
          <cell r="AH326" t="str">
            <v>44B-</v>
          </cell>
          <cell r="AI326" t="str">
            <v>SC</v>
          </cell>
        </row>
        <row r="327">
          <cell r="A327" t="str">
            <v>MECH. DISC.</v>
          </cell>
          <cell r="B327" t="str">
            <v>NH</v>
          </cell>
          <cell r="C327" t="str">
            <v>EQ</v>
          </cell>
          <cell r="D327">
            <v>410</v>
          </cell>
          <cell r="E327" t="str">
            <v>PBE-8591</v>
          </cell>
          <cell r="F327" t="str">
            <v>HEATING MEDIUM CIRCULATION PUMP</v>
          </cell>
          <cell r="G327" t="str">
            <v>V</v>
          </cell>
          <cell r="H327">
            <v>17</v>
          </cell>
          <cell r="I327">
            <v>17</v>
          </cell>
          <cell r="J327">
            <v>18</v>
          </cell>
          <cell r="K327">
            <v>5</v>
          </cell>
          <cell r="L327">
            <v>5</v>
          </cell>
          <cell r="M327">
            <v>3</v>
          </cell>
          <cell r="N327">
            <v>0.85000000000000009</v>
          </cell>
          <cell r="O327">
            <v>0.85000000000000009</v>
          </cell>
          <cell r="P327">
            <v>0.54</v>
          </cell>
          <cell r="Q327">
            <v>17.850000000000001</v>
          </cell>
          <cell r="R327">
            <v>17.850000000000001</v>
          </cell>
          <cell r="S327">
            <v>18.54</v>
          </cell>
          <cell r="T327">
            <v>1127.1166666666666</v>
          </cell>
          <cell r="U327">
            <v>1073.75</v>
          </cell>
          <cell r="V327">
            <v>162.71</v>
          </cell>
          <cell r="W327">
            <v>19166.4375</v>
          </cell>
          <cell r="X327">
            <v>20119.032500000001</v>
          </cell>
          <cell r="Y327">
            <v>2904.3735000000001</v>
          </cell>
          <cell r="Z327">
            <v>19166.4375</v>
          </cell>
          <cell r="AA327">
            <v>20119.032500000001</v>
          </cell>
          <cell r="AB327">
            <v>2904.3735000000001</v>
          </cell>
          <cell r="AC327">
            <v>19907.325000000001</v>
          </cell>
          <cell r="AD327">
            <v>20896.742999999999</v>
          </cell>
          <cell r="AE327">
            <v>3016.6433999999999</v>
          </cell>
          <cell r="AF327" t="str">
            <v>D-44B-CD</v>
          </cell>
          <cell r="AG327" t="str">
            <v>D-</v>
          </cell>
          <cell r="AH327" t="str">
            <v>44B-</v>
          </cell>
          <cell r="AI327" t="str">
            <v>CD</v>
          </cell>
        </row>
        <row r="328">
          <cell r="A328" t="str">
            <v>MECH. DISC.</v>
          </cell>
          <cell r="B328" t="str">
            <v>NH</v>
          </cell>
          <cell r="C328" t="str">
            <v>EQ</v>
          </cell>
          <cell r="D328">
            <v>410</v>
          </cell>
          <cell r="E328" t="str">
            <v>PBE-8592</v>
          </cell>
          <cell r="F328" t="str">
            <v>HEATING MEDIUM CIRCULATION PUMP</v>
          </cell>
          <cell r="G328" t="str">
            <v>V</v>
          </cell>
          <cell r="H328">
            <v>17</v>
          </cell>
          <cell r="I328">
            <v>17</v>
          </cell>
          <cell r="J328">
            <v>18</v>
          </cell>
          <cell r="K328">
            <v>5</v>
          </cell>
          <cell r="L328">
            <v>5</v>
          </cell>
          <cell r="M328">
            <v>3</v>
          </cell>
          <cell r="N328">
            <v>0.85000000000000009</v>
          </cell>
          <cell r="O328">
            <v>0.85000000000000009</v>
          </cell>
          <cell r="P328">
            <v>0.54</v>
          </cell>
          <cell r="Q328">
            <v>17.850000000000001</v>
          </cell>
          <cell r="R328">
            <v>17.850000000000001</v>
          </cell>
          <cell r="S328">
            <v>18.54</v>
          </cell>
          <cell r="T328">
            <v>1127.1166666666666</v>
          </cell>
          <cell r="U328">
            <v>1086.5</v>
          </cell>
          <cell r="V328">
            <v>162.71</v>
          </cell>
          <cell r="W328">
            <v>19394.025000000001</v>
          </cell>
          <cell r="X328">
            <v>20119.032500000001</v>
          </cell>
          <cell r="Y328">
            <v>2904.3735000000001</v>
          </cell>
          <cell r="Z328">
            <v>19394.025000000001</v>
          </cell>
          <cell r="AA328">
            <v>20119.032500000001</v>
          </cell>
          <cell r="AB328">
            <v>2904.3735000000001</v>
          </cell>
          <cell r="AC328">
            <v>20143.71</v>
          </cell>
          <cell r="AD328">
            <v>20896.742999999999</v>
          </cell>
          <cell r="AE328">
            <v>3016.6433999999999</v>
          </cell>
          <cell r="AF328" t="str">
            <v>D-44B-CD</v>
          </cell>
          <cell r="AG328" t="str">
            <v>D-</v>
          </cell>
          <cell r="AH328" t="str">
            <v>44B-</v>
          </cell>
          <cell r="AI328" t="str">
            <v>CD</v>
          </cell>
        </row>
        <row r="329">
          <cell r="A329" t="str">
            <v>MECH. DISC.</v>
          </cell>
          <cell r="B329" t="str">
            <v>NH</v>
          </cell>
          <cell r="C329" t="str">
            <v>EQ</v>
          </cell>
          <cell r="D329">
            <v>420</v>
          </cell>
          <cell r="E329" t="str">
            <v>ME-7413</v>
          </cell>
          <cell r="F329" t="str">
            <v>MAIN GAS COMPRESSOR PACKAGE - TRAIN 3</v>
          </cell>
          <cell r="G329" t="str">
            <v>V</v>
          </cell>
          <cell r="H329">
            <v>213.7</v>
          </cell>
          <cell r="I329">
            <v>213.7</v>
          </cell>
          <cell r="J329">
            <v>232.1</v>
          </cell>
          <cell r="K329">
            <v>5</v>
          </cell>
          <cell r="L329">
            <v>5</v>
          </cell>
          <cell r="M329">
            <v>3</v>
          </cell>
          <cell r="N329">
            <v>10.685</v>
          </cell>
          <cell r="O329">
            <v>10.685</v>
          </cell>
          <cell r="P329">
            <v>6.9629999999999992</v>
          </cell>
          <cell r="Q329">
            <v>224.38499999999999</v>
          </cell>
          <cell r="R329">
            <v>224.38499999999999</v>
          </cell>
          <cell r="S329">
            <v>239.06299999999999</v>
          </cell>
          <cell r="T329">
            <v>1117.2</v>
          </cell>
          <cell r="U329">
            <v>1068.4000000000001</v>
          </cell>
          <cell r="V329">
            <v>137.30000000000001</v>
          </cell>
          <cell r="W329">
            <v>239732.93400000001</v>
          </cell>
          <cell r="X329">
            <v>250682.92199999999</v>
          </cell>
          <cell r="Y329">
            <v>30808.0605</v>
          </cell>
          <cell r="Z329">
            <v>239732.93400000001</v>
          </cell>
          <cell r="AA329">
            <v>250682.92199999999</v>
          </cell>
          <cell r="AB329">
            <v>30808.0605</v>
          </cell>
          <cell r="AC329">
            <v>255414.90919999999</v>
          </cell>
          <cell r="AD329">
            <v>267081.18359999999</v>
          </cell>
          <cell r="AE329">
            <v>32823.349900000001</v>
          </cell>
          <cell r="AF329" t="str">
            <v>U-44B-CD</v>
          </cell>
          <cell r="AG329" t="str">
            <v>U-</v>
          </cell>
          <cell r="AH329" t="str">
            <v>44B-</v>
          </cell>
          <cell r="AI329" t="str">
            <v>CD</v>
          </cell>
        </row>
        <row r="330">
          <cell r="A330" t="str">
            <v>MECH. DISC.</v>
          </cell>
          <cell r="B330" t="str">
            <v>NH</v>
          </cell>
          <cell r="C330" t="str">
            <v>EQ</v>
          </cell>
          <cell r="D330">
            <v>420</v>
          </cell>
          <cell r="E330" t="str">
            <v>ME-7413</v>
          </cell>
          <cell r="F330" t="str">
            <v>MAIN GAS COMPRESSOR PACKAGE - TRAIN 3 - EXHAUST DUCTING</v>
          </cell>
          <cell r="G330" t="str">
            <v>V</v>
          </cell>
          <cell r="H330">
            <v>44.48</v>
          </cell>
          <cell r="I330">
            <v>44.5</v>
          </cell>
          <cell r="J330">
            <v>44.5</v>
          </cell>
          <cell r="K330">
            <v>10</v>
          </cell>
          <cell r="L330">
            <v>10</v>
          </cell>
          <cell r="M330">
            <v>8</v>
          </cell>
          <cell r="N330">
            <v>4.4479999999999995</v>
          </cell>
          <cell r="O330">
            <v>4.45</v>
          </cell>
          <cell r="P330">
            <v>3.56</v>
          </cell>
          <cell r="Q330">
            <v>48.927999999999997</v>
          </cell>
          <cell r="R330">
            <v>48.95</v>
          </cell>
          <cell r="S330">
            <v>48.06</v>
          </cell>
          <cell r="T330">
            <v>1117.4000000000001</v>
          </cell>
          <cell r="U330">
            <v>1068.5999999999999</v>
          </cell>
          <cell r="V330">
            <v>137.1</v>
          </cell>
          <cell r="W330">
            <v>52284.460799999993</v>
          </cell>
          <cell r="X330">
            <v>54672.147199999999</v>
          </cell>
          <cell r="Y330">
            <v>6708.0287999999991</v>
          </cell>
          <cell r="Z330">
            <v>52307.97</v>
          </cell>
          <cell r="AA330">
            <v>54696.73000000001</v>
          </cell>
          <cell r="AB330">
            <v>6711.0450000000001</v>
          </cell>
          <cell r="AC330">
            <v>51356.915999999997</v>
          </cell>
          <cell r="AD330">
            <v>53702.244000000006</v>
          </cell>
          <cell r="AE330">
            <v>6589.0259999999998</v>
          </cell>
          <cell r="AF330" t="str">
            <v>U-44B-CD</v>
          </cell>
          <cell r="AG330" t="str">
            <v>U-</v>
          </cell>
          <cell r="AH330" t="str">
            <v>44B-</v>
          </cell>
          <cell r="AI330" t="str">
            <v>CD</v>
          </cell>
        </row>
        <row r="331">
          <cell r="A331" t="str">
            <v>MECH. DISC.</v>
          </cell>
          <cell r="B331" t="str">
            <v>NH</v>
          </cell>
          <cell r="C331" t="str">
            <v>EQ</v>
          </cell>
          <cell r="D331">
            <v>420</v>
          </cell>
          <cell r="E331" t="str">
            <v>ME-7473</v>
          </cell>
          <cell r="F331" t="str">
            <v>WATER INJECTION PUMP PACKAGE No.3</v>
          </cell>
          <cell r="G331" t="str">
            <v>V</v>
          </cell>
          <cell r="H331">
            <v>153.69999999999999</v>
          </cell>
          <cell r="I331">
            <v>153.69999999999999</v>
          </cell>
          <cell r="J331">
            <v>165.9</v>
          </cell>
          <cell r="K331">
            <v>5</v>
          </cell>
          <cell r="L331">
            <v>5</v>
          </cell>
          <cell r="M331">
            <v>3</v>
          </cell>
          <cell r="N331">
            <v>7.6849999999999996</v>
          </cell>
          <cell r="O331">
            <v>7.6849999999999996</v>
          </cell>
          <cell r="P331">
            <v>4.9770000000000003</v>
          </cell>
          <cell r="Q331">
            <v>161.38499999999999</v>
          </cell>
          <cell r="R331">
            <v>161.38499999999999</v>
          </cell>
          <cell r="S331">
            <v>170.87700000000001</v>
          </cell>
          <cell r="T331">
            <v>1137.2333333333333</v>
          </cell>
          <cell r="U331">
            <v>1066.8</v>
          </cell>
          <cell r="V331">
            <v>143.69999999999999</v>
          </cell>
          <cell r="W331">
            <v>172165.51799999998</v>
          </cell>
          <cell r="X331">
            <v>183532.40149999998</v>
          </cell>
          <cell r="Y331">
            <v>23191.024499999996</v>
          </cell>
          <cell r="Z331">
            <v>172165.51799999998</v>
          </cell>
          <cell r="AA331">
            <v>183532.40149999998</v>
          </cell>
          <cell r="AB331">
            <v>23191.024499999996</v>
          </cell>
          <cell r="AC331">
            <v>182291.58360000001</v>
          </cell>
          <cell r="AD331">
            <v>194327.0203</v>
          </cell>
          <cell r="AE331">
            <v>24555.0249</v>
          </cell>
          <cell r="AF331" t="str">
            <v>U-44B-CD</v>
          </cell>
          <cell r="AG331" t="str">
            <v>U-</v>
          </cell>
          <cell r="AH331" t="str">
            <v>44B-</v>
          </cell>
          <cell r="AI331" t="str">
            <v>CD</v>
          </cell>
        </row>
        <row r="332">
          <cell r="A332" t="str">
            <v>MECH. DISC.</v>
          </cell>
          <cell r="B332" t="str">
            <v>NH</v>
          </cell>
          <cell r="C332" t="str">
            <v>EQ</v>
          </cell>
          <cell r="D332">
            <v>420</v>
          </cell>
          <cell r="E332" t="str">
            <v>ME-7473</v>
          </cell>
          <cell r="F332" t="str">
            <v>WATER INJECTION PUMP PACKAGE No.3 - EXHAUST DUCTING</v>
          </cell>
          <cell r="G332" t="str">
            <v>V</v>
          </cell>
          <cell r="H332">
            <v>35.700000000000003</v>
          </cell>
          <cell r="I332">
            <v>35.700000000000003</v>
          </cell>
          <cell r="J332">
            <v>35.700000000000003</v>
          </cell>
          <cell r="K332">
            <v>10</v>
          </cell>
          <cell r="L332">
            <v>10</v>
          </cell>
          <cell r="M332">
            <v>8</v>
          </cell>
          <cell r="N332">
            <v>3.5700000000000003</v>
          </cell>
          <cell r="O332">
            <v>3.5700000000000003</v>
          </cell>
          <cell r="P332">
            <v>2.8560000000000003</v>
          </cell>
          <cell r="Q332">
            <v>39.270000000000003</v>
          </cell>
          <cell r="R332">
            <v>39.270000000000003</v>
          </cell>
          <cell r="S332">
            <v>38.556000000000004</v>
          </cell>
          <cell r="T332">
            <v>1137.2333333333333</v>
          </cell>
          <cell r="U332">
            <v>1067.0250000000001</v>
          </cell>
          <cell r="V332">
            <v>143.38916666666668</v>
          </cell>
          <cell r="W332">
            <v>41902.07175000001</v>
          </cell>
          <cell r="X332">
            <v>44659.153000000006</v>
          </cell>
          <cell r="Y332">
            <v>5630.8925750000008</v>
          </cell>
          <cell r="Z332">
            <v>41902.07175000001</v>
          </cell>
          <cell r="AA332">
            <v>44659.153000000006</v>
          </cell>
          <cell r="AB332">
            <v>5630.8925750000008</v>
          </cell>
          <cell r="AC332">
            <v>41140.21590000001</v>
          </cell>
          <cell r="AD332">
            <v>43847.168400000002</v>
          </cell>
          <cell r="AE332">
            <v>5528.5127100000009</v>
          </cell>
          <cell r="AF332" t="str">
            <v>U-44B-CD</v>
          </cell>
          <cell r="AG332" t="str">
            <v>U-</v>
          </cell>
          <cell r="AH332" t="str">
            <v>44B-</v>
          </cell>
          <cell r="AI332" t="str">
            <v>CD</v>
          </cell>
        </row>
        <row r="333">
          <cell r="A333" t="str">
            <v>MECH. DISC.</v>
          </cell>
          <cell r="B333" t="str">
            <v>NH</v>
          </cell>
          <cell r="C333" t="str">
            <v>EQ</v>
          </cell>
          <cell r="D333">
            <v>420</v>
          </cell>
          <cell r="E333" t="str">
            <v>ZZZ-2035</v>
          </cell>
          <cell r="F333" t="str">
            <v>BRIDGE CRANE/HOIST</v>
          </cell>
          <cell r="G333" t="str">
            <v>E</v>
          </cell>
          <cell r="H333">
            <v>1.40002</v>
          </cell>
          <cell r="I333">
            <v>1.40002</v>
          </cell>
          <cell r="J333">
            <v>1.40002</v>
          </cell>
          <cell r="K333">
            <v>10</v>
          </cell>
          <cell r="L333">
            <v>10</v>
          </cell>
          <cell r="M333">
            <v>8</v>
          </cell>
          <cell r="N333">
            <v>0.14000200000000002</v>
          </cell>
          <cell r="O333">
            <v>0.14000200000000002</v>
          </cell>
          <cell r="P333">
            <v>0.11200160000000001</v>
          </cell>
          <cell r="Q333">
            <v>1.540022</v>
          </cell>
          <cell r="R333">
            <v>1.540022</v>
          </cell>
          <cell r="S333">
            <v>1.5120216</v>
          </cell>
          <cell r="T333">
            <v>1140.8</v>
          </cell>
          <cell r="U333">
            <v>1039.5</v>
          </cell>
          <cell r="V333">
            <v>136.30000000000001</v>
          </cell>
          <cell r="W333">
            <v>1600.8528690000001</v>
          </cell>
          <cell r="X333">
            <v>1756.8570975999999</v>
          </cell>
          <cell r="Y333">
            <v>209.90499860000003</v>
          </cell>
          <cell r="Z333">
            <v>1600.8528690000001</v>
          </cell>
          <cell r="AA333">
            <v>1756.8570975999999</v>
          </cell>
          <cell r="AB333">
            <v>209.90499860000003</v>
          </cell>
          <cell r="AC333">
            <v>1571.7464531999999</v>
          </cell>
          <cell r="AD333">
            <v>1724.9142412799999</v>
          </cell>
          <cell r="AE333">
            <v>206.08854408000002</v>
          </cell>
          <cell r="AF333" t="str">
            <v>U-44B-SC</v>
          </cell>
          <cell r="AG333" t="str">
            <v>U-</v>
          </cell>
          <cell r="AH333" t="str">
            <v>44B-</v>
          </cell>
          <cell r="AI333" t="str">
            <v>SC</v>
          </cell>
        </row>
        <row r="334">
          <cell r="A334" t="str">
            <v>MECH. DISC.</v>
          </cell>
          <cell r="B334" t="str">
            <v>NH</v>
          </cell>
          <cell r="C334" t="str">
            <v>EQ</v>
          </cell>
          <cell r="D334">
            <v>420</v>
          </cell>
          <cell r="E334" t="str">
            <v>ZZZ-2040</v>
          </cell>
          <cell r="F334" t="str">
            <v>BRIDGE CRANE/HOIST</v>
          </cell>
          <cell r="G334" t="str">
            <v>E</v>
          </cell>
          <cell r="H334">
            <v>1.4</v>
          </cell>
          <cell r="I334">
            <v>1.4</v>
          </cell>
          <cell r="J334">
            <v>1.4</v>
          </cell>
          <cell r="K334">
            <v>10</v>
          </cell>
          <cell r="L334">
            <v>10</v>
          </cell>
          <cell r="M334">
            <v>8</v>
          </cell>
          <cell r="N334">
            <v>0.13999999999999999</v>
          </cell>
          <cell r="O334">
            <v>0.13999999999999999</v>
          </cell>
          <cell r="P334">
            <v>0.11199999999999999</v>
          </cell>
          <cell r="Q334">
            <v>1.5399999999999998</v>
          </cell>
          <cell r="R334">
            <v>1.5399999999999998</v>
          </cell>
          <cell r="S334">
            <v>1.512</v>
          </cell>
          <cell r="T334">
            <v>1116</v>
          </cell>
          <cell r="U334">
            <v>1033.5</v>
          </cell>
          <cell r="V334">
            <v>136.30000000000001</v>
          </cell>
          <cell r="W334">
            <v>1591.59</v>
          </cell>
          <cell r="X334">
            <v>1718.6399999999999</v>
          </cell>
          <cell r="Y334">
            <v>209.90199999999999</v>
          </cell>
          <cell r="Z334">
            <v>1591.59</v>
          </cell>
          <cell r="AA334">
            <v>1718.6399999999999</v>
          </cell>
          <cell r="AB334">
            <v>209.90199999999999</v>
          </cell>
          <cell r="AC334">
            <v>1562.652</v>
          </cell>
          <cell r="AD334">
            <v>1687.3920000000001</v>
          </cell>
          <cell r="AE334">
            <v>206.08560000000003</v>
          </cell>
          <cell r="AF334" t="str">
            <v>U-44B-SC</v>
          </cell>
          <cell r="AG334" t="str">
            <v>U-</v>
          </cell>
          <cell r="AH334" t="str">
            <v>44B-</v>
          </cell>
          <cell r="AI334" t="str">
            <v>SC</v>
          </cell>
        </row>
        <row r="335">
          <cell r="A335" t="str">
            <v>MECH. DISC.</v>
          </cell>
          <cell r="B335" t="str">
            <v>NH</v>
          </cell>
          <cell r="C335" t="str">
            <v>EQ</v>
          </cell>
          <cell r="D335">
            <v>430</v>
          </cell>
          <cell r="E335" t="str">
            <v>EAL-4400</v>
          </cell>
          <cell r="F335" t="str">
            <v>HEATING MEDIUM HEATER</v>
          </cell>
          <cell r="G335" t="str">
            <v>V</v>
          </cell>
          <cell r="H335">
            <v>527.6</v>
          </cell>
          <cell r="I335">
            <v>525.21</v>
          </cell>
          <cell r="J335">
            <v>581.81080000000009</v>
          </cell>
          <cell r="K335">
            <v>10</v>
          </cell>
          <cell r="L335">
            <v>10</v>
          </cell>
          <cell r="M335">
            <v>8</v>
          </cell>
          <cell r="N335">
            <v>52.760000000000005</v>
          </cell>
          <cell r="O335">
            <v>52.521000000000008</v>
          </cell>
          <cell r="P335">
            <v>46.544864000000011</v>
          </cell>
          <cell r="Q335">
            <v>580.36</v>
          </cell>
          <cell r="R335">
            <v>577.73099999999999</v>
          </cell>
          <cell r="S335">
            <v>628.35566400000005</v>
          </cell>
          <cell r="T335">
            <v>1126.9333333333334</v>
          </cell>
          <cell r="U335">
            <v>1120.3083333333334</v>
          </cell>
          <cell r="V335">
            <v>110.3</v>
          </cell>
          <cell r="W335">
            <v>650182.14433333336</v>
          </cell>
          <cell r="X335">
            <v>654027.02933333337</v>
          </cell>
          <cell r="Y335">
            <v>64013.707999999999</v>
          </cell>
          <cell r="Z335">
            <v>647236.85372500005</v>
          </cell>
          <cell r="AA335">
            <v>651064.32160000002</v>
          </cell>
          <cell r="AB335">
            <v>63723.729299999999</v>
          </cell>
          <cell r="AC335">
            <v>703952.08667640004</v>
          </cell>
          <cell r="AD335">
            <v>708114.94295040006</v>
          </cell>
          <cell r="AE335">
            <v>69307.629739199998</v>
          </cell>
          <cell r="AF335" t="str">
            <v>P-44B-CD</v>
          </cell>
          <cell r="AG335" t="str">
            <v>P-</v>
          </cell>
          <cell r="AH335" t="str">
            <v>44B-</v>
          </cell>
          <cell r="AI335" t="str">
            <v>CD</v>
          </cell>
        </row>
        <row r="336">
          <cell r="A336" t="str">
            <v>MECH. DISC.</v>
          </cell>
          <cell r="B336" t="str">
            <v>NH</v>
          </cell>
          <cell r="C336" t="str">
            <v>EQ</v>
          </cell>
          <cell r="D336">
            <v>430</v>
          </cell>
          <cell r="E336" t="str">
            <v>MAK-8208</v>
          </cell>
          <cell r="F336" t="str">
            <v>MAIN GAS COMPRESSOR 1ST STAGE FILTER SEPARATOR - TRAIN 3</v>
          </cell>
          <cell r="G336" t="str">
            <v>V</v>
          </cell>
          <cell r="H336">
            <v>90.001499999999993</v>
          </cell>
          <cell r="I336">
            <v>90.001499999999993</v>
          </cell>
          <cell r="J336">
            <v>94.001569999999987</v>
          </cell>
          <cell r="K336">
            <v>10</v>
          </cell>
          <cell r="L336">
            <v>10</v>
          </cell>
          <cell r="M336">
            <v>8</v>
          </cell>
          <cell r="N336">
            <v>9.0001499999999997</v>
          </cell>
          <cell r="O336">
            <v>9.0001499999999997</v>
          </cell>
          <cell r="P336">
            <v>7.5201255999999992</v>
          </cell>
          <cell r="Q336">
            <v>99.001649999999998</v>
          </cell>
          <cell r="R336">
            <v>99.001649999999998</v>
          </cell>
          <cell r="S336">
            <v>101.52169559999999</v>
          </cell>
          <cell r="T336">
            <v>1135.5083333333334</v>
          </cell>
          <cell r="U336">
            <v>1069.5083333333334</v>
          </cell>
          <cell r="V336">
            <v>99.504999999999995</v>
          </cell>
          <cell r="W336">
            <v>105883.08968875001</v>
          </cell>
          <cell r="X336">
            <v>112417.19858875001</v>
          </cell>
          <cell r="Y336">
            <v>9851.1591832499998</v>
          </cell>
          <cell r="Z336">
            <v>105883.08968875001</v>
          </cell>
          <cell r="AA336">
            <v>112417.19858875001</v>
          </cell>
          <cell r="AB336">
            <v>9851.1591832499998</v>
          </cell>
          <cell r="AC336">
            <v>108578.29945833</v>
          </cell>
          <cell r="AD336">
            <v>115278.73136793</v>
          </cell>
          <cell r="AE336">
            <v>10101.916320677998</v>
          </cell>
          <cell r="AF336" t="str">
            <v>P-44B-CD</v>
          </cell>
          <cell r="AG336" t="str">
            <v>P-</v>
          </cell>
          <cell r="AH336" t="str">
            <v>44B-</v>
          </cell>
          <cell r="AI336" t="str">
            <v>CD</v>
          </cell>
        </row>
        <row r="337">
          <cell r="A337" t="str">
            <v>MECH. DISC.</v>
          </cell>
          <cell r="B337" t="str">
            <v>NH</v>
          </cell>
          <cell r="C337" t="str">
            <v>EQ</v>
          </cell>
          <cell r="D337">
            <v>430</v>
          </cell>
          <cell r="E337" t="str">
            <v>MBD-7970</v>
          </cell>
          <cell r="F337" t="str">
            <v>LIGHT OIL 2ND STAGE SEPARATOR - TRAIN 2</v>
          </cell>
          <cell r="G337" t="str">
            <v>V</v>
          </cell>
          <cell r="H337">
            <v>84.00139999999999</v>
          </cell>
          <cell r="I337">
            <v>84.00139999999999</v>
          </cell>
          <cell r="J337">
            <v>260.00439999999998</v>
          </cell>
          <cell r="K337">
            <v>5</v>
          </cell>
          <cell r="L337">
            <v>5</v>
          </cell>
          <cell r="M337">
            <v>3</v>
          </cell>
          <cell r="N337">
            <v>4.2000699999999993</v>
          </cell>
          <cell r="O337">
            <v>4.2000699999999993</v>
          </cell>
          <cell r="P337">
            <v>7.8001319999999987</v>
          </cell>
          <cell r="Q337">
            <v>88.201469999999986</v>
          </cell>
          <cell r="R337">
            <v>88.201469999999986</v>
          </cell>
          <cell r="S337">
            <v>267.80453199999999</v>
          </cell>
          <cell r="T337">
            <v>1113.4166666666667</v>
          </cell>
          <cell r="U337">
            <v>1021.3416666666667</v>
          </cell>
          <cell r="V337">
            <v>80.77758333333334</v>
          </cell>
          <cell r="W337">
            <v>90083.836372249993</v>
          </cell>
          <cell r="X337">
            <v>98204.986722499991</v>
          </cell>
          <cell r="Y337">
            <v>7124.701593047499</v>
          </cell>
          <cell r="Z337">
            <v>90083.836372249993</v>
          </cell>
          <cell r="AA337">
            <v>98204.986722499991</v>
          </cell>
          <cell r="AB337">
            <v>7124.701593047499</v>
          </cell>
          <cell r="AC337">
            <v>273519.92705376667</v>
          </cell>
          <cell r="AD337">
            <v>298178.0293376667</v>
          </cell>
          <cell r="AE337">
            <v>21632.602900674334</v>
          </cell>
          <cell r="AF337" t="str">
            <v>P-44B-SC</v>
          </cell>
          <cell r="AG337" t="str">
            <v>P-</v>
          </cell>
          <cell r="AH337" t="str">
            <v>44B-</v>
          </cell>
          <cell r="AI337" t="str">
            <v>SC</v>
          </cell>
        </row>
        <row r="338">
          <cell r="A338" t="str">
            <v>MECH. DISC.</v>
          </cell>
          <cell r="B338" t="str">
            <v>NH</v>
          </cell>
          <cell r="C338" t="str">
            <v>EQ</v>
          </cell>
          <cell r="D338">
            <v>430</v>
          </cell>
          <cell r="E338" t="str">
            <v>MBD-7975</v>
          </cell>
          <cell r="F338" t="str">
            <v>LIGHT OIL DEGASSING VESSEL - TRAIN 2</v>
          </cell>
          <cell r="G338" t="str">
            <v>V</v>
          </cell>
          <cell r="H338">
            <v>25.000400000000003</v>
          </cell>
          <cell r="I338">
            <v>25.000400000000003</v>
          </cell>
          <cell r="J338">
            <v>79.001300000000001</v>
          </cell>
          <cell r="K338">
            <v>5</v>
          </cell>
          <cell r="L338">
            <v>5</v>
          </cell>
          <cell r="M338">
            <v>3</v>
          </cell>
          <cell r="N338">
            <v>1.2500200000000001</v>
          </cell>
          <cell r="O338">
            <v>1.2500200000000001</v>
          </cell>
          <cell r="P338">
            <v>2.3700389999999998</v>
          </cell>
          <cell r="Q338">
            <v>26.250420000000002</v>
          </cell>
          <cell r="R338">
            <v>26.250420000000002</v>
          </cell>
          <cell r="S338">
            <v>81.371339000000006</v>
          </cell>
          <cell r="T338">
            <v>1114.5</v>
          </cell>
          <cell r="U338">
            <v>1077.5666666666666</v>
          </cell>
          <cell r="V338">
            <v>90.213333333333324</v>
          </cell>
          <cell r="W338">
            <v>28286.577578</v>
          </cell>
          <cell r="X338">
            <v>29256.093090000002</v>
          </cell>
          <cell r="Y338">
            <v>2368.1378896000001</v>
          </cell>
          <cell r="Z338">
            <v>28286.577578</v>
          </cell>
          <cell r="AA338">
            <v>29256.093090000002</v>
          </cell>
          <cell r="AB338">
            <v>2368.1378896000001</v>
          </cell>
          <cell r="AC338">
            <v>87683.042528433332</v>
          </cell>
          <cell r="AD338">
            <v>90688.357315500005</v>
          </cell>
          <cell r="AE338">
            <v>7340.7797289866667</v>
          </cell>
          <cell r="AF338" t="str">
            <v>P-44B-CD</v>
          </cell>
          <cell r="AG338" t="str">
            <v>P-</v>
          </cell>
          <cell r="AH338" t="str">
            <v>44B-</v>
          </cell>
          <cell r="AI338" t="str">
            <v>CD</v>
          </cell>
        </row>
        <row r="339">
          <cell r="A339" t="str">
            <v>MECH. DISC.</v>
          </cell>
          <cell r="B339" t="str">
            <v>NH</v>
          </cell>
          <cell r="C339" t="str">
            <v>EQ</v>
          </cell>
          <cell r="D339">
            <v>430</v>
          </cell>
          <cell r="E339" t="str">
            <v>MBD-7980</v>
          </cell>
          <cell r="F339" t="str">
            <v>LIGHT OIL DESALTER - TRAIN 2</v>
          </cell>
          <cell r="G339" t="str">
            <v>V</v>
          </cell>
          <cell r="H339">
            <v>70.001199999999997</v>
          </cell>
          <cell r="I339">
            <v>70.001199999999997</v>
          </cell>
          <cell r="J339">
            <v>311.00619999999998</v>
          </cell>
          <cell r="K339">
            <v>5</v>
          </cell>
          <cell r="L339">
            <v>5</v>
          </cell>
          <cell r="M339">
            <v>3</v>
          </cell>
          <cell r="N339">
            <v>3.5000599999999999</v>
          </cell>
          <cell r="O339">
            <v>3.5000599999999999</v>
          </cell>
          <cell r="P339">
            <v>9.3301859999999994</v>
          </cell>
          <cell r="Q339">
            <v>73.501260000000002</v>
          </cell>
          <cell r="R339">
            <v>73.501260000000002</v>
          </cell>
          <cell r="S339">
            <v>320.336386</v>
          </cell>
          <cell r="T339">
            <v>1114.0583333333334</v>
          </cell>
          <cell r="U339">
            <v>1082.8</v>
          </cell>
          <cell r="V339">
            <v>78.238166666666658</v>
          </cell>
          <cell r="W339">
            <v>79587.164327999999</v>
          </cell>
          <cell r="X339">
            <v>81884.691213500002</v>
          </cell>
          <cell r="Y339">
            <v>5750.6038300899991</v>
          </cell>
          <cell r="Z339">
            <v>79587.164327999999</v>
          </cell>
          <cell r="AA339">
            <v>81884.691213500002</v>
          </cell>
          <cell r="AB339">
            <v>5750.6038300899991</v>
          </cell>
          <cell r="AC339">
            <v>346860.23876079998</v>
          </cell>
          <cell r="AD339">
            <v>356873.42029318336</v>
          </cell>
          <cell r="AE339">
            <v>25062.531557265665</v>
          </cell>
          <cell r="AF339" t="str">
            <v>P-44B-CD</v>
          </cell>
          <cell r="AG339" t="str">
            <v>P-</v>
          </cell>
          <cell r="AH339" t="str">
            <v>44B-</v>
          </cell>
          <cell r="AI339" t="str">
            <v>CD</v>
          </cell>
        </row>
        <row r="340">
          <cell r="A340" t="str">
            <v>MECH. DISC.</v>
          </cell>
          <cell r="B340" t="str">
            <v>NH</v>
          </cell>
          <cell r="C340" t="str">
            <v>EQ</v>
          </cell>
          <cell r="D340">
            <v>430</v>
          </cell>
          <cell r="E340" t="str">
            <v>MBF-8203</v>
          </cell>
          <cell r="F340" t="str">
            <v>MAIN GAS COMPRESSOR 1ST STAGE SUCTION DRUM - TRAIN 3</v>
          </cell>
          <cell r="G340" t="str">
            <v>V</v>
          </cell>
          <cell r="H340">
            <v>54.000900000000001</v>
          </cell>
          <cell r="I340">
            <v>54.000900000000001</v>
          </cell>
          <cell r="J340">
            <v>64.001100000000008</v>
          </cell>
          <cell r="K340">
            <v>5</v>
          </cell>
          <cell r="L340">
            <v>5</v>
          </cell>
          <cell r="M340">
            <v>3</v>
          </cell>
          <cell r="N340">
            <v>2.7000450000000003</v>
          </cell>
          <cell r="O340">
            <v>2.7000450000000003</v>
          </cell>
          <cell r="P340">
            <v>1.9200330000000001</v>
          </cell>
          <cell r="Q340">
            <v>56.700945000000004</v>
          </cell>
          <cell r="R340">
            <v>56.700945000000004</v>
          </cell>
          <cell r="S340">
            <v>65.921133000000012</v>
          </cell>
          <cell r="T340">
            <v>1138.7750000000001</v>
          </cell>
          <cell r="U340">
            <v>1029.8166666666666</v>
          </cell>
          <cell r="V340">
            <v>79.55383333333333</v>
          </cell>
          <cell r="W340">
            <v>58391.578176750001</v>
          </cell>
          <cell r="X340">
            <v>64569.618642375011</v>
          </cell>
          <cell r="Y340">
            <v>4510.7775283725005</v>
          </cell>
          <cell r="Z340">
            <v>58391.578176750001</v>
          </cell>
          <cell r="AA340">
            <v>64569.618642375011</v>
          </cell>
          <cell r="AB340">
            <v>4510.7775283725005</v>
          </cell>
          <cell r="AC340">
            <v>67886.68144895001</v>
          </cell>
          <cell r="AD340">
            <v>75069.338232075024</v>
          </cell>
          <cell r="AE340">
            <v>5244.2788278265007</v>
          </cell>
          <cell r="AF340" t="str">
            <v>P-44B-SC</v>
          </cell>
          <cell r="AG340" t="str">
            <v>P-</v>
          </cell>
          <cell r="AH340" t="str">
            <v>44B-</v>
          </cell>
          <cell r="AI340" t="str">
            <v>SC</v>
          </cell>
        </row>
        <row r="341">
          <cell r="A341" t="str">
            <v>MECH. DISC.</v>
          </cell>
          <cell r="B341" t="str">
            <v>NH</v>
          </cell>
          <cell r="C341" t="str">
            <v>EQ</v>
          </cell>
          <cell r="D341">
            <v>430</v>
          </cell>
          <cell r="E341" t="str">
            <v>MBF-8213</v>
          </cell>
          <cell r="F341" t="str">
            <v>MAIN GAS COMPRESSOR INTERSTAGE K.O. DRUM TRAIN 3</v>
          </cell>
          <cell r="G341" t="str">
            <v>V</v>
          </cell>
          <cell r="H341">
            <v>48.000800000000005</v>
          </cell>
          <cell r="I341">
            <v>48.000800000000005</v>
          </cell>
          <cell r="J341">
            <v>56.000940000000007</v>
          </cell>
          <cell r="K341">
            <v>5</v>
          </cell>
          <cell r="L341">
            <v>5</v>
          </cell>
          <cell r="M341">
            <v>3</v>
          </cell>
          <cell r="N341">
            <v>2.4000400000000006</v>
          </cell>
          <cell r="O341">
            <v>2.4000400000000006</v>
          </cell>
          <cell r="P341">
            <v>1.6800282000000002</v>
          </cell>
          <cell r="Q341">
            <v>50.400840000000002</v>
          </cell>
          <cell r="R341">
            <v>50.400840000000002</v>
          </cell>
          <cell r="S341">
            <v>57.680968200000009</v>
          </cell>
          <cell r="T341">
            <v>1139.5666666666666</v>
          </cell>
          <cell r="U341">
            <v>1002.1</v>
          </cell>
          <cell r="V341">
            <v>78.654833333333329</v>
          </cell>
          <cell r="W341">
            <v>50506.681764000001</v>
          </cell>
          <cell r="X341">
            <v>57435.117235999998</v>
          </cell>
          <cell r="Y341">
            <v>3964.26967006</v>
          </cell>
          <cell r="Z341">
            <v>50506.681764000001</v>
          </cell>
          <cell r="AA341">
            <v>57435.117235999998</v>
          </cell>
          <cell r="AB341">
            <v>3964.26967006</v>
          </cell>
          <cell r="AC341">
            <v>57802.098233220007</v>
          </cell>
          <cell r="AD341">
            <v>65731.308661780015</v>
          </cell>
          <cell r="AE341">
            <v>4536.8869402763003</v>
          </cell>
          <cell r="AF341" t="str">
            <v>P-44B-SC</v>
          </cell>
          <cell r="AG341" t="str">
            <v>P-</v>
          </cell>
          <cell r="AH341" t="str">
            <v>44B-</v>
          </cell>
          <cell r="AI341" t="str">
            <v>SC</v>
          </cell>
        </row>
        <row r="342">
          <cell r="A342" t="str">
            <v>MECH. DISC.</v>
          </cell>
          <cell r="B342" t="str">
            <v>NH</v>
          </cell>
          <cell r="C342" t="str">
            <v>EQ</v>
          </cell>
          <cell r="D342">
            <v>430</v>
          </cell>
          <cell r="E342" t="str">
            <v>MBF-8218</v>
          </cell>
          <cell r="F342" t="str">
            <v>MAIN GAS COMPRESSOR 2ND STAGE SUCTION SCRUBBER TRAIN 3</v>
          </cell>
          <cell r="G342" t="str">
            <v>V</v>
          </cell>
          <cell r="H342">
            <v>66.001100000000008</v>
          </cell>
          <cell r="I342">
            <v>66.001100000000008</v>
          </cell>
          <cell r="J342">
            <v>72.001200000000011</v>
          </cell>
          <cell r="K342">
            <v>5</v>
          </cell>
          <cell r="L342">
            <v>5</v>
          </cell>
          <cell r="M342">
            <v>3</v>
          </cell>
          <cell r="N342">
            <v>3.3000550000000004</v>
          </cell>
          <cell r="O342">
            <v>3.3000550000000004</v>
          </cell>
          <cell r="P342">
            <v>2.1600360000000003</v>
          </cell>
          <cell r="Q342">
            <v>69.301155000000008</v>
          </cell>
          <cell r="R342">
            <v>69.301155000000008</v>
          </cell>
          <cell r="S342">
            <v>74.161236000000017</v>
          </cell>
          <cell r="T342">
            <v>1139.5083333333334</v>
          </cell>
          <cell r="U342">
            <v>1044.1583333333333</v>
          </cell>
          <cell r="V342">
            <v>78.215249999999997</v>
          </cell>
          <cell r="W342">
            <v>72361.378502875014</v>
          </cell>
          <cell r="X342">
            <v>78969.243632125013</v>
          </cell>
          <cell r="Y342">
            <v>5420.4071636137505</v>
          </cell>
          <cell r="Z342">
            <v>72361.378502875014</v>
          </cell>
          <cell r="AA342">
            <v>78969.243632125013</v>
          </cell>
          <cell r="AB342">
            <v>5420.4071636137505</v>
          </cell>
          <cell r="AC342">
            <v>77436.07257970002</v>
          </cell>
          <cell r="AD342">
            <v>84507.346432300023</v>
          </cell>
          <cell r="AE342">
            <v>5800.5396140490011</v>
          </cell>
          <cell r="AF342" t="str">
            <v>P-44B-SC</v>
          </cell>
          <cell r="AG342" t="str">
            <v>P-</v>
          </cell>
          <cell r="AH342" t="str">
            <v>44B-</v>
          </cell>
          <cell r="AI342" t="str">
            <v>SC</v>
          </cell>
        </row>
        <row r="343">
          <cell r="A343" t="str">
            <v>MECH. DISC.</v>
          </cell>
          <cell r="B343" t="str">
            <v>NH</v>
          </cell>
          <cell r="C343" t="str">
            <v>EQ</v>
          </cell>
          <cell r="D343">
            <v>430</v>
          </cell>
          <cell r="E343" t="str">
            <v>MBF-8223</v>
          </cell>
          <cell r="F343" t="str">
            <v>MAIN GAS COMPRESSOR 3RD STAGE SUCTION SCRUBBER TRAIN 3</v>
          </cell>
          <cell r="G343" t="str">
            <v>V</v>
          </cell>
          <cell r="H343">
            <v>74.001300000000001</v>
          </cell>
          <cell r="I343">
            <v>74.001300000000001</v>
          </cell>
          <cell r="J343">
            <v>82.001440000000002</v>
          </cell>
          <cell r="K343">
            <v>5</v>
          </cell>
          <cell r="L343">
            <v>5</v>
          </cell>
          <cell r="M343">
            <v>3</v>
          </cell>
          <cell r="N343">
            <v>3.7000650000000004</v>
          </cell>
          <cell r="O343">
            <v>3.7000650000000004</v>
          </cell>
          <cell r="P343">
            <v>2.4600431999999999</v>
          </cell>
          <cell r="Q343">
            <v>77.701364999999996</v>
          </cell>
          <cell r="R343">
            <v>77.701364999999996</v>
          </cell>
          <cell r="S343">
            <v>84.461483200000004</v>
          </cell>
          <cell r="T343">
            <v>1139.4916666666666</v>
          </cell>
          <cell r="U343">
            <v>1015.2416666666667</v>
          </cell>
          <cell r="V343">
            <v>79.370083333333341</v>
          </cell>
          <cell r="W343">
            <v>78885.663304874994</v>
          </cell>
          <cell r="X343">
            <v>88540.057906124988</v>
          </cell>
          <cell r="Y343">
            <v>6167.1638151637499</v>
          </cell>
          <cell r="Z343">
            <v>78885.663304874994</v>
          </cell>
          <cell r="AA343">
            <v>88540.057906124988</v>
          </cell>
          <cell r="AB343">
            <v>6167.1638151637499</v>
          </cell>
          <cell r="AC343">
            <v>85748.816973106674</v>
          </cell>
          <cell r="AD343">
            <v>96243.156260706659</v>
          </cell>
          <cell r="AE343">
            <v>6703.7149600409339</v>
          </cell>
          <cell r="AF343" t="str">
            <v>P-44B-SC</v>
          </cell>
          <cell r="AG343" t="str">
            <v>P-</v>
          </cell>
          <cell r="AH343" t="str">
            <v>44B-</v>
          </cell>
          <cell r="AI343" t="str">
            <v>SC</v>
          </cell>
        </row>
        <row r="344">
          <cell r="A344" t="str">
            <v>MECH. DISC.</v>
          </cell>
          <cell r="B344" t="str">
            <v>NH</v>
          </cell>
          <cell r="C344" t="str">
            <v>EQ</v>
          </cell>
          <cell r="D344">
            <v>430</v>
          </cell>
          <cell r="E344" t="str">
            <v>PBA-8406</v>
          </cell>
          <cell r="F344" t="str">
            <v>LIGHT OIL RECYCLE WATER PUMP -TRAIN 2</v>
          </cell>
          <cell r="G344" t="str">
            <v>V</v>
          </cell>
          <cell r="H344">
            <v>2.0000299999999998</v>
          </cell>
          <cell r="I344">
            <v>2.0000299999999998</v>
          </cell>
          <cell r="J344">
            <v>2.2000329999999999</v>
          </cell>
          <cell r="K344">
            <v>10</v>
          </cell>
          <cell r="L344">
            <v>10</v>
          </cell>
          <cell r="M344">
            <v>8</v>
          </cell>
          <cell r="N344">
            <v>0.20000299999999999</v>
          </cell>
          <cell r="O344">
            <v>0.20000299999999999</v>
          </cell>
          <cell r="P344">
            <v>0.17600263999999999</v>
          </cell>
          <cell r="Q344">
            <v>2.2000329999999999</v>
          </cell>
          <cell r="R344">
            <v>2.2000329999999999</v>
          </cell>
          <cell r="S344">
            <v>2.37603564</v>
          </cell>
          <cell r="T344">
            <v>1138.4083333333333</v>
          </cell>
          <cell r="U344">
            <v>1077.5</v>
          </cell>
          <cell r="V344">
            <v>71.282833333333329</v>
          </cell>
          <cell r="W344">
            <v>2370.5355574999999</v>
          </cell>
          <cell r="X344">
            <v>2504.5359008083333</v>
          </cell>
          <cell r="Y344">
            <v>156.82458566683331</v>
          </cell>
          <cell r="Z344">
            <v>2370.5355574999999</v>
          </cell>
          <cell r="AA344">
            <v>2504.5359008083333</v>
          </cell>
          <cell r="AB344">
            <v>156.82458566683331</v>
          </cell>
          <cell r="AC344">
            <v>2560.1784020999999</v>
          </cell>
          <cell r="AD344">
            <v>2704.8987728729999</v>
          </cell>
          <cell r="AE344">
            <v>169.37055252017998</v>
          </cell>
          <cell r="AF344" t="str">
            <v>P-44B-CD</v>
          </cell>
          <cell r="AG344" t="str">
            <v>P-</v>
          </cell>
          <cell r="AH344" t="str">
            <v>44B-</v>
          </cell>
          <cell r="AI344" t="str">
            <v>CD</v>
          </cell>
        </row>
        <row r="345">
          <cell r="A345" t="str">
            <v>MECH. DISC.</v>
          </cell>
          <cell r="B345" t="str">
            <v>NH</v>
          </cell>
          <cell r="C345" t="str">
            <v>EQ</v>
          </cell>
          <cell r="D345">
            <v>430</v>
          </cell>
          <cell r="E345" t="str">
            <v>PBA-8407</v>
          </cell>
          <cell r="F345" t="str">
            <v>LIGHT OIL RECYCLE WATER PUMP -TRAIN 2</v>
          </cell>
          <cell r="G345" t="str">
            <v>V</v>
          </cell>
          <cell r="H345">
            <v>2.0000299999999998</v>
          </cell>
          <cell r="I345">
            <v>2.0000299999999998</v>
          </cell>
          <cell r="J345">
            <v>2.2000329999999999</v>
          </cell>
          <cell r="K345">
            <v>10</v>
          </cell>
          <cell r="L345">
            <v>10</v>
          </cell>
          <cell r="M345">
            <v>8</v>
          </cell>
          <cell r="N345">
            <v>0.20000299999999999</v>
          </cell>
          <cell r="O345">
            <v>0.20000299999999999</v>
          </cell>
          <cell r="P345">
            <v>0.17600263999999999</v>
          </cell>
          <cell r="Q345">
            <v>2.2000329999999999</v>
          </cell>
          <cell r="R345">
            <v>2.2000329999999999</v>
          </cell>
          <cell r="S345">
            <v>2.37603564</v>
          </cell>
          <cell r="T345">
            <v>1138.4083333333333</v>
          </cell>
          <cell r="U345">
            <v>1087</v>
          </cell>
          <cell r="V345">
            <v>71.282833333333329</v>
          </cell>
          <cell r="W345">
            <v>2391.4358709999997</v>
          </cell>
          <cell r="X345">
            <v>2504.5359008083333</v>
          </cell>
          <cell r="Y345">
            <v>156.82458566683331</v>
          </cell>
          <cell r="Z345">
            <v>2391.4358709999997</v>
          </cell>
          <cell r="AA345">
            <v>2504.5359008083333</v>
          </cell>
          <cell r="AB345">
            <v>156.82458566683331</v>
          </cell>
          <cell r="AC345">
            <v>2582.75074068</v>
          </cell>
          <cell r="AD345">
            <v>2704.8987728729999</v>
          </cell>
          <cell r="AE345">
            <v>169.37055252017998</v>
          </cell>
          <cell r="AF345" t="str">
            <v>P-44B-CD</v>
          </cell>
          <cell r="AG345" t="str">
            <v>P-</v>
          </cell>
          <cell r="AH345" t="str">
            <v>44B-</v>
          </cell>
          <cell r="AI345" t="str">
            <v>CD</v>
          </cell>
        </row>
        <row r="346">
          <cell r="A346" t="str">
            <v>MECH. DISC.</v>
          </cell>
          <cell r="B346" t="str">
            <v>NH</v>
          </cell>
          <cell r="C346" t="str">
            <v>EQ</v>
          </cell>
          <cell r="D346">
            <v>430</v>
          </cell>
          <cell r="E346" t="str">
            <v>PBE-8445</v>
          </cell>
          <cell r="F346" t="str">
            <v>WELL EQUALIZATION PUMP</v>
          </cell>
          <cell r="G346" t="str">
            <v>V</v>
          </cell>
          <cell r="H346">
            <v>13.5</v>
          </cell>
          <cell r="I346">
            <v>13.5</v>
          </cell>
          <cell r="J346">
            <v>13.7</v>
          </cell>
          <cell r="K346">
            <v>10</v>
          </cell>
          <cell r="L346">
            <v>10</v>
          </cell>
          <cell r="M346">
            <v>8</v>
          </cell>
          <cell r="N346">
            <v>1.35</v>
          </cell>
          <cell r="O346">
            <v>1.35</v>
          </cell>
          <cell r="P346">
            <v>1.0959999999999999</v>
          </cell>
          <cell r="Q346">
            <v>14.85</v>
          </cell>
          <cell r="R346">
            <v>14.85</v>
          </cell>
          <cell r="S346">
            <v>14.795999999999999</v>
          </cell>
          <cell r="T346">
            <v>1136.7</v>
          </cell>
          <cell r="U346">
            <v>1069.0999999999999</v>
          </cell>
          <cell r="V346">
            <v>70.099999999999994</v>
          </cell>
          <cell r="W346">
            <v>15876.134999999998</v>
          </cell>
          <cell r="X346">
            <v>16879.994999999999</v>
          </cell>
          <cell r="Y346">
            <v>1040.9849999999999</v>
          </cell>
          <cell r="Z346">
            <v>15876.134999999998</v>
          </cell>
          <cell r="AA346">
            <v>16879.994999999999</v>
          </cell>
          <cell r="AB346">
            <v>1040.9849999999999</v>
          </cell>
          <cell r="AC346">
            <v>15818.403599999998</v>
          </cell>
          <cell r="AD346">
            <v>16818.6132</v>
          </cell>
          <cell r="AE346">
            <v>1037.1995999999999</v>
          </cell>
          <cell r="AF346" t="str">
            <v>P-44B-CD</v>
          </cell>
          <cell r="AG346" t="str">
            <v>P-</v>
          </cell>
          <cell r="AH346" t="str">
            <v>44B-</v>
          </cell>
          <cell r="AI346" t="str">
            <v>CD</v>
          </cell>
        </row>
        <row r="347">
          <cell r="A347" t="str">
            <v>ELEC. DISC.</v>
          </cell>
          <cell r="B347" t="str">
            <v>NH</v>
          </cell>
          <cell r="C347" t="str">
            <v>HUEL</v>
          </cell>
          <cell r="D347">
            <v>430</v>
          </cell>
          <cell r="F347" t="str">
            <v>ELECTRICAL CABLE TRAY BULK - NH (HOOKUP)</v>
          </cell>
          <cell r="G347" t="str">
            <v>PDMS MODEL</v>
          </cell>
          <cell r="H347">
            <v>0.1</v>
          </cell>
          <cell r="I347">
            <v>0</v>
          </cell>
          <cell r="J347">
            <v>0</v>
          </cell>
          <cell r="K347">
            <v>5</v>
          </cell>
          <cell r="L347">
            <v>5</v>
          </cell>
          <cell r="M347">
            <v>5</v>
          </cell>
          <cell r="N347">
            <v>5.000000000000001E-3</v>
          </cell>
          <cell r="O347">
            <v>0</v>
          </cell>
          <cell r="P347">
            <v>0</v>
          </cell>
          <cell r="Q347">
            <v>0.10500000000000001</v>
          </cell>
          <cell r="R347">
            <v>0</v>
          </cell>
          <cell r="S347">
            <v>0</v>
          </cell>
          <cell r="T347">
            <v>1102.2416666666666</v>
          </cell>
          <cell r="U347">
            <v>1035.8333333333333</v>
          </cell>
          <cell r="V347">
            <v>105.175</v>
          </cell>
          <cell r="W347">
            <v>108.7625</v>
          </cell>
          <cell r="X347">
            <v>115.735375</v>
          </cell>
          <cell r="Y347">
            <v>11.043375000000001</v>
          </cell>
          <cell r="Z347">
            <v>0</v>
          </cell>
          <cell r="AA347">
            <v>0</v>
          </cell>
          <cell r="AB347">
            <v>0</v>
          </cell>
          <cell r="AC347">
            <v>0</v>
          </cell>
          <cell r="AD347">
            <v>0</v>
          </cell>
          <cell r="AE347">
            <v>0</v>
          </cell>
          <cell r="AF347"/>
          <cell r="AG347" t="b">
            <v>0</v>
          </cell>
          <cell r="AH347" t="str">
            <v>44B-</v>
          </cell>
          <cell r="AI347" t="str">
            <v>SC</v>
          </cell>
        </row>
        <row r="348">
          <cell r="A348" t="str">
            <v>INSTR. DISC.</v>
          </cell>
          <cell r="B348" t="str">
            <v>NH</v>
          </cell>
          <cell r="C348" t="str">
            <v>HUIN</v>
          </cell>
          <cell r="D348">
            <v>430</v>
          </cell>
          <cell r="F348" t="str">
            <v>HOOK-UP INSTRUMENTATION BULK - NH</v>
          </cell>
          <cell r="G348" t="str">
            <v>PDMS MODEL</v>
          </cell>
          <cell r="H348">
            <v>0</v>
          </cell>
          <cell r="I348">
            <v>0</v>
          </cell>
          <cell r="J348">
            <v>0</v>
          </cell>
          <cell r="K348">
            <v>15</v>
          </cell>
          <cell r="L348">
            <v>15</v>
          </cell>
          <cell r="M348">
            <v>15</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cell r="AG348" t="b">
            <v>0</v>
          </cell>
          <cell r="AH348" t="str">
            <v>12-</v>
          </cell>
          <cell r="AI348" t="str">
            <v>AB</v>
          </cell>
        </row>
        <row r="349">
          <cell r="A349" t="str">
            <v>SAFETY DISC.</v>
          </cell>
          <cell r="B349" t="str">
            <v>NH</v>
          </cell>
          <cell r="C349" t="str">
            <v>HULC</v>
          </cell>
          <cell r="D349">
            <v>430</v>
          </cell>
          <cell r="F349" t="str">
            <v>HOOK-UP FIRE PROTECTION BULKS - NH</v>
          </cell>
          <cell r="G349" t="str">
            <v>PDMS MODEL</v>
          </cell>
          <cell r="H349">
            <v>0</v>
          </cell>
          <cell r="I349">
            <v>0</v>
          </cell>
          <cell r="J349">
            <v>0</v>
          </cell>
          <cell r="K349">
            <v>15</v>
          </cell>
          <cell r="L349">
            <v>15</v>
          </cell>
          <cell r="M349">
            <v>15</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cell r="AG349" t="b">
            <v>0</v>
          </cell>
          <cell r="AH349" t="str">
            <v>12-</v>
          </cell>
          <cell r="AI349" t="str">
            <v>AB</v>
          </cell>
        </row>
        <row r="350">
          <cell r="A350" t="str">
            <v>PIPING DISC.</v>
          </cell>
          <cell r="B350" t="str">
            <v>NH</v>
          </cell>
          <cell r="C350" t="str">
            <v>HUPI</v>
          </cell>
          <cell r="D350">
            <v>410</v>
          </cell>
          <cell r="F350" t="str">
            <v>HOOK-UP PIPING BULK -  FOR NH</v>
          </cell>
          <cell r="G350" t="str">
            <v>PDMS MODEL</v>
          </cell>
          <cell r="H350">
            <v>98</v>
          </cell>
          <cell r="I350">
            <v>0</v>
          </cell>
          <cell r="J350">
            <v>0</v>
          </cell>
          <cell r="K350">
            <v>5</v>
          </cell>
          <cell r="L350">
            <v>5</v>
          </cell>
          <cell r="M350">
            <v>5</v>
          </cell>
          <cell r="N350">
            <v>4.9000000000000004</v>
          </cell>
          <cell r="O350">
            <v>0</v>
          </cell>
          <cell r="P350">
            <v>0</v>
          </cell>
          <cell r="Q350">
            <v>102.9</v>
          </cell>
          <cell r="R350">
            <v>0</v>
          </cell>
          <cell r="S350">
            <v>0</v>
          </cell>
          <cell r="T350">
            <v>1126</v>
          </cell>
          <cell r="U350">
            <v>1053</v>
          </cell>
          <cell r="V350">
            <v>156</v>
          </cell>
          <cell r="W350">
            <v>108353.70000000001</v>
          </cell>
          <cell r="X350">
            <v>115865.40000000001</v>
          </cell>
          <cell r="Y350">
            <v>16052.400000000001</v>
          </cell>
          <cell r="Z350">
            <v>0</v>
          </cell>
          <cell r="AA350">
            <v>0</v>
          </cell>
          <cell r="AB350">
            <v>0</v>
          </cell>
          <cell r="AC350">
            <v>0</v>
          </cell>
          <cell r="AD350">
            <v>0</v>
          </cell>
          <cell r="AE350">
            <v>0</v>
          </cell>
          <cell r="AF350"/>
          <cell r="AG350" t="b">
            <v>0</v>
          </cell>
          <cell r="AH350" t="str">
            <v>44B-</v>
          </cell>
          <cell r="AI350" t="str">
            <v>SC</v>
          </cell>
        </row>
        <row r="351">
          <cell r="A351" t="str">
            <v>STRUCT. DISC.</v>
          </cell>
          <cell r="B351" t="str">
            <v>NH</v>
          </cell>
          <cell r="C351" t="str">
            <v>HUSS</v>
          </cell>
          <cell r="D351">
            <v>410</v>
          </cell>
          <cell r="F351" t="str">
            <v>HOOK-UP INFILL STEEL (SHIP LOOSE)</v>
          </cell>
          <cell r="G351" t="str">
            <v>PDMS MODEL</v>
          </cell>
          <cell r="H351">
            <v>99</v>
          </cell>
          <cell r="I351">
            <v>0</v>
          </cell>
          <cell r="J351">
            <v>0</v>
          </cell>
          <cell r="K351">
            <v>5</v>
          </cell>
          <cell r="L351">
            <v>5</v>
          </cell>
          <cell r="M351">
            <v>5</v>
          </cell>
          <cell r="N351">
            <v>4.95</v>
          </cell>
          <cell r="O351">
            <v>0</v>
          </cell>
          <cell r="P351">
            <v>0</v>
          </cell>
          <cell r="Q351">
            <v>103.95</v>
          </cell>
          <cell r="R351">
            <v>0</v>
          </cell>
          <cell r="S351">
            <v>0</v>
          </cell>
          <cell r="T351">
            <v>1126.0999999999999</v>
          </cell>
          <cell r="U351">
            <v>1049.5999999999999</v>
          </cell>
          <cell r="V351">
            <v>110.4</v>
          </cell>
          <cell r="W351">
            <v>109105.92</v>
          </cell>
          <cell r="X351">
            <v>117058.09499999999</v>
          </cell>
          <cell r="Y351">
            <v>11476.080000000002</v>
          </cell>
          <cell r="Z351">
            <v>0</v>
          </cell>
          <cell r="AA351">
            <v>0</v>
          </cell>
          <cell r="AB351">
            <v>0</v>
          </cell>
          <cell r="AC351">
            <v>0</v>
          </cell>
          <cell r="AD351">
            <v>0</v>
          </cell>
          <cell r="AE351">
            <v>0</v>
          </cell>
          <cell r="AF351"/>
          <cell r="AG351" t="b">
            <v>0</v>
          </cell>
          <cell r="AH351" t="str">
            <v>44B-</v>
          </cell>
          <cell r="AI351" t="str">
            <v>SC</v>
          </cell>
        </row>
        <row r="352">
          <cell r="A352" t="str">
            <v>STRUCT. DISC.</v>
          </cell>
          <cell r="B352" t="str">
            <v>NH</v>
          </cell>
          <cell r="C352" t="str">
            <v>IA</v>
          </cell>
          <cell r="D352">
            <v>410</v>
          </cell>
          <cell r="F352" t="str">
            <v>PERMANENT BUMPERS/GUIDES/PINS/ETC.</v>
          </cell>
          <cell r="G352" t="str">
            <v>PDMS MODEL</v>
          </cell>
          <cell r="H352">
            <v>52</v>
          </cell>
          <cell r="I352">
            <v>52</v>
          </cell>
          <cell r="J352">
            <v>52</v>
          </cell>
          <cell r="K352">
            <v>5</v>
          </cell>
          <cell r="L352">
            <v>5</v>
          </cell>
          <cell r="M352">
            <v>5</v>
          </cell>
          <cell r="N352">
            <v>2.6</v>
          </cell>
          <cell r="O352">
            <v>2.6</v>
          </cell>
          <cell r="P352">
            <v>2.6</v>
          </cell>
          <cell r="Q352">
            <v>54.6</v>
          </cell>
          <cell r="R352">
            <v>54.6</v>
          </cell>
          <cell r="S352">
            <v>54.6</v>
          </cell>
          <cell r="T352">
            <v>1115</v>
          </cell>
          <cell r="U352">
            <v>1050</v>
          </cell>
          <cell r="V352">
            <v>130</v>
          </cell>
          <cell r="W352">
            <v>57330</v>
          </cell>
          <cell r="X352">
            <v>60879</v>
          </cell>
          <cell r="Y352">
            <v>7098</v>
          </cell>
          <cell r="Z352">
            <v>57330</v>
          </cell>
          <cell r="AA352">
            <v>60879</v>
          </cell>
          <cell r="AB352">
            <v>7098</v>
          </cell>
          <cell r="AC352">
            <v>57330</v>
          </cell>
          <cell r="AD352">
            <v>60879</v>
          </cell>
          <cell r="AE352">
            <v>7098</v>
          </cell>
          <cell r="AF352"/>
          <cell r="AG352" t="b">
            <v>0</v>
          </cell>
          <cell r="AH352" t="str">
            <v>44B-</v>
          </cell>
          <cell r="AI352" t="str">
            <v>SC</v>
          </cell>
        </row>
        <row r="353">
          <cell r="A353" t="str">
            <v>STRUCT. DISC.</v>
          </cell>
          <cell r="B353" t="str">
            <v>NH</v>
          </cell>
          <cell r="C353" t="str">
            <v>IA</v>
          </cell>
          <cell r="D353">
            <v>410</v>
          </cell>
          <cell r="F353" t="str">
            <v>PERMANENT PADEYES/TRUNIONS/SPRDR BARS</v>
          </cell>
          <cell r="G353" t="str">
            <v>PDMS MODEL</v>
          </cell>
          <cell r="H353">
            <v>19.3</v>
          </cell>
          <cell r="I353">
            <v>19.3</v>
          </cell>
          <cell r="J353">
            <v>19.3</v>
          </cell>
          <cell r="K353">
            <v>5</v>
          </cell>
          <cell r="L353">
            <v>5</v>
          </cell>
          <cell r="M353">
            <v>5</v>
          </cell>
          <cell r="N353">
            <v>0.96500000000000008</v>
          </cell>
          <cell r="O353">
            <v>0.96500000000000008</v>
          </cell>
          <cell r="P353">
            <v>0.96500000000000008</v>
          </cell>
          <cell r="Q353">
            <v>20.265000000000001</v>
          </cell>
          <cell r="R353">
            <v>20.265000000000001</v>
          </cell>
          <cell r="S353">
            <v>20.265000000000001</v>
          </cell>
          <cell r="T353">
            <v>1126</v>
          </cell>
          <cell r="U353">
            <v>1048.4000000000001</v>
          </cell>
          <cell r="V353">
            <v>153</v>
          </cell>
          <cell r="W353">
            <v>21245.826000000001</v>
          </cell>
          <cell r="X353">
            <v>22818.39</v>
          </cell>
          <cell r="Y353">
            <v>3100.5450000000001</v>
          </cell>
          <cell r="Z353">
            <v>21245.826000000001</v>
          </cell>
          <cell r="AA353">
            <v>22818.39</v>
          </cell>
          <cell r="AB353">
            <v>3100.5450000000001</v>
          </cell>
          <cell r="AC353">
            <v>21245.826000000001</v>
          </cell>
          <cell r="AD353">
            <v>22818.39</v>
          </cell>
          <cell r="AE353">
            <v>3100.5450000000001</v>
          </cell>
          <cell r="AF353"/>
          <cell r="AG353" t="b">
            <v>0</v>
          </cell>
          <cell r="AH353" t="str">
            <v>44B-</v>
          </cell>
          <cell r="AI353" t="str">
            <v>SC</v>
          </cell>
        </row>
        <row r="354">
          <cell r="A354" t="str">
            <v>STRUCT. DISC.</v>
          </cell>
          <cell r="B354" t="str">
            <v>NH</v>
          </cell>
          <cell r="C354" t="str">
            <v>IA</v>
          </cell>
          <cell r="D354">
            <v>410</v>
          </cell>
          <cell r="F354" t="str">
            <v>TEMPORARY BUMPERS/GUIDES/PINS/ETC.</v>
          </cell>
          <cell r="G354" t="str">
            <v>PDMS MODEL</v>
          </cell>
          <cell r="H354">
            <v>34.700000000000003</v>
          </cell>
          <cell r="I354">
            <v>0</v>
          </cell>
          <cell r="J354">
            <v>0</v>
          </cell>
          <cell r="K354">
            <v>5</v>
          </cell>
          <cell r="L354">
            <v>5</v>
          </cell>
          <cell r="M354">
            <v>5</v>
          </cell>
          <cell r="N354">
            <v>1.7350000000000003</v>
          </cell>
          <cell r="O354">
            <v>0</v>
          </cell>
          <cell r="P354">
            <v>0</v>
          </cell>
          <cell r="Q354">
            <v>36.435000000000002</v>
          </cell>
          <cell r="R354">
            <v>0</v>
          </cell>
          <cell r="S354">
            <v>0</v>
          </cell>
          <cell r="T354">
            <v>1102.9000000000001</v>
          </cell>
          <cell r="U354">
            <v>1046.2</v>
          </cell>
          <cell r="V354">
            <v>149.6</v>
          </cell>
          <cell r="W354">
            <v>38118.297000000006</v>
          </cell>
          <cell r="X354">
            <v>40184.161500000009</v>
          </cell>
          <cell r="Y354">
            <v>5450.6760000000004</v>
          </cell>
          <cell r="Z354">
            <v>0</v>
          </cell>
          <cell r="AA354">
            <v>0</v>
          </cell>
          <cell r="AB354">
            <v>0</v>
          </cell>
          <cell r="AC354">
            <v>0</v>
          </cell>
          <cell r="AD354">
            <v>0</v>
          </cell>
          <cell r="AE354">
            <v>0</v>
          </cell>
          <cell r="AF354"/>
          <cell r="AG354" t="b">
            <v>0</v>
          </cell>
          <cell r="AH354" t="str">
            <v>44B-</v>
          </cell>
          <cell r="AI354" t="str">
            <v>SC</v>
          </cell>
        </row>
        <row r="355">
          <cell r="A355" t="str">
            <v>STRUCT. DISC.</v>
          </cell>
          <cell r="B355" t="str">
            <v>NH</v>
          </cell>
          <cell r="C355" t="str">
            <v>IA</v>
          </cell>
          <cell r="D355">
            <v>410</v>
          </cell>
          <cell r="F355" t="str">
            <v>TEMPORARY PADEYES/TRUNIONS/SPRDR BARS</v>
          </cell>
          <cell r="G355" t="str">
            <v>PDMS MODEL</v>
          </cell>
          <cell r="H355">
            <v>19.3</v>
          </cell>
          <cell r="I355">
            <v>0</v>
          </cell>
          <cell r="J355">
            <v>0</v>
          </cell>
          <cell r="K355">
            <v>5</v>
          </cell>
          <cell r="L355">
            <v>5</v>
          </cell>
          <cell r="M355">
            <v>5</v>
          </cell>
          <cell r="N355">
            <v>0.96500000000000008</v>
          </cell>
          <cell r="O355">
            <v>0</v>
          </cell>
          <cell r="P355">
            <v>0</v>
          </cell>
          <cell r="Q355">
            <v>20.265000000000001</v>
          </cell>
          <cell r="R355">
            <v>0</v>
          </cell>
          <cell r="S355">
            <v>0</v>
          </cell>
          <cell r="T355">
            <v>1126</v>
          </cell>
          <cell r="U355">
            <v>1048.4000000000001</v>
          </cell>
          <cell r="V355">
            <v>153</v>
          </cell>
          <cell r="W355">
            <v>21245.826000000001</v>
          </cell>
          <cell r="X355">
            <v>22818.39</v>
          </cell>
          <cell r="Y355">
            <v>3100.5450000000001</v>
          </cell>
          <cell r="Z355">
            <v>0</v>
          </cell>
          <cell r="AA355">
            <v>0</v>
          </cell>
          <cell r="AB355">
            <v>0</v>
          </cell>
          <cell r="AC355">
            <v>0</v>
          </cell>
          <cell r="AD355">
            <v>0</v>
          </cell>
          <cell r="AE355">
            <v>0</v>
          </cell>
          <cell r="AF355"/>
          <cell r="AG355" t="b">
            <v>0</v>
          </cell>
          <cell r="AH355" t="str">
            <v>44B-</v>
          </cell>
          <cell r="AI355" t="str">
            <v>SC</v>
          </cell>
        </row>
        <row r="356">
          <cell r="A356" t="str">
            <v>STRUCT. DISC.</v>
          </cell>
          <cell r="B356" t="str">
            <v>NH</v>
          </cell>
          <cell r="C356" t="str">
            <v>IA</v>
          </cell>
          <cell r="D356">
            <v>410</v>
          </cell>
          <cell r="F356" t="str">
            <v>TEMPORARY RIGGING PLATFORMS</v>
          </cell>
          <cell r="G356" t="str">
            <v>PDMS MODEL</v>
          </cell>
          <cell r="H356">
            <v>0</v>
          </cell>
          <cell r="I356">
            <v>0</v>
          </cell>
          <cell r="J356">
            <v>0</v>
          </cell>
          <cell r="K356">
            <v>5</v>
          </cell>
          <cell r="L356">
            <v>5</v>
          </cell>
          <cell r="M356">
            <v>5</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cell r="AG356" t="b">
            <v>0</v>
          </cell>
          <cell r="AH356" t="str">
            <v>12-</v>
          </cell>
          <cell r="AI356" t="str">
            <v>AB</v>
          </cell>
        </row>
        <row r="357">
          <cell r="A357" t="str">
            <v>STRUCT. DISC.</v>
          </cell>
          <cell r="B357" t="str">
            <v>NH</v>
          </cell>
          <cell r="C357" t="str">
            <v>IA</v>
          </cell>
          <cell r="D357">
            <v>410</v>
          </cell>
          <cell r="F357" t="str">
            <v>TEMPORARY SLING LAYDOWN AREAS</v>
          </cell>
          <cell r="G357" t="str">
            <v>PDMS MODEL</v>
          </cell>
          <cell r="H357">
            <v>187</v>
          </cell>
          <cell r="I357">
            <v>0</v>
          </cell>
          <cell r="J357">
            <v>0</v>
          </cell>
          <cell r="K357">
            <v>5</v>
          </cell>
          <cell r="L357">
            <v>5</v>
          </cell>
          <cell r="M357">
            <v>5</v>
          </cell>
          <cell r="N357">
            <v>9.35</v>
          </cell>
          <cell r="O357">
            <v>0</v>
          </cell>
          <cell r="P357">
            <v>0</v>
          </cell>
          <cell r="Q357">
            <v>196.35</v>
          </cell>
          <cell r="R357">
            <v>0</v>
          </cell>
          <cell r="S357">
            <v>0</v>
          </cell>
          <cell r="T357">
            <v>1126</v>
          </cell>
          <cell r="U357">
            <v>1048.5999999999999</v>
          </cell>
          <cell r="V357">
            <v>166</v>
          </cell>
          <cell r="W357">
            <v>205892.61</v>
          </cell>
          <cell r="X357">
            <v>221090.1</v>
          </cell>
          <cell r="Y357">
            <v>32594.1</v>
          </cell>
          <cell r="Z357">
            <v>0</v>
          </cell>
          <cell r="AA357">
            <v>0</v>
          </cell>
          <cell r="AB357">
            <v>0</v>
          </cell>
          <cell r="AC357">
            <v>0</v>
          </cell>
          <cell r="AD357">
            <v>0</v>
          </cell>
          <cell r="AE357">
            <v>0</v>
          </cell>
          <cell r="AF357"/>
          <cell r="AG357" t="b">
            <v>0</v>
          </cell>
          <cell r="AH357" t="str">
            <v>44B-</v>
          </cell>
          <cell r="AI357" t="str">
            <v>SC</v>
          </cell>
        </row>
        <row r="358">
          <cell r="A358" t="str">
            <v>INSTR. DISC.</v>
          </cell>
          <cell r="B358" t="str">
            <v>NH</v>
          </cell>
          <cell r="C358" t="str">
            <v>IN</v>
          </cell>
          <cell r="D358">
            <v>410</v>
          </cell>
          <cell r="F358" t="str">
            <v>INSTRUMENTATION BULK - NH</v>
          </cell>
          <cell r="G358" t="str">
            <v>INTOOLS</v>
          </cell>
          <cell r="H358">
            <v>10.1</v>
          </cell>
          <cell r="I358">
            <v>10.1</v>
          </cell>
          <cell r="J358">
            <v>10.1</v>
          </cell>
          <cell r="K358">
            <v>5</v>
          </cell>
          <cell r="L358">
            <v>5</v>
          </cell>
          <cell r="M358">
            <v>5</v>
          </cell>
          <cell r="N358">
            <v>0.505</v>
          </cell>
          <cell r="O358">
            <v>0.505</v>
          </cell>
          <cell r="P358">
            <v>0.505</v>
          </cell>
          <cell r="Q358">
            <v>10.605</v>
          </cell>
          <cell r="R358">
            <v>10.605</v>
          </cell>
          <cell r="S358">
            <v>10.605</v>
          </cell>
          <cell r="T358">
            <v>1128.0999999999999</v>
          </cell>
          <cell r="U358">
            <v>1048.9000000000001</v>
          </cell>
          <cell r="V358">
            <v>157.5</v>
          </cell>
          <cell r="W358">
            <v>11123.584500000001</v>
          </cell>
          <cell r="X358">
            <v>11963.5005</v>
          </cell>
          <cell r="Y358">
            <v>1670.2875000000001</v>
          </cell>
          <cell r="Z358">
            <v>11123.584500000001</v>
          </cell>
          <cell r="AA358">
            <v>11963.5005</v>
          </cell>
          <cell r="AB358">
            <v>1670.2875000000001</v>
          </cell>
          <cell r="AC358">
            <v>11123.584500000001</v>
          </cell>
          <cell r="AD358">
            <v>11963.5005</v>
          </cell>
          <cell r="AE358">
            <v>1670.2875000000001</v>
          </cell>
          <cell r="AF358"/>
          <cell r="AG358" t="b">
            <v>0</v>
          </cell>
          <cell r="AH358" t="str">
            <v>44B-</v>
          </cell>
          <cell r="AI358" t="str">
            <v>SC</v>
          </cell>
        </row>
        <row r="359">
          <cell r="A359" t="str">
            <v>INSTR. DISC.</v>
          </cell>
          <cell r="B359" t="str">
            <v>NH</v>
          </cell>
          <cell r="C359" t="str">
            <v>IN</v>
          </cell>
          <cell r="D359">
            <v>420</v>
          </cell>
          <cell r="F359" t="str">
            <v>INSTRUMENTATION BULK - NH</v>
          </cell>
          <cell r="G359" t="str">
            <v>INTOOLS</v>
          </cell>
          <cell r="H359">
            <v>12.4</v>
          </cell>
          <cell r="I359">
            <v>12.4</v>
          </cell>
          <cell r="J359">
            <v>12.4</v>
          </cell>
          <cell r="K359">
            <v>5</v>
          </cell>
          <cell r="L359">
            <v>5</v>
          </cell>
          <cell r="M359">
            <v>5</v>
          </cell>
          <cell r="N359">
            <v>0.62000000000000011</v>
          </cell>
          <cell r="O359">
            <v>0.62000000000000011</v>
          </cell>
          <cell r="P359">
            <v>0.62000000000000011</v>
          </cell>
          <cell r="Q359">
            <v>13.02</v>
          </cell>
          <cell r="R359">
            <v>13.02</v>
          </cell>
          <cell r="S359">
            <v>13.02</v>
          </cell>
          <cell r="T359">
            <v>1131</v>
          </cell>
          <cell r="U359">
            <v>1034.0999999999999</v>
          </cell>
          <cell r="V359">
            <v>133.69999999999999</v>
          </cell>
          <cell r="W359">
            <v>13463.981999999998</v>
          </cell>
          <cell r="X359">
            <v>14725.619999999999</v>
          </cell>
          <cell r="Y359">
            <v>1740.7739999999999</v>
          </cell>
          <cell r="Z359">
            <v>13463.981999999998</v>
          </cell>
          <cell r="AA359">
            <v>14725.619999999999</v>
          </cell>
          <cell r="AB359">
            <v>1740.7739999999999</v>
          </cell>
          <cell r="AC359">
            <v>13463.981999999998</v>
          </cell>
          <cell r="AD359">
            <v>14725.619999999999</v>
          </cell>
          <cell r="AE359">
            <v>1740.7739999999999</v>
          </cell>
          <cell r="AF359"/>
          <cell r="AG359" t="b">
            <v>0</v>
          </cell>
          <cell r="AH359" t="str">
            <v>44B-</v>
          </cell>
          <cell r="AI359" t="str">
            <v>SC</v>
          </cell>
        </row>
        <row r="360">
          <cell r="A360" t="str">
            <v>INSTR. DISC.</v>
          </cell>
          <cell r="B360" t="str">
            <v>NH</v>
          </cell>
          <cell r="C360" t="str">
            <v>IN</v>
          </cell>
          <cell r="D360">
            <v>430</v>
          </cell>
          <cell r="F360" t="str">
            <v>INSTRUMENTATION BULK - NH</v>
          </cell>
          <cell r="G360" t="str">
            <v>INTOOLS</v>
          </cell>
          <cell r="H360">
            <v>43.7</v>
          </cell>
          <cell r="I360">
            <v>43.7</v>
          </cell>
          <cell r="J360">
            <v>43.7</v>
          </cell>
          <cell r="K360">
            <v>5</v>
          </cell>
          <cell r="L360">
            <v>5</v>
          </cell>
          <cell r="M360">
            <v>5</v>
          </cell>
          <cell r="N360">
            <v>2.1850000000000001</v>
          </cell>
          <cell r="O360">
            <v>2.1850000000000001</v>
          </cell>
          <cell r="P360">
            <v>2.1850000000000001</v>
          </cell>
          <cell r="Q360">
            <v>45.885000000000005</v>
          </cell>
          <cell r="R360">
            <v>45.885000000000005</v>
          </cell>
          <cell r="S360">
            <v>45.885000000000005</v>
          </cell>
          <cell r="T360">
            <v>1125.8</v>
          </cell>
          <cell r="U360">
            <v>1039.9000000000001</v>
          </cell>
          <cell r="V360">
            <v>91.9</v>
          </cell>
          <cell r="W360">
            <v>47715.811500000011</v>
          </cell>
          <cell r="X360">
            <v>51657.333000000006</v>
          </cell>
          <cell r="Y360">
            <v>4216.8315000000011</v>
          </cell>
          <cell r="Z360">
            <v>47715.811500000011</v>
          </cell>
          <cell r="AA360">
            <v>51657.333000000006</v>
          </cell>
          <cell r="AB360">
            <v>4216.8315000000011</v>
          </cell>
          <cell r="AC360">
            <v>47715.811500000011</v>
          </cell>
          <cell r="AD360">
            <v>51657.333000000006</v>
          </cell>
          <cell r="AE360">
            <v>4216.8315000000011</v>
          </cell>
          <cell r="AF360"/>
          <cell r="AG360" t="b">
            <v>0</v>
          </cell>
          <cell r="AH360" t="str">
            <v>44B-</v>
          </cell>
          <cell r="AI360" t="str">
            <v>SC</v>
          </cell>
        </row>
        <row r="361">
          <cell r="A361" t="str">
            <v>SAFETY DISC.</v>
          </cell>
          <cell r="B361" t="str">
            <v>NH</v>
          </cell>
          <cell r="C361" t="str">
            <v>LC</v>
          </cell>
          <cell r="D361">
            <v>410</v>
          </cell>
          <cell r="F361" t="str">
            <v>FIRE PROTECTION BULKS - NH</v>
          </cell>
          <cell r="G361" t="str">
            <v>PDMS MODEL</v>
          </cell>
          <cell r="H361">
            <v>1.1000000000000001</v>
          </cell>
          <cell r="I361">
            <v>1.1000000000000001</v>
          </cell>
          <cell r="J361">
            <v>1.1000000000000001</v>
          </cell>
          <cell r="K361">
            <v>5</v>
          </cell>
          <cell r="L361">
            <v>5</v>
          </cell>
          <cell r="M361">
            <v>5</v>
          </cell>
          <cell r="N361">
            <v>5.5000000000000007E-2</v>
          </cell>
          <cell r="O361">
            <v>5.5000000000000007E-2</v>
          </cell>
          <cell r="P361">
            <v>5.5000000000000007E-2</v>
          </cell>
          <cell r="Q361">
            <v>1.155</v>
          </cell>
          <cell r="R361">
            <v>1.155</v>
          </cell>
          <cell r="S361">
            <v>1.155</v>
          </cell>
          <cell r="T361">
            <v>1126</v>
          </cell>
          <cell r="U361">
            <v>1046.3</v>
          </cell>
          <cell r="V361">
            <v>159</v>
          </cell>
          <cell r="W361">
            <v>1208.4765</v>
          </cell>
          <cell r="X361">
            <v>1300.53</v>
          </cell>
          <cell r="Y361">
            <v>183.64500000000001</v>
          </cell>
          <cell r="Z361">
            <v>1208.4765</v>
          </cell>
          <cell r="AA361">
            <v>1300.53</v>
          </cell>
          <cell r="AB361">
            <v>183.64500000000001</v>
          </cell>
          <cell r="AC361">
            <v>1208.4765</v>
          </cell>
          <cell r="AD361">
            <v>1300.53</v>
          </cell>
          <cell r="AE361">
            <v>183.64500000000001</v>
          </cell>
          <cell r="AF361"/>
          <cell r="AG361" t="b">
            <v>0</v>
          </cell>
          <cell r="AH361" t="str">
            <v>44B-</v>
          </cell>
          <cell r="AI361" t="str">
            <v>SC</v>
          </cell>
        </row>
        <row r="362">
          <cell r="A362" t="str">
            <v>SAFETY DISC.</v>
          </cell>
          <cell r="B362" t="str">
            <v>NH</v>
          </cell>
          <cell r="C362" t="str">
            <v>LC</v>
          </cell>
          <cell r="D362">
            <v>420</v>
          </cell>
          <cell r="F362" t="str">
            <v>FIRE PROTECTION BULKS - NH</v>
          </cell>
          <cell r="G362" t="str">
            <v>PDMS MODEL</v>
          </cell>
          <cell r="H362">
            <v>2</v>
          </cell>
          <cell r="I362">
            <v>2</v>
          </cell>
          <cell r="J362">
            <v>2</v>
          </cell>
          <cell r="K362">
            <v>5</v>
          </cell>
          <cell r="L362">
            <v>5</v>
          </cell>
          <cell r="M362">
            <v>5</v>
          </cell>
          <cell r="N362">
            <v>0.1</v>
          </cell>
          <cell r="O362">
            <v>0.1</v>
          </cell>
          <cell r="P362">
            <v>0.1</v>
          </cell>
          <cell r="Q362">
            <v>2.1</v>
          </cell>
          <cell r="R362">
            <v>2.1</v>
          </cell>
          <cell r="S362">
            <v>2.1</v>
          </cell>
          <cell r="T362">
            <v>1126</v>
          </cell>
          <cell r="U362">
            <v>1046.3</v>
          </cell>
          <cell r="V362">
            <v>119</v>
          </cell>
          <cell r="W362">
            <v>2197.23</v>
          </cell>
          <cell r="X362">
            <v>2364.6</v>
          </cell>
          <cell r="Y362">
            <v>249.9</v>
          </cell>
          <cell r="Z362">
            <v>2197.23</v>
          </cell>
          <cell r="AA362">
            <v>2364.6</v>
          </cell>
          <cell r="AB362">
            <v>249.9</v>
          </cell>
          <cell r="AC362">
            <v>2197.23</v>
          </cell>
          <cell r="AD362">
            <v>2364.6</v>
          </cell>
          <cell r="AE362">
            <v>249.9</v>
          </cell>
          <cell r="AF362"/>
          <cell r="AG362" t="b">
            <v>0</v>
          </cell>
          <cell r="AH362" t="str">
            <v>44B-</v>
          </cell>
          <cell r="AI362" t="str">
            <v>SC</v>
          </cell>
        </row>
        <row r="363">
          <cell r="A363" t="str">
            <v>SAFETY DISC.</v>
          </cell>
          <cell r="B363" t="str">
            <v>NH</v>
          </cell>
          <cell r="C363" t="str">
            <v>LC</v>
          </cell>
          <cell r="D363">
            <v>430</v>
          </cell>
          <cell r="F363" t="str">
            <v>FIRE PROTECTION BULKS - NH</v>
          </cell>
          <cell r="G363" t="str">
            <v>PDMS MODEL</v>
          </cell>
          <cell r="H363">
            <v>3.1</v>
          </cell>
          <cell r="I363">
            <v>3.1</v>
          </cell>
          <cell r="J363">
            <v>3.1</v>
          </cell>
          <cell r="K363">
            <v>5</v>
          </cell>
          <cell r="L363">
            <v>5</v>
          </cell>
          <cell r="M363">
            <v>5</v>
          </cell>
          <cell r="N363">
            <v>0.15500000000000003</v>
          </cell>
          <cell r="O363">
            <v>0.15500000000000003</v>
          </cell>
          <cell r="P363">
            <v>0.15500000000000003</v>
          </cell>
          <cell r="Q363">
            <v>3.2549999999999999</v>
          </cell>
          <cell r="R363">
            <v>3.2549999999999999</v>
          </cell>
          <cell r="S363">
            <v>3.2549999999999999</v>
          </cell>
          <cell r="T363">
            <v>1126</v>
          </cell>
          <cell r="U363">
            <v>1046.3</v>
          </cell>
          <cell r="V363">
            <v>74</v>
          </cell>
          <cell r="W363">
            <v>3405.7064999999998</v>
          </cell>
          <cell r="X363">
            <v>3665.1299999999997</v>
          </cell>
          <cell r="Y363">
            <v>240.87</v>
          </cell>
          <cell r="Z363">
            <v>3405.7064999999998</v>
          </cell>
          <cell r="AA363">
            <v>3665.1299999999997</v>
          </cell>
          <cell r="AB363">
            <v>240.87</v>
          </cell>
          <cell r="AC363">
            <v>3405.7064999999998</v>
          </cell>
          <cell r="AD363">
            <v>3665.1299999999997</v>
          </cell>
          <cell r="AE363">
            <v>240.87</v>
          </cell>
          <cell r="AF363"/>
          <cell r="AG363" t="b">
            <v>0</v>
          </cell>
          <cell r="AH363" t="str">
            <v>44B-</v>
          </cell>
          <cell r="AI363" t="str">
            <v>SC</v>
          </cell>
        </row>
        <row r="364">
          <cell r="A364" t="str">
            <v>CLIENT</v>
          </cell>
          <cell r="B364" t="str">
            <v>NH</v>
          </cell>
          <cell r="C364" t="str">
            <v>OL</v>
          </cell>
          <cell r="D364">
            <v>410</v>
          </cell>
          <cell r="F364" t="str">
            <v>OPEN AREA NORTH HUB, 410OA1</v>
          </cell>
          <cell r="G364" t="str">
            <v>C</v>
          </cell>
          <cell r="H364">
            <v>0</v>
          </cell>
          <cell r="I364">
            <v>0</v>
          </cell>
          <cell r="J364">
            <v>21</v>
          </cell>
          <cell r="K364">
            <v>0</v>
          </cell>
          <cell r="L364">
            <v>0</v>
          </cell>
          <cell r="M364">
            <v>0</v>
          </cell>
          <cell r="N364">
            <v>0</v>
          </cell>
          <cell r="O364">
            <v>0</v>
          </cell>
          <cell r="P364">
            <v>0</v>
          </cell>
          <cell r="Q364">
            <v>0</v>
          </cell>
          <cell r="R364">
            <v>0</v>
          </cell>
          <cell r="S364">
            <v>21</v>
          </cell>
          <cell r="T364">
            <v>1114</v>
          </cell>
          <cell r="U364">
            <v>1085</v>
          </cell>
          <cell r="V364">
            <v>154</v>
          </cell>
          <cell r="W364">
            <v>0</v>
          </cell>
          <cell r="X364">
            <v>0</v>
          </cell>
          <cell r="Y364">
            <v>0</v>
          </cell>
          <cell r="Z364">
            <v>0</v>
          </cell>
          <cell r="AA364">
            <v>0</v>
          </cell>
          <cell r="AB364">
            <v>0</v>
          </cell>
          <cell r="AC364">
            <v>22785</v>
          </cell>
          <cell r="AD364">
            <v>23394</v>
          </cell>
          <cell r="AE364">
            <v>3234</v>
          </cell>
          <cell r="AF364"/>
          <cell r="AG364" t="b">
            <v>0</v>
          </cell>
          <cell r="AH364" t="str">
            <v>44B-</v>
          </cell>
          <cell r="AI364" t="str">
            <v>CD</v>
          </cell>
        </row>
        <row r="365">
          <cell r="A365" t="str">
            <v>CLIENT</v>
          </cell>
          <cell r="B365" t="str">
            <v>NH</v>
          </cell>
          <cell r="C365" t="str">
            <v>OL</v>
          </cell>
          <cell r="D365">
            <v>410</v>
          </cell>
          <cell r="F365" t="str">
            <v>OPEN AREA NORTH HUB, 410OA2</v>
          </cell>
          <cell r="G365" t="str">
            <v>C</v>
          </cell>
          <cell r="H365">
            <v>0</v>
          </cell>
          <cell r="I365">
            <v>0</v>
          </cell>
          <cell r="J365">
            <v>36</v>
          </cell>
          <cell r="K365">
            <v>0</v>
          </cell>
          <cell r="L365">
            <v>0</v>
          </cell>
          <cell r="M365">
            <v>0</v>
          </cell>
          <cell r="N365">
            <v>0</v>
          </cell>
          <cell r="O365">
            <v>0</v>
          </cell>
          <cell r="P365">
            <v>0</v>
          </cell>
          <cell r="Q365">
            <v>0</v>
          </cell>
          <cell r="R365">
            <v>0</v>
          </cell>
          <cell r="S365">
            <v>36</v>
          </cell>
          <cell r="T365">
            <v>1126</v>
          </cell>
          <cell r="U365">
            <v>991</v>
          </cell>
          <cell r="V365">
            <v>154</v>
          </cell>
          <cell r="W365">
            <v>0</v>
          </cell>
          <cell r="X365">
            <v>0</v>
          </cell>
          <cell r="Y365">
            <v>0</v>
          </cell>
          <cell r="Z365">
            <v>0</v>
          </cell>
          <cell r="AA365">
            <v>0</v>
          </cell>
          <cell r="AB365">
            <v>0</v>
          </cell>
          <cell r="AC365">
            <v>35676</v>
          </cell>
          <cell r="AD365">
            <v>40536</v>
          </cell>
          <cell r="AE365">
            <v>5544</v>
          </cell>
          <cell r="AF365"/>
          <cell r="AG365" t="b">
            <v>0</v>
          </cell>
          <cell r="AH365" t="str">
            <v>44B-</v>
          </cell>
          <cell r="AI365" t="str">
            <v>SC</v>
          </cell>
        </row>
        <row r="366">
          <cell r="A366" t="str">
            <v>CLIENT</v>
          </cell>
          <cell r="B366" t="str">
            <v>NH</v>
          </cell>
          <cell r="C366" t="str">
            <v>OL</v>
          </cell>
          <cell r="D366">
            <v>420</v>
          </cell>
          <cell r="F366" t="str">
            <v>OPEN AREA NORTH HUB, 420LD1</v>
          </cell>
          <cell r="G366" t="str">
            <v>C</v>
          </cell>
          <cell r="H366">
            <v>0</v>
          </cell>
          <cell r="I366">
            <v>0</v>
          </cell>
          <cell r="J366">
            <v>28.98</v>
          </cell>
          <cell r="K366">
            <v>0</v>
          </cell>
          <cell r="L366">
            <v>0</v>
          </cell>
          <cell r="M366">
            <v>0</v>
          </cell>
          <cell r="N366">
            <v>0</v>
          </cell>
          <cell r="O366">
            <v>0</v>
          </cell>
          <cell r="P366">
            <v>0</v>
          </cell>
          <cell r="Q366">
            <v>0</v>
          </cell>
          <cell r="R366">
            <v>0</v>
          </cell>
          <cell r="S366">
            <v>28.98</v>
          </cell>
          <cell r="T366">
            <v>1117.5</v>
          </cell>
          <cell r="U366">
            <v>1001</v>
          </cell>
          <cell r="V366">
            <v>114</v>
          </cell>
          <cell r="W366">
            <v>0</v>
          </cell>
          <cell r="X366">
            <v>0</v>
          </cell>
          <cell r="Y366">
            <v>0</v>
          </cell>
          <cell r="Z366">
            <v>0</v>
          </cell>
          <cell r="AA366">
            <v>0</v>
          </cell>
          <cell r="AB366">
            <v>0</v>
          </cell>
          <cell r="AC366">
            <v>29008.98</v>
          </cell>
          <cell r="AD366">
            <v>32385.15</v>
          </cell>
          <cell r="AE366">
            <v>3303.7200000000003</v>
          </cell>
          <cell r="AF366"/>
          <cell r="AG366" t="b">
            <v>0</v>
          </cell>
          <cell r="AH366" t="str">
            <v>44B-</v>
          </cell>
          <cell r="AI366" t="str">
            <v>SC</v>
          </cell>
        </row>
        <row r="367">
          <cell r="A367" t="str">
            <v>PIPING DISC.</v>
          </cell>
          <cell r="B367" t="str">
            <v>NH</v>
          </cell>
          <cell r="C367" t="str">
            <v>PI</v>
          </cell>
          <cell r="D367">
            <v>410</v>
          </cell>
          <cell r="F367" t="str">
            <v>PIPING BULK - NH</v>
          </cell>
          <cell r="G367" t="str">
            <v>PDMS MODEL</v>
          </cell>
          <cell r="H367">
            <v>141</v>
          </cell>
          <cell r="I367">
            <v>141</v>
          </cell>
          <cell r="J367">
            <v>171.1</v>
          </cell>
          <cell r="K367">
            <v>4</v>
          </cell>
          <cell r="L367">
            <v>4</v>
          </cell>
          <cell r="M367">
            <v>4</v>
          </cell>
          <cell r="N367">
            <v>5.64</v>
          </cell>
          <cell r="O367">
            <v>5.64</v>
          </cell>
          <cell r="P367">
            <v>6.8440000000000003</v>
          </cell>
          <cell r="Q367">
            <v>146.63999999999999</v>
          </cell>
          <cell r="R367">
            <v>146.63999999999999</v>
          </cell>
          <cell r="S367">
            <v>177.94399999999999</v>
          </cell>
          <cell r="T367">
            <v>1128.0999999999999</v>
          </cell>
          <cell r="U367">
            <v>1048.9000000000001</v>
          </cell>
          <cell r="V367">
            <v>157.5</v>
          </cell>
          <cell r="W367">
            <v>153810.696</v>
          </cell>
          <cell r="X367">
            <v>165424.58399999997</v>
          </cell>
          <cell r="Y367">
            <v>23095.8</v>
          </cell>
          <cell r="Z367">
            <v>153810.696</v>
          </cell>
          <cell r="AA367">
            <v>165424.58399999997</v>
          </cell>
          <cell r="AB367">
            <v>23095.8</v>
          </cell>
          <cell r="AC367">
            <v>186645.46160000001</v>
          </cell>
          <cell r="AD367">
            <v>200738.62639999998</v>
          </cell>
          <cell r="AE367">
            <v>28026.179999999997</v>
          </cell>
          <cell r="AF367"/>
          <cell r="AG367" t="b">
            <v>0</v>
          </cell>
          <cell r="AH367" t="str">
            <v>44B-</v>
          </cell>
          <cell r="AI367" t="str">
            <v>SC</v>
          </cell>
        </row>
        <row r="368">
          <cell r="A368" t="str">
            <v>PIPING DISC.</v>
          </cell>
          <cell r="B368" t="str">
            <v>NH</v>
          </cell>
          <cell r="C368" t="str">
            <v>PI</v>
          </cell>
          <cell r="D368">
            <v>410</v>
          </cell>
          <cell r="F368" t="str">
            <v>PIPING - DELUGE SYSTEM</v>
          </cell>
          <cell r="G368" t="str">
            <v>PDMS MODEL</v>
          </cell>
          <cell r="H368">
            <v>0.5</v>
          </cell>
          <cell r="I368">
            <v>0.5</v>
          </cell>
          <cell r="J368">
            <v>0</v>
          </cell>
          <cell r="K368">
            <v>4</v>
          </cell>
          <cell r="L368">
            <v>4</v>
          </cell>
          <cell r="M368">
            <v>4</v>
          </cell>
          <cell r="N368">
            <v>0.02</v>
          </cell>
          <cell r="O368">
            <v>0.02</v>
          </cell>
          <cell r="P368">
            <v>0</v>
          </cell>
          <cell r="Q368">
            <v>0.52</v>
          </cell>
          <cell r="R368">
            <v>0.52</v>
          </cell>
          <cell r="S368">
            <v>0</v>
          </cell>
          <cell r="T368">
            <v>1119.7</v>
          </cell>
          <cell r="U368">
            <v>1053.3</v>
          </cell>
          <cell r="V368">
            <v>158.1</v>
          </cell>
          <cell r="W368">
            <v>547.71600000000001</v>
          </cell>
          <cell r="X368">
            <v>582.24400000000003</v>
          </cell>
          <cell r="Y368">
            <v>82.212000000000003</v>
          </cell>
          <cell r="Z368">
            <v>547.71600000000001</v>
          </cell>
          <cell r="AA368">
            <v>582.24400000000003</v>
          </cell>
          <cell r="AB368">
            <v>82.212000000000003</v>
          </cell>
          <cell r="AC368">
            <v>0</v>
          </cell>
          <cell r="AD368">
            <v>0</v>
          </cell>
          <cell r="AE368">
            <v>0</v>
          </cell>
          <cell r="AF368"/>
          <cell r="AG368" t="b">
            <v>0</v>
          </cell>
          <cell r="AH368" t="str">
            <v>44B-</v>
          </cell>
          <cell r="AI368" t="str">
            <v>SC</v>
          </cell>
        </row>
        <row r="369">
          <cell r="A369" t="str">
            <v>PIPING DISC.</v>
          </cell>
          <cell r="B369" t="str">
            <v>NH</v>
          </cell>
          <cell r="C369" t="str">
            <v>PI</v>
          </cell>
          <cell r="D369">
            <v>420</v>
          </cell>
          <cell r="F369" t="str">
            <v>PIPING BULK - NH</v>
          </cell>
          <cell r="G369" t="str">
            <v>PDMS MODEL</v>
          </cell>
          <cell r="H369">
            <v>163.19999999999999</v>
          </cell>
          <cell r="I369">
            <v>163.19999999999999</v>
          </cell>
          <cell r="J369">
            <v>204.3</v>
          </cell>
          <cell r="K369">
            <v>4</v>
          </cell>
          <cell r="L369">
            <v>4</v>
          </cell>
          <cell r="M369">
            <v>4</v>
          </cell>
          <cell r="N369">
            <v>6.5279999999999996</v>
          </cell>
          <cell r="O369">
            <v>6.5279999999999996</v>
          </cell>
          <cell r="P369">
            <v>8.1720000000000006</v>
          </cell>
          <cell r="Q369">
            <v>169.72799999999998</v>
          </cell>
          <cell r="R369">
            <v>169.72799999999998</v>
          </cell>
          <cell r="S369">
            <v>212.47200000000001</v>
          </cell>
          <cell r="T369">
            <v>1131</v>
          </cell>
          <cell r="U369">
            <v>1034.0999999999999</v>
          </cell>
          <cell r="V369">
            <v>133.69999999999999</v>
          </cell>
          <cell r="W369">
            <v>175515.72479999997</v>
          </cell>
          <cell r="X369">
            <v>191962.36799999999</v>
          </cell>
          <cell r="Y369">
            <v>22692.633599999994</v>
          </cell>
          <cell r="Z369">
            <v>175515.72479999997</v>
          </cell>
          <cell r="AA369">
            <v>191962.36799999999</v>
          </cell>
          <cell r="AB369">
            <v>22692.633599999994</v>
          </cell>
          <cell r="AC369">
            <v>219717.29519999999</v>
          </cell>
          <cell r="AD369">
            <v>240305.83200000002</v>
          </cell>
          <cell r="AE369">
            <v>28407.506399999998</v>
          </cell>
          <cell r="AF369"/>
          <cell r="AG369" t="b">
            <v>0</v>
          </cell>
          <cell r="AH369" t="str">
            <v>44B-</v>
          </cell>
          <cell r="AI369" t="str">
            <v>SC</v>
          </cell>
        </row>
        <row r="370">
          <cell r="A370" t="str">
            <v>PIPING DISC.</v>
          </cell>
          <cell r="B370" t="str">
            <v>NH</v>
          </cell>
          <cell r="C370" t="str">
            <v>PI</v>
          </cell>
          <cell r="D370">
            <v>420</v>
          </cell>
          <cell r="F370" t="str">
            <v>PIPING - DELUGE SYSTEM</v>
          </cell>
          <cell r="G370" t="str">
            <v>PDMS MODEL</v>
          </cell>
          <cell r="H370">
            <v>1.2</v>
          </cell>
          <cell r="I370">
            <v>1.2</v>
          </cell>
          <cell r="J370">
            <v>0</v>
          </cell>
          <cell r="K370">
            <v>4</v>
          </cell>
          <cell r="L370">
            <v>4</v>
          </cell>
          <cell r="M370">
            <v>4</v>
          </cell>
          <cell r="N370">
            <v>4.8000000000000001E-2</v>
          </cell>
          <cell r="O370">
            <v>4.8000000000000001E-2</v>
          </cell>
          <cell r="P370">
            <v>0</v>
          </cell>
          <cell r="Q370">
            <v>1.248</v>
          </cell>
          <cell r="R370">
            <v>1.248</v>
          </cell>
          <cell r="S370">
            <v>0</v>
          </cell>
          <cell r="T370">
            <v>1117.9000000000001</v>
          </cell>
          <cell r="U370">
            <v>1062.9000000000001</v>
          </cell>
          <cell r="V370">
            <v>141.69999999999999</v>
          </cell>
          <cell r="W370">
            <v>1326.4992000000002</v>
          </cell>
          <cell r="X370">
            <v>1395.1392000000001</v>
          </cell>
          <cell r="Y370">
            <v>176.8416</v>
          </cell>
          <cell r="Z370">
            <v>1326.4992000000002</v>
          </cell>
          <cell r="AA370">
            <v>1395.1392000000001</v>
          </cell>
          <cell r="AB370">
            <v>176.8416</v>
          </cell>
          <cell r="AC370">
            <v>0</v>
          </cell>
          <cell r="AD370">
            <v>0</v>
          </cell>
          <cell r="AE370">
            <v>0</v>
          </cell>
          <cell r="AF370"/>
          <cell r="AG370" t="b">
            <v>0</v>
          </cell>
          <cell r="AH370" t="str">
            <v>44B-</v>
          </cell>
          <cell r="AI370" t="str">
            <v>CD</v>
          </cell>
        </row>
        <row r="371">
          <cell r="A371" t="str">
            <v>PIPING DISC.</v>
          </cell>
          <cell r="B371" t="str">
            <v>NH</v>
          </cell>
          <cell r="C371" t="str">
            <v>PI</v>
          </cell>
          <cell r="D371">
            <v>430</v>
          </cell>
          <cell r="F371" t="str">
            <v>PIPING BULK - NH</v>
          </cell>
          <cell r="G371" t="str">
            <v>PDMS MODEL</v>
          </cell>
          <cell r="H371">
            <v>297.39999999999998</v>
          </cell>
          <cell r="I371">
            <v>297.39999999999998</v>
          </cell>
          <cell r="J371">
            <v>367.2</v>
          </cell>
          <cell r="K371">
            <v>4</v>
          </cell>
          <cell r="L371">
            <v>4</v>
          </cell>
          <cell r="M371">
            <v>4</v>
          </cell>
          <cell r="N371">
            <v>11.895999999999999</v>
          </cell>
          <cell r="O371">
            <v>11.895999999999999</v>
          </cell>
          <cell r="P371">
            <v>14.688000000000001</v>
          </cell>
          <cell r="Q371">
            <v>309.29599999999999</v>
          </cell>
          <cell r="R371">
            <v>309.29599999999999</v>
          </cell>
          <cell r="S371">
            <v>381.88799999999998</v>
          </cell>
          <cell r="T371">
            <v>1125.8</v>
          </cell>
          <cell r="U371">
            <v>1039.9000000000001</v>
          </cell>
          <cell r="V371">
            <v>91.9</v>
          </cell>
          <cell r="W371">
            <v>321636.91039999999</v>
          </cell>
          <cell r="X371">
            <v>348205.43679999997</v>
          </cell>
          <cell r="Y371">
            <v>28424.3024</v>
          </cell>
          <cell r="Z371">
            <v>321636.91039999999</v>
          </cell>
          <cell r="AA371">
            <v>348205.43679999997</v>
          </cell>
          <cell r="AB371">
            <v>28424.3024</v>
          </cell>
          <cell r="AC371">
            <v>397125.33120000002</v>
          </cell>
          <cell r="AD371">
            <v>429929.51039999997</v>
          </cell>
          <cell r="AE371">
            <v>35095.5072</v>
          </cell>
          <cell r="AF371"/>
          <cell r="AG371" t="b">
            <v>0</v>
          </cell>
          <cell r="AH371" t="str">
            <v>44B-</v>
          </cell>
          <cell r="AI371" t="str">
            <v>SC</v>
          </cell>
        </row>
        <row r="372">
          <cell r="A372" t="str">
            <v>PIPING DISC.</v>
          </cell>
          <cell r="B372" t="str">
            <v>NH</v>
          </cell>
          <cell r="C372" t="str">
            <v>PI</v>
          </cell>
          <cell r="D372">
            <v>430</v>
          </cell>
          <cell r="F372" t="str">
            <v>PIPING - DELUGE SYSTEM</v>
          </cell>
          <cell r="G372" t="str">
            <v>PDMS MODEL</v>
          </cell>
          <cell r="H372">
            <v>7.7</v>
          </cell>
          <cell r="I372">
            <v>7.7</v>
          </cell>
          <cell r="J372">
            <v>0</v>
          </cell>
          <cell r="K372">
            <v>4</v>
          </cell>
          <cell r="L372">
            <v>4</v>
          </cell>
          <cell r="M372">
            <v>4</v>
          </cell>
          <cell r="N372">
            <v>0.308</v>
          </cell>
          <cell r="O372">
            <v>0.308</v>
          </cell>
          <cell r="P372">
            <v>0</v>
          </cell>
          <cell r="Q372">
            <v>8.0080000000000009</v>
          </cell>
          <cell r="R372">
            <v>8.0080000000000009</v>
          </cell>
          <cell r="S372">
            <v>0</v>
          </cell>
          <cell r="T372">
            <v>1121.9000000000001</v>
          </cell>
          <cell r="U372">
            <v>1049.8</v>
          </cell>
          <cell r="V372">
            <v>91.1</v>
          </cell>
          <cell r="W372">
            <v>8406.7983999999997</v>
          </cell>
          <cell r="X372">
            <v>8984.1752000000015</v>
          </cell>
          <cell r="Y372">
            <v>729.52880000000005</v>
          </cell>
          <cell r="Z372">
            <v>8406.7983999999997</v>
          </cell>
          <cell r="AA372">
            <v>8984.1752000000015</v>
          </cell>
          <cell r="AB372">
            <v>729.52880000000005</v>
          </cell>
          <cell r="AC372">
            <v>0</v>
          </cell>
          <cell r="AD372">
            <v>0</v>
          </cell>
          <cell r="AE372">
            <v>0</v>
          </cell>
          <cell r="AF372"/>
          <cell r="AG372" t="b">
            <v>0</v>
          </cell>
          <cell r="AH372" t="str">
            <v>44B-</v>
          </cell>
          <cell r="AI372" t="str">
            <v>SC</v>
          </cell>
        </row>
        <row r="373">
          <cell r="A373" t="str">
            <v>STRUCT. DISC.</v>
          </cell>
          <cell r="B373" t="str">
            <v>NH</v>
          </cell>
          <cell r="C373" t="str">
            <v>SSH</v>
          </cell>
          <cell r="D373">
            <v>410</v>
          </cell>
          <cell r="F373" t="str">
            <v>HOOK-UP INFILL STEEL (PERMANENT)</v>
          </cell>
          <cell r="G373" t="str">
            <v>PDMS MODEL</v>
          </cell>
          <cell r="H373">
            <v>0</v>
          </cell>
          <cell r="I373">
            <v>35.74</v>
          </cell>
          <cell r="J373">
            <v>35.74</v>
          </cell>
          <cell r="K373">
            <v>3.5</v>
          </cell>
          <cell r="L373">
            <v>3.5</v>
          </cell>
          <cell r="M373">
            <v>3.5</v>
          </cell>
          <cell r="N373">
            <v>0</v>
          </cell>
          <cell r="O373">
            <v>1.2509000000000001</v>
          </cell>
          <cell r="P373">
            <v>1.2509000000000001</v>
          </cell>
          <cell r="Q373">
            <v>0</v>
          </cell>
          <cell r="R373">
            <v>36.990900000000003</v>
          </cell>
          <cell r="S373">
            <v>36.990900000000003</v>
          </cell>
          <cell r="T373">
            <v>1111.4000000000001</v>
          </cell>
          <cell r="U373">
            <v>1025.5999999999999</v>
          </cell>
          <cell r="V373">
            <v>107.4</v>
          </cell>
          <cell r="W373">
            <v>0</v>
          </cell>
          <cell r="X373">
            <v>0</v>
          </cell>
          <cell r="Y373">
            <v>0</v>
          </cell>
          <cell r="Z373">
            <v>37937.867039999997</v>
          </cell>
          <cell r="AA373">
            <v>41111.686260000009</v>
          </cell>
          <cell r="AB373">
            <v>3972.8226600000007</v>
          </cell>
          <cell r="AC373">
            <v>37937.867039999997</v>
          </cell>
          <cell r="AD373">
            <v>41111.686260000009</v>
          </cell>
          <cell r="AE373">
            <v>3972.8226600000007</v>
          </cell>
          <cell r="AF373"/>
          <cell r="AG373" t="b">
            <v>0</v>
          </cell>
          <cell r="AH373" t="str">
            <v>44B-</v>
          </cell>
          <cell r="AI373" t="str">
            <v>SC</v>
          </cell>
        </row>
        <row r="374">
          <cell r="A374" t="str">
            <v>STRUCT. DISC.</v>
          </cell>
          <cell r="B374" t="str">
            <v>NH</v>
          </cell>
          <cell r="C374" t="str">
            <v>SSP</v>
          </cell>
          <cell r="D374">
            <v>410</v>
          </cell>
          <cell r="F374" t="str">
            <v>BRACING (VERTICAL TRUSSES)</v>
          </cell>
          <cell r="G374" t="str">
            <v>PDMS MODEL</v>
          </cell>
          <cell r="H374">
            <v>332.22</v>
          </cell>
          <cell r="I374">
            <v>332.22</v>
          </cell>
          <cell r="J374">
            <v>332.22</v>
          </cell>
          <cell r="K374">
            <v>3.5</v>
          </cell>
          <cell r="L374">
            <v>3.5</v>
          </cell>
          <cell r="M374">
            <v>3.5</v>
          </cell>
          <cell r="N374">
            <v>11.627700000000003</v>
          </cell>
          <cell r="O374">
            <v>11.627700000000003</v>
          </cell>
          <cell r="P374">
            <v>11.627700000000003</v>
          </cell>
          <cell r="Q374">
            <v>343.84770000000003</v>
          </cell>
          <cell r="R374">
            <v>343.84770000000003</v>
          </cell>
          <cell r="S374">
            <v>343.84770000000003</v>
          </cell>
          <cell r="T374">
            <v>1126.3599999999999</v>
          </cell>
          <cell r="U374">
            <v>1052.42</v>
          </cell>
          <cell r="V374">
            <v>108.51</v>
          </cell>
          <cell r="W374">
            <v>361872.19643400004</v>
          </cell>
          <cell r="X374">
            <v>387296.29537200002</v>
          </cell>
          <cell r="Y374">
            <v>37310.913927000009</v>
          </cell>
          <cell r="Z374">
            <v>361872.19643400004</v>
          </cell>
          <cell r="AA374">
            <v>387296.29537200002</v>
          </cell>
          <cell r="AB374">
            <v>37310.913927000009</v>
          </cell>
          <cell r="AC374">
            <v>361872.19643400004</v>
          </cell>
          <cell r="AD374">
            <v>387296.29537200002</v>
          </cell>
          <cell r="AE374">
            <v>37310.913927000009</v>
          </cell>
          <cell r="AF374"/>
          <cell r="AG374" t="b">
            <v>0</v>
          </cell>
          <cell r="AH374" t="str">
            <v>44B-</v>
          </cell>
          <cell r="AI374" t="str">
            <v>SC</v>
          </cell>
        </row>
        <row r="375">
          <cell r="A375" t="str">
            <v>STRUCT. DISC.</v>
          </cell>
          <cell r="B375" t="str">
            <v>NH</v>
          </cell>
          <cell r="C375" t="str">
            <v>SSP</v>
          </cell>
          <cell r="D375">
            <v>410</v>
          </cell>
          <cell r="F375" t="str">
            <v>CRANE PEDESTAL</v>
          </cell>
          <cell r="G375" t="str">
            <v>PDMS MODEL</v>
          </cell>
          <cell r="H375">
            <v>0</v>
          </cell>
          <cell r="I375">
            <v>0</v>
          </cell>
          <cell r="J375">
            <v>0</v>
          </cell>
          <cell r="K375">
            <v>3.5</v>
          </cell>
          <cell r="L375">
            <v>3.5</v>
          </cell>
          <cell r="M375">
            <v>3.5</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cell r="AG375" t="b">
            <v>0</v>
          </cell>
          <cell r="AH375" t="str">
            <v>12-</v>
          </cell>
          <cell r="AI375" t="str">
            <v>AB</v>
          </cell>
        </row>
        <row r="376">
          <cell r="A376" t="str">
            <v>STRUCT. DISC.</v>
          </cell>
          <cell r="B376" t="str">
            <v>NH</v>
          </cell>
          <cell r="C376" t="str">
            <v>SSP</v>
          </cell>
          <cell r="D376">
            <v>410</v>
          </cell>
          <cell r="F376" t="str">
            <v>DECK LEGS</v>
          </cell>
          <cell r="G376" t="str">
            <v>PDMS MODEL</v>
          </cell>
          <cell r="H376">
            <v>119.08</v>
          </cell>
          <cell r="I376">
            <v>119.08</v>
          </cell>
          <cell r="J376">
            <v>119.08</v>
          </cell>
          <cell r="K376">
            <v>3.5</v>
          </cell>
          <cell r="L376">
            <v>3.5</v>
          </cell>
          <cell r="M376">
            <v>3.5</v>
          </cell>
          <cell r="N376">
            <v>4.1678000000000006</v>
          </cell>
          <cell r="O376">
            <v>4.1678000000000006</v>
          </cell>
          <cell r="P376">
            <v>4.1678000000000006</v>
          </cell>
          <cell r="Q376">
            <v>123.2478</v>
          </cell>
          <cell r="R376">
            <v>123.2478</v>
          </cell>
          <cell r="S376">
            <v>123.2478</v>
          </cell>
          <cell r="T376">
            <v>1124.33</v>
          </cell>
          <cell r="U376">
            <v>1049.92</v>
          </cell>
          <cell r="V376">
            <v>106.54</v>
          </cell>
          <cell r="W376">
            <v>129400.330176</v>
          </cell>
          <cell r="X376">
            <v>138571.198974</v>
          </cell>
          <cell r="Y376">
            <v>13130.820612000001</v>
          </cell>
          <cell r="Z376">
            <v>129400.330176</v>
          </cell>
          <cell r="AA376">
            <v>138571.198974</v>
          </cell>
          <cell r="AB376">
            <v>13130.820612000001</v>
          </cell>
          <cell r="AC376">
            <v>129400.330176</v>
          </cell>
          <cell r="AD376">
            <v>138571.198974</v>
          </cell>
          <cell r="AE376">
            <v>13130.820612000001</v>
          </cell>
          <cell r="AF376"/>
          <cell r="AG376" t="b">
            <v>0</v>
          </cell>
          <cell r="AH376" t="str">
            <v>44B-</v>
          </cell>
          <cell r="AI376" t="str">
            <v>SC</v>
          </cell>
        </row>
        <row r="377">
          <cell r="A377" t="str">
            <v>STRUCT. DISC.</v>
          </cell>
          <cell r="B377" t="str">
            <v>NH</v>
          </cell>
          <cell r="C377" t="str">
            <v>SSP</v>
          </cell>
          <cell r="D377">
            <v>410</v>
          </cell>
          <cell r="F377" t="str">
            <v>PLATE GIRDERS, DECK MAJOR FRAME &amp; ASSOCIATED STIFF. PL</v>
          </cell>
          <cell r="G377" t="str">
            <v>PDMS MODEL</v>
          </cell>
          <cell r="H377">
            <v>556.69000000000005</v>
          </cell>
          <cell r="I377">
            <v>556.69000000000005</v>
          </cell>
          <cell r="J377">
            <v>556.69000000000005</v>
          </cell>
          <cell r="K377">
            <v>3.5</v>
          </cell>
          <cell r="L377">
            <v>3.5</v>
          </cell>
          <cell r="M377">
            <v>3.5</v>
          </cell>
          <cell r="N377">
            <v>19.484150000000003</v>
          </cell>
          <cell r="O377">
            <v>19.484150000000003</v>
          </cell>
          <cell r="P377">
            <v>19.484150000000003</v>
          </cell>
          <cell r="Q377">
            <v>576.17415000000005</v>
          </cell>
          <cell r="R377">
            <v>576.17415000000005</v>
          </cell>
          <cell r="S377">
            <v>576.17415000000005</v>
          </cell>
          <cell r="T377">
            <v>1125.46</v>
          </cell>
          <cell r="U377">
            <v>1053.08</v>
          </cell>
          <cell r="V377">
            <v>109.46</v>
          </cell>
          <cell r="W377">
            <v>606757.47388199996</v>
          </cell>
          <cell r="X377">
            <v>648460.95885900012</v>
          </cell>
          <cell r="Y377">
            <v>63068.022459</v>
          </cell>
          <cell r="Z377">
            <v>606757.47388199996</v>
          </cell>
          <cell r="AA377">
            <v>648460.95885900012</v>
          </cell>
          <cell r="AB377">
            <v>63068.022459</v>
          </cell>
          <cell r="AC377">
            <v>606757.47388199996</v>
          </cell>
          <cell r="AD377">
            <v>648460.95885900012</v>
          </cell>
          <cell r="AE377">
            <v>63068.022459</v>
          </cell>
          <cell r="AF377"/>
          <cell r="AG377" t="b">
            <v>0</v>
          </cell>
          <cell r="AH377" t="str">
            <v>44B-</v>
          </cell>
          <cell r="AI377" t="str">
            <v>SC</v>
          </cell>
        </row>
        <row r="378">
          <cell r="A378" t="str">
            <v>STRUCT. DISC.</v>
          </cell>
          <cell r="B378" t="str">
            <v>NH</v>
          </cell>
          <cell r="C378" t="str">
            <v>SSP</v>
          </cell>
          <cell r="D378">
            <v>410</v>
          </cell>
          <cell r="F378" t="str">
            <v>RING PLATE STIFFENERS</v>
          </cell>
          <cell r="G378" t="str">
            <v>PDMS MODEL</v>
          </cell>
          <cell r="H378">
            <v>38.26</v>
          </cell>
          <cell r="I378">
            <v>38.26</v>
          </cell>
          <cell r="J378">
            <v>38.26</v>
          </cell>
          <cell r="K378">
            <v>3.5</v>
          </cell>
          <cell r="L378">
            <v>3.5</v>
          </cell>
          <cell r="M378">
            <v>3.5</v>
          </cell>
          <cell r="N378">
            <v>1.3391</v>
          </cell>
          <cell r="O378">
            <v>1.3391</v>
          </cell>
          <cell r="P378">
            <v>1.3391</v>
          </cell>
          <cell r="Q378">
            <v>39.5991</v>
          </cell>
          <cell r="R378">
            <v>39.5991</v>
          </cell>
          <cell r="S378">
            <v>39.5991</v>
          </cell>
          <cell r="T378">
            <v>1124.74</v>
          </cell>
          <cell r="U378">
            <v>1048</v>
          </cell>
          <cell r="V378">
            <v>100.49</v>
          </cell>
          <cell r="W378">
            <v>41499.856800000001</v>
          </cell>
          <cell r="X378">
            <v>44538.691734</v>
          </cell>
          <cell r="Y378">
            <v>3979.3135589999997</v>
          </cell>
          <cell r="Z378">
            <v>41499.856800000001</v>
          </cell>
          <cell r="AA378">
            <v>44538.691734</v>
          </cell>
          <cell r="AB378">
            <v>3979.3135589999997</v>
          </cell>
          <cell r="AC378">
            <v>41499.856800000001</v>
          </cell>
          <cell r="AD378">
            <v>44538.691734</v>
          </cell>
          <cell r="AE378">
            <v>3979.3135589999997</v>
          </cell>
          <cell r="AF378"/>
          <cell r="AG378" t="b">
            <v>0</v>
          </cell>
          <cell r="AH378" t="str">
            <v>44B-</v>
          </cell>
          <cell r="AI378" t="str">
            <v>SC</v>
          </cell>
        </row>
        <row r="379">
          <cell r="A379" t="str">
            <v>STRUCT. DISC.</v>
          </cell>
          <cell r="B379" t="str">
            <v>NH</v>
          </cell>
          <cell r="C379" t="str">
            <v>SSS</v>
          </cell>
          <cell r="D379">
            <v>410</v>
          </cell>
          <cell r="F379" t="str">
            <v>ACCESSWAYS AND ACCESS PLATFORMS</v>
          </cell>
          <cell r="G379" t="str">
            <v>PDMS MODEL</v>
          </cell>
          <cell r="H379">
            <v>117.15</v>
          </cell>
          <cell r="I379">
            <v>117.15</v>
          </cell>
          <cell r="J379">
            <v>117.15</v>
          </cell>
          <cell r="K379">
            <v>5</v>
          </cell>
          <cell r="L379">
            <v>5</v>
          </cell>
          <cell r="M379">
            <v>5</v>
          </cell>
          <cell r="N379">
            <v>5.8575000000000008</v>
          </cell>
          <cell r="O379">
            <v>5.8575000000000008</v>
          </cell>
          <cell r="P379">
            <v>5.8575000000000008</v>
          </cell>
          <cell r="Q379">
            <v>123.00750000000001</v>
          </cell>
          <cell r="R379">
            <v>123.00750000000001</v>
          </cell>
          <cell r="S379">
            <v>123.00750000000001</v>
          </cell>
          <cell r="T379">
            <v>1129.04</v>
          </cell>
          <cell r="U379">
            <v>1058.32</v>
          </cell>
          <cell r="V379">
            <v>123.68</v>
          </cell>
          <cell r="W379">
            <v>130181.2974</v>
          </cell>
          <cell r="X379">
            <v>138880.3878</v>
          </cell>
          <cell r="Y379">
            <v>15213.567600000002</v>
          </cell>
          <cell r="Z379">
            <v>130181.2974</v>
          </cell>
          <cell r="AA379">
            <v>138880.3878</v>
          </cell>
          <cell r="AB379">
            <v>15213.567600000002</v>
          </cell>
          <cell r="AC379">
            <v>130181.2974</v>
          </cell>
          <cell r="AD379">
            <v>138880.3878</v>
          </cell>
          <cell r="AE379">
            <v>15213.567600000002</v>
          </cell>
          <cell r="AF379"/>
          <cell r="AG379" t="b">
            <v>0</v>
          </cell>
          <cell r="AH379" t="str">
            <v>44B-</v>
          </cell>
          <cell r="AI379" t="str">
            <v>CD</v>
          </cell>
        </row>
        <row r="380">
          <cell r="A380" t="str">
            <v>STRUCT. DISC.</v>
          </cell>
          <cell r="B380" t="str">
            <v>NH</v>
          </cell>
          <cell r="C380" t="str">
            <v>SSS</v>
          </cell>
          <cell r="D380">
            <v>410</v>
          </cell>
          <cell r="F380" t="str">
            <v>CRANE BOOM RESTS</v>
          </cell>
          <cell r="G380" t="str">
            <v>PDMS MODEL</v>
          </cell>
          <cell r="H380">
            <v>17.68</v>
          </cell>
          <cell r="I380">
            <v>17.68</v>
          </cell>
          <cell r="J380">
            <v>17.68</v>
          </cell>
          <cell r="K380">
            <v>3.5</v>
          </cell>
          <cell r="L380">
            <v>3.5</v>
          </cell>
          <cell r="M380">
            <v>3.5</v>
          </cell>
          <cell r="N380">
            <v>0.61880000000000002</v>
          </cell>
          <cell r="O380">
            <v>0.61880000000000002</v>
          </cell>
          <cell r="P380">
            <v>0.61880000000000002</v>
          </cell>
          <cell r="Q380">
            <v>18.2988</v>
          </cell>
          <cell r="R380">
            <v>18.2988</v>
          </cell>
          <cell r="S380">
            <v>18.2988</v>
          </cell>
          <cell r="T380">
            <v>1149.5999999999999</v>
          </cell>
          <cell r="U380">
            <v>1054.07</v>
          </cell>
          <cell r="V380">
            <v>173.93</v>
          </cell>
          <cell r="W380">
            <v>19288.216116</v>
          </cell>
          <cell r="X380">
            <v>21036.300479999998</v>
          </cell>
          <cell r="Y380">
            <v>3182.7102840000002</v>
          </cell>
          <cell r="Z380">
            <v>19288.216116</v>
          </cell>
          <cell r="AA380">
            <v>21036.300479999998</v>
          </cell>
          <cell r="AB380">
            <v>3182.7102840000002</v>
          </cell>
          <cell r="AC380">
            <v>19288.216116</v>
          </cell>
          <cell r="AD380">
            <v>21036.300479999998</v>
          </cell>
          <cell r="AE380">
            <v>3182.7102840000002</v>
          </cell>
          <cell r="AF380"/>
          <cell r="AG380" t="b">
            <v>0</v>
          </cell>
          <cell r="AH380"/>
          <cell r="AI380" t="str">
            <v>SC</v>
          </cell>
        </row>
        <row r="381">
          <cell r="A381" t="str">
            <v>STRUCT. DISC.</v>
          </cell>
          <cell r="B381" t="str">
            <v>NH</v>
          </cell>
          <cell r="C381" t="str">
            <v>SSS</v>
          </cell>
          <cell r="D381">
            <v>410</v>
          </cell>
          <cell r="F381" t="str">
            <v>DECK FLOOR BEAMS</v>
          </cell>
          <cell r="G381" t="str">
            <v>PDMS MODEL</v>
          </cell>
          <cell r="H381">
            <v>220.43</v>
          </cell>
          <cell r="I381">
            <v>220.43</v>
          </cell>
          <cell r="J381">
            <v>220.43</v>
          </cell>
          <cell r="K381">
            <v>5</v>
          </cell>
          <cell r="L381">
            <v>5</v>
          </cell>
          <cell r="M381">
            <v>5</v>
          </cell>
          <cell r="N381">
            <v>11.021500000000001</v>
          </cell>
          <cell r="O381">
            <v>11.021500000000001</v>
          </cell>
          <cell r="P381">
            <v>11.021500000000001</v>
          </cell>
          <cell r="Q381">
            <v>231.45150000000001</v>
          </cell>
          <cell r="R381">
            <v>231.45150000000001</v>
          </cell>
          <cell r="S381">
            <v>231.45150000000001</v>
          </cell>
          <cell r="T381">
            <v>1128.57</v>
          </cell>
          <cell r="U381">
            <v>1058.52</v>
          </cell>
          <cell r="V381">
            <v>107.55</v>
          </cell>
          <cell r="W381">
            <v>244996.04178</v>
          </cell>
          <cell r="X381">
            <v>261209.21935500001</v>
          </cell>
          <cell r="Y381">
            <v>24892.608824999999</v>
          </cell>
          <cell r="Z381">
            <v>244996.04178</v>
          </cell>
          <cell r="AA381">
            <v>261209.21935500001</v>
          </cell>
          <cell r="AB381">
            <v>24892.608824999999</v>
          </cell>
          <cell r="AC381">
            <v>244996.04178</v>
          </cell>
          <cell r="AD381">
            <v>261209.21935500001</v>
          </cell>
          <cell r="AE381">
            <v>24892.608824999999</v>
          </cell>
          <cell r="AF381"/>
          <cell r="AG381" t="b">
            <v>0</v>
          </cell>
          <cell r="AH381" t="str">
            <v>44B-</v>
          </cell>
          <cell r="AI381" t="str">
            <v>CD</v>
          </cell>
        </row>
        <row r="382">
          <cell r="A382" t="str">
            <v>STRUCT. DISC.</v>
          </cell>
          <cell r="B382" t="str">
            <v>NH</v>
          </cell>
          <cell r="C382" t="str">
            <v>SSS</v>
          </cell>
          <cell r="D382">
            <v>410</v>
          </cell>
          <cell r="F382" t="str">
            <v>DECK GRATING (MAIN DECK'S ONLY)</v>
          </cell>
          <cell r="G382" t="str">
            <v>PDMS MODEL</v>
          </cell>
          <cell r="H382">
            <v>0</v>
          </cell>
          <cell r="I382">
            <v>0</v>
          </cell>
          <cell r="J382">
            <v>0</v>
          </cell>
          <cell r="K382">
            <v>3.5</v>
          </cell>
          <cell r="L382">
            <v>3.5</v>
          </cell>
          <cell r="M382">
            <v>3.5</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cell r="AG382" t="b">
            <v>0</v>
          </cell>
          <cell r="AH382" t="str">
            <v>12-</v>
          </cell>
          <cell r="AI382" t="str">
            <v>AB</v>
          </cell>
        </row>
        <row r="383">
          <cell r="A383" t="str">
            <v>STRUCT. DISC.</v>
          </cell>
          <cell r="B383" t="str">
            <v>NH</v>
          </cell>
          <cell r="C383" t="str">
            <v>SSS</v>
          </cell>
          <cell r="D383">
            <v>410</v>
          </cell>
          <cell r="F383" t="str">
            <v>DECK PLATING (MAIN DECK'S ONLY)</v>
          </cell>
          <cell r="G383" t="str">
            <v>PDMS MODEL</v>
          </cell>
          <cell r="H383">
            <v>208.63</v>
          </cell>
          <cell r="I383">
            <v>208.63</v>
          </cell>
          <cell r="J383">
            <v>208.63</v>
          </cell>
          <cell r="K383">
            <v>3.5</v>
          </cell>
          <cell r="L383">
            <v>3.5</v>
          </cell>
          <cell r="M383">
            <v>3.5</v>
          </cell>
          <cell r="N383">
            <v>7.3020500000000004</v>
          </cell>
          <cell r="O383">
            <v>7.3020500000000004</v>
          </cell>
          <cell r="P383">
            <v>7.3020500000000004</v>
          </cell>
          <cell r="Q383">
            <v>215.93205</v>
          </cell>
          <cell r="R383">
            <v>215.93205</v>
          </cell>
          <cell r="S383">
            <v>215.93205</v>
          </cell>
          <cell r="T383">
            <v>1127.47</v>
          </cell>
          <cell r="U383">
            <v>1055.6500000000001</v>
          </cell>
          <cell r="V383">
            <v>107.04</v>
          </cell>
          <cell r="W383">
            <v>227948.66858250002</v>
          </cell>
          <cell r="X383">
            <v>243456.9084135</v>
          </cell>
          <cell r="Y383">
            <v>23113.366632000001</v>
          </cell>
          <cell r="Z383">
            <v>227948.66858250002</v>
          </cell>
          <cell r="AA383">
            <v>243456.9084135</v>
          </cell>
          <cell r="AB383">
            <v>23113.366632000001</v>
          </cell>
          <cell r="AC383">
            <v>227948.66858250002</v>
          </cell>
          <cell r="AD383">
            <v>243456.9084135</v>
          </cell>
          <cell r="AE383">
            <v>23113.366632000001</v>
          </cell>
          <cell r="AF383"/>
          <cell r="AG383" t="b">
            <v>0</v>
          </cell>
          <cell r="AH383" t="str">
            <v>44B-</v>
          </cell>
          <cell r="AI383" t="str">
            <v>CD</v>
          </cell>
        </row>
        <row r="384">
          <cell r="A384" t="str">
            <v>STRUCT. DISC.</v>
          </cell>
          <cell r="B384" t="str">
            <v>NH</v>
          </cell>
          <cell r="C384" t="str">
            <v>SSS</v>
          </cell>
          <cell r="D384">
            <v>410</v>
          </cell>
          <cell r="F384" t="str">
            <v>EQUIPMENT SUPPORTS</v>
          </cell>
          <cell r="G384" t="str">
            <v>PDMS MODEL</v>
          </cell>
          <cell r="H384">
            <v>106.33</v>
          </cell>
          <cell r="I384">
            <v>106.33</v>
          </cell>
          <cell r="J384">
            <v>106.33</v>
          </cell>
          <cell r="K384">
            <v>5</v>
          </cell>
          <cell r="L384">
            <v>5</v>
          </cell>
          <cell r="M384">
            <v>5</v>
          </cell>
          <cell r="N384">
            <v>5.3165000000000004</v>
          </cell>
          <cell r="O384">
            <v>5.3165000000000004</v>
          </cell>
          <cell r="P384">
            <v>5.3165000000000004</v>
          </cell>
          <cell r="Q384">
            <v>111.6465</v>
          </cell>
          <cell r="R384">
            <v>111.6465</v>
          </cell>
          <cell r="S384">
            <v>111.6465</v>
          </cell>
          <cell r="T384">
            <v>1126.67</v>
          </cell>
          <cell r="U384">
            <v>1092</v>
          </cell>
          <cell r="V384">
            <v>83.3</v>
          </cell>
          <cell r="W384">
            <v>121917.978</v>
          </cell>
          <cell r="X384">
            <v>125788.76215500002</v>
          </cell>
          <cell r="Y384">
            <v>9300.1534499999998</v>
          </cell>
          <cell r="Z384">
            <v>121917.978</v>
          </cell>
          <cell r="AA384">
            <v>125788.76215500002</v>
          </cell>
          <cell r="AB384">
            <v>9300.1534499999998</v>
          </cell>
          <cell r="AC384">
            <v>121917.978</v>
          </cell>
          <cell r="AD384">
            <v>125788.76215500002</v>
          </cell>
          <cell r="AE384">
            <v>9300.1534499999998</v>
          </cell>
          <cell r="AF384"/>
          <cell r="AG384" t="b">
            <v>0</v>
          </cell>
          <cell r="AH384" t="str">
            <v>44B-</v>
          </cell>
          <cell r="AI384" t="str">
            <v>CD</v>
          </cell>
        </row>
        <row r="385">
          <cell r="A385" t="str">
            <v>STRUCT. DISC.</v>
          </cell>
          <cell r="B385" t="str">
            <v>NH</v>
          </cell>
          <cell r="C385" t="str">
            <v>SSS</v>
          </cell>
          <cell r="D385">
            <v>410</v>
          </cell>
          <cell r="F385" t="str">
            <v>HEAT SHIELDS</v>
          </cell>
          <cell r="G385" t="str">
            <v>PDMS MODEL</v>
          </cell>
          <cell r="H385">
            <v>0</v>
          </cell>
          <cell r="I385">
            <v>0</v>
          </cell>
          <cell r="J385">
            <v>0</v>
          </cell>
          <cell r="K385">
            <v>3.5</v>
          </cell>
          <cell r="L385">
            <v>3.5</v>
          </cell>
          <cell r="M385">
            <v>3.5</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cell r="AG385" t="b">
            <v>0</v>
          </cell>
          <cell r="AH385" t="str">
            <v>12-</v>
          </cell>
          <cell r="AI385" t="str">
            <v>AB</v>
          </cell>
        </row>
        <row r="386">
          <cell r="A386" t="str">
            <v>STRUCT. DISC.</v>
          </cell>
          <cell r="B386" t="str">
            <v>NH</v>
          </cell>
          <cell r="C386" t="str">
            <v>SSS</v>
          </cell>
          <cell r="D386">
            <v>410</v>
          </cell>
          <cell r="F386" t="str">
            <v>FLARE BOOM</v>
          </cell>
          <cell r="G386" t="str">
            <v>PDMS MODEL</v>
          </cell>
          <cell r="H386">
            <v>0</v>
          </cell>
          <cell r="I386">
            <v>0</v>
          </cell>
          <cell r="J386">
            <v>0</v>
          </cell>
          <cell r="K386">
            <v>3.5</v>
          </cell>
          <cell r="L386">
            <v>3.5</v>
          </cell>
          <cell r="M386">
            <v>3.5</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cell r="AG386" t="b">
            <v>0</v>
          </cell>
          <cell r="AH386" t="str">
            <v>12-</v>
          </cell>
          <cell r="AI386" t="str">
            <v>AB</v>
          </cell>
        </row>
        <row r="387">
          <cell r="A387" t="str">
            <v>STRUCT. DISC.</v>
          </cell>
          <cell r="B387" t="str">
            <v>NH</v>
          </cell>
          <cell r="C387" t="str">
            <v>SSS</v>
          </cell>
          <cell r="D387">
            <v>410</v>
          </cell>
          <cell r="F387" t="str">
            <v>MAJOR MEZZANINE PLATFORMS</v>
          </cell>
          <cell r="G387" t="str">
            <v>PDMS MODEL</v>
          </cell>
          <cell r="H387">
            <v>87.41</v>
          </cell>
          <cell r="I387">
            <v>87.41</v>
          </cell>
          <cell r="J387">
            <v>87.41</v>
          </cell>
          <cell r="K387">
            <v>3.5</v>
          </cell>
          <cell r="L387">
            <v>3.5</v>
          </cell>
          <cell r="M387">
            <v>3.5</v>
          </cell>
          <cell r="N387">
            <v>3.0593500000000002</v>
          </cell>
          <cell r="O387">
            <v>3.0593500000000002</v>
          </cell>
          <cell r="P387">
            <v>3.0593500000000002</v>
          </cell>
          <cell r="Q387">
            <v>90.469349999999991</v>
          </cell>
          <cell r="R387">
            <v>90.469349999999991</v>
          </cell>
          <cell r="S387">
            <v>90.469349999999991</v>
          </cell>
          <cell r="T387">
            <v>1137.03</v>
          </cell>
          <cell r="U387">
            <v>1052.53</v>
          </cell>
          <cell r="V387">
            <v>88.31</v>
          </cell>
          <cell r="W387">
            <v>95221.704955499983</v>
          </cell>
          <cell r="X387">
            <v>102866.36503049999</v>
          </cell>
          <cell r="Y387">
            <v>7989.3482984999991</v>
          </cell>
          <cell r="Z387">
            <v>95221.704955499983</v>
          </cell>
          <cell r="AA387">
            <v>102866.36503049999</v>
          </cell>
          <cell r="AB387">
            <v>7989.3482984999991</v>
          </cell>
          <cell r="AC387">
            <v>95221.704955499983</v>
          </cell>
          <cell r="AD387">
            <v>102866.36503049999</v>
          </cell>
          <cell r="AE387">
            <v>7989.3482984999991</v>
          </cell>
          <cell r="AF387"/>
          <cell r="AG387" t="b">
            <v>0</v>
          </cell>
          <cell r="AH387" t="str">
            <v>44B-</v>
          </cell>
          <cell r="AI387" t="str">
            <v>SC</v>
          </cell>
        </row>
        <row r="388">
          <cell r="A388" t="str">
            <v>STRUCT. DISC.</v>
          </cell>
          <cell r="B388" t="str">
            <v>NH</v>
          </cell>
          <cell r="C388" t="str">
            <v>SSS</v>
          </cell>
          <cell r="D388">
            <v>410</v>
          </cell>
          <cell r="F388" t="str">
            <v>PIPE/ELECTRICAL  RACKS</v>
          </cell>
          <cell r="G388" t="str">
            <v>PDMS/FACTORED</v>
          </cell>
          <cell r="H388">
            <v>60.637500000000003</v>
          </cell>
          <cell r="I388">
            <v>60.637500000000003</v>
          </cell>
          <cell r="J388">
            <v>60.637500000000003</v>
          </cell>
          <cell r="K388">
            <v>5</v>
          </cell>
          <cell r="L388">
            <v>5</v>
          </cell>
          <cell r="M388">
            <v>5</v>
          </cell>
          <cell r="N388">
            <v>3.0318750000000003</v>
          </cell>
          <cell r="O388">
            <v>3.0318750000000003</v>
          </cell>
          <cell r="P388">
            <v>3.0318750000000003</v>
          </cell>
          <cell r="Q388">
            <v>63.669375000000002</v>
          </cell>
          <cell r="R388">
            <v>63.669375000000002</v>
          </cell>
          <cell r="S388">
            <v>63.669375000000002</v>
          </cell>
          <cell r="T388">
            <v>1124.6199999999999</v>
          </cell>
          <cell r="U388">
            <v>1038.24</v>
          </cell>
          <cell r="V388">
            <v>110.49</v>
          </cell>
          <cell r="W388">
            <v>66104.091899999999</v>
          </cell>
          <cell r="X388">
            <v>71603.852512500001</v>
          </cell>
          <cell r="Y388">
            <v>7034.8292437499995</v>
          </cell>
          <cell r="Z388">
            <v>66104.091899999999</v>
          </cell>
          <cell r="AA388">
            <v>71603.852512500001</v>
          </cell>
          <cell r="AB388">
            <v>7034.8292437499995</v>
          </cell>
          <cell r="AC388">
            <v>66104.091899999999</v>
          </cell>
          <cell r="AD388">
            <v>71603.852512500001</v>
          </cell>
          <cell r="AE388">
            <v>7034.8292437499995</v>
          </cell>
          <cell r="AF388"/>
          <cell r="AG388" t="b">
            <v>0</v>
          </cell>
          <cell r="AH388" t="str">
            <v>44B-</v>
          </cell>
          <cell r="AI388" t="str">
            <v>SC</v>
          </cell>
        </row>
        <row r="389">
          <cell r="A389" t="str">
            <v>STRUCT. DISC.</v>
          </cell>
          <cell r="B389" t="str">
            <v>NH</v>
          </cell>
          <cell r="C389" t="str">
            <v>SSS</v>
          </cell>
          <cell r="D389">
            <v>410</v>
          </cell>
          <cell r="F389" t="str">
            <v xml:space="preserve">STAIRS/STAIRTOWERS </v>
          </cell>
          <cell r="G389" t="str">
            <v>PDMS MODEL</v>
          </cell>
          <cell r="H389">
            <v>53.05</v>
          </cell>
          <cell r="I389">
            <v>53.05</v>
          </cell>
          <cell r="J389">
            <v>53.05</v>
          </cell>
          <cell r="K389">
            <v>3.5</v>
          </cell>
          <cell r="L389">
            <v>3.5</v>
          </cell>
          <cell r="M389">
            <v>3.5</v>
          </cell>
          <cell r="N389">
            <v>1.8567500000000001</v>
          </cell>
          <cell r="O389">
            <v>1.8567500000000001</v>
          </cell>
          <cell r="P389">
            <v>1.8567500000000001</v>
          </cell>
          <cell r="Q389">
            <v>54.906749999999995</v>
          </cell>
          <cell r="R389">
            <v>54.906749999999995</v>
          </cell>
          <cell r="S389">
            <v>54.906749999999995</v>
          </cell>
          <cell r="T389">
            <v>1056.96</v>
          </cell>
          <cell r="U389">
            <v>1086.53</v>
          </cell>
          <cell r="V389">
            <v>111.29</v>
          </cell>
          <cell r="W389">
            <v>59657.831077499992</v>
          </cell>
          <cell r="X389">
            <v>58034.23848</v>
          </cell>
          <cell r="Y389">
            <v>6110.5722074999994</v>
          </cell>
          <cell r="Z389">
            <v>59657.831077499992</v>
          </cell>
          <cell r="AA389">
            <v>58034.23848</v>
          </cell>
          <cell r="AB389">
            <v>6110.5722074999994</v>
          </cell>
          <cell r="AC389">
            <v>59657.831077499992</v>
          </cell>
          <cell r="AD389">
            <v>58034.23848</v>
          </cell>
          <cell r="AE389">
            <v>6110.5722074999994</v>
          </cell>
          <cell r="AF389"/>
          <cell r="AG389" t="b">
            <v>0</v>
          </cell>
          <cell r="AH389" t="str">
            <v>34-</v>
          </cell>
          <cell r="AI389" t="str">
            <v>CD</v>
          </cell>
        </row>
        <row r="390">
          <cell r="A390" t="str">
            <v>STRUCT. DISC.</v>
          </cell>
          <cell r="B390" t="str">
            <v>NH</v>
          </cell>
          <cell r="C390" t="str">
            <v>SSS</v>
          </cell>
          <cell r="D390">
            <v>410</v>
          </cell>
          <cell r="F390" t="str">
            <v>REMOVABLE HATCH COVERS</v>
          </cell>
          <cell r="G390" t="str">
            <v>PDMS MODEL</v>
          </cell>
          <cell r="H390">
            <v>9.48</v>
          </cell>
          <cell r="I390">
            <v>9.48</v>
          </cell>
          <cell r="J390">
            <v>9.48</v>
          </cell>
          <cell r="K390">
            <v>3.5</v>
          </cell>
          <cell r="L390">
            <v>3.5</v>
          </cell>
          <cell r="M390">
            <v>3.5</v>
          </cell>
          <cell r="N390">
            <v>0.33180000000000004</v>
          </cell>
          <cell r="O390">
            <v>0.33180000000000004</v>
          </cell>
          <cell r="P390">
            <v>0.33180000000000004</v>
          </cell>
          <cell r="Q390">
            <v>9.8117999999999999</v>
          </cell>
          <cell r="R390">
            <v>9.8117999999999999</v>
          </cell>
          <cell r="S390">
            <v>9.8117999999999999</v>
          </cell>
          <cell r="T390">
            <v>1116.3699999999999</v>
          </cell>
          <cell r="U390">
            <v>1004.29</v>
          </cell>
          <cell r="V390">
            <v>153.83000000000001</v>
          </cell>
          <cell r="W390">
            <v>9853.8926219999994</v>
          </cell>
          <cell r="X390">
            <v>10953.599165999998</v>
          </cell>
          <cell r="Y390">
            <v>1509.3491940000001</v>
          </cell>
          <cell r="Z390">
            <v>9853.8926219999994</v>
          </cell>
          <cell r="AA390">
            <v>10953.599165999998</v>
          </cell>
          <cell r="AB390">
            <v>1509.3491940000001</v>
          </cell>
          <cell r="AC390">
            <v>9853.8926219999994</v>
          </cell>
          <cell r="AD390">
            <v>10953.599165999998</v>
          </cell>
          <cell r="AE390">
            <v>1509.3491940000001</v>
          </cell>
          <cell r="AF390"/>
          <cell r="AG390" t="b">
            <v>0</v>
          </cell>
          <cell r="AH390" t="str">
            <v>44B-</v>
          </cell>
          <cell r="AI390" t="str">
            <v>SC</v>
          </cell>
        </row>
        <row r="391">
          <cell r="A391" t="str">
            <v>STRUCT. DISC.</v>
          </cell>
          <cell r="B391" t="str">
            <v>NH</v>
          </cell>
          <cell r="C391" t="str">
            <v>SST</v>
          </cell>
          <cell r="D391">
            <v>410</v>
          </cell>
          <cell r="F391" t="str">
            <v>DECK COAMING</v>
          </cell>
          <cell r="G391" t="str">
            <v>PDMS MODEL</v>
          </cell>
          <cell r="H391">
            <v>2.2000000000000002</v>
          </cell>
          <cell r="I391">
            <v>2.2000000000000002</v>
          </cell>
          <cell r="J391">
            <v>2.2000000000000002</v>
          </cell>
          <cell r="K391">
            <v>5</v>
          </cell>
          <cell r="L391">
            <v>5</v>
          </cell>
          <cell r="M391">
            <v>5</v>
          </cell>
          <cell r="N391">
            <v>0.11000000000000001</v>
          </cell>
          <cell r="O391">
            <v>0.11000000000000001</v>
          </cell>
          <cell r="P391">
            <v>0.11000000000000001</v>
          </cell>
          <cell r="Q391">
            <v>2.31</v>
          </cell>
          <cell r="R391">
            <v>2.31</v>
          </cell>
          <cell r="S391">
            <v>2.31</v>
          </cell>
          <cell r="T391">
            <v>1127.47</v>
          </cell>
          <cell r="U391">
            <v>1055.6500000000001</v>
          </cell>
          <cell r="V391">
            <v>107.04</v>
          </cell>
          <cell r="W391">
            <v>2438.5515000000005</v>
          </cell>
          <cell r="X391">
            <v>2604.4557</v>
          </cell>
          <cell r="Y391">
            <v>247.26240000000001</v>
          </cell>
          <cell r="Z391">
            <v>2438.5515000000005</v>
          </cell>
          <cell r="AA391">
            <v>2604.4557</v>
          </cell>
          <cell r="AB391">
            <v>247.26240000000001</v>
          </cell>
          <cell r="AC391">
            <v>2438.5515000000005</v>
          </cell>
          <cell r="AD391">
            <v>2604.4557</v>
          </cell>
          <cell r="AE391">
            <v>247.26240000000001</v>
          </cell>
          <cell r="AF391"/>
          <cell r="AG391" t="b">
            <v>0</v>
          </cell>
          <cell r="AH391" t="str">
            <v>44B-</v>
          </cell>
          <cell r="AI391" t="str">
            <v>CD</v>
          </cell>
        </row>
        <row r="392">
          <cell r="A392" t="str">
            <v>STRUCT. DISC.</v>
          </cell>
          <cell r="B392" t="str">
            <v>NH</v>
          </cell>
          <cell r="C392" t="str">
            <v>SST</v>
          </cell>
          <cell r="D392">
            <v>410</v>
          </cell>
          <cell r="F392" t="str">
            <v>DRAIN TROUGHS/BOXES</v>
          </cell>
          <cell r="G392" t="str">
            <v>ESTIMATED</v>
          </cell>
          <cell r="H392">
            <v>2.7</v>
          </cell>
          <cell r="I392">
            <v>2.7</v>
          </cell>
          <cell r="J392">
            <v>2.7</v>
          </cell>
          <cell r="K392">
            <v>5</v>
          </cell>
          <cell r="L392">
            <v>5</v>
          </cell>
          <cell r="M392">
            <v>5</v>
          </cell>
          <cell r="N392">
            <v>0.13500000000000001</v>
          </cell>
          <cell r="O392">
            <v>0.13500000000000001</v>
          </cell>
          <cell r="P392">
            <v>0.13500000000000001</v>
          </cell>
          <cell r="Q392">
            <v>2.835</v>
          </cell>
          <cell r="R392">
            <v>2.835</v>
          </cell>
          <cell r="S392">
            <v>2.835</v>
          </cell>
          <cell r="T392">
            <v>1127.47</v>
          </cell>
          <cell r="U392">
            <v>1055.6500000000001</v>
          </cell>
          <cell r="V392">
            <v>107.04</v>
          </cell>
          <cell r="W392">
            <v>2992.7677500000004</v>
          </cell>
          <cell r="X392">
            <v>3196.37745</v>
          </cell>
          <cell r="Y392">
            <v>303.45840000000004</v>
          </cell>
          <cell r="Z392">
            <v>2992.7677500000004</v>
          </cell>
          <cell r="AA392">
            <v>3196.37745</v>
          </cell>
          <cell r="AB392">
            <v>303.45840000000004</v>
          </cell>
          <cell r="AC392">
            <v>2992.7677500000004</v>
          </cell>
          <cell r="AD392">
            <v>3196.37745</v>
          </cell>
          <cell r="AE392">
            <v>303.45840000000004</v>
          </cell>
          <cell r="AF392"/>
          <cell r="AG392" t="b">
            <v>0</v>
          </cell>
          <cell r="AH392" t="str">
            <v>44B-</v>
          </cell>
          <cell r="AI392" t="str">
            <v>CD</v>
          </cell>
        </row>
        <row r="393">
          <cell r="A393" t="str">
            <v>STRUCT. DISC.</v>
          </cell>
          <cell r="B393" t="str">
            <v>NH</v>
          </cell>
          <cell r="C393" t="str">
            <v>SST</v>
          </cell>
          <cell r="D393">
            <v>410</v>
          </cell>
          <cell r="F393" t="str">
            <v xml:space="preserve">ELECTRICAL / INSTRUMENT SUPPORTS (MISC.)      </v>
          </cell>
          <cell r="G393" t="str">
            <v>PDMS/FACTORED</v>
          </cell>
          <cell r="H393">
            <v>48.6</v>
          </cell>
          <cell r="I393">
            <v>48.6</v>
          </cell>
          <cell r="J393">
            <v>48.6</v>
          </cell>
          <cell r="K393">
            <v>5</v>
          </cell>
          <cell r="L393">
            <v>5</v>
          </cell>
          <cell r="M393">
            <v>5</v>
          </cell>
          <cell r="N393">
            <v>2.4300000000000002</v>
          </cell>
          <cell r="O393">
            <v>2.4300000000000002</v>
          </cell>
          <cell r="P393">
            <v>2.4300000000000002</v>
          </cell>
          <cell r="Q393">
            <v>51.03</v>
          </cell>
          <cell r="R393">
            <v>51.03</v>
          </cell>
          <cell r="S393">
            <v>51.03</v>
          </cell>
          <cell r="T393">
            <v>1124.43</v>
          </cell>
          <cell r="U393">
            <v>1056.82</v>
          </cell>
          <cell r="V393">
            <v>113.19</v>
          </cell>
          <cell r="W393">
            <v>53929.524599999997</v>
          </cell>
          <cell r="X393">
            <v>57379.662900000003</v>
          </cell>
          <cell r="Y393">
            <v>5776.0856999999996</v>
          </cell>
          <cell r="Z393">
            <v>53929.524599999997</v>
          </cell>
          <cell r="AA393">
            <v>57379.662900000003</v>
          </cell>
          <cell r="AB393">
            <v>5776.0856999999996</v>
          </cell>
          <cell r="AC393">
            <v>53929.524599999997</v>
          </cell>
          <cell r="AD393">
            <v>57379.662900000003</v>
          </cell>
          <cell r="AE393">
            <v>5776.0856999999996</v>
          </cell>
          <cell r="AF393"/>
          <cell r="AG393" t="b">
            <v>0</v>
          </cell>
          <cell r="AH393" t="str">
            <v>44B-</v>
          </cell>
          <cell r="AI393" t="str">
            <v>CD</v>
          </cell>
        </row>
        <row r="394">
          <cell r="A394" t="str">
            <v>STRUCT. DISC.</v>
          </cell>
          <cell r="B394" t="str">
            <v>NH</v>
          </cell>
          <cell r="C394" t="str">
            <v>SST</v>
          </cell>
          <cell r="D394">
            <v>410</v>
          </cell>
          <cell r="F394" t="str">
            <v>HANDRAILS (MAIN DECK'S ONLY)</v>
          </cell>
          <cell r="G394" t="str">
            <v>PDMS MODEL</v>
          </cell>
          <cell r="H394">
            <v>3.14</v>
          </cell>
          <cell r="I394">
            <v>3.14</v>
          </cell>
          <cell r="J394">
            <v>3.14</v>
          </cell>
          <cell r="K394">
            <v>3.5</v>
          </cell>
          <cell r="L394">
            <v>3.5</v>
          </cell>
          <cell r="M394">
            <v>3.5</v>
          </cell>
          <cell r="N394">
            <v>0.10990000000000001</v>
          </cell>
          <cell r="O394">
            <v>0.10990000000000001</v>
          </cell>
          <cell r="P394">
            <v>0.10990000000000001</v>
          </cell>
          <cell r="Q394">
            <v>3.2499000000000002</v>
          </cell>
          <cell r="R394">
            <v>3.2499000000000002</v>
          </cell>
          <cell r="S394">
            <v>3.2499000000000002</v>
          </cell>
          <cell r="T394">
            <v>1142.22</v>
          </cell>
          <cell r="U394">
            <v>1070.94</v>
          </cell>
          <cell r="V394">
            <v>109.33</v>
          </cell>
          <cell r="W394">
            <v>3480.4479060000003</v>
          </cell>
          <cell r="X394">
            <v>3712.1007780000004</v>
          </cell>
          <cell r="Y394">
            <v>355.31156700000003</v>
          </cell>
          <cell r="Z394">
            <v>3480.4479060000003</v>
          </cell>
          <cell r="AA394">
            <v>3712.1007780000004</v>
          </cell>
          <cell r="AB394">
            <v>355.31156700000003</v>
          </cell>
          <cell r="AC394">
            <v>3480.4479060000003</v>
          </cell>
          <cell r="AD394">
            <v>3712.1007780000004</v>
          </cell>
          <cell r="AE394">
            <v>355.31156700000003</v>
          </cell>
          <cell r="AF394"/>
          <cell r="AG394" t="b">
            <v>0</v>
          </cell>
          <cell r="AH394" t="str">
            <v>44B-</v>
          </cell>
          <cell r="AI394" t="str">
            <v>CD</v>
          </cell>
        </row>
        <row r="395">
          <cell r="A395" t="str">
            <v>STRUCT. DISC.</v>
          </cell>
          <cell r="B395" t="str">
            <v>NH</v>
          </cell>
          <cell r="C395" t="str">
            <v>SST</v>
          </cell>
          <cell r="D395">
            <v>410</v>
          </cell>
          <cell r="F395" t="str">
            <v>LADDERS (INCL. W/ PLATFORMS, MEZZ, ETC.)</v>
          </cell>
          <cell r="G395" t="str">
            <v>PDMS MODEL</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cell r="AG395" t="b">
            <v>0</v>
          </cell>
          <cell r="AH395" t="str">
            <v>12-</v>
          </cell>
          <cell r="AI395" t="str">
            <v>AB</v>
          </cell>
        </row>
        <row r="396">
          <cell r="A396" t="str">
            <v>STRUCT. DISC.</v>
          </cell>
          <cell r="B396" t="str">
            <v>NH</v>
          </cell>
          <cell r="C396" t="str">
            <v>SST</v>
          </cell>
          <cell r="D396">
            <v>410</v>
          </cell>
          <cell r="F396" t="str">
            <v>PIPE SUPPORTS (MISC.)</v>
          </cell>
          <cell r="G396" t="str">
            <v>PDMS/FACTORED</v>
          </cell>
          <cell r="H396">
            <v>22.4</v>
          </cell>
          <cell r="I396">
            <v>22.4</v>
          </cell>
          <cell r="J396">
            <v>22.4</v>
          </cell>
          <cell r="K396">
            <v>5</v>
          </cell>
          <cell r="L396">
            <v>5</v>
          </cell>
          <cell r="M396">
            <v>5</v>
          </cell>
          <cell r="N396">
            <v>1.1199999999999999</v>
          </cell>
          <cell r="O396">
            <v>1.1199999999999999</v>
          </cell>
          <cell r="P396">
            <v>1.1199999999999999</v>
          </cell>
          <cell r="Q396">
            <v>23.52</v>
          </cell>
          <cell r="R396">
            <v>23.52</v>
          </cell>
          <cell r="S396">
            <v>23.52</v>
          </cell>
          <cell r="T396">
            <v>1126.48</v>
          </cell>
          <cell r="U396">
            <v>1043.8</v>
          </cell>
          <cell r="V396">
            <v>111.39</v>
          </cell>
          <cell r="W396">
            <v>24550.175999999999</v>
          </cell>
          <cell r="X396">
            <v>26494.809600000001</v>
          </cell>
          <cell r="Y396">
            <v>2619.8928000000001</v>
          </cell>
          <cell r="Z396">
            <v>24550.175999999999</v>
          </cell>
          <cell r="AA396">
            <v>26494.809600000001</v>
          </cell>
          <cell r="AB396">
            <v>2619.8928000000001</v>
          </cell>
          <cell r="AC396">
            <v>24550.175999999999</v>
          </cell>
          <cell r="AD396">
            <v>26494.809600000001</v>
          </cell>
          <cell r="AE396">
            <v>2619.8928000000001</v>
          </cell>
          <cell r="AF396"/>
          <cell r="AG396" t="b">
            <v>0</v>
          </cell>
          <cell r="AH396" t="str">
            <v>44B-</v>
          </cell>
          <cell r="AI396" t="str">
            <v>SC</v>
          </cell>
        </row>
        <row r="397">
          <cell r="A397" t="str">
            <v>STRUCT. DISC.</v>
          </cell>
          <cell r="B397" t="str">
            <v>NH</v>
          </cell>
          <cell r="C397" t="str">
            <v>SST</v>
          </cell>
          <cell r="D397">
            <v>410</v>
          </cell>
          <cell r="F397" t="str">
            <v>RUNWAY BEAMS-MONORAILS-MECH HNDLG</v>
          </cell>
          <cell r="G397" t="str">
            <v>PDMS MODEL</v>
          </cell>
          <cell r="H397">
            <v>13.8</v>
          </cell>
          <cell r="I397">
            <v>13.8</v>
          </cell>
          <cell r="J397">
            <v>13.8</v>
          </cell>
          <cell r="K397">
            <v>5</v>
          </cell>
          <cell r="L397">
            <v>5</v>
          </cell>
          <cell r="M397">
            <v>5</v>
          </cell>
          <cell r="N397">
            <v>0.69000000000000006</v>
          </cell>
          <cell r="O397">
            <v>0.69000000000000006</v>
          </cell>
          <cell r="P397">
            <v>0.69000000000000006</v>
          </cell>
          <cell r="Q397">
            <v>14.49</v>
          </cell>
          <cell r="R397">
            <v>14.49</v>
          </cell>
          <cell r="S397">
            <v>14.49</v>
          </cell>
          <cell r="T397">
            <v>1127.28</v>
          </cell>
          <cell r="U397">
            <v>1036.56</v>
          </cell>
          <cell r="V397">
            <v>143.46</v>
          </cell>
          <cell r="W397">
            <v>15019.7544</v>
          </cell>
          <cell r="X397">
            <v>16334.287200000001</v>
          </cell>
          <cell r="Y397">
            <v>2078.7354</v>
          </cell>
          <cell r="Z397">
            <v>15019.7544</v>
          </cell>
          <cell r="AA397">
            <v>16334.287200000001</v>
          </cell>
          <cell r="AB397">
            <v>2078.7354</v>
          </cell>
          <cell r="AC397">
            <v>15019.7544</v>
          </cell>
          <cell r="AD397">
            <v>16334.287200000001</v>
          </cell>
          <cell r="AE397">
            <v>2078.7354</v>
          </cell>
          <cell r="AF397"/>
          <cell r="AG397" t="b">
            <v>0</v>
          </cell>
          <cell r="AH397" t="str">
            <v>44B-</v>
          </cell>
          <cell r="AI397" t="str">
            <v>SC</v>
          </cell>
        </row>
        <row r="398">
          <cell r="A398" t="str">
            <v>STRUCT. DISC.</v>
          </cell>
          <cell r="B398" t="str">
            <v>NH</v>
          </cell>
          <cell r="C398" t="str">
            <v>SFS</v>
          </cell>
          <cell r="D398">
            <v>410</v>
          </cell>
          <cell r="F398" t="str">
            <v>FABRICATION SUBSTITUTION</v>
          </cell>
          <cell r="G398" t="str">
            <v>ESTIMATED</v>
          </cell>
          <cell r="H398">
            <v>0</v>
          </cell>
          <cell r="I398">
            <v>0</v>
          </cell>
          <cell r="J398">
            <v>0</v>
          </cell>
          <cell r="K398">
            <v>0</v>
          </cell>
          <cell r="L398">
            <v>0</v>
          </cell>
          <cell r="M398">
            <v>0</v>
          </cell>
          <cell r="N398">
            <v>0</v>
          </cell>
          <cell r="O398">
            <v>0</v>
          </cell>
          <cell r="P398">
            <v>0</v>
          </cell>
          <cell r="Q398">
            <v>0</v>
          </cell>
          <cell r="R398">
            <v>0</v>
          </cell>
          <cell r="S398">
            <v>0</v>
          </cell>
          <cell r="T398">
            <v>1125.2</v>
          </cell>
          <cell r="U398">
            <v>1056</v>
          </cell>
          <cell r="V398">
            <v>110.98</v>
          </cell>
          <cell r="W398">
            <v>0</v>
          </cell>
          <cell r="X398">
            <v>0</v>
          </cell>
          <cell r="Y398">
            <v>0</v>
          </cell>
          <cell r="Z398">
            <v>0</v>
          </cell>
          <cell r="AA398">
            <v>0</v>
          </cell>
          <cell r="AB398">
            <v>0</v>
          </cell>
          <cell r="AC398">
            <v>0</v>
          </cell>
          <cell r="AD398">
            <v>0</v>
          </cell>
          <cell r="AE398">
            <v>0</v>
          </cell>
          <cell r="AF398"/>
          <cell r="AG398" t="b">
            <v>0</v>
          </cell>
          <cell r="AH398" t="str">
            <v>44B-</v>
          </cell>
          <cell r="AI398" t="str">
            <v>CD</v>
          </cell>
        </row>
        <row r="399">
          <cell r="A399" t="str">
            <v>ELEC. DISC.</v>
          </cell>
          <cell r="B399" t="str">
            <v>NM</v>
          </cell>
          <cell r="C399" t="str">
            <v>EL</v>
          </cell>
          <cell r="D399">
            <v>210</v>
          </cell>
          <cell r="F399" t="str">
            <v>ELECTRICAL CABLE BULK - NM</v>
          </cell>
          <cell r="G399" t="str">
            <v>CALC</v>
          </cell>
          <cell r="H399">
            <v>54.5</v>
          </cell>
          <cell r="I399">
            <v>54.5</v>
          </cell>
          <cell r="J399">
            <v>54.5</v>
          </cell>
          <cell r="K399">
            <v>5</v>
          </cell>
          <cell r="L399">
            <v>5</v>
          </cell>
          <cell r="M399">
            <v>5</v>
          </cell>
          <cell r="N399">
            <v>2.7250000000000001</v>
          </cell>
          <cell r="O399">
            <v>2.7250000000000001</v>
          </cell>
          <cell r="P399">
            <v>2.7250000000000001</v>
          </cell>
          <cell r="Q399">
            <v>57.225000000000001</v>
          </cell>
          <cell r="R399">
            <v>57.225000000000001</v>
          </cell>
          <cell r="S399">
            <v>57.225000000000001</v>
          </cell>
          <cell r="T399">
            <v>972.4083333333333</v>
          </cell>
          <cell r="U399">
            <v>1059.7250000000001</v>
          </cell>
          <cell r="V399">
            <v>139.47499999999999</v>
          </cell>
          <cell r="W399">
            <v>60642.763125000012</v>
          </cell>
          <cell r="X399">
            <v>55646.066874999997</v>
          </cell>
          <cell r="Y399">
            <v>7981.4568749999999</v>
          </cell>
          <cell r="Z399">
            <v>60642.763125000012</v>
          </cell>
          <cell r="AA399">
            <v>55646.066874999997</v>
          </cell>
          <cell r="AB399">
            <v>7981.4568749999999</v>
          </cell>
          <cell r="AC399">
            <v>60642.763125000012</v>
          </cell>
          <cell r="AD399">
            <v>55646.066874999997</v>
          </cell>
          <cell r="AE399">
            <v>7981.4568749999999</v>
          </cell>
          <cell r="AF399"/>
          <cell r="AG399" t="b">
            <v>0</v>
          </cell>
          <cell r="AH399" t="str">
            <v>2S-</v>
          </cell>
          <cell r="AI399" t="str">
            <v>CD</v>
          </cell>
        </row>
        <row r="400">
          <cell r="A400" t="str">
            <v>ELEC. DISC.</v>
          </cell>
          <cell r="B400" t="str">
            <v>NM</v>
          </cell>
          <cell r="C400" t="str">
            <v>EL</v>
          </cell>
          <cell r="D400">
            <v>210</v>
          </cell>
          <cell r="F400" t="str">
            <v>ELECTRICAL FIXTURES - NM</v>
          </cell>
          <cell r="G400" t="str">
            <v>PDMS MODEL</v>
          </cell>
          <cell r="H400">
            <v>2</v>
          </cell>
          <cell r="I400">
            <v>2</v>
          </cell>
          <cell r="J400">
            <v>2</v>
          </cell>
          <cell r="K400">
            <v>5</v>
          </cell>
          <cell r="L400">
            <v>5</v>
          </cell>
          <cell r="M400">
            <v>5</v>
          </cell>
          <cell r="N400">
            <v>0.1</v>
          </cell>
          <cell r="O400">
            <v>0.1</v>
          </cell>
          <cell r="P400">
            <v>0.1</v>
          </cell>
          <cell r="Q400">
            <v>2.1</v>
          </cell>
          <cell r="R400">
            <v>2.1</v>
          </cell>
          <cell r="S400">
            <v>2.1</v>
          </cell>
          <cell r="T400">
            <v>990.6</v>
          </cell>
          <cell r="U400">
            <v>1044.2</v>
          </cell>
          <cell r="V400">
            <v>137.4</v>
          </cell>
          <cell r="W400">
            <v>2192.8200000000002</v>
          </cell>
          <cell r="X400">
            <v>2080.2600000000002</v>
          </cell>
          <cell r="Y400">
            <v>288.54000000000002</v>
          </cell>
          <cell r="Z400">
            <v>2192.8200000000002</v>
          </cell>
          <cell r="AA400">
            <v>2080.2600000000002</v>
          </cell>
          <cell r="AB400">
            <v>288.54000000000002</v>
          </cell>
          <cell r="AC400">
            <v>2192.8200000000002</v>
          </cell>
          <cell r="AD400">
            <v>2080.2600000000002</v>
          </cell>
          <cell r="AE400">
            <v>288.54000000000002</v>
          </cell>
          <cell r="AF400"/>
          <cell r="AG400" t="b">
            <v>0</v>
          </cell>
          <cell r="AH400" t="str">
            <v>2S-</v>
          </cell>
          <cell r="AI400" t="str">
            <v>SC</v>
          </cell>
        </row>
        <row r="401">
          <cell r="A401" t="str">
            <v>ELEC. DISC.</v>
          </cell>
          <cell r="B401" t="str">
            <v>NM</v>
          </cell>
          <cell r="C401" t="str">
            <v>EL</v>
          </cell>
          <cell r="D401">
            <v>210</v>
          </cell>
          <cell r="F401" t="str">
            <v>ELECTRICAL CABLE TRAY BULK - NM</v>
          </cell>
          <cell r="G401" t="str">
            <v>PDMS MODEL</v>
          </cell>
          <cell r="H401">
            <v>11.8</v>
          </cell>
          <cell r="I401">
            <v>11.8</v>
          </cell>
          <cell r="J401">
            <v>11.8</v>
          </cell>
          <cell r="K401">
            <v>5</v>
          </cell>
          <cell r="L401">
            <v>5</v>
          </cell>
          <cell r="M401">
            <v>5</v>
          </cell>
          <cell r="N401">
            <v>0.59000000000000008</v>
          </cell>
          <cell r="O401">
            <v>0.59000000000000008</v>
          </cell>
          <cell r="P401">
            <v>0.59000000000000008</v>
          </cell>
          <cell r="Q401">
            <v>12.39</v>
          </cell>
          <cell r="R401">
            <v>12.39</v>
          </cell>
          <cell r="S401">
            <v>12.39</v>
          </cell>
          <cell r="T401">
            <v>972.4083333333333</v>
          </cell>
          <cell r="U401">
            <v>1059.7250000000001</v>
          </cell>
          <cell r="V401">
            <v>139.47499999999999</v>
          </cell>
          <cell r="W401">
            <v>13129.992750000003</v>
          </cell>
          <cell r="X401">
            <v>12048.13925</v>
          </cell>
          <cell r="Y401">
            <v>1728.0952500000001</v>
          </cell>
          <cell r="Z401">
            <v>13129.992750000003</v>
          </cell>
          <cell r="AA401">
            <v>12048.13925</v>
          </cell>
          <cell r="AB401">
            <v>1728.0952500000001</v>
          </cell>
          <cell r="AC401">
            <v>13129.992750000003</v>
          </cell>
          <cell r="AD401">
            <v>12048.13925</v>
          </cell>
          <cell r="AE401">
            <v>1728.0952500000001</v>
          </cell>
          <cell r="AF401"/>
          <cell r="AG401" t="b">
            <v>0</v>
          </cell>
          <cell r="AH401" t="str">
            <v>2S-</v>
          </cell>
          <cell r="AI401" t="str">
            <v>CD</v>
          </cell>
        </row>
        <row r="402">
          <cell r="A402" t="str">
            <v>ELEC. DISC.</v>
          </cell>
          <cell r="B402" t="str">
            <v>NM</v>
          </cell>
          <cell r="C402" t="str">
            <v>EL</v>
          </cell>
          <cell r="D402">
            <v>220</v>
          </cell>
          <cell r="F402" t="str">
            <v>ELECTRICAL CABLE BULK - NM</v>
          </cell>
          <cell r="G402" t="str">
            <v>CALC</v>
          </cell>
          <cell r="H402">
            <v>159.9</v>
          </cell>
          <cell r="I402">
            <v>159.9</v>
          </cell>
          <cell r="J402">
            <v>159.9</v>
          </cell>
          <cell r="K402">
            <v>5</v>
          </cell>
          <cell r="L402">
            <v>5</v>
          </cell>
          <cell r="M402">
            <v>5</v>
          </cell>
          <cell r="N402">
            <v>7.995000000000001</v>
          </cell>
          <cell r="O402">
            <v>7.995000000000001</v>
          </cell>
          <cell r="P402">
            <v>7.995000000000001</v>
          </cell>
          <cell r="Q402">
            <v>167.89500000000001</v>
          </cell>
          <cell r="R402">
            <v>167.89500000000001</v>
          </cell>
          <cell r="S402">
            <v>167.89500000000001</v>
          </cell>
          <cell r="T402">
            <v>977.32499999999993</v>
          </cell>
          <cell r="U402">
            <v>1049.6833333333334</v>
          </cell>
          <cell r="V402">
            <v>99.616666666666674</v>
          </cell>
          <cell r="W402">
            <v>176236.58325000003</v>
          </cell>
          <cell r="X402">
            <v>164087.98087500001</v>
          </cell>
          <cell r="Y402">
            <v>16725.140250000004</v>
          </cell>
          <cell r="Z402">
            <v>176236.58325000003</v>
          </cell>
          <cell r="AA402">
            <v>164087.98087500001</v>
          </cell>
          <cell r="AB402">
            <v>16725.140250000004</v>
          </cell>
          <cell r="AC402">
            <v>176236.58325000003</v>
          </cell>
          <cell r="AD402">
            <v>164087.98087500001</v>
          </cell>
          <cell r="AE402">
            <v>16725.140250000004</v>
          </cell>
          <cell r="AF402"/>
          <cell r="AG402" t="b">
            <v>0</v>
          </cell>
          <cell r="AH402" t="str">
            <v>2S-</v>
          </cell>
          <cell r="AI402" t="str">
            <v>SC</v>
          </cell>
        </row>
        <row r="403">
          <cell r="A403" t="str">
            <v>ELEC. DISC.</v>
          </cell>
          <cell r="B403" t="str">
            <v>NM</v>
          </cell>
          <cell r="C403" t="str">
            <v>EL</v>
          </cell>
          <cell r="D403">
            <v>220</v>
          </cell>
          <cell r="F403" t="str">
            <v>ELECTRICAL CABLE TRAY BULK - NM (1/2 OF ACCESSORIES)</v>
          </cell>
          <cell r="G403" t="str">
            <v>PDMS MODEL</v>
          </cell>
          <cell r="H403">
            <v>9.48</v>
          </cell>
          <cell r="I403">
            <v>9.5</v>
          </cell>
          <cell r="J403">
            <v>9.5</v>
          </cell>
          <cell r="K403">
            <v>5</v>
          </cell>
          <cell r="L403">
            <v>5</v>
          </cell>
          <cell r="M403">
            <v>5</v>
          </cell>
          <cell r="N403">
            <v>0.47400000000000003</v>
          </cell>
          <cell r="O403">
            <v>0.47500000000000003</v>
          </cell>
          <cell r="P403">
            <v>0.47500000000000003</v>
          </cell>
          <cell r="Q403">
            <v>9.9540000000000006</v>
          </cell>
          <cell r="R403">
            <v>9.9749999999999996</v>
          </cell>
          <cell r="S403">
            <v>9.9749999999999996</v>
          </cell>
          <cell r="T403">
            <v>977.32499999999993</v>
          </cell>
          <cell r="U403">
            <v>1049.6833333333334</v>
          </cell>
          <cell r="V403">
            <v>99.616666666666674</v>
          </cell>
          <cell r="W403">
            <v>10448.547900000001</v>
          </cell>
          <cell r="X403">
            <v>9728.2930500000002</v>
          </cell>
          <cell r="Y403">
            <v>991.5843000000001</v>
          </cell>
          <cell r="Z403">
            <v>10470.591249999999</v>
          </cell>
          <cell r="AA403">
            <v>9748.8168749999986</v>
          </cell>
          <cell r="AB403">
            <v>993.6762500000001</v>
          </cell>
          <cell r="AC403">
            <v>10470.591249999999</v>
          </cell>
          <cell r="AD403">
            <v>9748.8168749999986</v>
          </cell>
          <cell r="AE403">
            <v>993.6762500000001</v>
          </cell>
          <cell r="AF403"/>
          <cell r="AG403" t="b">
            <v>0</v>
          </cell>
          <cell r="AH403" t="str">
            <v>2S-</v>
          </cell>
          <cell r="AI403" t="str">
            <v>SC</v>
          </cell>
        </row>
        <row r="404">
          <cell r="A404" t="str">
            <v>ELEC. DISC.</v>
          </cell>
          <cell r="B404" t="str">
            <v>NM</v>
          </cell>
          <cell r="C404" t="str">
            <v>EL</v>
          </cell>
          <cell r="D404">
            <v>220</v>
          </cell>
          <cell r="F404" t="str">
            <v>ELECTRICAL FIXTURES - NM</v>
          </cell>
          <cell r="G404" t="str">
            <v>PDMS MODEL</v>
          </cell>
          <cell r="H404">
            <v>4.0999999999999996</v>
          </cell>
          <cell r="I404">
            <v>4.0999999999999996</v>
          </cell>
          <cell r="J404">
            <v>4.0999999999999996</v>
          </cell>
          <cell r="K404">
            <v>5</v>
          </cell>
          <cell r="L404">
            <v>5</v>
          </cell>
          <cell r="M404">
            <v>5</v>
          </cell>
          <cell r="N404">
            <v>0.20499999999999999</v>
          </cell>
          <cell r="O404">
            <v>0.20499999999999999</v>
          </cell>
          <cell r="P404">
            <v>0.20499999999999999</v>
          </cell>
          <cell r="Q404">
            <v>4.3049999999999997</v>
          </cell>
          <cell r="R404">
            <v>4.3049999999999997</v>
          </cell>
          <cell r="S404">
            <v>4.3049999999999997</v>
          </cell>
          <cell r="T404">
            <v>974.6</v>
          </cell>
          <cell r="U404">
            <v>1053.4000000000001</v>
          </cell>
          <cell r="V404">
            <v>104.3</v>
          </cell>
          <cell r="W404">
            <v>4534.8869999999997</v>
          </cell>
          <cell r="X404">
            <v>4195.6530000000002</v>
          </cell>
          <cell r="Y404">
            <v>449.01149999999996</v>
          </cell>
          <cell r="Z404">
            <v>4534.8869999999997</v>
          </cell>
          <cell r="AA404">
            <v>4195.6530000000002</v>
          </cell>
          <cell r="AB404">
            <v>449.01149999999996</v>
          </cell>
          <cell r="AC404">
            <v>4534.8869999999997</v>
          </cell>
          <cell r="AD404">
            <v>4195.6530000000002</v>
          </cell>
          <cell r="AE404">
            <v>449.01149999999996</v>
          </cell>
          <cell r="AF404"/>
          <cell r="AG404" t="b">
            <v>0</v>
          </cell>
          <cell r="AH404" t="str">
            <v>2S-</v>
          </cell>
          <cell r="AI404" t="str">
            <v>SC</v>
          </cell>
        </row>
        <row r="405">
          <cell r="A405" t="str">
            <v>ELEC. DISC.</v>
          </cell>
          <cell r="B405" t="str">
            <v>NM</v>
          </cell>
          <cell r="C405" t="str">
            <v>EL</v>
          </cell>
          <cell r="D405">
            <v>220</v>
          </cell>
          <cell r="F405" t="str">
            <v>ELECTRICAL CABLE TRAY BULK - NM</v>
          </cell>
          <cell r="G405" t="str">
            <v>PDMS MODEL</v>
          </cell>
          <cell r="H405">
            <v>29.6</v>
          </cell>
          <cell r="I405">
            <v>29.6</v>
          </cell>
          <cell r="J405">
            <v>29.6</v>
          </cell>
          <cell r="K405">
            <v>5</v>
          </cell>
          <cell r="L405">
            <v>5</v>
          </cell>
          <cell r="M405">
            <v>5</v>
          </cell>
          <cell r="N405">
            <v>1.4800000000000002</v>
          </cell>
          <cell r="O405">
            <v>1.4800000000000002</v>
          </cell>
          <cell r="P405">
            <v>1.4800000000000002</v>
          </cell>
          <cell r="Q405">
            <v>31.080000000000002</v>
          </cell>
          <cell r="R405">
            <v>31.080000000000002</v>
          </cell>
          <cell r="S405">
            <v>31.080000000000002</v>
          </cell>
          <cell r="T405">
            <v>977.32499999999993</v>
          </cell>
          <cell r="U405">
            <v>1049.6833333333334</v>
          </cell>
          <cell r="V405">
            <v>99.616666666666674</v>
          </cell>
          <cell r="W405">
            <v>32624.158000000003</v>
          </cell>
          <cell r="X405">
            <v>30375.260999999999</v>
          </cell>
          <cell r="Y405">
            <v>3096.0860000000002</v>
          </cell>
          <cell r="Z405">
            <v>32624.158000000003</v>
          </cell>
          <cell r="AA405">
            <v>30375.260999999999</v>
          </cell>
          <cell r="AB405">
            <v>3096.0860000000002</v>
          </cell>
          <cell r="AC405">
            <v>32624.158000000003</v>
          </cell>
          <cell r="AD405">
            <v>30375.260999999999</v>
          </cell>
          <cell r="AE405">
            <v>3096.0860000000002</v>
          </cell>
          <cell r="AF405"/>
          <cell r="AG405" t="b">
            <v>0</v>
          </cell>
          <cell r="AH405" t="str">
            <v>2S-</v>
          </cell>
          <cell r="AI405" t="str">
            <v>SC</v>
          </cell>
        </row>
        <row r="406">
          <cell r="A406" t="str">
            <v>ELEC. DISC.</v>
          </cell>
          <cell r="B406" t="str">
            <v>NM</v>
          </cell>
          <cell r="C406" t="str">
            <v>EL</v>
          </cell>
          <cell r="D406">
            <v>230</v>
          </cell>
          <cell r="F406" t="str">
            <v>ELECTRICAL CABLE BULK - NM</v>
          </cell>
          <cell r="G406" t="str">
            <v>CALC</v>
          </cell>
          <cell r="H406">
            <v>12.5</v>
          </cell>
          <cell r="I406">
            <v>12.5</v>
          </cell>
          <cell r="J406">
            <v>12.5</v>
          </cell>
          <cell r="K406">
            <v>5</v>
          </cell>
          <cell r="L406">
            <v>5</v>
          </cell>
          <cell r="M406">
            <v>5</v>
          </cell>
          <cell r="N406">
            <v>0.625</v>
          </cell>
          <cell r="O406">
            <v>0.625</v>
          </cell>
          <cell r="P406">
            <v>0.625</v>
          </cell>
          <cell r="Q406">
            <v>13.125</v>
          </cell>
          <cell r="R406">
            <v>13.125</v>
          </cell>
          <cell r="S406">
            <v>13.125</v>
          </cell>
          <cell r="T406">
            <v>996.47500000000002</v>
          </cell>
          <cell r="U406">
            <v>1038.8833333333334</v>
          </cell>
          <cell r="V406">
            <v>62.258333333333333</v>
          </cell>
          <cell r="W406">
            <v>13635.343750000002</v>
          </cell>
          <cell r="X406">
            <v>13078.734375</v>
          </cell>
          <cell r="Y406">
            <v>817.140625</v>
          </cell>
          <cell r="Z406">
            <v>13635.343750000002</v>
          </cell>
          <cell r="AA406">
            <v>13078.734375</v>
          </cell>
          <cell r="AB406">
            <v>817.140625</v>
          </cell>
          <cell r="AC406">
            <v>13635.343750000002</v>
          </cell>
          <cell r="AD406">
            <v>13078.734375</v>
          </cell>
          <cell r="AE406">
            <v>817.140625</v>
          </cell>
          <cell r="AF406"/>
          <cell r="AG406" t="b">
            <v>0</v>
          </cell>
          <cell r="AH406" t="str">
            <v>2S-</v>
          </cell>
          <cell r="AI406" t="str">
            <v>SC</v>
          </cell>
        </row>
        <row r="407">
          <cell r="A407" t="str">
            <v>ELEC. DISC.</v>
          </cell>
          <cell r="B407" t="str">
            <v>NM</v>
          </cell>
          <cell r="C407" t="str">
            <v>EL</v>
          </cell>
          <cell r="D407">
            <v>230</v>
          </cell>
          <cell r="F407" t="str">
            <v>ELECTRICAL FIXTURES - NM</v>
          </cell>
          <cell r="G407" t="str">
            <v>PDMS MODEL</v>
          </cell>
          <cell r="H407">
            <v>6.6</v>
          </cell>
          <cell r="I407">
            <v>6.6</v>
          </cell>
          <cell r="J407">
            <v>6.6</v>
          </cell>
          <cell r="K407">
            <v>5</v>
          </cell>
          <cell r="L407">
            <v>5</v>
          </cell>
          <cell r="M407">
            <v>5</v>
          </cell>
          <cell r="N407">
            <v>0.33</v>
          </cell>
          <cell r="O407">
            <v>0.33</v>
          </cell>
          <cell r="P407">
            <v>0.33</v>
          </cell>
          <cell r="Q407">
            <v>6.93</v>
          </cell>
          <cell r="R407">
            <v>6.93</v>
          </cell>
          <cell r="S407">
            <v>6.93</v>
          </cell>
          <cell r="T407">
            <v>988.3</v>
          </cell>
          <cell r="U407">
            <v>1055.4000000000001</v>
          </cell>
          <cell r="V407">
            <v>60.6</v>
          </cell>
          <cell r="W407">
            <v>7313.9220000000005</v>
          </cell>
          <cell r="X407">
            <v>6848.918999999999</v>
          </cell>
          <cell r="Y407">
            <v>419.95799999999997</v>
          </cell>
          <cell r="Z407">
            <v>7313.9220000000005</v>
          </cell>
          <cell r="AA407">
            <v>6848.918999999999</v>
          </cell>
          <cell r="AB407">
            <v>419.95799999999997</v>
          </cell>
          <cell r="AC407">
            <v>7313.9220000000005</v>
          </cell>
          <cell r="AD407">
            <v>6848.918999999999</v>
          </cell>
          <cell r="AE407">
            <v>419.95799999999997</v>
          </cell>
          <cell r="AF407"/>
          <cell r="AG407" t="b">
            <v>0</v>
          </cell>
          <cell r="AH407" t="str">
            <v>2S-</v>
          </cell>
          <cell r="AI407" t="str">
            <v>CD</v>
          </cell>
        </row>
        <row r="408">
          <cell r="A408" t="str">
            <v>ELEC. DISC.</v>
          </cell>
          <cell r="B408" t="str">
            <v>NM</v>
          </cell>
          <cell r="C408" t="str">
            <v>EL</v>
          </cell>
          <cell r="D408">
            <v>230</v>
          </cell>
          <cell r="F408" t="str">
            <v>ELECTRICAL CABLE TRAY BULK - NM</v>
          </cell>
          <cell r="G408" t="str">
            <v>PDMS MODEL</v>
          </cell>
          <cell r="H408">
            <v>3.2</v>
          </cell>
          <cell r="I408">
            <v>3.2</v>
          </cell>
          <cell r="J408">
            <v>3.2</v>
          </cell>
          <cell r="K408">
            <v>5</v>
          </cell>
          <cell r="L408">
            <v>5</v>
          </cell>
          <cell r="M408">
            <v>5</v>
          </cell>
          <cell r="N408">
            <v>0.16000000000000003</v>
          </cell>
          <cell r="O408">
            <v>0.16000000000000003</v>
          </cell>
          <cell r="P408">
            <v>0.16000000000000003</v>
          </cell>
          <cell r="Q408">
            <v>3.3600000000000003</v>
          </cell>
          <cell r="R408">
            <v>3.3600000000000003</v>
          </cell>
          <cell r="S408">
            <v>3.3600000000000003</v>
          </cell>
          <cell r="T408">
            <v>996.47500000000002</v>
          </cell>
          <cell r="U408">
            <v>1038.8833333333334</v>
          </cell>
          <cell r="V408">
            <v>62.258333333333333</v>
          </cell>
          <cell r="W408">
            <v>3490.6480000000006</v>
          </cell>
          <cell r="X408">
            <v>3348.1560000000004</v>
          </cell>
          <cell r="Y408">
            <v>209.18800000000002</v>
          </cell>
          <cell r="Z408">
            <v>3490.6480000000006</v>
          </cell>
          <cell r="AA408">
            <v>3348.1560000000004</v>
          </cell>
          <cell r="AB408">
            <v>209.18800000000002</v>
          </cell>
          <cell r="AC408">
            <v>3490.6480000000006</v>
          </cell>
          <cell r="AD408">
            <v>3348.1560000000004</v>
          </cell>
          <cell r="AE408">
            <v>209.18800000000002</v>
          </cell>
          <cell r="AF408"/>
          <cell r="AG408" t="b">
            <v>0</v>
          </cell>
          <cell r="AH408" t="str">
            <v>2S-</v>
          </cell>
          <cell r="AI408" t="str">
            <v>SC</v>
          </cell>
        </row>
        <row r="409">
          <cell r="A409" t="str">
            <v>ELEC. DISC.</v>
          </cell>
          <cell r="B409" t="str">
            <v>NM</v>
          </cell>
          <cell r="C409" t="str">
            <v>ELF</v>
          </cell>
          <cell r="D409">
            <v>230</v>
          </cell>
          <cell r="F409" t="str">
            <v>ELECTRICAL BULK - NM (FUTURE)</v>
          </cell>
          <cell r="G409" t="str">
            <v>E</v>
          </cell>
          <cell r="H409">
            <v>0</v>
          </cell>
          <cell r="I409">
            <v>13.5</v>
          </cell>
          <cell r="J409">
            <v>13.5</v>
          </cell>
          <cell r="K409">
            <v>15</v>
          </cell>
          <cell r="L409">
            <v>15</v>
          </cell>
          <cell r="M409">
            <v>15</v>
          </cell>
          <cell r="N409">
            <v>0</v>
          </cell>
          <cell r="O409">
            <v>2.0249999999999999</v>
          </cell>
          <cell r="P409">
            <v>2.0249999999999999</v>
          </cell>
          <cell r="Q409">
            <v>0</v>
          </cell>
          <cell r="R409">
            <v>15.525</v>
          </cell>
          <cell r="S409">
            <v>15.525</v>
          </cell>
          <cell r="T409">
            <v>998</v>
          </cell>
          <cell r="U409">
            <v>1046</v>
          </cell>
          <cell r="V409">
            <v>74</v>
          </cell>
          <cell r="W409">
            <v>0</v>
          </cell>
          <cell r="X409">
            <v>0</v>
          </cell>
          <cell r="Y409">
            <v>0</v>
          </cell>
          <cell r="Z409">
            <v>16239.15</v>
          </cell>
          <cell r="AA409">
            <v>15493.95</v>
          </cell>
          <cell r="AB409">
            <v>1148.8500000000001</v>
          </cell>
          <cell r="AC409">
            <v>16239.15</v>
          </cell>
          <cell r="AD409">
            <v>15493.95</v>
          </cell>
          <cell r="AE409">
            <v>1148.8500000000001</v>
          </cell>
          <cell r="AF409"/>
          <cell r="AG409" t="b">
            <v>0</v>
          </cell>
          <cell r="AH409" t="str">
            <v>2S-</v>
          </cell>
          <cell r="AI409" t="str">
            <v>SC</v>
          </cell>
        </row>
        <row r="410">
          <cell r="A410" t="str">
            <v>MECH. DISC.</v>
          </cell>
          <cell r="B410" t="str">
            <v>NM</v>
          </cell>
          <cell r="C410" t="str">
            <v>EQ</v>
          </cell>
          <cell r="D410">
            <v>210</v>
          </cell>
          <cell r="E410" t="str">
            <v>ABJ-1120</v>
          </cell>
          <cell r="F410" t="str">
            <v>WEST CLEAN DIESEL OIL STORAGE</v>
          </cell>
          <cell r="G410" t="str">
            <v>C</v>
          </cell>
          <cell r="H410">
            <v>0</v>
          </cell>
          <cell r="I410">
            <v>0</v>
          </cell>
          <cell r="J410">
            <v>63.001100000000001</v>
          </cell>
          <cell r="K410">
            <v>10</v>
          </cell>
          <cell r="L410">
            <v>10</v>
          </cell>
          <cell r="M410">
            <v>8</v>
          </cell>
          <cell r="N410">
            <v>0</v>
          </cell>
          <cell r="O410">
            <v>0</v>
          </cell>
          <cell r="P410">
            <v>5.0400879999999999</v>
          </cell>
          <cell r="Q410">
            <v>0</v>
          </cell>
          <cell r="R410">
            <v>0</v>
          </cell>
          <cell r="S410">
            <v>68.041188000000005</v>
          </cell>
          <cell r="T410">
            <v>895.31666666666661</v>
          </cell>
          <cell r="U410">
            <v>1054.9083333333333</v>
          </cell>
          <cell r="V410">
            <v>173.65166666666667</v>
          </cell>
          <cell r="W410">
            <v>0</v>
          </cell>
          <cell r="X410">
            <v>0</v>
          </cell>
          <cell r="Y410">
            <v>0</v>
          </cell>
          <cell r="Z410">
            <v>0</v>
          </cell>
          <cell r="AA410">
            <v>0</v>
          </cell>
          <cell r="AB410">
            <v>0</v>
          </cell>
          <cell r="AC410">
            <v>71777.216231099999</v>
          </cell>
          <cell r="AD410">
            <v>60918.409636199998</v>
          </cell>
          <cell r="AE410">
            <v>11815.465698180002</v>
          </cell>
          <cell r="AF410" t="str">
            <v>D-12-SC</v>
          </cell>
          <cell r="AG410" t="str">
            <v>D-</v>
          </cell>
          <cell r="AH410" t="str">
            <v>12-</v>
          </cell>
          <cell r="AI410" t="str">
            <v>SC</v>
          </cell>
        </row>
        <row r="411">
          <cell r="A411" t="str">
            <v>MECH. DISC.</v>
          </cell>
          <cell r="B411" t="str">
            <v>NM</v>
          </cell>
          <cell r="C411" t="str">
            <v>EQ</v>
          </cell>
          <cell r="D411">
            <v>210</v>
          </cell>
          <cell r="E411" t="str">
            <v>HBG-5931</v>
          </cell>
          <cell r="F411" t="str">
            <v>MAIN GAS COMPRESSOR LUBE OIL COOLER TRAIN 1</v>
          </cell>
          <cell r="G411" t="str">
            <v>V</v>
          </cell>
          <cell r="H411">
            <v>4.7</v>
          </cell>
          <cell r="I411">
            <v>4.7</v>
          </cell>
          <cell r="J411">
            <v>6.5001100000000003</v>
          </cell>
          <cell r="K411">
            <v>5</v>
          </cell>
          <cell r="L411">
            <v>5</v>
          </cell>
          <cell r="M411">
            <v>3</v>
          </cell>
          <cell r="N411">
            <v>0.23500000000000001</v>
          </cell>
          <cell r="O411">
            <v>0.23500000000000001</v>
          </cell>
          <cell r="P411">
            <v>0.19500329999999999</v>
          </cell>
          <cell r="Q411">
            <v>4.9350000000000005</v>
          </cell>
          <cell r="R411">
            <v>4.9350000000000005</v>
          </cell>
          <cell r="S411">
            <v>6.6951133</v>
          </cell>
          <cell r="T411">
            <v>1073.9000000000001</v>
          </cell>
          <cell r="U411">
            <v>1033</v>
          </cell>
          <cell r="V411">
            <v>158</v>
          </cell>
          <cell r="W411">
            <v>5097.8550000000005</v>
          </cell>
          <cell r="X411">
            <v>5299.6965000000009</v>
          </cell>
          <cell r="Y411">
            <v>779.73000000000013</v>
          </cell>
          <cell r="Z411">
            <v>5097.8550000000005</v>
          </cell>
          <cell r="AA411">
            <v>5299.6965000000009</v>
          </cell>
          <cell r="AB411">
            <v>779.73000000000013</v>
          </cell>
          <cell r="AC411">
            <v>6916.0520389000003</v>
          </cell>
          <cell r="AD411">
            <v>7189.8821728700004</v>
          </cell>
          <cell r="AE411">
            <v>1057.8279014</v>
          </cell>
          <cell r="AF411" t="str">
            <v>D-34-SC</v>
          </cell>
          <cell r="AG411" t="str">
            <v>D-</v>
          </cell>
          <cell r="AH411" t="str">
            <v>34-</v>
          </cell>
          <cell r="AI411" t="str">
            <v>SC</v>
          </cell>
        </row>
        <row r="412">
          <cell r="A412" t="str">
            <v>MECH. DISC.</v>
          </cell>
          <cell r="B412" t="str">
            <v>NM</v>
          </cell>
          <cell r="C412" t="str">
            <v>EQ</v>
          </cell>
          <cell r="D412">
            <v>210</v>
          </cell>
          <cell r="E412" t="str">
            <v>HBG-5932</v>
          </cell>
          <cell r="F412" t="str">
            <v>MAIN GAS COMPRESSOR LUBE OIL COOLER - TRAIN 2</v>
          </cell>
          <cell r="G412" t="str">
            <v>V</v>
          </cell>
          <cell r="H412">
            <v>4.7</v>
          </cell>
          <cell r="I412">
            <v>4.7</v>
          </cell>
          <cell r="J412">
            <v>6.5001100000000003</v>
          </cell>
          <cell r="K412">
            <v>5</v>
          </cell>
          <cell r="L412">
            <v>5</v>
          </cell>
          <cell r="M412">
            <v>3</v>
          </cell>
          <cell r="N412">
            <v>0.23500000000000001</v>
          </cell>
          <cell r="O412">
            <v>0.23500000000000001</v>
          </cell>
          <cell r="P412">
            <v>0.19500329999999999</v>
          </cell>
          <cell r="Q412">
            <v>4.9350000000000005</v>
          </cell>
          <cell r="R412">
            <v>4.9350000000000005</v>
          </cell>
          <cell r="S412">
            <v>6.6951133</v>
          </cell>
          <cell r="T412">
            <v>1073.9000000000001</v>
          </cell>
          <cell r="U412">
            <v>1026</v>
          </cell>
          <cell r="V412">
            <v>158</v>
          </cell>
          <cell r="W412">
            <v>5063.3100000000004</v>
          </cell>
          <cell r="X412">
            <v>5299.6965000000009</v>
          </cell>
          <cell r="Y412">
            <v>779.73000000000013</v>
          </cell>
          <cell r="Z412">
            <v>5063.3100000000004</v>
          </cell>
          <cell r="AA412">
            <v>5299.6965000000009</v>
          </cell>
          <cell r="AB412">
            <v>779.73000000000013</v>
          </cell>
          <cell r="AC412">
            <v>6869.1862457999996</v>
          </cell>
          <cell r="AD412">
            <v>7189.8821728700004</v>
          </cell>
          <cell r="AE412">
            <v>1057.8279014</v>
          </cell>
          <cell r="AF412" t="str">
            <v>D-34-SC</v>
          </cell>
          <cell r="AG412" t="str">
            <v>D-</v>
          </cell>
          <cell r="AH412" t="str">
            <v>34-</v>
          </cell>
          <cell r="AI412" t="str">
            <v>SC</v>
          </cell>
        </row>
        <row r="413">
          <cell r="A413" t="str">
            <v>MECH. DISC.</v>
          </cell>
          <cell r="B413" t="str">
            <v>NM</v>
          </cell>
          <cell r="C413" t="str">
            <v>EQ</v>
          </cell>
          <cell r="D413">
            <v>210</v>
          </cell>
          <cell r="E413" t="str">
            <v>MBJ-8305</v>
          </cell>
          <cell r="F413" t="str">
            <v>HEATING MEDIUM EXPANSION TANK</v>
          </cell>
          <cell r="G413" t="str">
            <v>V</v>
          </cell>
          <cell r="H413">
            <v>36.000599999999999</v>
          </cell>
          <cell r="I413">
            <v>36.000599999999999</v>
          </cell>
          <cell r="J413">
            <v>64.001099999999994</v>
          </cell>
          <cell r="K413">
            <v>10</v>
          </cell>
          <cell r="L413">
            <v>10</v>
          </cell>
          <cell r="M413">
            <v>8</v>
          </cell>
          <cell r="N413">
            <v>3.60006</v>
          </cell>
          <cell r="O413">
            <v>3.60006</v>
          </cell>
          <cell r="P413">
            <v>5.120088</v>
          </cell>
          <cell r="Q413">
            <v>39.600659999999998</v>
          </cell>
          <cell r="R413">
            <v>39.600659999999998</v>
          </cell>
          <cell r="S413">
            <v>69.121187999999989</v>
          </cell>
          <cell r="T413">
            <v>1078.75</v>
          </cell>
          <cell r="U413">
            <v>1081.1083333333333</v>
          </cell>
          <cell r="V413">
            <v>170.35416666666666</v>
          </cell>
          <cell r="W413">
            <v>42812.603531499997</v>
          </cell>
          <cell r="X413">
            <v>42719.211974999998</v>
          </cell>
          <cell r="Y413">
            <v>6746.1374337499992</v>
          </cell>
          <cell r="Z413">
            <v>42812.603531499997</v>
          </cell>
          <cell r="AA413">
            <v>42719.211974999998</v>
          </cell>
          <cell r="AB413">
            <v>6746.1374337499992</v>
          </cell>
          <cell r="AC413">
            <v>74727.492356699993</v>
          </cell>
          <cell r="AD413">
            <v>74564.481554999991</v>
          </cell>
          <cell r="AE413">
            <v>11775.082380749998</v>
          </cell>
          <cell r="AF413" t="str">
            <v>D-34-CD</v>
          </cell>
          <cell r="AG413" t="str">
            <v>D-</v>
          </cell>
          <cell r="AH413" t="str">
            <v>34-</v>
          </cell>
          <cell r="AI413" t="str">
            <v>CD</v>
          </cell>
        </row>
        <row r="414">
          <cell r="A414" t="str">
            <v>MECH. DISC.</v>
          </cell>
          <cell r="B414" t="str">
            <v>NM</v>
          </cell>
          <cell r="C414" t="str">
            <v>EQ</v>
          </cell>
          <cell r="D414">
            <v>210</v>
          </cell>
          <cell r="E414" t="str">
            <v>ME-7535</v>
          </cell>
          <cell r="F414" t="str">
            <v>CHEMICAL INJECTION TANK PACKAGE</v>
          </cell>
          <cell r="G414" t="str">
            <v>V</v>
          </cell>
          <cell r="H414">
            <v>80</v>
          </cell>
          <cell r="I414">
            <v>80</v>
          </cell>
          <cell r="J414">
            <v>492</v>
          </cell>
          <cell r="K414">
            <v>10</v>
          </cell>
          <cell r="L414">
            <v>10</v>
          </cell>
          <cell r="M414">
            <v>8</v>
          </cell>
          <cell r="N414">
            <v>8</v>
          </cell>
          <cell r="O414">
            <v>8</v>
          </cell>
          <cell r="P414">
            <v>39.36</v>
          </cell>
          <cell r="Q414">
            <v>88</v>
          </cell>
          <cell r="R414">
            <v>88</v>
          </cell>
          <cell r="S414">
            <v>531.36</v>
          </cell>
          <cell r="T414">
            <v>866.13333333333333</v>
          </cell>
          <cell r="U414">
            <v>1035.9416666666666</v>
          </cell>
          <cell r="V414">
            <v>161.66333333333333</v>
          </cell>
          <cell r="W414">
            <v>91162.866666666669</v>
          </cell>
          <cell r="X414">
            <v>76219.733333333337</v>
          </cell>
          <cell r="Y414">
            <v>14226.373333333333</v>
          </cell>
          <cell r="Z414">
            <v>91162.866666666669</v>
          </cell>
          <cell r="AA414">
            <v>76219.733333333337</v>
          </cell>
          <cell r="AB414">
            <v>14226.373333333333</v>
          </cell>
          <cell r="AC414">
            <v>550457.96400000004</v>
          </cell>
          <cell r="AD414">
            <v>460228.60800000001</v>
          </cell>
          <cell r="AE414">
            <v>85901.428799999994</v>
          </cell>
          <cell r="AF414" t="str">
            <v>D-12-SC</v>
          </cell>
          <cell r="AG414" t="str">
            <v>D-</v>
          </cell>
          <cell r="AH414" t="str">
            <v>12-</v>
          </cell>
          <cell r="AI414" t="str">
            <v>SC</v>
          </cell>
        </row>
        <row r="415">
          <cell r="A415" t="str">
            <v>MECH. DISC.</v>
          </cell>
          <cell r="B415" t="str">
            <v>NM</v>
          </cell>
          <cell r="C415" t="str">
            <v>EQ</v>
          </cell>
          <cell r="D415">
            <v>210</v>
          </cell>
          <cell r="E415" t="str">
            <v>ZZZ-2000</v>
          </cell>
          <cell r="F415" t="str">
            <v>WEST PEDESTAL CRANE</v>
          </cell>
          <cell r="G415" t="str">
            <v>V</v>
          </cell>
          <cell r="H415">
            <v>271.20400000000001</v>
          </cell>
          <cell r="I415">
            <v>271.20400000000001</v>
          </cell>
          <cell r="J415">
            <v>280.20415000000003</v>
          </cell>
          <cell r="K415">
            <v>5</v>
          </cell>
          <cell r="L415">
            <v>5</v>
          </cell>
          <cell r="M415">
            <v>3</v>
          </cell>
          <cell r="N415">
            <v>13.560200000000002</v>
          </cell>
          <cell r="O415">
            <v>13.560200000000002</v>
          </cell>
          <cell r="P415">
            <v>8.4061245000000007</v>
          </cell>
          <cell r="Q415">
            <v>284.76420000000002</v>
          </cell>
          <cell r="R415">
            <v>284.76420000000002</v>
          </cell>
          <cell r="S415">
            <v>288.6102745</v>
          </cell>
          <cell r="T415">
            <v>895.00833333333333</v>
          </cell>
          <cell r="U415">
            <v>1039.8916666666667</v>
          </cell>
          <cell r="V415">
            <v>203.38249999999999</v>
          </cell>
          <cell r="W415">
            <v>296123.91854500002</v>
          </cell>
          <cell r="X415">
            <v>254866.332035</v>
          </cell>
          <cell r="Y415">
            <v>57916.054906500001</v>
          </cell>
          <cell r="Z415">
            <v>296123.91854500002</v>
          </cell>
          <cell r="AA415">
            <v>254866.332035</v>
          </cell>
          <cell r="AB415">
            <v>57916.054906500001</v>
          </cell>
          <cell r="AC415">
            <v>300123.41936692916</v>
          </cell>
          <cell r="AD415">
            <v>258308.60076312083</v>
          </cell>
          <cell r="AE415">
            <v>58698.279153496245</v>
          </cell>
          <cell r="AF415" t="str">
            <v>D-12-SC</v>
          </cell>
          <cell r="AG415" t="str">
            <v>D-</v>
          </cell>
          <cell r="AH415" t="str">
            <v>12-</v>
          </cell>
          <cell r="AI415" t="str">
            <v>SC</v>
          </cell>
        </row>
        <row r="416">
          <cell r="A416" t="str">
            <v>MECH. DISC.</v>
          </cell>
          <cell r="B416" t="str">
            <v>NM</v>
          </cell>
          <cell r="C416" t="str">
            <v>EQ</v>
          </cell>
          <cell r="D416">
            <v>220</v>
          </cell>
          <cell r="E416" t="str">
            <v>ABJ-1110</v>
          </cell>
          <cell r="F416" t="str">
            <v>WEST BULK DIESEL OIL STORAGE</v>
          </cell>
          <cell r="G416" t="str">
            <v>C</v>
          </cell>
          <cell r="H416">
            <v>0</v>
          </cell>
          <cell r="I416">
            <v>0</v>
          </cell>
          <cell r="J416">
            <v>92.401499999999999</v>
          </cell>
          <cell r="K416">
            <v>10</v>
          </cell>
          <cell r="L416">
            <v>10</v>
          </cell>
          <cell r="M416">
            <v>8</v>
          </cell>
          <cell r="N416">
            <v>0</v>
          </cell>
          <cell r="O416">
            <v>0</v>
          </cell>
          <cell r="P416">
            <v>7.3921200000000002</v>
          </cell>
          <cell r="Q416">
            <v>0</v>
          </cell>
          <cell r="R416">
            <v>0</v>
          </cell>
          <cell r="S416">
            <v>99.793620000000004</v>
          </cell>
          <cell r="T416">
            <v>895.2166666666667</v>
          </cell>
          <cell r="U416">
            <v>1055</v>
          </cell>
          <cell r="V416">
            <v>137</v>
          </cell>
          <cell r="W416">
            <v>0</v>
          </cell>
          <cell r="X416">
            <v>0</v>
          </cell>
          <cell r="Y416">
            <v>0</v>
          </cell>
          <cell r="Z416">
            <v>0</v>
          </cell>
          <cell r="AA416">
            <v>0</v>
          </cell>
          <cell r="AB416">
            <v>0</v>
          </cell>
          <cell r="AC416">
            <v>105282.2691</v>
          </cell>
          <cell r="AD416">
            <v>89336.911851000012</v>
          </cell>
          <cell r="AE416">
            <v>13671.72594</v>
          </cell>
          <cell r="AF416" t="str">
            <v>U-12-SC</v>
          </cell>
          <cell r="AG416" t="str">
            <v>U-</v>
          </cell>
          <cell r="AH416" t="str">
            <v>12-</v>
          </cell>
          <cell r="AI416" t="str">
            <v>SC</v>
          </cell>
        </row>
        <row r="417">
          <cell r="A417" t="str">
            <v>MECH. DISC.</v>
          </cell>
          <cell r="B417" t="str">
            <v>NM</v>
          </cell>
          <cell r="C417" t="str">
            <v>EQ</v>
          </cell>
          <cell r="D417">
            <v>220</v>
          </cell>
          <cell r="E417" t="str">
            <v>ABJ-1130</v>
          </cell>
          <cell r="F417" t="str">
            <v>DRILLING SOLIDS SEPARATION TANK</v>
          </cell>
          <cell r="G417" t="str">
            <v>C</v>
          </cell>
          <cell r="H417">
            <v>10.000200000000001</v>
          </cell>
          <cell r="I417">
            <v>10.000200000000001</v>
          </cell>
          <cell r="J417">
            <v>15.00028</v>
          </cell>
          <cell r="K417">
            <v>10</v>
          </cell>
          <cell r="L417">
            <v>10</v>
          </cell>
          <cell r="M417">
            <v>8</v>
          </cell>
          <cell r="N417">
            <v>1.0000200000000001</v>
          </cell>
          <cell r="O417">
            <v>1.0000200000000001</v>
          </cell>
          <cell r="P417">
            <v>1.2000223999999999</v>
          </cell>
          <cell r="Q417">
            <v>11.000220000000002</v>
          </cell>
          <cell r="R417">
            <v>11.000220000000002</v>
          </cell>
          <cell r="S417">
            <v>16.200302399999998</v>
          </cell>
          <cell r="T417">
            <v>922.5</v>
          </cell>
          <cell r="U417">
            <v>1062.4000000000001</v>
          </cell>
          <cell r="V417">
            <v>133.62166666666667</v>
          </cell>
          <cell r="W417">
            <v>11686.633728000004</v>
          </cell>
          <cell r="X417">
            <v>10147.702950000003</v>
          </cell>
          <cell r="Y417">
            <v>1469.8677301000002</v>
          </cell>
          <cell r="Z417">
            <v>11686.633728000004</v>
          </cell>
          <cell r="AA417">
            <v>10147.702950000003</v>
          </cell>
          <cell r="AB417">
            <v>1469.8677301000002</v>
          </cell>
          <cell r="AC417">
            <v>17211.20126976</v>
          </cell>
          <cell r="AD417">
            <v>14944.778963999999</v>
          </cell>
          <cell r="AE417">
            <v>2164.711407192</v>
          </cell>
          <cell r="AF417" t="str">
            <v>U-12-CD</v>
          </cell>
          <cell r="AG417" t="str">
            <v>U-</v>
          </cell>
          <cell r="AH417" t="str">
            <v>12-</v>
          </cell>
          <cell r="AI417" t="str">
            <v>CD</v>
          </cell>
        </row>
        <row r="418">
          <cell r="A418" t="str">
            <v>MECH. DISC.</v>
          </cell>
          <cell r="B418" t="str">
            <v>NM</v>
          </cell>
          <cell r="C418" t="str">
            <v>EQ</v>
          </cell>
          <cell r="D418">
            <v>220</v>
          </cell>
          <cell r="E418" t="str">
            <v>HBG-5760</v>
          </cell>
          <cell r="F418" t="str">
            <v>LIGHT OIL RECYCLE COOLER</v>
          </cell>
          <cell r="G418" t="str">
            <v>V</v>
          </cell>
          <cell r="H418">
            <v>4.2</v>
          </cell>
          <cell r="I418">
            <v>4.2</v>
          </cell>
          <cell r="J418">
            <v>5.8</v>
          </cell>
          <cell r="K418">
            <v>0</v>
          </cell>
          <cell r="L418">
            <v>0</v>
          </cell>
          <cell r="M418">
            <v>0</v>
          </cell>
          <cell r="N418">
            <v>0</v>
          </cell>
          <cell r="O418">
            <v>0</v>
          </cell>
          <cell r="P418">
            <v>0</v>
          </cell>
          <cell r="Q418">
            <v>4.2</v>
          </cell>
          <cell r="R418">
            <v>4.2</v>
          </cell>
          <cell r="S418">
            <v>5.8</v>
          </cell>
          <cell r="T418">
            <v>924.7</v>
          </cell>
          <cell r="U418">
            <v>1089.3416666666667</v>
          </cell>
          <cell r="V418">
            <v>133.875</v>
          </cell>
          <cell r="W418">
            <v>4575.2350000000006</v>
          </cell>
          <cell r="X418">
            <v>3883.7400000000002</v>
          </cell>
          <cell r="Y418">
            <v>562.27499999999998</v>
          </cell>
          <cell r="Z418">
            <v>4575.2350000000006</v>
          </cell>
          <cell r="AA418">
            <v>3883.7400000000002</v>
          </cell>
          <cell r="AB418">
            <v>562.27499999999998</v>
          </cell>
          <cell r="AC418">
            <v>6318.1816666666664</v>
          </cell>
          <cell r="AD418">
            <v>5363.26</v>
          </cell>
          <cell r="AE418">
            <v>776.47500000000002</v>
          </cell>
          <cell r="AF418" t="str">
            <v>U-12-CD</v>
          </cell>
          <cell r="AG418" t="str">
            <v>U-</v>
          </cell>
          <cell r="AH418" t="str">
            <v>12-</v>
          </cell>
          <cell r="AI418" t="str">
            <v>CD</v>
          </cell>
        </row>
        <row r="419">
          <cell r="A419" t="str">
            <v>MECH. DISC.</v>
          </cell>
          <cell r="B419" t="str">
            <v>NM</v>
          </cell>
          <cell r="C419" t="str">
            <v>EQ</v>
          </cell>
          <cell r="D419">
            <v>220</v>
          </cell>
          <cell r="E419" t="str">
            <v>HBG-5831</v>
          </cell>
          <cell r="F419" t="str">
            <v>MAIN GAS COMPRESSOR SUCTION COOLER - TRAIN 1</v>
          </cell>
          <cell r="G419" t="str">
            <v>V</v>
          </cell>
          <cell r="H419">
            <v>43.4</v>
          </cell>
          <cell r="I419">
            <v>43.4</v>
          </cell>
          <cell r="J419">
            <v>59.6</v>
          </cell>
          <cell r="K419">
            <v>0</v>
          </cell>
          <cell r="L419">
            <v>0</v>
          </cell>
          <cell r="M419">
            <v>0</v>
          </cell>
          <cell r="N419">
            <v>0</v>
          </cell>
          <cell r="O419">
            <v>0</v>
          </cell>
          <cell r="P419">
            <v>0</v>
          </cell>
          <cell r="Q419">
            <v>43.4</v>
          </cell>
          <cell r="R419">
            <v>43.4</v>
          </cell>
          <cell r="S419">
            <v>59.6</v>
          </cell>
          <cell r="T419">
            <v>1075.3083333333334</v>
          </cell>
          <cell r="U419">
            <v>1014</v>
          </cell>
          <cell r="V419">
            <v>120.97416666666668</v>
          </cell>
          <cell r="W419">
            <v>44007.6</v>
          </cell>
          <cell r="X419">
            <v>46668.381666666668</v>
          </cell>
          <cell r="Y419">
            <v>5250.2788333333338</v>
          </cell>
          <cell r="Z419">
            <v>44007.6</v>
          </cell>
          <cell r="AA419">
            <v>46668.381666666668</v>
          </cell>
          <cell r="AB419">
            <v>5250.2788333333338</v>
          </cell>
          <cell r="AC419">
            <v>60434.400000000001</v>
          </cell>
          <cell r="AD419">
            <v>64088.376666666671</v>
          </cell>
          <cell r="AE419">
            <v>7210.0603333333338</v>
          </cell>
          <cell r="AF419" t="str">
            <v>U-34-SC</v>
          </cell>
          <cell r="AG419" t="str">
            <v>U-</v>
          </cell>
          <cell r="AH419" t="str">
            <v>34-</v>
          </cell>
          <cell r="AI419" t="str">
            <v>SC</v>
          </cell>
        </row>
        <row r="420">
          <cell r="A420" t="str">
            <v>MECH. DISC.</v>
          </cell>
          <cell r="B420" t="str">
            <v>NM</v>
          </cell>
          <cell r="C420" t="str">
            <v>EQ</v>
          </cell>
          <cell r="D420">
            <v>220</v>
          </cell>
          <cell r="E420" t="str">
            <v>HBG-5832</v>
          </cell>
          <cell r="F420" t="str">
            <v>MAIN GAS COMPRESSOR SUCTION COOLER TRAIN 2</v>
          </cell>
          <cell r="G420" t="str">
            <v>V</v>
          </cell>
          <cell r="H420">
            <v>43.4</v>
          </cell>
          <cell r="I420">
            <v>43.4</v>
          </cell>
          <cell r="J420">
            <v>59.6</v>
          </cell>
          <cell r="K420">
            <v>0</v>
          </cell>
          <cell r="L420">
            <v>0</v>
          </cell>
          <cell r="M420">
            <v>0</v>
          </cell>
          <cell r="N420">
            <v>0</v>
          </cell>
          <cell r="O420">
            <v>0</v>
          </cell>
          <cell r="P420">
            <v>0</v>
          </cell>
          <cell r="Q420">
            <v>43.4</v>
          </cell>
          <cell r="R420">
            <v>43.4</v>
          </cell>
          <cell r="S420">
            <v>59.6</v>
          </cell>
          <cell r="T420">
            <v>1075.3083333333334</v>
          </cell>
          <cell r="U420">
            <v>1002</v>
          </cell>
          <cell r="V420">
            <v>120.97416666666668</v>
          </cell>
          <cell r="W420">
            <v>43486.799999999996</v>
          </cell>
          <cell r="X420">
            <v>46668.381666666668</v>
          </cell>
          <cell r="Y420">
            <v>5250.2788333333338</v>
          </cell>
          <cell r="Z420">
            <v>43486.799999999996</v>
          </cell>
          <cell r="AA420">
            <v>46668.381666666668</v>
          </cell>
          <cell r="AB420">
            <v>5250.2788333333338</v>
          </cell>
          <cell r="AC420">
            <v>59719.200000000004</v>
          </cell>
          <cell r="AD420">
            <v>64088.376666666671</v>
          </cell>
          <cell r="AE420">
            <v>7210.0603333333338</v>
          </cell>
          <cell r="AF420" t="str">
            <v>U-34-SC</v>
          </cell>
          <cell r="AG420" t="str">
            <v>U-</v>
          </cell>
          <cell r="AH420" t="str">
            <v>34-</v>
          </cell>
          <cell r="AI420" t="str">
            <v>SC</v>
          </cell>
        </row>
        <row r="421">
          <cell r="A421" t="str">
            <v>MECH. DISC.</v>
          </cell>
          <cell r="B421" t="str">
            <v>NM</v>
          </cell>
          <cell r="C421" t="str">
            <v>EQ</v>
          </cell>
          <cell r="D421">
            <v>220</v>
          </cell>
          <cell r="E421" t="str">
            <v>HBG-5836</v>
          </cell>
          <cell r="F421" t="str">
            <v>MAIN GAS COMPRESSOR INTERSTAGE COOLER TRAIN 1</v>
          </cell>
          <cell r="G421" t="str">
            <v>V</v>
          </cell>
          <cell r="H421">
            <v>75.3</v>
          </cell>
          <cell r="I421">
            <v>75.3</v>
          </cell>
          <cell r="J421">
            <v>94</v>
          </cell>
          <cell r="K421">
            <v>0</v>
          </cell>
          <cell r="L421">
            <v>0</v>
          </cell>
          <cell r="M421">
            <v>0</v>
          </cell>
          <cell r="N421">
            <v>0</v>
          </cell>
          <cell r="O421">
            <v>0</v>
          </cell>
          <cell r="P421">
            <v>0</v>
          </cell>
          <cell r="Q421">
            <v>75.3</v>
          </cell>
          <cell r="R421">
            <v>75.3</v>
          </cell>
          <cell r="S421">
            <v>94</v>
          </cell>
          <cell r="T421">
            <v>1026</v>
          </cell>
          <cell r="U421">
            <v>1080.7916666666667</v>
          </cell>
          <cell r="V421">
            <v>135.19</v>
          </cell>
          <cell r="W421">
            <v>81383.612500000003</v>
          </cell>
          <cell r="X421">
            <v>77257.8</v>
          </cell>
          <cell r="Y421">
            <v>10179.806999999999</v>
          </cell>
          <cell r="Z421">
            <v>81383.612500000003</v>
          </cell>
          <cell r="AA421">
            <v>77257.8</v>
          </cell>
          <cell r="AB421">
            <v>10179.806999999999</v>
          </cell>
          <cell r="AC421">
            <v>101594.41666666667</v>
          </cell>
          <cell r="AD421">
            <v>96444</v>
          </cell>
          <cell r="AE421">
            <v>12707.86</v>
          </cell>
          <cell r="AF421" t="str">
            <v>U-S3-CD</v>
          </cell>
          <cell r="AG421" t="str">
            <v>U-</v>
          </cell>
          <cell r="AH421" t="str">
            <v>S3-</v>
          </cell>
          <cell r="AI421" t="str">
            <v>CD</v>
          </cell>
        </row>
        <row r="422">
          <cell r="A422" t="str">
            <v>MECH. DISC.</v>
          </cell>
          <cell r="B422" t="str">
            <v>NM</v>
          </cell>
          <cell r="C422" t="str">
            <v>EQ</v>
          </cell>
          <cell r="D422">
            <v>220</v>
          </cell>
          <cell r="E422" t="str">
            <v>HBG-5837</v>
          </cell>
          <cell r="F422" t="str">
            <v>MAIN GAS COMPRESSOR INTERSTAGE COOLER TRAIN 2</v>
          </cell>
          <cell r="G422" t="str">
            <v>V</v>
          </cell>
          <cell r="H422">
            <v>75.3</v>
          </cell>
          <cell r="I422">
            <v>75.3</v>
          </cell>
          <cell r="J422">
            <v>94</v>
          </cell>
          <cell r="K422">
            <v>0</v>
          </cell>
          <cell r="L422">
            <v>0</v>
          </cell>
          <cell r="M422">
            <v>0</v>
          </cell>
          <cell r="N422">
            <v>0</v>
          </cell>
          <cell r="O422">
            <v>0</v>
          </cell>
          <cell r="P422">
            <v>0</v>
          </cell>
          <cell r="Q422">
            <v>75.3</v>
          </cell>
          <cell r="R422">
            <v>75.3</v>
          </cell>
          <cell r="S422">
            <v>94</v>
          </cell>
          <cell r="T422">
            <v>1035</v>
          </cell>
          <cell r="U422">
            <v>1080.7916666666667</v>
          </cell>
          <cell r="V422">
            <v>135.19</v>
          </cell>
          <cell r="W422">
            <v>81383.612500000003</v>
          </cell>
          <cell r="X422">
            <v>77935.5</v>
          </cell>
          <cell r="Y422">
            <v>10179.806999999999</v>
          </cell>
          <cell r="Z422">
            <v>81383.612500000003</v>
          </cell>
          <cell r="AA422">
            <v>77935.5</v>
          </cell>
          <cell r="AB422">
            <v>10179.806999999999</v>
          </cell>
          <cell r="AC422">
            <v>101594.41666666667</v>
          </cell>
          <cell r="AD422">
            <v>97290</v>
          </cell>
          <cell r="AE422">
            <v>12707.86</v>
          </cell>
          <cell r="AF422" t="str">
            <v>U-S3-CD</v>
          </cell>
          <cell r="AG422" t="str">
            <v>U-</v>
          </cell>
          <cell r="AH422" t="str">
            <v>S3-</v>
          </cell>
          <cell r="AI422" t="str">
            <v>CD</v>
          </cell>
        </row>
        <row r="423">
          <cell r="A423" t="str">
            <v>MECH. DISC.</v>
          </cell>
          <cell r="B423" t="str">
            <v>NM</v>
          </cell>
          <cell r="C423" t="str">
            <v>EQ</v>
          </cell>
          <cell r="D423">
            <v>220</v>
          </cell>
          <cell r="E423" t="str">
            <v>HBG-5925</v>
          </cell>
          <cell r="F423" t="str">
            <v>FLASH GAS COMPRESSOR LUBE OIL COOLER</v>
          </cell>
          <cell r="G423" t="str">
            <v>V</v>
          </cell>
          <cell r="H423">
            <v>2.6</v>
          </cell>
          <cell r="I423">
            <v>2.6</v>
          </cell>
          <cell r="J423">
            <v>3.8</v>
          </cell>
          <cell r="K423">
            <v>5</v>
          </cell>
          <cell r="L423">
            <v>5</v>
          </cell>
          <cell r="M423">
            <v>3</v>
          </cell>
          <cell r="N423">
            <v>0.13</v>
          </cell>
          <cell r="O423">
            <v>0.13</v>
          </cell>
          <cell r="P423">
            <v>0.11399999999999999</v>
          </cell>
          <cell r="Q423">
            <v>2.73</v>
          </cell>
          <cell r="R423">
            <v>2.73</v>
          </cell>
          <cell r="S423">
            <v>3.9139999999999997</v>
          </cell>
          <cell r="T423">
            <v>931.55833333333339</v>
          </cell>
          <cell r="U423">
            <v>1077.2416666666666</v>
          </cell>
          <cell r="V423">
            <v>132.13916666666668</v>
          </cell>
          <cell r="W423">
            <v>2940.8697499999998</v>
          </cell>
          <cell r="X423">
            <v>2543.15425</v>
          </cell>
          <cell r="Y423">
            <v>360.73992500000003</v>
          </cell>
          <cell r="Z423">
            <v>2940.8697499999998</v>
          </cell>
          <cell r="AA423">
            <v>2543.15425</v>
          </cell>
          <cell r="AB423">
            <v>360.73992500000003</v>
          </cell>
          <cell r="AC423">
            <v>4216.3238833333326</v>
          </cell>
          <cell r="AD423">
            <v>3646.1193166666667</v>
          </cell>
          <cell r="AE423">
            <v>517.1926983333334</v>
          </cell>
          <cell r="AF423" t="str">
            <v>U-12-CD</v>
          </cell>
          <cell r="AG423" t="str">
            <v>U-</v>
          </cell>
          <cell r="AH423" t="str">
            <v>12-</v>
          </cell>
          <cell r="AI423" t="str">
            <v>CD</v>
          </cell>
        </row>
        <row r="424">
          <cell r="A424" t="str">
            <v>MECH. DISC.</v>
          </cell>
          <cell r="B424" t="str">
            <v>NM</v>
          </cell>
          <cell r="C424" t="str">
            <v>EQ</v>
          </cell>
          <cell r="D424">
            <v>220</v>
          </cell>
          <cell r="E424" t="str">
            <v>MAK-8230</v>
          </cell>
          <cell r="F424" t="str">
            <v>INLET FILTER SEPARATOR</v>
          </cell>
          <cell r="G424" t="str">
            <v>V</v>
          </cell>
          <cell r="H424">
            <v>29.200500000000002</v>
          </cell>
          <cell r="I424">
            <v>29.200500000000002</v>
          </cell>
          <cell r="J424">
            <v>29.600507</v>
          </cell>
          <cell r="K424">
            <v>10</v>
          </cell>
          <cell r="L424">
            <v>10</v>
          </cell>
          <cell r="M424">
            <v>8</v>
          </cell>
          <cell r="N424">
            <v>2.9200500000000003</v>
          </cell>
          <cell r="O424">
            <v>2.9200500000000003</v>
          </cell>
          <cell r="P424">
            <v>2.3680405600000003</v>
          </cell>
          <cell r="Q424">
            <v>32.120550000000001</v>
          </cell>
          <cell r="R424">
            <v>32.120550000000001</v>
          </cell>
          <cell r="S424">
            <v>31.968547560000001</v>
          </cell>
          <cell r="T424">
            <v>859.05833333333339</v>
          </cell>
          <cell r="U424">
            <v>1044.4000000000001</v>
          </cell>
          <cell r="V424">
            <v>135.46916666666667</v>
          </cell>
          <cell r="W424">
            <v>33546.702420000001</v>
          </cell>
          <cell r="X424">
            <v>27593.426148750004</v>
          </cell>
          <cell r="Y424">
            <v>4351.3441413750006</v>
          </cell>
          <cell r="Z424">
            <v>33546.702420000001</v>
          </cell>
          <cell r="AA424">
            <v>27593.426148750004</v>
          </cell>
          <cell r="AB424">
            <v>4351.3441413750006</v>
          </cell>
          <cell r="AC424">
            <v>33387.951071664007</v>
          </cell>
          <cell r="AD424">
            <v>27462.847185981002</v>
          </cell>
          <cell r="AE424">
            <v>4330.7524974969001</v>
          </cell>
          <cell r="AF424" t="str">
            <v>U-12-SC</v>
          </cell>
          <cell r="AG424" t="str">
            <v>U-</v>
          </cell>
          <cell r="AH424" t="str">
            <v>12-</v>
          </cell>
          <cell r="AI424" t="str">
            <v>SC</v>
          </cell>
        </row>
        <row r="425">
          <cell r="A425" t="str">
            <v>MECH. DISC.</v>
          </cell>
          <cell r="B425" t="str">
            <v>NM</v>
          </cell>
          <cell r="C425" t="str">
            <v>EQ</v>
          </cell>
          <cell r="D425">
            <v>220</v>
          </cell>
          <cell r="E425" t="str">
            <v>MBF-8211</v>
          </cell>
          <cell r="F425" t="str">
            <v>MAIN GAS COMPRESSOR INTERSTAGE K.O. DRUM TRAIN 1</v>
          </cell>
          <cell r="G425" t="str">
            <v>V</v>
          </cell>
          <cell r="H425">
            <v>48.000800000000005</v>
          </cell>
          <cell r="I425">
            <v>48.000800000000005</v>
          </cell>
          <cell r="J425">
            <v>56.000940000000007</v>
          </cell>
          <cell r="K425">
            <v>5</v>
          </cell>
          <cell r="L425">
            <v>5</v>
          </cell>
          <cell r="M425">
            <v>3</v>
          </cell>
          <cell r="N425">
            <v>2.4000400000000006</v>
          </cell>
          <cell r="O425">
            <v>2.4000400000000006</v>
          </cell>
          <cell r="P425">
            <v>1.6800282000000002</v>
          </cell>
          <cell r="Q425">
            <v>50.400840000000002</v>
          </cell>
          <cell r="R425">
            <v>50.400840000000002</v>
          </cell>
          <cell r="S425">
            <v>57.680968200000009</v>
          </cell>
          <cell r="T425">
            <v>1006.2666666666668</v>
          </cell>
          <cell r="U425">
            <v>1094.0916666666667</v>
          </cell>
          <cell r="V425">
            <v>122.97916666666667</v>
          </cell>
          <cell r="W425">
            <v>55143.139037000001</v>
          </cell>
          <cell r="X425">
            <v>50716.685264000007</v>
          </cell>
          <cell r="Y425">
            <v>6198.2533025000002</v>
          </cell>
          <cell r="Z425">
            <v>55143.139037000001</v>
          </cell>
          <cell r="AA425">
            <v>50716.685264000007</v>
          </cell>
          <cell r="AB425">
            <v>6198.2533025000002</v>
          </cell>
          <cell r="AC425">
            <v>63108.26663288501</v>
          </cell>
          <cell r="AD425">
            <v>58042.435600720019</v>
          </cell>
          <cell r="AE425">
            <v>7093.5574017625013</v>
          </cell>
          <cell r="AF425" t="str">
            <v>U-S3-CD</v>
          </cell>
          <cell r="AG425" t="str">
            <v>U-</v>
          </cell>
          <cell r="AH425" t="str">
            <v>S3-</v>
          </cell>
          <cell r="AI425" t="str">
            <v>CD</v>
          </cell>
        </row>
        <row r="426">
          <cell r="A426" t="str">
            <v>MECH. DISC.</v>
          </cell>
          <cell r="B426" t="str">
            <v>NM</v>
          </cell>
          <cell r="C426" t="str">
            <v>EQ</v>
          </cell>
          <cell r="D426">
            <v>220</v>
          </cell>
          <cell r="E426" t="str">
            <v>MBF-8212</v>
          </cell>
          <cell r="F426" t="str">
            <v>MAIN GAS COMPRESSOR INTERSTAGE K.O. DRUM TRAIN 2</v>
          </cell>
          <cell r="G426" t="str">
            <v>V</v>
          </cell>
          <cell r="H426">
            <v>48.000800000000005</v>
          </cell>
          <cell r="I426">
            <v>48.000800000000005</v>
          </cell>
          <cell r="J426">
            <v>56.000940000000007</v>
          </cell>
          <cell r="K426">
            <v>5</v>
          </cell>
          <cell r="L426">
            <v>5</v>
          </cell>
          <cell r="M426">
            <v>3</v>
          </cell>
          <cell r="N426">
            <v>2.4000400000000006</v>
          </cell>
          <cell r="O426">
            <v>2.4000400000000006</v>
          </cell>
          <cell r="P426">
            <v>1.6800282000000002</v>
          </cell>
          <cell r="Q426">
            <v>50.400840000000002</v>
          </cell>
          <cell r="R426">
            <v>50.400840000000002</v>
          </cell>
          <cell r="S426">
            <v>57.680968200000009</v>
          </cell>
          <cell r="T426">
            <v>1006.2666666666668</v>
          </cell>
          <cell r="U426">
            <v>1080.5916666666667</v>
          </cell>
          <cell r="V426">
            <v>122.97916666666667</v>
          </cell>
          <cell r="W426">
            <v>54462.727697000002</v>
          </cell>
          <cell r="X426">
            <v>50716.685264000007</v>
          </cell>
          <cell r="Y426">
            <v>6198.2533025000002</v>
          </cell>
          <cell r="Z426">
            <v>54462.727697000002</v>
          </cell>
          <cell r="AA426">
            <v>50716.685264000007</v>
          </cell>
          <cell r="AB426">
            <v>6198.2533025000002</v>
          </cell>
          <cell r="AC426">
            <v>62329.573562185011</v>
          </cell>
          <cell r="AD426">
            <v>58042.435600720019</v>
          </cell>
          <cell r="AE426">
            <v>7093.5574017625013</v>
          </cell>
          <cell r="AF426" t="str">
            <v>U-S3-CD</v>
          </cell>
          <cell r="AG426" t="str">
            <v>U-</v>
          </cell>
          <cell r="AH426" t="str">
            <v>S3-</v>
          </cell>
          <cell r="AI426" t="str">
            <v>CD</v>
          </cell>
        </row>
        <row r="427">
          <cell r="A427" t="str">
            <v>MECH. DISC.</v>
          </cell>
          <cell r="B427" t="str">
            <v>NM</v>
          </cell>
          <cell r="C427" t="str">
            <v>EQ</v>
          </cell>
          <cell r="D427">
            <v>220</v>
          </cell>
          <cell r="E427" t="str">
            <v>ME-7400</v>
          </cell>
          <cell r="F427" t="str">
            <v>FLASH GAS COMPRESSOR PACKAGE</v>
          </cell>
          <cell r="G427" t="str">
            <v>V</v>
          </cell>
          <cell r="H427">
            <v>141.9</v>
          </cell>
          <cell r="I427">
            <v>141.9</v>
          </cell>
          <cell r="J427">
            <v>146.30000000000001</v>
          </cell>
          <cell r="K427">
            <v>5</v>
          </cell>
          <cell r="L427">
            <v>5</v>
          </cell>
          <cell r="M427">
            <v>3</v>
          </cell>
          <cell r="N427">
            <v>7.0950000000000006</v>
          </cell>
          <cell r="O427">
            <v>7.0950000000000006</v>
          </cell>
          <cell r="P427">
            <v>4.3890000000000002</v>
          </cell>
          <cell r="Q427">
            <v>148.995</v>
          </cell>
          <cell r="R427">
            <v>148.995</v>
          </cell>
          <cell r="S427">
            <v>150.68900000000002</v>
          </cell>
          <cell r="T427">
            <v>958.7</v>
          </cell>
          <cell r="U427">
            <v>1085.5999999999999</v>
          </cell>
          <cell r="V427">
            <v>127.3</v>
          </cell>
          <cell r="W427">
            <v>161748.97199999998</v>
          </cell>
          <cell r="X427">
            <v>142841.50650000002</v>
          </cell>
          <cell r="Y427">
            <v>18967.0635</v>
          </cell>
          <cell r="Z427">
            <v>161748.97199999998</v>
          </cell>
          <cell r="AA427">
            <v>142841.50650000002</v>
          </cell>
          <cell r="AB427">
            <v>18967.0635</v>
          </cell>
          <cell r="AC427">
            <v>163587.97840000002</v>
          </cell>
          <cell r="AD427">
            <v>144465.54430000004</v>
          </cell>
          <cell r="AE427">
            <v>19182.709700000003</v>
          </cell>
          <cell r="AF427" t="str">
            <v>U-2S-CD</v>
          </cell>
          <cell r="AG427" t="str">
            <v>U-</v>
          </cell>
          <cell r="AH427" t="str">
            <v>2S-</v>
          </cell>
          <cell r="AI427" t="str">
            <v>CD</v>
          </cell>
        </row>
        <row r="428">
          <cell r="A428" t="str">
            <v>MECH. DISC.</v>
          </cell>
          <cell r="B428" t="str">
            <v>NM</v>
          </cell>
          <cell r="C428" t="str">
            <v>EQ</v>
          </cell>
          <cell r="D428">
            <v>220</v>
          </cell>
          <cell r="E428" t="str">
            <v>ME-7400</v>
          </cell>
          <cell r="F428" t="str">
            <v>FLASH GAS COMPRESSOR PACKAGE - EXHAUST DUCTING</v>
          </cell>
          <cell r="G428" t="str">
            <v>V</v>
          </cell>
          <cell r="H428">
            <v>14</v>
          </cell>
          <cell r="I428">
            <v>14</v>
          </cell>
          <cell r="J428">
            <v>14</v>
          </cell>
          <cell r="K428">
            <v>10</v>
          </cell>
          <cell r="L428">
            <v>10</v>
          </cell>
          <cell r="M428">
            <v>8</v>
          </cell>
          <cell r="N428">
            <v>1.4000000000000001</v>
          </cell>
          <cell r="O428">
            <v>1.4000000000000001</v>
          </cell>
          <cell r="P428">
            <v>1.1200000000000001</v>
          </cell>
          <cell r="Q428">
            <v>15.4</v>
          </cell>
          <cell r="R428">
            <v>15.4</v>
          </cell>
          <cell r="S428">
            <v>15.120000000000001</v>
          </cell>
          <cell r="T428">
            <v>959</v>
          </cell>
          <cell r="U428">
            <v>1085.8</v>
          </cell>
          <cell r="V428">
            <v>126.3</v>
          </cell>
          <cell r="W428">
            <v>16721.32</v>
          </cell>
          <cell r="X428">
            <v>14768.6</v>
          </cell>
          <cell r="Y428">
            <v>1945.02</v>
          </cell>
          <cell r="Z428">
            <v>16721.32</v>
          </cell>
          <cell r="AA428">
            <v>14768.6</v>
          </cell>
          <cell r="AB428">
            <v>1945.02</v>
          </cell>
          <cell r="AC428">
            <v>16417.296000000002</v>
          </cell>
          <cell r="AD428">
            <v>14500.080000000002</v>
          </cell>
          <cell r="AE428">
            <v>1909.6560000000002</v>
          </cell>
          <cell r="AF428" t="str">
            <v>U-2S-CD</v>
          </cell>
          <cell r="AG428" t="str">
            <v>U-</v>
          </cell>
          <cell r="AH428" t="str">
            <v>2S-</v>
          </cell>
          <cell r="AI428" t="str">
            <v>CD</v>
          </cell>
        </row>
        <row r="429">
          <cell r="A429" t="str">
            <v>MECH. DISC.</v>
          </cell>
          <cell r="B429" t="str">
            <v>NM</v>
          </cell>
          <cell r="C429" t="str">
            <v>EQ</v>
          </cell>
          <cell r="D429">
            <v>220</v>
          </cell>
          <cell r="E429" t="str">
            <v>ME-7411</v>
          </cell>
          <cell r="F429" t="str">
            <v>MAIN GAS COMPRESSOR PACKAGE - TRAIN 1</v>
          </cell>
          <cell r="G429" t="str">
            <v>V</v>
          </cell>
          <cell r="H429">
            <v>213.7</v>
          </cell>
          <cell r="I429">
            <v>213.7</v>
          </cell>
          <cell r="J429">
            <v>232.1</v>
          </cell>
          <cell r="K429">
            <v>5</v>
          </cell>
          <cell r="L429">
            <v>5</v>
          </cell>
          <cell r="M429">
            <v>3</v>
          </cell>
          <cell r="N429">
            <v>10.685</v>
          </cell>
          <cell r="O429">
            <v>10.685</v>
          </cell>
          <cell r="P429">
            <v>6.9629999999999992</v>
          </cell>
          <cell r="Q429">
            <v>224.38499999999999</v>
          </cell>
          <cell r="R429">
            <v>224.38499999999999</v>
          </cell>
          <cell r="S429">
            <v>239.06299999999999</v>
          </cell>
          <cell r="T429">
            <v>1067.5999999999999</v>
          </cell>
          <cell r="U429">
            <v>1067.8</v>
          </cell>
          <cell r="V429">
            <v>139.9</v>
          </cell>
          <cell r="W429">
            <v>239598.30299999999</v>
          </cell>
          <cell r="X429">
            <v>239553.42599999998</v>
          </cell>
          <cell r="Y429">
            <v>31391.461500000001</v>
          </cell>
          <cell r="Z429">
            <v>239598.30299999999</v>
          </cell>
          <cell r="AA429">
            <v>239553.42599999998</v>
          </cell>
          <cell r="AB429">
            <v>31391.461500000001</v>
          </cell>
          <cell r="AC429">
            <v>255271.47139999998</v>
          </cell>
          <cell r="AD429">
            <v>255223.65879999998</v>
          </cell>
          <cell r="AE429">
            <v>33444.913699999997</v>
          </cell>
          <cell r="AF429" t="str">
            <v>U-34-CD</v>
          </cell>
          <cell r="AG429" t="str">
            <v>U-</v>
          </cell>
          <cell r="AH429" t="str">
            <v>34-</v>
          </cell>
          <cell r="AI429" t="str">
            <v>CD</v>
          </cell>
        </row>
        <row r="430">
          <cell r="A430" t="str">
            <v>MECH. DISC.</v>
          </cell>
          <cell r="B430" t="str">
            <v>NM</v>
          </cell>
          <cell r="C430" t="str">
            <v>EQ</v>
          </cell>
          <cell r="D430">
            <v>220</v>
          </cell>
          <cell r="E430" t="str">
            <v>ME-7411</v>
          </cell>
          <cell r="F430" t="str">
            <v>MAIN GAS COMPRESSOR PACKAGE - TRAIN 1 - EXHAUST DUCTING</v>
          </cell>
          <cell r="G430" t="str">
            <v>V</v>
          </cell>
          <cell r="H430">
            <v>44.5</v>
          </cell>
          <cell r="I430">
            <v>44.5</v>
          </cell>
          <cell r="J430">
            <v>44.5</v>
          </cell>
          <cell r="K430">
            <v>10</v>
          </cell>
          <cell r="L430">
            <v>10</v>
          </cell>
          <cell r="M430">
            <v>8</v>
          </cell>
          <cell r="N430">
            <v>4.45</v>
          </cell>
          <cell r="O430">
            <v>4.45</v>
          </cell>
          <cell r="P430">
            <v>3.56</v>
          </cell>
          <cell r="Q430">
            <v>48.95</v>
          </cell>
          <cell r="R430">
            <v>48.95</v>
          </cell>
          <cell r="S430">
            <v>48.06</v>
          </cell>
          <cell r="T430">
            <v>1067.6166666666666</v>
          </cell>
          <cell r="U430">
            <v>1068.0999999999999</v>
          </cell>
          <cell r="V430">
            <v>139.69999999999999</v>
          </cell>
          <cell r="W430">
            <v>52283.494999999995</v>
          </cell>
          <cell r="X430">
            <v>52259.835833333331</v>
          </cell>
          <cell r="Y430">
            <v>6838.3149999999996</v>
          </cell>
          <cell r="Z430">
            <v>52283.494999999995</v>
          </cell>
          <cell r="AA430">
            <v>52259.835833333331</v>
          </cell>
          <cell r="AB430">
            <v>6838.3149999999996</v>
          </cell>
          <cell r="AC430">
            <v>51332.885999999999</v>
          </cell>
          <cell r="AD430">
            <v>51309.656999999999</v>
          </cell>
          <cell r="AE430">
            <v>6713.982</v>
          </cell>
          <cell r="AF430" t="str">
            <v>U-34-CD</v>
          </cell>
          <cell r="AG430" t="str">
            <v>U-</v>
          </cell>
          <cell r="AH430" t="str">
            <v>34-</v>
          </cell>
          <cell r="AI430" t="str">
            <v>CD</v>
          </cell>
        </row>
        <row r="431">
          <cell r="A431" t="str">
            <v>MECH. DISC.</v>
          </cell>
          <cell r="B431" t="str">
            <v>NM</v>
          </cell>
          <cell r="C431" t="str">
            <v>EQ</v>
          </cell>
          <cell r="D431">
            <v>220</v>
          </cell>
          <cell r="E431" t="str">
            <v>ME-7412</v>
          </cell>
          <cell r="F431" t="str">
            <v>MAIN GAS COMPRESSOR PACKAGE - TRAIN 2</v>
          </cell>
          <cell r="G431" t="str">
            <v>V</v>
          </cell>
          <cell r="H431">
            <v>213.7</v>
          </cell>
          <cell r="I431">
            <v>213.7</v>
          </cell>
          <cell r="J431">
            <v>232.1</v>
          </cell>
          <cell r="K431">
            <v>5</v>
          </cell>
          <cell r="L431">
            <v>5</v>
          </cell>
          <cell r="M431">
            <v>3</v>
          </cell>
          <cell r="N431">
            <v>10.685</v>
          </cell>
          <cell r="O431">
            <v>10.685</v>
          </cell>
          <cell r="P431">
            <v>6.9629999999999992</v>
          </cell>
          <cell r="Q431">
            <v>224.38499999999999</v>
          </cell>
          <cell r="R431">
            <v>224.38499999999999</v>
          </cell>
          <cell r="S431">
            <v>239.06299999999999</v>
          </cell>
          <cell r="T431">
            <v>1088.425</v>
          </cell>
          <cell r="U431">
            <v>1068.4000000000001</v>
          </cell>
          <cell r="V431">
            <v>137.30000000000001</v>
          </cell>
          <cell r="W431">
            <v>239732.93400000001</v>
          </cell>
          <cell r="X431">
            <v>244226.24362499997</v>
          </cell>
          <cell r="Y431">
            <v>30808.0605</v>
          </cell>
          <cell r="Z431">
            <v>239732.93400000001</v>
          </cell>
          <cell r="AA431">
            <v>244226.24362499997</v>
          </cell>
          <cell r="AB431">
            <v>30808.0605</v>
          </cell>
          <cell r="AC431">
            <v>255414.90919999999</v>
          </cell>
          <cell r="AD431">
            <v>260202.14577499998</v>
          </cell>
          <cell r="AE431">
            <v>32823.349900000001</v>
          </cell>
          <cell r="AF431" t="str">
            <v>U-34-CD</v>
          </cell>
          <cell r="AG431" t="str">
            <v>U-</v>
          </cell>
          <cell r="AH431" t="str">
            <v>34-</v>
          </cell>
          <cell r="AI431" t="str">
            <v>CD</v>
          </cell>
        </row>
        <row r="432">
          <cell r="A432" t="str">
            <v>MECH. DISC.</v>
          </cell>
          <cell r="B432" t="str">
            <v>NM</v>
          </cell>
          <cell r="C432" t="str">
            <v>EQ</v>
          </cell>
          <cell r="D432">
            <v>220</v>
          </cell>
          <cell r="E432" t="str">
            <v>ME-7412</v>
          </cell>
          <cell r="F432" t="str">
            <v>MAIN GAS COMPRESSOR PACKAGE - TRAIN 2 - EXHAUST DUCTING</v>
          </cell>
          <cell r="G432" t="str">
            <v>V</v>
          </cell>
          <cell r="H432">
            <v>44.5</v>
          </cell>
          <cell r="I432">
            <v>44.5</v>
          </cell>
          <cell r="J432">
            <v>44.5</v>
          </cell>
          <cell r="K432">
            <v>10</v>
          </cell>
          <cell r="L432">
            <v>10</v>
          </cell>
          <cell r="M432">
            <v>8</v>
          </cell>
          <cell r="N432">
            <v>4.45</v>
          </cell>
          <cell r="O432">
            <v>4.45</v>
          </cell>
          <cell r="P432">
            <v>3.56</v>
          </cell>
          <cell r="Q432">
            <v>48.95</v>
          </cell>
          <cell r="R432">
            <v>48.95</v>
          </cell>
          <cell r="S432">
            <v>48.06</v>
          </cell>
          <cell r="T432">
            <v>1088.5</v>
          </cell>
          <cell r="U432">
            <v>1068.7</v>
          </cell>
          <cell r="V432">
            <v>137.1</v>
          </cell>
          <cell r="W432">
            <v>52312.865000000005</v>
          </cell>
          <cell r="X432">
            <v>53282.075000000004</v>
          </cell>
          <cell r="Y432">
            <v>6711.0450000000001</v>
          </cell>
          <cell r="Z432">
            <v>52312.865000000005</v>
          </cell>
          <cell r="AA432">
            <v>53282.075000000004</v>
          </cell>
          <cell r="AB432">
            <v>6711.0450000000001</v>
          </cell>
          <cell r="AC432">
            <v>51361.722000000002</v>
          </cell>
          <cell r="AD432">
            <v>52313.310000000005</v>
          </cell>
          <cell r="AE432">
            <v>6589.0259999999998</v>
          </cell>
          <cell r="AF432" t="str">
            <v>U-34-CD</v>
          </cell>
          <cell r="AG432" t="str">
            <v>U-</v>
          </cell>
          <cell r="AH432" t="str">
            <v>34-</v>
          </cell>
          <cell r="AI432" t="str">
            <v>CD</v>
          </cell>
        </row>
        <row r="433">
          <cell r="A433" t="str">
            <v>MECH. DISC.</v>
          </cell>
          <cell r="B433" t="str">
            <v>NM</v>
          </cell>
          <cell r="C433" t="str">
            <v>EQ</v>
          </cell>
          <cell r="D433">
            <v>220</v>
          </cell>
          <cell r="E433" t="str">
            <v>ME-7575</v>
          </cell>
          <cell r="F433" t="str">
            <v>CHEMICAL INJECTION PUMP PACKAGE</v>
          </cell>
          <cell r="G433" t="str">
            <v>V</v>
          </cell>
          <cell r="H433">
            <v>131</v>
          </cell>
          <cell r="I433">
            <v>131</v>
          </cell>
          <cell r="J433">
            <v>133</v>
          </cell>
          <cell r="K433">
            <v>10</v>
          </cell>
          <cell r="L433">
            <v>10</v>
          </cell>
          <cell r="M433">
            <v>8</v>
          </cell>
          <cell r="N433">
            <v>13.100000000000001</v>
          </cell>
          <cell r="O433">
            <v>13.100000000000001</v>
          </cell>
          <cell r="P433">
            <v>10.64</v>
          </cell>
          <cell r="Q433">
            <v>144.1</v>
          </cell>
          <cell r="R433">
            <v>144.1</v>
          </cell>
          <cell r="S433">
            <v>143.63999999999999</v>
          </cell>
          <cell r="T433">
            <v>906.33333333333337</v>
          </cell>
          <cell r="U433">
            <v>1079.925</v>
          </cell>
          <cell r="V433">
            <v>137.30000000000001</v>
          </cell>
          <cell r="W433">
            <v>155617.19249999998</v>
          </cell>
          <cell r="X433">
            <v>130602.63333333333</v>
          </cell>
          <cell r="Y433">
            <v>19784.93</v>
          </cell>
          <cell r="Z433">
            <v>155617.19249999998</v>
          </cell>
          <cell r="AA433">
            <v>130602.63333333333</v>
          </cell>
          <cell r="AB433">
            <v>19784.93</v>
          </cell>
          <cell r="AC433">
            <v>155120.42699999997</v>
          </cell>
          <cell r="AD433">
            <v>130185.71999999999</v>
          </cell>
          <cell r="AE433">
            <v>19721.772000000001</v>
          </cell>
          <cell r="AF433" t="str">
            <v>U-12-CD</v>
          </cell>
          <cell r="AG433" t="str">
            <v>U-</v>
          </cell>
          <cell r="AH433" t="str">
            <v>12-</v>
          </cell>
          <cell r="AI433" t="str">
            <v>CD</v>
          </cell>
        </row>
        <row r="434">
          <cell r="A434" t="str">
            <v>MECH. DISC.</v>
          </cell>
          <cell r="B434" t="str">
            <v>NM</v>
          </cell>
          <cell r="C434" t="str">
            <v>EQ</v>
          </cell>
          <cell r="D434">
            <v>220</v>
          </cell>
          <cell r="E434" t="str">
            <v>ME-7605</v>
          </cell>
          <cell r="F434" t="str">
            <v>VENT SNUFFING SYSTEM</v>
          </cell>
          <cell r="G434" t="str">
            <v>V</v>
          </cell>
          <cell r="H434">
            <v>4.6000800000000002</v>
          </cell>
          <cell r="I434">
            <v>4.6000800000000002</v>
          </cell>
          <cell r="J434">
            <v>4.6000800000000002</v>
          </cell>
          <cell r="K434">
            <v>10</v>
          </cell>
          <cell r="L434">
            <v>10</v>
          </cell>
          <cell r="M434">
            <v>8</v>
          </cell>
          <cell r="N434">
            <v>0.46000800000000003</v>
          </cell>
          <cell r="O434">
            <v>0.46000800000000003</v>
          </cell>
          <cell r="P434">
            <v>0.36800640000000001</v>
          </cell>
          <cell r="Q434">
            <v>5.0600880000000004</v>
          </cell>
          <cell r="R434">
            <v>5.0600880000000004</v>
          </cell>
          <cell r="S434">
            <v>4.9680863999999998</v>
          </cell>
          <cell r="T434">
            <v>1042.2</v>
          </cell>
          <cell r="U434">
            <v>1107.9000000000001</v>
          </cell>
          <cell r="V434">
            <v>116.36833333333334</v>
          </cell>
          <cell r="W434">
            <v>5606.0714952000008</v>
          </cell>
          <cell r="X434">
            <v>5273.6237136000009</v>
          </cell>
          <cell r="Y434">
            <v>588.83400708000011</v>
          </cell>
          <cell r="Z434">
            <v>5606.0714952000008</v>
          </cell>
          <cell r="AA434">
            <v>5273.6237136000009</v>
          </cell>
          <cell r="AB434">
            <v>588.83400708000011</v>
          </cell>
          <cell r="AC434">
            <v>5504.1429225600004</v>
          </cell>
          <cell r="AD434">
            <v>5177.7396460800001</v>
          </cell>
          <cell r="AE434">
            <v>578.127934224</v>
          </cell>
          <cell r="AF434" t="str">
            <v>U-S3-CD</v>
          </cell>
          <cell r="AG434" t="str">
            <v>U-</v>
          </cell>
          <cell r="AH434" t="str">
            <v>S3-</v>
          </cell>
          <cell r="AI434" t="str">
            <v>CD</v>
          </cell>
        </row>
        <row r="435">
          <cell r="A435" t="str">
            <v>MECH. DISC.</v>
          </cell>
          <cell r="B435" t="str">
            <v>NM</v>
          </cell>
          <cell r="C435" t="str">
            <v>EQ</v>
          </cell>
          <cell r="D435">
            <v>220</v>
          </cell>
          <cell r="E435" t="str">
            <v>ME-7630</v>
          </cell>
          <cell r="F435" t="str">
            <v>GLYCOL REGENERATION PACKAGE</v>
          </cell>
          <cell r="G435" t="str">
            <v>V</v>
          </cell>
          <cell r="H435">
            <v>177</v>
          </cell>
          <cell r="I435">
            <v>177</v>
          </cell>
          <cell r="J435">
            <v>369</v>
          </cell>
          <cell r="K435">
            <v>10</v>
          </cell>
          <cell r="L435">
            <v>10</v>
          </cell>
          <cell r="M435">
            <v>8</v>
          </cell>
          <cell r="N435">
            <v>17.7</v>
          </cell>
          <cell r="O435">
            <v>17.7</v>
          </cell>
          <cell r="P435">
            <v>29.52</v>
          </cell>
          <cell r="Q435">
            <v>194.7</v>
          </cell>
          <cell r="R435">
            <v>194.7</v>
          </cell>
          <cell r="S435">
            <v>398.52</v>
          </cell>
          <cell r="T435">
            <v>876.88333333333333</v>
          </cell>
          <cell r="U435">
            <v>1015.2166666666667</v>
          </cell>
          <cell r="V435">
            <v>126.04</v>
          </cell>
          <cell r="W435">
            <v>197662.685</v>
          </cell>
          <cell r="X435">
            <v>170729.185</v>
          </cell>
          <cell r="Y435">
            <v>24539.988000000001</v>
          </cell>
          <cell r="Z435">
            <v>197662.685</v>
          </cell>
          <cell r="AA435">
            <v>170729.185</v>
          </cell>
          <cell r="AB435">
            <v>24539.988000000001</v>
          </cell>
          <cell r="AC435">
            <v>404584.14600000001</v>
          </cell>
          <cell r="AD435">
            <v>349455.54599999997</v>
          </cell>
          <cell r="AE435">
            <v>50229.460800000001</v>
          </cell>
          <cell r="AF435" t="str">
            <v>U-12-SC</v>
          </cell>
          <cell r="AG435" t="str">
            <v>U-</v>
          </cell>
          <cell r="AH435" t="str">
            <v>12-</v>
          </cell>
          <cell r="AI435" t="str">
            <v>SC</v>
          </cell>
        </row>
        <row r="436">
          <cell r="A436" t="str">
            <v>MECH. DISC.</v>
          </cell>
          <cell r="B436" t="str">
            <v>NM</v>
          </cell>
          <cell r="C436" t="str">
            <v>EQ</v>
          </cell>
          <cell r="D436">
            <v>220</v>
          </cell>
          <cell r="E436" t="str">
            <v>PAX-8426</v>
          </cell>
          <cell r="F436" t="str">
            <v>LIGHT OIL EXPORT PUMP</v>
          </cell>
          <cell r="G436" t="str">
            <v>V</v>
          </cell>
          <cell r="H436">
            <v>31.5</v>
          </cell>
          <cell r="I436">
            <v>31.5</v>
          </cell>
          <cell r="J436">
            <v>32.5</v>
          </cell>
          <cell r="K436">
            <v>0</v>
          </cell>
          <cell r="L436">
            <v>0</v>
          </cell>
          <cell r="M436">
            <v>0</v>
          </cell>
          <cell r="N436">
            <v>0</v>
          </cell>
          <cell r="O436">
            <v>0</v>
          </cell>
          <cell r="P436">
            <v>0</v>
          </cell>
          <cell r="Q436">
            <v>31.5</v>
          </cell>
          <cell r="R436">
            <v>31.5</v>
          </cell>
          <cell r="S436">
            <v>32.5</v>
          </cell>
          <cell r="T436">
            <v>980.23333333333323</v>
          </cell>
          <cell r="U436">
            <v>1036.7166666666667</v>
          </cell>
          <cell r="V436">
            <v>117.36916666666667</v>
          </cell>
          <cell r="W436">
            <v>32656.575000000001</v>
          </cell>
          <cell r="X436">
            <v>30877.35</v>
          </cell>
          <cell r="Y436">
            <v>3697.1287500000003</v>
          </cell>
          <cell r="Z436">
            <v>32656.575000000001</v>
          </cell>
          <cell r="AA436">
            <v>30877.35</v>
          </cell>
          <cell r="AB436">
            <v>3697.1287500000003</v>
          </cell>
          <cell r="AC436">
            <v>33693.291666666664</v>
          </cell>
          <cell r="AD436">
            <v>31857.583333333328</v>
          </cell>
          <cell r="AE436">
            <v>3814.4979166666667</v>
          </cell>
          <cell r="AF436" t="str">
            <v>U-2S-SC</v>
          </cell>
          <cell r="AG436" t="str">
            <v>U-</v>
          </cell>
          <cell r="AH436" t="str">
            <v>2S-</v>
          </cell>
          <cell r="AI436" t="str">
            <v>SC</v>
          </cell>
        </row>
        <row r="437">
          <cell r="A437" t="str">
            <v>MECH. DISC.</v>
          </cell>
          <cell r="B437" t="str">
            <v>NM</v>
          </cell>
          <cell r="C437" t="str">
            <v>EQ</v>
          </cell>
          <cell r="D437">
            <v>220</v>
          </cell>
          <cell r="E437" t="str">
            <v>PAX-8427</v>
          </cell>
          <cell r="F437" t="str">
            <v>LIGHT OIL EXPORT PUMP</v>
          </cell>
          <cell r="G437" t="str">
            <v>V</v>
          </cell>
          <cell r="H437">
            <v>31.5</v>
          </cell>
          <cell r="I437">
            <v>31.5</v>
          </cell>
          <cell r="J437">
            <v>32.5</v>
          </cell>
          <cell r="K437">
            <v>0</v>
          </cell>
          <cell r="L437">
            <v>0</v>
          </cell>
          <cell r="M437">
            <v>0</v>
          </cell>
          <cell r="N437">
            <v>0</v>
          </cell>
          <cell r="O437">
            <v>0</v>
          </cell>
          <cell r="P437">
            <v>0</v>
          </cell>
          <cell r="Q437">
            <v>31.5</v>
          </cell>
          <cell r="R437">
            <v>31.5</v>
          </cell>
          <cell r="S437">
            <v>32.5</v>
          </cell>
          <cell r="T437">
            <v>996.72500000000002</v>
          </cell>
          <cell r="U437">
            <v>1036.7166666666667</v>
          </cell>
          <cell r="V437">
            <v>117.36916666666667</v>
          </cell>
          <cell r="W437">
            <v>32656.575000000001</v>
          </cell>
          <cell r="X437">
            <v>31396.837500000001</v>
          </cell>
          <cell r="Y437">
            <v>3697.1287500000003</v>
          </cell>
          <cell r="Z437">
            <v>32656.575000000001</v>
          </cell>
          <cell r="AA437">
            <v>31396.837500000001</v>
          </cell>
          <cell r="AB437">
            <v>3697.1287500000003</v>
          </cell>
          <cell r="AC437">
            <v>33693.291666666664</v>
          </cell>
          <cell r="AD437">
            <v>32393.5625</v>
          </cell>
          <cell r="AE437">
            <v>3814.4979166666667</v>
          </cell>
          <cell r="AF437" t="str">
            <v>U-2S-SC</v>
          </cell>
          <cell r="AG437" t="str">
            <v>U-</v>
          </cell>
          <cell r="AH437" t="str">
            <v>2S-</v>
          </cell>
          <cell r="AI437" t="str">
            <v>SC</v>
          </cell>
        </row>
        <row r="438">
          <cell r="A438" t="str">
            <v>MECH. DISC.</v>
          </cell>
          <cell r="B438" t="str">
            <v>NM</v>
          </cell>
          <cell r="C438" t="str">
            <v>EQ</v>
          </cell>
          <cell r="D438">
            <v>220</v>
          </cell>
          <cell r="E438" t="str">
            <v>PAX-8428</v>
          </cell>
          <cell r="F438" t="str">
            <v>LIGHT OIL EXPORT PUMP</v>
          </cell>
          <cell r="G438" t="str">
            <v>V</v>
          </cell>
          <cell r="H438">
            <v>31.5</v>
          </cell>
          <cell r="I438">
            <v>31.5</v>
          </cell>
          <cell r="J438">
            <v>32.5</v>
          </cell>
          <cell r="K438">
            <v>0</v>
          </cell>
          <cell r="L438">
            <v>0</v>
          </cell>
          <cell r="M438">
            <v>0</v>
          </cell>
          <cell r="N438">
            <v>0</v>
          </cell>
          <cell r="O438">
            <v>0</v>
          </cell>
          <cell r="P438">
            <v>0</v>
          </cell>
          <cell r="Q438">
            <v>31.5</v>
          </cell>
          <cell r="R438">
            <v>31.5</v>
          </cell>
          <cell r="S438">
            <v>32.5</v>
          </cell>
          <cell r="T438">
            <v>1013.225</v>
          </cell>
          <cell r="U438">
            <v>1036.7166666666667</v>
          </cell>
          <cell r="V438">
            <v>117.36916666666667</v>
          </cell>
          <cell r="W438">
            <v>32656.575000000001</v>
          </cell>
          <cell r="X438">
            <v>31916.587500000001</v>
          </cell>
          <cell r="Y438">
            <v>3697.1287500000003</v>
          </cell>
          <cell r="Z438">
            <v>32656.575000000001</v>
          </cell>
          <cell r="AA438">
            <v>31916.587500000001</v>
          </cell>
          <cell r="AB438">
            <v>3697.1287500000003</v>
          </cell>
          <cell r="AC438">
            <v>33693.291666666664</v>
          </cell>
          <cell r="AD438">
            <v>32929.8125</v>
          </cell>
          <cell r="AE438">
            <v>3814.4979166666667</v>
          </cell>
          <cell r="AF438" t="str">
            <v>U-S3-SC</v>
          </cell>
          <cell r="AG438" t="str">
            <v>U-</v>
          </cell>
          <cell r="AH438" t="str">
            <v>S3-</v>
          </cell>
          <cell r="AI438" t="str">
            <v>SC</v>
          </cell>
        </row>
        <row r="439">
          <cell r="A439" t="str">
            <v>MECH. DISC.</v>
          </cell>
          <cell r="B439" t="str">
            <v>NM</v>
          </cell>
          <cell r="C439" t="str">
            <v>EQ</v>
          </cell>
          <cell r="D439">
            <v>220</v>
          </cell>
          <cell r="E439" t="str">
            <v>PAX-8429</v>
          </cell>
          <cell r="F439" t="str">
            <v>LIGHT OIL EXPORT PUMP</v>
          </cell>
          <cell r="G439" t="str">
            <v>V</v>
          </cell>
          <cell r="H439">
            <v>31.5</v>
          </cell>
          <cell r="I439">
            <v>31.5</v>
          </cell>
          <cell r="J439">
            <v>32.5</v>
          </cell>
          <cell r="K439">
            <v>0</v>
          </cell>
          <cell r="L439">
            <v>0</v>
          </cell>
          <cell r="M439">
            <v>0</v>
          </cell>
          <cell r="N439">
            <v>0</v>
          </cell>
          <cell r="O439">
            <v>0</v>
          </cell>
          <cell r="P439">
            <v>0</v>
          </cell>
          <cell r="Q439">
            <v>31.5</v>
          </cell>
          <cell r="R439">
            <v>31.5</v>
          </cell>
          <cell r="S439">
            <v>32.5</v>
          </cell>
          <cell r="T439">
            <v>1029.7249999999999</v>
          </cell>
          <cell r="U439">
            <v>1036.7166666666667</v>
          </cell>
          <cell r="V439">
            <v>117.36916666666667</v>
          </cell>
          <cell r="W439">
            <v>32656.575000000001</v>
          </cell>
          <cell r="X439">
            <v>32436.337499999998</v>
          </cell>
          <cell r="Y439">
            <v>3697.1287500000003</v>
          </cell>
          <cell r="Z439">
            <v>32656.575000000001</v>
          </cell>
          <cell r="AA439">
            <v>32436.337499999998</v>
          </cell>
          <cell r="AB439">
            <v>3697.1287500000003</v>
          </cell>
          <cell r="AC439">
            <v>33693.291666666664</v>
          </cell>
          <cell r="AD439">
            <v>33466.0625</v>
          </cell>
          <cell r="AE439">
            <v>3814.4979166666667</v>
          </cell>
          <cell r="AF439" t="str">
            <v>U-S3-SC</v>
          </cell>
          <cell r="AG439" t="str">
            <v>U-</v>
          </cell>
          <cell r="AH439" t="str">
            <v>S3-</v>
          </cell>
          <cell r="AI439" t="str">
            <v>SC</v>
          </cell>
        </row>
        <row r="440">
          <cell r="A440" t="str">
            <v>MECH. DISC.</v>
          </cell>
          <cell r="B440" t="str">
            <v>NM</v>
          </cell>
          <cell r="C440" t="str">
            <v>EQ</v>
          </cell>
          <cell r="D440">
            <v>220</v>
          </cell>
          <cell r="E440" t="str">
            <v>PAX-8430</v>
          </cell>
          <cell r="F440" t="str">
            <v>LIGHT OIL EXPORT PUMP</v>
          </cell>
          <cell r="G440" t="str">
            <v>V</v>
          </cell>
          <cell r="H440">
            <v>31.5</v>
          </cell>
          <cell r="I440">
            <v>31.5</v>
          </cell>
          <cell r="J440">
            <v>32.5</v>
          </cell>
          <cell r="K440">
            <v>0</v>
          </cell>
          <cell r="L440">
            <v>0</v>
          </cell>
          <cell r="M440">
            <v>0</v>
          </cell>
          <cell r="N440">
            <v>0</v>
          </cell>
          <cell r="O440">
            <v>0</v>
          </cell>
          <cell r="P440">
            <v>0</v>
          </cell>
          <cell r="Q440">
            <v>31.5</v>
          </cell>
          <cell r="R440">
            <v>31.5</v>
          </cell>
          <cell r="S440">
            <v>32.5</v>
          </cell>
          <cell r="T440">
            <v>1046.2249999999999</v>
          </cell>
          <cell r="U440">
            <v>1036.7166666666667</v>
          </cell>
          <cell r="V440">
            <v>117.36916666666667</v>
          </cell>
          <cell r="W440">
            <v>32656.575000000001</v>
          </cell>
          <cell r="X440">
            <v>32956.087499999994</v>
          </cell>
          <cell r="Y440">
            <v>3697.1287500000003</v>
          </cell>
          <cell r="Z440">
            <v>32656.575000000001</v>
          </cell>
          <cell r="AA440">
            <v>32956.087499999994</v>
          </cell>
          <cell r="AB440">
            <v>3697.1287500000003</v>
          </cell>
          <cell r="AC440">
            <v>33693.291666666664</v>
          </cell>
          <cell r="AD440">
            <v>34002.3125</v>
          </cell>
          <cell r="AE440">
            <v>3814.4979166666667</v>
          </cell>
          <cell r="AF440" t="str">
            <v>U-S3-SC</v>
          </cell>
          <cell r="AG440" t="str">
            <v>U-</v>
          </cell>
          <cell r="AH440" t="str">
            <v>S3-</v>
          </cell>
          <cell r="AI440" t="str">
            <v>SC</v>
          </cell>
        </row>
        <row r="441">
          <cell r="A441" t="str">
            <v>MECH. DISC.</v>
          </cell>
          <cell r="B441" t="str">
            <v>NM</v>
          </cell>
          <cell r="C441" t="str">
            <v>EQ</v>
          </cell>
          <cell r="D441">
            <v>220</v>
          </cell>
          <cell r="E441" t="str">
            <v>PBE-8760</v>
          </cell>
          <cell r="F441" t="str">
            <v>DRILLING SOLIDS SEPARATION PUMP</v>
          </cell>
          <cell r="G441" t="str">
            <v>V</v>
          </cell>
          <cell r="H441">
            <v>10</v>
          </cell>
          <cell r="I441">
            <v>10</v>
          </cell>
          <cell r="J441">
            <v>15</v>
          </cell>
          <cell r="K441">
            <v>10</v>
          </cell>
          <cell r="L441">
            <v>10</v>
          </cell>
          <cell r="M441">
            <v>8</v>
          </cell>
          <cell r="N441">
            <v>1</v>
          </cell>
          <cell r="O441">
            <v>1</v>
          </cell>
          <cell r="P441">
            <v>1.2</v>
          </cell>
          <cell r="Q441">
            <v>11</v>
          </cell>
          <cell r="R441">
            <v>11</v>
          </cell>
          <cell r="S441">
            <v>16.2</v>
          </cell>
          <cell r="T441">
            <v>923</v>
          </cell>
          <cell r="U441">
            <v>1062.3</v>
          </cell>
          <cell r="V441">
            <v>133.30000000000001</v>
          </cell>
          <cell r="W441">
            <v>11685.3</v>
          </cell>
          <cell r="X441">
            <v>10153</v>
          </cell>
          <cell r="Y441">
            <v>1466.3000000000002</v>
          </cell>
          <cell r="Z441">
            <v>11685.3</v>
          </cell>
          <cell r="AA441">
            <v>10153</v>
          </cell>
          <cell r="AB441">
            <v>1466.3000000000002</v>
          </cell>
          <cell r="AC441">
            <v>17209.259999999998</v>
          </cell>
          <cell r="AD441">
            <v>14952.599999999999</v>
          </cell>
          <cell r="AE441">
            <v>2159.46</v>
          </cell>
          <cell r="AF441" t="str">
            <v>U-12-CD</v>
          </cell>
          <cell r="AG441" t="str">
            <v>U-</v>
          </cell>
          <cell r="AH441" t="str">
            <v>12-</v>
          </cell>
          <cell r="AI441" t="str">
            <v>CD</v>
          </cell>
        </row>
        <row r="442">
          <cell r="A442" t="str">
            <v>MECH. DISC.</v>
          </cell>
          <cell r="B442" t="str">
            <v>NM</v>
          </cell>
          <cell r="C442" t="str">
            <v>EQ</v>
          </cell>
          <cell r="D442">
            <v>220</v>
          </cell>
          <cell r="E442" t="str">
            <v>TR-003A</v>
          </cell>
          <cell r="F442" t="str">
            <v>POWER TRANSFORMER</v>
          </cell>
          <cell r="G442" t="str">
            <v>V</v>
          </cell>
          <cell r="H442">
            <v>14.4</v>
          </cell>
          <cell r="I442">
            <v>14.4</v>
          </cell>
          <cell r="J442">
            <v>14.4</v>
          </cell>
          <cell r="K442">
            <v>10</v>
          </cell>
          <cell r="L442">
            <v>10</v>
          </cell>
          <cell r="M442">
            <v>8</v>
          </cell>
          <cell r="N442">
            <v>1.4400000000000002</v>
          </cell>
          <cell r="O442">
            <v>1.4400000000000002</v>
          </cell>
          <cell r="P442">
            <v>1.1520000000000001</v>
          </cell>
          <cell r="Q442">
            <v>15.84</v>
          </cell>
          <cell r="R442">
            <v>15.84</v>
          </cell>
          <cell r="S442">
            <v>15.552</v>
          </cell>
          <cell r="T442">
            <v>925.16666666666663</v>
          </cell>
          <cell r="U442">
            <v>1068.9166666666667</v>
          </cell>
          <cell r="V442">
            <v>118.54166666666667</v>
          </cell>
          <cell r="W442">
            <v>16931.64</v>
          </cell>
          <cell r="X442">
            <v>14654.64</v>
          </cell>
          <cell r="Y442">
            <v>1877.7</v>
          </cell>
          <cell r="Z442">
            <v>16931.64</v>
          </cell>
          <cell r="AA442">
            <v>14654.64</v>
          </cell>
          <cell r="AB442">
            <v>1877.7</v>
          </cell>
          <cell r="AC442">
            <v>16623.792000000001</v>
          </cell>
          <cell r="AD442">
            <v>14388.191999999999</v>
          </cell>
          <cell r="AE442">
            <v>1843.56</v>
          </cell>
          <cell r="AF442" t="str">
            <v>U-12-CD</v>
          </cell>
          <cell r="AG442" t="str">
            <v>U-</v>
          </cell>
          <cell r="AH442" t="str">
            <v>12-</v>
          </cell>
          <cell r="AI442" t="str">
            <v>CD</v>
          </cell>
        </row>
        <row r="443">
          <cell r="A443" t="str">
            <v>MECH. DISC.</v>
          </cell>
          <cell r="B443" t="str">
            <v>NM</v>
          </cell>
          <cell r="C443" t="str">
            <v>EQ</v>
          </cell>
          <cell r="D443">
            <v>220</v>
          </cell>
          <cell r="E443" t="str">
            <v>TR-003B</v>
          </cell>
          <cell r="F443" t="str">
            <v>POWER TRANSFORMER</v>
          </cell>
          <cell r="G443" t="str">
            <v>V</v>
          </cell>
          <cell r="H443">
            <v>14.4</v>
          </cell>
          <cell r="I443">
            <v>14.4</v>
          </cell>
          <cell r="J443">
            <v>14.4</v>
          </cell>
          <cell r="K443">
            <v>10</v>
          </cell>
          <cell r="L443">
            <v>10</v>
          </cell>
          <cell r="M443">
            <v>8</v>
          </cell>
          <cell r="N443">
            <v>1.4400000000000002</v>
          </cell>
          <cell r="O443">
            <v>1.4400000000000002</v>
          </cell>
          <cell r="P443">
            <v>1.1520000000000001</v>
          </cell>
          <cell r="Q443">
            <v>15.84</v>
          </cell>
          <cell r="R443">
            <v>15.84</v>
          </cell>
          <cell r="S443">
            <v>15.552</v>
          </cell>
          <cell r="T443">
            <v>925.16666666666663</v>
          </cell>
          <cell r="U443">
            <v>1090.5</v>
          </cell>
          <cell r="V443">
            <v>118.54166666666667</v>
          </cell>
          <cell r="W443">
            <v>17273.52</v>
          </cell>
          <cell r="X443">
            <v>14654.64</v>
          </cell>
          <cell r="Y443">
            <v>1877.7</v>
          </cell>
          <cell r="Z443">
            <v>17273.52</v>
          </cell>
          <cell r="AA443">
            <v>14654.64</v>
          </cell>
          <cell r="AB443">
            <v>1877.7</v>
          </cell>
          <cell r="AC443">
            <v>16959.455999999998</v>
          </cell>
          <cell r="AD443">
            <v>14388.191999999999</v>
          </cell>
          <cell r="AE443">
            <v>1843.56</v>
          </cell>
          <cell r="AF443" t="str">
            <v>U-12-CD</v>
          </cell>
          <cell r="AG443" t="str">
            <v>U-</v>
          </cell>
          <cell r="AH443" t="str">
            <v>12-</v>
          </cell>
          <cell r="AI443" t="str">
            <v>CD</v>
          </cell>
        </row>
        <row r="444">
          <cell r="A444" t="str">
            <v>MECH. DISC.</v>
          </cell>
          <cell r="B444" t="str">
            <v>NM</v>
          </cell>
          <cell r="C444" t="str">
            <v>EQ</v>
          </cell>
          <cell r="D444">
            <v>220</v>
          </cell>
          <cell r="E444" t="str">
            <v>TR-008A</v>
          </cell>
          <cell r="F444" t="str">
            <v>POWER TRANSFORMER</v>
          </cell>
          <cell r="G444" t="str">
            <v>V</v>
          </cell>
          <cell r="H444">
            <v>35</v>
          </cell>
          <cell r="I444">
            <v>35</v>
          </cell>
          <cell r="J444">
            <v>35</v>
          </cell>
          <cell r="K444">
            <v>10</v>
          </cell>
          <cell r="L444">
            <v>10</v>
          </cell>
          <cell r="M444">
            <v>8</v>
          </cell>
          <cell r="N444">
            <v>3.5</v>
          </cell>
          <cell r="O444">
            <v>3.5</v>
          </cell>
          <cell r="P444">
            <v>2.8000000000000003</v>
          </cell>
          <cell r="Q444">
            <v>38.5</v>
          </cell>
          <cell r="R444">
            <v>38.5</v>
          </cell>
          <cell r="S444">
            <v>37.799999999999997</v>
          </cell>
          <cell r="T444">
            <v>908.58333333333337</v>
          </cell>
          <cell r="U444">
            <v>1090</v>
          </cell>
          <cell r="V444">
            <v>119.33333333333333</v>
          </cell>
          <cell r="W444">
            <v>41965</v>
          </cell>
          <cell r="X444">
            <v>34980.458333333336</v>
          </cell>
          <cell r="Y444">
            <v>4594.333333333333</v>
          </cell>
          <cell r="Z444">
            <v>41965</v>
          </cell>
          <cell r="AA444">
            <v>34980.458333333336</v>
          </cell>
          <cell r="AB444">
            <v>4594.333333333333</v>
          </cell>
          <cell r="AC444">
            <v>41202</v>
          </cell>
          <cell r="AD444">
            <v>34344.449999999997</v>
          </cell>
          <cell r="AE444">
            <v>4510.7999999999993</v>
          </cell>
          <cell r="AF444" t="str">
            <v>U-12-CD</v>
          </cell>
          <cell r="AG444" t="str">
            <v>U-</v>
          </cell>
          <cell r="AH444" t="str">
            <v>12-</v>
          </cell>
          <cell r="AI444" t="str">
            <v>CD</v>
          </cell>
        </row>
        <row r="445">
          <cell r="A445" t="str">
            <v>MECH. DISC.</v>
          </cell>
          <cell r="B445" t="str">
            <v>NM</v>
          </cell>
          <cell r="C445" t="str">
            <v>EQ</v>
          </cell>
          <cell r="D445">
            <v>220</v>
          </cell>
          <cell r="E445" t="str">
            <v>TR-008B</v>
          </cell>
          <cell r="F445" t="str">
            <v>POWER TRANSFORMER</v>
          </cell>
          <cell r="G445" t="str">
            <v>V</v>
          </cell>
          <cell r="H445">
            <v>35</v>
          </cell>
          <cell r="I445">
            <v>35</v>
          </cell>
          <cell r="J445">
            <v>35</v>
          </cell>
          <cell r="K445">
            <v>10</v>
          </cell>
          <cell r="L445">
            <v>10</v>
          </cell>
          <cell r="M445">
            <v>8</v>
          </cell>
          <cell r="N445">
            <v>3.5</v>
          </cell>
          <cell r="O445">
            <v>3.5</v>
          </cell>
          <cell r="P445">
            <v>2.8000000000000003</v>
          </cell>
          <cell r="Q445">
            <v>38.5</v>
          </cell>
          <cell r="R445">
            <v>38.5</v>
          </cell>
          <cell r="S445">
            <v>37.799999999999997</v>
          </cell>
          <cell r="T445">
            <v>908.58333333333337</v>
          </cell>
          <cell r="U445">
            <v>1069.4166666666667</v>
          </cell>
          <cell r="V445">
            <v>119.33333333333333</v>
          </cell>
          <cell r="W445">
            <v>41172.541666666672</v>
          </cell>
          <cell r="X445">
            <v>34980.458333333336</v>
          </cell>
          <cell r="Y445">
            <v>4594.333333333333</v>
          </cell>
          <cell r="Z445">
            <v>41172.541666666672</v>
          </cell>
          <cell r="AA445">
            <v>34980.458333333336</v>
          </cell>
          <cell r="AB445">
            <v>4594.333333333333</v>
          </cell>
          <cell r="AC445">
            <v>40423.949999999997</v>
          </cell>
          <cell r="AD445">
            <v>34344.449999999997</v>
          </cell>
          <cell r="AE445">
            <v>4510.7999999999993</v>
          </cell>
          <cell r="AF445" t="str">
            <v>U-12-CD</v>
          </cell>
          <cell r="AG445" t="str">
            <v>U-</v>
          </cell>
          <cell r="AH445" t="str">
            <v>12-</v>
          </cell>
          <cell r="AI445" t="str">
            <v>CD</v>
          </cell>
        </row>
        <row r="446">
          <cell r="A446" t="str">
            <v>MECH. DISC.</v>
          </cell>
          <cell r="B446" t="str">
            <v>NM</v>
          </cell>
          <cell r="C446" t="str">
            <v>EQ</v>
          </cell>
          <cell r="D446">
            <v>220</v>
          </cell>
          <cell r="E446" t="str">
            <v>ZAU-6515</v>
          </cell>
          <cell r="F446" t="str">
            <v>EXPORT GAS METERS</v>
          </cell>
          <cell r="G446" t="str">
            <v>E</v>
          </cell>
          <cell r="H446">
            <v>38.500699999999995</v>
          </cell>
          <cell r="I446">
            <v>38.500699999999995</v>
          </cell>
          <cell r="J446">
            <v>39.500719999999994</v>
          </cell>
          <cell r="K446">
            <v>10</v>
          </cell>
          <cell r="L446">
            <v>10</v>
          </cell>
          <cell r="M446">
            <v>8</v>
          </cell>
          <cell r="N446">
            <v>3.8500699999999997</v>
          </cell>
          <cell r="O446">
            <v>3.8500699999999997</v>
          </cell>
          <cell r="P446">
            <v>3.1600575999999996</v>
          </cell>
          <cell r="Q446">
            <v>42.350769999999997</v>
          </cell>
          <cell r="R446">
            <v>42.350769999999997</v>
          </cell>
          <cell r="S446">
            <v>42.660777599999996</v>
          </cell>
          <cell r="T446">
            <v>1020.725</v>
          </cell>
          <cell r="U446">
            <v>1065.6583333333333</v>
          </cell>
          <cell r="V446">
            <v>118.16583333333334</v>
          </cell>
          <cell r="W446">
            <v>45131.450973583327</v>
          </cell>
          <cell r="X446">
            <v>43228.489708249996</v>
          </cell>
          <cell r="Y446">
            <v>5004.4140293583332</v>
          </cell>
          <cell r="Z446">
            <v>45131.450973583327</v>
          </cell>
          <cell r="AA446">
            <v>43228.489708249996</v>
          </cell>
          <cell r="AB446">
            <v>5004.4140293583332</v>
          </cell>
          <cell r="AC446">
            <v>45461.813155919997</v>
          </cell>
          <cell r="AD446">
            <v>43544.922215759994</v>
          </cell>
          <cell r="AE446">
            <v>5041.0463357519993</v>
          </cell>
          <cell r="AF446" t="str">
            <v>U-S3-CD</v>
          </cell>
          <cell r="AG446" t="str">
            <v>U-</v>
          </cell>
          <cell r="AH446" t="str">
            <v>S3-</v>
          </cell>
          <cell r="AI446" t="str">
            <v>CD</v>
          </cell>
        </row>
        <row r="447">
          <cell r="A447" t="str">
            <v>MECH. DISC.</v>
          </cell>
          <cell r="B447" t="str">
            <v>NM</v>
          </cell>
          <cell r="C447" t="str">
            <v>EQ</v>
          </cell>
          <cell r="D447">
            <v>220</v>
          </cell>
          <cell r="E447" t="str">
            <v>ZZZ-2020</v>
          </cell>
          <cell r="F447" t="str">
            <v>BRIDGE CRANE/HOIST</v>
          </cell>
          <cell r="G447" t="str">
            <v>E</v>
          </cell>
          <cell r="H447">
            <v>3.5000599999999999</v>
          </cell>
          <cell r="I447">
            <v>3.5000599999999999</v>
          </cell>
          <cell r="J447">
            <v>3.5000599999999999</v>
          </cell>
          <cell r="K447">
            <v>10</v>
          </cell>
          <cell r="L447">
            <v>10</v>
          </cell>
          <cell r="M447">
            <v>8</v>
          </cell>
          <cell r="N447">
            <v>0.35000600000000004</v>
          </cell>
          <cell r="O447">
            <v>0.35000600000000004</v>
          </cell>
          <cell r="P447">
            <v>0.2800048</v>
          </cell>
          <cell r="Q447">
            <v>3.850066</v>
          </cell>
          <cell r="R447">
            <v>3.850066</v>
          </cell>
          <cell r="S447">
            <v>3.7800647999999999</v>
          </cell>
          <cell r="T447">
            <v>1011.2</v>
          </cell>
          <cell r="U447">
            <v>1038.7</v>
          </cell>
          <cell r="V447">
            <v>138.4</v>
          </cell>
          <cell r="W447">
            <v>3999.0635542</v>
          </cell>
          <cell r="X447">
            <v>3893.1867392000004</v>
          </cell>
          <cell r="Y447">
            <v>532.84913440000003</v>
          </cell>
          <cell r="Z447">
            <v>3999.0635542</v>
          </cell>
          <cell r="AA447">
            <v>3893.1867392000004</v>
          </cell>
          <cell r="AB447">
            <v>532.84913440000003</v>
          </cell>
          <cell r="AC447">
            <v>3926.35330776</v>
          </cell>
          <cell r="AD447">
            <v>3822.4015257599999</v>
          </cell>
          <cell r="AE447">
            <v>523.16096832000005</v>
          </cell>
          <cell r="AF447" t="str">
            <v>U-S3-SC</v>
          </cell>
          <cell r="AG447" t="str">
            <v>U-</v>
          </cell>
          <cell r="AH447" t="str">
            <v>S3-</v>
          </cell>
          <cell r="AI447" t="str">
            <v>SC</v>
          </cell>
        </row>
        <row r="448">
          <cell r="A448" t="str">
            <v>MECH. DISC.</v>
          </cell>
          <cell r="B448" t="str">
            <v>NM</v>
          </cell>
          <cell r="C448" t="str">
            <v>EQ</v>
          </cell>
          <cell r="D448">
            <v>220</v>
          </cell>
          <cell r="E448" t="str">
            <v>ZZZ-2125</v>
          </cell>
          <cell r="F448" t="str">
            <v>MATERIAL HANDLING HOIST</v>
          </cell>
          <cell r="G448" t="str">
            <v>E</v>
          </cell>
          <cell r="H448">
            <v>1.40002</v>
          </cell>
          <cell r="I448">
            <v>1.40002</v>
          </cell>
          <cell r="J448">
            <v>1.40002</v>
          </cell>
          <cell r="K448">
            <v>10</v>
          </cell>
          <cell r="L448">
            <v>10</v>
          </cell>
          <cell r="M448">
            <v>8</v>
          </cell>
          <cell r="N448">
            <v>0.14000200000000002</v>
          </cell>
          <cell r="O448">
            <v>0.14000200000000002</v>
          </cell>
          <cell r="P448">
            <v>0.11200160000000001</v>
          </cell>
          <cell r="Q448">
            <v>1.540022</v>
          </cell>
          <cell r="R448">
            <v>1.540022</v>
          </cell>
          <cell r="S448">
            <v>1.5120216</v>
          </cell>
          <cell r="T448">
            <v>1065</v>
          </cell>
          <cell r="U448">
            <v>1036.9833333333333</v>
          </cell>
          <cell r="V448">
            <v>136.30000000000001</v>
          </cell>
          <cell r="W448">
            <v>1596.9771469666666</v>
          </cell>
          <cell r="X448">
            <v>1640.1234300000001</v>
          </cell>
          <cell r="Y448">
            <v>209.90499860000003</v>
          </cell>
          <cell r="Z448">
            <v>1596.9771469666666</v>
          </cell>
          <cell r="AA448">
            <v>1640.1234300000001</v>
          </cell>
          <cell r="AB448">
            <v>209.90499860000003</v>
          </cell>
          <cell r="AC448">
            <v>1567.94119884</v>
          </cell>
          <cell r="AD448">
            <v>1610.3030039999999</v>
          </cell>
          <cell r="AE448">
            <v>206.08854408000002</v>
          </cell>
          <cell r="AF448" t="str">
            <v>U-34-SC</v>
          </cell>
          <cell r="AG448" t="str">
            <v>U-</v>
          </cell>
          <cell r="AH448" t="str">
            <v>34-</v>
          </cell>
          <cell r="AI448" t="str">
            <v>SC</v>
          </cell>
        </row>
        <row r="449">
          <cell r="A449" t="str">
            <v>MECH. DISC.</v>
          </cell>
          <cell r="B449" t="str">
            <v>NM</v>
          </cell>
          <cell r="C449" t="str">
            <v>EQ</v>
          </cell>
          <cell r="D449">
            <v>220</v>
          </cell>
          <cell r="E449" t="str">
            <v>ZZZ-2130</v>
          </cell>
          <cell r="F449" t="str">
            <v>MATERIAL HANDLING HOIST</v>
          </cell>
          <cell r="G449" t="str">
            <v>E</v>
          </cell>
          <cell r="H449">
            <v>1.40002</v>
          </cell>
          <cell r="I449">
            <v>1.40002</v>
          </cell>
          <cell r="J449">
            <v>1.40002</v>
          </cell>
          <cell r="K449">
            <v>10</v>
          </cell>
          <cell r="L449">
            <v>10</v>
          </cell>
          <cell r="M449">
            <v>8</v>
          </cell>
          <cell r="N449">
            <v>0.14000200000000002</v>
          </cell>
          <cell r="O449">
            <v>0.14000200000000002</v>
          </cell>
          <cell r="P449">
            <v>0.11200160000000001</v>
          </cell>
          <cell r="Q449">
            <v>1.540022</v>
          </cell>
          <cell r="R449">
            <v>1.540022</v>
          </cell>
          <cell r="S449">
            <v>1.5120216</v>
          </cell>
          <cell r="T449">
            <v>1087.4166666666667</v>
          </cell>
          <cell r="U449">
            <v>1036.9833333333333</v>
          </cell>
          <cell r="V449">
            <v>133.30000000000001</v>
          </cell>
          <cell r="W449">
            <v>1596.9771469666666</v>
          </cell>
          <cell r="X449">
            <v>1674.6455898333334</v>
          </cell>
          <cell r="Y449">
            <v>205.28493260000002</v>
          </cell>
          <cell r="Z449">
            <v>1596.9771469666666</v>
          </cell>
          <cell r="AA449">
            <v>1674.6455898333334</v>
          </cell>
          <cell r="AB449">
            <v>205.28493260000002</v>
          </cell>
          <cell r="AC449">
            <v>1567.94119884</v>
          </cell>
          <cell r="AD449">
            <v>1644.1974882000002</v>
          </cell>
          <cell r="AE449">
            <v>201.55247928</v>
          </cell>
          <cell r="AF449" t="str">
            <v>U-34-SC</v>
          </cell>
          <cell r="AG449" t="str">
            <v>U-</v>
          </cell>
          <cell r="AH449" t="str">
            <v>34-</v>
          </cell>
          <cell r="AI449" t="str">
            <v>SC</v>
          </cell>
        </row>
        <row r="450">
          <cell r="A450" t="str">
            <v>MECH. DISC.</v>
          </cell>
          <cell r="B450" t="str">
            <v>NM</v>
          </cell>
          <cell r="C450" t="str">
            <v>EQ</v>
          </cell>
          <cell r="D450">
            <v>220</v>
          </cell>
          <cell r="E450" t="str">
            <v>ZZZ-2135</v>
          </cell>
          <cell r="F450" t="str">
            <v>MATERIAL HANDLING HOIST</v>
          </cell>
          <cell r="G450" t="str">
            <v>E</v>
          </cell>
          <cell r="H450">
            <v>3.5000599999999999</v>
          </cell>
          <cell r="I450">
            <v>3.5000599999999999</v>
          </cell>
          <cell r="J450">
            <v>3.5000599999999999</v>
          </cell>
          <cell r="K450">
            <v>10</v>
          </cell>
          <cell r="L450">
            <v>10</v>
          </cell>
          <cell r="M450">
            <v>8</v>
          </cell>
          <cell r="N450">
            <v>0.35000600000000004</v>
          </cell>
          <cell r="O450">
            <v>0.35000600000000004</v>
          </cell>
          <cell r="P450">
            <v>0.2800048</v>
          </cell>
          <cell r="Q450">
            <v>3.850066</v>
          </cell>
          <cell r="R450">
            <v>3.850066</v>
          </cell>
          <cell r="S450">
            <v>3.7800647999999999</v>
          </cell>
          <cell r="T450">
            <v>962.66666666666663</v>
          </cell>
          <cell r="U450">
            <v>1062.7750000000001</v>
          </cell>
          <cell r="V450">
            <v>133.33000000000001</v>
          </cell>
          <cell r="W450">
            <v>4091.7538931500003</v>
          </cell>
          <cell r="X450">
            <v>3706.3302026666665</v>
          </cell>
          <cell r="Y450">
            <v>513.32929978000004</v>
          </cell>
          <cell r="Z450">
            <v>4091.7538931500003</v>
          </cell>
          <cell r="AA450">
            <v>3706.3302026666665</v>
          </cell>
          <cell r="AB450">
            <v>513.32929978000004</v>
          </cell>
          <cell r="AC450">
            <v>4017.3583678200002</v>
          </cell>
          <cell r="AD450">
            <v>3638.9423807999997</v>
          </cell>
          <cell r="AE450">
            <v>503.99603978400006</v>
          </cell>
          <cell r="AF450" t="str">
            <v>U-2S-CD</v>
          </cell>
          <cell r="AG450" t="str">
            <v>U-</v>
          </cell>
          <cell r="AH450" t="str">
            <v>2S-</v>
          </cell>
          <cell r="AI450" t="str">
            <v>CD</v>
          </cell>
        </row>
        <row r="451">
          <cell r="A451" t="str">
            <v>MECH. DISC.</v>
          </cell>
          <cell r="B451" t="str">
            <v>NM</v>
          </cell>
          <cell r="C451" t="str">
            <v>EQ</v>
          </cell>
          <cell r="D451">
            <v>220</v>
          </cell>
          <cell r="E451" t="str">
            <v>ZZZ-2140</v>
          </cell>
          <cell r="F451" t="str">
            <v>JIB CRANE</v>
          </cell>
          <cell r="G451" t="str">
            <v>E</v>
          </cell>
          <cell r="H451">
            <v>3</v>
          </cell>
          <cell r="I451">
            <v>3</v>
          </cell>
          <cell r="J451">
            <v>3</v>
          </cell>
          <cell r="K451">
            <v>10</v>
          </cell>
          <cell r="L451">
            <v>10</v>
          </cell>
          <cell r="M451">
            <v>8</v>
          </cell>
          <cell r="N451">
            <v>0.30000000000000004</v>
          </cell>
          <cell r="O451">
            <v>0.30000000000000004</v>
          </cell>
          <cell r="P451">
            <v>0.24</v>
          </cell>
          <cell r="Q451">
            <v>3.3</v>
          </cell>
          <cell r="R451">
            <v>3.3</v>
          </cell>
          <cell r="S451">
            <v>3.24</v>
          </cell>
          <cell r="T451">
            <v>900.6</v>
          </cell>
          <cell r="U451">
            <v>1006.5</v>
          </cell>
          <cell r="V451">
            <v>136.4</v>
          </cell>
          <cell r="W451">
            <v>3321.45</v>
          </cell>
          <cell r="X451">
            <v>2971.98</v>
          </cell>
          <cell r="Y451">
            <v>450.12</v>
          </cell>
          <cell r="Z451">
            <v>3321.45</v>
          </cell>
          <cell r="AA451">
            <v>2971.98</v>
          </cell>
          <cell r="AB451">
            <v>450.12</v>
          </cell>
          <cell r="AC451">
            <v>3261.0600000000004</v>
          </cell>
          <cell r="AD451">
            <v>2917.9440000000004</v>
          </cell>
          <cell r="AE451">
            <v>441.93600000000004</v>
          </cell>
          <cell r="AF451" t="str">
            <v>U-12-SC</v>
          </cell>
          <cell r="AG451" t="str">
            <v>U-</v>
          </cell>
          <cell r="AH451" t="str">
            <v>12-</v>
          </cell>
          <cell r="AI451" t="str">
            <v>SC</v>
          </cell>
        </row>
        <row r="452">
          <cell r="A452" t="str">
            <v>MECH. DISC.</v>
          </cell>
          <cell r="B452" t="str">
            <v>NM</v>
          </cell>
          <cell r="C452" t="str">
            <v>EQ</v>
          </cell>
          <cell r="D452">
            <v>220</v>
          </cell>
          <cell r="E452" t="str">
            <v>ZZZ-2145</v>
          </cell>
          <cell r="F452" t="str">
            <v>JIB CRANE</v>
          </cell>
          <cell r="G452" t="str">
            <v>E</v>
          </cell>
          <cell r="H452">
            <v>3</v>
          </cell>
          <cell r="I452">
            <v>3</v>
          </cell>
          <cell r="J452">
            <v>3</v>
          </cell>
          <cell r="K452">
            <v>10</v>
          </cell>
          <cell r="L452">
            <v>10</v>
          </cell>
          <cell r="M452">
            <v>8</v>
          </cell>
          <cell r="N452">
            <v>0.30000000000000004</v>
          </cell>
          <cell r="O452">
            <v>0.30000000000000004</v>
          </cell>
          <cell r="P452">
            <v>0.24</v>
          </cell>
          <cell r="Q452">
            <v>3.3</v>
          </cell>
          <cell r="R452">
            <v>3.3</v>
          </cell>
          <cell r="S452">
            <v>3.24</v>
          </cell>
          <cell r="T452">
            <v>901.1</v>
          </cell>
          <cell r="U452">
            <v>1071.4000000000001</v>
          </cell>
          <cell r="V452">
            <v>144.1</v>
          </cell>
          <cell r="W452">
            <v>3535.62</v>
          </cell>
          <cell r="X452">
            <v>2973.63</v>
          </cell>
          <cell r="Y452">
            <v>475.53</v>
          </cell>
          <cell r="Z452">
            <v>3535.62</v>
          </cell>
          <cell r="AA452">
            <v>2973.63</v>
          </cell>
          <cell r="AB452">
            <v>475.53</v>
          </cell>
          <cell r="AC452">
            <v>3471.3360000000007</v>
          </cell>
          <cell r="AD452">
            <v>2919.5640000000003</v>
          </cell>
          <cell r="AE452">
            <v>466.88400000000001</v>
          </cell>
          <cell r="AF452" t="str">
            <v>U-12-CD</v>
          </cell>
          <cell r="AG452" t="str">
            <v>U-</v>
          </cell>
          <cell r="AH452" t="str">
            <v>12-</v>
          </cell>
          <cell r="AI452" t="str">
            <v>CD</v>
          </cell>
        </row>
        <row r="453">
          <cell r="A453" t="str">
            <v>MECH. DISC.</v>
          </cell>
          <cell r="B453" t="str">
            <v>NM</v>
          </cell>
          <cell r="C453" t="str">
            <v>EQ</v>
          </cell>
          <cell r="D453">
            <v>220</v>
          </cell>
          <cell r="E453" t="str">
            <v>ZZZ-2175</v>
          </cell>
          <cell r="F453" t="str">
            <v>MATERIAL HANDLING HOIST</v>
          </cell>
          <cell r="G453" t="str">
            <v>E</v>
          </cell>
          <cell r="H453">
            <v>0.20000299999999999</v>
          </cell>
          <cell r="I453">
            <v>0.20000299999999999</v>
          </cell>
          <cell r="J453">
            <v>0.20000299999999999</v>
          </cell>
          <cell r="K453">
            <v>10</v>
          </cell>
          <cell r="L453">
            <v>10</v>
          </cell>
          <cell r="M453">
            <v>8</v>
          </cell>
          <cell r="N453">
            <v>2.0000299999999999E-2</v>
          </cell>
          <cell r="O453">
            <v>2.0000299999999999E-2</v>
          </cell>
          <cell r="P453">
            <v>1.6000239999999999E-2</v>
          </cell>
          <cell r="Q453">
            <v>0.22000329999999998</v>
          </cell>
          <cell r="R453">
            <v>0.22000329999999998</v>
          </cell>
          <cell r="S453">
            <v>0.21600323999999999</v>
          </cell>
          <cell r="T453">
            <v>921.35833333333323</v>
          </cell>
          <cell r="U453">
            <v>1100.5</v>
          </cell>
          <cell r="V453">
            <v>134.80000000000001</v>
          </cell>
          <cell r="W453">
            <v>242.11363164999997</v>
          </cell>
          <cell r="X453">
            <v>202.7018738158333</v>
          </cell>
          <cell r="Y453">
            <v>29.656444839999999</v>
          </cell>
          <cell r="Z453">
            <v>242.11363164999997</v>
          </cell>
          <cell r="AA453">
            <v>202.7018738158333</v>
          </cell>
          <cell r="AB453">
            <v>29.656444839999999</v>
          </cell>
          <cell r="AC453">
            <v>237.71156561999999</v>
          </cell>
          <cell r="AD453">
            <v>199.01638520099996</v>
          </cell>
          <cell r="AE453">
            <v>29.117236752</v>
          </cell>
          <cell r="AF453" t="str">
            <v>U-12-CD</v>
          </cell>
          <cell r="AG453" t="str">
            <v>U-</v>
          </cell>
          <cell r="AH453" t="str">
            <v>12-</v>
          </cell>
          <cell r="AI453" t="str">
            <v>CD</v>
          </cell>
        </row>
        <row r="454">
          <cell r="A454" t="str">
            <v>MECH. DISC.</v>
          </cell>
          <cell r="B454" t="str">
            <v>NM</v>
          </cell>
          <cell r="C454" t="str">
            <v>EQ</v>
          </cell>
          <cell r="D454">
            <v>220</v>
          </cell>
          <cell r="E454" t="str">
            <v>ZZZ-4910</v>
          </cell>
          <cell r="F454" t="str">
            <v>FLARE IGNITION PANEL</v>
          </cell>
          <cell r="G454" t="str">
            <v>V</v>
          </cell>
          <cell r="H454">
            <v>2.20004</v>
          </cell>
          <cell r="I454">
            <v>2.20004</v>
          </cell>
          <cell r="J454">
            <v>2.20004</v>
          </cell>
          <cell r="K454">
            <v>10</v>
          </cell>
          <cell r="L454">
            <v>10</v>
          </cell>
          <cell r="M454">
            <v>8</v>
          </cell>
          <cell r="N454">
            <v>0.22000400000000001</v>
          </cell>
          <cell r="O454">
            <v>0.22000400000000001</v>
          </cell>
          <cell r="P454">
            <v>0.1760032</v>
          </cell>
          <cell r="Q454">
            <v>2.4200439999999999</v>
          </cell>
          <cell r="R454">
            <v>2.4200439999999999</v>
          </cell>
          <cell r="S454">
            <v>2.3760431999999998</v>
          </cell>
          <cell r="T454">
            <v>1036</v>
          </cell>
          <cell r="U454">
            <v>1107.0999999999999</v>
          </cell>
          <cell r="V454">
            <v>120.295</v>
          </cell>
          <cell r="W454">
            <v>2679.2307123999994</v>
          </cell>
          <cell r="X454">
            <v>2507.1655839999999</v>
          </cell>
          <cell r="Y454">
            <v>291.11919297999998</v>
          </cell>
          <cell r="Z454">
            <v>2679.2307123999994</v>
          </cell>
          <cell r="AA454">
            <v>2507.1655839999999</v>
          </cell>
          <cell r="AB454">
            <v>291.11919297999998</v>
          </cell>
          <cell r="AC454">
            <v>2630.5174267199995</v>
          </cell>
          <cell r="AD454">
            <v>2461.5807551999997</v>
          </cell>
          <cell r="AE454">
            <v>285.82611674399999</v>
          </cell>
          <cell r="AF454" t="str">
            <v>U-S3-CD</v>
          </cell>
          <cell r="AG454" t="str">
            <v>U-</v>
          </cell>
          <cell r="AH454" t="str">
            <v>S3-</v>
          </cell>
          <cell r="AI454" t="str">
            <v>CD</v>
          </cell>
        </row>
        <row r="455">
          <cell r="A455" t="str">
            <v>MECH. DISC.</v>
          </cell>
          <cell r="B455" t="str">
            <v>NM</v>
          </cell>
          <cell r="C455" t="str">
            <v>EQ</v>
          </cell>
          <cell r="D455">
            <v>220</v>
          </cell>
          <cell r="E455" t="str">
            <v>ZZZ-6619</v>
          </cell>
          <cell r="F455" t="str">
            <v>NORTH MCC/H10SWITCHGEAR BUILDING+H46</v>
          </cell>
          <cell r="G455" t="str">
            <v>V</v>
          </cell>
          <cell r="H455">
            <v>523.79999999999995</v>
          </cell>
          <cell r="I455">
            <v>523.79999999999995</v>
          </cell>
          <cell r="J455">
            <v>523.79999999999995</v>
          </cell>
          <cell r="K455">
            <v>5.4</v>
          </cell>
          <cell r="L455">
            <v>5.4</v>
          </cell>
          <cell r="M455">
            <v>5.4</v>
          </cell>
          <cell r="N455">
            <v>28.2852</v>
          </cell>
          <cell r="O455">
            <v>28.2852</v>
          </cell>
          <cell r="P455">
            <v>28.2852</v>
          </cell>
          <cell r="Q455">
            <v>552.08519999999999</v>
          </cell>
          <cell r="R455">
            <v>552.08519999999999</v>
          </cell>
          <cell r="S455">
            <v>552.08519999999999</v>
          </cell>
          <cell r="T455">
            <v>918.5</v>
          </cell>
          <cell r="U455">
            <v>1024.3</v>
          </cell>
          <cell r="V455">
            <v>131.4</v>
          </cell>
          <cell r="W455">
            <v>565500.87035999994</v>
          </cell>
          <cell r="X455">
            <v>507090.2562</v>
          </cell>
          <cell r="Y455">
            <v>72543.995280000003</v>
          </cell>
          <cell r="Z455">
            <v>565500.87035999994</v>
          </cell>
          <cell r="AA455">
            <v>507090.2562</v>
          </cell>
          <cell r="AB455">
            <v>72543.995280000003</v>
          </cell>
          <cell r="AC455">
            <v>565500.87035999994</v>
          </cell>
          <cell r="AD455">
            <v>507090.2562</v>
          </cell>
          <cell r="AE455">
            <v>72543.995280000003</v>
          </cell>
          <cell r="AF455" t="str">
            <v>U-12-SC</v>
          </cell>
          <cell r="AG455" t="str">
            <v>U-</v>
          </cell>
          <cell r="AH455" t="str">
            <v>12-</v>
          </cell>
          <cell r="AI455" t="str">
            <v>SC</v>
          </cell>
        </row>
        <row r="456">
          <cell r="A456" t="str">
            <v>MECH. DISC.</v>
          </cell>
          <cell r="B456" t="str">
            <v>NM</v>
          </cell>
          <cell r="C456" t="str">
            <v>EQ</v>
          </cell>
          <cell r="D456">
            <v>220</v>
          </cell>
          <cell r="E456" t="str">
            <v>ZZZ-7060</v>
          </cell>
          <cell r="F456" t="str">
            <v>HOIST</v>
          </cell>
          <cell r="G456" t="str">
            <v>E</v>
          </cell>
          <cell r="H456">
            <v>0.2</v>
          </cell>
          <cell r="I456">
            <v>0.2</v>
          </cell>
          <cell r="J456">
            <v>0.2</v>
          </cell>
          <cell r="K456">
            <v>10</v>
          </cell>
          <cell r="L456">
            <v>10</v>
          </cell>
          <cell r="M456">
            <v>8</v>
          </cell>
          <cell r="N456">
            <v>2.0000000000000004E-2</v>
          </cell>
          <cell r="O456">
            <v>2.0000000000000004E-2</v>
          </cell>
          <cell r="P456">
            <v>1.6E-2</v>
          </cell>
          <cell r="Q456">
            <v>0.22000000000000003</v>
          </cell>
          <cell r="R456">
            <v>0.22000000000000003</v>
          </cell>
          <cell r="S456">
            <v>0.21600000000000003</v>
          </cell>
          <cell r="T456">
            <v>1048.9000000000001</v>
          </cell>
          <cell r="U456">
            <v>1091.7</v>
          </cell>
          <cell r="V456">
            <v>38.4</v>
          </cell>
          <cell r="W456">
            <v>240.17400000000004</v>
          </cell>
          <cell r="X456">
            <v>230.75800000000004</v>
          </cell>
          <cell r="Y456">
            <v>8.4480000000000004</v>
          </cell>
          <cell r="Z456">
            <v>240.17400000000004</v>
          </cell>
          <cell r="AA456">
            <v>230.75800000000004</v>
          </cell>
          <cell r="AB456">
            <v>8.4480000000000004</v>
          </cell>
          <cell r="AC456">
            <v>235.80720000000005</v>
          </cell>
          <cell r="AD456">
            <v>226.56240000000005</v>
          </cell>
          <cell r="AE456">
            <v>8.2944000000000013</v>
          </cell>
          <cell r="AF456" t="str">
            <v>U-S3-CD</v>
          </cell>
          <cell r="AG456" t="str">
            <v>U-</v>
          </cell>
          <cell r="AH456" t="str">
            <v>S3-</v>
          </cell>
          <cell r="AI456" t="str">
            <v>CD</v>
          </cell>
        </row>
        <row r="457">
          <cell r="A457" t="str">
            <v>MECH. DISC.</v>
          </cell>
          <cell r="B457" t="str">
            <v>NM</v>
          </cell>
          <cell r="C457" t="str">
            <v>EQ</v>
          </cell>
          <cell r="D457">
            <v>220</v>
          </cell>
          <cell r="E457" t="str">
            <v>ZZZ-7065</v>
          </cell>
          <cell r="F457" t="str">
            <v>HOIST</v>
          </cell>
          <cell r="G457" t="str">
            <v>E</v>
          </cell>
          <cell r="H457">
            <v>0.42</v>
          </cell>
          <cell r="I457">
            <v>0.42</v>
          </cell>
          <cell r="J457">
            <v>0.42</v>
          </cell>
          <cell r="K457">
            <v>10</v>
          </cell>
          <cell r="L457">
            <v>10</v>
          </cell>
          <cell r="M457">
            <v>8</v>
          </cell>
          <cell r="N457">
            <v>4.2000000000000003E-2</v>
          </cell>
          <cell r="O457">
            <v>4.2000000000000003E-2</v>
          </cell>
          <cell r="P457">
            <v>3.3599999999999998E-2</v>
          </cell>
          <cell r="Q457">
            <v>0.46199999999999997</v>
          </cell>
          <cell r="R457">
            <v>0.46199999999999997</v>
          </cell>
          <cell r="S457">
            <v>0.4536</v>
          </cell>
          <cell r="T457">
            <v>1048.9000000000001</v>
          </cell>
          <cell r="U457">
            <v>1091.7</v>
          </cell>
          <cell r="V457">
            <v>38.4</v>
          </cell>
          <cell r="W457">
            <v>504.36539999999997</v>
          </cell>
          <cell r="X457">
            <v>484.59180000000003</v>
          </cell>
          <cell r="Y457">
            <v>17.740799999999997</v>
          </cell>
          <cell r="Z457">
            <v>504.36539999999997</v>
          </cell>
          <cell r="AA457">
            <v>484.59180000000003</v>
          </cell>
          <cell r="AB457">
            <v>17.740799999999997</v>
          </cell>
          <cell r="AC457">
            <v>495.19512000000003</v>
          </cell>
          <cell r="AD457">
            <v>475.78104000000002</v>
          </cell>
          <cell r="AE457">
            <v>17.418240000000001</v>
          </cell>
          <cell r="AF457" t="str">
            <v>U-S3-CD</v>
          </cell>
          <cell r="AG457" t="str">
            <v>U-</v>
          </cell>
          <cell r="AH457" t="str">
            <v>S3-</v>
          </cell>
          <cell r="AI457" t="str">
            <v>CD</v>
          </cell>
        </row>
        <row r="458">
          <cell r="A458" t="str">
            <v>MECH. DISC.</v>
          </cell>
          <cell r="B458" t="str">
            <v>NM</v>
          </cell>
          <cell r="C458" t="str">
            <v>EQ</v>
          </cell>
          <cell r="D458">
            <v>230</v>
          </cell>
          <cell r="E458" t="str">
            <v>HBG-5705</v>
          </cell>
          <cell r="F458" t="str">
            <v>LIGHT OIL DILUTION WATER PREHEATER - TRAIN 1</v>
          </cell>
          <cell r="G458" t="str">
            <v>V</v>
          </cell>
          <cell r="H458">
            <v>3.60006</v>
          </cell>
          <cell r="I458">
            <v>3.60006</v>
          </cell>
          <cell r="J458">
            <v>4.5000749999999998</v>
          </cell>
          <cell r="K458">
            <v>0</v>
          </cell>
          <cell r="L458">
            <v>0</v>
          </cell>
          <cell r="M458">
            <v>0</v>
          </cell>
          <cell r="N458">
            <v>0</v>
          </cell>
          <cell r="O458">
            <v>0</v>
          </cell>
          <cell r="P458">
            <v>0</v>
          </cell>
          <cell r="Q458">
            <v>3.60006</v>
          </cell>
          <cell r="R458">
            <v>3.60006</v>
          </cell>
          <cell r="S458">
            <v>4.5000749999999998</v>
          </cell>
          <cell r="T458">
            <v>1050.5833333333333</v>
          </cell>
          <cell r="U458">
            <v>1035.625</v>
          </cell>
          <cell r="V458">
            <v>73.877916666666664</v>
          </cell>
          <cell r="W458">
            <v>3728.3121375000001</v>
          </cell>
          <cell r="X458">
            <v>3782.1630349999996</v>
          </cell>
          <cell r="Y458">
            <v>265.964932675</v>
          </cell>
          <cell r="Z458">
            <v>3728.3121375000001</v>
          </cell>
          <cell r="AA458">
            <v>3782.1630349999996</v>
          </cell>
          <cell r="AB458">
            <v>265.964932675</v>
          </cell>
          <cell r="AC458">
            <v>4660.3901718749994</v>
          </cell>
          <cell r="AD458">
            <v>4727.703793749999</v>
          </cell>
          <cell r="AE458">
            <v>332.45616584375</v>
          </cell>
          <cell r="AF458" t="str">
            <v>P-S3-SC</v>
          </cell>
          <cell r="AG458" t="str">
            <v>P-</v>
          </cell>
          <cell r="AH458" t="str">
            <v>S3-</v>
          </cell>
          <cell r="AI458" t="str">
            <v>SC</v>
          </cell>
        </row>
        <row r="459">
          <cell r="A459" t="str">
            <v>MECH. DISC.</v>
          </cell>
          <cell r="B459" t="str">
            <v>NM</v>
          </cell>
          <cell r="C459" t="str">
            <v>EQ</v>
          </cell>
          <cell r="D459">
            <v>230</v>
          </cell>
          <cell r="E459" t="str">
            <v>HBG-5770</v>
          </cell>
          <cell r="F459" t="str">
            <v>HEAVY OIL HEATER</v>
          </cell>
          <cell r="G459" t="str">
            <v>V</v>
          </cell>
          <cell r="H459">
            <v>77.8</v>
          </cell>
          <cell r="I459">
            <v>77.8</v>
          </cell>
          <cell r="J459">
            <v>103.2</v>
          </cell>
          <cell r="K459">
            <v>0</v>
          </cell>
          <cell r="L459">
            <v>0</v>
          </cell>
          <cell r="M459">
            <v>0</v>
          </cell>
          <cell r="N459">
            <v>0</v>
          </cell>
          <cell r="O459">
            <v>0</v>
          </cell>
          <cell r="P459">
            <v>0</v>
          </cell>
          <cell r="Q459">
            <v>77.8</v>
          </cell>
          <cell r="R459">
            <v>77.8</v>
          </cell>
          <cell r="S459">
            <v>103.2</v>
          </cell>
          <cell r="T459">
            <v>933.3</v>
          </cell>
          <cell r="U459">
            <v>1033.3</v>
          </cell>
          <cell r="V459">
            <v>73.87466666666667</v>
          </cell>
          <cell r="W459">
            <v>80390.739999999991</v>
          </cell>
          <cell r="X459">
            <v>72610.739999999991</v>
          </cell>
          <cell r="Y459">
            <v>5747.449066666667</v>
          </cell>
          <cell r="Z459">
            <v>80390.739999999991</v>
          </cell>
          <cell r="AA459">
            <v>72610.739999999991</v>
          </cell>
          <cell r="AB459">
            <v>5747.449066666667</v>
          </cell>
          <cell r="AC459">
            <v>106636.56</v>
          </cell>
          <cell r="AD459">
            <v>96316.56</v>
          </cell>
          <cell r="AE459">
            <v>7623.8656000000001</v>
          </cell>
          <cell r="AF459" t="str">
            <v>P-12-SC</v>
          </cell>
          <cell r="AG459" t="str">
            <v>P-</v>
          </cell>
          <cell r="AH459" t="str">
            <v>12-</v>
          </cell>
          <cell r="AI459" t="str">
            <v>SC</v>
          </cell>
        </row>
        <row r="460">
          <cell r="A460" t="str">
            <v>MECH. DISC.</v>
          </cell>
          <cell r="B460" t="str">
            <v>NM</v>
          </cell>
          <cell r="C460" t="str">
            <v>EQ</v>
          </cell>
          <cell r="D460">
            <v>230</v>
          </cell>
          <cell r="E460" t="str">
            <v>HBG-5775</v>
          </cell>
          <cell r="F460" t="str">
            <v>HEAVY OIL DILUTION WATER PREHEATER</v>
          </cell>
          <cell r="G460" t="str">
            <v>V</v>
          </cell>
          <cell r="H460">
            <v>3.2</v>
          </cell>
          <cell r="I460">
            <v>3.2</v>
          </cell>
          <cell r="J460">
            <v>3.2</v>
          </cell>
          <cell r="K460">
            <v>0</v>
          </cell>
          <cell r="L460">
            <v>0</v>
          </cell>
          <cell r="M460">
            <v>0</v>
          </cell>
          <cell r="N460">
            <v>0</v>
          </cell>
          <cell r="O460">
            <v>0</v>
          </cell>
          <cell r="P460">
            <v>0</v>
          </cell>
          <cell r="Q460">
            <v>3.2</v>
          </cell>
          <cell r="R460">
            <v>3.2</v>
          </cell>
          <cell r="S460">
            <v>3.2</v>
          </cell>
          <cell r="T460">
            <v>919.5</v>
          </cell>
          <cell r="U460">
            <v>1018.4</v>
          </cell>
          <cell r="V460">
            <v>73.599999999999994</v>
          </cell>
          <cell r="W460">
            <v>3258.88</v>
          </cell>
          <cell r="X460">
            <v>2942.4</v>
          </cell>
          <cell r="Y460">
            <v>235.51999999999998</v>
          </cell>
          <cell r="Z460">
            <v>3258.88</v>
          </cell>
          <cell r="AA460">
            <v>2942.4</v>
          </cell>
          <cell r="AB460">
            <v>235.51999999999998</v>
          </cell>
          <cell r="AC460">
            <v>3258.88</v>
          </cell>
          <cell r="AD460">
            <v>2942.4</v>
          </cell>
          <cell r="AE460">
            <v>235.51999999999998</v>
          </cell>
          <cell r="AF460" t="str">
            <v>P-12-SC</v>
          </cell>
          <cell r="AG460" t="str">
            <v>P-</v>
          </cell>
          <cell r="AH460" t="str">
            <v>12-</v>
          </cell>
          <cell r="AI460" t="str">
            <v>SC</v>
          </cell>
        </row>
        <row r="461">
          <cell r="A461" t="str">
            <v>MECH. DISC.</v>
          </cell>
          <cell r="B461" t="str">
            <v>NM</v>
          </cell>
          <cell r="C461" t="str">
            <v>EQ</v>
          </cell>
          <cell r="D461">
            <v>230</v>
          </cell>
          <cell r="E461" t="str">
            <v>HBG-5780</v>
          </cell>
          <cell r="F461" t="str">
            <v>HEAVY OIL COOLER</v>
          </cell>
          <cell r="G461" t="str">
            <v>V</v>
          </cell>
          <cell r="H461">
            <v>51</v>
          </cell>
          <cell r="I461">
            <v>51</v>
          </cell>
          <cell r="J461">
            <v>69</v>
          </cell>
          <cell r="K461">
            <v>0</v>
          </cell>
          <cell r="L461">
            <v>0</v>
          </cell>
          <cell r="M461">
            <v>0</v>
          </cell>
          <cell r="N461">
            <v>0</v>
          </cell>
          <cell r="O461">
            <v>0</v>
          </cell>
          <cell r="P461">
            <v>0</v>
          </cell>
          <cell r="Q461">
            <v>51</v>
          </cell>
          <cell r="R461">
            <v>51</v>
          </cell>
          <cell r="S461">
            <v>69</v>
          </cell>
          <cell r="T461">
            <v>969.18333333333339</v>
          </cell>
          <cell r="U461">
            <v>1083.7833333333333</v>
          </cell>
          <cell r="V461">
            <v>75.383833333333328</v>
          </cell>
          <cell r="W461">
            <v>55272.95</v>
          </cell>
          <cell r="X461">
            <v>49428.350000000006</v>
          </cell>
          <cell r="Y461">
            <v>3844.5754999999999</v>
          </cell>
          <cell r="Z461">
            <v>55272.95</v>
          </cell>
          <cell r="AA461">
            <v>49428.350000000006</v>
          </cell>
          <cell r="AB461">
            <v>3844.5754999999999</v>
          </cell>
          <cell r="AC461">
            <v>74781.05</v>
          </cell>
          <cell r="AD461">
            <v>66873.650000000009</v>
          </cell>
          <cell r="AE461">
            <v>5201.4844999999996</v>
          </cell>
          <cell r="AF461" t="str">
            <v>P-2S-CD</v>
          </cell>
          <cell r="AG461" t="str">
            <v>P-</v>
          </cell>
          <cell r="AH461" t="str">
            <v>2S-</v>
          </cell>
          <cell r="AI461" t="str">
            <v>CD</v>
          </cell>
        </row>
        <row r="462">
          <cell r="A462" t="str">
            <v>MECH. DISC.</v>
          </cell>
          <cell r="B462" t="str">
            <v>NM</v>
          </cell>
          <cell r="C462" t="str">
            <v>EQ</v>
          </cell>
          <cell r="D462">
            <v>230</v>
          </cell>
          <cell r="E462" t="str">
            <v>HBG-5820</v>
          </cell>
          <cell r="F462" t="str">
            <v>2ND STAGE FLASH GAS COMPRESSOR SUCTION COOLER</v>
          </cell>
          <cell r="G462" t="str">
            <v>V</v>
          </cell>
          <cell r="H462">
            <v>31.2</v>
          </cell>
          <cell r="I462">
            <v>22.2</v>
          </cell>
          <cell r="J462">
            <v>32.200600000000001</v>
          </cell>
          <cell r="K462">
            <v>0</v>
          </cell>
          <cell r="L462">
            <v>0</v>
          </cell>
          <cell r="M462">
            <v>0</v>
          </cell>
          <cell r="N462">
            <v>0</v>
          </cell>
          <cell r="O462">
            <v>0</v>
          </cell>
          <cell r="P462">
            <v>0</v>
          </cell>
          <cell r="Q462">
            <v>31.2</v>
          </cell>
          <cell r="R462">
            <v>22.2</v>
          </cell>
          <cell r="S462">
            <v>32.200600000000001</v>
          </cell>
          <cell r="T462">
            <v>969.25</v>
          </cell>
          <cell r="U462">
            <v>1086.9666666666667</v>
          </cell>
          <cell r="V462">
            <v>92.1</v>
          </cell>
          <cell r="W462">
            <v>33913.360000000001</v>
          </cell>
          <cell r="X462">
            <v>30240.6</v>
          </cell>
          <cell r="Y462">
            <v>2873.52</v>
          </cell>
          <cell r="Z462">
            <v>24130.66</v>
          </cell>
          <cell r="AA462">
            <v>21517.35</v>
          </cell>
          <cell r="AB462">
            <v>2044.62</v>
          </cell>
          <cell r="AC462">
            <v>35000.978846666672</v>
          </cell>
          <cell r="AD462">
            <v>31210.431550000001</v>
          </cell>
          <cell r="AE462">
            <v>2965.67526</v>
          </cell>
          <cell r="AF462" t="str">
            <v>P-2S-CD</v>
          </cell>
          <cell r="AG462" t="str">
            <v>P-</v>
          </cell>
          <cell r="AH462" t="str">
            <v>2S-</v>
          </cell>
          <cell r="AI462" t="str">
            <v>CD</v>
          </cell>
        </row>
        <row r="463">
          <cell r="A463" t="str">
            <v>MECH. DISC.</v>
          </cell>
          <cell r="B463" t="str">
            <v>NM</v>
          </cell>
          <cell r="C463" t="str">
            <v>EQ</v>
          </cell>
          <cell r="D463">
            <v>230</v>
          </cell>
          <cell r="E463" t="str">
            <v>HBG-5841</v>
          </cell>
          <cell r="F463" t="str">
            <v>MAIN GAS COMPRESSOR 2ND STAGE DISCHARGE COOLER TRAIN 1</v>
          </cell>
          <cell r="G463" t="str">
            <v>V</v>
          </cell>
          <cell r="H463">
            <v>91.4</v>
          </cell>
          <cell r="I463">
            <v>91.4</v>
          </cell>
          <cell r="J463">
            <v>99.4</v>
          </cell>
          <cell r="K463">
            <v>0</v>
          </cell>
          <cell r="L463">
            <v>0</v>
          </cell>
          <cell r="M463">
            <v>0</v>
          </cell>
          <cell r="N463">
            <v>0</v>
          </cell>
          <cell r="O463">
            <v>0</v>
          </cell>
          <cell r="P463">
            <v>0</v>
          </cell>
          <cell r="Q463">
            <v>91.4</v>
          </cell>
          <cell r="R463">
            <v>91.4</v>
          </cell>
          <cell r="S463">
            <v>99.4</v>
          </cell>
          <cell r="T463">
            <v>988.47500000000002</v>
          </cell>
          <cell r="U463">
            <v>1082.4000000000001</v>
          </cell>
          <cell r="V463">
            <v>90.3</v>
          </cell>
          <cell r="W463">
            <v>98931.360000000015</v>
          </cell>
          <cell r="X463">
            <v>90346.615000000005</v>
          </cell>
          <cell r="Y463">
            <v>8253.42</v>
          </cell>
          <cell r="Z463">
            <v>98931.360000000015</v>
          </cell>
          <cell r="AA463">
            <v>90346.615000000005</v>
          </cell>
          <cell r="AB463">
            <v>8253.42</v>
          </cell>
          <cell r="AC463">
            <v>107590.56000000001</v>
          </cell>
          <cell r="AD463">
            <v>98254.415000000008</v>
          </cell>
          <cell r="AE463">
            <v>8975.82</v>
          </cell>
          <cell r="AF463" t="str">
            <v>P-2S-CD</v>
          </cell>
          <cell r="AG463" t="str">
            <v>P-</v>
          </cell>
          <cell r="AH463" t="str">
            <v>2S-</v>
          </cell>
          <cell r="AI463" t="str">
            <v>CD</v>
          </cell>
        </row>
        <row r="464">
          <cell r="A464" t="str">
            <v>MECH. DISC.</v>
          </cell>
          <cell r="B464" t="str">
            <v>NM</v>
          </cell>
          <cell r="C464" t="str">
            <v>EQ</v>
          </cell>
          <cell r="D464">
            <v>230</v>
          </cell>
          <cell r="E464" t="str">
            <v>HBG-5842</v>
          </cell>
          <cell r="F464" t="str">
            <v>MAIN GAS COMPRESSOR 2ND STAGE DISCHARGE COOLER TRAIN 2</v>
          </cell>
          <cell r="G464" t="str">
            <v>V</v>
          </cell>
          <cell r="H464">
            <v>91.4</v>
          </cell>
          <cell r="I464">
            <v>91.4</v>
          </cell>
          <cell r="J464">
            <v>99.4</v>
          </cell>
          <cell r="K464">
            <v>0</v>
          </cell>
          <cell r="L464">
            <v>0</v>
          </cell>
          <cell r="M464">
            <v>0</v>
          </cell>
          <cell r="N464">
            <v>0</v>
          </cell>
          <cell r="O464">
            <v>0</v>
          </cell>
          <cell r="P464">
            <v>0</v>
          </cell>
          <cell r="Q464">
            <v>91.4</v>
          </cell>
          <cell r="R464">
            <v>91.4</v>
          </cell>
          <cell r="S464">
            <v>99.4</v>
          </cell>
          <cell r="T464">
            <v>995.02499999999998</v>
          </cell>
          <cell r="U464">
            <v>1082.4000000000001</v>
          </cell>
          <cell r="V464">
            <v>90.3</v>
          </cell>
          <cell r="W464">
            <v>98931.360000000015</v>
          </cell>
          <cell r="X464">
            <v>90945.285000000003</v>
          </cell>
          <cell r="Y464">
            <v>8253.42</v>
          </cell>
          <cell r="Z464">
            <v>98931.360000000015</v>
          </cell>
          <cell r="AA464">
            <v>90945.285000000003</v>
          </cell>
          <cell r="AB464">
            <v>8253.42</v>
          </cell>
          <cell r="AC464">
            <v>107590.56000000001</v>
          </cell>
          <cell r="AD464">
            <v>98905.485000000001</v>
          </cell>
          <cell r="AE464">
            <v>8975.82</v>
          </cell>
          <cell r="AF464" t="str">
            <v>P-2S-CD</v>
          </cell>
          <cell r="AG464" t="str">
            <v>P-</v>
          </cell>
          <cell r="AH464" t="str">
            <v>2S-</v>
          </cell>
          <cell r="AI464" t="str">
            <v>CD</v>
          </cell>
        </row>
        <row r="465">
          <cell r="A465" t="str">
            <v>MECH. DISC.</v>
          </cell>
          <cell r="B465" t="str">
            <v>NM</v>
          </cell>
          <cell r="C465" t="str">
            <v>EQ</v>
          </cell>
          <cell r="D465">
            <v>230</v>
          </cell>
          <cell r="E465" t="str">
            <v>HBG-5846</v>
          </cell>
          <cell r="F465" t="str">
            <v>MAIN GAS COMPRESSOR 3RD STAGE DISCHARGE COOLER TRAIN 1</v>
          </cell>
          <cell r="G465" t="str">
            <v>V</v>
          </cell>
          <cell r="H465">
            <v>22.6</v>
          </cell>
          <cell r="I465">
            <v>22.6</v>
          </cell>
          <cell r="J465">
            <v>24.2</v>
          </cell>
          <cell r="K465">
            <v>0</v>
          </cell>
          <cell r="L465">
            <v>0</v>
          </cell>
          <cell r="M465">
            <v>0</v>
          </cell>
          <cell r="N465">
            <v>0</v>
          </cell>
          <cell r="O465">
            <v>0</v>
          </cell>
          <cell r="P465">
            <v>0</v>
          </cell>
          <cell r="Q465">
            <v>22.6</v>
          </cell>
          <cell r="R465">
            <v>22.6</v>
          </cell>
          <cell r="S465">
            <v>24.2</v>
          </cell>
          <cell r="T465">
            <v>1005.7416666666667</v>
          </cell>
          <cell r="U465">
            <v>1085.7</v>
          </cell>
          <cell r="V465">
            <v>89.6</v>
          </cell>
          <cell r="W465">
            <v>24536.820000000003</v>
          </cell>
          <cell r="X465">
            <v>22729.761666666669</v>
          </cell>
          <cell r="Y465">
            <v>2024.96</v>
          </cell>
          <cell r="Z465">
            <v>24536.820000000003</v>
          </cell>
          <cell r="AA465">
            <v>22729.761666666669</v>
          </cell>
          <cell r="AB465">
            <v>2024.96</v>
          </cell>
          <cell r="AC465">
            <v>26273.94</v>
          </cell>
          <cell r="AD465">
            <v>24338.948333333334</v>
          </cell>
          <cell r="AE465">
            <v>2168.3199999999997</v>
          </cell>
          <cell r="AF465" t="str">
            <v>P-S3-CD</v>
          </cell>
          <cell r="AG465" t="str">
            <v>P-</v>
          </cell>
          <cell r="AH465" t="str">
            <v>S3-</v>
          </cell>
          <cell r="AI465" t="str">
            <v>CD</v>
          </cell>
        </row>
        <row r="466">
          <cell r="A466" t="str">
            <v>MECH. DISC.</v>
          </cell>
          <cell r="B466" t="str">
            <v>NM</v>
          </cell>
          <cell r="C466" t="str">
            <v>EQ</v>
          </cell>
          <cell r="D466">
            <v>230</v>
          </cell>
          <cell r="E466" t="str">
            <v>HBG-5847</v>
          </cell>
          <cell r="F466" t="str">
            <v>MAIN GAS COMPRESSOR 3RD STAGE DISCHARGE COOLER TRAIN 2</v>
          </cell>
          <cell r="G466" t="str">
            <v>V</v>
          </cell>
          <cell r="H466">
            <v>22.6</v>
          </cell>
          <cell r="I466">
            <v>22.6</v>
          </cell>
          <cell r="J466">
            <v>24.2</v>
          </cell>
          <cell r="K466">
            <v>0</v>
          </cell>
          <cell r="L466">
            <v>0</v>
          </cell>
          <cell r="M466">
            <v>0</v>
          </cell>
          <cell r="N466">
            <v>0</v>
          </cell>
          <cell r="O466">
            <v>0</v>
          </cell>
          <cell r="P466">
            <v>0</v>
          </cell>
          <cell r="Q466">
            <v>22.6</v>
          </cell>
          <cell r="R466">
            <v>22.6</v>
          </cell>
          <cell r="S466">
            <v>24.2</v>
          </cell>
          <cell r="T466">
            <v>1015.5833333333334</v>
          </cell>
          <cell r="U466">
            <v>1085.7</v>
          </cell>
          <cell r="V466">
            <v>89.6</v>
          </cell>
          <cell r="W466">
            <v>24536.820000000003</v>
          </cell>
          <cell r="X466">
            <v>22952.183333333334</v>
          </cell>
          <cell r="Y466">
            <v>2024.96</v>
          </cell>
          <cell r="Z466">
            <v>24536.820000000003</v>
          </cell>
          <cell r="AA466">
            <v>22952.183333333334</v>
          </cell>
          <cell r="AB466">
            <v>2024.96</v>
          </cell>
          <cell r="AC466">
            <v>26273.94</v>
          </cell>
          <cell r="AD466">
            <v>24577.116666666669</v>
          </cell>
          <cell r="AE466">
            <v>2168.3199999999997</v>
          </cell>
          <cell r="AF466" t="str">
            <v>P-S3-CD</v>
          </cell>
          <cell r="AG466" t="str">
            <v>P-</v>
          </cell>
          <cell r="AH466" t="str">
            <v>S3-</v>
          </cell>
          <cell r="AI466" t="str">
            <v>CD</v>
          </cell>
        </row>
        <row r="467">
          <cell r="A467" t="str">
            <v>MECH. DISC.</v>
          </cell>
          <cell r="B467" t="str">
            <v>NM</v>
          </cell>
          <cell r="C467" t="str">
            <v>EQ</v>
          </cell>
          <cell r="D467">
            <v>230</v>
          </cell>
          <cell r="E467" t="str">
            <v>HBG-5900</v>
          </cell>
          <cell r="F467" t="str">
            <v>TURNDOWN COOLER</v>
          </cell>
          <cell r="G467" t="str">
            <v>V</v>
          </cell>
          <cell r="H467">
            <v>6.4</v>
          </cell>
          <cell r="I467">
            <v>6.4</v>
          </cell>
          <cell r="J467">
            <v>8.6</v>
          </cell>
          <cell r="K467">
            <v>0</v>
          </cell>
          <cell r="L467">
            <v>0</v>
          </cell>
          <cell r="M467">
            <v>0</v>
          </cell>
          <cell r="N467">
            <v>0</v>
          </cell>
          <cell r="O467">
            <v>0</v>
          </cell>
          <cell r="P467">
            <v>0</v>
          </cell>
          <cell r="Q467">
            <v>6.4</v>
          </cell>
          <cell r="R467">
            <v>6.4</v>
          </cell>
          <cell r="S467">
            <v>8.6</v>
          </cell>
          <cell r="T467">
            <v>852.8</v>
          </cell>
          <cell r="U467">
            <v>1043.5999999999999</v>
          </cell>
          <cell r="V467">
            <v>74.658833333333334</v>
          </cell>
          <cell r="W467">
            <v>6679.04</v>
          </cell>
          <cell r="X467">
            <v>5457.92</v>
          </cell>
          <cell r="Y467">
            <v>477.81653333333338</v>
          </cell>
          <cell r="Z467">
            <v>6679.04</v>
          </cell>
          <cell r="AA467">
            <v>5457.92</v>
          </cell>
          <cell r="AB467">
            <v>477.81653333333338</v>
          </cell>
          <cell r="AC467">
            <v>8974.9599999999991</v>
          </cell>
          <cell r="AD467">
            <v>7334.079999999999</v>
          </cell>
          <cell r="AE467">
            <v>642.06596666666667</v>
          </cell>
          <cell r="AF467" t="str">
            <v>P-12-SC</v>
          </cell>
          <cell r="AG467" t="str">
            <v>P-</v>
          </cell>
          <cell r="AH467" t="str">
            <v>12-</v>
          </cell>
          <cell r="AI467" t="str">
            <v>SC</v>
          </cell>
        </row>
        <row r="468">
          <cell r="A468" t="str">
            <v>MECH. DISC.</v>
          </cell>
          <cell r="B468" t="str">
            <v>NM</v>
          </cell>
          <cell r="C468" t="str">
            <v>EQ</v>
          </cell>
          <cell r="D468">
            <v>230</v>
          </cell>
          <cell r="E468" t="str">
            <v>HBG-5955</v>
          </cell>
          <cell r="F468" t="str">
            <v>1ST STAGE FLASH GAS COMPRESSOR RECYCLE COOLER</v>
          </cell>
          <cell r="G468" t="str">
            <v>V</v>
          </cell>
          <cell r="H468">
            <v>9.6999999999999993</v>
          </cell>
          <cell r="I468">
            <v>9.6999999999999993</v>
          </cell>
          <cell r="J468">
            <v>12.8</v>
          </cell>
          <cell r="K468">
            <v>0</v>
          </cell>
          <cell r="L468">
            <v>0</v>
          </cell>
          <cell r="M468">
            <v>0</v>
          </cell>
          <cell r="N468">
            <v>0</v>
          </cell>
          <cell r="O468">
            <v>0</v>
          </cell>
          <cell r="P468">
            <v>0</v>
          </cell>
          <cell r="Q468">
            <v>9.6999999999999993</v>
          </cell>
          <cell r="R468">
            <v>9.6999999999999993</v>
          </cell>
          <cell r="S468">
            <v>12.8</v>
          </cell>
          <cell r="T468">
            <v>965.91666666666663</v>
          </cell>
          <cell r="U468">
            <v>1064</v>
          </cell>
          <cell r="V468">
            <v>90.130833333333328</v>
          </cell>
          <cell r="W468">
            <v>10320.799999999999</v>
          </cell>
          <cell r="X468">
            <v>9369.3916666666664</v>
          </cell>
          <cell r="Y468">
            <v>874.26908333333324</v>
          </cell>
          <cell r="Z468">
            <v>10320.799999999999</v>
          </cell>
          <cell r="AA468">
            <v>9369.3916666666664</v>
          </cell>
          <cell r="AB468">
            <v>874.26908333333324</v>
          </cell>
          <cell r="AC468">
            <v>13619.2</v>
          </cell>
          <cell r="AD468">
            <v>12363.733333333334</v>
          </cell>
          <cell r="AE468">
            <v>1153.6746666666666</v>
          </cell>
          <cell r="AF468" t="str">
            <v>P-2S-CD</v>
          </cell>
          <cell r="AG468" t="str">
            <v>P-</v>
          </cell>
          <cell r="AH468" t="str">
            <v>2S-</v>
          </cell>
          <cell r="AI468" t="str">
            <v>CD</v>
          </cell>
        </row>
        <row r="469">
          <cell r="A469" t="str">
            <v>MECH. DISC.</v>
          </cell>
          <cell r="B469" t="str">
            <v>NM</v>
          </cell>
          <cell r="C469" t="str">
            <v>EQ</v>
          </cell>
          <cell r="D469">
            <v>230</v>
          </cell>
          <cell r="E469" t="str">
            <v>HBG-5995</v>
          </cell>
          <cell r="F469" t="str">
            <v>2ND HEAVY OIL HEATER</v>
          </cell>
          <cell r="G469" t="str">
            <v>C</v>
          </cell>
          <cell r="H469">
            <v>61.8</v>
          </cell>
          <cell r="I469">
            <v>61.6</v>
          </cell>
          <cell r="J469">
            <v>81.8</v>
          </cell>
          <cell r="K469">
            <v>5</v>
          </cell>
          <cell r="L469">
            <v>5</v>
          </cell>
          <cell r="M469">
            <v>3</v>
          </cell>
          <cell r="N469">
            <v>3.09</v>
          </cell>
          <cell r="O469">
            <v>3.08</v>
          </cell>
          <cell r="P469">
            <v>2.4539999999999997</v>
          </cell>
          <cell r="Q469">
            <v>64.89</v>
          </cell>
          <cell r="R469">
            <v>64.680000000000007</v>
          </cell>
          <cell r="S469">
            <v>84.253999999999991</v>
          </cell>
          <cell r="T469">
            <v>939.01666666666677</v>
          </cell>
          <cell r="U469">
            <v>1071.5999999999999</v>
          </cell>
          <cell r="V469">
            <v>73.369416666666666</v>
          </cell>
          <cell r="W469">
            <v>69536.123999999996</v>
          </cell>
          <cell r="X469">
            <v>60932.791500000007</v>
          </cell>
          <cell r="Y469">
            <v>4760.9414475000003</v>
          </cell>
          <cell r="Z469">
            <v>69311.088000000003</v>
          </cell>
          <cell r="AA469">
            <v>60735.598000000013</v>
          </cell>
          <cell r="AB469">
            <v>4745.5338700000002</v>
          </cell>
          <cell r="AC469">
            <v>90286.586399999986</v>
          </cell>
          <cell r="AD469">
            <v>79115.910233333329</v>
          </cell>
          <cell r="AE469">
            <v>6181.6668318333323</v>
          </cell>
          <cell r="AF469" t="str">
            <v>P-12-CD</v>
          </cell>
          <cell r="AG469" t="str">
            <v>P-</v>
          </cell>
          <cell r="AH469" t="str">
            <v>12-</v>
          </cell>
          <cell r="AI469" t="str">
            <v>CD</v>
          </cell>
        </row>
        <row r="470">
          <cell r="A470" t="str">
            <v>MECH. DISC.</v>
          </cell>
          <cell r="B470" t="str">
            <v>NM</v>
          </cell>
          <cell r="C470" t="str">
            <v>EQ</v>
          </cell>
          <cell r="D470">
            <v>230</v>
          </cell>
          <cell r="E470" t="str">
            <v>MAF-8345</v>
          </cell>
          <cell r="F470" t="str">
            <v>GLYCOL CONTACTOR</v>
          </cell>
          <cell r="G470" t="str">
            <v>V</v>
          </cell>
          <cell r="H470">
            <v>150</v>
          </cell>
          <cell r="I470">
            <v>150</v>
          </cell>
          <cell r="J470">
            <v>175.2</v>
          </cell>
          <cell r="K470">
            <v>10</v>
          </cell>
          <cell r="L470">
            <v>10</v>
          </cell>
          <cell r="M470">
            <v>8</v>
          </cell>
          <cell r="N470">
            <v>15</v>
          </cell>
          <cell r="O470">
            <v>15</v>
          </cell>
          <cell r="P470">
            <v>14.016</v>
          </cell>
          <cell r="Q470">
            <v>165</v>
          </cell>
          <cell r="R470">
            <v>165</v>
          </cell>
          <cell r="S470">
            <v>189.21599999999998</v>
          </cell>
          <cell r="T470">
            <v>872.49166666666667</v>
          </cell>
          <cell r="U470">
            <v>1044.1416666666667</v>
          </cell>
          <cell r="V470">
            <v>87.962500000000006</v>
          </cell>
          <cell r="W470">
            <v>172283.375</v>
          </cell>
          <cell r="X470">
            <v>143961.125</v>
          </cell>
          <cell r="Y470">
            <v>14513.812500000002</v>
          </cell>
          <cell r="Z470">
            <v>172283.375</v>
          </cell>
          <cell r="AA470">
            <v>143961.125</v>
          </cell>
          <cell r="AB470">
            <v>14513.812500000002</v>
          </cell>
          <cell r="AC470">
            <v>197568.30959999998</v>
          </cell>
          <cell r="AD470">
            <v>165089.38319999998</v>
          </cell>
          <cell r="AE470">
            <v>16643.912400000001</v>
          </cell>
          <cell r="AF470" t="str">
            <v>P-12-SC</v>
          </cell>
          <cell r="AG470" t="str">
            <v>P-</v>
          </cell>
          <cell r="AH470" t="str">
            <v>12-</v>
          </cell>
          <cell r="AI470" t="str">
            <v>SC</v>
          </cell>
        </row>
        <row r="471">
          <cell r="A471" t="str">
            <v>MECH. DISC.</v>
          </cell>
          <cell r="B471" t="str">
            <v>NM</v>
          </cell>
          <cell r="C471" t="str">
            <v>EQ</v>
          </cell>
          <cell r="D471">
            <v>230</v>
          </cell>
          <cell r="E471" t="str">
            <v>MAK-8206</v>
          </cell>
          <cell r="F471" t="str">
            <v>MAIN GAS COMPRESSOR 1ST STAGE FILTER SEPARATOR TRAIN 1</v>
          </cell>
          <cell r="G471" t="str">
            <v>V</v>
          </cell>
          <cell r="H471">
            <v>100.002</v>
          </cell>
          <cell r="I471">
            <v>100.002</v>
          </cell>
          <cell r="J471">
            <v>106.60211</v>
          </cell>
          <cell r="K471">
            <v>10</v>
          </cell>
          <cell r="L471">
            <v>10</v>
          </cell>
          <cell r="M471">
            <v>8</v>
          </cell>
          <cell r="N471">
            <v>10.0002</v>
          </cell>
          <cell r="O471">
            <v>10.0002</v>
          </cell>
          <cell r="P471">
            <v>8.5281687999999995</v>
          </cell>
          <cell r="Q471">
            <v>110.00219999999999</v>
          </cell>
          <cell r="R471">
            <v>110.00219999999999</v>
          </cell>
          <cell r="S471">
            <v>115.1302788</v>
          </cell>
          <cell r="T471">
            <v>1068.4583333333333</v>
          </cell>
          <cell r="U471">
            <v>1081.175</v>
          </cell>
          <cell r="V471">
            <v>79.022333333333336</v>
          </cell>
          <cell r="W471">
            <v>118931.62858499998</v>
          </cell>
          <cell r="X471">
            <v>117532.76727499998</v>
          </cell>
          <cell r="Y471">
            <v>8692.6305157999996</v>
          </cell>
          <cell r="Z471">
            <v>118931.62858499998</v>
          </cell>
          <cell r="AA471">
            <v>117532.76727499998</v>
          </cell>
          <cell r="AB471">
            <v>8692.6305157999996</v>
          </cell>
          <cell r="AC471">
            <v>124475.97918159</v>
          </cell>
          <cell r="AD471">
            <v>123011.90580284999</v>
          </cell>
          <cell r="AE471">
            <v>9097.8632680932005</v>
          </cell>
          <cell r="AF471" t="str">
            <v>P-34-CD</v>
          </cell>
          <cell r="AG471" t="str">
            <v>P-</v>
          </cell>
          <cell r="AH471" t="str">
            <v>34-</v>
          </cell>
          <cell r="AI471" t="str">
            <v>CD</v>
          </cell>
        </row>
        <row r="472">
          <cell r="A472" t="str">
            <v>MECH. DISC.</v>
          </cell>
          <cell r="B472" t="str">
            <v>NM</v>
          </cell>
          <cell r="C472" t="str">
            <v>EQ</v>
          </cell>
          <cell r="D472">
            <v>230</v>
          </cell>
          <cell r="E472" t="str">
            <v>MAK-8207</v>
          </cell>
          <cell r="F472" t="str">
            <v>MAIN GAS COMPRESSOR 1ST STAGE FILTER SEPARATOR TRAIN 2</v>
          </cell>
          <cell r="G472" t="str">
            <v>V</v>
          </cell>
          <cell r="H472">
            <v>90.001499999999993</v>
          </cell>
          <cell r="I472">
            <v>90.001499999999993</v>
          </cell>
          <cell r="J472">
            <v>94.001569999999987</v>
          </cell>
          <cell r="K472">
            <v>10</v>
          </cell>
          <cell r="L472">
            <v>10</v>
          </cell>
          <cell r="M472">
            <v>8</v>
          </cell>
          <cell r="N472">
            <v>9.0001499999999997</v>
          </cell>
          <cell r="O472">
            <v>9.0001499999999997</v>
          </cell>
          <cell r="P472">
            <v>7.5201255999999992</v>
          </cell>
          <cell r="Q472">
            <v>99.001649999999998</v>
          </cell>
          <cell r="R472">
            <v>99.001649999999998</v>
          </cell>
          <cell r="S472">
            <v>101.52169559999999</v>
          </cell>
          <cell r="T472">
            <v>1068.4583333333333</v>
          </cell>
          <cell r="U472">
            <v>1031.675</v>
          </cell>
          <cell r="V472">
            <v>79.022333333333336</v>
          </cell>
          <cell r="W472">
            <v>102137.52726374999</v>
          </cell>
          <cell r="X472">
            <v>105779.13795624999</v>
          </cell>
          <cell r="Y472">
            <v>7823.3413868500002</v>
          </cell>
          <cell r="Z472">
            <v>102137.52726374999</v>
          </cell>
          <cell r="AA472">
            <v>105779.13795624999</v>
          </cell>
          <cell r="AB472">
            <v>7823.3413868500002</v>
          </cell>
          <cell r="AC472">
            <v>104737.39530812998</v>
          </cell>
          <cell r="AD472">
            <v>108471.70167794998</v>
          </cell>
          <cell r="AE472">
            <v>8022.4812702683994</v>
          </cell>
          <cell r="AF472" t="str">
            <v>P-34-SC</v>
          </cell>
          <cell r="AG472" t="str">
            <v>P-</v>
          </cell>
          <cell r="AH472" t="str">
            <v>34-</v>
          </cell>
          <cell r="AI472" t="str">
            <v>SC</v>
          </cell>
        </row>
        <row r="473">
          <cell r="A473" t="str">
            <v>MECH. DISC.</v>
          </cell>
          <cell r="B473" t="str">
            <v>NM</v>
          </cell>
          <cell r="C473" t="str">
            <v>EQ</v>
          </cell>
          <cell r="D473">
            <v>230</v>
          </cell>
          <cell r="E473" t="str">
            <v>MBA-8292</v>
          </cell>
          <cell r="F473" t="str">
            <v>WATER INJECTION GAS STRIPPER No.2</v>
          </cell>
          <cell r="G473" t="str">
            <v>V</v>
          </cell>
          <cell r="H473">
            <v>93.201499999999996</v>
          </cell>
          <cell r="I473">
            <v>93.201499999999996</v>
          </cell>
          <cell r="J473">
            <v>280.00450000000001</v>
          </cell>
          <cell r="K473">
            <v>10</v>
          </cell>
          <cell r="L473">
            <v>10</v>
          </cell>
          <cell r="M473">
            <v>8</v>
          </cell>
          <cell r="N473">
            <v>9.3201499999999999</v>
          </cell>
          <cell r="O473">
            <v>9.3201499999999999</v>
          </cell>
          <cell r="P473">
            <v>22.400360000000003</v>
          </cell>
          <cell r="Q473">
            <v>102.52164999999999</v>
          </cell>
          <cell r="R473">
            <v>102.52164999999999</v>
          </cell>
          <cell r="S473">
            <v>302.40485999999999</v>
          </cell>
          <cell r="T473">
            <v>1091.6500000000001</v>
          </cell>
          <cell r="U473">
            <v>1114.5416666666667</v>
          </cell>
          <cell r="V473">
            <v>97.569166666666661</v>
          </cell>
          <cell r="W473">
            <v>114264.65066041666</v>
          </cell>
          <cell r="X473">
            <v>111917.7592225</v>
          </cell>
          <cell r="Y473">
            <v>10002.951955791665</v>
          </cell>
          <cell r="Z473">
            <v>114264.65066041666</v>
          </cell>
          <cell r="AA473">
            <v>111917.7592225</v>
          </cell>
          <cell r="AB473">
            <v>10002.951955791665</v>
          </cell>
          <cell r="AC473">
            <v>337042.81667249999</v>
          </cell>
          <cell r="AD473">
            <v>330120.265419</v>
          </cell>
          <cell r="AE473">
            <v>29505.390186149998</v>
          </cell>
          <cell r="AF473" t="str">
            <v>P-34-CD</v>
          </cell>
          <cell r="AG473" t="str">
            <v>P-</v>
          </cell>
          <cell r="AH473" t="str">
            <v>34-</v>
          </cell>
          <cell r="AI473" t="str">
            <v>CD</v>
          </cell>
        </row>
        <row r="474">
          <cell r="A474" t="str">
            <v>MECH. DISC.</v>
          </cell>
          <cell r="B474" t="str">
            <v>NM</v>
          </cell>
          <cell r="C474" t="str">
            <v>EQ</v>
          </cell>
          <cell r="D474">
            <v>230</v>
          </cell>
          <cell r="E474" t="str">
            <v>MBD-7910</v>
          </cell>
          <cell r="F474" t="str">
            <v>LIGHT OIL 2ND STAGE SEPARATOR - TRAIN 1</v>
          </cell>
          <cell r="G474" t="str">
            <v>V</v>
          </cell>
          <cell r="H474">
            <v>84.00139999999999</v>
          </cell>
          <cell r="I474">
            <v>84.00139999999999</v>
          </cell>
          <cell r="J474">
            <v>260.00439999999998</v>
          </cell>
          <cell r="K474">
            <v>5</v>
          </cell>
          <cell r="L474">
            <v>5</v>
          </cell>
          <cell r="M474">
            <v>3</v>
          </cell>
          <cell r="N474">
            <v>4.2000699999999993</v>
          </cell>
          <cell r="O474">
            <v>4.2000699999999993</v>
          </cell>
          <cell r="P474">
            <v>7.8001319999999987</v>
          </cell>
          <cell r="Q474">
            <v>88.201469999999986</v>
          </cell>
          <cell r="R474">
            <v>88.201469999999986</v>
          </cell>
          <cell r="S474">
            <v>267.80453199999999</v>
          </cell>
          <cell r="T474">
            <v>1090.3416666666667</v>
          </cell>
          <cell r="U474">
            <v>1024.4166666666667</v>
          </cell>
          <cell r="V474">
            <v>80.610249999999994</v>
          </cell>
          <cell r="W474">
            <v>90355.055892499993</v>
          </cell>
          <cell r="X474">
            <v>96169.737802249991</v>
          </cell>
          <cell r="Y474">
            <v>7109.9425470674987</v>
          </cell>
          <cell r="Z474">
            <v>90355.055892499993</v>
          </cell>
          <cell r="AA474">
            <v>96169.737802249991</v>
          </cell>
          <cell r="AB474">
            <v>7109.9425470674987</v>
          </cell>
          <cell r="AC474">
            <v>274343.42598966666</v>
          </cell>
          <cell r="AD474">
            <v>291998.43976176664</v>
          </cell>
          <cell r="AE474">
            <v>21587.790275652998</v>
          </cell>
          <cell r="AF474" t="str">
            <v>P-34-SC</v>
          </cell>
          <cell r="AG474" t="str">
            <v>P-</v>
          </cell>
          <cell r="AH474" t="str">
            <v>34-</v>
          </cell>
          <cell r="AI474" t="str">
            <v>SC</v>
          </cell>
        </row>
        <row r="475">
          <cell r="A475" t="str">
            <v>MECH. DISC.</v>
          </cell>
          <cell r="B475" t="str">
            <v>NM</v>
          </cell>
          <cell r="C475" t="str">
            <v>EQ</v>
          </cell>
          <cell r="D475">
            <v>230</v>
          </cell>
          <cell r="E475" t="str">
            <v>MBD-7915</v>
          </cell>
          <cell r="F475" t="str">
            <v>LIGHT OIL 2ND DEGASSING VESSEL - TRAIN 1</v>
          </cell>
          <cell r="G475" t="str">
            <v>V</v>
          </cell>
          <cell r="H475">
            <v>25.000400000000003</v>
          </cell>
          <cell r="I475">
            <v>25.000400000000003</v>
          </cell>
          <cell r="J475">
            <v>79.001300000000001</v>
          </cell>
          <cell r="K475">
            <v>5</v>
          </cell>
          <cell r="L475">
            <v>5</v>
          </cell>
          <cell r="M475">
            <v>3</v>
          </cell>
          <cell r="N475">
            <v>1.2500200000000001</v>
          </cell>
          <cell r="O475">
            <v>1.2500200000000001</v>
          </cell>
          <cell r="P475">
            <v>2.3700389999999998</v>
          </cell>
          <cell r="Q475">
            <v>26.250420000000002</v>
          </cell>
          <cell r="R475">
            <v>26.250420000000002</v>
          </cell>
          <cell r="S475">
            <v>81.371339000000006</v>
          </cell>
          <cell r="T475">
            <v>1089.1416666666667</v>
          </cell>
          <cell r="U475">
            <v>1073.0333333333333</v>
          </cell>
          <cell r="V475">
            <v>90.157499999999999</v>
          </cell>
          <cell r="W475">
            <v>28167.575674</v>
          </cell>
          <cell r="X475">
            <v>28590.426189500002</v>
          </cell>
          <cell r="Y475">
            <v>2366.67224115</v>
          </cell>
          <cell r="Z475">
            <v>28167.575674</v>
          </cell>
          <cell r="AA475">
            <v>28590.426189500002</v>
          </cell>
          <cell r="AB475">
            <v>2366.67224115</v>
          </cell>
          <cell r="AC475">
            <v>87314.159124966667</v>
          </cell>
          <cell r="AD475">
            <v>88624.915777358343</v>
          </cell>
          <cell r="AE475">
            <v>7336.2364958925009</v>
          </cell>
          <cell r="AF475" t="str">
            <v>P-34-CD</v>
          </cell>
          <cell r="AG475" t="str">
            <v>P-</v>
          </cell>
          <cell r="AH475" t="str">
            <v>34-</v>
          </cell>
          <cell r="AI475" t="str">
            <v>CD</v>
          </cell>
        </row>
        <row r="476">
          <cell r="A476" t="str">
            <v>MECH. DISC.</v>
          </cell>
          <cell r="B476" t="str">
            <v>NM</v>
          </cell>
          <cell r="C476" t="str">
            <v>EQ</v>
          </cell>
          <cell r="D476">
            <v>230</v>
          </cell>
          <cell r="E476" t="str">
            <v>MBD-7920</v>
          </cell>
          <cell r="F476" t="str">
            <v>LIGHT OIL DESALTER - TRAIN 1</v>
          </cell>
          <cell r="G476" t="str">
            <v>V</v>
          </cell>
          <cell r="H476">
            <v>70.001199999999997</v>
          </cell>
          <cell r="I476">
            <v>70.001199999999997</v>
          </cell>
          <cell r="J476">
            <v>311.00619999999998</v>
          </cell>
          <cell r="K476">
            <v>5</v>
          </cell>
          <cell r="L476">
            <v>5</v>
          </cell>
          <cell r="M476">
            <v>3</v>
          </cell>
          <cell r="N476">
            <v>3.5000599999999999</v>
          </cell>
          <cell r="O476">
            <v>3.5000599999999999</v>
          </cell>
          <cell r="P476">
            <v>9.3301859999999994</v>
          </cell>
          <cell r="Q476">
            <v>73.501260000000002</v>
          </cell>
          <cell r="R476">
            <v>73.501260000000002</v>
          </cell>
          <cell r="S476">
            <v>320.336386</v>
          </cell>
          <cell r="T476">
            <v>1089.3833333333334</v>
          </cell>
          <cell r="U476">
            <v>1078.0833333333333</v>
          </cell>
          <cell r="V476">
            <v>78.07083333333334</v>
          </cell>
          <cell r="W476">
            <v>79240.483385</v>
          </cell>
          <cell r="X476">
            <v>80071.047623000006</v>
          </cell>
          <cell r="Y476">
            <v>5738.3046192500005</v>
          </cell>
          <cell r="Z476">
            <v>79240.483385</v>
          </cell>
          <cell r="AA476">
            <v>80071.047623000006</v>
          </cell>
          <cell r="AB476">
            <v>5738.3046192500005</v>
          </cell>
          <cell r="AC476">
            <v>345349.3188068333</v>
          </cell>
          <cell r="AD476">
            <v>348969.1199686334</v>
          </cell>
          <cell r="AE476">
            <v>25008.928602008335</v>
          </cell>
          <cell r="AF476" t="str">
            <v>P-34-CD</v>
          </cell>
          <cell r="AG476" t="str">
            <v>P-</v>
          </cell>
          <cell r="AH476" t="str">
            <v>34-</v>
          </cell>
          <cell r="AI476" t="str">
            <v>CD</v>
          </cell>
        </row>
        <row r="477">
          <cell r="A477" t="str">
            <v>MECH. DISC.</v>
          </cell>
          <cell r="B477" t="str">
            <v>NM</v>
          </cell>
          <cell r="C477" t="str">
            <v>EQ</v>
          </cell>
          <cell r="D477">
            <v>230</v>
          </cell>
          <cell r="E477" t="str">
            <v>MBD-8065</v>
          </cell>
          <cell r="F477" t="str">
            <v>LIGHT OIL SURGE VESSEL</v>
          </cell>
          <cell r="G477" t="str">
            <v>V</v>
          </cell>
          <cell r="H477">
            <v>86.001499999999993</v>
          </cell>
          <cell r="I477">
            <v>86.001499999999993</v>
          </cell>
          <cell r="J477">
            <v>220.0035</v>
          </cell>
          <cell r="K477">
            <v>5</v>
          </cell>
          <cell r="L477">
            <v>5</v>
          </cell>
          <cell r="M477">
            <v>3</v>
          </cell>
          <cell r="N477">
            <v>4.3000749999999996</v>
          </cell>
          <cell r="O477">
            <v>4.3000749999999996</v>
          </cell>
          <cell r="P477">
            <v>6.6001050000000001</v>
          </cell>
          <cell r="Q477">
            <v>90.301574999999985</v>
          </cell>
          <cell r="R477">
            <v>90.301574999999985</v>
          </cell>
          <cell r="S477">
            <v>226.60360500000002</v>
          </cell>
          <cell r="T477">
            <v>1027.7750000000001</v>
          </cell>
          <cell r="U477">
            <v>1032.4833333333333</v>
          </cell>
          <cell r="V477">
            <v>82.795249999999996</v>
          </cell>
          <cell r="W477">
            <v>93234.87116124999</v>
          </cell>
          <cell r="X477">
            <v>92809.701245624994</v>
          </cell>
          <cell r="Y477">
            <v>7476.5414775187483</v>
          </cell>
          <cell r="Z477">
            <v>93234.87116124999</v>
          </cell>
          <cell r="AA477">
            <v>92809.701245624994</v>
          </cell>
          <cell r="AB477">
            <v>7476.5414775187483</v>
          </cell>
          <cell r="AC477">
            <v>233964.44543575001</v>
          </cell>
          <cell r="AD477">
            <v>232897.52012887504</v>
          </cell>
          <cell r="AE477">
            <v>18761.702126876251</v>
          </cell>
          <cell r="AF477" t="str">
            <v>P-S3-SC</v>
          </cell>
          <cell r="AG477" t="str">
            <v>P-</v>
          </cell>
          <cell r="AH477" t="str">
            <v>S3-</v>
          </cell>
          <cell r="AI477" t="str">
            <v>SC</v>
          </cell>
        </row>
        <row r="478">
          <cell r="A478" t="str">
            <v>MECH. DISC.</v>
          </cell>
          <cell r="B478" t="str">
            <v>NM</v>
          </cell>
          <cell r="C478" t="str">
            <v>EQ</v>
          </cell>
          <cell r="D478">
            <v>230</v>
          </cell>
          <cell r="E478" t="str">
            <v>MBD-8090</v>
          </cell>
          <cell r="F478" t="str">
            <v>HEAVY OIL 2ND STAGE SEPARATOR</v>
          </cell>
          <cell r="G478" t="str">
            <v>V</v>
          </cell>
          <cell r="H478">
            <v>120.002</v>
          </cell>
          <cell r="I478">
            <v>120.002</v>
          </cell>
          <cell r="J478">
            <v>320.005</v>
          </cell>
          <cell r="K478">
            <v>5</v>
          </cell>
          <cell r="L478">
            <v>5</v>
          </cell>
          <cell r="M478">
            <v>3</v>
          </cell>
          <cell r="N478">
            <v>6.0000999999999998</v>
          </cell>
          <cell r="O478">
            <v>6.0000999999999998</v>
          </cell>
          <cell r="P478">
            <v>9.6001499999999993</v>
          </cell>
          <cell r="Q478">
            <v>126.0021</v>
          </cell>
          <cell r="R478">
            <v>126.0021</v>
          </cell>
          <cell r="S478">
            <v>329.60514999999998</v>
          </cell>
          <cell r="T478">
            <v>906.125</v>
          </cell>
          <cell r="U478">
            <v>1026.1666666666667</v>
          </cell>
          <cell r="V478">
            <v>80.790666666666667</v>
          </cell>
          <cell r="W478">
            <v>129299.15495000001</v>
          </cell>
          <cell r="X478">
            <v>114173.65286249999</v>
          </cell>
          <cell r="Y478">
            <v>10179.793660400001</v>
          </cell>
          <cell r="Z478">
            <v>129299.15495000001</v>
          </cell>
          <cell r="AA478">
            <v>114173.65286249999</v>
          </cell>
          <cell r="AB478">
            <v>10179.793660400001</v>
          </cell>
          <cell r="AC478">
            <v>338229.81809166668</v>
          </cell>
          <cell r="AD478">
            <v>298663.46654374996</v>
          </cell>
          <cell r="AE478">
            <v>26629.019805266664</v>
          </cell>
          <cell r="AF478" t="str">
            <v>P-12-SC</v>
          </cell>
          <cell r="AG478" t="str">
            <v>P-</v>
          </cell>
          <cell r="AH478" t="str">
            <v>12-</v>
          </cell>
          <cell r="AI478" t="str">
            <v>SC</v>
          </cell>
        </row>
        <row r="479">
          <cell r="A479" t="str">
            <v>MECH. DISC.</v>
          </cell>
          <cell r="B479" t="str">
            <v>NM</v>
          </cell>
          <cell r="C479" t="str">
            <v>EQ</v>
          </cell>
          <cell r="D479">
            <v>230</v>
          </cell>
          <cell r="E479" t="str">
            <v>MBD-8095</v>
          </cell>
          <cell r="F479" t="str">
            <v>HEAVY OIL 1ST STAGE DEGASSING VESSEL</v>
          </cell>
          <cell r="G479" t="str">
            <v>V</v>
          </cell>
          <cell r="H479">
            <v>25.000400000000003</v>
          </cell>
          <cell r="I479">
            <v>25.000400000000003</v>
          </cell>
          <cell r="J479">
            <v>65.001099999999994</v>
          </cell>
          <cell r="K479">
            <v>5</v>
          </cell>
          <cell r="L479">
            <v>5</v>
          </cell>
          <cell r="M479">
            <v>3</v>
          </cell>
          <cell r="N479">
            <v>1.2500200000000001</v>
          </cell>
          <cell r="O479">
            <v>1.2500200000000001</v>
          </cell>
          <cell r="P479">
            <v>1.9500329999999997</v>
          </cell>
          <cell r="Q479">
            <v>26.250420000000002</v>
          </cell>
          <cell r="R479">
            <v>26.250420000000002</v>
          </cell>
          <cell r="S479">
            <v>66.951132999999999</v>
          </cell>
          <cell r="T479">
            <v>906.65</v>
          </cell>
          <cell r="U479">
            <v>1073.4666666666667</v>
          </cell>
          <cell r="V479">
            <v>90.794166666666669</v>
          </cell>
          <cell r="W479">
            <v>28178.950856000003</v>
          </cell>
          <cell r="X479">
            <v>23799.943293</v>
          </cell>
          <cell r="Y479">
            <v>2383.3850085500003</v>
          </cell>
          <cell r="Z479">
            <v>28178.950856000003</v>
          </cell>
          <cell r="AA479">
            <v>23799.943293</v>
          </cell>
          <cell r="AB479">
            <v>2383.3850085500003</v>
          </cell>
          <cell r="AC479">
            <v>71869.809571066668</v>
          </cell>
          <cell r="AD479">
            <v>60701.244734449996</v>
          </cell>
          <cell r="AE479">
            <v>6078.772328124167</v>
          </cell>
          <cell r="AF479" t="str">
            <v>P-12-CD</v>
          </cell>
          <cell r="AG479" t="str">
            <v>P-</v>
          </cell>
          <cell r="AH479" t="str">
            <v>12-</v>
          </cell>
          <cell r="AI479" t="str">
            <v>CD</v>
          </cell>
        </row>
        <row r="480">
          <cell r="A480" t="str">
            <v>MECH. DISC.</v>
          </cell>
          <cell r="B480" t="str">
            <v>NM</v>
          </cell>
          <cell r="C480" t="str">
            <v>EQ</v>
          </cell>
          <cell r="D480">
            <v>230</v>
          </cell>
          <cell r="E480" t="str">
            <v>MBD-8100</v>
          </cell>
          <cell r="F480" t="str">
            <v>HEAVY OIL 1ST STAGE DESALTER</v>
          </cell>
          <cell r="G480" t="str">
            <v>V</v>
          </cell>
          <cell r="H480">
            <v>91.001499999999993</v>
          </cell>
          <cell r="I480">
            <v>91.001499999999993</v>
          </cell>
          <cell r="J480">
            <v>242.00449999999998</v>
          </cell>
          <cell r="K480">
            <v>5</v>
          </cell>
          <cell r="L480">
            <v>5</v>
          </cell>
          <cell r="M480">
            <v>3</v>
          </cell>
          <cell r="N480">
            <v>4.5500749999999996</v>
          </cell>
          <cell r="O480">
            <v>4.5500749999999996</v>
          </cell>
          <cell r="P480">
            <v>7.2601349999999991</v>
          </cell>
          <cell r="Q480">
            <v>95.551574999999985</v>
          </cell>
          <cell r="R480">
            <v>95.551574999999985</v>
          </cell>
          <cell r="S480">
            <v>249.26463499999997</v>
          </cell>
          <cell r="T480">
            <v>905.92499999999995</v>
          </cell>
          <cell r="U480">
            <v>1078.575</v>
          </cell>
          <cell r="V480">
            <v>79.327416666666664</v>
          </cell>
          <cell r="W480">
            <v>103059.54000562499</v>
          </cell>
          <cell r="X480">
            <v>86562.560581874975</v>
          </cell>
          <cell r="Y480">
            <v>7579.8596031812485</v>
          </cell>
          <cell r="Z480">
            <v>103059.54000562499</v>
          </cell>
          <cell r="AA480">
            <v>86562.560581874975</v>
          </cell>
          <cell r="AB480">
            <v>7579.8596031812485</v>
          </cell>
          <cell r="AC480">
            <v>268850.60369512497</v>
          </cell>
          <cell r="AD480">
            <v>225815.06446237495</v>
          </cell>
          <cell r="AE480">
            <v>19773.519560909579</v>
          </cell>
          <cell r="AF480" t="str">
            <v>P-12-CD</v>
          </cell>
          <cell r="AG480" t="str">
            <v>P-</v>
          </cell>
          <cell r="AH480" t="str">
            <v>12-</v>
          </cell>
          <cell r="AI480" t="str">
            <v>CD</v>
          </cell>
        </row>
        <row r="481">
          <cell r="A481" t="str">
            <v>MECH. DISC.</v>
          </cell>
          <cell r="B481" t="str">
            <v>NM</v>
          </cell>
          <cell r="C481" t="str">
            <v>EQ</v>
          </cell>
          <cell r="D481">
            <v>230</v>
          </cell>
          <cell r="E481" t="str">
            <v>MBD-8105</v>
          </cell>
          <cell r="F481" t="str">
            <v>HEAVY OIL 2ND STAGE DEGASSING VESSEL</v>
          </cell>
          <cell r="G481" t="str">
            <v>V</v>
          </cell>
          <cell r="H481">
            <v>25.000400000000003</v>
          </cell>
          <cell r="I481">
            <v>25.000400000000003</v>
          </cell>
          <cell r="J481">
            <v>65.001099999999994</v>
          </cell>
          <cell r="K481">
            <v>5</v>
          </cell>
          <cell r="L481">
            <v>5</v>
          </cell>
          <cell r="M481">
            <v>3</v>
          </cell>
          <cell r="N481">
            <v>1.2500200000000001</v>
          </cell>
          <cell r="O481">
            <v>1.2500200000000001</v>
          </cell>
          <cell r="P481">
            <v>1.9500329999999997</v>
          </cell>
          <cell r="Q481">
            <v>26.250420000000002</v>
          </cell>
          <cell r="R481">
            <v>26.250420000000002</v>
          </cell>
          <cell r="S481">
            <v>66.951132999999999</v>
          </cell>
          <cell r="T481">
            <v>881.65</v>
          </cell>
          <cell r="U481">
            <v>1022.2833333333333</v>
          </cell>
          <cell r="V481">
            <v>90.794166666666669</v>
          </cell>
          <cell r="W481">
            <v>26835.366859000002</v>
          </cell>
          <cell r="X481">
            <v>23143.682793</v>
          </cell>
          <cell r="Y481">
            <v>2383.3850085500003</v>
          </cell>
          <cell r="Z481">
            <v>26835.366859000002</v>
          </cell>
          <cell r="AA481">
            <v>23143.682793</v>
          </cell>
          <cell r="AB481">
            <v>2383.3850085500003</v>
          </cell>
          <cell r="AC481">
            <v>68443.027413683332</v>
          </cell>
          <cell r="AD481">
            <v>59027.466409449997</v>
          </cell>
          <cell r="AE481">
            <v>6078.772328124167</v>
          </cell>
          <cell r="AF481" t="str">
            <v>P-12-SC</v>
          </cell>
          <cell r="AG481" t="str">
            <v>P-</v>
          </cell>
          <cell r="AH481" t="str">
            <v>12-</v>
          </cell>
          <cell r="AI481" t="str">
            <v>SC</v>
          </cell>
        </row>
        <row r="482">
          <cell r="A482" t="str">
            <v>MECH. DISC.</v>
          </cell>
          <cell r="B482" t="str">
            <v>NM</v>
          </cell>
          <cell r="C482" t="str">
            <v>EQ</v>
          </cell>
          <cell r="D482">
            <v>230</v>
          </cell>
          <cell r="E482" t="str">
            <v>MBD-8110</v>
          </cell>
          <cell r="F482" t="str">
            <v>HEAVY OIL 2ND STAGE DESALTER</v>
          </cell>
          <cell r="G482" t="str">
            <v>V</v>
          </cell>
          <cell r="H482">
            <v>91.001499999999993</v>
          </cell>
          <cell r="I482">
            <v>91.001499999999993</v>
          </cell>
          <cell r="J482">
            <v>242.00449999999998</v>
          </cell>
          <cell r="K482">
            <v>5</v>
          </cell>
          <cell r="L482">
            <v>5</v>
          </cell>
          <cell r="M482">
            <v>3</v>
          </cell>
          <cell r="N482">
            <v>4.5500749999999996</v>
          </cell>
          <cell r="O482">
            <v>4.5500749999999996</v>
          </cell>
          <cell r="P482">
            <v>7.2601349999999991</v>
          </cell>
          <cell r="Q482">
            <v>95.551574999999985</v>
          </cell>
          <cell r="R482">
            <v>95.551574999999985</v>
          </cell>
          <cell r="S482">
            <v>249.26463499999997</v>
          </cell>
          <cell r="T482">
            <v>880.91666666666663</v>
          </cell>
          <cell r="U482">
            <v>1017.1666666666666</v>
          </cell>
          <cell r="V482">
            <v>79.32416666666667</v>
          </cell>
          <cell r="W482">
            <v>97191.877037499988</v>
          </cell>
          <cell r="X482">
            <v>84172.974943749985</v>
          </cell>
          <cell r="Y482">
            <v>7579.5490605624991</v>
          </cell>
          <cell r="Z482">
            <v>97191.877037499988</v>
          </cell>
          <cell r="AA482">
            <v>84172.974943749985</v>
          </cell>
          <cell r="AB482">
            <v>7579.5490605624991</v>
          </cell>
          <cell r="AC482">
            <v>253543.67790083328</v>
          </cell>
          <cell r="AD482">
            <v>219581.37138208331</v>
          </cell>
          <cell r="AE482">
            <v>19772.709450845832</v>
          </cell>
          <cell r="AF482" t="str">
            <v>P-12-SC</v>
          </cell>
          <cell r="AG482" t="str">
            <v>P-</v>
          </cell>
          <cell r="AH482" t="str">
            <v>12-</v>
          </cell>
          <cell r="AI482" t="str">
            <v>SC</v>
          </cell>
        </row>
        <row r="483">
          <cell r="A483" t="str">
            <v>MECH. DISC.</v>
          </cell>
          <cell r="B483" t="str">
            <v>NM</v>
          </cell>
          <cell r="C483" t="str">
            <v>EQ</v>
          </cell>
          <cell r="D483">
            <v>230</v>
          </cell>
          <cell r="E483" t="str">
            <v>MBD-8145</v>
          </cell>
          <cell r="F483" t="str">
            <v>HEAVY OIL SURGE VESSEL</v>
          </cell>
          <cell r="G483" t="str">
            <v>V</v>
          </cell>
          <cell r="H483">
            <v>44.000800000000005</v>
          </cell>
          <cell r="I483">
            <v>44.000800000000005</v>
          </cell>
          <cell r="J483">
            <v>114.00200000000001</v>
          </cell>
          <cell r="K483">
            <v>5</v>
          </cell>
          <cell r="L483">
            <v>5</v>
          </cell>
          <cell r="M483">
            <v>3</v>
          </cell>
          <cell r="N483">
            <v>2.2000400000000004</v>
          </cell>
          <cell r="O483">
            <v>2.2000400000000004</v>
          </cell>
          <cell r="P483">
            <v>3.4200600000000003</v>
          </cell>
          <cell r="Q483">
            <v>46.200840000000007</v>
          </cell>
          <cell r="R483">
            <v>46.200840000000007</v>
          </cell>
          <cell r="S483">
            <v>117.42206000000002</v>
          </cell>
          <cell r="T483">
            <v>988.75</v>
          </cell>
          <cell r="U483">
            <v>1031.2666666666667</v>
          </cell>
          <cell r="V483">
            <v>80.67916666666666</v>
          </cell>
          <cell r="W483">
            <v>47645.386264000008</v>
          </cell>
          <cell r="X483">
            <v>45681.080550000006</v>
          </cell>
          <cell r="Y483">
            <v>3727.4452705000003</v>
          </cell>
          <cell r="Z483">
            <v>47645.386264000008</v>
          </cell>
          <cell r="AA483">
            <v>45681.080550000006</v>
          </cell>
          <cell r="AB483">
            <v>3727.4452705000003</v>
          </cell>
          <cell r="AC483">
            <v>121093.45640933335</v>
          </cell>
          <cell r="AD483">
            <v>116101.06182500001</v>
          </cell>
          <cell r="AE483">
            <v>9473.5139490833335</v>
          </cell>
          <cell r="AF483" t="str">
            <v>P-2S-SC</v>
          </cell>
          <cell r="AG483" t="str">
            <v>P-</v>
          </cell>
          <cell r="AH483" t="str">
            <v>2S-</v>
          </cell>
          <cell r="AI483" t="str">
            <v>SC</v>
          </cell>
        </row>
        <row r="484">
          <cell r="A484" t="str">
            <v>MECH. DISC.</v>
          </cell>
          <cell r="B484" t="str">
            <v>NM</v>
          </cell>
          <cell r="C484" t="str">
            <v>EQ</v>
          </cell>
          <cell r="D484">
            <v>230</v>
          </cell>
          <cell r="E484" t="str">
            <v>MBF-8180</v>
          </cell>
          <cell r="F484" t="str">
            <v>1ST STAGE FLASH GAS COMPRESSOR SUCTION DRUM</v>
          </cell>
          <cell r="G484" t="str">
            <v>V</v>
          </cell>
          <cell r="H484">
            <v>26.000400000000003</v>
          </cell>
          <cell r="I484">
            <v>26.000400000000003</v>
          </cell>
          <cell r="J484">
            <v>38.000600000000006</v>
          </cell>
          <cell r="K484">
            <v>5</v>
          </cell>
          <cell r="L484">
            <v>5</v>
          </cell>
          <cell r="M484">
            <v>3</v>
          </cell>
          <cell r="N484">
            <v>1.3000200000000002</v>
          </cell>
          <cell r="O484">
            <v>1.3000200000000002</v>
          </cell>
          <cell r="P484">
            <v>1.1400180000000002</v>
          </cell>
          <cell r="Q484">
            <v>27.300420000000003</v>
          </cell>
          <cell r="R484">
            <v>27.300420000000003</v>
          </cell>
          <cell r="S484">
            <v>39.140618000000003</v>
          </cell>
          <cell r="T484">
            <v>954.2833333333333</v>
          </cell>
          <cell r="U484">
            <v>1091.1666666666667</v>
          </cell>
          <cell r="V484">
            <v>78.838583333333332</v>
          </cell>
          <cell r="W484">
            <v>29789.308290000004</v>
          </cell>
          <cell r="X484">
            <v>26052.335799</v>
          </cell>
          <cell r="Y484">
            <v>2152.3264372050003</v>
          </cell>
          <cell r="Z484">
            <v>29789.308290000004</v>
          </cell>
          <cell r="AA484">
            <v>26052.335799</v>
          </cell>
          <cell r="AB484">
            <v>2152.3264372050003</v>
          </cell>
          <cell r="AC484">
            <v>42708.937674333341</v>
          </cell>
          <cell r="AD484">
            <v>37351.239413766671</v>
          </cell>
          <cell r="AE484">
            <v>3085.7908739111667</v>
          </cell>
          <cell r="AF484" t="str">
            <v>P-2S-CD</v>
          </cell>
          <cell r="AG484" t="str">
            <v>P-</v>
          </cell>
          <cell r="AH484" t="str">
            <v>2S-</v>
          </cell>
          <cell r="AI484" t="str">
            <v>CD</v>
          </cell>
        </row>
        <row r="485">
          <cell r="A485" t="str">
            <v>MECH. DISC.</v>
          </cell>
          <cell r="B485" t="str">
            <v>NM</v>
          </cell>
          <cell r="C485" t="str">
            <v>EQ</v>
          </cell>
          <cell r="D485">
            <v>230</v>
          </cell>
          <cell r="E485" t="str">
            <v>MBF-8185</v>
          </cell>
          <cell r="F485" t="str">
            <v>2ND STAGE FLASH GAS COMPRESSOR SUCTION DRUM</v>
          </cell>
          <cell r="G485" t="str">
            <v>V</v>
          </cell>
          <cell r="H485">
            <v>18.000299999999999</v>
          </cell>
          <cell r="I485">
            <v>18.000299999999999</v>
          </cell>
          <cell r="J485">
            <v>25.000419999999998</v>
          </cell>
          <cell r="K485">
            <v>5</v>
          </cell>
          <cell r="L485">
            <v>5</v>
          </cell>
          <cell r="M485">
            <v>3</v>
          </cell>
          <cell r="N485">
            <v>0.90001500000000001</v>
          </cell>
          <cell r="O485">
            <v>0.90001500000000001</v>
          </cell>
          <cell r="P485">
            <v>0.75001259999999992</v>
          </cell>
          <cell r="Q485">
            <v>18.900314999999999</v>
          </cell>
          <cell r="R485">
            <v>18.900314999999999</v>
          </cell>
          <cell r="S485">
            <v>25.7504326</v>
          </cell>
          <cell r="T485">
            <v>954.69166666666661</v>
          </cell>
          <cell r="U485">
            <v>1075.75</v>
          </cell>
          <cell r="V485">
            <v>78.438333333333333</v>
          </cell>
          <cell r="W485">
            <v>20332.013861249998</v>
          </cell>
          <cell r="X485">
            <v>18043.973227874998</v>
          </cell>
          <cell r="Y485">
            <v>1482.5092080749998</v>
          </cell>
          <cell r="Z485">
            <v>20332.013861249998</v>
          </cell>
          <cell r="AA485">
            <v>18043.973227874998</v>
          </cell>
          <cell r="AB485">
            <v>1482.5092080749998</v>
          </cell>
          <cell r="AC485">
            <v>27701.027869450001</v>
          </cell>
          <cell r="AD485">
            <v>24583.723416281664</v>
          </cell>
          <cell r="AE485">
            <v>2019.8210157563333</v>
          </cell>
          <cell r="AF485" t="str">
            <v>P-2S-CD</v>
          </cell>
          <cell r="AG485" t="str">
            <v>P-</v>
          </cell>
          <cell r="AH485" t="str">
            <v>2S-</v>
          </cell>
          <cell r="AI485" t="str">
            <v>CD</v>
          </cell>
        </row>
        <row r="486">
          <cell r="A486" t="str">
            <v>MECH. DISC.</v>
          </cell>
          <cell r="B486" t="str">
            <v>NM</v>
          </cell>
          <cell r="C486" t="str">
            <v>EQ</v>
          </cell>
          <cell r="D486">
            <v>230</v>
          </cell>
          <cell r="E486" t="str">
            <v>MBF-8201</v>
          </cell>
          <cell r="F486" t="str">
            <v>MAIN GAS COMPRESSOR 1ST STAGE SUCTION DRUM TRAIN 1</v>
          </cell>
          <cell r="G486" t="str">
            <v>V</v>
          </cell>
          <cell r="H486">
            <v>54.000900000000001</v>
          </cell>
          <cell r="I486">
            <v>54.000900000000001</v>
          </cell>
          <cell r="J486">
            <v>64.001100000000008</v>
          </cell>
          <cell r="K486">
            <v>5</v>
          </cell>
          <cell r="L486">
            <v>5</v>
          </cell>
          <cell r="M486">
            <v>3</v>
          </cell>
          <cell r="N486">
            <v>2.7000450000000003</v>
          </cell>
          <cell r="O486">
            <v>2.7000450000000003</v>
          </cell>
          <cell r="P486">
            <v>1.9200330000000001</v>
          </cell>
          <cell r="Q486">
            <v>56.700945000000004</v>
          </cell>
          <cell r="R486">
            <v>56.700945000000004</v>
          </cell>
          <cell r="S486">
            <v>65.921133000000012</v>
          </cell>
          <cell r="T486">
            <v>1027.3333333333333</v>
          </cell>
          <cell r="U486">
            <v>1091.6833333333334</v>
          </cell>
          <cell r="V486">
            <v>78.871416666666661</v>
          </cell>
          <cell r="W486">
            <v>61899.476640750006</v>
          </cell>
          <cell r="X486">
            <v>58250.770830000001</v>
          </cell>
          <cell r="Y486">
            <v>4472.0838584887497</v>
          </cell>
          <cell r="Z486">
            <v>61899.476640750006</v>
          </cell>
          <cell r="AA486">
            <v>58250.770830000001</v>
          </cell>
          <cell r="AB486">
            <v>4472.0838584887497</v>
          </cell>
          <cell r="AC486">
            <v>71965.00221055001</v>
          </cell>
          <cell r="AD486">
            <v>67722.977302000014</v>
          </cell>
          <cell r="AE486">
            <v>5199.2931479817507</v>
          </cell>
          <cell r="AF486" t="str">
            <v>P-S3-CD</v>
          </cell>
          <cell r="AG486" t="str">
            <v>P-</v>
          </cell>
          <cell r="AH486" t="str">
            <v>S3-</v>
          </cell>
          <cell r="AI486" t="str">
            <v>CD</v>
          </cell>
        </row>
        <row r="487">
          <cell r="A487" t="str">
            <v>MECH. DISC.</v>
          </cell>
          <cell r="B487" t="str">
            <v>NM</v>
          </cell>
          <cell r="C487" t="str">
            <v>EQ</v>
          </cell>
          <cell r="D487">
            <v>230</v>
          </cell>
          <cell r="E487" t="str">
            <v>MBF-8202</v>
          </cell>
          <cell r="F487" t="str">
            <v>MAIN GAS COMPRESSOR 1ST STAGE SUCTION DRUM TRAIN 2</v>
          </cell>
          <cell r="G487" t="str">
            <v>V</v>
          </cell>
          <cell r="H487">
            <v>54.000900000000001</v>
          </cell>
          <cell r="I487">
            <v>54.000900000000001</v>
          </cell>
          <cell r="J487">
            <v>64.001100000000008</v>
          </cell>
          <cell r="K487">
            <v>5</v>
          </cell>
          <cell r="L487">
            <v>5</v>
          </cell>
          <cell r="M487">
            <v>3</v>
          </cell>
          <cell r="N487">
            <v>2.7000450000000003</v>
          </cell>
          <cell r="O487">
            <v>2.7000450000000003</v>
          </cell>
          <cell r="P487">
            <v>1.9200330000000001</v>
          </cell>
          <cell r="Q487">
            <v>56.700945000000004</v>
          </cell>
          <cell r="R487">
            <v>56.700945000000004</v>
          </cell>
          <cell r="S487">
            <v>65.921133000000012</v>
          </cell>
          <cell r="T487">
            <v>1042.7249999999999</v>
          </cell>
          <cell r="U487">
            <v>1091.8</v>
          </cell>
          <cell r="V487">
            <v>78.812333333333342</v>
          </cell>
          <cell r="W487">
            <v>61906.091751</v>
          </cell>
          <cell r="X487">
            <v>59123.492875124997</v>
          </cell>
          <cell r="Y487">
            <v>4468.7337776550012</v>
          </cell>
          <cell r="Z487">
            <v>61906.091751</v>
          </cell>
          <cell r="AA487">
            <v>59123.492875124997</v>
          </cell>
          <cell r="AB487">
            <v>4468.7337776550012</v>
          </cell>
          <cell r="AC487">
            <v>71972.693009400013</v>
          </cell>
          <cell r="AD487">
            <v>68737.613407425</v>
          </cell>
          <cell r="AE487">
            <v>5195.3983077070015</v>
          </cell>
          <cell r="AF487" t="str">
            <v>P-S3-CD</v>
          </cell>
          <cell r="AG487" t="str">
            <v>P-</v>
          </cell>
          <cell r="AH487" t="str">
            <v>S3-</v>
          </cell>
          <cell r="AI487" t="str">
            <v>CD</v>
          </cell>
        </row>
        <row r="488">
          <cell r="A488" t="str">
            <v>MECH. DISC.</v>
          </cell>
          <cell r="B488" t="str">
            <v>NM</v>
          </cell>
          <cell r="C488" t="str">
            <v>EQ</v>
          </cell>
          <cell r="D488">
            <v>230</v>
          </cell>
          <cell r="E488" t="str">
            <v>MBF-8216</v>
          </cell>
          <cell r="F488" t="str">
            <v>MAIN GAS COMPRESSOR 2ND STAGE SUCTION SCRUBBER TRAIN 1</v>
          </cell>
          <cell r="G488" t="str">
            <v>V</v>
          </cell>
          <cell r="H488">
            <v>66.001100000000008</v>
          </cell>
          <cell r="I488">
            <v>66.001100000000008</v>
          </cell>
          <cell r="J488">
            <v>72.001200000000011</v>
          </cell>
          <cell r="K488">
            <v>5</v>
          </cell>
          <cell r="L488">
            <v>5</v>
          </cell>
          <cell r="M488">
            <v>3</v>
          </cell>
          <cell r="N488">
            <v>3.3000550000000004</v>
          </cell>
          <cell r="O488">
            <v>3.3000550000000004</v>
          </cell>
          <cell r="P488">
            <v>2.1600360000000003</v>
          </cell>
          <cell r="Q488">
            <v>69.301155000000008</v>
          </cell>
          <cell r="R488">
            <v>69.301155000000008</v>
          </cell>
          <cell r="S488">
            <v>74.161236000000017</v>
          </cell>
          <cell r="T488">
            <v>1027.7</v>
          </cell>
          <cell r="U488">
            <v>1078.3499999999999</v>
          </cell>
          <cell r="V488">
            <v>77.621416666666661</v>
          </cell>
          <cell r="W488">
            <v>74730.900494250003</v>
          </cell>
          <cell r="X488">
            <v>71220.796993500015</v>
          </cell>
          <cell r="Y488">
            <v>5379.2538277362501</v>
          </cell>
          <cell r="Z488">
            <v>74730.900494250003</v>
          </cell>
          <cell r="AA488">
            <v>71220.796993500015</v>
          </cell>
          <cell r="AB488">
            <v>5379.2538277362501</v>
          </cell>
          <cell r="AC488">
            <v>79971.768840600009</v>
          </cell>
          <cell r="AD488">
            <v>76215.502237200024</v>
          </cell>
          <cell r="AE488">
            <v>5756.500200071001</v>
          </cell>
          <cell r="AF488" t="str">
            <v>P-S3-CD</v>
          </cell>
          <cell r="AG488" t="str">
            <v>P-</v>
          </cell>
          <cell r="AH488" t="str">
            <v>S3-</v>
          </cell>
          <cell r="AI488" t="str">
            <v>CD</v>
          </cell>
        </row>
        <row r="489">
          <cell r="A489" t="str">
            <v>MECH. DISC.</v>
          </cell>
          <cell r="B489" t="str">
            <v>NM</v>
          </cell>
          <cell r="C489" t="str">
            <v>EQ</v>
          </cell>
          <cell r="D489">
            <v>230</v>
          </cell>
          <cell r="E489" t="str">
            <v>MBF-8217</v>
          </cell>
          <cell r="F489" t="str">
            <v>MAIN GAS COMPRESSOR 2ND STAGE SUCTION SCRUBBER TRAIN 2</v>
          </cell>
          <cell r="G489" t="str">
            <v>V</v>
          </cell>
          <cell r="H489">
            <v>66.001100000000008</v>
          </cell>
          <cell r="I489">
            <v>66.001100000000008</v>
          </cell>
          <cell r="J489">
            <v>72.001200000000011</v>
          </cell>
          <cell r="K489">
            <v>5</v>
          </cell>
          <cell r="L489">
            <v>5</v>
          </cell>
          <cell r="M489">
            <v>3</v>
          </cell>
          <cell r="N489">
            <v>3.3000550000000004</v>
          </cell>
          <cell r="O489">
            <v>3.3000550000000004</v>
          </cell>
          <cell r="P489">
            <v>2.1600360000000003</v>
          </cell>
          <cell r="Q489">
            <v>69.301155000000008</v>
          </cell>
          <cell r="R489">
            <v>69.301155000000008</v>
          </cell>
          <cell r="S489">
            <v>74.161236000000017</v>
          </cell>
          <cell r="T489">
            <v>1042.3</v>
          </cell>
          <cell r="U489">
            <v>1077.7</v>
          </cell>
          <cell r="V489">
            <v>77.621416666666661</v>
          </cell>
          <cell r="W489">
            <v>74685.854743500007</v>
          </cell>
          <cell r="X489">
            <v>72232.593856500011</v>
          </cell>
          <cell r="Y489">
            <v>5379.2538277362501</v>
          </cell>
          <cell r="Z489">
            <v>74685.854743500007</v>
          </cell>
          <cell r="AA489">
            <v>72232.593856500011</v>
          </cell>
          <cell r="AB489">
            <v>5379.2538277362501</v>
          </cell>
          <cell r="AC489">
            <v>79923.56403720002</v>
          </cell>
          <cell r="AD489">
            <v>77298.256282800008</v>
          </cell>
          <cell r="AE489">
            <v>5756.500200071001</v>
          </cell>
          <cell r="AF489" t="str">
            <v>P-S3-CD</v>
          </cell>
          <cell r="AG489" t="str">
            <v>P-</v>
          </cell>
          <cell r="AH489" t="str">
            <v>S3-</v>
          </cell>
          <cell r="AI489" t="str">
            <v>CD</v>
          </cell>
        </row>
        <row r="490">
          <cell r="A490" t="str">
            <v>MECH. DISC.</v>
          </cell>
          <cell r="B490" t="str">
            <v>NM</v>
          </cell>
          <cell r="C490" t="str">
            <v>EQ</v>
          </cell>
          <cell r="D490">
            <v>230</v>
          </cell>
          <cell r="E490" t="str">
            <v>MBF-8221</v>
          </cell>
          <cell r="F490" t="str">
            <v>MAIN GAS COMPRESSOR 3RD STAGE SUCTION SCRUBBER TRAIN 1</v>
          </cell>
          <cell r="G490" t="str">
            <v>V</v>
          </cell>
          <cell r="H490">
            <v>74.001300000000001</v>
          </cell>
          <cell r="I490">
            <v>74.001300000000001</v>
          </cell>
          <cell r="J490">
            <v>82.001440000000002</v>
          </cell>
          <cell r="K490">
            <v>5</v>
          </cell>
          <cell r="L490">
            <v>5</v>
          </cell>
          <cell r="M490">
            <v>3</v>
          </cell>
          <cell r="N490">
            <v>3.7000650000000004</v>
          </cell>
          <cell r="O490">
            <v>3.7000650000000004</v>
          </cell>
          <cell r="P490">
            <v>2.4600431999999999</v>
          </cell>
          <cell r="Q490">
            <v>77.701364999999996</v>
          </cell>
          <cell r="R490">
            <v>77.701364999999996</v>
          </cell>
          <cell r="S490">
            <v>84.461483200000004</v>
          </cell>
          <cell r="T490">
            <v>1026.5666666666666</v>
          </cell>
          <cell r="U490">
            <v>1064.625</v>
          </cell>
          <cell r="V490">
            <v>78.464583333333337</v>
          </cell>
          <cell r="W490">
            <v>82722.81571312499</v>
          </cell>
          <cell r="X490">
            <v>79765.631263499992</v>
          </cell>
          <cell r="Y490">
            <v>6096.8052291562499</v>
          </cell>
          <cell r="Z490">
            <v>82722.81571312499</v>
          </cell>
          <cell r="AA490">
            <v>79765.631263499992</v>
          </cell>
          <cell r="AB490">
            <v>6096.8052291562499</v>
          </cell>
          <cell r="AC490">
            <v>89919.806551800008</v>
          </cell>
          <cell r="AD490">
            <v>86705.343270346668</v>
          </cell>
          <cell r="AE490">
            <v>6627.2350870033342</v>
          </cell>
          <cell r="AF490" t="str">
            <v>P-S3-CD</v>
          </cell>
          <cell r="AG490" t="str">
            <v>P-</v>
          </cell>
          <cell r="AH490" t="str">
            <v>S3-</v>
          </cell>
          <cell r="AI490" t="str">
            <v>CD</v>
          </cell>
        </row>
        <row r="491">
          <cell r="A491" t="str">
            <v>MECH. DISC.</v>
          </cell>
          <cell r="B491" t="str">
            <v>NM</v>
          </cell>
          <cell r="C491" t="str">
            <v>EQ</v>
          </cell>
          <cell r="D491">
            <v>230</v>
          </cell>
          <cell r="E491" t="str">
            <v>MBF-8222</v>
          </cell>
          <cell r="F491" t="str">
            <v>MAIN GAS COMPRESSOR 3RD STAGE SUCTION SCRUBBER TRAIN 2</v>
          </cell>
          <cell r="G491" t="str">
            <v>V</v>
          </cell>
          <cell r="H491">
            <v>74.001300000000001</v>
          </cell>
          <cell r="I491">
            <v>74.001300000000001</v>
          </cell>
          <cell r="J491">
            <v>82.001440000000002</v>
          </cell>
          <cell r="K491">
            <v>5</v>
          </cell>
          <cell r="L491">
            <v>5</v>
          </cell>
          <cell r="M491">
            <v>3</v>
          </cell>
          <cell r="N491">
            <v>3.7000650000000004</v>
          </cell>
          <cell r="O491">
            <v>3.7000650000000004</v>
          </cell>
          <cell r="P491">
            <v>2.4600431999999999</v>
          </cell>
          <cell r="Q491">
            <v>77.701364999999996</v>
          </cell>
          <cell r="R491">
            <v>77.701364999999996</v>
          </cell>
          <cell r="S491">
            <v>84.461483200000004</v>
          </cell>
          <cell r="T491">
            <v>1042.5583333333334</v>
          </cell>
          <cell r="U491">
            <v>1064.625</v>
          </cell>
          <cell r="V491">
            <v>78.461250000000007</v>
          </cell>
          <cell r="W491">
            <v>82722.81571312499</v>
          </cell>
          <cell r="X491">
            <v>81008.205592124999</v>
          </cell>
          <cell r="Y491">
            <v>6096.5462246062498</v>
          </cell>
          <cell r="Z491">
            <v>82722.81571312499</v>
          </cell>
          <cell r="AA491">
            <v>81008.205592124999</v>
          </cell>
          <cell r="AB491">
            <v>6096.5462246062498</v>
          </cell>
          <cell r="AC491">
            <v>89919.806551800008</v>
          </cell>
          <cell r="AD491">
            <v>88056.023155853341</v>
          </cell>
          <cell r="AE491">
            <v>6626.9535487260009</v>
          </cell>
          <cell r="AF491" t="str">
            <v>P-S3-CD</v>
          </cell>
          <cell r="AG491" t="str">
            <v>P-</v>
          </cell>
          <cell r="AH491" t="str">
            <v>S3-</v>
          </cell>
          <cell r="AI491" t="str">
            <v>CD</v>
          </cell>
        </row>
        <row r="492">
          <cell r="A492" t="str">
            <v>MECH. DISC.</v>
          </cell>
          <cell r="B492" t="str">
            <v>NM</v>
          </cell>
          <cell r="C492" t="str">
            <v>EQ</v>
          </cell>
          <cell r="D492">
            <v>230</v>
          </cell>
          <cell r="E492" t="str">
            <v>ME-7570</v>
          </cell>
          <cell r="F492" t="str">
            <v>VAPOR RECOVERY UNIT</v>
          </cell>
          <cell r="G492" t="str">
            <v>V</v>
          </cell>
          <cell r="H492">
            <v>110</v>
          </cell>
          <cell r="I492">
            <v>110</v>
          </cell>
          <cell r="J492">
            <v>116.4</v>
          </cell>
          <cell r="K492">
            <v>10</v>
          </cell>
          <cell r="L492">
            <v>10</v>
          </cell>
          <cell r="M492">
            <v>8</v>
          </cell>
          <cell r="N492">
            <v>11</v>
          </cell>
          <cell r="O492">
            <v>11</v>
          </cell>
          <cell r="P492">
            <v>9.3120000000000012</v>
          </cell>
          <cell r="Q492">
            <v>121</v>
          </cell>
          <cell r="R492">
            <v>121</v>
          </cell>
          <cell r="S492">
            <v>125.712</v>
          </cell>
          <cell r="T492">
            <v>863.45833333333337</v>
          </cell>
          <cell r="U492">
            <v>1022.1</v>
          </cell>
          <cell r="V492">
            <v>82.952749999999995</v>
          </cell>
          <cell r="W492">
            <v>123674.1</v>
          </cell>
          <cell r="X492">
            <v>104478.45833333334</v>
          </cell>
          <cell r="Y492">
            <v>10037.282749999998</v>
          </cell>
          <cell r="Z492">
            <v>123674.1</v>
          </cell>
          <cell r="AA492">
            <v>104478.45833333334</v>
          </cell>
          <cell r="AB492">
            <v>10037.282749999998</v>
          </cell>
          <cell r="AC492">
            <v>128490.23520000001</v>
          </cell>
          <cell r="AD492">
            <v>108547.07400000001</v>
          </cell>
          <cell r="AE492">
            <v>10428.156107999999</v>
          </cell>
          <cell r="AF492" t="str">
            <v>P-12-SC</v>
          </cell>
          <cell r="AG492" t="str">
            <v>P-</v>
          </cell>
          <cell r="AH492" t="str">
            <v>12-</v>
          </cell>
          <cell r="AI492" t="str">
            <v>SC</v>
          </cell>
        </row>
        <row r="493">
          <cell r="A493" t="str">
            <v>MECH. DISC.</v>
          </cell>
          <cell r="B493" t="str">
            <v>NM</v>
          </cell>
          <cell r="C493" t="str">
            <v>EQ</v>
          </cell>
          <cell r="D493">
            <v>230</v>
          </cell>
          <cell r="E493" t="str">
            <v>ME-7615</v>
          </cell>
          <cell r="F493" t="str">
            <v>DIESEL TRANSFER SKID</v>
          </cell>
          <cell r="G493" t="str">
            <v>V</v>
          </cell>
          <cell r="H493">
            <v>11.4</v>
          </cell>
          <cell r="I493">
            <v>11.4</v>
          </cell>
          <cell r="J493">
            <v>12.2</v>
          </cell>
          <cell r="K493">
            <v>10</v>
          </cell>
          <cell r="L493">
            <v>10</v>
          </cell>
          <cell r="M493">
            <v>8</v>
          </cell>
          <cell r="N493">
            <v>1.1400000000000001</v>
          </cell>
          <cell r="O493">
            <v>1.1400000000000001</v>
          </cell>
          <cell r="P493">
            <v>0.97599999999999998</v>
          </cell>
          <cell r="Q493">
            <v>12.540000000000001</v>
          </cell>
          <cell r="R493">
            <v>12.540000000000001</v>
          </cell>
          <cell r="S493">
            <v>13.175999999999998</v>
          </cell>
          <cell r="T493">
            <v>887.54166666666663</v>
          </cell>
          <cell r="U493">
            <v>1047.3916666666667</v>
          </cell>
          <cell r="V493">
            <v>73.812333333333342</v>
          </cell>
          <cell r="W493">
            <v>13134.291500000001</v>
          </cell>
          <cell r="X493">
            <v>11129.772500000001</v>
          </cell>
          <cell r="Y493">
            <v>925.60666000000015</v>
          </cell>
          <cell r="Z493">
            <v>13134.291500000001</v>
          </cell>
          <cell r="AA493">
            <v>11129.772500000001</v>
          </cell>
          <cell r="AB493">
            <v>925.60666000000015</v>
          </cell>
          <cell r="AC493">
            <v>13800.432599999998</v>
          </cell>
          <cell r="AD493">
            <v>11694.248999999998</v>
          </cell>
          <cell r="AE493">
            <v>972.55130399999996</v>
          </cell>
          <cell r="AF493" t="str">
            <v>P-12-SC</v>
          </cell>
          <cell r="AG493" t="str">
            <v>P-</v>
          </cell>
          <cell r="AH493" t="str">
            <v>12-</v>
          </cell>
          <cell r="AI493" t="str">
            <v>SC</v>
          </cell>
        </row>
        <row r="494">
          <cell r="A494" t="str">
            <v>MECH. DISC.</v>
          </cell>
          <cell r="B494" t="str">
            <v>NM</v>
          </cell>
          <cell r="C494" t="str">
            <v>EQ</v>
          </cell>
          <cell r="D494">
            <v>230</v>
          </cell>
          <cell r="E494" t="str">
            <v>MZM-7945</v>
          </cell>
          <cell r="F494" t="str">
            <v>LIGHT OIL 2ND STAGE SEPARATOR HYDROCYCLONE - TRAIN 1</v>
          </cell>
          <cell r="G494" t="str">
            <v>V</v>
          </cell>
          <cell r="H494">
            <v>4.00007</v>
          </cell>
          <cell r="I494">
            <v>4.00007</v>
          </cell>
          <cell r="J494">
            <v>4.6000800000000002</v>
          </cell>
          <cell r="K494">
            <v>10</v>
          </cell>
          <cell r="L494">
            <v>10</v>
          </cell>
          <cell r="M494">
            <v>8</v>
          </cell>
          <cell r="N494">
            <v>0.400007</v>
          </cell>
          <cell r="O494">
            <v>0.400007</v>
          </cell>
          <cell r="P494">
            <v>0.36800640000000001</v>
          </cell>
          <cell r="Q494">
            <v>4.4000769999999996</v>
          </cell>
          <cell r="R494">
            <v>4.4000769999999996</v>
          </cell>
          <cell r="S494">
            <v>4.9680863999999998</v>
          </cell>
          <cell r="T494">
            <v>1068.3166666666666</v>
          </cell>
          <cell r="U494">
            <v>1047.8916666666667</v>
          </cell>
          <cell r="V494">
            <v>75.009833333333333</v>
          </cell>
          <cell r="W494">
            <v>4610.8040209916662</v>
          </cell>
          <cell r="X494">
            <v>4700.6755937166663</v>
          </cell>
          <cell r="Y494">
            <v>330.04904242383333</v>
          </cell>
          <cell r="Z494">
            <v>4610.8040209916662</v>
          </cell>
          <cell r="AA494">
            <v>4700.6755937166663</v>
          </cell>
          <cell r="AB494">
            <v>330.04904242383333</v>
          </cell>
          <cell r="AC494">
            <v>5206.0163378399993</v>
          </cell>
          <cell r="AD494">
            <v>5307.4895025599999</v>
          </cell>
          <cell r="AE494">
            <v>372.65533284959997</v>
          </cell>
          <cell r="AF494" t="str">
            <v>P-34-SC</v>
          </cell>
          <cell r="AG494" t="str">
            <v>P-</v>
          </cell>
          <cell r="AH494" t="str">
            <v>34-</v>
          </cell>
          <cell r="AI494" t="str">
            <v>SC</v>
          </cell>
        </row>
        <row r="495">
          <cell r="A495" t="str">
            <v>MECH. DISC.</v>
          </cell>
          <cell r="B495" t="str">
            <v>NM</v>
          </cell>
          <cell r="C495" t="str">
            <v>EQ</v>
          </cell>
          <cell r="D495">
            <v>230</v>
          </cell>
          <cell r="E495" t="str">
            <v>MZM-8136</v>
          </cell>
          <cell r="F495" t="str">
            <v>HEAVY OIL 2ND STAGE SEPARATOR HYDROCYCLONE</v>
          </cell>
          <cell r="G495" t="str">
            <v>V</v>
          </cell>
          <cell r="H495">
            <v>4.00007</v>
          </cell>
          <cell r="I495">
            <v>4.00007</v>
          </cell>
          <cell r="J495">
            <v>4.6000800000000002</v>
          </cell>
          <cell r="K495">
            <v>10</v>
          </cell>
          <cell r="L495">
            <v>10</v>
          </cell>
          <cell r="M495">
            <v>8</v>
          </cell>
          <cell r="N495">
            <v>0.400007</v>
          </cell>
          <cell r="O495">
            <v>0.400007</v>
          </cell>
          <cell r="P495">
            <v>0.36800640000000001</v>
          </cell>
          <cell r="Q495">
            <v>4.4000769999999996</v>
          </cell>
          <cell r="R495">
            <v>4.4000769999999996</v>
          </cell>
          <cell r="S495">
            <v>4.9680863999999998</v>
          </cell>
          <cell r="T495">
            <v>918.54166666666663</v>
          </cell>
          <cell r="U495">
            <v>1052.2916666666667</v>
          </cell>
          <cell r="V495">
            <v>75.200166666666675</v>
          </cell>
          <cell r="W495">
            <v>4630.1643597916664</v>
          </cell>
          <cell r="X495">
            <v>4041.654061041666</v>
          </cell>
          <cell r="Y495">
            <v>330.88652374616669</v>
          </cell>
          <cell r="Z495">
            <v>4630.1643597916664</v>
          </cell>
          <cell r="AA495">
            <v>4041.654061041666</v>
          </cell>
          <cell r="AB495">
            <v>330.88652374616669</v>
          </cell>
          <cell r="AC495">
            <v>5227.8759179999997</v>
          </cell>
          <cell r="AD495">
            <v>4563.394362</v>
          </cell>
          <cell r="AE495">
            <v>373.60092529440004</v>
          </cell>
          <cell r="AF495" t="str">
            <v>P-12-SC</v>
          </cell>
          <cell r="AG495" t="str">
            <v>P-</v>
          </cell>
          <cell r="AH495" t="str">
            <v>12-</v>
          </cell>
          <cell r="AI495" t="str">
            <v>SC</v>
          </cell>
        </row>
        <row r="496">
          <cell r="A496" t="str">
            <v>MECH. DISC.</v>
          </cell>
          <cell r="B496" t="str">
            <v>NM</v>
          </cell>
          <cell r="C496" t="str">
            <v>EQ</v>
          </cell>
          <cell r="D496">
            <v>230</v>
          </cell>
          <cell r="E496" t="str">
            <v>MZM-8137</v>
          </cell>
          <cell r="F496" t="str">
            <v>HEAVY OIL 2ND STAGE SEPARATOR HYDROCYCLONE</v>
          </cell>
          <cell r="G496" t="str">
            <v>V</v>
          </cell>
          <cell r="H496">
            <v>4.00007</v>
          </cell>
          <cell r="I496">
            <v>4.00007</v>
          </cell>
          <cell r="J496">
            <v>4.6000800000000002</v>
          </cell>
          <cell r="K496">
            <v>10</v>
          </cell>
          <cell r="L496">
            <v>10</v>
          </cell>
          <cell r="M496">
            <v>8</v>
          </cell>
          <cell r="N496">
            <v>0.400007</v>
          </cell>
          <cell r="O496">
            <v>0.400007</v>
          </cell>
          <cell r="P496">
            <v>0.36800640000000001</v>
          </cell>
          <cell r="Q496">
            <v>4.4000769999999996</v>
          </cell>
          <cell r="R496">
            <v>4.4000769999999996</v>
          </cell>
          <cell r="S496">
            <v>4.9680863999999998</v>
          </cell>
          <cell r="T496">
            <v>923.04166666666663</v>
          </cell>
          <cell r="U496">
            <v>1052.2916666666667</v>
          </cell>
          <cell r="V496">
            <v>75.200166666666675</v>
          </cell>
          <cell r="W496">
            <v>4630.1643597916664</v>
          </cell>
          <cell r="X496">
            <v>4061.4544075416661</v>
          </cell>
          <cell r="Y496">
            <v>330.88652374616669</v>
          </cell>
          <cell r="Z496">
            <v>4630.1643597916664</v>
          </cell>
          <cell r="AA496">
            <v>4061.4544075416661</v>
          </cell>
          <cell r="AB496">
            <v>330.88652374616669</v>
          </cell>
          <cell r="AC496">
            <v>5227.8759179999997</v>
          </cell>
          <cell r="AD496">
            <v>4585.7507507999999</v>
          </cell>
          <cell r="AE496">
            <v>373.60092529440004</v>
          </cell>
          <cell r="AF496" t="str">
            <v>P-12-SC</v>
          </cell>
          <cell r="AG496" t="str">
            <v>P-</v>
          </cell>
          <cell r="AH496" t="str">
            <v>12-</v>
          </cell>
          <cell r="AI496" t="str">
            <v>SC</v>
          </cell>
        </row>
        <row r="497">
          <cell r="A497" t="str">
            <v>MECH. DISC.</v>
          </cell>
          <cell r="B497" t="str">
            <v>NM</v>
          </cell>
          <cell r="C497" t="str">
            <v>EQ</v>
          </cell>
          <cell r="D497">
            <v>230</v>
          </cell>
          <cell r="E497" t="str">
            <v>PAX-8436</v>
          </cell>
          <cell r="F497" t="str">
            <v>HEAVY OIL EXPORT PUMP</v>
          </cell>
          <cell r="G497" t="str">
            <v>V</v>
          </cell>
          <cell r="H497">
            <v>15</v>
          </cell>
          <cell r="I497">
            <v>15</v>
          </cell>
          <cell r="J497">
            <v>25</v>
          </cell>
          <cell r="K497">
            <v>0</v>
          </cell>
          <cell r="L497">
            <v>0</v>
          </cell>
          <cell r="M497">
            <v>0</v>
          </cell>
          <cell r="N497">
            <v>0</v>
          </cell>
          <cell r="O497">
            <v>0</v>
          </cell>
          <cell r="P497">
            <v>0</v>
          </cell>
          <cell r="Q497">
            <v>15</v>
          </cell>
          <cell r="R497">
            <v>15</v>
          </cell>
          <cell r="S497">
            <v>25</v>
          </cell>
          <cell r="T497">
            <v>985.5</v>
          </cell>
          <cell r="U497">
            <v>1051.7416666666666</v>
          </cell>
          <cell r="V497">
            <v>76.085916666666662</v>
          </cell>
          <cell r="W497">
            <v>15776.124999999998</v>
          </cell>
          <cell r="X497">
            <v>14782.5</v>
          </cell>
          <cell r="Y497">
            <v>1141.2887499999999</v>
          </cell>
          <cell r="Z497">
            <v>15776.124999999998</v>
          </cell>
          <cell r="AA497">
            <v>14782.5</v>
          </cell>
          <cell r="AB497">
            <v>1141.2887499999999</v>
          </cell>
          <cell r="AC497">
            <v>26293.541666666664</v>
          </cell>
          <cell r="AD497">
            <v>24637.5</v>
          </cell>
          <cell r="AE497">
            <v>1902.1479166666666</v>
          </cell>
          <cell r="AF497" t="str">
            <v>P-2S-SC</v>
          </cell>
          <cell r="AG497" t="str">
            <v>P-</v>
          </cell>
          <cell r="AH497" t="str">
            <v>2S-</v>
          </cell>
          <cell r="AI497" t="str">
            <v>SC</v>
          </cell>
        </row>
        <row r="498">
          <cell r="A498" t="str">
            <v>MECH. DISC.</v>
          </cell>
          <cell r="B498" t="str">
            <v>NM</v>
          </cell>
          <cell r="C498" t="str">
            <v>EQ</v>
          </cell>
          <cell r="D498">
            <v>230</v>
          </cell>
          <cell r="E498" t="str">
            <v>PAX-8437</v>
          </cell>
          <cell r="F498" t="str">
            <v>HEAVY OIL EXPORT PUMP</v>
          </cell>
          <cell r="G498" t="str">
            <v>V</v>
          </cell>
          <cell r="H498">
            <v>15</v>
          </cell>
          <cell r="I498">
            <v>15</v>
          </cell>
          <cell r="J498">
            <v>25</v>
          </cell>
          <cell r="K498">
            <v>0</v>
          </cell>
          <cell r="L498">
            <v>0</v>
          </cell>
          <cell r="M498">
            <v>0</v>
          </cell>
          <cell r="N498">
            <v>0</v>
          </cell>
          <cell r="O498">
            <v>0</v>
          </cell>
          <cell r="P498">
            <v>0</v>
          </cell>
          <cell r="Q498">
            <v>15</v>
          </cell>
          <cell r="R498">
            <v>15</v>
          </cell>
          <cell r="S498">
            <v>25</v>
          </cell>
          <cell r="T498">
            <v>992</v>
          </cell>
          <cell r="U498">
            <v>1051.7416666666666</v>
          </cell>
          <cell r="V498">
            <v>76.085916666666662</v>
          </cell>
          <cell r="W498">
            <v>15776.124999999998</v>
          </cell>
          <cell r="X498">
            <v>14880</v>
          </cell>
          <cell r="Y498">
            <v>1141.2887499999999</v>
          </cell>
          <cell r="Z498">
            <v>15776.124999999998</v>
          </cell>
          <cell r="AA498">
            <v>14880</v>
          </cell>
          <cell r="AB498">
            <v>1141.2887499999999</v>
          </cell>
          <cell r="AC498">
            <v>26293.541666666664</v>
          </cell>
          <cell r="AD498">
            <v>24800</v>
          </cell>
          <cell r="AE498">
            <v>1902.1479166666666</v>
          </cell>
          <cell r="AF498" t="str">
            <v>P-2S-SC</v>
          </cell>
          <cell r="AG498" t="str">
            <v>P-</v>
          </cell>
          <cell r="AH498" t="str">
            <v>2S-</v>
          </cell>
          <cell r="AI498" t="str">
            <v>SC</v>
          </cell>
        </row>
        <row r="499">
          <cell r="A499" t="str">
            <v>MECH. DISC.</v>
          </cell>
          <cell r="B499" t="str">
            <v>NM</v>
          </cell>
          <cell r="C499" t="str">
            <v>EQ</v>
          </cell>
          <cell r="D499">
            <v>230</v>
          </cell>
          <cell r="E499" t="str">
            <v>PBA-8401</v>
          </cell>
          <cell r="F499" t="str">
            <v>LIGHT OIL RECYCLE WATER PUMP  - TRAIN 1</v>
          </cell>
          <cell r="G499" t="str">
            <v>V</v>
          </cell>
          <cell r="H499">
            <v>2.0000299999999998</v>
          </cell>
          <cell r="I499">
            <v>2.0000299999999998</v>
          </cell>
          <cell r="J499">
            <v>2.2000329999999999</v>
          </cell>
          <cell r="K499">
            <v>10</v>
          </cell>
          <cell r="L499">
            <v>10</v>
          </cell>
          <cell r="M499">
            <v>8</v>
          </cell>
          <cell r="N499">
            <v>0.20000299999999999</v>
          </cell>
          <cell r="O499">
            <v>0.20000299999999999</v>
          </cell>
          <cell r="P499">
            <v>0.17600263999999999</v>
          </cell>
          <cell r="Q499">
            <v>2.2000329999999999</v>
          </cell>
          <cell r="R499">
            <v>2.2000329999999999</v>
          </cell>
          <cell r="S499">
            <v>2.37603564</v>
          </cell>
          <cell r="T499">
            <v>1072.9333333333334</v>
          </cell>
          <cell r="U499">
            <v>1069.1666666666667</v>
          </cell>
          <cell r="V499">
            <v>70.531500000000008</v>
          </cell>
          <cell r="W499">
            <v>2352.2019491666665</v>
          </cell>
          <cell r="X499">
            <v>2360.4887401333335</v>
          </cell>
          <cell r="Y499">
            <v>155.17162753950001</v>
          </cell>
          <cell r="Z499">
            <v>2352.2019491666665</v>
          </cell>
          <cell r="AA499">
            <v>2360.4887401333335</v>
          </cell>
          <cell r="AB499">
            <v>155.17162753950001</v>
          </cell>
          <cell r="AC499">
            <v>2540.3781051000001</v>
          </cell>
          <cell r="AD499">
            <v>2549.327839344</v>
          </cell>
          <cell r="AE499">
            <v>167.58535774266002</v>
          </cell>
          <cell r="AF499" t="str">
            <v>P-34-CD</v>
          </cell>
          <cell r="AG499" t="str">
            <v>P-</v>
          </cell>
          <cell r="AH499" t="str">
            <v>34-</v>
          </cell>
          <cell r="AI499" t="str">
            <v>CD</v>
          </cell>
        </row>
        <row r="500">
          <cell r="A500" t="str">
            <v>MECH. DISC.</v>
          </cell>
          <cell r="B500" t="str">
            <v>NM</v>
          </cell>
          <cell r="C500" t="str">
            <v>EQ</v>
          </cell>
          <cell r="D500">
            <v>230</v>
          </cell>
          <cell r="E500" t="str">
            <v>PBA-8402</v>
          </cell>
          <cell r="F500" t="str">
            <v>LIGHT OIL RECYCLE WATER PUMP - TRAIN 1</v>
          </cell>
          <cell r="G500" t="str">
            <v>V</v>
          </cell>
          <cell r="H500">
            <v>2.0000299999999998</v>
          </cell>
          <cell r="I500">
            <v>2.0000299999999998</v>
          </cell>
          <cell r="J500">
            <v>2.2000329999999999</v>
          </cell>
          <cell r="K500">
            <v>10</v>
          </cell>
          <cell r="L500">
            <v>10</v>
          </cell>
          <cell r="M500">
            <v>8</v>
          </cell>
          <cell r="N500">
            <v>0.20000299999999999</v>
          </cell>
          <cell r="O500">
            <v>0.20000299999999999</v>
          </cell>
          <cell r="P500">
            <v>0.17600263999999999</v>
          </cell>
          <cell r="Q500">
            <v>2.2000329999999999</v>
          </cell>
          <cell r="R500">
            <v>2.2000329999999999</v>
          </cell>
          <cell r="S500">
            <v>2.37603564</v>
          </cell>
          <cell r="T500">
            <v>1072.9333333333334</v>
          </cell>
          <cell r="U500">
            <v>1063.1666666666667</v>
          </cell>
          <cell r="V500">
            <v>70.531500000000008</v>
          </cell>
          <cell r="W500">
            <v>2339.0017511666665</v>
          </cell>
          <cell r="X500">
            <v>2360.4887401333335</v>
          </cell>
          <cell r="Y500">
            <v>155.17162753950001</v>
          </cell>
          <cell r="Z500">
            <v>2339.0017511666665</v>
          </cell>
          <cell r="AA500">
            <v>2360.4887401333335</v>
          </cell>
          <cell r="AB500">
            <v>155.17162753950001</v>
          </cell>
          <cell r="AC500">
            <v>2526.1218912600002</v>
          </cell>
          <cell r="AD500">
            <v>2549.327839344</v>
          </cell>
          <cell r="AE500">
            <v>167.58535774266002</v>
          </cell>
          <cell r="AF500" t="str">
            <v>P-34-CD</v>
          </cell>
          <cell r="AG500" t="str">
            <v>P-</v>
          </cell>
          <cell r="AH500" t="str">
            <v>34-</v>
          </cell>
          <cell r="AI500" t="str">
            <v>CD</v>
          </cell>
        </row>
        <row r="501">
          <cell r="A501" t="str">
            <v>MECH. DISC.</v>
          </cell>
          <cell r="B501" t="str">
            <v>NM</v>
          </cell>
          <cell r="C501" t="str">
            <v>EQ</v>
          </cell>
          <cell r="D501">
            <v>230</v>
          </cell>
          <cell r="E501" t="str">
            <v>PBA-8411</v>
          </cell>
          <cell r="F501" t="str">
            <v>HEAVY OIL 1ST STAGE DESALTER RECYCLE WATER PUMP</v>
          </cell>
          <cell r="G501" t="str">
            <v>V</v>
          </cell>
          <cell r="H501">
            <v>4.00007</v>
          </cell>
          <cell r="I501">
            <v>4.00007</v>
          </cell>
          <cell r="J501">
            <v>4.4000770000000005</v>
          </cell>
          <cell r="K501">
            <v>10</v>
          </cell>
          <cell r="L501">
            <v>10</v>
          </cell>
          <cell r="M501">
            <v>8</v>
          </cell>
          <cell r="N501">
            <v>0.400007</v>
          </cell>
          <cell r="O501">
            <v>0.400007</v>
          </cell>
          <cell r="P501">
            <v>0.35200616000000007</v>
          </cell>
          <cell r="Q501">
            <v>4.4000769999999996</v>
          </cell>
          <cell r="R501">
            <v>4.4000769999999996</v>
          </cell>
          <cell r="S501">
            <v>4.7520831600000006</v>
          </cell>
          <cell r="T501">
            <v>921.80833333333339</v>
          </cell>
          <cell r="U501">
            <v>1091.5999999999999</v>
          </cell>
          <cell r="V501">
            <v>70.7</v>
          </cell>
          <cell r="W501">
            <v>4803.1240531999993</v>
          </cell>
          <cell r="X501">
            <v>4056.0276459083334</v>
          </cell>
          <cell r="Y501">
            <v>311.08544389999997</v>
          </cell>
          <cell r="Z501">
            <v>4803.1240531999993</v>
          </cell>
          <cell r="AA501">
            <v>4056.0276459083334</v>
          </cell>
          <cell r="AB501">
            <v>311.08544389999997</v>
          </cell>
          <cell r="AC501">
            <v>5187.3739774559999</v>
          </cell>
          <cell r="AD501">
            <v>4380.5098575810007</v>
          </cell>
          <cell r="AE501">
            <v>335.97227941200003</v>
          </cell>
          <cell r="AF501" t="str">
            <v>P-12-CD</v>
          </cell>
          <cell r="AG501" t="str">
            <v>P-</v>
          </cell>
          <cell r="AH501" t="str">
            <v>12-</v>
          </cell>
          <cell r="AI501" t="str">
            <v>CD</v>
          </cell>
        </row>
        <row r="502">
          <cell r="A502" t="str">
            <v>MECH. DISC.</v>
          </cell>
          <cell r="B502" t="str">
            <v>NM</v>
          </cell>
          <cell r="C502" t="str">
            <v>EQ</v>
          </cell>
          <cell r="D502">
            <v>230</v>
          </cell>
          <cell r="E502" t="str">
            <v>PBA-8412</v>
          </cell>
          <cell r="F502" t="str">
            <v>HEAVY OIL 1ST STAGE DESALTER RECYCLE WATER PUMP</v>
          </cell>
          <cell r="G502" t="str">
            <v>V</v>
          </cell>
          <cell r="H502">
            <v>4.00007</v>
          </cell>
          <cell r="I502">
            <v>4.00007</v>
          </cell>
          <cell r="J502">
            <v>4.4000770000000005</v>
          </cell>
          <cell r="K502">
            <v>10</v>
          </cell>
          <cell r="L502">
            <v>10</v>
          </cell>
          <cell r="M502">
            <v>8</v>
          </cell>
          <cell r="N502">
            <v>0.400007</v>
          </cell>
          <cell r="O502">
            <v>0.400007</v>
          </cell>
          <cell r="P502">
            <v>0.35200616000000007</v>
          </cell>
          <cell r="Q502">
            <v>4.4000769999999996</v>
          </cell>
          <cell r="R502">
            <v>4.4000769999999996</v>
          </cell>
          <cell r="S502">
            <v>4.7520831600000006</v>
          </cell>
          <cell r="T502">
            <v>928.05833333333339</v>
          </cell>
          <cell r="U502">
            <v>1091.5999999999999</v>
          </cell>
          <cell r="V502">
            <v>70.7</v>
          </cell>
          <cell r="W502">
            <v>4803.1240531999993</v>
          </cell>
          <cell r="X502">
            <v>4083.5281271583331</v>
          </cell>
          <cell r="Y502">
            <v>311.08544389999997</v>
          </cell>
          <cell r="Z502">
            <v>4803.1240531999993</v>
          </cell>
          <cell r="AA502">
            <v>4083.5281271583331</v>
          </cell>
          <cell r="AB502">
            <v>311.08544389999997</v>
          </cell>
          <cell r="AC502">
            <v>5187.3739774559999</v>
          </cell>
          <cell r="AD502">
            <v>4410.2103773310009</v>
          </cell>
          <cell r="AE502">
            <v>335.97227941200003</v>
          </cell>
          <cell r="AF502" t="str">
            <v>P-12-CD</v>
          </cell>
          <cell r="AG502" t="str">
            <v>P-</v>
          </cell>
          <cell r="AH502" t="str">
            <v>12-</v>
          </cell>
          <cell r="AI502" t="str">
            <v>CD</v>
          </cell>
        </row>
        <row r="503">
          <cell r="A503" t="str">
            <v>MECH. DISC.</v>
          </cell>
          <cell r="B503" t="str">
            <v>NM</v>
          </cell>
          <cell r="C503" t="str">
            <v>EQ</v>
          </cell>
          <cell r="D503">
            <v>230</v>
          </cell>
          <cell r="E503" t="str">
            <v>PBA-8416</v>
          </cell>
          <cell r="F503" t="str">
            <v>HEAVY OIL 2ND STAGE DESALTER RECYCLE WATER PUMP</v>
          </cell>
          <cell r="G503" t="str">
            <v>V</v>
          </cell>
          <cell r="H503">
            <v>2.1</v>
          </cell>
          <cell r="I503">
            <v>2.1</v>
          </cell>
          <cell r="J503">
            <v>2.2000000000000002</v>
          </cell>
          <cell r="K503">
            <v>10</v>
          </cell>
          <cell r="L503">
            <v>10</v>
          </cell>
          <cell r="M503">
            <v>8</v>
          </cell>
          <cell r="N503">
            <v>0.21000000000000002</v>
          </cell>
          <cell r="O503">
            <v>0.21000000000000002</v>
          </cell>
          <cell r="P503">
            <v>0.17600000000000002</v>
          </cell>
          <cell r="Q503">
            <v>2.31</v>
          </cell>
          <cell r="R503">
            <v>2.31</v>
          </cell>
          <cell r="S503">
            <v>2.3760000000000003</v>
          </cell>
          <cell r="T503">
            <v>893.9083333333333</v>
          </cell>
          <cell r="U503">
            <v>1024.25</v>
          </cell>
          <cell r="V503">
            <v>70.22966666666666</v>
          </cell>
          <cell r="W503">
            <v>2366.0174999999999</v>
          </cell>
          <cell r="X503">
            <v>2064.9282499999999</v>
          </cell>
          <cell r="Y503">
            <v>162.23052999999999</v>
          </cell>
          <cell r="Z503">
            <v>2366.0174999999999</v>
          </cell>
          <cell r="AA503">
            <v>2064.9282499999999</v>
          </cell>
          <cell r="AB503">
            <v>162.23052999999999</v>
          </cell>
          <cell r="AC503">
            <v>2433.6180000000004</v>
          </cell>
          <cell r="AD503">
            <v>2123.9262000000003</v>
          </cell>
          <cell r="AE503">
            <v>166.86568800000001</v>
          </cell>
          <cell r="AF503" t="str">
            <v>P-12-SC</v>
          </cell>
          <cell r="AG503" t="str">
            <v>P-</v>
          </cell>
          <cell r="AH503" t="str">
            <v>12-</v>
          </cell>
          <cell r="AI503" t="str">
            <v>SC</v>
          </cell>
        </row>
        <row r="504">
          <cell r="A504" t="str">
            <v>MECH. DISC.</v>
          </cell>
          <cell r="B504" t="str">
            <v>NM</v>
          </cell>
          <cell r="C504" t="str">
            <v>EQ</v>
          </cell>
          <cell r="D504">
            <v>230</v>
          </cell>
          <cell r="E504" t="str">
            <v>PBA-8417</v>
          </cell>
          <cell r="F504" t="str">
            <v>HEAVY OIL 2ND STAGE DESALTER RECYCLE WATER PUMP</v>
          </cell>
          <cell r="G504" t="str">
            <v>V</v>
          </cell>
          <cell r="H504">
            <v>2.1</v>
          </cell>
          <cell r="I504">
            <v>2.1</v>
          </cell>
          <cell r="J504">
            <v>2.2000000000000002</v>
          </cell>
          <cell r="K504">
            <v>10</v>
          </cell>
          <cell r="L504">
            <v>10</v>
          </cell>
          <cell r="M504">
            <v>8</v>
          </cell>
          <cell r="N504">
            <v>0.21000000000000002</v>
          </cell>
          <cell r="O504">
            <v>0.21000000000000002</v>
          </cell>
          <cell r="P504">
            <v>0.17600000000000002</v>
          </cell>
          <cell r="Q504">
            <v>2.31</v>
          </cell>
          <cell r="R504">
            <v>2.31</v>
          </cell>
          <cell r="S504">
            <v>2.3760000000000003</v>
          </cell>
          <cell r="T504">
            <v>893.9083333333333</v>
          </cell>
          <cell r="U504">
            <v>1017.25</v>
          </cell>
          <cell r="V504">
            <v>70.22966666666666</v>
          </cell>
          <cell r="W504">
            <v>2349.8474999999999</v>
          </cell>
          <cell r="X504">
            <v>2064.9282499999999</v>
          </cell>
          <cell r="Y504">
            <v>162.23052999999999</v>
          </cell>
          <cell r="Z504">
            <v>2349.8474999999999</v>
          </cell>
          <cell r="AA504">
            <v>2064.9282499999999</v>
          </cell>
          <cell r="AB504">
            <v>162.23052999999999</v>
          </cell>
          <cell r="AC504">
            <v>2416.9860000000003</v>
          </cell>
          <cell r="AD504">
            <v>2123.9262000000003</v>
          </cell>
          <cell r="AE504">
            <v>166.86568800000001</v>
          </cell>
          <cell r="AF504" t="str">
            <v>P-12-SC</v>
          </cell>
          <cell r="AG504" t="str">
            <v>P-</v>
          </cell>
          <cell r="AH504" t="str">
            <v>12-</v>
          </cell>
          <cell r="AI504" t="str">
            <v>SC</v>
          </cell>
        </row>
        <row r="505">
          <cell r="A505" t="str">
            <v>MECH. DISC.</v>
          </cell>
          <cell r="B505" t="str">
            <v>NM</v>
          </cell>
          <cell r="C505" t="str">
            <v>EQ</v>
          </cell>
          <cell r="D505">
            <v>230</v>
          </cell>
          <cell r="E505" t="str">
            <v>PBA-8421</v>
          </cell>
          <cell r="F505" t="str">
            <v>LIGHT OIL BOOSTER PUMP</v>
          </cell>
          <cell r="G505" t="str">
            <v>V</v>
          </cell>
          <cell r="H505">
            <v>13.5</v>
          </cell>
          <cell r="I505">
            <v>13.5</v>
          </cell>
          <cell r="J505">
            <v>33.5</v>
          </cell>
          <cell r="K505">
            <v>5</v>
          </cell>
          <cell r="L505">
            <v>5</v>
          </cell>
          <cell r="M505">
            <v>3</v>
          </cell>
          <cell r="N505">
            <v>0.67500000000000004</v>
          </cell>
          <cell r="O505">
            <v>0.67500000000000004</v>
          </cell>
          <cell r="P505">
            <v>1.0049999999999999</v>
          </cell>
          <cell r="Q505">
            <v>14.175000000000001</v>
          </cell>
          <cell r="R505">
            <v>14.175000000000001</v>
          </cell>
          <cell r="S505">
            <v>34.505000000000003</v>
          </cell>
          <cell r="T505">
            <v>1007</v>
          </cell>
          <cell r="U505">
            <v>1051.7333333333333</v>
          </cell>
          <cell r="V505">
            <v>75.016416666666672</v>
          </cell>
          <cell r="W505">
            <v>14908.320000000002</v>
          </cell>
          <cell r="X505">
            <v>14274.225</v>
          </cell>
          <cell r="Y505">
            <v>1063.3577062500001</v>
          </cell>
          <cell r="Z505">
            <v>14908.320000000002</v>
          </cell>
          <cell r="AA505">
            <v>14274.225</v>
          </cell>
          <cell r="AB505">
            <v>1063.3577062500001</v>
          </cell>
          <cell r="AC505">
            <v>36290.058666666671</v>
          </cell>
          <cell r="AD505">
            <v>34746.535000000003</v>
          </cell>
          <cell r="AE505">
            <v>2588.4414570833337</v>
          </cell>
          <cell r="AF505" t="str">
            <v>P-S3-SC</v>
          </cell>
          <cell r="AG505" t="str">
            <v>P-</v>
          </cell>
          <cell r="AH505" t="str">
            <v>S3-</v>
          </cell>
          <cell r="AI505" t="str">
            <v>SC</v>
          </cell>
        </row>
        <row r="506">
          <cell r="A506" t="str">
            <v>MECH. DISC.</v>
          </cell>
          <cell r="B506" t="str">
            <v>NM</v>
          </cell>
          <cell r="C506" t="str">
            <v>EQ</v>
          </cell>
          <cell r="D506">
            <v>230</v>
          </cell>
          <cell r="E506" t="str">
            <v>PBA-8422</v>
          </cell>
          <cell r="F506" t="str">
            <v>LIGHT OIL BOOSTER PUMP</v>
          </cell>
          <cell r="G506" t="str">
            <v>V</v>
          </cell>
          <cell r="H506">
            <v>13.5</v>
          </cell>
          <cell r="I506">
            <v>13.5</v>
          </cell>
          <cell r="J506">
            <v>33.5</v>
          </cell>
          <cell r="K506">
            <v>5</v>
          </cell>
          <cell r="L506">
            <v>5</v>
          </cell>
          <cell r="M506">
            <v>3</v>
          </cell>
          <cell r="N506">
            <v>0.67500000000000004</v>
          </cell>
          <cell r="O506">
            <v>0.67500000000000004</v>
          </cell>
          <cell r="P506">
            <v>1.0049999999999999</v>
          </cell>
          <cell r="Q506">
            <v>14.175000000000001</v>
          </cell>
          <cell r="R506">
            <v>14.175000000000001</v>
          </cell>
          <cell r="S506">
            <v>34.505000000000003</v>
          </cell>
          <cell r="T506">
            <v>1013</v>
          </cell>
          <cell r="U506">
            <v>1051.7333333333333</v>
          </cell>
          <cell r="V506">
            <v>75.016416666666672</v>
          </cell>
          <cell r="W506">
            <v>14908.320000000002</v>
          </cell>
          <cell r="X506">
            <v>14359.275000000001</v>
          </cell>
          <cell r="Y506">
            <v>1063.3577062500001</v>
          </cell>
          <cell r="Z506">
            <v>14908.320000000002</v>
          </cell>
          <cell r="AA506">
            <v>14359.275000000001</v>
          </cell>
          <cell r="AB506">
            <v>1063.3577062500001</v>
          </cell>
          <cell r="AC506">
            <v>36290.058666666671</v>
          </cell>
          <cell r="AD506">
            <v>34953.565000000002</v>
          </cell>
          <cell r="AE506">
            <v>2588.4414570833337</v>
          </cell>
          <cell r="AF506" t="str">
            <v>P-S3-SC</v>
          </cell>
          <cell r="AG506" t="str">
            <v>P-</v>
          </cell>
          <cell r="AH506" t="str">
            <v>S3-</v>
          </cell>
          <cell r="AI506" t="str">
            <v>SC</v>
          </cell>
        </row>
        <row r="507">
          <cell r="A507" t="str">
            <v>MECH. DISC.</v>
          </cell>
          <cell r="B507" t="str">
            <v>NM</v>
          </cell>
          <cell r="C507" t="str">
            <v>EQ</v>
          </cell>
          <cell r="D507">
            <v>230</v>
          </cell>
          <cell r="E507" t="str">
            <v>PBA-8423</v>
          </cell>
          <cell r="F507" t="str">
            <v>LIGHT OIL BOOSTER PUMP</v>
          </cell>
          <cell r="G507" t="str">
            <v>V</v>
          </cell>
          <cell r="H507">
            <v>13.5</v>
          </cell>
          <cell r="I507">
            <v>13.5</v>
          </cell>
          <cell r="J507">
            <v>33.5</v>
          </cell>
          <cell r="K507">
            <v>5</v>
          </cell>
          <cell r="L507">
            <v>5</v>
          </cell>
          <cell r="M507">
            <v>3</v>
          </cell>
          <cell r="N507">
            <v>0.67500000000000004</v>
          </cell>
          <cell r="O507">
            <v>0.67500000000000004</v>
          </cell>
          <cell r="P507">
            <v>1.0049999999999999</v>
          </cell>
          <cell r="Q507">
            <v>14.175000000000001</v>
          </cell>
          <cell r="R507">
            <v>14.175000000000001</v>
          </cell>
          <cell r="S507">
            <v>34.505000000000003</v>
          </cell>
          <cell r="T507">
            <v>1019</v>
          </cell>
          <cell r="U507">
            <v>1051.7333333333333</v>
          </cell>
          <cell r="V507">
            <v>75.016416666666672</v>
          </cell>
          <cell r="W507">
            <v>14908.320000000002</v>
          </cell>
          <cell r="X507">
            <v>14444.325000000001</v>
          </cell>
          <cell r="Y507">
            <v>1063.3577062500001</v>
          </cell>
          <cell r="Z507">
            <v>14908.320000000002</v>
          </cell>
          <cell r="AA507">
            <v>14444.325000000001</v>
          </cell>
          <cell r="AB507">
            <v>1063.3577062500001</v>
          </cell>
          <cell r="AC507">
            <v>36290.058666666671</v>
          </cell>
          <cell r="AD507">
            <v>35160.595000000001</v>
          </cell>
          <cell r="AE507">
            <v>2588.4414570833337</v>
          </cell>
          <cell r="AF507" t="str">
            <v>P-S3-SC</v>
          </cell>
          <cell r="AG507" t="str">
            <v>P-</v>
          </cell>
          <cell r="AH507" t="str">
            <v>S3-</v>
          </cell>
          <cell r="AI507" t="str">
            <v>SC</v>
          </cell>
        </row>
        <row r="508">
          <cell r="A508" t="str">
            <v>MECH. DISC.</v>
          </cell>
          <cell r="B508" t="str">
            <v>NM</v>
          </cell>
          <cell r="C508" t="str">
            <v>EQ</v>
          </cell>
          <cell r="D508">
            <v>230</v>
          </cell>
          <cell r="E508" t="str">
            <v>PBE-8528</v>
          </cell>
          <cell r="F508" t="str">
            <v>WATER INJECTION BOOSTER PUMP</v>
          </cell>
          <cell r="G508" t="str">
            <v>V</v>
          </cell>
          <cell r="H508">
            <v>16.5</v>
          </cell>
          <cell r="I508">
            <v>16.5</v>
          </cell>
          <cell r="J508">
            <v>17.5</v>
          </cell>
          <cell r="K508">
            <v>5</v>
          </cell>
          <cell r="L508">
            <v>5</v>
          </cell>
          <cell r="M508">
            <v>3</v>
          </cell>
          <cell r="N508">
            <v>0.82500000000000007</v>
          </cell>
          <cell r="O508">
            <v>0.82500000000000007</v>
          </cell>
          <cell r="P508">
            <v>0.52500000000000002</v>
          </cell>
          <cell r="Q508">
            <v>17.324999999999999</v>
          </cell>
          <cell r="R508">
            <v>17.324999999999999</v>
          </cell>
          <cell r="S508">
            <v>18.024999999999999</v>
          </cell>
          <cell r="T508">
            <v>1073.7833333333333</v>
          </cell>
          <cell r="U508">
            <v>1106.3083333333334</v>
          </cell>
          <cell r="V508">
            <v>71.036749999999998</v>
          </cell>
          <cell r="W508">
            <v>19166.791874999999</v>
          </cell>
          <cell r="X508">
            <v>18603.296249999999</v>
          </cell>
          <cell r="Y508">
            <v>1230.71169375</v>
          </cell>
          <cell r="Z508">
            <v>19166.791874999999</v>
          </cell>
          <cell r="AA508">
            <v>18603.296249999999</v>
          </cell>
          <cell r="AB508">
            <v>1230.71169375</v>
          </cell>
          <cell r="AC508">
            <v>19941.207708333332</v>
          </cell>
          <cell r="AD508">
            <v>19354.94458333333</v>
          </cell>
          <cell r="AE508">
            <v>1280.4374187499998</v>
          </cell>
          <cell r="AF508" t="str">
            <v>P-34-CD</v>
          </cell>
          <cell r="AG508" t="str">
            <v>P-</v>
          </cell>
          <cell r="AH508" t="str">
            <v>34-</v>
          </cell>
          <cell r="AI508" t="str">
            <v>CD</v>
          </cell>
        </row>
        <row r="509">
          <cell r="A509" t="str">
            <v>MECH. DISC.</v>
          </cell>
          <cell r="B509" t="str">
            <v>NM</v>
          </cell>
          <cell r="C509" t="str">
            <v>EQ</v>
          </cell>
          <cell r="D509">
            <v>230</v>
          </cell>
          <cell r="E509" t="str">
            <v>ZAU-6500</v>
          </cell>
          <cell r="F509" t="str">
            <v>OIL METERING SKID</v>
          </cell>
          <cell r="G509" t="str">
            <v>E</v>
          </cell>
          <cell r="H509">
            <v>29.200500000000002</v>
          </cell>
          <cell r="I509">
            <v>29.200500000000002</v>
          </cell>
          <cell r="J509">
            <v>32.000550000000004</v>
          </cell>
          <cell r="K509">
            <v>10</v>
          </cell>
          <cell r="L509">
            <v>10</v>
          </cell>
          <cell r="M509">
            <v>8</v>
          </cell>
          <cell r="N509">
            <v>2.9200500000000003</v>
          </cell>
          <cell r="O509">
            <v>2.9200500000000003</v>
          </cell>
          <cell r="P509">
            <v>2.5600440000000004</v>
          </cell>
          <cell r="Q509">
            <v>32.120550000000001</v>
          </cell>
          <cell r="R509">
            <v>32.120550000000001</v>
          </cell>
          <cell r="S509">
            <v>34.560594000000002</v>
          </cell>
          <cell r="T509">
            <v>997.39166666666677</v>
          </cell>
          <cell r="U509">
            <v>1078.45</v>
          </cell>
          <cell r="V509">
            <v>71.325499999999991</v>
          </cell>
          <cell r="W509">
            <v>34640.407147500002</v>
          </cell>
          <cell r="X509">
            <v>32036.768898750004</v>
          </cell>
          <cell r="Y509">
            <v>2291.0142890249999</v>
          </cell>
          <cell r="Z509">
            <v>34640.407147500002</v>
          </cell>
          <cell r="AA509">
            <v>32036.768898750004</v>
          </cell>
          <cell r="AB509">
            <v>2291.0142890249999</v>
          </cell>
          <cell r="AC509">
            <v>37271.872599300004</v>
          </cell>
          <cell r="AD509">
            <v>34470.448450650008</v>
          </cell>
          <cell r="AE509">
            <v>2465.0516473469997</v>
          </cell>
          <cell r="AF509" t="str">
            <v>P-2S-CD</v>
          </cell>
          <cell r="AG509" t="str">
            <v>P-</v>
          </cell>
          <cell r="AH509" t="str">
            <v>2S-</v>
          </cell>
          <cell r="AI509" t="str">
            <v>CD</v>
          </cell>
        </row>
        <row r="510">
          <cell r="A510" t="str">
            <v>MECH. DISC.</v>
          </cell>
          <cell r="B510" t="str">
            <v>NM</v>
          </cell>
          <cell r="C510" t="str">
            <v>EQ</v>
          </cell>
          <cell r="D510">
            <v>230</v>
          </cell>
          <cell r="E510" t="str">
            <v>ZAU-6505</v>
          </cell>
          <cell r="F510" t="str">
            <v>COMPACT PROVER</v>
          </cell>
          <cell r="G510" t="str">
            <v>E</v>
          </cell>
          <cell r="H510">
            <v>26.000400000000003</v>
          </cell>
          <cell r="I510">
            <v>26.000400000000003</v>
          </cell>
          <cell r="J510">
            <v>28.000430000000001</v>
          </cell>
          <cell r="K510">
            <v>10</v>
          </cell>
          <cell r="L510">
            <v>10</v>
          </cell>
          <cell r="M510">
            <v>8</v>
          </cell>
          <cell r="N510">
            <v>2.6000400000000004</v>
          </cell>
          <cell r="O510">
            <v>2.6000400000000004</v>
          </cell>
          <cell r="P510">
            <v>2.2400344000000003</v>
          </cell>
          <cell r="Q510">
            <v>28.600440000000003</v>
          </cell>
          <cell r="R510">
            <v>28.600440000000003</v>
          </cell>
          <cell r="S510">
            <v>30.2404644</v>
          </cell>
          <cell r="T510">
            <v>996.47500000000002</v>
          </cell>
          <cell r="U510">
            <v>1090.7</v>
          </cell>
          <cell r="V510">
            <v>71.227000000000004</v>
          </cell>
          <cell r="W510">
            <v>31194.499908000005</v>
          </cell>
          <cell r="X510">
            <v>28499.623449000002</v>
          </cell>
          <cell r="Y510">
            <v>2037.1235398800002</v>
          </cell>
          <cell r="Z510">
            <v>31194.499908000005</v>
          </cell>
          <cell r="AA510">
            <v>28499.623449000002</v>
          </cell>
          <cell r="AB510">
            <v>2037.1235398800002</v>
          </cell>
          <cell r="AC510">
            <v>32983.274521079999</v>
          </cell>
          <cell r="AD510">
            <v>30133.866762990001</v>
          </cell>
          <cell r="AE510">
            <v>2153.9375578188001</v>
          </cell>
          <cell r="AF510" t="str">
            <v>P-2S-CD</v>
          </cell>
          <cell r="AG510" t="str">
            <v>P-</v>
          </cell>
          <cell r="AH510" t="str">
            <v>2S-</v>
          </cell>
          <cell r="AI510" t="str">
            <v>CD</v>
          </cell>
        </row>
        <row r="511">
          <cell r="A511" t="str">
            <v>MECH. DISC.</v>
          </cell>
          <cell r="B511" t="str">
            <v>NM</v>
          </cell>
          <cell r="C511" t="str">
            <v>EQ</v>
          </cell>
          <cell r="D511">
            <v>230</v>
          </cell>
          <cell r="E511" t="str">
            <v>ZZZ-2060</v>
          </cell>
          <cell r="F511" t="str">
            <v>MATERIAL HANDLING HOIST</v>
          </cell>
          <cell r="G511" t="str">
            <v>E</v>
          </cell>
          <cell r="H511">
            <v>0.6</v>
          </cell>
          <cell r="I511">
            <v>0.6</v>
          </cell>
          <cell r="J511">
            <v>0.6</v>
          </cell>
          <cell r="K511">
            <v>10</v>
          </cell>
          <cell r="L511">
            <v>10</v>
          </cell>
          <cell r="M511">
            <v>8</v>
          </cell>
          <cell r="N511">
            <v>0.06</v>
          </cell>
          <cell r="O511">
            <v>0.06</v>
          </cell>
          <cell r="P511">
            <v>4.8000000000000001E-2</v>
          </cell>
          <cell r="Q511">
            <v>0.65999999999999992</v>
          </cell>
          <cell r="R511">
            <v>0.65999999999999992</v>
          </cell>
          <cell r="S511">
            <v>0.64800000000000002</v>
          </cell>
          <cell r="T511">
            <v>1002.0166666666668</v>
          </cell>
          <cell r="U511">
            <v>1051.75</v>
          </cell>
          <cell r="V511">
            <v>98.73</v>
          </cell>
          <cell r="W511">
            <v>694.15499999999997</v>
          </cell>
          <cell r="X511">
            <v>661.33100000000002</v>
          </cell>
          <cell r="Y511">
            <v>65.161799999999999</v>
          </cell>
          <cell r="Z511">
            <v>694.15499999999997</v>
          </cell>
          <cell r="AA511">
            <v>661.33100000000002</v>
          </cell>
          <cell r="AB511">
            <v>65.161799999999999</v>
          </cell>
          <cell r="AC511">
            <v>681.53399999999999</v>
          </cell>
          <cell r="AD511">
            <v>649.30680000000007</v>
          </cell>
          <cell r="AE511">
            <v>63.977040000000002</v>
          </cell>
          <cell r="AF511" t="str">
            <v>P-S3-SC</v>
          </cell>
          <cell r="AG511" t="str">
            <v>P-</v>
          </cell>
          <cell r="AH511" t="str">
            <v>S3-</v>
          </cell>
          <cell r="AI511" t="str">
            <v>SC</v>
          </cell>
        </row>
        <row r="512">
          <cell r="A512" t="str">
            <v>MECH. DISC.</v>
          </cell>
          <cell r="B512" t="str">
            <v>NM</v>
          </cell>
          <cell r="C512" t="str">
            <v>EQ</v>
          </cell>
          <cell r="D512">
            <v>230</v>
          </cell>
          <cell r="E512" t="str">
            <v>ZZZ-2090</v>
          </cell>
          <cell r="F512" t="str">
            <v>MATERIAL HANDLING HOIST</v>
          </cell>
          <cell r="G512" t="str">
            <v>E</v>
          </cell>
          <cell r="H512">
            <v>0.20000299999999999</v>
          </cell>
          <cell r="I512">
            <v>0.20000299999999999</v>
          </cell>
          <cell r="J512">
            <v>0.20000299999999999</v>
          </cell>
          <cell r="K512">
            <v>10</v>
          </cell>
          <cell r="L512">
            <v>10</v>
          </cell>
          <cell r="M512">
            <v>8</v>
          </cell>
          <cell r="N512">
            <v>2.0000299999999999E-2</v>
          </cell>
          <cell r="O512">
            <v>2.0000299999999999E-2</v>
          </cell>
          <cell r="P512">
            <v>1.6000239999999999E-2</v>
          </cell>
          <cell r="Q512">
            <v>0.22000329999999998</v>
          </cell>
          <cell r="R512">
            <v>0.22000329999999998</v>
          </cell>
          <cell r="S512">
            <v>0.21600323999999999</v>
          </cell>
          <cell r="T512">
            <v>927.29166666666663</v>
          </cell>
          <cell r="U512">
            <v>1093.25</v>
          </cell>
          <cell r="V512">
            <v>82.880583333333334</v>
          </cell>
          <cell r="W512">
            <v>240.51860772499998</v>
          </cell>
          <cell r="X512">
            <v>204.00722672916663</v>
          </cell>
          <cell r="Y512">
            <v>18.234001839258333</v>
          </cell>
          <cell r="Z512">
            <v>240.51860772499998</v>
          </cell>
          <cell r="AA512">
            <v>204.00722672916663</v>
          </cell>
          <cell r="AB512">
            <v>18.234001839258333</v>
          </cell>
          <cell r="AC512">
            <v>236.14554213</v>
          </cell>
          <cell r="AD512">
            <v>200.29800442499999</v>
          </cell>
          <cell r="AE512">
            <v>17.90247453309</v>
          </cell>
          <cell r="AF512" t="str">
            <v>P-12-CD</v>
          </cell>
          <cell r="AG512" t="str">
            <v>P-</v>
          </cell>
          <cell r="AH512" t="str">
            <v>12-</v>
          </cell>
          <cell r="AI512" t="str">
            <v>CD</v>
          </cell>
        </row>
        <row r="513">
          <cell r="A513" t="str">
            <v>MECH. DISC.</v>
          </cell>
          <cell r="B513" t="str">
            <v>NM</v>
          </cell>
          <cell r="C513" t="str">
            <v>EQ</v>
          </cell>
          <cell r="D513">
            <v>230</v>
          </cell>
          <cell r="E513" t="str">
            <v>ZZZ-2100</v>
          </cell>
          <cell r="F513" t="str">
            <v>MATERIAL HANDLING HOIST</v>
          </cell>
          <cell r="G513" t="str">
            <v>E</v>
          </cell>
          <cell r="H513">
            <v>1.40002</v>
          </cell>
          <cell r="I513">
            <v>1.40002</v>
          </cell>
          <cell r="J513">
            <v>1.40002</v>
          </cell>
          <cell r="K513">
            <v>10</v>
          </cell>
          <cell r="L513">
            <v>10</v>
          </cell>
          <cell r="M513">
            <v>8</v>
          </cell>
          <cell r="N513">
            <v>0.14000200000000002</v>
          </cell>
          <cell r="O513">
            <v>0.14000200000000002</v>
          </cell>
          <cell r="P513">
            <v>0.11200160000000001</v>
          </cell>
          <cell r="Q513">
            <v>1.540022</v>
          </cell>
          <cell r="R513">
            <v>1.540022</v>
          </cell>
          <cell r="S513">
            <v>1.5120216</v>
          </cell>
          <cell r="T513">
            <v>1076.7249999999999</v>
          </cell>
          <cell r="U513">
            <v>1103.0833333333333</v>
          </cell>
          <cell r="V513">
            <v>84.540833333333339</v>
          </cell>
          <cell r="W513">
            <v>1698.7726011666666</v>
          </cell>
          <cell r="X513">
            <v>1658.1801879499999</v>
          </cell>
          <cell r="Y513">
            <v>130.19474323166668</v>
          </cell>
          <cell r="Z513">
            <v>1698.7726011666666</v>
          </cell>
          <cell r="AA513">
            <v>1658.1801879499999</v>
          </cell>
          <cell r="AB513">
            <v>130.19474323166668</v>
          </cell>
          <cell r="AC513">
            <v>1667.8858265999997</v>
          </cell>
          <cell r="AD513">
            <v>1628.0314572599998</v>
          </cell>
          <cell r="AE513">
            <v>127.827566082</v>
          </cell>
          <cell r="AF513" t="str">
            <v>P-34-CD</v>
          </cell>
          <cell r="AG513" t="str">
            <v>P-</v>
          </cell>
          <cell r="AH513" t="str">
            <v>34-</v>
          </cell>
          <cell r="AI513" t="str">
            <v>CD</v>
          </cell>
        </row>
        <row r="514">
          <cell r="A514" t="str">
            <v>MECH. DISC.</v>
          </cell>
          <cell r="B514" t="str">
            <v>NM</v>
          </cell>
          <cell r="C514" t="str">
            <v>EQ</v>
          </cell>
          <cell r="D514">
            <v>230</v>
          </cell>
          <cell r="E514" t="str">
            <v>ZZZ-2160</v>
          </cell>
          <cell r="F514" t="str">
            <v>JIB CRANE</v>
          </cell>
          <cell r="G514" t="str">
            <v>E</v>
          </cell>
          <cell r="H514">
            <v>0.400007</v>
          </cell>
          <cell r="I514">
            <v>0.400007</v>
          </cell>
          <cell r="J514">
            <v>0.400007</v>
          </cell>
          <cell r="K514">
            <v>10</v>
          </cell>
          <cell r="L514">
            <v>10</v>
          </cell>
          <cell r="M514">
            <v>8</v>
          </cell>
          <cell r="N514">
            <v>4.00007E-2</v>
          </cell>
          <cell r="O514">
            <v>4.00007E-2</v>
          </cell>
          <cell r="P514">
            <v>3.2000559999999997E-2</v>
          </cell>
          <cell r="Q514">
            <v>0.4400077</v>
          </cell>
          <cell r="R514">
            <v>0.4400077</v>
          </cell>
          <cell r="S514">
            <v>0.43200756000000001</v>
          </cell>
          <cell r="T514">
            <v>977.8</v>
          </cell>
          <cell r="U514">
            <v>1101.8</v>
          </cell>
          <cell r="V514">
            <v>90.8</v>
          </cell>
          <cell r="W514">
            <v>484.80048385999999</v>
          </cell>
          <cell r="X514">
            <v>430.23952906</v>
          </cell>
          <cell r="Y514">
            <v>39.952699160000002</v>
          </cell>
          <cell r="Z514">
            <v>484.80048385999999</v>
          </cell>
          <cell r="AA514">
            <v>430.23952906</v>
          </cell>
          <cell r="AB514">
            <v>39.952699160000002</v>
          </cell>
          <cell r="AC514">
            <v>475.98592960799999</v>
          </cell>
          <cell r="AD514">
            <v>422.41699216799998</v>
          </cell>
          <cell r="AE514">
            <v>39.226286448000003</v>
          </cell>
          <cell r="AF514" t="str">
            <v>P-2S-CD</v>
          </cell>
          <cell r="AG514" t="str">
            <v>P-</v>
          </cell>
          <cell r="AH514" t="str">
            <v>2S-</v>
          </cell>
          <cell r="AI514" t="str">
            <v>CD</v>
          </cell>
        </row>
        <row r="515">
          <cell r="A515" t="str">
            <v>MECH. DISC.</v>
          </cell>
          <cell r="B515" t="str">
            <v>NM</v>
          </cell>
          <cell r="C515" t="str">
            <v>EQF</v>
          </cell>
          <cell r="D515">
            <v>220</v>
          </cell>
          <cell r="E515" t="str">
            <v>HBG-5990</v>
          </cell>
          <cell r="F515" t="str">
            <v>CAN PROCESSING HEATER (FUTURE)</v>
          </cell>
          <cell r="G515" t="str">
            <v>E</v>
          </cell>
          <cell r="H515">
            <v>0</v>
          </cell>
          <cell r="I515">
            <v>10.000200000000001</v>
          </cell>
          <cell r="J515">
            <v>20.000400000000003</v>
          </cell>
          <cell r="K515">
            <v>10</v>
          </cell>
          <cell r="L515">
            <v>10</v>
          </cell>
          <cell r="M515">
            <v>8</v>
          </cell>
          <cell r="N515">
            <v>0</v>
          </cell>
          <cell r="O515">
            <v>1.0000200000000001</v>
          </cell>
          <cell r="P515">
            <v>1.6000320000000003</v>
          </cell>
          <cell r="Q515">
            <v>0</v>
          </cell>
          <cell r="R515">
            <v>11.000220000000002</v>
          </cell>
          <cell r="S515">
            <v>21.600432000000001</v>
          </cell>
          <cell r="T515">
            <v>859.7</v>
          </cell>
          <cell r="U515">
            <v>1004</v>
          </cell>
          <cell r="V515">
            <v>119.31416666666667</v>
          </cell>
          <cell r="W515">
            <v>0</v>
          </cell>
          <cell r="X515">
            <v>0</v>
          </cell>
          <cell r="Y515">
            <v>0</v>
          </cell>
          <cell r="Z515">
            <v>11044.220880000003</v>
          </cell>
          <cell r="AA515">
            <v>9456.8891340000027</v>
          </cell>
          <cell r="AB515">
            <v>1312.4820824500002</v>
          </cell>
          <cell r="AC515">
            <v>21686.833728000001</v>
          </cell>
          <cell r="AD515">
            <v>18569.891390400004</v>
          </cell>
          <cell r="AE515">
            <v>2577.2375437200003</v>
          </cell>
          <cell r="AF515" t="str">
            <v>U-12-SC</v>
          </cell>
          <cell r="AG515" t="str">
            <v>U-</v>
          </cell>
          <cell r="AH515" t="str">
            <v>12-</v>
          </cell>
          <cell r="AI515" t="str">
            <v>SC</v>
          </cell>
        </row>
        <row r="516">
          <cell r="A516" t="str">
            <v>CLIENT</v>
          </cell>
          <cell r="B516" t="str">
            <v>NM</v>
          </cell>
          <cell r="C516" t="str">
            <v>EQF</v>
          </cell>
          <cell r="D516">
            <v>230</v>
          </cell>
          <cell r="E516" t="str">
            <v>HOD-1</v>
          </cell>
          <cell r="F516" t="str">
            <v>HEAVY OIL DESANDER</v>
          </cell>
          <cell r="G516" t="str">
            <v>RFI  RESPONSE</v>
          </cell>
          <cell r="H516">
            <v>0</v>
          </cell>
          <cell r="I516">
            <v>25</v>
          </cell>
          <cell r="J516">
            <v>50</v>
          </cell>
          <cell r="K516">
            <v>15</v>
          </cell>
          <cell r="L516">
            <v>15</v>
          </cell>
          <cell r="M516">
            <v>15</v>
          </cell>
          <cell r="N516">
            <v>0</v>
          </cell>
          <cell r="O516">
            <v>3.75</v>
          </cell>
          <cell r="P516">
            <v>7.5</v>
          </cell>
          <cell r="Q516">
            <v>0</v>
          </cell>
          <cell r="R516">
            <v>28.75</v>
          </cell>
          <cell r="S516">
            <v>57.5</v>
          </cell>
          <cell r="T516">
            <v>935</v>
          </cell>
          <cell r="U516">
            <v>1003</v>
          </cell>
          <cell r="V516">
            <v>72</v>
          </cell>
          <cell r="W516">
            <v>0</v>
          </cell>
          <cell r="X516">
            <v>0</v>
          </cell>
          <cell r="Y516">
            <v>0</v>
          </cell>
          <cell r="Z516">
            <v>28836.25</v>
          </cell>
          <cell r="AA516">
            <v>26881.25</v>
          </cell>
          <cell r="AB516">
            <v>2070</v>
          </cell>
          <cell r="AC516">
            <v>57672.5</v>
          </cell>
          <cell r="AD516">
            <v>53762.5</v>
          </cell>
          <cell r="AE516">
            <v>4140</v>
          </cell>
          <cell r="AF516" t="str">
            <v>P-12-SC</v>
          </cell>
          <cell r="AG516" t="str">
            <v>P-</v>
          </cell>
          <cell r="AH516" t="str">
            <v>12-</v>
          </cell>
          <cell r="AI516" t="str">
            <v>SC</v>
          </cell>
        </row>
        <row r="517">
          <cell r="A517" t="str">
            <v>CLIENT</v>
          </cell>
          <cell r="B517" t="str">
            <v>NM</v>
          </cell>
          <cell r="C517" t="str">
            <v>EQF</v>
          </cell>
          <cell r="D517">
            <v>230</v>
          </cell>
          <cell r="E517" t="str">
            <v>LOD-1</v>
          </cell>
          <cell r="F517" t="str">
            <v>LIGHT OIL DESANDER</v>
          </cell>
          <cell r="G517" t="str">
            <v>RFI  RESPONSE</v>
          </cell>
          <cell r="H517">
            <v>0</v>
          </cell>
          <cell r="I517">
            <v>25</v>
          </cell>
          <cell r="J517">
            <v>50</v>
          </cell>
          <cell r="K517">
            <v>15</v>
          </cell>
          <cell r="L517">
            <v>15</v>
          </cell>
          <cell r="M517">
            <v>15</v>
          </cell>
          <cell r="N517">
            <v>0</v>
          </cell>
          <cell r="O517">
            <v>3.75</v>
          </cell>
          <cell r="P517">
            <v>7.5</v>
          </cell>
          <cell r="Q517">
            <v>0</v>
          </cell>
          <cell r="R517">
            <v>28.75</v>
          </cell>
          <cell r="S517">
            <v>57.5</v>
          </cell>
          <cell r="T517">
            <v>1064</v>
          </cell>
          <cell r="U517">
            <v>1003</v>
          </cell>
          <cell r="V517">
            <v>72</v>
          </cell>
          <cell r="W517">
            <v>0</v>
          </cell>
          <cell r="X517">
            <v>0</v>
          </cell>
          <cell r="Y517">
            <v>0</v>
          </cell>
          <cell r="Z517">
            <v>28836.25</v>
          </cell>
          <cell r="AA517">
            <v>30590</v>
          </cell>
          <cell r="AB517">
            <v>2070</v>
          </cell>
          <cell r="AC517">
            <v>57672.5</v>
          </cell>
          <cell r="AD517">
            <v>61180</v>
          </cell>
          <cell r="AE517">
            <v>4140</v>
          </cell>
          <cell r="AF517" t="str">
            <v>P-34-SC</v>
          </cell>
          <cell r="AG517" t="str">
            <v>P-</v>
          </cell>
          <cell r="AH517" t="str">
            <v>34-</v>
          </cell>
          <cell r="AI517" t="str">
            <v>SC</v>
          </cell>
        </row>
        <row r="518">
          <cell r="A518" t="str">
            <v>MECH. DISC.</v>
          </cell>
          <cell r="B518" t="str">
            <v>NM</v>
          </cell>
          <cell r="C518" t="str">
            <v>EQF</v>
          </cell>
          <cell r="D518">
            <v>230</v>
          </cell>
          <cell r="E518" t="str">
            <v>ME-7610</v>
          </cell>
          <cell r="F518" t="str">
            <v>AMINE SWEETENING UNIT (FUTURE)</v>
          </cell>
          <cell r="G518" t="str">
            <v>E</v>
          </cell>
          <cell r="H518">
            <v>0</v>
          </cell>
          <cell r="I518">
            <v>750.01300000000003</v>
          </cell>
          <cell r="J518">
            <v>900.01599999999996</v>
          </cell>
          <cell r="K518">
            <v>10</v>
          </cell>
          <cell r="L518">
            <v>10</v>
          </cell>
          <cell r="M518">
            <v>8</v>
          </cell>
          <cell r="N518">
            <v>0</v>
          </cell>
          <cell r="O518">
            <v>75.001300000000001</v>
          </cell>
          <cell r="P518">
            <v>72.001279999999994</v>
          </cell>
          <cell r="Q518">
            <v>0</v>
          </cell>
          <cell r="R518">
            <v>825.01430000000005</v>
          </cell>
          <cell r="S518">
            <v>972.01727999999991</v>
          </cell>
          <cell r="T518">
            <v>919.3</v>
          </cell>
          <cell r="U518">
            <v>1126.5</v>
          </cell>
          <cell r="V518">
            <v>101.92583333333333</v>
          </cell>
          <cell r="W518">
            <v>0</v>
          </cell>
          <cell r="X518">
            <v>0</v>
          </cell>
          <cell r="Y518">
            <v>0</v>
          </cell>
          <cell r="Z518">
            <v>929378.60895000002</v>
          </cell>
          <cell r="AA518">
            <v>758435.64598999999</v>
          </cell>
          <cell r="AB518">
            <v>84090.270039416675</v>
          </cell>
          <cell r="AC518">
            <v>1094977.4659199999</v>
          </cell>
          <cell r="AD518">
            <v>893575.48550399987</v>
          </cell>
          <cell r="AE518">
            <v>99073.671278399983</v>
          </cell>
          <cell r="AF518" t="str">
            <v>P-12-CD</v>
          </cell>
          <cell r="AG518" t="str">
            <v>P-</v>
          </cell>
          <cell r="AH518" t="str">
            <v>12-</v>
          </cell>
          <cell r="AI518" t="str">
            <v>CD</v>
          </cell>
        </row>
        <row r="519">
          <cell r="A519" t="str">
            <v>CLIENT</v>
          </cell>
          <cell r="B519" t="str">
            <v>NM</v>
          </cell>
          <cell r="C519" t="str">
            <v>EQO</v>
          </cell>
          <cell r="D519">
            <v>210</v>
          </cell>
          <cell r="F519" t="str">
            <v>COMPARTMENT STORAGE TANK - CHEMICAL INJECTION</v>
          </cell>
          <cell r="G519" t="str">
            <v>DSME</v>
          </cell>
          <cell r="H519">
            <v>0</v>
          </cell>
          <cell r="I519">
            <v>23</v>
          </cell>
          <cell r="J519">
            <v>135</v>
          </cell>
          <cell r="K519">
            <v>15</v>
          </cell>
          <cell r="L519">
            <v>15</v>
          </cell>
          <cell r="M519">
            <v>15</v>
          </cell>
          <cell r="N519">
            <v>0</v>
          </cell>
          <cell r="O519">
            <v>3.4499999999999997</v>
          </cell>
          <cell r="P519">
            <v>20.25</v>
          </cell>
          <cell r="Q519">
            <v>0</v>
          </cell>
          <cell r="R519">
            <v>26.45</v>
          </cell>
          <cell r="S519">
            <v>155.25</v>
          </cell>
          <cell r="T519">
            <v>865</v>
          </cell>
          <cell r="U519">
            <v>1010</v>
          </cell>
          <cell r="V519">
            <v>170</v>
          </cell>
          <cell r="W519">
            <v>0</v>
          </cell>
          <cell r="X519">
            <v>0</v>
          </cell>
          <cell r="Y519">
            <v>0</v>
          </cell>
          <cell r="Z519">
            <v>26714.5</v>
          </cell>
          <cell r="AA519">
            <v>22879.25</v>
          </cell>
          <cell r="AB519">
            <v>4496.5</v>
          </cell>
          <cell r="AC519">
            <v>156802.5</v>
          </cell>
          <cell r="AD519">
            <v>134291.25</v>
          </cell>
          <cell r="AE519">
            <v>26392.5</v>
          </cell>
          <cell r="AF519"/>
          <cell r="AG519" t="b">
            <v>0</v>
          </cell>
          <cell r="AH519" t="str">
            <v>12-</v>
          </cell>
          <cell r="AI519" t="str">
            <v>SC</v>
          </cell>
        </row>
        <row r="520">
          <cell r="A520" t="str">
            <v>ELEC. DISC.</v>
          </cell>
          <cell r="B520" t="str">
            <v>NM</v>
          </cell>
          <cell r="C520" t="str">
            <v>HUEL</v>
          </cell>
          <cell r="D520">
            <v>230</v>
          </cell>
          <cell r="F520" t="str">
            <v>ELECTRICAL CABLE TRAY BULK - NM (HOOKUP)</v>
          </cell>
          <cell r="G520" t="str">
            <v>PDMS MODEL</v>
          </cell>
          <cell r="H520">
            <v>0</v>
          </cell>
          <cell r="I520">
            <v>0</v>
          </cell>
          <cell r="J520">
            <v>0</v>
          </cell>
          <cell r="K520">
            <v>5</v>
          </cell>
          <cell r="L520">
            <v>5</v>
          </cell>
          <cell r="M520">
            <v>5</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cell r="AG520" t="b">
            <v>0</v>
          </cell>
          <cell r="AH520" t="str">
            <v>12-</v>
          </cell>
          <cell r="AI520" t="str">
            <v>AB</v>
          </cell>
        </row>
        <row r="521">
          <cell r="A521" t="str">
            <v>MECH. DISC.</v>
          </cell>
          <cell r="B521" t="str">
            <v>NM</v>
          </cell>
          <cell r="C521" t="str">
            <v>HUEQ</v>
          </cell>
          <cell r="D521">
            <v>220</v>
          </cell>
          <cell r="E521" t="str">
            <v>ZZZ-2010</v>
          </cell>
          <cell r="F521" t="str">
            <v>HOOK-UP BRIDGE CRANE/HOIST</v>
          </cell>
          <cell r="G521" t="str">
            <v>E</v>
          </cell>
          <cell r="H521">
            <v>90</v>
          </cell>
          <cell r="I521">
            <v>0</v>
          </cell>
          <cell r="J521">
            <v>0</v>
          </cell>
          <cell r="K521">
            <v>10</v>
          </cell>
          <cell r="L521">
            <v>10</v>
          </cell>
          <cell r="M521">
            <v>10</v>
          </cell>
          <cell r="N521">
            <v>9</v>
          </cell>
          <cell r="O521">
            <v>0</v>
          </cell>
          <cell r="P521">
            <v>0</v>
          </cell>
          <cell r="Q521">
            <v>99</v>
          </cell>
          <cell r="R521">
            <v>0</v>
          </cell>
          <cell r="S521">
            <v>0</v>
          </cell>
          <cell r="T521">
            <v>1019.6666666666666</v>
          </cell>
          <cell r="U521">
            <v>993</v>
          </cell>
          <cell r="V521">
            <v>142.33333333333334</v>
          </cell>
          <cell r="W521">
            <v>98307</v>
          </cell>
          <cell r="X521">
            <v>100947</v>
          </cell>
          <cell r="Y521">
            <v>14091.000000000002</v>
          </cell>
          <cell r="Z521">
            <v>0</v>
          </cell>
          <cell r="AA521">
            <v>0</v>
          </cell>
          <cell r="AB521">
            <v>0</v>
          </cell>
          <cell r="AC521">
            <v>0</v>
          </cell>
          <cell r="AD521">
            <v>0</v>
          </cell>
          <cell r="AE521">
            <v>0</v>
          </cell>
          <cell r="AF521"/>
          <cell r="AG521" t="b">
            <v>0</v>
          </cell>
          <cell r="AH521" t="str">
            <v>S3-</v>
          </cell>
          <cell r="AI521" t="str">
            <v>SC</v>
          </cell>
        </row>
        <row r="522">
          <cell r="A522" t="str">
            <v>INSTR. DISC.</v>
          </cell>
          <cell r="B522" t="str">
            <v>NM</v>
          </cell>
          <cell r="C522" t="str">
            <v>HUIN</v>
          </cell>
          <cell r="D522">
            <v>230</v>
          </cell>
          <cell r="F522" t="str">
            <v>HOOK-UP INSTRUMENTATION BULK - NM</v>
          </cell>
          <cell r="G522" t="str">
            <v>INTOOLS</v>
          </cell>
          <cell r="H522">
            <v>0</v>
          </cell>
          <cell r="I522">
            <v>0</v>
          </cell>
          <cell r="J522">
            <v>0</v>
          </cell>
          <cell r="K522">
            <v>15</v>
          </cell>
          <cell r="L522">
            <v>15</v>
          </cell>
          <cell r="M522">
            <v>15</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cell r="AG522" t="b">
            <v>0</v>
          </cell>
          <cell r="AH522" t="str">
            <v>12-</v>
          </cell>
          <cell r="AI522" t="str">
            <v>AB</v>
          </cell>
        </row>
        <row r="523">
          <cell r="A523" t="str">
            <v>SAFETY DISC.</v>
          </cell>
          <cell r="B523" t="str">
            <v>NM</v>
          </cell>
          <cell r="C523" t="str">
            <v>HULC</v>
          </cell>
          <cell r="D523">
            <v>230</v>
          </cell>
          <cell r="F523" t="str">
            <v>HOOK-UP FIRE PROTECTION BULKS - NM</v>
          </cell>
          <cell r="G523" t="str">
            <v>PDMS MODEL</v>
          </cell>
          <cell r="H523">
            <v>0</v>
          </cell>
          <cell r="I523">
            <v>0</v>
          </cell>
          <cell r="J523">
            <v>0</v>
          </cell>
          <cell r="K523">
            <v>15</v>
          </cell>
          <cell r="L523">
            <v>15</v>
          </cell>
          <cell r="M523">
            <v>15</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cell r="AG523" t="b">
            <v>0</v>
          </cell>
          <cell r="AH523" t="str">
            <v>12-</v>
          </cell>
          <cell r="AI523" t="str">
            <v>AB</v>
          </cell>
        </row>
        <row r="524">
          <cell r="A524" t="str">
            <v>STRUCT. DISC.</v>
          </cell>
          <cell r="B524" t="str">
            <v>NM</v>
          </cell>
          <cell r="C524" t="str">
            <v>HUSS</v>
          </cell>
          <cell r="D524">
            <v>210</v>
          </cell>
          <cell r="F524" t="str">
            <v>HOOK-UP INFILL STEEL (SHIP LOOSE)</v>
          </cell>
          <cell r="G524" t="str">
            <v>PDMS MODEL</v>
          </cell>
          <cell r="H524">
            <v>0</v>
          </cell>
          <cell r="I524">
            <v>0</v>
          </cell>
          <cell r="J524">
            <v>0</v>
          </cell>
          <cell r="K524">
            <v>5</v>
          </cell>
          <cell r="L524">
            <v>5</v>
          </cell>
          <cell r="M524">
            <v>5</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cell r="AG524" t="b">
            <v>0</v>
          </cell>
          <cell r="AH524" t="str">
            <v>12-</v>
          </cell>
          <cell r="AI524" t="str">
            <v>AB</v>
          </cell>
        </row>
        <row r="525">
          <cell r="A525" t="str">
            <v>STRUCT. DISC.</v>
          </cell>
          <cell r="B525" t="str">
            <v>NM</v>
          </cell>
          <cell r="C525" t="str">
            <v>IA</v>
          </cell>
          <cell r="D525">
            <v>210</v>
          </cell>
          <cell r="F525" t="str">
            <v>PERMANENT BUMPERS/GUIDES/PINS/ETC.</v>
          </cell>
          <cell r="G525" t="str">
            <v>PDMS MODEL</v>
          </cell>
          <cell r="H525">
            <v>135.4</v>
          </cell>
          <cell r="I525">
            <v>135.4</v>
          </cell>
          <cell r="J525">
            <v>135.4</v>
          </cell>
          <cell r="K525">
            <v>5</v>
          </cell>
          <cell r="L525">
            <v>5</v>
          </cell>
          <cell r="M525">
            <v>5</v>
          </cell>
          <cell r="N525">
            <v>6.7700000000000005</v>
          </cell>
          <cell r="O525">
            <v>6.7700000000000005</v>
          </cell>
          <cell r="P525">
            <v>6.7700000000000005</v>
          </cell>
          <cell r="Q525">
            <v>142.17000000000002</v>
          </cell>
          <cell r="R525">
            <v>142.17000000000002</v>
          </cell>
          <cell r="S525">
            <v>142.17000000000002</v>
          </cell>
          <cell r="T525">
            <v>1000.4</v>
          </cell>
          <cell r="U525">
            <v>993.4</v>
          </cell>
          <cell r="V525">
            <v>70.42</v>
          </cell>
          <cell r="W525">
            <v>141231.67800000001</v>
          </cell>
          <cell r="X525">
            <v>142226.86800000002</v>
          </cell>
          <cell r="Y525">
            <v>10011.611400000002</v>
          </cell>
          <cell r="Z525">
            <v>141231.67800000001</v>
          </cell>
          <cell r="AA525">
            <v>142226.86800000002</v>
          </cell>
          <cell r="AB525">
            <v>10011.611400000002</v>
          </cell>
          <cell r="AC525">
            <v>141231.67800000001</v>
          </cell>
          <cell r="AD525">
            <v>142226.86800000002</v>
          </cell>
          <cell r="AE525">
            <v>10011.611400000002</v>
          </cell>
          <cell r="AF525"/>
          <cell r="AG525" t="b">
            <v>0</v>
          </cell>
          <cell r="AH525" t="str">
            <v>S3-</v>
          </cell>
          <cell r="AI525" t="str">
            <v>SC</v>
          </cell>
        </row>
        <row r="526">
          <cell r="A526" t="str">
            <v>STRUCT. DISC.</v>
          </cell>
          <cell r="B526" t="str">
            <v>NM</v>
          </cell>
          <cell r="C526" t="str">
            <v>IA</v>
          </cell>
          <cell r="D526">
            <v>210</v>
          </cell>
          <cell r="F526" t="str">
            <v>PERMANENT PADEYES/TRUNIONS/SPRDR BARS</v>
          </cell>
          <cell r="G526" t="str">
            <v>PDMS MODEL</v>
          </cell>
          <cell r="H526">
            <v>0</v>
          </cell>
          <cell r="I526">
            <v>0</v>
          </cell>
          <cell r="J526">
            <v>0</v>
          </cell>
          <cell r="K526">
            <v>5</v>
          </cell>
          <cell r="L526">
            <v>5</v>
          </cell>
          <cell r="M526">
            <v>5</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cell r="AG526" t="b">
            <v>0</v>
          </cell>
          <cell r="AH526" t="str">
            <v>12-</v>
          </cell>
          <cell r="AI526" t="str">
            <v>AB</v>
          </cell>
        </row>
        <row r="527">
          <cell r="A527" t="str">
            <v>STRUCT. DISC.</v>
          </cell>
          <cell r="B527" t="str">
            <v>NM</v>
          </cell>
          <cell r="C527" t="str">
            <v>IA</v>
          </cell>
          <cell r="D527">
            <v>210</v>
          </cell>
          <cell r="F527" t="str">
            <v>TEMPORARY BUMPERS/GUIDES/PINS/ETC.</v>
          </cell>
          <cell r="G527" t="str">
            <v>PDMS MODEL</v>
          </cell>
          <cell r="H527">
            <v>172.5</v>
          </cell>
          <cell r="I527">
            <v>0</v>
          </cell>
          <cell r="J527">
            <v>0</v>
          </cell>
          <cell r="K527">
            <v>5</v>
          </cell>
          <cell r="L527">
            <v>5</v>
          </cell>
          <cell r="M527">
            <v>5</v>
          </cell>
          <cell r="N527">
            <v>8.625</v>
          </cell>
          <cell r="O527">
            <v>0</v>
          </cell>
          <cell r="P527">
            <v>0</v>
          </cell>
          <cell r="Q527">
            <v>181.125</v>
          </cell>
          <cell r="R527">
            <v>0</v>
          </cell>
          <cell r="S527">
            <v>0</v>
          </cell>
          <cell r="T527">
            <v>996.3</v>
          </cell>
          <cell r="U527">
            <v>1048.0999999999999</v>
          </cell>
          <cell r="V527">
            <v>157.9</v>
          </cell>
          <cell r="W527">
            <v>189837.11249999999</v>
          </cell>
          <cell r="X527">
            <v>180454.83749999999</v>
          </cell>
          <cell r="Y527">
            <v>28599.637500000001</v>
          </cell>
          <cell r="Z527">
            <v>0</v>
          </cell>
          <cell r="AA527">
            <v>0</v>
          </cell>
          <cell r="AB527">
            <v>0</v>
          </cell>
          <cell r="AC527">
            <v>0</v>
          </cell>
          <cell r="AD527">
            <v>0</v>
          </cell>
          <cell r="AE527">
            <v>0</v>
          </cell>
          <cell r="AF527"/>
          <cell r="AG527" t="b">
            <v>0</v>
          </cell>
          <cell r="AH527" t="str">
            <v>2S-</v>
          </cell>
          <cell r="AI527" t="str">
            <v>SC</v>
          </cell>
        </row>
        <row r="528">
          <cell r="A528" t="str">
            <v>STRUCT. DISC.</v>
          </cell>
          <cell r="B528" t="str">
            <v>NM</v>
          </cell>
          <cell r="C528" t="str">
            <v>IA</v>
          </cell>
          <cell r="D528">
            <v>210</v>
          </cell>
          <cell r="F528" t="str">
            <v>TEMPORARY PADEYES/TRUNIONS/SPRDR BARS</v>
          </cell>
          <cell r="G528" t="str">
            <v>PDMS MODEL</v>
          </cell>
          <cell r="H528">
            <v>463.8</v>
          </cell>
          <cell r="I528">
            <v>0</v>
          </cell>
          <cell r="J528">
            <v>0</v>
          </cell>
          <cell r="K528">
            <v>5</v>
          </cell>
          <cell r="L528">
            <v>5</v>
          </cell>
          <cell r="M528">
            <v>5</v>
          </cell>
          <cell r="N528">
            <v>23.19</v>
          </cell>
          <cell r="O528">
            <v>0</v>
          </cell>
          <cell r="P528">
            <v>0</v>
          </cell>
          <cell r="Q528">
            <v>486.99</v>
          </cell>
          <cell r="R528">
            <v>0</v>
          </cell>
          <cell r="S528">
            <v>0</v>
          </cell>
          <cell r="T528">
            <v>997</v>
          </cell>
          <cell r="U528">
            <v>1048.4000000000001</v>
          </cell>
          <cell r="V528">
            <v>165</v>
          </cell>
          <cell r="W528">
            <v>510560.31600000005</v>
          </cell>
          <cell r="X528">
            <v>485529.03</v>
          </cell>
          <cell r="Y528">
            <v>80353.350000000006</v>
          </cell>
          <cell r="Z528">
            <v>0</v>
          </cell>
          <cell r="AA528">
            <v>0</v>
          </cell>
          <cell r="AB528">
            <v>0</v>
          </cell>
          <cell r="AC528">
            <v>0</v>
          </cell>
          <cell r="AD528">
            <v>0</v>
          </cell>
          <cell r="AE528">
            <v>0</v>
          </cell>
          <cell r="AF528"/>
          <cell r="AG528" t="b">
            <v>0</v>
          </cell>
          <cell r="AH528" t="str">
            <v>2S-</v>
          </cell>
          <cell r="AI528" t="str">
            <v>SC</v>
          </cell>
        </row>
        <row r="529">
          <cell r="A529" t="str">
            <v>STRUCT. DISC.</v>
          </cell>
          <cell r="B529" t="str">
            <v>NM</v>
          </cell>
          <cell r="C529" t="str">
            <v>IA</v>
          </cell>
          <cell r="D529">
            <v>210</v>
          </cell>
          <cell r="F529" t="str">
            <v>TEMPORARY RIGGING PLATFORMS</v>
          </cell>
          <cell r="G529" t="str">
            <v>PDMS MODEL</v>
          </cell>
          <cell r="H529">
            <v>0</v>
          </cell>
          <cell r="I529">
            <v>0</v>
          </cell>
          <cell r="J529">
            <v>0</v>
          </cell>
          <cell r="K529">
            <v>5</v>
          </cell>
          <cell r="L529">
            <v>5</v>
          </cell>
          <cell r="M529">
            <v>5</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cell r="AG529" t="b">
            <v>0</v>
          </cell>
          <cell r="AH529" t="str">
            <v>12-</v>
          </cell>
          <cell r="AI529" t="str">
            <v>AB</v>
          </cell>
        </row>
        <row r="530">
          <cell r="A530" t="str">
            <v>STRUCT. DISC.</v>
          </cell>
          <cell r="B530" t="str">
            <v>NM</v>
          </cell>
          <cell r="C530" t="str">
            <v>IA</v>
          </cell>
          <cell r="D530">
            <v>210</v>
          </cell>
          <cell r="F530" t="str">
            <v>TEMPORARY SLING LAYDOWN AREAS</v>
          </cell>
          <cell r="G530" t="str">
            <v>PDMS MODEL</v>
          </cell>
          <cell r="H530">
            <v>221.4</v>
          </cell>
          <cell r="I530">
            <v>0</v>
          </cell>
          <cell r="J530">
            <v>0</v>
          </cell>
          <cell r="K530">
            <v>5</v>
          </cell>
          <cell r="L530">
            <v>5</v>
          </cell>
          <cell r="M530">
            <v>5</v>
          </cell>
          <cell r="N530">
            <v>11.07</v>
          </cell>
          <cell r="O530">
            <v>0</v>
          </cell>
          <cell r="P530">
            <v>0</v>
          </cell>
          <cell r="Q530">
            <v>232.47</v>
          </cell>
          <cell r="R530">
            <v>0</v>
          </cell>
          <cell r="S530">
            <v>0</v>
          </cell>
          <cell r="T530">
            <v>994</v>
          </cell>
          <cell r="U530">
            <v>1072.4000000000001</v>
          </cell>
          <cell r="V530">
            <v>153.69999999999999</v>
          </cell>
          <cell r="W530">
            <v>249300.82800000001</v>
          </cell>
          <cell r="X530">
            <v>231075.18</v>
          </cell>
          <cell r="Y530">
            <v>35730.638999999996</v>
          </cell>
          <cell r="Z530">
            <v>0</v>
          </cell>
          <cell r="AA530">
            <v>0</v>
          </cell>
          <cell r="AB530">
            <v>0</v>
          </cell>
          <cell r="AC530">
            <v>0</v>
          </cell>
          <cell r="AD530">
            <v>0</v>
          </cell>
          <cell r="AE530">
            <v>0</v>
          </cell>
          <cell r="AF530"/>
          <cell r="AG530" t="b">
            <v>0</v>
          </cell>
          <cell r="AH530" t="str">
            <v>2S-</v>
          </cell>
          <cell r="AI530" t="str">
            <v>CD</v>
          </cell>
        </row>
        <row r="531">
          <cell r="A531" t="str">
            <v>INSTR. DISC.</v>
          </cell>
          <cell r="B531" t="str">
            <v>NM</v>
          </cell>
          <cell r="C531" t="str">
            <v>IN</v>
          </cell>
          <cell r="D531">
            <v>210</v>
          </cell>
          <cell r="F531" t="str">
            <v>INSTRUMENTATION BULK - NM</v>
          </cell>
          <cell r="G531" t="str">
            <v>INTOOLS</v>
          </cell>
          <cell r="H531">
            <v>13</v>
          </cell>
          <cell r="I531">
            <v>13</v>
          </cell>
          <cell r="J531">
            <v>13</v>
          </cell>
          <cell r="K531">
            <v>5</v>
          </cell>
          <cell r="L531">
            <v>5</v>
          </cell>
          <cell r="M531">
            <v>5</v>
          </cell>
          <cell r="N531">
            <v>0.65</v>
          </cell>
          <cell r="O531">
            <v>0.65</v>
          </cell>
          <cell r="P531">
            <v>0.65</v>
          </cell>
          <cell r="Q531">
            <v>13.65</v>
          </cell>
          <cell r="R531">
            <v>13.65</v>
          </cell>
          <cell r="S531">
            <v>13.65</v>
          </cell>
          <cell r="T531">
            <v>1045.9000000000001</v>
          </cell>
          <cell r="U531">
            <v>1057.4000000000001</v>
          </cell>
          <cell r="V531">
            <v>162.1</v>
          </cell>
          <cell r="W531">
            <v>14433.510000000002</v>
          </cell>
          <cell r="X531">
            <v>14276.535000000002</v>
          </cell>
          <cell r="Y531">
            <v>2212.665</v>
          </cell>
          <cell r="Z531">
            <v>14433.510000000002</v>
          </cell>
          <cell r="AA531">
            <v>14276.535000000002</v>
          </cell>
          <cell r="AB531">
            <v>2212.665</v>
          </cell>
          <cell r="AC531">
            <v>14433.510000000002</v>
          </cell>
          <cell r="AD531">
            <v>14276.535000000002</v>
          </cell>
          <cell r="AE531">
            <v>2212.665</v>
          </cell>
          <cell r="AF531"/>
          <cell r="AG531" t="b">
            <v>0</v>
          </cell>
          <cell r="AH531" t="str">
            <v>S3-</v>
          </cell>
          <cell r="AI531" t="str">
            <v>CD</v>
          </cell>
        </row>
        <row r="532">
          <cell r="A532" t="str">
            <v>INSTR. DISC.</v>
          </cell>
          <cell r="B532" t="str">
            <v>NM</v>
          </cell>
          <cell r="C532" t="str">
            <v>IN</v>
          </cell>
          <cell r="D532">
            <v>220</v>
          </cell>
          <cell r="F532" t="str">
            <v>INSTRUMENTATION BULK - NM</v>
          </cell>
          <cell r="G532" t="str">
            <v>INTOOLS</v>
          </cell>
          <cell r="H532">
            <v>94.4</v>
          </cell>
          <cell r="I532">
            <v>94.4</v>
          </cell>
          <cell r="J532">
            <v>94.4</v>
          </cell>
          <cell r="K532">
            <v>5</v>
          </cell>
          <cell r="L532">
            <v>5</v>
          </cell>
          <cell r="M532">
            <v>5</v>
          </cell>
          <cell r="N532">
            <v>4.7200000000000006</v>
          </cell>
          <cell r="O532">
            <v>4.7200000000000006</v>
          </cell>
          <cell r="P532">
            <v>4.7200000000000006</v>
          </cell>
          <cell r="Q532">
            <v>99.12</v>
          </cell>
          <cell r="R532">
            <v>99.12</v>
          </cell>
          <cell r="S532">
            <v>99.12</v>
          </cell>
          <cell r="T532">
            <v>1002.4</v>
          </cell>
          <cell r="U532">
            <v>1053.4000000000001</v>
          </cell>
          <cell r="V532">
            <v>128.30000000000001</v>
          </cell>
          <cell r="W532">
            <v>104413.00800000002</v>
          </cell>
          <cell r="X532">
            <v>99357.888000000006</v>
          </cell>
          <cell r="Y532">
            <v>12717.096000000001</v>
          </cell>
          <cell r="Z532">
            <v>104413.00800000002</v>
          </cell>
          <cell r="AA532">
            <v>99357.888000000006</v>
          </cell>
          <cell r="AB532">
            <v>12717.096000000001</v>
          </cell>
          <cell r="AC532">
            <v>104413.00800000002</v>
          </cell>
          <cell r="AD532">
            <v>99357.888000000006</v>
          </cell>
          <cell r="AE532">
            <v>12717.096000000001</v>
          </cell>
          <cell r="AF532"/>
          <cell r="AG532" t="b">
            <v>0</v>
          </cell>
          <cell r="AH532" t="str">
            <v>S3-</v>
          </cell>
          <cell r="AI532" t="str">
            <v>SC</v>
          </cell>
        </row>
        <row r="533">
          <cell r="A533" t="str">
            <v>INSTR. DISC.</v>
          </cell>
          <cell r="B533" t="str">
            <v>NM</v>
          </cell>
          <cell r="C533" t="str">
            <v>IN</v>
          </cell>
          <cell r="D533">
            <v>230</v>
          </cell>
          <cell r="F533" t="str">
            <v>INSTRUMENTATION BULK - NM</v>
          </cell>
          <cell r="G533" t="str">
            <v>INTOOLS</v>
          </cell>
          <cell r="H533">
            <v>241.1</v>
          </cell>
          <cell r="I533">
            <v>241.1</v>
          </cell>
          <cell r="J533">
            <v>241.1</v>
          </cell>
          <cell r="K533">
            <v>5</v>
          </cell>
          <cell r="L533">
            <v>5</v>
          </cell>
          <cell r="M533">
            <v>5</v>
          </cell>
          <cell r="N533">
            <v>12.055</v>
          </cell>
          <cell r="O533">
            <v>12.055</v>
          </cell>
          <cell r="P533">
            <v>12.055</v>
          </cell>
          <cell r="Q533">
            <v>253.155</v>
          </cell>
          <cell r="R533">
            <v>253.155</v>
          </cell>
          <cell r="S533">
            <v>253.155</v>
          </cell>
          <cell r="T533">
            <v>1003</v>
          </cell>
          <cell r="U533">
            <v>1054.5</v>
          </cell>
          <cell r="V533">
            <v>89.2</v>
          </cell>
          <cell r="W533">
            <v>266951.94750000001</v>
          </cell>
          <cell r="X533">
            <v>253914.465</v>
          </cell>
          <cell r="Y533">
            <v>22581.425999999999</v>
          </cell>
          <cell r="Z533">
            <v>266951.94750000001</v>
          </cell>
          <cell r="AA533">
            <v>253914.465</v>
          </cell>
          <cell r="AB533">
            <v>22581.425999999999</v>
          </cell>
          <cell r="AC533">
            <v>266951.94750000001</v>
          </cell>
          <cell r="AD533">
            <v>253914.465</v>
          </cell>
          <cell r="AE533">
            <v>22581.425999999999</v>
          </cell>
          <cell r="AF533"/>
          <cell r="AG533" t="b">
            <v>0</v>
          </cell>
          <cell r="AH533" t="str">
            <v>S3-</v>
          </cell>
          <cell r="AI533" t="str">
            <v>SC</v>
          </cell>
        </row>
        <row r="534">
          <cell r="A534" t="str">
            <v>INSTR. DISC.</v>
          </cell>
          <cell r="B534" t="str">
            <v>NM</v>
          </cell>
          <cell r="C534" t="str">
            <v>INF</v>
          </cell>
          <cell r="D534">
            <v>230</v>
          </cell>
          <cell r="F534" t="str">
            <v>FUTURE INSTRUMENTATION BULK - NM</v>
          </cell>
          <cell r="G534" t="str">
            <v>ESTIMATED</v>
          </cell>
          <cell r="H534">
            <v>0</v>
          </cell>
          <cell r="I534">
            <v>16.850000000000001</v>
          </cell>
          <cell r="J534">
            <v>16.850000000000001</v>
          </cell>
          <cell r="K534">
            <v>15</v>
          </cell>
          <cell r="L534">
            <v>15</v>
          </cell>
          <cell r="M534">
            <v>15</v>
          </cell>
          <cell r="N534">
            <v>0</v>
          </cell>
          <cell r="O534">
            <v>2.5275000000000003</v>
          </cell>
          <cell r="P534">
            <v>2.5275000000000003</v>
          </cell>
          <cell r="Q534">
            <v>0</v>
          </cell>
          <cell r="R534">
            <v>19.377500000000001</v>
          </cell>
          <cell r="S534">
            <v>19.377500000000001</v>
          </cell>
          <cell r="T534">
            <v>998</v>
          </cell>
          <cell r="U534">
            <v>1046</v>
          </cell>
          <cell r="V534">
            <v>74</v>
          </cell>
          <cell r="W534">
            <v>0</v>
          </cell>
          <cell r="X534">
            <v>0</v>
          </cell>
          <cell r="Y534">
            <v>0</v>
          </cell>
          <cell r="Z534">
            <v>20268.865000000002</v>
          </cell>
          <cell r="AA534">
            <v>19338.745000000003</v>
          </cell>
          <cell r="AB534">
            <v>1433.9350000000002</v>
          </cell>
          <cell r="AC534">
            <v>20268.865000000002</v>
          </cell>
          <cell r="AD534">
            <v>19338.745000000003</v>
          </cell>
          <cell r="AE534">
            <v>1433.9350000000002</v>
          </cell>
          <cell r="AF534"/>
          <cell r="AG534" t="b">
            <v>0</v>
          </cell>
          <cell r="AH534" t="str">
            <v>2S-</v>
          </cell>
          <cell r="AI534" t="str">
            <v>SC</v>
          </cell>
        </row>
        <row r="535">
          <cell r="A535" t="str">
            <v>SAFETY DISC.</v>
          </cell>
          <cell r="B535" t="str">
            <v>NM</v>
          </cell>
          <cell r="C535" t="str">
            <v>LC</v>
          </cell>
          <cell r="D535">
            <v>210</v>
          </cell>
          <cell r="F535" t="str">
            <v>FIRE PROTECTION BULKS - NM</v>
          </cell>
          <cell r="G535" t="str">
            <v>PDMS MODEL</v>
          </cell>
          <cell r="H535">
            <v>3.2</v>
          </cell>
          <cell r="I535">
            <v>3.2</v>
          </cell>
          <cell r="J535">
            <v>3.2</v>
          </cell>
          <cell r="K535">
            <v>5</v>
          </cell>
          <cell r="L535">
            <v>5</v>
          </cell>
          <cell r="M535">
            <v>5</v>
          </cell>
          <cell r="N535">
            <v>0.16000000000000003</v>
          </cell>
          <cell r="O535">
            <v>0.16000000000000003</v>
          </cell>
          <cell r="P535">
            <v>0.16000000000000003</v>
          </cell>
          <cell r="Q535">
            <v>3.3600000000000003</v>
          </cell>
          <cell r="R535">
            <v>3.3600000000000003</v>
          </cell>
          <cell r="S535">
            <v>3.3600000000000003</v>
          </cell>
          <cell r="T535">
            <v>998</v>
          </cell>
          <cell r="U535">
            <v>1046</v>
          </cell>
          <cell r="V535">
            <v>159</v>
          </cell>
          <cell r="W535">
            <v>3514.5600000000004</v>
          </cell>
          <cell r="X535">
            <v>3353.28</v>
          </cell>
          <cell r="Y535">
            <v>534.24</v>
          </cell>
          <cell r="Z535">
            <v>3514.5600000000004</v>
          </cell>
          <cell r="AA535">
            <v>3353.28</v>
          </cell>
          <cell r="AB535">
            <v>534.24</v>
          </cell>
          <cell r="AC535">
            <v>3514.5600000000004</v>
          </cell>
          <cell r="AD535">
            <v>3353.28</v>
          </cell>
          <cell r="AE535">
            <v>534.24</v>
          </cell>
          <cell r="AF535"/>
          <cell r="AG535" t="b">
            <v>0</v>
          </cell>
          <cell r="AH535" t="str">
            <v>2S-</v>
          </cell>
          <cell r="AI535" t="str">
            <v>SC</v>
          </cell>
        </row>
        <row r="536">
          <cell r="A536" t="str">
            <v>SAFETY DISC.</v>
          </cell>
          <cell r="B536" t="str">
            <v>NM</v>
          </cell>
          <cell r="C536" t="str">
            <v>LC</v>
          </cell>
          <cell r="D536">
            <v>220</v>
          </cell>
          <cell r="F536" t="str">
            <v>FIRE PROTECTION BULKS - NM</v>
          </cell>
          <cell r="G536" t="str">
            <v>PDMS MODEL</v>
          </cell>
          <cell r="H536">
            <v>8.1</v>
          </cell>
          <cell r="I536">
            <v>8.1</v>
          </cell>
          <cell r="J536">
            <v>8.1</v>
          </cell>
          <cell r="K536">
            <v>5</v>
          </cell>
          <cell r="L536">
            <v>5</v>
          </cell>
          <cell r="M536">
            <v>5</v>
          </cell>
          <cell r="N536">
            <v>0.40500000000000003</v>
          </cell>
          <cell r="O536">
            <v>0.40500000000000003</v>
          </cell>
          <cell r="P536">
            <v>0.40500000000000003</v>
          </cell>
          <cell r="Q536">
            <v>8.504999999999999</v>
          </cell>
          <cell r="R536">
            <v>8.504999999999999</v>
          </cell>
          <cell r="S536">
            <v>8.504999999999999</v>
          </cell>
          <cell r="T536">
            <v>998</v>
          </cell>
          <cell r="U536">
            <v>1046</v>
          </cell>
          <cell r="V536">
            <v>119</v>
          </cell>
          <cell r="W536">
            <v>8896.23</v>
          </cell>
          <cell r="X536">
            <v>8487.99</v>
          </cell>
          <cell r="Y536">
            <v>1012.0949999999999</v>
          </cell>
          <cell r="Z536">
            <v>8896.23</v>
          </cell>
          <cell r="AA536">
            <v>8487.99</v>
          </cell>
          <cell r="AB536">
            <v>1012.0949999999999</v>
          </cell>
          <cell r="AC536">
            <v>8896.23</v>
          </cell>
          <cell r="AD536">
            <v>8487.99</v>
          </cell>
          <cell r="AE536">
            <v>1012.0949999999999</v>
          </cell>
          <cell r="AF536"/>
          <cell r="AG536" t="b">
            <v>0</v>
          </cell>
          <cell r="AH536" t="str">
            <v>2S-</v>
          </cell>
          <cell r="AI536" t="str">
            <v>SC</v>
          </cell>
        </row>
        <row r="537">
          <cell r="A537" t="str">
            <v>SAFETY DISC.</v>
          </cell>
          <cell r="B537" t="str">
            <v>NM</v>
          </cell>
          <cell r="C537" t="str">
            <v>LC</v>
          </cell>
          <cell r="D537">
            <v>230</v>
          </cell>
          <cell r="F537" t="str">
            <v>FIRE PROTECTION BULKS - NM</v>
          </cell>
          <cell r="G537" t="str">
            <v>PDMS MODEL</v>
          </cell>
          <cell r="H537">
            <v>18.2</v>
          </cell>
          <cell r="I537">
            <v>18.2</v>
          </cell>
          <cell r="J537">
            <v>18.2</v>
          </cell>
          <cell r="K537">
            <v>5</v>
          </cell>
          <cell r="L537">
            <v>5</v>
          </cell>
          <cell r="M537">
            <v>5</v>
          </cell>
          <cell r="N537">
            <v>0.91</v>
          </cell>
          <cell r="O537">
            <v>0.91</v>
          </cell>
          <cell r="P537">
            <v>0.91</v>
          </cell>
          <cell r="Q537">
            <v>19.11</v>
          </cell>
          <cell r="R537">
            <v>19.11</v>
          </cell>
          <cell r="S537">
            <v>19.11</v>
          </cell>
          <cell r="T537">
            <v>998</v>
          </cell>
          <cell r="U537">
            <v>1046</v>
          </cell>
          <cell r="V537">
            <v>74</v>
          </cell>
          <cell r="W537">
            <v>19989.059999999998</v>
          </cell>
          <cell r="X537">
            <v>19071.78</v>
          </cell>
          <cell r="Y537">
            <v>1414.1399999999999</v>
          </cell>
          <cell r="Z537">
            <v>19989.059999999998</v>
          </cell>
          <cell r="AA537">
            <v>19071.78</v>
          </cell>
          <cell r="AB537">
            <v>1414.1399999999999</v>
          </cell>
          <cell r="AC537">
            <v>19989.059999999998</v>
          </cell>
          <cell r="AD537">
            <v>19071.78</v>
          </cell>
          <cell r="AE537">
            <v>1414.1399999999999</v>
          </cell>
          <cell r="AF537"/>
          <cell r="AG537" t="b">
            <v>0</v>
          </cell>
          <cell r="AH537" t="str">
            <v>2S-</v>
          </cell>
          <cell r="AI537" t="str">
            <v>SC</v>
          </cell>
        </row>
        <row r="538">
          <cell r="A538" t="str">
            <v>SAFETY DISC.</v>
          </cell>
          <cell r="B538" t="str">
            <v>NM</v>
          </cell>
          <cell r="C538" t="str">
            <v>LCF</v>
          </cell>
          <cell r="D538">
            <v>230</v>
          </cell>
          <cell r="F538" t="str">
            <v>FIRE PROTECTION BULKS - NM</v>
          </cell>
          <cell r="G538" t="str">
            <v>ESTIMATED</v>
          </cell>
          <cell r="H538">
            <v>0</v>
          </cell>
          <cell r="I538">
            <v>0.57000000000000006</v>
          </cell>
          <cell r="J538">
            <v>0.57000000000000006</v>
          </cell>
          <cell r="K538">
            <v>15</v>
          </cell>
          <cell r="L538">
            <v>15</v>
          </cell>
          <cell r="M538">
            <v>15</v>
          </cell>
          <cell r="N538">
            <v>0</v>
          </cell>
          <cell r="O538">
            <v>8.5500000000000007E-2</v>
          </cell>
          <cell r="P538">
            <v>8.5500000000000007E-2</v>
          </cell>
          <cell r="Q538">
            <v>0</v>
          </cell>
          <cell r="R538">
            <v>0.65550000000000008</v>
          </cell>
          <cell r="S538">
            <v>0.65550000000000008</v>
          </cell>
          <cell r="T538">
            <v>998</v>
          </cell>
          <cell r="U538">
            <v>1046</v>
          </cell>
          <cell r="V538">
            <v>74</v>
          </cell>
          <cell r="W538">
            <v>0</v>
          </cell>
          <cell r="X538">
            <v>0</v>
          </cell>
          <cell r="Y538">
            <v>0</v>
          </cell>
          <cell r="Z538">
            <v>685.65300000000013</v>
          </cell>
          <cell r="AA538">
            <v>654.18900000000008</v>
          </cell>
          <cell r="AB538">
            <v>48.507000000000005</v>
          </cell>
          <cell r="AC538">
            <v>685.65300000000013</v>
          </cell>
          <cell r="AD538">
            <v>654.18900000000008</v>
          </cell>
          <cell r="AE538">
            <v>48.507000000000005</v>
          </cell>
          <cell r="AF538"/>
          <cell r="AG538" t="b">
            <v>0</v>
          </cell>
          <cell r="AH538" t="str">
            <v>2S-</v>
          </cell>
          <cell r="AI538" t="str">
            <v>SC</v>
          </cell>
        </row>
        <row r="539">
          <cell r="A539" t="str">
            <v>CLIENT</v>
          </cell>
          <cell r="B539" t="str">
            <v>NM</v>
          </cell>
          <cell r="C539" t="str">
            <v>OL</v>
          </cell>
          <cell r="D539">
            <v>210</v>
          </cell>
          <cell r="F539" t="str">
            <v>OPEN AREA LIVE LOAD NORTH MODULE, 210LD1</v>
          </cell>
          <cell r="G539" t="str">
            <v>C</v>
          </cell>
          <cell r="H539">
            <v>0</v>
          </cell>
          <cell r="I539">
            <v>0</v>
          </cell>
          <cell r="J539">
            <v>26.450000000000003</v>
          </cell>
          <cell r="K539">
            <v>0</v>
          </cell>
          <cell r="L539">
            <v>0</v>
          </cell>
          <cell r="M539">
            <v>0</v>
          </cell>
          <cell r="N539">
            <v>0</v>
          </cell>
          <cell r="O539">
            <v>0</v>
          </cell>
          <cell r="P539">
            <v>0</v>
          </cell>
          <cell r="Q539">
            <v>0</v>
          </cell>
          <cell r="R539">
            <v>0</v>
          </cell>
          <cell r="S539">
            <v>26.450000000000003</v>
          </cell>
          <cell r="T539">
            <v>933.5</v>
          </cell>
          <cell r="U539">
            <v>1117.5</v>
          </cell>
          <cell r="V539">
            <v>154</v>
          </cell>
          <cell r="W539">
            <v>0</v>
          </cell>
          <cell r="X539">
            <v>0</v>
          </cell>
          <cell r="Y539">
            <v>0</v>
          </cell>
          <cell r="Z539">
            <v>0</v>
          </cell>
          <cell r="AA539">
            <v>0</v>
          </cell>
          <cell r="AB539">
            <v>0</v>
          </cell>
          <cell r="AC539">
            <v>29557.875000000004</v>
          </cell>
          <cell r="AD539">
            <v>24691.075000000004</v>
          </cell>
          <cell r="AE539">
            <v>4073.3000000000006</v>
          </cell>
          <cell r="AF539"/>
          <cell r="AG539" t="b">
            <v>0</v>
          </cell>
          <cell r="AH539" t="str">
            <v>12-</v>
          </cell>
          <cell r="AI539" t="str">
            <v>CD</v>
          </cell>
        </row>
        <row r="540">
          <cell r="A540" t="str">
            <v>CLIENT</v>
          </cell>
          <cell r="B540" t="str">
            <v>NM</v>
          </cell>
          <cell r="C540" t="str">
            <v>OL</v>
          </cell>
          <cell r="D540">
            <v>210</v>
          </cell>
          <cell r="F540" t="str">
            <v>OPEN AREA LIVE LOAD NORTH MODULE, 210LD2</v>
          </cell>
          <cell r="G540" t="str">
            <v>C</v>
          </cell>
          <cell r="H540">
            <v>0</v>
          </cell>
          <cell r="I540">
            <v>0</v>
          </cell>
          <cell r="J540">
            <v>57.5</v>
          </cell>
          <cell r="K540">
            <v>0</v>
          </cell>
          <cell r="L540">
            <v>0</v>
          </cell>
          <cell r="M540">
            <v>0</v>
          </cell>
          <cell r="N540">
            <v>0</v>
          </cell>
          <cell r="O540">
            <v>0</v>
          </cell>
          <cell r="P540">
            <v>0</v>
          </cell>
          <cell r="Q540">
            <v>0</v>
          </cell>
          <cell r="R540">
            <v>0</v>
          </cell>
          <cell r="S540">
            <v>57.5</v>
          </cell>
          <cell r="T540">
            <v>1040</v>
          </cell>
          <cell r="U540">
            <v>1020</v>
          </cell>
          <cell r="V540">
            <v>154</v>
          </cell>
          <cell r="W540">
            <v>0</v>
          </cell>
          <cell r="X540">
            <v>0</v>
          </cell>
          <cell r="Y540">
            <v>0</v>
          </cell>
          <cell r="Z540">
            <v>0</v>
          </cell>
          <cell r="AA540">
            <v>0</v>
          </cell>
          <cell r="AB540">
            <v>0</v>
          </cell>
          <cell r="AC540">
            <v>58650</v>
          </cell>
          <cell r="AD540">
            <v>59800</v>
          </cell>
          <cell r="AE540">
            <v>8855</v>
          </cell>
          <cell r="AF540"/>
          <cell r="AG540" t="b">
            <v>0</v>
          </cell>
          <cell r="AH540" t="str">
            <v>S3-</v>
          </cell>
          <cell r="AI540" t="str">
            <v>SC</v>
          </cell>
        </row>
        <row r="541">
          <cell r="A541" t="str">
            <v>CLIENT</v>
          </cell>
          <cell r="B541" t="str">
            <v>NM</v>
          </cell>
          <cell r="C541" t="str">
            <v>OL</v>
          </cell>
          <cell r="D541">
            <v>220</v>
          </cell>
          <cell r="F541" t="str">
            <v>OPEN AREA LIVE LOAD NORTH MODULE, 220LD1</v>
          </cell>
          <cell r="G541" t="str">
            <v>C</v>
          </cell>
          <cell r="H541">
            <v>0</v>
          </cell>
          <cell r="I541">
            <v>0</v>
          </cell>
          <cell r="J541">
            <v>36.800000000000004</v>
          </cell>
          <cell r="K541">
            <v>0</v>
          </cell>
          <cell r="L541">
            <v>0</v>
          </cell>
          <cell r="M541">
            <v>0</v>
          </cell>
          <cell r="N541">
            <v>0</v>
          </cell>
          <cell r="O541">
            <v>0</v>
          </cell>
          <cell r="P541">
            <v>0</v>
          </cell>
          <cell r="Q541">
            <v>0</v>
          </cell>
          <cell r="R541">
            <v>0</v>
          </cell>
          <cell r="S541">
            <v>36.800000000000004</v>
          </cell>
          <cell r="T541">
            <v>990</v>
          </cell>
          <cell r="U541">
            <v>1123</v>
          </cell>
          <cell r="V541">
            <v>114</v>
          </cell>
          <cell r="W541">
            <v>0</v>
          </cell>
          <cell r="X541">
            <v>0</v>
          </cell>
          <cell r="Y541">
            <v>0</v>
          </cell>
          <cell r="Z541">
            <v>0</v>
          </cell>
          <cell r="AA541">
            <v>0</v>
          </cell>
          <cell r="AB541">
            <v>0</v>
          </cell>
          <cell r="AC541">
            <v>41326.400000000001</v>
          </cell>
          <cell r="AD541">
            <v>36432.000000000007</v>
          </cell>
          <cell r="AE541">
            <v>4195.2000000000007</v>
          </cell>
          <cell r="AF541"/>
          <cell r="AG541" t="b">
            <v>0</v>
          </cell>
          <cell r="AH541" t="str">
            <v>2S-</v>
          </cell>
          <cell r="AI541" t="str">
            <v>CD</v>
          </cell>
        </row>
        <row r="542">
          <cell r="A542" t="str">
            <v>CLIENT</v>
          </cell>
          <cell r="B542" t="str">
            <v>NM</v>
          </cell>
          <cell r="C542" t="str">
            <v>OL</v>
          </cell>
          <cell r="D542">
            <v>220</v>
          </cell>
          <cell r="F542" t="str">
            <v>OPEN AREA LIVE LOAD NORTH MODULE, 220LD2</v>
          </cell>
          <cell r="G542" t="str">
            <v>C</v>
          </cell>
          <cell r="H542">
            <v>0</v>
          </cell>
          <cell r="I542">
            <v>0</v>
          </cell>
          <cell r="J542">
            <v>44.160000000000004</v>
          </cell>
          <cell r="K542">
            <v>0</v>
          </cell>
          <cell r="L542">
            <v>0</v>
          </cell>
          <cell r="M542">
            <v>0</v>
          </cell>
          <cell r="N542">
            <v>0</v>
          </cell>
          <cell r="O542">
            <v>0</v>
          </cell>
          <cell r="P542">
            <v>0</v>
          </cell>
          <cell r="Q542">
            <v>0</v>
          </cell>
          <cell r="R542">
            <v>0</v>
          </cell>
          <cell r="S542">
            <v>44.160000000000004</v>
          </cell>
          <cell r="T542">
            <v>1078</v>
          </cell>
          <cell r="U542">
            <v>1028</v>
          </cell>
          <cell r="V542">
            <v>114</v>
          </cell>
          <cell r="W542">
            <v>0</v>
          </cell>
          <cell r="X542">
            <v>0</v>
          </cell>
          <cell r="Y542">
            <v>0</v>
          </cell>
          <cell r="Z542">
            <v>0</v>
          </cell>
          <cell r="AA542">
            <v>0</v>
          </cell>
          <cell r="AB542">
            <v>0</v>
          </cell>
          <cell r="AC542">
            <v>45396.480000000003</v>
          </cell>
          <cell r="AD542">
            <v>47604.480000000003</v>
          </cell>
          <cell r="AE542">
            <v>5034.2400000000007</v>
          </cell>
          <cell r="AF542"/>
          <cell r="AG542" t="b">
            <v>0</v>
          </cell>
          <cell r="AH542" t="str">
            <v>34-</v>
          </cell>
          <cell r="AI542" t="str">
            <v>SC</v>
          </cell>
        </row>
        <row r="543">
          <cell r="A543" t="str">
            <v>CLIENT</v>
          </cell>
          <cell r="B543" t="str">
            <v>NM</v>
          </cell>
          <cell r="C543" t="str">
            <v>OL</v>
          </cell>
          <cell r="D543">
            <v>230</v>
          </cell>
          <cell r="F543" t="str">
            <v>OPEN AREA LIVE LOAD NORTH MODULE, 230LD1</v>
          </cell>
          <cell r="G543" t="str">
            <v>C</v>
          </cell>
          <cell r="H543">
            <v>0</v>
          </cell>
          <cell r="I543">
            <v>0</v>
          </cell>
          <cell r="J543">
            <v>46</v>
          </cell>
          <cell r="K543">
            <v>0</v>
          </cell>
          <cell r="L543">
            <v>0</v>
          </cell>
          <cell r="M543">
            <v>0</v>
          </cell>
          <cell r="N543">
            <v>0</v>
          </cell>
          <cell r="O543">
            <v>0</v>
          </cell>
          <cell r="P543">
            <v>0</v>
          </cell>
          <cell r="Q543">
            <v>0</v>
          </cell>
          <cell r="R543">
            <v>0</v>
          </cell>
          <cell r="S543">
            <v>46</v>
          </cell>
          <cell r="T543">
            <v>957.5</v>
          </cell>
          <cell r="U543">
            <v>1123</v>
          </cell>
          <cell r="V543">
            <v>70</v>
          </cell>
          <cell r="W543">
            <v>0</v>
          </cell>
          <cell r="X543">
            <v>0</v>
          </cell>
          <cell r="Y543">
            <v>0</v>
          </cell>
          <cell r="Z543">
            <v>0</v>
          </cell>
          <cell r="AA543">
            <v>0</v>
          </cell>
          <cell r="AB543">
            <v>0</v>
          </cell>
          <cell r="AC543">
            <v>51658</v>
          </cell>
          <cell r="AD543">
            <v>44045</v>
          </cell>
          <cell r="AE543">
            <v>3220</v>
          </cell>
          <cell r="AF543"/>
          <cell r="AG543" t="b">
            <v>0</v>
          </cell>
          <cell r="AH543" t="str">
            <v>2S-</v>
          </cell>
          <cell r="AI543" t="str">
            <v>CD</v>
          </cell>
        </row>
        <row r="544">
          <cell r="A544" t="str">
            <v>PIPING DISC.</v>
          </cell>
          <cell r="B544" t="str">
            <v>NM</v>
          </cell>
          <cell r="C544" t="str">
            <v>PI</v>
          </cell>
          <cell r="D544">
            <v>210</v>
          </cell>
          <cell r="F544" t="str">
            <v>PIPING BULK - NM</v>
          </cell>
          <cell r="G544" t="str">
            <v>PDMS MODEL</v>
          </cell>
          <cell r="H544">
            <v>71.5</v>
          </cell>
          <cell r="I544">
            <v>76.599999999999994</v>
          </cell>
          <cell r="J544">
            <v>95.6</v>
          </cell>
          <cell r="K544">
            <v>4</v>
          </cell>
          <cell r="L544">
            <v>4</v>
          </cell>
          <cell r="M544">
            <v>4</v>
          </cell>
          <cell r="N544">
            <v>2.86</v>
          </cell>
          <cell r="O544">
            <v>3.0640000000000001</v>
          </cell>
          <cell r="P544">
            <v>3.8239999999999998</v>
          </cell>
          <cell r="Q544">
            <v>74.36</v>
          </cell>
          <cell r="R544">
            <v>79.663999999999987</v>
          </cell>
          <cell r="S544">
            <v>99.423999999999992</v>
          </cell>
          <cell r="T544">
            <v>1045.9000000000001</v>
          </cell>
          <cell r="U544">
            <v>1057.4000000000001</v>
          </cell>
          <cell r="V544">
            <v>162.1</v>
          </cell>
          <cell r="W544">
            <v>78628.26400000001</v>
          </cell>
          <cell r="X544">
            <v>77773.124000000011</v>
          </cell>
          <cell r="Y544">
            <v>12053.755999999999</v>
          </cell>
          <cell r="Z544">
            <v>84236.713599999988</v>
          </cell>
          <cell r="AA544">
            <v>83320.57759999999</v>
          </cell>
          <cell r="AB544">
            <v>12913.534399999997</v>
          </cell>
          <cell r="AC544">
            <v>105130.9376</v>
          </cell>
          <cell r="AD544">
            <v>103987.5616</v>
          </cell>
          <cell r="AE544">
            <v>16116.630399999998</v>
          </cell>
          <cell r="AF544"/>
          <cell r="AG544" t="b">
            <v>0</v>
          </cell>
          <cell r="AH544" t="str">
            <v>S3-</v>
          </cell>
          <cell r="AI544" t="str">
            <v>CD</v>
          </cell>
        </row>
        <row r="545">
          <cell r="A545" t="str">
            <v>PIPING DISC.</v>
          </cell>
          <cell r="B545" t="str">
            <v>NM</v>
          </cell>
          <cell r="C545" t="str">
            <v>PI</v>
          </cell>
          <cell r="D545">
            <v>210</v>
          </cell>
          <cell r="F545" t="str">
            <v>PIPING - DELUGE SYSTEM</v>
          </cell>
          <cell r="G545" t="str">
            <v>PDMS MODEL</v>
          </cell>
          <cell r="H545">
            <v>2.1</v>
          </cell>
          <cell r="I545">
            <v>2.1</v>
          </cell>
          <cell r="J545">
            <v>0</v>
          </cell>
          <cell r="K545">
            <v>4</v>
          </cell>
          <cell r="L545">
            <v>4</v>
          </cell>
          <cell r="M545">
            <v>4</v>
          </cell>
          <cell r="N545">
            <v>8.4000000000000005E-2</v>
          </cell>
          <cell r="O545">
            <v>8.4000000000000005E-2</v>
          </cell>
          <cell r="P545">
            <v>0</v>
          </cell>
          <cell r="Q545">
            <v>2.1840000000000002</v>
          </cell>
          <cell r="R545">
            <v>2.1840000000000002</v>
          </cell>
          <cell r="S545">
            <v>0</v>
          </cell>
          <cell r="T545">
            <v>971.1</v>
          </cell>
          <cell r="U545">
            <v>1047.4000000000001</v>
          </cell>
          <cell r="V545">
            <v>165.6</v>
          </cell>
          <cell r="W545">
            <v>2287.5216000000005</v>
          </cell>
          <cell r="X545">
            <v>2120.8824000000004</v>
          </cell>
          <cell r="Y545">
            <v>361.67040000000003</v>
          </cell>
          <cell r="Z545">
            <v>2287.5216000000005</v>
          </cell>
          <cell r="AA545">
            <v>2120.8824000000004</v>
          </cell>
          <cell r="AB545">
            <v>361.67040000000003</v>
          </cell>
          <cell r="AC545">
            <v>0</v>
          </cell>
          <cell r="AD545">
            <v>0</v>
          </cell>
          <cell r="AE545">
            <v>0</v>
          </cell>
          <cell r="AF545"/>
          <cell r="AG545" t="b">
            <v>0</v>
          </cell>
          <cell r="AH545" t="str">
            <v>2S-</v>
          </cell>
          <cell r="AI545" t="str">
            <v>SC</v>
          </cell>
        </row>
        <row r="546">
          <cell r="A546" t="str">
            <v>PIPING DISC.</v>
          </cell>
          <cell r="B546" t="str">
            <v>NM</v>
          </cell>
          <cell r="C546" t="str">
            <v>PI</v>
          </cell>
          <cell r="D546">
            <v>220</v>
          </cell>
          <cell r="F546" t="str">
            <v>PIPING BULK - NM</v>
          </cell>
          <cell r="G546" t="str">
            <v>PDMS MODEL</v>
          </cell>
          <cell r="H546">
            <v>962.8</v>
          </cell>
          <cell r="I546">
            <v>982.3</v>
          </cell>
          <cell r="J546">
            <v>1266.9000000000001</v>
          </cell>
          <cell r="K546">
            <v>4</v>
          </cell>
          <cell r="L546">
            <v>4</v>
          </cell>
          <cell r="M546">
            <v>4</v>
          </cell>
          <cell r="N546">
            <v>38.512</v>
          </cell>
          <cell r="O546">
            <v>39.292000000000002</v>
          </cell>
          <cell r="P546">
            <v>50.676000000000002</v>
          </cell>
          <cell r="Q546">
            <v>1001.3119999999999</v>
          </cell>
          <cell r="R546">
            <v>1021.592</v>
          </cell>
          <cell r="S546">
            <v>1317.576</v>
          </cell>
          <cell r="T546">
            <v>1002.4</v>
          </cell>
          <cell r="U546">
            <v>1053.4000000000001</v>
          </cell>
          <cell r="V546">
            <v>128.30000000000001</v>
          </cell>
          <cell r="W546">
            <v>1054782.0608000001</v>
          </cell>
          <cell r="X546">
            <v>1003715.1487999998</v>
          </cell>
          <cell r="Y546">
            <v>128468.3296</v>
          </cell>
          <cell r="Z546">
            <v>1076145.0128000001</v>
          </cell>
          <cell r="AA546">
            <v>1024043.8208</v>
          </cell>
          <cell r="AB546">
            <v>131070.25360000001</v>
          </cell>
          <cell r="AC546">
            <v>1387934.5584000002</v>
          </cell>
          <cell r="AD546">
            <v>1320738.1824</v>
          </cell>
          <cell r="AE546">
            <v>169045.00080000001</v>
          </cell>
          <cell r="AF546"/>
          <cell r="AG546" t="b">
            <v>0</v>
          </cell>
          <cell r="AH546" t="str">
            <v>S3-</v>
          </cell>
          <cell r="AI546" t="str">
            <v>SC</v>
          </cell>
        </row>
        <row r="547">
          <cell r="A547" t="str">
            <v>PIPING DISC.</v>
          </cell>
          <cell r="B547" t="str">
            <v>NM</v>
          </cell>
          <cell r="C547" t="str">
            <v>PI</v>
          </cell>
          <cell r="D547">
            <v>220</v>
          </cell>
          <cell r="F547" t="str">
            <v>PIPING - DELUGE SYSTEM</v>
          </cell>
          <cell r="G547" t="str">
            <v>PDMS MODEL</v>
          </cell>
          <cell r="H547">
            <v>23.9</v>
          </cell>
          <cell r="I547">
            <v>23.9</v>
          </cell>
          <cell r="J547">
            <v>0</v>
          </cell>
          <cell r="K547">
            <v>4</v>
          </cell>
          <cell r="L547">
            <v>4</v>
          </cell>
          <cell r="M547">
            <v>4</v>
          </cell>
          <cell r="N547">
            <v>0.95599999999999996</v>
          </cell>
          <cell r="O547">
            <v>0.95599999999999996</v>
          </cell>
          <cell r="P547">
            <v>0</v>
          </cell>
          <cell r="Q547">
            <v>24.855999999999998</v>
          </cell>
          <cell r="R547">
            <v>24.855999999999998</v>
          </cell>
          <cell r="S547">
            <v>0</v>
          </cell>
          <cell r="T547">
            <v>978.5</v>
          </cell>
          <cell r="U547">
            <v>1049.3</v>
          </cell>
          <cell r="V547">
            <v>137.30000000000001</v>
          </cell>
          <cell r="W547">
            <v>26081.400799999996</v>
          </cell>
          <cell r="X547">
            <v>24321.595999999998</v>
          </cell>
          <cell r="Y547">
            <v>3412.7287999999999</v>
          </cell>
          <cell r="Z547">
            <v>26081.400799999996</v>
          </cell>
          <cell r="AA547">
            <v>24321.595999999998</v>
          </cell>
          <cell r="AB547">
            <v>3412.7287999999999</v>
          </cell>
          <cell r="AC547">
            <v>0</v>
          </cell>
          <cell r="AD547">
            <v>0</v>
          </cell>
          <cell r="AE547">
            <v>0</v>
          </cell>
          <cell r="AF547"/>
          <cell r="AG547" t="b">
            <v>0</v>
          </cell>
          <cell r="AH547" t="str">
            <v>2S-</v>
          </cell>
          <cell r="AI547" t="str">
            <v>SC</v>
          </cell>
        </row>
        <row r="548">
          <cell r="A548" t="str">
            <v>PIPING DISC.</v>
          </cell>
          <cell r="B548" t="str">
            <v>NM</v>
          </cell>
          <cell r="C548" t="str">
            <v>PI</v>
          </cell>
          <cell r="D548">
            <v>230</v>
          </cell>
          <cell r="F548" t="str">
            <v>PIPING BULK - NM</v>
          </cell>
          <cell r="G548" t="str">
            <v>PDMS MODEL</v>
          </cell>
          <cell r="H548">
            <v>2014.98</v>
          </cell>
          <cell r="I548">
            <v>2030.8</v>
          </cell>
          <cell r="J548">
            <v>2746.3</v>
          </cell>
          <cell r="K548">
            <v>4</v>
          </cell>
          <cell r="L548">
            <v>4</v>
          </cell>
          <cell r="M548">
            <v>4</v>
          </cell>
          <cell r="N548">
            <v>80.599199999999996</v>
          </cell>
          <cell r="O548">
            <v>81.231999999999999</v>
          </cell>
          <cell r="P548">
            <v>109.852</v>
          </cell>
          <cell r="Q548">
            <v>2095.5792000000001</v>
          </cell>
          <cell r="R548">
            <v>2112.0320000000002</v>
          </cell>
          <cell r="S548">
            <v>2856.152</v>
          </cell>
          <cell r="T548">
            <v>1003</v>
          </cell>
          <cell r="U548">
            <v>1054.4000000000001</v>
          </cell>
          <cell r="V548">
            <v>89.2</v>
          </cell>
          <cell r="W548">
            <v>2209578.7084800005</v>
          </cell>
          <cell r="X548">
            <v>2101865.9376000003</v>
          </cell>
          <cell r="Y548">
            <v>186925.66464000003</v>
          </cell>
          <cell r="Z548">
            <v>2226926.5408000005</v>
          </cell>
          <cell r="AA548">
            <v>2118368.0960000004</v>
          </cell>
          <cell r="AB548">
            <v>188393.25440000001</v>
          </cell>
          <cell r="AC548">
            <v>3011526.6688000001</v>
          </cell>
          <cell r="AD548">
            <v>2864720.4560000002</v>
          </cell>
          <cell r="AE548">
            <v>254768.75840000002</v>
          </cell>
          <cell r="AF548"/>
          <cell r="AG548" t="b">
            <v>0</v>
          </cell>
          <cell r="AH548" t="str">
            <v>S3-</v>
          </cell>
          <cell r="AI548" t="str">
            <v>SC</v>
          </cell>
        </row>
        <row r="549">
          <cell r="A549" t="str">
            <v>PIPING DISC.</v>
          </cell>
          <cell r="B549" t="str">
            <v>NM</v>
          </cell>
          <cell r="C549" t="str">
            <v>PI</v>
          </cell>
          <cell r="D549">
            <v>230</v>
          </cell>
          <cell r="F549" t="str">
            <v>PIPING - DELUGE SYSTEM</v>
          </cell>
          <cell r="G549" t="str">
            <v>PDMS MODEL</v>
          </cell>
          <cell r="H549">
            <v>74.7</v>
          </cell>
          <cell r="I549">
            <v>74.7</v>
          </cell>
          <cell r="J549">
            <v>0</v>
          </cell>
          <cell r="K549">
            <v>4</v>
          </cell>
          <cell r="L549">
            <v>4</v>
          </cell>
          <cell r="M549">
            <v>4</v>
          </cell>
          <cell r="N549">
            <v>2.988</v>
          </cell>
          <cell r="O549">
            <v>2.988</v>
          </cell>
          <cell r="P549">
            <v>0</v>
          </cell>
          <cell r="Q549">
            <v>77.688000000000002</v>
          </cell>
          <cell r="R549">
            <v>77.688000000000002</v>
          </cell>
          <cell r="S549">
            <v>0</v>
          </cell>
          <cell r="T549">
            <v>992.3</v>
          </cell>
          <cell r="U549">
            <v>1053.7</v>
          </cell>
          <cell r="V549">
            <v>91.7</v>
          </cell>
          <cell r="W549">
            <v>81859.845600000001</v>
          </cell>
          <cell r="X549">
            <v>77089.8024</v>
          </cell>
          <cell r="Y549">
            <v>7123.9896000000008</v>
          </cell>
          <cell r="Z549">
            <v>81859.845600000001</v>
          </cell>
          <cell r="AA549">
            <v>77089.8024</v>
          </cell>
          <cell r="AB549">
            <v>7123.9896000000008</v>
          </cell>
          <cell r="AC549">
            <v>0</v>
          </cell>
          <cell r="AD549">
            <v>0</v>
          </cell>
          <cell r="AE549">
            <v>0</v>
          </cell>
          <cell r="AF549"/>
          <cell r="AG549" t="b">
            <v>0</v>
          </cell>
          <cell r="AH549" t="str">
            <v>2S-</v>
          </cell>
          <cell r="AI549" t="str">
            <v>SC</v>
          </cell>
        </row>
        <row r="550">
          <cell r="A550" t="str">
            <v>PIPING DISC.</v>
          </cell>
          <cell r="B550" t="str">
            <v>NM</v>
          </cell>
          <cell r="C550" t="str">
            <v>PIF</v>
          </cell>
          <cell r="D550">
            <v>230</v>
          </cell>
          <cell r="F550" t="str">
            <v>FUTURE PIPING BULK - NM</v>
          </cell>
          <cell r="G550" t="str">
            <v>ESTIMATED</v>
          </cell>
          <cell r="H550">
            <v>0</v>
          </cell>
          <cell r="I550">
            <v>104.4</v>
          </cell>
          <cell r="J550">
            <v>143.5</v>
          </cell>
          <cell r="K550">
            <v>15</v>
          </cell>
          <cell r="L550">
            <v>15</v>
          </cell>
          <cell r="M550">
            <v>15</v>
          </cell>
          <cell r="N550">
            <v>0</v>
          </cell>
          <cell r="O550">
            <v>15.66</v>
          </cell>
          <cell r="P550">
            <v>21.524999999999999</v>
          </cell>
          <cell r="Q550">
            <v>0</v>
          </cell>
          <cell r="R550">
            <v>120.06</v>
          </cell>
          <cell r="S550">
            <v>165.02500000000001</v>
          </cell>
          <cell r="T550">
            <v>990</v>
          </cell>
          <cell r="U550">
            <v>1060</v>
          </cell>
          <cell r="V550">
            <v>89.5</v>
          </cell>
          <cell r="W550">
            <v>0</v>
          </cell>
          <cell r="X550">
            <v>0</v>
          </cell>
          <cell r="Y550">
            <v>0</v>
          </cell>
          <cell r="Z550">
            <v>127263.6</v>
          </cell>
          <cell r="AA550">
            <v>118859.40000000001</v>
          </cell>
          <cell r="AB550">
            <v>10745.37</v>
          </cell>
          <cell r="AC550">
            <v>174926.5</v>
          </cell>
          <cell r="AD550">
            <v>163374.75</v>
          </cell>
          <cell r="AE550">
            <v>14769.737500000001</v>
          </cell>
          <cell r="AF550"/>
          <cell r="AG550" t="b">
            <v>0</v>
          </cell>
          <cell r="AH550" t="str">
            <v>2S-</v>
          </cell>
          <cell r="AI550" t="str">
            <v>CD</v>
          </cell>
        </row>
        <row r="551">
          <cell r="A551" t="str">
            <v>STRUCT. DISC.</v>
          </cell>
          <cell r="B551" t="str">
            <v>NM</v>
          </cell>
          <cell r="C551" t="str">
            <v>SSH</v>
          </cell>
          <cell r="D551">
            <v>210</v>
          </cell>
          <cell r="F551" t="str">
            <v>HOOK-UP INFILL STEEL (PERMANENT)</v>
          </cell>
          <cell r="G551" t="str">
            <v>PDMS MODEL</v>
          </cell>
          <cell r="H551">
            <v>0</v>
          </cell>
          <cell r="I551">
            <v>65.599999999999994</v>
          </cell>
          <cell r="J551">
            <v>65.599999999999994</v>
          </cell>
          <cell r="K551">
            <v>3.5</v>
          </cell>
          <cell r="L551">
            <v>3.5</v>
          </cell>
          <cell r="M551">
            <v>3.5</v>
          </cell>
          <cell r="N551">
            <v>0</v>
          </cell>
          <cell r="O551">
            <v>2.2959999999999998</v>
          </cell>
          <cell r="P551">
            <v>2.2959999999999998</v>
          </cell>
          <cell r="Q551">
            <v>0</v>
          </cell>
          <cell r="R551">
            <v>67.896000000000001</v>
          </cell>
          <cell r="S551">
            <v>67.896000000000001</v>
          </cell>
          <cell r="T551">
            <v>1021.3</v>
          </cell>
          <cell r="U551">
            <v>1003.7</v>
          </cell>
          <cell r="V551">
            <v>113.4</v>
          </cell>
          <cell r="W551">
            <v>0</v>
          </cell>
          <cell r="X551">
            <v>0</v>
          </cell>
          <cell r="Y551">
            <v>0</v>
          </cell>
          <cell r="Z551">
            <v>68147.215200000006</v>
          </cell>
          <cell r="AA551">
            <v>69342.184800000003</v>
          </cell>
          <cell r="AB551">
            <v>7699.4064000000008</v>
          </cell>
          <cell r="AC551">
            <v>68147.215200000006</v>
          </cell>
          <cell r="AD551">
            <v>69342.184800000003</v>
          </cell>
          <cell r="AE551">
            <v>7699.4064000000008</v>
          </cell>
          <cell r="AF551"/>
          <cell r="AG551" t="b">
            <v>0</v>
          </cell>
          <cell r="AH551" t="str">
            <v>S3-</v>
          </cell>
          <cell r="AI551" t="str">
            <v>SC</v>
          </cell>
        </row>
        <row r="552">
          <cell r="A552" t="str">
            <v>STRUCT. DISC.</v>
          </cell>
          <cell r="B552" t="str">
            <v>NM</v>
          </cell>
          <cell r="C552" t="str">
            <v>SSP</v>
          </cell>
          <cell r="D552">
            <v>210</v>
          </cell>
          <cell r="F552" t="str">
            <v>BRACING (VERTICAL TRUSSES)</v>
          </cell>
          <cell r="G552" t="str">
            <v>PDMS MODEL</v>
          </cell>
          <cell r="H552">
            <v>1293.31</v>
          </cell>
          <cell r="I552">
            <v>1293.31</v>
          </cell>
          <cell r="J552">
            <v>1293.31</v>
          </cell>
          <cell r="K552">
            <v>3.5</v>
          </cell>
          <cell r="L552">
            <v>3.5</v>
          </cell>
          <cell r="M552">
            <v>3.5</v>
          </cell>
          <cell r="N552">
            <v>45.26585</v>
          </cell>
          <cell r="O552">
            <v>45.26585</v>
          </cell>
          <cell r="P552">
            <v>45.26585</v>
          </cell>
          <cell r="Q552">
            <v>1338.5758499999999</v>
          </cell>
          <cell r="R552">
            <v>1338.5758499999999</v>
          </cell>
          <cell r="S552">
            <v>1338.5758499999999</v>
          </cell>
          <cell r="T552">
            <v>1002.97</v>
          </cell>
          <cell r="U552">
            <v>1052.26</v>
          </cell>
          <cell r="V552">
            <v>109.25</v>
          </cell>
          <cell r="W552">
            <v>1408529.8239209999</v>
          </cell>
          <cell r="X552">
            <v>1342551.4202745</v>
          </cell>
          <cell r="Y552">
            <v>146239.4116125</v>
          </cell>
          <cell r="Z552">
            <v>1408529.8239209999</v>
          </cell>
          <cell r="AA552">
            <v>1342551.4202745</v>
          </cell>
          <cell r="AB552">
            <v>146239.4116125</v>
          </cell>
          <cell r="AC552">
            <v>1408529.8239209999</v>
          </cell>
          <cell r="AD552">
            <v>1342551.4202745</v>
          </cell>
          <cell r="AE552">
            <v>146239.4116125</v>
          </cell>
          <cell r="AF552"/>
          <cell r="AG552" t="b">
            <v>0</v>
          </cell>
          <cell r="AH552" t="str">
            <v>S3-</v>
          </cell>
          <cell r="AI552" t="str">
            <v>SC</v>
          </cell>
        </row>
        <row r="553">
          <cell r="A553" t="str">
            <v>STRUCT. DISC.</v>
          </cell>
          <cell r="B553" t="str">
            <v>NM</v>
          </cell>
          <cell r="C553" t="str">
            <v>SSP</v>
          </cell>
          <cell r="D553">
            <v>210</v>
          </cell>
          <cell r="F553" t="str">
            <v>CRANE PEDESTAL</v>
          </cell>
          <cell r="G553" t="str">
            <v>PDMS MODEL</v>
          </cell>
          <cell r="H553">
            <v>233.76</v>
          </cell>
          <cell r="I553">
            <v>233.76</v>
          </cell>
          <cell r="J553">
            <v>233.76</v>
          </cell>
          <cell r="K553">
            <v>3.5</v>
          </cell>
          <cell r="L553">
            <v>3.5</v>
          </cell>
          <cell r="M553">
            <v>3.5</v>
          </cell>
          <cell r="N553">
            <v>8.1816000000000013</v>
          </cell>
          <cell r="O553">
            <v>8.1816000000000013</v>
          </cell>
          <cell r="P553">
            <v>8.1816000000000013</v>
          </cell>
          <cell r="Q553">
            <v>241.94159999999999</v>
          </cell>
          <cell r="R553">
            <v>241.94159999999999</v>
          </cell>
          <cell r="S553">
            <v>241.94159999999999</v>
          </cell>
          <cell r="T553">
            <v>895.0000286400001</v>
          </cell>
          <cell r="U553">
            <v>1055.00003376</v>
          </cell>
          <cell r="V553">
            <v>140.78</v>
          </cell>
          <cell r="W553">
            <v>255248.39616794841</v>
          </cell>
          <cell r="X553">
            <v>216537.73892920744</v>
          </cell>
          <cell r="Y553">
            <v>34060.538447999999</v>
          </cell>
          <cell r="Z553">
            <v>255248.39616794841</v>
          </cell>
          <cell r="AA553">
            <v>216537.73892920744</v>
          </cell>
          <cell r="AB553">
            <v>34060.538447999999</v>
          </cell>
          <cell r="AC553">
            <v>255248.39616794841</v>
          </cell>
          <cell r="AD553">
            <v>216537.73892920744</v>
          </cell>
          <cell r="AE553">
            <v>34060.538447999999</v>
          </cell>
          <cell r="AF553"/>
          <cell r="AG553" t="b">
            <v>0</v>
          </cell>
          <cell r="AH553" t="str">
            <v>12-</v>
          </cell>
          <cell r="AI553" t="str">
            <v>CD</v>
          </cell>
        </row>
        <row r="554">
          <cell r="A554" t="str">
            <v>STRUCT. DISC.</v>
          </cell>
          <cell r="B554" t="str">
            <v>NM</v>
          </cell>
          <cell r="C554" t="str">
            <v>SSP</v>
          </cell>
          <cell r="D554">
            <v>210</v>
          </cell>
          <cell r="F554" t="str">
            <v>DECK LEGS</v>
          </cell>
          <cell r="G554" t="str">
            <v>PDMS MODEL</v>
          </cell>
          <cell r="H554">
            <v>826.87</v>
          </cell>
          <cell r="I554">
            <v>826.87</v>
          </cell>
          <cell r="J554">
            <v>826.87</v>
          </cell>
          <cell r="K554">
            <v>3.5</v>
          </cell>
          <cell r="L554">
            <v>3.5</v>
          </cell>
          <cell r="M554">
            <v>3.5</v>
          </cell>
          <cell r="N554">
            <v>28.940450000000002</v>
          </cell>
          <cell r="O554">
            <v>28.940450000000002</v>
          </cell>
          <cell r="P554">
            <v>28.940450000000002</v>
          </cell>
          <cell r="Q554">
            <v>855.81045000000006</v>
          </cell>
          <cell r="R554">
            <v>855.81045000000006</v>
          </cell>
          <cell r="S554">
            <v>855.81045000000006</v>
          </cell>
          <cell r="T554">
            <v>999.81</v>
          </cell>
          <cell r="U554">
            <v>1048.45</v>
          </cell>
          <cell r="V554">
            <v>104.89</v>
          </cell>
          <cell r="W554">
            <v>897274.46630250011</v>
          </cell>
          <cell r="X554">
            <v>855647.84601450001</v>
          </cell>
          <cell r="Y554">
            <v>89765.958100500007</v>
          </cell>
          <cell r="Z554">
            <v>897274.46630250011</v>
          </cell>
          <cell r="AA554">
            <v>855647.84601450001</v>
          </cell>
          <cell r="AB554">
            <v>89765.958100500007</v>
          </cell>
          <cell r="AC554">
            <v>897274.46630250011</v>
          </cell>
          <cell r="AD554">
            <v>855647.84601450001</v>
          </cell>
          <cell r="AE554">
            <v>89765.958100500007</v>
          </cell>
          <cell r="AF554"/>
          <cell r="AG554" t="b">
            <v>0</v>
          </cell>
          <cell r="AH554" t="str">
            <v>2S-</v>
          </cell>
          <cell r="AI554" t="str">
            <v>SC</v>
          </cell>
        </row>
        <row r="555">
          <cell r="A555" t="str">
            <v>STRUCT. DISC.</v>
          </cell>
          <cell r="B555" t="str">
            <v>NM</v>
          </cell>
          <cell r="C555" t="str">
            <v>SSP</v>
          </cell>
          <cell r="D555">
            <v>210</v>
          </cell>
          <cell r="F555" t="str">
            <v>PLATE GIRDERS, DECK MAJOR FRAME &amp; ASSOCIATED STIFF. PL</v>
          </cell>
          <cell r="G555" t="str">
            <v>PDMS MODEL</v>
          </cell>
          <cell r="H555">
            <v>3525.08</v>
          </cell>
          <cell r="I555">
            <v>3525.08</v>
          </cell>
          <cell r="J555">
            <v>3525.08</v>
          </cell>
          <cell r="K555">
            <v>3.5</v>
          </cell>
          <cell r="L555">
            <v>3.5</v>
          </cell>
          <cell r="M555">
            <v>3.5</v>
          </cell>
          <cell r="N555">
            <v>123.37780000000001</v>
          </cell>
          <cell r="O555">
            <v>123.37780000000001</v>
          </cell>
          <cell r="P555">
            <v>123.37780000000001</v>
          </cell>
          <cell r="Q555">
            <v>3648.4578000000001</v>
          </cell>
          <cell r="R555">
            <v>3648.4578000000001</v>
          </cell>
          <cell r="S555">
            <v>3648.4578000000001</v>
          </cell>
          <cell r="T555">
            <v>991.02</v>
          </cell>
          <cell r="U555">
            <v>1047.22</v>
          </cell>
          <cell r="V555">
            <v>115.31</v>
          </cell>
          <cell r="W555">
            <v>3820737.977316</v>
          </cell>
          <cell r="X555">
            <v>3615694.6489559999</v>
          </cell>
          <cell r="Y555">
            <v>420703.66891800001</v>
          </cell>
          <cell r="Z555">
            <v>3820737.977316</v>
          </cell>
          <cell r="AA555">
            <v>3615694.6489559999</v>
          </cell>
          <cell r="AB555">
            <v>420703.66891800001</v>
          </cell>
          <cell r="AC555">
            <v>3820737.977316</v>
          </cell>
          <cell r="AD555">
            <v>3615694.6489559999</v>
          </cell>
          <cell r="AE555">
            <v>420703.66891800001</v>
          </cell>
          <cell r="AF555"/>
          <cell r="AG555" t="b">
            <v>0</v>
          </cell>
          <cell r="AH555" t="str">
            <v>2S-</v>
          </cell>
          <cell r="AI555" t="str">
            <v>SC</v>
          </cell>
        </row>
        <row r="556">
          <cell r="A556" t="str">
            <v>STRUCT. DISC.</v>
          </cell>
          <cell r="B556" t="str">
            <v>NM</v>
          </cell>
          <cell r="C556" t="str">
            <v>SSP</v>
          </cell>
          <cell r="D556">
            <v>210</v>
          </cell>
          <cell r="F556" t="str">
            <v>RING PLATE STIFFENERS</v>
          </cell>
          <cell r="G556" t="str">
            <v>PDMS MODEL</v>
          </cell>
          <cell r="H556">
            <v>221.75</v>
          </cell>
          <cell r="I556">
            <v>221.75</v>
          </cell>
          <cell r="J556">
            <v>221.75</v>
          </cell>
          <cell r="K556">
            <v>3.5</v>
          </cell>
          <cell r="L556">
            <v>3.5</v>
          </cell>
          <cell r="M556">
            <v>3.5</v>
          </cell>
          <cell r="N556">
            <v>7.7612500000000004</v>
          </cell>
          <cell r="O556">
            <v>7.7612500000000004</v>
          </cell>
          <cell r="P556">
            <v>7.7612500000000004</v>
          </cell>
          <cell r="Q556">
            <v>229.51124999999999</v>
          </cell>
          <cell r="R556">
            <v>229.51124999999999</v>
          </cell>
          <cell r="S556">
            <v>229.51124999999999</v>
          </cell>
          <cell r="T556">
            <v>982.35</v>
          </cell>
          <cell r="U556">
            <v>1051.69</v>
          </cell>
          <cell r="V556">
            <v>107.03</v>
          </cell>
          <cell r="W556">
            <v>241374.68651249999</v>
          </cell>
          <cell r="X556">
            <v>225460.3764375</v>
          </cell>
          <cell r="Y556">
            <v>24564.5890875</v>
          </cell>
          <cell r="Z556">
            <v>241374.68651249999</v>
          </cell>
          <cell r="AA556">
            <v>225460.3764375</v>
          </cell>
          <cell r="AB556">
            <v>24564.5890875</v>
          </cell>
          <cell r="AC556">
            <v>241374.68651249999</v>
          </cell>
          <cell r="AD556">
            <v>225460.3764375</v>
          </cell>
          <cell r="AE556">
            <v>24564.5890875</v>
          </cell>
          <cell r="AF556"/>
          <cell r="AG556" t="b">
            <v>0</v>
          </cell>
          <cell r="AH556" t="str">
            <v>2S-</v>
          </cell>
          <cell r="AI556" t="str">
            <v>SC</v>
          </cell>
        </row>
        <row r="557">
          <cell r="A557" t="str">
            <v>STRUCT. DISC.</v>
          </cell>
          <cell r="B557" t="str">
            <v>NM</v>
          </cell>
          <cell r="C557" t="str">
            <v>SSPF</v>
          </cell>
          <cell r="D557">
            <v>210</v>
          </cell>
          <cell r="F557" t="str">
            <v>FUTURE FRAMING AT AMINE UNIT</v>
          </cell>
          <cell r="G557" t="str">
            <v>PREL ANALYSIS</v>
          </cell>
          <cell r="H557">
            <v>0</v>
          </cell>
          <cell r="I557">
            <v>146.19999999999999</v>
          </cell>
          <cell r="J557">
            <v>146.19999999999999</v>
          </cell>
          <cell r="K557">
            <v>15</v>
          </cell>
          <cell r="L557">
            <v>15</v>
          </cell>
          <cell r="M557">
            <v>15</v>
          </cell>
          <cell r="N557">
            <v>0</v>
          </cell>
          <cell r="O557">
            <v>21.929999999999996</v>
          </cell>
          <cell r="P557">
            <v>21.929999999999996</v>
          </cell>
          <cell r="Q557">
            <v>0</v>
          </cell>
          <cell r="R557">
            <v>168.13</v>
          </cell>
          <cell r="S557">
            <v>168.13</v>
          </cell>
          <cell r="T557">
            <v>920</v>
          </cell>
          <cell r="U557">
            <v>1125</v>
          </cell>
          <cell r="V557">
            <v>69.3</v>
          </cell>
          <cell r="W557">
            <v>0</v>
          </cell>
          <cell r="X557">
            <v>0</v>
          </cell>
          <cell r="Y557">
            <v>0</v>
          </cell>
          <cell r="Z557">
            <v>189146.25</v>
          </cell>
          <cell r="AA557">
            <v>154679.6</v>
          </cell>
          <cell r="AB557">
            <v>11651.409</v>
          </cell>
          <cell r="AC557">
            <v>189146.25</v>
          </cell>
          <cell r="AD557">
            <v>154679.6</v>
          </cell>
          <cell r="AE557">
            <v>11651.409</v>
          </cell>
          <cell r="AF557"/>
          <cell r="AG557" t="b">
            <v>0</v>
          </cell>
          <cell r="AH557" t="str">
            <v>12-</v>
          </cell>
          <cell r="AI557" t="str">
            <v>CD</v>
          </cell>
        </row>
        <row r="558">
          <cell r="A558" t="str">
            <v>STRUCT. DISC.</v>
          </cell>
          <cell r="B558" t="str">
            <v>NM</v>
          </cell>
          <cell r="C558" t="str">
            <v>SSS</v>
          </cell>
          <cell r="D558">
            <v>210</v>
          </cell>
          <cell r="F558" t="str">
            <v>ACCESSWAYS AND ACCESS PLATFORMS</v>
          </cell>
          <cell r="G558" t="str">
            <v>PDMS MODEL</v>
          </cell>
          <cell r="H558">
            <v>198.25</v>
          </cell>
          <cell r="I558">
            <v>198.25</v>
          </cell>
          <cell r="J558">
            <v>198.25</v>
          </cell>
          <cell r="K558">
            <v>5</v>
          </cell>
          <cell r="L558">
            <v>5</v>
          </cell>
          <cell r="M558">
            <v>5</v>
          </cell>
          <cell r="N558">
            <v>9.9125000000000014</v>
          </cell>
          <cell r="O558">
            <v>9.9125000000000014</v>
          </cell>
          <cell r="P558">
            <v>9.9125000000000014</v>
          </cell>
          <cell r="Q558">
            <v>208.16249999999999</v>
          </cell>
          <cell r="R558">
            <v>208.16249999999999</v>
          </cell>
          <cell r="S558">
            <v>208.16249999999999</v>
          </cell>
          <cell r="T558">
            <v>965.78</v>
          </cell>
          <cell r="U558">
            <v>1045.26</v>
          </cell>
          <cell r="V558">
            <v>137.41</v>
          </cell>
          <cell r="W558">
            <v>217583.93474999999</v>
          </cell>
          <cell r="X558">
            <v>201039.17924999999</v>
          </cell>
          <cell r="Y558">
            <v>28603.609124999999</v>
          </cell>
          <cell r="Z558">
            <v>217583.93474999999</v>
          </cell>
          <cell r="AA558">
            <v>201039.17924999999</v>
          </cell>
          <cell r="AB558">
            <v>28603.609124999999</v>
          </cell>
          <cell r="AC558">
            <v>217583.93474999999</v>
          </cell>
          <cell r="AD558">
            <v>201039.17924999999</v>
          </cell>
          <cell r="AE558">
            <v>28603.609124999999</v>
          </cell>
          <cell r="AF558"/>
          <cell r="AG558" t="b">
            <v>0</v>
          </cell>
          <cell r="AH558" t="str">
            <v>2S-</v>
          </cell>
          <cell r="AI558" t="str">
            <v>SC</v>
          </cell>
        </row>
        <row r="559">
          <cell r="A559" t="str">
            <v>STRUCT. DISC.</v>
          </cell>
          <cell r="B559" t="str">
            <v>NM</v>
          </cell>
          <cell r="C559" t="str">
            <v>SSS</v>
          </cell>
          <cell r="D559">
            <v>210</v>
          </cell>
          <cell r="F559" t="str">
            <v>CRANE BOOM RESTS</v>
          </cell>
          <cell r="G559" t="str">
            <v>PDMS MODEL</v>
          </cell>
          <cell r="H559">
            <v>0</v>
          </cell>
          <cell r="I559">
            <v>0</v>
          </cell>
          <cell r="J559">
            <v>0</v>
          </cell>
          <cell r="K559">
            <v>3.5</v>
          </cell>
          <cell r="L559">
            <v>3.5</v>
          </cell>
          <cell r="M559">
            <v>3.5</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cell r="AG559" t="b">
            <v>0</v>
          </cell>
          <cell r="AH559" t="str">
            <v>12-</v>
          </cell>
          <cell r="AI559" t="str">
            <v>AB</v>
          </cell>
        </row>
        <row r="560">
          <cell r="A560" t="str">
            <v>STRUCT. DISC.</v>
          </cell>
          <cell r="B560" t="str">
            <v>NM</v>
          </cell>
          <cell r="C560" t="str">
            <v>SSS</v>
          </cell>
          <cell r="D560">
            <v>210</v>
          </cell>
          <cell r="F560" t="str">
            <v>DECK FLOOR BEAMS</v>
          </cell>
          <cell r="G560" t="str">
            <v>PDMS MODEL</v>
          </cell>
          <cell r="H560">
            <v>967.8</v>
          </cell>
          <cell r="I560">
            <v>967.8</v>
          </cell>
          <cell r="J560">
            <v>967.8</v>
          </cell>
          <cell r="K560">
            <v>5</v>
          </cell>
          <cell r="L560">
            <v>5</v>
          </cell>
          <cell r="M560">
            <v>5</v>
          </cell>
          <cell r="N560">
            <v>48.39</v>
          </cell>
          <cell r="O560">
            <v>48.39</v>
          </cell>
          <cell r="P560">
            <v>48.39</v>
          </cell>
          <cell r="Q560">
            <v>1016.1899999999999</v>
          </cell>
          <cell r="R560">
            <v>1016.1899999999999</v>
          </cell>
          <cell r="S560">
            <v>1016.1899999999999</v>
          </cell>
          <cell r="T560">
            <v>985.36</v>
          </cell>
          <cell r="U560">
            <v>1049.0899999999999</v>
          </cell>
          <cell r="V560">
            <v>103.45</v>
          </cell>
          <cell r="W560">
            <v>1066074.7670999998</v>
          </cell>
          <cell r="X560">
            <v>1001312.9783999999</v>
          </cell>
          <cell r="Y560">
            <v>105124.85549999999</v>
          </cell>
          <cell r="Z560">
            <v>1066074.7670999998</v>
          </cell>
          <cell r="AA560">
            <v>1001312.9783999999</v>
          </cell>
          <cell r="AB560">
            <v>105124.85549999999</v>
          </cell>
          <cell r="AC560">
            <v>1066074.7670999998</v>
          </cell>
          <cell r="AD560">
            <v>1001312.9783999999</v>
          </cell>
          <cell r="AE560">
            <v>105124.85549999999</v>
          </cell>
          <cell r="AF560"/>
          <cell r="AG560" t="b">
            <v>0</v>
          </cell>
          <cell r="AH560" t="str">
            <v>2S-</v>
          </cell>
          <cell r="AI560" t="str">
            <v>SC</v>
          </cell>
        </row>
        <row r="561">
          <cell r="A561" t="str">
            <v>STRUCT. DISC.</v>
          </cell>
          <cell r="B561" t="str">
            <v>NM</v>
          </cell>
          <cell r="C561" t="str">
            <v>SSS</v>
          </cell>
          <cell r="D561">
            <v>210</v>
          </cell>
          <cell r="F561" t="str">
            <v>DECK GRATING (MAIN DECK'S ONLY)</v>
          </cell>
          <cell r="G561" t="str">
            <v>PDMS MODEL</v>
          </cell>
          <cell r="H561">
            <v>1.51</v>
          </cell>
          <cell r="I561">
            <v>1.51</v>
          </cell>
          <cell r="J561">
            <v>1.51</v>
          </cell>
          <cell r="K561">
            <v>3.5</v>
          </cell>
          <cell r="L561">
            <v>3.5</v>
          </cell>
          <cell r="M561">
            <v>3.5</v>
          </cell>
          <cell r="N561">
            <v>5.2850000000000008E-2</v>
          </cell>
          <cell r="O561">
            <v>5.2850000000000008E-2</v>
          </cell>
          <cell r="P561">
            <v>5.2850000000000008E-2</v>
          </cell>
          <cell r="Q561">
            <v>1.5628500000000001</v>
          </cell>
          <cell r="R561">
            <v>1.5628500000000001</v>
          </cell>
          <cell r="S561">
            <v>1.5628500000000001</v>
          </cell>
          <cell r="T561">
            <v>888.99</v>
          </cell>
          <cell r="U561">
            <v>1096.54</v>
          </cell>
          <cell r="V561">
            <v>69.459999999999994</v>
          </cell>
          <cell r="W561">
            <v>1713.727539</v>
          </cell>
          <cell r="X561">
            <v>1389.3580215000002</v>
          </cell>
          <cell r="Y561">
            <v>108.555561</v>
          </cell>
          <cell r="Z561">
            <v>1713.727539</v>
          </cell>
          <cell r="AA561">
            <v>1389.3580215000002</v>
          </cell>
          <cell r="AB561">
            <v>108.555561</v>
          </cell>
          <cell r="AC561">
            <v>1713.727539</v>
          </cell>
          <cell r="AD561">
            <v>1389.3580215000002</v>
          </cell>
          <cell r="AE561">
            <v>108.555561</v>
          </cell>
          <cell r="AF561"/>
          <cell r="AG561" t="b">
            <v>0</v>
          </cell>
          <cell r="AH561" t="str">
            <v>12-</v>
          </cell>
          <cell r="AI561" t="str">
            <v>CD</v>
          </cell>
        </row>
        <row r="562">
          <cell r="A562" t="str">
            <v>STRUCT. DISC.</v>
          </cell>
          <cell r="B562" t="str">
            <v>NM</v>
          </cell>
          <cell r="C562" t="str">
            <v>SSS</v>
          </cell>
          <cell r="D562">
            <v>210</v>
          </cell>
          <cell r="F562" t="str">
            <v>DECK PLATING (MAIN DECK'S ONLY)</v>
          </cell>
          <cell r="G562" t="str">
            <v>PDMS MODEL</v>
          </cell>
          <cell r="H562">
            <v>867.9</v>
          </cell>
          <cell r="I562">
            <v>867.9</v>
          </cell>
          <cell r="J562">
            <v>867.9</v>
          </cell>
          <cell r="K562">
            <v>3.5</v>
          </cell>
          <cell r="L562">
            <v>3.5</v>
          </cell>
          <cell r="M562">
            <v>3.5</v>
          </cell>
          <cell r="N562">
            <v>30.376500000000004</v>
          </cell>
          <cell r="O562">
            <v>30.376500000000004</v>
          </cell>
          <cell r="P562">
            <v>30.376500000000004</v>
          </cell>
          <cell r="Q562">
            <v>898.27649999999994</v>
          </cell>
          <cell r="R562">
            <v>898.27649999999994</v>
          </cell>
          <cell r="S562">
            <v>898.27649999999994</v>
          </cell>
          <cell r="T562">
            <v>984.89</v>
          </cell>
          <cell r="U562">
            <v>1050</v>
          </cell>
          <cell r="V562">
            <v>105.45</v>
          </cell>
          <cell r="W562">
            <v>943190.32499999995</v>
          </cell>
          <cell r="X562">
            <v>884703.54208499996</v>
          </cell>
          <cell r="Y562">
            <v>94723.256924999994</v>
          </cell>
          <cell r="Z562">
            <v>943190.32499999995</v>
          </cell>
          <cell r="AA562">
            <v>884703.54208499996</v>
          </cell>
          <cell r="AB562">
            <v>94723.256924999994</v>
          </cell>
          <cell r="AC562">
            <v>943190.32499999995</v>
          </cell>
          <cell r="AD562">
            <v>884703.54208499996</v>
          </cell>
          <cell r="AE562">
            <v>94723.256924999994</v>
          </cell>
          <cell r="AF562"/>
          <cell r="AG562" t="b">
            <v>0</v>
          </cell>
          <cell r="AH562" t="str">
            <v>2S-</v>
          </cell>
          <cell r="AI562" t="str">
            <v>SC</v>
          </cell>
        </row>
        <row r="563">
          <cell r="A563" t="str">
            <v>STRUCT. DISC.</v>
          </cell>
          <cell r="B563" t="str">
            <v>NM</v>
          </cell>
          <cell r="C563" t="str">
            <v>SSS</v>
          </cell>
          <cell r="D563">
            <v>210</v>
          </cell>
          <cell r="F563" t="str">
            <v>EQUIPMENT SUPPORTS</v>
          </cell>
          <cell r="G563" t="str">
            <v>PDMS MODEL</v>
          </cell>
          <cell r="H563">
            <v>183.8</v>
          </cell>
          <cell r="I563">
            <v>183.8</v>
          </cell>
          <cell r="J563">
            <v>183.8</v>
          </cell>
          <cell r="K563">
            <v>5</v>
          </cell>
          <cell r="L563">
            <v>5</v>
          </cell>
          <cell r="M563">
            <v>5</v>
          </cell>
          <cell r="N563">
            <v>9.1900000000000013</v>
          </cell>
          <cell r="O563">
            <v>9.1900000000000013</v>
          </cell>
          <cell r="P563">
            <v>9.1900000000000013</v>
          </cell>
          <cell r="Q563">
            <v>192.99</v>
          </cell>
          <cell r="R563">
            <v>192.99</v>
          </cell>
          <cell r="S563">
            <v>192.99</v>
          </cell>
          <cell r="T563">
            <v>1007.97</v>
          </cell>
          <cell r="U563">
            <v>1044.9000000000001</v>
          </cell>
          <cell r="V563">
            <v>97.03</v>
          </cell>
          <cell r="W563">
            <v>201655.25100000002</v>
          </cell>
          <cell r="X563">
            <v>194528.13030000002</v>
          </cell>
          <cell r="Y563">
            <v>18725.8197</v>
          </cell>
          <cell r="Z563">
            <v>201655.25100000002</v>
          </cell>
          <cell r="AA563">
            <v>194528.13030000002</v>
          </cell>
          <cell r="AB563">
            <v>18725.8197</v>
          </cell>
          <cell r="AC563">
            <v>201655.25100000002</v>
          </cell>
          <cell r="AD563">
            <v>194528.13030000002</v>
          </cell>
          <cell r="AE563">
            <v>18725.8197</v>
          </cell>
          <cell r="AF563"/>
          <cell r="AG563" t="b">
            <v>0</v>
          </cell>
          <cell r="AH563" t="str">
            <v>S3-</v>
          </cell>
          <cell r="AI563" t="str">
            <v>SC</v>
          </cell>
        </row>
        <row r="564">
          <cell r="A564" t="str">
            <v>STRUCT. DISC.</v>
          </cell>
          <cell r="B564" t="str">
            <v>NM</v>
          </cell>
          <cell r="C564" t="str">
            <v>SSS</v>
          </cell>
          <cell r="D564">
            <v>210</v>
          </cell>
          <cell r="F564" t="str">
            <v>HEAT SHIELDS</v>
          </cell>
          <cell r="G564" t="str">
            <v>PDMS MODEL</v>
          </cell>
          <cell r="H564">
            <v>0</v>
          </cell>
          <cell r="I564">
            <v>0</v>
          </cell>
          <cell r="J564">
            <v>0</v>
          </cell>
          <cell r="K564">
            <v>3.5</v>
          </cell>
          <cell r="L564">
            <v>3.5</v>
          </cell>
          <cell r="M564">
            <v>3.5</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cell r="AG564" t="b">
            <v>0</v>
          </cell>
          <cell r="AH564" t="str">
            <v>12-</v>
          </cell>
          <cell r="AI564" t="str">
            <v>AB</v>
          </cell>
        </row>
        <row r="565">
          <cell r="A565" t="str">
            <v>STRUCT. DISC.</v>
          </cell>
          <cell r="B565" t="str">
            <v>NM</v>
          </cell>
          <cell r="C565" t="str">
            <v>SSS</v>
          </cell>
          <cell r="D565">
            <v>210</v>
          </cell>
          <cell r="F565" t="str">
            <v>FLARE BOOM</v>
          </cell>
          <cell r="G565" t="str">
            <v>PDMS MODEL</v>
          </cell>
          <cell r="H565">
            <v>0</v>
          </cell>
          <cell r="I565">
            <v>0</v>
          </cell>
          <cell r="J565">
            <v>0</v>
          </cell>
          <cell r="K565">
            <v>3.5</v>
          </cell>
          <cell r="L565">
            <v>3.5</v>
          </cell>
          <cell r="M565">
            <v>3.5</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cell r="AG565" t="b">
            <v>0</v>
          </cell>
          <cell r="AH565" t="str">
            <v>12-</v>
          </cell>
          <cell r="AI565" t="str">
            <v>AB</v>
          </cell>
        </row>
        <row r="566">
          <cell r="A566" t="str">
            <v>STRUCT. DISC.</v>
          </cell>
          <cell r="B566" t="str">
            <v>NM</v>
          </cell>
          <cell r="C566" t="str">
            <v>SSS</v>
          </cell>
          <cell r="D566">
            <v>210</v>
          </cell>
          <cell r="F566" t="str">
            <v>MAJOR MEZZANINE PLATFORMS</v>
          </cell>
          <cell r="G566" t="str">
            <v>PDMS MODEL</v>
          </cell>
          <cell r="H566">
            <v>467.81</v>
          </cell>
          <cell r="I566">
            <v>467.81</v>
          </cell>
          <cell r="J566">
            <v>467.81</v>
          </cell>
          <cell r="K566">
            <v>3.5</v>
          </cell>
          <cell r="L566">
            <v>3.5</v>
          </cell>
          <cell r="M566">
            <v>3.5</v>
          </cell>
          <cell r="N566">
            <v>16.373350000000002</v>
          </cell>
          <cell r="O566">
            <v>16.373350000000002</v>
          </cell>
          <cell r="P566">
            <v>16.373350000000002</v>
          </cell>
          <cell r="Q566">
            <v>484.18335000000002</v>
          </cell>
          <cell r="R566">
            <v>484.18335000000002</v>
          </cell>
          <cell r="S566">
            <v>484.18335000000002</v>
          </cell>
          <cell r="T566">
            <v>992.83</v>
          </cell>
          <cell r="U566">
            <v>1078.97</v>
          </cell>
          <cell r="V566">
            <v>103.69</v>
          </cell>
          <cell r="W566">
            <v>522419.30914950004</v>
          </cell>
          <cell r="X566">
            <v>480711.75538050005</v>
          </cell>
          <cell r="Y566">
            <v>50204.971561500002</v>
          </cell>
          <cell r="Z566">
            <v>522419.30914950004</v>
          </cell>
          <cell r="AA566">
            <v>480711.75538050005</v>
          </cell>
          <cell r="AB566">
            <v>50204.971561500002</v>
          </cell>
          <cell r="AC566">
            <v>522419.30914950004</v>
          </cell>
          <cell r="AD566">
            <v>480711.75538050005</v>
          </cell>
          <cell r="AE566">
            <v>50204.971561500002</v>
          </cell>
          <cell r="AF566"/>
          <cell r="AG566" t="b">
            <v>0</v>
          </cell>
          <cell r="AH566" t="str">
            <v>2S-</v>
          </cell>
          <cell r="AI566" t="str">
            <v>CD</v>
          </cell>
        </row>
        <row r="567">
          <cell r="A567" t="str">
            <v>STRUCT. DISC.</v>
          </cell>
          <cell r="B567" t="str">
            <v>NM</v>
          </cell>
          <cell r="C567" t="str">
            <v>SSS</v>
          </cell>
          <cell r="D567">
            <v>210</v>
          </cell>
          <cell r="F567" t="str">
            <v>PIPE/ELECTRICAL  RACKS</v>
          </cell>
          <cell r="G567" t="str">
            <v>PDMS/FACTORED</v>
          </cell>
          <cell r="H567">
            <v>403.13749999999999</v>
          </cell>
          <cell r="I567">
            <v>403.13749999999999</v>
          </cell>
          <cell r="J567">
            <v>403.13749999999999</v>
          </cell>
          <cell r="K567">
            <v>5</v>
          </cell>
          <cell r="L567">
            <v>5</v>
          </cell>
          <cell r="M567">
            <v>5</v>
          </cell>
          <cell r="N567">
            <v>20.156874999999999</v>
          </cell>
          <cell r="O567">
            <v>20.156874999999999</v>
          </cell>
          <cell r="P567">
            <v>20.156874999999999</v>
          </cell>
          <cell r="Q567">
            <v>423.294375</v>
          </cell>
          <cell r="R567">
            <v>423.294375</v>
          </cell>
          <cell r="S567">
            <v>423.294375</v>
          </cell>
          <cell r="T567">
            <v>1009.31</v>
          </cell>
          <cell r="U567">
            <v>1052.5899999999999</v>
          </cell>
          <cell r="V567">
            <v>107.2</v>
          </cell>
          <cell r="W567">
            <v>445555.42618124996</v>
          </cell>
          <cell r="X567">
            <v>427235.24563124997</v>
          </cell>
          <cell r="Y567">
            <v>45377.156999999999</v>
          </cell>
          <cell r="Z567">
            <v>445555.42618124996</v>
          </cell>
          <cell r="AA567">
            <v>427235.24563124997</v>
          </cell>
          <cell r="AB567">
            <v>45377.156999999999</v>
          </cell>
          <cell r="AC567">
            <v>445555.42618124996</v>
          </cell>
          <cell r="AD567">
            <v>427235.24563124997</v>
          </cell>
          <cell r="AE567">
            <v>45377.156999999999</v>
          </cell>
          <cell r="AF567"/>
          <cell r="AG567" t="b">
            <v>0</v>
          </cell>
          <cell r="AH567" t="str">
            <v>S3-</v>
          </cell>
          <cell r="AI567" t="str">
            <v>SC</v>
          </cell>
        </row>
        <row r="568">
          <cell r="A568" t="str">
            <v>STRUCT. DISC.</v>
          </cell>
          <cell r="B568" t="str">
            <v>NM</v>
          </cell>
          <cell r="C568" t="str">
            <v>SSS</v>
          </cell>
          <cell r="D568">
            <v>210</v>
          </cell>
          <cell r="F568" t="str">
            <v xml:space="preserve">STAIRS/STAIRTOWERS </v>
          </cell>
          <cell r="G568" t="str">
            <v>PDMS MODEL</v>
          </cell>
          <cell r="H568">
            <v>96.62</v>
          </cell>
          <cell r="I568">
            <v>96.62</v>
          </cell>
          <cell r="J568">
            <v>96.62</v>
          </cell>
          <cell r="K568">
            <v>3.5</v>
          </cell>
          <cell r="L568">
            <v>3.5</v>
          </cell>
          <cell r="M568">
            <v>3.5</v>
          </cell>
          <cell r="N568">
            <v>3.3817000000000004</v>
          </cell>
          <cell r="O568">
            <v>3.3817000000000004</v>
          </cell>
          <cell r="P568">
            <v>3.3817000000000004</v>
          </cell>
          <cell r="Q568">
            <v>100.0017</v>
          </cell>
          <cell r="R568">
            <v>100.0017</v>
          </cell>
          <cell r="S568">
            <v>100.0017</v>
          </cell>
          <cell r="T568">
            <v>911.14</v>
          </cell>
          <cell r="U568">
            <v>1066.05</v>
          </cell>
          <cell r="V568">
            <v>128.36000000000001</v>
          </cell>
          <cell r="W568">
            <v>106606.81228499999</v>
          </cell>
          <cell r="X568">
            <v>91115.548937999993</v>
          </cell>
          <cell r="Y568">
            <v>12836.218212000002</v>
          </cell>
          <cell r="Z568">
            <v>106606.81228499999</v>
          </cell>
          <cell r="AA568">
            <v>91115.548937999993</v>
          </cell>
          <cell r="AB568">
            <v>12836.218212000002</v>
          </cell>
          <cell r="AC568">
            <v>106606.81228499999</v>
          </cell>
          <cell r="AD568">
            <v>91115.548937999993</v>
          </cell>
          <cell r="AE568">
            <v>12836.218212000002</v>
          </cell>
          <cell r="AF568"/>
          <cell r="AG568" t="b">
            <v>0</v>
          </cell>
          <cell r="AH568" t="str">
            <v>12-</v>
          </cell>
          <cell r="AI568" t="str">
            <v>CD</v>
          </cell>
        </row>
        <row r="569">
          <cell r="A569" t="str">
            <v>STRUCT. DISC.</v>
          </cell>
          <cell r="B569" t="str">
            <v>NM</v>
          </cell>
          <cell r="C569" t="str">
            <v>SSS</v>
          </cell>
          <cell r="D569">
            <v>210</v>
          </cell>
          <cell r="F569" t="str">
            <v>REMOVABLE HATCH COVERS</v>
          </cell>
          <cell r="G569" t="str">
            <v>PDMS MODEL</v>
          </cell>
          <cell r="H569">
            <v>98.38</v>
          </cell>
          <cell r="I569">
            <v>98.38</v>
          </cell>
          <cell r="J569">
            <v>98.38</v>
          </cell>
          <cell r="K569">
            <v>3.5</v>
          </cell>
          <cell r="L569">
            <v>3.5</v>
          </cell>
          <cell r="M569">
            <v>3.5</v>
          </cell>
          <cell r="N569">
            <v>3.4433000000000002</v>
          </cell>
          <cell r="O569">
            <v>3.4433000000000002</v>
          </cell>
          <cell r="P569">
            <v>3.4433000000000002</v>
          </cell>
          <cell r="Q569">
            <v>101.82329999999999</v>
          </cell>
          <cell r="R569">
            <v>101.82329999999999</v>
          </cell>
          <cell r="S569">
            <v>101.82329999999999</v>
          </cell>
          <cell r="T569">
            <v>982.39</v>
          </cell>
          <cell r="U569">
            <v>1015.28</v>
          </cell>
          <cell r="V569">
            <v>130.55000000000001</v>
          </cell>
          <cell r="W569">
            <v>103379.16002399998</v>
          </cell>
          <cell r="X569">
            <v>100030.19168699998</v>
          </cell>
          <cell r="Y569">
            <v>13293.031815</v>
          </cell>
          <cell r="Z569">
            <v>103379.16002399998</v>
          </cell>
          <cell r="AA569">
            <v>100030.19168699998</v>
          </cell>
          <cell r="AB569">
            <v>13293.031815</v>
          </cell>
          <cell r="AC569">
            <v>103379.16002399998</v>
          </cell>
          <cell r="AD569">
            <v>100030.19168699998</v>
          </cell>
          <cell r="AE569">
            <v>13293.031815</v>
          </cell>
          <cell r="AF569"/>
          <cell r="AG569" t="b">
            <v>0</v>
          </cell>
          <cell r="AH569" t="str">
            <v>2S-</v>
          </cell>
          <cell r="AI569" t="str">
            <v>SC</v>
          </cell>
        </row>
        <row r="570">
          <cell r="A570" t="str">
            <v>STRUCT. DISC.</v>
          </cell>
          <cell r="B570" t="str">
            <v>NM</v>
          </cell>
          <cell r="C570" t="str">
            <v>SST</v>
          </cell>
          <cell r="D570">
            <v>210</v>
          </cell>
          <cell r="F570" t="str">
            <v>DECK COAMING</v>
          </cell>
          <cell r="G570" t="str">
            <v>PDMS MODEL</v>
          </cell>
          <cell r="H570">
            <v>8.9</v>
          </cell>
          <cell r="I570">
            <v>8.9</v>
          </cell>
          <cell r="J570">
            <v>8.9</v>
          </cell>
          <cell r="K570">
            <v>5</v>
          </cell>
          <cell r="L570">
            <v>5</v>
          </cell>
          <cell r="M570">
            <v>5</v>
          </cell>
          <cell r="N570">
            <v>0.44500000000000006</v>
          </cell>
          <cell r="O570">
            <v>0.44500000000000006</v>
          </cell>
          <cell r="P570">
            <v>0.44500000000000006</v>
          </cell>
          <cell r="Q570">
            <v>9.3450000000000006</v>
          </cell>
          <cell r="R570">
            <v>9.3450000000000006</v>
          </cell>
          <cell r="S570">
            <v>9.3450000000000006</v>
          </cell>
          <cell r="T570">
            <v>1009.31</v>
          </cell>
          <cell r="U570">
            <v>1052.5899999999999</v>
          </cell>
          <cell r="V570">
            <v>107.2</v>
          </cell>
          <cell r="W570">
            <v>9836.4535500000002</v>
          </cell>
          <cell r="X570">
            <v>9432.0019499999999</v>
          </cell>
          <cell r="Y570">
            <v>1001.7840000000001</v>
          </cell>
          <cell r="Z570">
            <v>9836.4535500000002</v>
          </cell>
          <cell r="AA570">
            <v>9432.0019499999999</v>
          </cell>
          <cell r="AB570">
            <v>1001.7840000000001</v>
          </cell>
          <cell r="AC570">
            <v>9836.4535500000002</v>
          </cell>
          <cell r="AD570">
            <v>9432.0019499999999</v>
          </cell>
          <cell r="AE570">
            <v>1001.7840000000001</v>
          </cell>
          <cell r="AF570"/>
          <cell r="AG570" t="b">
            <v>0</v>
          </cell>
          <cell r="AH570" t="str">
            <v>S3-</v>
          </cell>
          <cell r="AI570" t="str">
            <v>SC</v>
          </cell>
        </row>
        <row r="571">
          <cell r="A571" t="str">
            <v>STRUCT. DISC.</v>
          </cell>
          <cell r="B571" t="str">
            <v>NM</v>
          </cell>
          <cell r="C571" t="str">
            <v>SST</v>
          </cell>
          <cell r="D571">
            <v>210</v>
          </cell>
          <cell r="F571" t="str">
            <v>DRAIN TROUGHS/BOXES</v>
          </cell>
          <cell r="G571" t="str">
            <v>ESTIMATED</v>
          </cell>
          <cell r="H571">
            <v>8.4</v>
          </cell>
          <cell r="I571">
            <v>8.4</v>
          </cell>
          <cell r="J571">
            <v>8.4</v>
          </cell>
          <cell r="K571">
            <v>5</v>
          </cell>
          <cell r="L571">
            <v>5</v>
          </cell>
          <cell r="M571">
            <v>5</v>
          </cell>
          <cell r="N571">
            <v>0.42000000000000004</v>
          </cell>
          <cell r="O571">
            <v>0.42000000000000004</v>
          </cell>
          <cell r="P571">
            <v>0.42000000000000004</v>
          </cell>
          <cell r="Q571">
            <v>8.82</v>
          </cell>
          <cell r="R571">
            <v>8.82</v>
          </cell>
          <cell r="S571">
            <v>8.82</v>
          </cell>
          <cell r="T571">
            <v>984.89</v>
          </cell>
          <cell r="U571">
            <v>1050</v>
          </cell>
          <cell r="V571">
            <v>105.45</v>
          </cell>
          <cell r="W571">
            <v>9261</v>
          </cell>
          <cell r="X571">
            <v>8686.729800000001</v>
          </cell>
          <cell r="Y571">
            <v>930.06900000000007</v>
          </cell>
          <cell r="Z571">
            <v>9261</v>
          </cell>
          <cell r="AA571">
            <v>8686.729800000001</v>
          </cell>
          <cell r="AB571">
            <v>930.06900000000007</v>
          </cell>
          <cell r="AC571">
            <v>9261</v>
          </cell>
          <cell r="AD571">
            <v>8686.729800000001</v>
          </cell>
          <cell r="AE571">
            <v>930.06900000000007</v>
          </cell>
          <cell r="AF571"/>
          <cell r="AG571" t="b">
            <v>0</v>
          </cell>
          <cell r="AH571" t="str">
            <v>2S-</v>
          </cell>
          <cell r="AI571" t="str">
            <v>SC</v>
          </cell>
        </row>
        <row r="572">
          <cell r="A572" t="str">
            <v>STRUCT. DISC.</v>
          </cell>
          <cell r="B572" t="str">
            <v>NM</v>
          </cell>
          <cell r="C572" t="str">
            <v>SST</v>
          </cell>
          <cell r="D572">
            <v>210</v>
          </cell>
          <cell r="F572" t="str">
            <v xml:space="preserve">ELECTRICAL / INSTRUMENT SUPPORTS (MISC.)      </v>
          </cell>
          <cell r="G572" t="str">
            <v>PDMS/FACTORED</v>
          </cell>
          <cell r="H572">
            <v>195.75</v>
          </cell>
          <cell r="I572">
            <v>195.75</v>
          </cell>
          <cell r="J572">
            <v>195.75</v>
          </cell>
          <cell r="K572">
            <v>5</v>
          </cell>
          <cell r="L572">
            <v>5</v>
          </cell>
          <cell r="M572">
            <v>5</v>
          </cell>
          <cell r="N572">
            <v>9.7875000000000014</v>
          </cell>
          <cell r="O572">
            <v>9.7875000000000014</v>
          </cell>
          <cell r="P572">
            <v>9.7875000000000014</v>
          </cell>
          <cell r="Q572">
            <v>205.53749999999999</v>
          </cell>
          <cell r="R572">
            <v>205.53749999999999</v>
          </cell>
          <cell r="S572">
            <v>205.53749999999999</v>
          </cell>
          <cell r="T572">
            <v>972.06</v>
          </cell>
          <cell r="U572">
            <v>1050.58</v>
          </cell>
          <cell r="V572">
            <v>102.43</v>
          </cell>
          <cell r="W572">
            <v>215933.58674999999</v>
          </cell>
          <cell r="X572">
            <v>199794.78224999999</v>
          </cell>
          <cell r="Y572">
            <v>21053.206125000001</v>
          </cell>
          <cell r="Z572">
            <v>215933.58674999999</v>
          </cell>
          <cell r="AA572">
            <v>199794.78224999999</v>
          </cell>
          <cell r="AB572">
            <v>21053.206125000001</v>
          </cell>
          <cell r="AC572">
            <v>215933.58674999999</v>
          </cell>
          <cell r="AD572">
            <v>199794.78224999999</v>
          </cell>
          <cell r="AE572">
            <v>21053.206125000001</v>
          </cell>
          <cell r="AF572"/>
          <cell r="AG572" t="b">
            <v>0</v>
          </cell>
          <cell r="AH572" t="str">
            <v>2S-</v>
          </cell>
          <cell r="AI572" t="str">
            <v>SC</v>
          </cell>
        </row>
        <row r="573">
          <cell r="A573" t="str">
            <v>STRUCT. DISC.</v>
          </cell>
          <cell r="B573" t="str">
            <v>NM</v>
          </cell>
          <cell r="C573" t="str">
            <v>SST</v>
          </cell>
          <cell r="D573">
            <v>210</v>
          </cell>
          <cell r="F573" t="str">
            <v>HANDRAILS (MAIN DECK'S ONLY)</v>
          </cell>
          <cell r="G573" t="str">
            <v>PDMS MODEL</v>
          </cell>
          <cell r="H573">
            <v>8.09</v>
          </cell>
          <cell r="I573">
            <v>8.09</v>
          </cell>
          <cell r="J573">
            <v>8.09</v>
          </cell>
          <cell r="K573">
            <v>3.5</v>
          </cell>
          <cell r="L573">
            <v>3.5</v>
          </cell>
          <cell r="M573">
            <v>3.5</v>
          </cell>
          <cell r="N573">
            <v>0.28315000000000001</v>
          </cell>
          <cell r="O573">
            <v>0.28315000000000001</v>
          </cell>
          <cell r="P573">
            <v>0.28315000000000001</v>
          </cell>
          <cell r="Q573">
            <v>8.373149999999999</v>
          </cell>
          <cell r="R573">
            <v>8.373149999999999</v>
          </cell>
          <cell r="S573">
            <v>8.373149999999999</v>
          </cell>
          <cell r="T573">
            <v>937.8</v>
          </cell>
          <cell r="U573">
            <v>1080.95</v>
          </cell>
          <cell r="V573">
            <v>113.01</v>
          </cell>
          <cell r="W573">
            <v>9050.9564924999995</v>
          </cell>
          <cell r="X573">
            <v>7852.3400699999984</v>
          </cell>
          <cell r="Y573">
            <v>946.24968149999995</v>
          </cell>
          <cell r="Z573">
            <v>9050.9564924999995</v>
          </cell>
          <cell r="AA573">
            <v>7852.3400699999984</v>
          </cell>
          <cell r="AB573">
            <v>946.24968149999995</v>
          </cell>
          <cell r="AC573">
            <v>9050.9564924999995</v>
          </cell>
          <cell r="AD573">
            <v>7852.3400699999984</v>
          </cell>
          <cell r="AE573">
            <v>946.24968149999995</v>
          </cell>
          <cell r="AF573"/>
          <cell r="AG573" t="b">
            <v>0</v>
          </cell>
          <cell r="AH573" t="str">
            <v>12-</v>
          </cell>
          <cell r="AI573" t="str">
            <v>CD</v>
          </cell>
        </row>
        <row r="574">
          <cell r="A574" t="str">
            <v>STRUCT. DISC.</v>
          </cell>
          <cell r="B574" t="str">
            <v>NM</v>
          </cell>
          <cell r="C574" t="str">
            <v>SST</v>
          </cell>
          <cell r="D574">
            <v>210</v>
          </cell>
          <cell r="F574" t="str">
            <v>LADDERS (INCL. W/ PLATFORMS, MEZZ, ETC.)</v>
          </cell>
          <cell r="G574" t="str">
            <v>PDMS MODEL</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cell r="AG574" t="b">
            <v>0</v>
          </cell>
          <cell r="AH574" t="str">
            <v>12-</v>
          </cell>
          <cell r="AI574" t="str">
            <v>AB</v>
          </cell>
        </row>
        <row r="575">
          <cell r="A575" t="str">
            <v>STRUCT. DISC.</v>
          </cell>
          <cell r="B575" t="str">
            <v>NM</v>
          </cell>
          <cell r="C575" t="str">
            <v>SST</v>
          </cell>
          <cell r="D575">
            <v>210</v>
          </cell>
          <cell r="F575" t="str">
            <v>PIPE SUPPORTS (MISC.)</v>
          </cell>
          <cell r="G575" t="str">
            <v>PDMS/FACTORED</v>
          </cell>
          <cell r="H575">
            <v>148.77000000000001</v>
          </cell>
          <cell r="I575">
            <v>148.77000000000001</v>
          </cell>
          <cell r="J575">
            <v>148.77000000000001</v>
          </cell>
          <cell r="K575">
            <v>5</v>
          </cell>
          <cell r="L575">
            <v>5</v>
          </cell>
          <cell r="M575">
            <v>5</v>
          </cell>
          <cell r="N575">
            <v>7.4385000000000012</v>
          </cell>
          <cell r="O575">
            <v>7.4385000000000012</v>
          </cell>
          <cell r="P575">
            <v>7.4385000000000012</v>
          </cell>
          <cell r="Q575">
            <v>156.20850000000002</v>
          </cell>
          <cell r="R575">
            <v>156.20850000000002</v>
          </cell>
          <cell r="S575">
            <v>156.20850000000002</v>
          </cell>
          <cell r="T575">
            <v>989.66</v>
          </cell>
          <cell r="U575">
            <v>1055.5</v>
          </cell>
          <cell r="V575">
            <v>104.79</v>
          </cell>
          <cell r="W575">
            <v>164878.07175</v>
          </cell>
          <cell r="X575">
            <v>154593.30411</v>
          </cell>
          <cell r="Y575">
            <v>16369.088715000002</v>
          </cell>
          <cell r="Z575">
            <v>164878.07175</v>
          </cell>
          <cell r="AA575">
            <v>154593.30411</v>
          </cell>
          <cell r="AB575">
            <v>16369.088715000002</v>
          </cell>
          <cell r="AC575">
            <v>164878.07175</v>
          </cell>
          <cell r="AD575">
            <v>154593.30411</v>
          </cell>
          <cell r="AE575">
            <v>16369.088715000002</v>
          </cell>
          <cell r="AF575"/>
          <cell r="AG575" t="b">
            <v>0</v>
          </cell>
          <cell r="AH575" t="str">
            <v>2S-</v>
          </cell>
          <cell r="AI575" t="str">
            <v>CD</v>
          </cell>
        </row>
        <row r="576">
          <cell r="A576" t="str">
            <v>STRUCT. DISC.</v>
          </cell>
          <cell r="B576" t="str">
            <v>NM</v>
          </cell>
          <cell r="C576" t="str">
            <v>SST</v>
          </cell>
          <cell r="D576">
            <v>210</v>
          </cell>
          <cell r="F576" t="str">
            <v>RUNWAY BEAMS-MONORAILS-MECH HNDLG</v>
          </cell>
          <cell r="G576" t="str">
            <v>PDMS/FACTORED</v>
          </cell>
          <cell r="H576">
            <v>58</v>
          </cell>
          <cell r="I576">
            <v>58</v>
          </cell>
          <cell r="J576">
            <v>58</v>
          </cell>
          <cell r="K576">
            <v>5</v>
          </cell>
          <cell r="L576">
            <v>5</v>
          </cell>
          <cell r="M576">
            <v>5</v>
          </cell>
          <cell r="N576">
            <v>2.9000000000000004</v>
          </cell>
          <cell r="O576">
            <v>2.9000000000000004</v>
          </cell>
          <cell r="P576">
            <v>2.9000000000000004</v>
          </cell>
          <cell r="Q576">
            <v>60.9</v>
          </cell>
          <cell r="R576">
            <v>60.9</v>
          </cell>
          <cell r="S576">
            <v>60.9</v>
          </cell>
          <cell r="T576">
            <v>998.84</v>
          </cell>
          <cell r="U576">
            <v>1020.98</v>
          </cell>
          <cell r="V576">
            <v>135.30000000000001</v>
          </cell>
          <cell r="W576">
            <v>62177.682000000001</v>
          </cell>
          <cell r="X576">
            <v>60829.356</v>
          </cell>
          <cell r="Y576">
            <v>8239.77</v>
          </cell>
          <cell r="Z576">
            <v>62177.682000000001</v>
          </cell>
          <cell r="AA576">
            <v>60829.356</v>
          </cell>
          <cell r="AB576">
            <v>8239.77</v>
          </cell>
          <cell r="AC576">
            <v>62177.682000000001</v>
          </cell>
          <cell r="AD576">
            <v>60829.356</v>
          </cell>
          <cell r="AE576">
            <v>8239.77</v>
          </cell>
          <cell r="AF576"/>
          <cell r="AG576" t="b">
            <v>0</v>
          </cell>
          <cell r="AH576" t="str">
            <v>2S-</v>
          </cell>
          <cell r="AI576" t="str">
            <v>SC</v>
          </cell>
        </row>
        <row r="577">
          <cell r="A577" t="str">
            <v>STRUCT. DISC.</v>
          </cell>
          <cell r="B577" t="str">
            <v>NM</v>
          </cell>
          <cell r="C577" t="str">
            <v>SFS</v>
          </cell>
          <cell r="D577">
            <v>210</v>
          </cell>
          <cell r="F577" t="str">
            <v>FABRICATION SUBSTITUTION</v>
          </cell>
          <cell r="G577" t="str">
            <v>ESTIMATED</v>
          </cell>
          <cell r="H577">
            <v>0</v>
          </cell>
          <cell r="I577">
            <v>0</v>
          </cell>
          <cell r="J577">
            <v>0</v>
          </cell>
          <cell r="K577">
            <v>0</v>
          </cell>
          <cell r="L577">
            <v>0</v>
          </cell>
          <cell r="M577">
            <v>0</v>
          </cell>
          <cell r="N577">
            <v>0</v>
          </cell>
          <cell r="O577">
            <v>0</v>
          </cell>
          <cell r="P577">
            <v>0</v>
          </cell>
          <cell r="Q577">
            <v>0</v>
          </cell>
          <cell r="R577">
            <v>0</v>
          </cell>
          <cell r="S577">
            <v>0</v>
          </cell>
          <cell r="T577">
            <v>989.12</v>
          </cell>
          <cell r="U577">
            <v>1050.3</v>
          </cell>
          <cell r="V577">
            <v>111.17</v>
          </cell>
          <cell r="W577">
            <v>0</v>
          </cell>
          <cell r="X577">
            <v>0</v>
          </cell>
          <cell r="Y577">
            <v>0</v>
          </cell>
          <cell r="Z577">
            <v>0</v>
          </cell>
          <cell r="AA577">
            <v>0</v>
          </cell>
          <cell r="AB577">
            <v>0</v>
          </cell>
          <cell r="AC577">
            <v>0</v>
          </cell>
          <cell r="AD577">
            <v>0</v>
          </cell>
          <cell r="AE577">
            <v>0</v>
          </cell>
          <cell r="AF577"/>
          <cell r="AG577" t="b">
            <v>0</v>
          </cell>
          <cell r="AH577" t="str">
            <v>2S-</v>
          </cell>
          <cell r="AI577" t="str">
            <v>SC</v>
          </cell>
        </row>
        <row r="578">
          <cell r="A578" t="str">
            <v>ELEC. DISC.</v>
          </cell>
          <cell r="B578" t="str">
            <v>SH</v>
          </cell>
          <cell r="C578" t="str">
            <v>EL</v>
          </cell>
          <cell r="D578">
            <v>510</v>
          </cell>
          <cell r="F578" t="str">
            <v xml:space="preserve">ELECTRICAL CABLE BULK - SH </v>
          </cell>
          <cell r="G578" t="str">
            <v>CALC</v>
          </cell>
          <cell r="H578">
            <v>1</v>
          </cell>
          <cell r="I578">
            <v>1</v>
          </cell>
          <cell r="J578">
            <v>1</v>
          </cell>
          <cell r="K578">
            <v>5</v>
          </cell>
          <cell r="L578">
            <v>5</v>
          </cell>
          <cell r="M578">
            <v>5</v>
          </cell>
          <cell r="N578">
            <v>0.05</v>
          </cell>
          <cell r="O578">
            <v>0.05</v>
          </cell>
          <cell r="P578">
            <v>0.05</v>
          </cell>
          <cell r="Q578">
            <v>1.05</v>
          </cell>
          <cell r="R578">
            <v>1.05</v>
          </cell>
          <cell r="S578">
            <v>1.05</v>
          </cell>
          <cell r="T578">
            <v>1123.0166666666667</v>
          </cell>
          <cell r="U578">
            <v>919.4</v>
          </cell>
          <cell r="V578">
            <v>140.35</v>
          </cell>
          <cell r="W578">
            <v>965.37</v>
          </cell>
          <cell r="X578">
            <v>1179.1675</v>
          </cell>
          <cell r="Y578">
            <v>147.36750000000001</v>
          </cell>
          <cell r="Z578">
            <v>965.37</v>
          </cell>
          <cell r="AA578">
            <v>1179.1675</v>
          </cell>
          <cell r="AB578">
            <v>147.36750000000001</v>
          </cell>
          <cell r="AC578">
            <v>965.37</v>
          </cell>
          <cell r="AD578">
            <v>1179.1675</v>
          </cell>
          <cell r="AE578">
            <v>147.36750000000001</v>
          </cell>
          <cell r="AF578"/>
          <cell r="AG578" t="b">
            <v>0</v>
          </cell>
          <cell r="AH578" t="str">
            <v>44B-</v>
          </cell>
          <cell r="AI578" t="str">
            <v>AB</v>
          </cell>
        </row>
        <row r="579">
          <cell r="A579" t="str">
            <v>ELEC. DISC.</v>
          </cell>
          <cell r="B579" t="str">
            <v>SH</v>
          </cell>
          <cell r="C579" t="str">
            <v>EL</v>
          </cell>
          <cell r="D579">
            <v>510</v>
          </cell>
          <cell r="F579" t="str">
            <v xml:space="preserve">ELECTRICAL FIXTURES - SH </v>
          </cell>
          <cell r="G579" t="str">
            <v>PDMS MODEL</v>
          </cell>
          <cell r="H579">
            <v>3.7</v>
          </cell>
          <cell r="I579">
            <v>3.7</v>
          </cell>
          <cell r="J579">
            <v>3.7</v>
          </cell>
          <cell r="K579">
            <v>5</v>
          </cell>
          <cell r="L579">
            <v>5</v>
          </cell>
          <cell r="M579">
            <v>5</v>
          </cell>
          <cell r="N579">
            <v>0.18500000000000003</v>
          </cell>
          <cell r="O579">
            <v>0.18500000000000003</v>
          </cell>
          <cell r="P579">
            <v>0.18500000000000003</v>
          </cell>
          <cell r="Q579">
            <v>3.8850000000000002</v>
          </cell>
          <cell r="R579">
            <v>3.8850000000000002</v>
          </cell>
          <cell r="S579">
            <v>3.8850000000000002</v>
          </cell>
          <cell r="T579">
            <v>1121.7</v>
          </cell>
          <cell r="U579">
            <v>920.9</v>
          </cell>
          <cell r="V579">
            <v>134.19999999999999</v>
          </cell>
          <cell r="W579">
            <v>3577.6965</v>
          </cell>
          <cell r="X579">
            <v>4357.8045000000002</v>
          </cell>
          <cell r="Y579">
            <v>521.36699999999996</v>
          </cell>
          <cell r="Z579">
            <v>3577.6965</v>
          </cell>
          <cell r="AA579">
            <v>4357.8045000000002</v>
          </cell>
          <cell r="AB579">
            <v>521.36699999999996</v>
          </cell>
          <cell r="AC579">
            <v>3577.6965</v>
          </cell>
          <cell r="AD579">
            <v>4357.8045000000002</v>
          </cell>
          <cell r="AE579">
            <v>521.36699999999996</v>
          </cell>
          <cell r="AF579"/>
          <cell r="AG579" t="b">
            <v>0</v>
          </cell>
          <cell r="AH579" t="str">
            <v>44B-</v>
          </cell>
          <cell r="AI579" t="str">
            <v>AB</v>
          </cell>
        </row>
        <row r="580">
          <cell r="A580" t="str">
            <v>ELEC. DISC.</v>
          </cell>
          <cell r="B580" t="str">
            <v>SH</v>
          </cell>
          <cell r="C580" t="str">
            <v>EL</v>
          </cell>
          <cell r="D580">
            <v>510</v>
          </cell>
          <cell r="F580" t="str">
            <v xml:space="preserve">ELECTRICAL CABLE TRAY BULK - SH </v>
          </cell>
          <cell r="G580" t="str">
            <v>PDMS MODEL</v>
          </cell>
          <cell r="H580">
            <v>2.5</v>
          </cell>
          <cell r="I580">
            <v>2.5</v>
          </cell>
          <cell r="J580">
            <v>2.5</v>
          </cell>
          <cell r="K580">
            <v>5</v>
          </cell>
          <cell r="L580">
            <v>5</v>
          </cell>
          <cell r="M580">
            <v>5</v>
          </cell>
          <cell r="N580">
            <v>0.125</v>
          </cell>
          <cell r="O580">
            <v>0.125</v>
          </cell>
          <cell r="P580">
            <v>0.125</v>
          </cell>
          <cell r="Q580">
            <v>2.625</v>
          </cell>
          <cell r="R580">
            <v>2.625</v>
          </cell>
          <cell r="S580">
            <v>2.625</v>
          </cell>
          <cell r="T580">
            <v>1123.0583333333334</v>
          </cell>
          <cell r="U580">
            <v>919.38333333333333</v>
          </cell>
          <cell r="V580">
            <v>140.40833333333333</v>
          </cell>
          <cell r="W580">
            <v>2413.3812499999999</v>
          </cell>
          <cell r="X580">
            <v>2948.0281250000003</v>
          </cell>
          <cell r="Y580">
            <v>368.57187499999998</v>
          </cell>
          <cell r="Z580">
            <v>2413.3812499999999</v>
          </cell>
          <cell r="AA580">
            <v>2948.0281250000003</v>
          </cell>
          <cell r="AB580">
            <v>368.57187499999998</v>
          </cell>
          <cell r="AC580">
            <v>2413.3812499999999</v>
          </cell>
          <cell r="AD580">
            <v>2948.0281250000003</v>
          </cell>
          <cell r="AE580">
            <v>368.57187499999998</v>
          </cell>
          <cell r="AF580"/>
          <cell r="AG580" t="b">
            <v>0</v>
          </cell>
          <cell r="AH580" t="str">
            <v>44B-</v>
          </cell>
          <cell r="AI580" t="str">
            <v>AB</v>
          </cell>
        </row>
        <row r="581">
          <cell r="A581" t="str">
            <v>ELEC. DISC.</v>
          </cell>
          <cell r="B581" t="str">
            <v>SH</v>
          </cell>
          <cell r="C581" t="str">
            <v>EL</v>
          </cell>
          <cell r="D581">
            <v>520</v>
          </cell>
          <cell r="F581" t="str">
            <v xml:space="preserve">ELECTRICAL CABLE BULK - SH </v>
          </cell>
          <cell r="G581" t="str">
            <v>CALC</v>
          </cell>
          <cell r="H581">
            <v>1</v>
          </cell>
          <cell r="I581">
            <v>1</v>
          </cell>
          <cell r="J581">
            <v>1</v>
          </cell>
          <cell r="K581">
            <v>5</v>
          </cell>
          <cell r="L581">
            <v>5</v>
          </cell>
          <cell r="M581">
            <v>5</v>
          </cell>
          <cell r="N581">
            <v>0.05</v>
          </cell>
          <cell r="O581">
            <v>0.05</v>
          </cell>
          <cell r="P581">
            <v>0.05</v>
          </cell>
          <cell r="Q581">
            <v>1.05</v>
          </cell>
          <cell r="R581">
            <v>1.05</v>
          </cell>
          <cell r="S581">
            <v>1.05</v>
          </cell>
          <cell r="T581">
            <v>1125.5416666666667</v>
          </cell>
          <cell r="U581">
            <v>927.29166666666663</v>
          </cell>
          <cell r="V581">
            <v>95.983333333333334</v>
          </cell>
          <cell r="W581">
            <v>973.65625</v>
          </cell>
          <cell r="X581">
            <v>1181.8187500000001</v>
          </cell>
          <cell r="Y581">
            <v>100.7825</v>
          </cell>
          <cell r="Z581">
            <v>973.65625</v>
          </cell>
          <cell r="AA581">
            <v>1181.8187500000001</v>
          </cell>
          <cell r="AB581">
            <v>100.7825</v>
          </cell>
          <cell r="AC581">
            <v>973.65625</v>
          </cell>
          <cell r="AD581">
            <v>1181.8187500000001</v>
          </cell>
          <cell r="AE581">
            <v>100.7825</v>
          </cell>
          <cell r="AF581"/>
          <cell r="AG581" t="b">
            <v>0</v>
          </cell>
          <cell r="AH581" t="str">
            <v>44B-</v>
          </cell>
          <cell r="AI581" t="str">
            <v>AB</v>
          </cell>
        </row>
        <row r="582">
          <cell r="A582" t="str">
            <v>ELEC. DISC.</v>
          </cell>
          <cell r="B582" t="str">
            <v>SH</v>
          </cell>
          <cell r="C582" t="str">
            <v>EL</v>
          </cell>
          <cell r="D582">
            <v>520</v>
          </cell>
          <cell r="F582" t="str">
            <v xml:space="preserve">ELECTRICAL FIXTURES - SH </v>
          </cell>
          <cell r="G582" t="str">
            <v>PDMS MODEL</v>
          </cell>
          <cell r="H582">
            <v>0.8</v>
          </cell>
          <cell r="I582">
            <v>0.8</v>
          </cell>
          <cell r="J582">
            <v>0.8</v>
          </cell>
          <cell r="K582">
            <v>5</v>
          </cell>
          <cell r="L582">
            <v>5</v>
          </cell>
          <cell r="M582">
            <v>5</v>
          </cell>
          <cell r="N582">
            <v>4.0000000000000008E-2</v>
          </cell>
          <cell r="O582">
            <v>4.0000000000000008E-2</v>
          </cell>
          <cell r="P582">
            <v>4.0000000000000008E-2</v>
          </cell>
          <cell r="Q582">
            <v>0.84000000000000008</v>
          </cell>
          <cell r="R582">
            <v>0.84000000000000008</v>
          </cell>
          <cell r="S582">
            <v>0.84000000000000008</v>
          </cell>
          <cell r="T582">
            <v>1126.2583333333334</v>
          </cell>
          <cell r="U582">
            <v>922.30833333333339</v>
          </cell>
          <cell r="V582">
            <v>96.558333333333337</v>
          </cell>
          <cell r="W582">
            <v>774.73900000000015</v>
          </cell>
          <cell r="X582">
            <v>946.05700000000013</v>
          </cell>
          <cell r="Y582">
            <v>81.109000000000009</v>
          </cell>
          <cell r="Z582">
            <v>774.73900000000015</v>
          </cell>
          <cell r="AA582">
            <v>946.05700000000013</v>
          </cell>
          <cell r="AB582">
            <v>81.109000000000009</v>
          </cell>
          <cell r="AC582">
            <v>774.73900000000015</v>
          </cell>
          <cell r="AD582">
            <v>946.05700000000013</v>
          </cell>
          <cell r="AE582">
            <v>81.109000000000009</v>
          </cell>
          <cell r="AF582"/>
          <cell r="AG582" t="b">
            <v>0</v>
          </cell>
          <cell r="AH582" t="str">
            <v>44B-</v>
          </cell>
          <cell r="AI582" t="str">
            <v>AB</v>
          </cell>
        </row>
        <row r="583">
          <cell r="A583" t="str">
            <v>ELEC. DISC.</v>
          </cell>
          <cell r="B583" t="str">
            <v>SH</v>
          </cell>
          <cell r="C583" t="str">
            <v>EL</v>
          </cell>
          <cell r="D583">
            <v>520</v>
          </cell>
          <cell r="F583" t="str">
            <v xml:space="preserve">ELECTRICAL CABLE TRAY BULK - SH </v>
          </cell>
          <cell r="G583" t="str">
            <v>PDMS MODEL</v>
          </cell>
          <cell r="H583">
            <v>6.3</v>
          </cell>
          <cell r="I583">
            <v>6.3</v>
          </cell>
          <cell r="J583">
            <v>6.3</v>
          </cell>
          <cell r="K583">
            <v>5</v>
          </cell>
          <cell r="L583">
            <v>5</v>
          </cell>
          <cell r="M583">
            <v>5</v>
          </cell>
          <cell r="N583">
            <v>0.315</v>
          </cell>
          <cell r="O583">
            <v>0.315</v>
          </cell>
          <cell r="P583">
            <v>0.315</v>
          </cell>
          <cell r="Q583">
            <v>6.6150000000000002</v>
          </cell>
          <cell r="R583">
            <v>6.6150000000000002</v>
          </cell>
          <cell r="S583">
            <v>6.6150000000000002</v>
          </cell>
          <cell r="T583">
            <v>1125.5416666666667</v>
          </cell>
          <cell r="U583">
            <v>927.29166666666663</v>
          </cell>
          <cell r="V583">
            <v>95.983333333333334</v>
          </cell>
          <cell r="W583">
            <v>6134.0343750000002</v>
          </cell>
          <cell r="X583">
            <v>7445.458125000001</v>
          </cell>
          <cell r="Y583">
            <v>634.92975000000001</v>
          </cell>
          <cell r="Z583">
            <v>6134.0343750000002</v>
          </cell>
          <cell r="AA583">
            <v>7445.458125000001</v>
          </cell>
          <cell r="AB583">
            <v>634.92975000000001</v>
          </cell>
          <cell r="AC583">
            <v>6134.0343750000002</v>
          </cell>
          <cell r="AD583">
            <v>7445.458125000001</v>
          </cell>
          <cell r="AE583">
            <v>634.92975000000001</v>
          </cell>
          <cell r="AF583"/>
          <cell r="AG583" t="b">
            <v>0</v>
          </cell>
          <cell r="AH583" t="str">
            <v>44B-</v>
          </cell>
          <cell r="AI583" t="str">
            <v>AB</v>
          </cell>
        </row>
        <row r="584">
          <cell r="A584" t="str">
            <v>ELEC. DISC.</v>
          </cell>
          <cell r="B584" t="str">
            <v>SH</v>
          </cell>
          <cell r="C584" t="str">
            <v>EL</v>
          </cell>
          <cell r="D584">
            <v>530</v>
          </cell>
          <cell r="F584" t="str">
            <v xml:space="preserve">ELECTRICAL CABLE BULK - SH </v>
          </cell>
          <cell r="G584" t="str">
            <v>CALC</v>
          </cell>
          <cell r="H584">
            <v>1</v>
          </cell>
          <cell r="I584">
            <v>1</v>
          </cell>
          <cell r="J584">
            <v>1</v>
          </cell>
          <cell r="K584">
            <v>5</v>
          </cell>
          <cell r="L584">
            <v>5</v>
          </cell>
          <cell r="M584">
            <v>5</v>
          </cell>
          <cell r="N584">
            <v>0.05</v>
          </cell>
          <cell r="O584">
            <v>0.05</v>
          </cell>
          <cell r="P584">
            <v>0.05</v>
          </cell>
          <cell r="Q584">
            <v>1.05</v>
          </cell>
          <cell r="R584">
            <v>1.05</v>
          </cell>
          <cell r="S584">
            <v>1.05</v>
          </cell>
          <cell r="T584">
            <v>1126</v>
          </cell>
          <cell r="U584">
            <v>938.75</v>
          </cell>
          <cell r="V584">
            <v>74</v>
          </cell>
          <cell r="W584">
            <v>985.6875</v>
          </cell>
          <cell r="X584">
            <v>1182.3</v>
          </cell>
          <cell r="Y584">
            <v>77.7</v>
          </cell>
          <cell r="Z584">
            <v>985.6875</v>
          </cell>
          <cell r="AA584">
            <v>1182.3</v>
          </cell>
          <cell r="AB584">
            <v>77.7</v>
          </cell>
          <cell r="AC584">
            <v>985.6875</v>
          </cell>
          <cell r="AD584">
            <v>1182.3</v>
          </cell>
          <cell r="AE584">
            <v>77.7</v>
          </cell>
          <cell r="AF584"/>
          <cell r="AG584" t="b">
            <v>0</v>
          </cell>
          <cell r="AH584" t="str">
            <v>44B-</v>
          </cell>
          <cell r="AI584" t="str">
            <v>AB</v>
          </cell>
        </row>
        <row r="585">
          <cell r="A585" t="str">
            <v>ELEC. DISC.</v>
          </cell>
          <cell r="B585" t="str">
            <v>SH</v>
          </cell>
          <cell r="C585" t="str">
            <v>EL</v>
          </cell>
          <cell r="D585">
            <v>530</v>
          </cell>
          <cell r="F585" t="str">
            <v xml:space="preserve">ELECTRICAL FIXTURES - SH </v>
          </cell>
          <cell r="G585" t="str">
            <v>PDMS MODEL</v>
          </cell>
          <cell r="H585">
            <v>1.2</v>
          </cell>
          <cell r="I585">
            <v>1.2</v>
          </cell>
          <cell r="J585">
            <v>1.2</v>
          </cell>
          <cell r="K585">
            <v>5</v>
          </cell>
          <cell r="L585">
            <v>5</v>
          </cell>
          <cell r="M585">
            <v>5</v>
          </cell>
          <cell r="N585">
            <v>0.06</v>
          </cell>
          <cell r="O585">
            <v>0.06</v>
          </cell>
          <cell r="P585">
            <v>0.06</v>
          </cell>
          <cell r="Q585">
            <v>1.26</v>
          </cell>
          <cell r="R585">
            <v>1.26</v>
          </cell>
          <cell r="S585">
            <v>1.26</v>
          </cell>
          <cell r="T585">
            <v>1126</v>
          </cell>
          <cell r="U585">
            <v>938.75</v>
          </cell>
          <cell r="V585">
            <v>74</v>
          </cell>
          <cell r="W585">
            <v>1182.825</v>
          </cell>
          <cell r="X585">
            <v>1418.76</v>
          </cell>
          <cell r="Y585">
            <v>93.24</v>
          </cell>
          <cell r="Z585">
            <v>1182.825</v>
          </cell>
          <cell r="AA585">
            <v>1418.76</v>
          </cell>
          <cell r="AB585">
            <v>93.24</v>
          </cell>
          <cell r="AC585">
            <v>1182.825</v>
          </cell>
          <cell r="AD585">
            <v>1418.76</v>
          </cell>
          <cell r="AE585">
            <v>93.24</v>
          </cell>
          <cell r="AF585"/>
          <cell r="AG585" t="b">
            <v>0</v>
          </cell>
          <cell r="AH585" t="str">
            <v>44B-</v>
          </cell>
          <cell r="AI585" t="str">
            <v>AB</v>
          </cell>
        </row>
        <row r="586">
          <cell r="A586" t="str">
            <v>ELEC. DISC.</v>
          </cell>
          <cell r="B586" t="str">
            <v>SH</v>
          </cell>
          <cell r="C586" t="str">
            <v>EL</v>
          </cell>
          <cell r="D586">
            <v>530</v>
          </cell>
          <cell r="F586" t="str">
            <v xml:space="preserve">ELECTRICAL CABLE TRAY BULK - SH </v>
          </cell>
          <cell r="G586" t="str">
            <v>PDMS MODEL</v>
          </cell>
          <cell r="H586">
            <v>0</v>
          </cell>
          <cell r="I586">
            <v>0</v>
          </cell>
          <cell r="J586">
            <v>0</v>
          </cell>
          <cell r="K586">
            <v>5</v>
          </cell>
          <cell r="L586">
            <v>5</v>
          </cell>
          <cell r="M586">
            <v>5</v>
          </cell>
          <cell r="N586">
            <v>0</v>
          </cell>
          <cell r="O586">
            <v>0</v>
          </cell>
          <cell r="P586">
            <v>0</v>
          </cell>
          <cell r="Q586">
            <v>0</v>
          </cell>
          <cell r="R586">
            <v>0</v>
          </cell>
          <cell r="S586">
            <v>0</v>
          </cell>
          <cell r="T586">
            <v>1126</v>
          </cell>
          <cell r="U586">
            <v>938.75</v>
          </cell>
          <cell r="V586">
            <v>74</v>
          </cell>
          <cell r="W586">
            <v>0</v>
          </cell>
          <cell r="X586">
            <v>0</v>
          </cell>
          <cell r="Y586">
            <v>0</v>
          </cell>
          <cell r="Z586">
            <v>0</v>
          </cell>
          <cell r="AA586">
            <v>0</v>
          </cell>
          <cell r="AB586">
            <v>0</v>
          </cell>
          <cell r="AC586">
            <v>0</v>
          </cell>
          <cell r="AD586">
            <v>0</v>
          </cell>
          <cell r="AE586">
            <v>0</v>
          </cell>
          <cell r="AF586"/>
          <cell r="AG586" t="b">
            <v>0</v>
          </cell>
          <cell r="AH586" t="str">
            <v>44B-</v>
          </cell>
          <cell r="AI586" t="str">
            <v>AB</v>
          </cell>
        </row>
        <row r="587">
          <cell r="A587" t="str">
            <v>MECH. DISC.</v>
          </cell>
          <cell r="B587" t="str">
            <v>SH</v>
          </cell>
          <cell r="C587" t="str">
            <v>EQ</v>
          </cell>
          <cell r="D587">
            <v>510</v>
          </cell>
          <cell r="E587" t="str">
            <v>ABJ-1125</v>
          </cell>
          <cell r="F587" t="str">
            <v>EAST CLEAN  DIESEL OIL STORAGE</v>
          </cell>
          <cell r="G587" t="str">
            <v>C</v>
          </cell>
          <cell r="H587">
            <v>0</v>
          </cell>
          <cell r="I587">
            <v>0</v>
          </cell>
          <cell r="J587">
            <v>63.001100000000001</v>
          </cell>
          <cell r="K587">
            <v>10</v>
          </cell>
          <cell r="L587">
            <v>10</v>
          </cell>
          <cell r="M587">
            <v>8</v>
          </cell>
          <cell r="N587">
            <v>0</v>
          </cell>
          <cell r="O587">
            <v>0</v>
          </cell>
          <cell r="P587">
            <v>5.0400879999999999</v>
          </cell>
          <cell r="Q587">
            <v>0</v>
          </cell>
          <cell r="R587">
            <v>0</v>
          </cell>
          <cell r="S587">
            <v>68.041188000000005</v>
          </cell>
          <cell r="T587">
            <v>1145.6666666666667</v>
          </cell>
          <cell r="U587">
            <v>945.0916666666667</v>
          </cell>
          <cell r="V587">
            <v>173.59916666666666</v>
          </cell>
          <cell r="W587">
            <v>0</v>
          </cell>
          <cell r="X587">
            <v>0</v>
          </cell>
          <cell r="Y587">
            <v>0</v>
          </cell>
          <cell r="Z587">
            <v>0</v>
          </cell>
          <cell r="AA587">
            <v>0</v>
          </cell>
          <cell r="AB587">
            <v>0</v>
          </cell>
          <cell r="AC587">
            <v>64305.159768900005</v>
          </cell>
          <cell r="AD587">
            <v>77952.521052000011</v>
          </cell>
          <cell r="AE587">
            <v>11811.893535810001</v>
          </cell>
          <cell r="AF587" t="str">
            <v>D-44B-BS</v>
          </cell>
          <cell r="AG587" t="str">
            <v>D-</v>
          </cell>
          <cell r="AH587" t="str">
            <v>44B-</v>
          </cell>
          <cell r="AI587" t="str">
            <v>BS</v>
          </cell>
        </row>
        <row r="588">
          <cell r="A588" t="str">
            <v>MECH. DISC.</v>
          </cell>
          <cell r="B588" t="str">
            <v>SH</v>
          </cell>
          <cell r="C588" t="str">
            <v>EQ</v>
          </cell>
          <cell r="D588">
            <v>510</v>
          </cell>
          <cell r="E588" t="str">
            <v>ME-7620</v>
          </cell>
          <cell r="F588" t="str">
            <v>CHEMICAL INJECTION PACKAGE - SUBSEA</v>
          </cell>
          <cell r="G588" t="str">
            <v>V</v>
          </cell>
          <cell r="H588">
            <v>80</v>
          </cell>
          <cell r="I588">
            <v>80</v>
          </cell>
          <cell r="J588">
            <v>215</v>
          </cell>
          <cell r="K588">
            <v>10</v>
          </cell>
          <cell r="L588">
            <v>10</v>
          </cell>
          <cell r="M588">
            <v>8</v>
          </cell>
          <cell r="N588">
            <v>8</v>
          </cell>
          <cell r="O588">
            <v>8</v>
          </cell>
          <cell r="P588">
            <v>17.2</v>
          </cell>
          <cell r="Q588">
            <v>88</v>
          </cell>
          <cell r="R588">
            <v>88</v>
          </cell>
          <cell r="S588">
            <v>232.2</v>
          </cell>
          <cell r="T588">
            <v>1121.5666666666666</v>
          </cell>
          <cell r="U588">
            <v>928.875</v>
          </cell>
          <cell r="V588">
            <v>165.43333333333334</v>
          </cell>
          <cell r="W588">
            <v>81741</v>
          </cell>
          <cell r="X588">
            <v>98697.866666666669</v>
          </cell>
          <cell r="Y588">
            <v>14558.133333333333</v>
          </cell>
          <cell r="Z588">
            <v>81741</v>
          </cell>
          <cell r="AA588">
            <v>98697.866666666669</v>
          </cell>
          <cell r="AB588">
            <v>14558.133333333333</v>
          </cell>
          <cell r="AC588">
            <v>215684.77499999999</v>
          </cell>
          <cell r="AD588">
            <v>260427.77999999997</v>
          </cell>
          <cell r="AE588">
            <v>38413.620000000003</v>
          </cell>
          <cell r="AF588" t="str">
            <v>D-44B-AB</v>
          </cell>
          <cell r="AG588" t="str">
            <v>D-</v>
          </cell>
          <cell r="AH588" t="str">
            <v>44B-</v>
          </cell>
          <cell r="AI588" t="str">
            <v>AB</v>
          </cell>
        </row>
        <row r="589">
          <cell r="A589" t="str">
            <v>MECH. DISC.</v>
          </cell>
          <cell r="B589" t="str">
            <v>SH</v>
          </cell>
          <cell r="C589" t="str">
            <v>EQ</v>
          </cell>
          <cell r="D589">
            <v>510</v>
          </cell>
          <cell r="E589" t="str">
            <v>ZZZ-2005</v>
          </cell>
          <cell r="F589" t="str">
            <v>EAST PEDESTAL CRANE</v>
          </cell>
          <cell r="G589" t="str">
            <v>V</v>
          </cell>
          <cell r="H589">
            <v>271.20400000000001</v>
          </cell>
          <cell r="I589">
            <v>271.20400000000001</v>
          </cell>
          <cell r="J589">
            <v>280.20415000000003</v>
          </cell>
          <cell r="K589">
            <v>5</v>
          </cell>
          <cell r="L589">
            <v>5</v>
          </cell>
          <cell r="M589">
            <v>3</v>
          </cell>
          <cell r="N589">
            <v>13.560200000000002</v>
          </cell>
          <cell r="O589">
            <v>13.560200000000002</v>
          </cell>
          <cell r="P589">
            <v>8.4061245000000007</v>
          </cell>
          <cell r="Q589">
            <v>284.76420000000002</v>
          </cell>
          <cell r="R589">
            <v>284.76420000000002</v>
          </cell>
          <cell r="S589">
            <v>288.6102745</v>
          </cell>
          <cell r="T589">
            <v>1145.9916666666666</v>
          </cell>
          <cell r="U589">
            <v>960.10833333333323</v>
          </cell>
          <cell r="V589">
            <v>203.38249999999999</v>
          </cell>
          <cell r="W589">
            <v>273404.481455</v>
          </cell>
          <cell r="X589">
            <v>326337.400165</v>
          </cell>
          <cell r="Y589">
            <v>57916.054906500001</v>
          </cell>
          <cell r="Z589">
            <v>273404.481455</v>
          </cell>
          <cell r="AA589">
            <v>326337.400165</v>
          </cell>
          <cell r="AB589">
            <v>57916.054906500001</v>
          </cell>
          <cell r="AC589">
            <v>277097.12963307078</v>
          </cell>
          <cell r="AD589">
            <v>330744.96949137916</v>
          </cell>
          <cell r="AE589">
            <v>58698.279153496245</v>
          </cell>
          <cell r="AF589" t="str">
            <v>D-44B-BS</v>
          </cell>
          <cell r="AG589" t="str">
            <v>D-</v>
          </cell>
          <cell r="AH589" t="str">
            <v>44B-</v>
          </cell>
          <cell r="AI589" t="str">
            <v>BS</v>
          </cell>
        </row>
        <row r="590">
          <cell r="A590" t="str">
            <v>MECH. DISC.</v>
          </cell>
          <cell r="B590" t="str">
            <v>SH</v>
          </cell>
          <cell r="C590" t="str">
            <v>EQ</v>
          </cell>
          <cell r="D590">
            <v>520</v>
          </cell>
          <cell r="E590" t="str">
            <v>ABJ-1115</v>
          </cell>
          <cell r="F590" t="str">
            <v>EAST BULK DIESEL OIL STORAGE</v>
          </cell>
          <cell r="G590" t="str">
            <v>C</v>
          </cell>
          <cell r="H590">
            <v>0</v>
          </cell>
          <cell r="I590">
            <v>0</v>
          </cell>
          <cell r="J590">
            <v>92.401499999999999</v>
          </cell>
          <cell r="K590">
            <v>10</v>
          </cell>
          <cell r="L590">
            <v>10</v>
          </cell>
          <cell r="M590">
            <v>8</v>
          </cell>
          <cell r="N590">
            <v>0</v>
          </cell>
          <cell r="O590">
            <v>0</v>
          </cell>
          <cell r="P590">
            <v>7.3921200000000002</v>
          </cell>
          <cell r="Q590">
            <v>0</v>
          </cell>
          <cell r="R590">
            <v>0</v>
          </cell>
          <cell r="S590">
            <v>99.793620000000004</v>
          </cell>
          <cell r="T590">
            <v>1145.9000000000001</v>
          </cell>
          <cell r="U590">
            <v>945.2</v>
          </cell>
          <cell r="V590">
            <v>136.91249999999999</v>
          </cell>
          <cell r="W590">
            <v>0</v>
          </cell>
          <cell r="X590">
            <v>0</v>
          </cell>
          <cell r="Y590">
            <v>0</v>
          </cell>
          <cell r="Z590">
            <v>0</v>
          </cell>
          <cell r="AA590">
            <v>0</v>
          </cell>
          <cell r="AB590">
            <v>0</v>
          </cell>
          <cell r="AC590">
            <v>94324.929624000011</v>
          </cell>
          <cell r="AD590">
            <v>114353.50915800002</v>
          </cell>
          <cell r="AE590">
            <v>13662.99399825</v>
          </cell>
          <cell r="AF590" t="str">
            <v>U-44B-BS</v>
          </cell>
          <cell r="AG590" t="str">
            <v>U-</v>
          </cell>
          <cell r="AH590" t="str">
            <v>44B-</v>
          </cell>
          <cell r="AI590" t="str">
            <v>BS</v>
          </cell>
        </row>
        <row r="591">
          <cell r="A591" t="str">
            <v>MECH. DISC.</v>
          </cell>
          <cell r="B591" t="str">
            <v>SH</v>
          </cell>
          <cell r="C591" t="str">
            <v>EQ</v>
          </cell>
          <cell r="D591">
            <v>520</v>
          </cell>
          <cell r="E591" t="str">
            <v>HBG-5833</v>
          </cell>
          <cell r="F591" t="str">
            <v>MAIN GAS COMPRESSOR SUCTION COOLER - TRAIN 3</v>
          </cell>
          <cell r="G591" t="str">
            <v>V</v>
          </cell>
          <cell r="H591">
            <v>43.4</v>
          </cell>
          <cell r="I591">
            <v>43.4</v>
          </cell>
          <cell r="J591">
            <v>59.6</v>
          </cell>
          <cell r="K591">
            <v>0</v>
          </cell>
          <cell r="L591">
            <v>0</v>
          </cell>
          <cell r="M591">
            <v>0</v>
          </cell>
          <cell r="N591">
            <v>0</v>
          </cell>
          <cell r="O591">
            <v>0</v>
          </cell>
          <cell r="P591">
            <v>0</v>
          </cell>
          <cell r="Q591">
            <v>43.4</v>
          </cell>
          <cell r="R591">
            <v>43.4</v>
          </cell>
          <cell r="S591">
            <v>59.6</v>
          </cell>
          <cell r="T591">
            <v>1123.6416666666667</v>
          </cell>
          <cell r="U591">
            <v>918.85</v>
          </cell>
          <cell r="V591">
            <v>136.5025</v>
          </cell>
          <cell r="W591">
            <v>39878.089999999997</v>
          </cell>
          <cell r="X591">
            <v>48766.048333333332</v>
          </cell>
          <cell r="Y591">
            <v>5924.2084999999997</v>
          </cell>
          <cell r="Z591">
            <v>39878.089999999997</v>
          </cell>
          <cell r="AA591">
            <v>48766.048333333332</v>
          </cell>
          <cell r="AB591">
            <v>5924.2084999999997</v>
          </cell>
          <cell r="AC591">
            <v>54763.46</v>
          </cell>
          <cell r="AD591">
            <v>66969.043333333335</v>
          </cell>
          <cell r="AE591">
            <v>8135.549</v>
          </cell>
          <cell r="AF591" t="str">
            <v>U-44B-AB</v>
          </cell>
          <cell r="AG591" t="str">
            <v>U-</v>
          </cell>
          <cell r="AH591" t="str">
            <v>44B-</v>
          </cell>
          <cell r="AI591" t="str">
            <v>AB</v>
          </cell>
        </row>
        <row r="592">
          <cell r="A592" t="str">
            <v>MECH. DISC.</v>
          </cell>
          <cell r="B592" t="str">
            <v>SH</v>
          </cell>
          <cell r="C592" t="str">
            <v>EQ</v>
          </cell>
          <cell r="D592">
            <v>520</v>
          </cell>
          <cell r="E592" t="str">
            <v>HBG-5838</v>
          </cell>
          <cell r="F592" t="str">
            <v>MAIN GAS COMPRESSOR INTERSTAGE COOLER - TRAIN 3</v>
          </cell>
          <cell r="G592" t="str">
            <v>V</v>
          </cell>
          <cell r="H592">
            <v>75.3</v>
          </cell>
          <cell r="I592">
            <v>75.3</v>
          </cell>
          <cell r="J592">
            <v>94</v>
          </cell>
          <cell r="K592">
            <v>0</v>
          </cell>
          <cell r="L592">
            <v>0</v>
          </cell>
          <cell r="M592">
            <v>0</v>
          </cell>
          <cell r="N592">
            <v>0</v>
          </cell>
          <cell r="O592">
            <v>0</v>
          </cell>
          <cell r="P592">
            <v>0</v>
          </cell>
          <cell r="Q592">
            <v>75.3</v>
          </cell>
          <cell r="R592">
            <v>75.3</v>
          </cell>
          <cell r="S592">
            <v>94</v>
          </cell>
          <cell r="T592">
            <v>1123.6500000000001</v>
          </cell>
          <cell r="U592">
            <v>918.69166666666661</v>
          </cell>
          <cell r="V592">
            <v>121.355</v>
          </cell>
          <cell r="W592">
            <v>69177.482499999998</v>
          </cell>
          <cell r="X592">
            <v>84610.845000000001</v>
          </cell>
          <cell r="Y592">
            <v>9138.0314999999991</v>
          </cell>
          <cell r="Z592">
            <v>69177.482499999998</v>
          </cell>
          <cell r="AA592">
            <v>84610.845000000001</v>
          </cell>
          <cell r="AB592">
            <v>9138.0314999999991</v>
          </cell>
          <cell r="AC592">
            <v>86357.016666666663</v>
          </cell>
          <cell r="AD592">
            <v>105623.1</v>
          </cell>
          <cell r="AE592">
            <v>11407.37</v>
          </cell>
          <cell r="AF592" t="str">
            <v>U-44B-AB</v>
          </cell>
          <cell r="AG592" t="str">
            <v>U-</v>
          </cell>
          <cell r="AH592" t="str">
            <v>44B-</v>
          </cell>
          <cell r="AI592" t="str">
            <v>AB</v>
          </cell>
        </row>
        <row r="593">
          <cell r="A593" t="str">
            <v>MECH. DISC.</v>
          </cell>
          <cell r="B593" t="str">
            <v>SH</v>
          </cell>
          <cell r="C593" t="str">
            <v>EQ</v>
          </cell>
          <cell r="D593">
            <v>520</v>
          </cell>
          <cell r="E593" t="str">
            <v>HBG-5843</v>
          </cell>
          <cell r="F593" t="str">
            <v>MAIN GAS COMPRESSOR 2ND STAGE DISCHARGE COOLER TRAIN 3</v>
          </cell>
          <cell r="G593" t="str">
            <v>V</v>
          </cell>
          <cell r="H593">
            <v>91.4</v>
          </cell>
          <cell r="I593">
            <v>91.4</v>
          </cell>
          <cell r="J593">
            <v>99.4</v>
          </cell>
          <cell r="K593">
            <v>0</v>
          </cell>
          <cell r="L593">
            <v>0</v>
          </cell>
          <cell r="M593">
            <v>0</v>
          </cell>
          <cell r="N593">
            <v>0</v>
          </cell>
          <cell r="O593">
            <v>0</v>
          </cell>
          <cell r="P593">
            <v>0</v>
          </cell>
          <cell r="Q593">
            <v>91.4</v>
          </cell>
          <cell r="R593">
            <v>91.4</v>
          </cell>
          <cell r="S593">
            <v>99.4</v>
          </cell>
          <cell r="T593">
            <v>1137.25</v>
          </cell>
          <cell r="U593">
            <v>913.85</v>
          </cell>
          <cell r="V593">
            <v>120.8625</v>
          </cell>
          <cell r="W593">
            <v>83525.890000000014</v>
          </cell>
          <cell r="X593">
            <v>103944.65000000001</v>
          </cell>
          <cell r="Y593">
            <v>11046.8325</v>
          </cell>
          <cell r="Z593">
            <v>83525.890000000014</v>
          </cell>
          <cell r="AA593">
            <v>103944.65000000001</v>
          </cell>
          <cell r="AB593">
            <v>11046.8325</v>
          </cell>
          <cell r="AC593">
            <v>90836.69</v>
          </cell>
          <cell r="AD593">
            <v>113042.65000000001</v>
          </cell>
          <cell r="AE593">
            <v>12013.7325</v>
          </cell>
          <cell r="AF593" t="str">
            <v>U-44B-AB</v>
          </cell>
          <cell r="AG593" t="str">
            <v>U-</v>
          </cell>
          <cell r="AH593" t="str">
            <v>44B-</v>
          </cell>
          <cell r="AI593" t="str">
            <v>AB</v>
          </cell>
        </row>
        <row r="594">
          <cell r="A594" t="str">
            <v>MECH. DISC.</v>
          </cell>
          <cell r="B594" t="str">
            <v>SH</v>
          </cell>
          <cell r="C594" t="str">
            <v>EQ</v>
          </cell>
          <cell r="D594">
            <v>520</v>
          </cell>
          <cell r="E594" t="str">
            <v>HBG-5848</v>
          </cell>
          <cell r="F594" t="str">
            <v>MAIN GAS COMPRESSOR 3RD STAGE DISCHARGE COOLER TRAIN 3</v>
          </cell>
          <cell r="G594" t="str">
            <v>V</v>
          </cell>
          <cell r="H594">
            <v>22.6</v>
          </cell>
          <cell r="I594">
            <v>22.6</v>
          </cell>
          <cell r="J594">
            <v>24.2</v>
          </cell>
          <cell r="K594">
            <v>0</v>
          </cell>
          <cell r="L594">
            <v>0</v>
          </cell>
          <cell r="M594">
            <v>0</v>
          </cell>
          <cell r="N594">
            <v>0</v>
          </cell>
          <cell r="O594">
            <v>0</v>
          </cell>
          <cell r="P594">
            <v>0</v>
          </cell>
          <cell r="Q594">
            <v>22.6</v>
          </cell>
          <cell r="R594">
            <v>22.6</v>
          </cell>
          <cell r="S594">
            <v>24.2</v>
          </cell>
          <cell r="T594">
            <v>1137.25</v>
          </cell>
          <cell r="U594">
            <v>908.625</v>
          </cell>
          <cell r="V594">
            <v>136.18416666666667</v>
          </cell>
          <cell r="W594">
            <v>20534.925000000003</v>
          </cell>
          <cell r="X594">
            <v>25701.850000000002</v>
          </cell>
          <cell r="Y594">
            <v>3077.7621666666669</v>
          </cell>
          <cell r="Z594">
            <v>20534.925000000003</v>
          </cell>
          <cell r="AA594">
            <v>25701.850000000002</v>
          </cell>
          <cell r="AB594">
            <v>3077.7621666666669</v>
          </cell>
          <cell r="AC594">
            <v>21988.724999999999</v>
          </cell>
          <cell r="AD594">
            <v>27521.45</v>
          </cell>
          <cell r="AE594">
            <v>3295.6568333333335</v>
          </cell>
          <cell r="AF594" t="str">
            <v>U-44B-AB</v>
          </cell>
          <cell r="AG594" t="str">
            <v>U-</v>
          </cell>
          <cell r="AH594" t="str">
            <v>44B-</v>
          </cell>
          <cell r="AI594" t="str">
            <v>AB</v>
          </cell>
        </row>
        <row r="595">
          <cell r="A595" t="str">
            <v>MECH. DISC.</v>
          </cell>
          <cell r="B595" t="str">
            <v>SH</v>
          </cell>
          <cell r="C595" t="str">
            <v>EQ</v>
          </cell>
          <cell r="D595">
            <v>520</v>
          </cell>
          <cell r="E595" t="str">
            <v>ME-7565</v>
          </cell>
          <cell r="F595" t="str">
            <v>HELICOPTER REFUELING PUMP SKID</v>
          </cell>
          <cell r="G595" t="str">
            <v>V</v>
          </cell>
          <cell r="H595">
            <v>10.600200000000001</v>
          </cell>
          <cell r="I595">
            <v>10.600200000000001</v>
          </cell>
          <cell r="J595">
            <v>23.200400000000002</v>
          </cell>
          <cell r="K595">
            <v>10</v>
          </cell>
          <cell r="L595">
            <v>10</v>
          </cell>
          <cell r="M595">
            <v>8</v>
          </cell>
          <cell r="N595">
            <v>1.0600200000000002</v>
          </cell>
          <cell r="O595">
            <v>1.0600200000000002</v>
          </cell>
          <cell r="P595">
            <v>1.8560320000000001</v>
          </cell>
          <cell r="Q595">
            <v>11.660220000000001</v>
          </cell>
          <cell r="R595">
            <v>11.660220000000001</v>
          </cell>
          <cell r="S595">
            <v>25.056432000000001</v>
          </cell>
          <cell r="T595">
            <v>1121.4916666666666</v>
          </cell>
          <cell r="U595">
            <v>952.52499999999998</v>
          </cell>
          <cell r="V595">
            <v>121.16500000000001</v>
          </cell>
          <cell r="W595">
            <v>11106.6510555</v>
          </cell>
          <cell r="X595">
            <v>13076.839561499999</v>
          </cell>
          <cell r="Y595">
            <v>1412.8105563000001</v>
          </cell>
          <cell r="Z595">
            <v>11106.6510555</v>
          </cell>
          <cell r="AA595">
            <v>13076.839561499999</v>
          </cell>
          <cell r="AB595">
            <v>1412.8105563000001</v>
          </cell>
          <cell r="AC595">
            <v>23866.877890799999</v>
          </cell>
          <cell r="AD595">
            <v>28100.5796844</v>
          </cell>
          <cell r="AE595">
            <v>3035.9625832800002</v>
          </cell>
          <cell r="AF595" t="str">
            <v>U-44B-BS</v>
          </cell>
          <cell r="AG595" t="str">
            <v>U-</v>
          </cell>
          <cell r="AH595" t="str">
            <v>44B-</v>
          </cell>
          <cell r="AI595" t="str">
            <v>BS</v>
          </cell>
        </row>
        <row r="596">
          <cell r="A596" t="str">
            <v>MECH. DISC.</v>
          </cell>
          <cell r="B596" t="str">
            <v>SH</v>
          </cell>
          <cell r="C596" t="str">
            <v>EQ</v>
          </cell>
          <cell r="D596">
            <v>520</v>
          </cell>
          <cell r="E596" t="str">
            <v>ME-7635</v>
          </cell>
          <cell r="F596" t="str">
            <v>NITROGEN GENERATION PACKAGE</v>
          </cell>
          <cell r="G596" t="str">
            <v>V</v>
          </cell>
          <cell r="H596">
            <v>10.000200000000001</v>
          </cell>
          <cell r="I596">
            <v>10.000200000000001</v>
          </cell>
          <cell r="J596">
            <v>10.000200000000001</v>
          </cell>
          <cell r="K596">
            <v>10</v>
          </cell>
          <cell r="L596">
            <v>10</v>
          </cell>
          <cell r="M596">
            <v>8</v>
          </cell>
          <cell r="N596">
            <v>1.0000200000000001</v>
          </cell>
          <cell r="O596">
            <v>1.0000200000000001</v>
          </cell>
          <cell r="P596">
            <v>0.80001600000000017</v>
          </cell>
          <cell r="Q596">
            <v>11.000220000000002</v>
          </cell>
          <cell r="R596">
            <v>11.000220000000002</v>
          </cell>
          <cell r="S596">
            <v>10.800216000000001</v>
          </cell>
          <cell r="T596">
            <v>1123.0250000000001</v>
          </cell>
          <cell r="U596">
            <v>975.7166666666667</v>
          </cell>
          <cell r="V596">
            <v>119.27166666666666</v>
          </cell>
          <cell r="W596">
            <v>10733.097991000002</v>
          </cell>
          <cell r="X596">
            <v>12353.522065500003</v>
          </cell>
          <cell r="Y596">
            <v>1312.0145731000002</v>
          </cell>
          <cell r="Z596">
            <v>10733.097991000002</v>
          </cell>
          <cell r="AA596">
            <v>12353.522065500003</v>
          </cell>
          <cell r="AB596">
            <v>1312.0145731000002</v>
          </cell>
          <cell r="AC596">
            <v>10537.9507548</v>
          </cell>
          <cell r="AD596">
            <v>12128.912573400003</v>
          </cell>
          <cell r="AE596">
            <v>1288.1597626800001</v>
          </cell>
          <cell r="AF596" t="str">
            <v>U-44B-BS</v>
          </cell>
          <cell r="AG596" t="str">
            <v>U-</v>
          </cell>
          <cell r="AH596" t="str">
            <v>44B-</v>
          </cell>
          <cell r="AI596" t="str">
            <v>BS</v>
          </cell>
        </row>
        <row r="597">
          <cell r="A597" t="str">
            <v>MECH. DISC.</v>
          </cell>
          <cell r="B597" t="str">
            <v>SH</v>
          </cell>
          <cell r="C597" t="str">
            <v>EQ</v>
          </cell>
          <cell r="D597">
            <v>530</v>
          </cell>
          <cell r="E597" t="str">
            <v>HBG-5720</v>
          </cell>
          <cell r="F597" t="str">
            <v>LIGHT OIL HEATER - TRAIN 2</v>
          </cell>
          <cell r="G597" t="str">
            <v>V</v>
          </cell>
          <cell r="H597">
            <v>25.6</v>
          </cell>
          <cell r="I597">
            <v>25.6</v>
          </cell>
          <cell r="J597">
            <v>34.799999999999997</v>
          </cell>
          <cell r="K597">
            <v>0</v>
          </cell>
          <cell r="L597">
            <v>0</v>
          </cell>
          <cell r="M597">
            <v>0</v>
          </cell>
          <cell r="N597">
            <v>0</v>
          </cell>
          <cell r="O597">
            <v>0</v>
          </cell>
          <cell r="P597">
            <v>0</v>
          </cell>
          <cell r="Q597">
            <v>25.6</v>
          </cell>
          <cell r="R597">
            <v>25.6</v>
          </cell>
          <cell r="S597">
            <v>34.799999999999997</v>
          </cell>
          <cell r="T597">
            <v>1130.0166666666667</v>
          </cell>
          <cell r="U597">
            <v>974.5916666666667</v>
          </cell>
          <cell r="V597">
            <v>97.591666666666654</v>
          </cell>
          <cell r="W597">
            <v>24949.546666666669</v>
          </cell>
          <cell r="X597">
            <v>28928.426666666666</v>
          </cell>
          <cell r="Y597">
            <v>2498.3466666666664</v>
          </cell>
          <cell r="Z597">
            <v>24949.546666666669</v>
          </cell>
          <cell r="AA597">
            <v>28928.426666666666</v>
          </cell>
          <cell r="AB597">
            <v>2498.3466666666664</v>
          </cell>
          <cell r="AC597">
            <v>33915.79</v>
          </cell>
          <cell r="AD597">
            <v>39324.579999999994</v>
          </cell>
          <cell r="AE597">
            <v>3396.1899999999991</v>
          </cell>
          <cell r="AF597" t="str">
            <v>P-44B-BS</v>
          </cell>
          <cell r="AG597" t="str">
            <v>P-</v>
          </cell>
          <cell r="AH597" t="str">
            <v>44B-</v>
          </cell>
          <cell r="AI597" t="str">
            <v>BS</v>
          </cell>
        </row>
        <row r="598">
          <cell r="A598" t="str">
            <v>MECH. DISC.</v>
          </cell>
          <cell r="B598" t="str">
            <v>SH</v>
          </cell>
          <cell r="C598" t="str">
            <v>EQ</v>
          </cell>
          <cell r="D598">
            <v>530</v>
          </cell>
          <cell r="E598" t="str">
            <v>HBG-5725</v>
          </cell>
          <cell r="F598" t="str">
            <v>LIGHT OIL DILUTION WATER PREHEATER - TRAIN 2</v>
          </cell>
          <cell r="G598" t="str">
            <v>V</v>
          </cell>
          <cell r="H598">
            <v>3.60006</v>
          </cell>
          <cell r="I598">
            <v>3.60006</v>
          </cell>
          <cell r="J598">
            <v>4.5000749999999998</v>
          </cell>
          <cell r="K598">
            <v>0</v>
          </cell>
          <cell r="L598">
            <v>0</v>
          </cell>
          <cell r="M598">
            <v>0</v>
          </cell>
          <cell r="N598">
            <v>0</v>
          </cell>
          <cell r="O598">
            <v>0</v>
          </cell>
          <cell r="P598">
            <v>0</v>
          </cell>
          <cell r="Q598">
            <v>3.60006</v>
          </cell>
          <cell r="R598">
            <v>3.60006</v>
          </cell>
          <cell r="S598">
            <v>4.5000749999999998</v>
          </cell>
          <cell r="T598">
            <v>1139.5</v>
          </cell>
          <cell r="U598">
            <v>971.14166666666677</v>
          </cell>
          <cell r="V598">
            <v>94.99</v>
          </cell>
          <cell r="W598">
            <v>3496.1682685000005</v>
          </cell>
          <cell r="X598">
            <v>4102.2683699999998</v>
          </cell>
          <cell r="Y598">
            <v>341.96969939999997</v>
          </cell>
          <cell r="Z598">
            <v>3496.1682685000005</v>
          </cell>
          <cell r="AA598">
            <v>4102.2683699999998</v>
          </cell>
          <cell r="AB598">
            <v>341.96969939999997</v>
          </cell>
          <cell r="AC598">
            <v>4370.210335625</v>
          </cell>
          <cell r="AD598">
            <v>5127.8354625000002</v>
          </cell>
          <cell r="AE598">
            <v>427.46212424999999</v>
          </cell>
          <cell r="AF598" t="str">
            <v>P-44B-BS</v>
          </cell>
          <cell r="AG598" t="str">
            <v>P-</v>
          </cell>
          <cell r="AH598" t="str">
            <v>44B-</v>
          </cell>
          <cell r="AI598" t="str">
            <v>BS</v>
          </cell>
        </row>
        <row r="599">
          <cell r="A599" t="str">
            <v>MECH. DISC.</v>
          </cell>
          <cell r="B599" t="str">
            <v>SH</v>
          </cell>
          <cell r="C599" t="str">
            <v>EQ</v>
          </cell>
          <cell r="D599">
            <v>530</v>
          </cell>
          <cell r="E599" t="str">
            <v>HBG-5800</v>
          </cell>
          <cell r="F599" t="str">
            <v>SUBSEA FLOWLINE WARM UP HEATER</v>
          </cell>
          <cell r="G599" t="str">
            <v>V</v>
          </cell>
          <cell r="H599">
            <v>25.2</v>
          </cell>
          <cell r="I599">
            <v>25.2</v>
          </cell>
          <cell r="J599">
            <v>29.8</v>
          </cell>
          <cell r="K599">
            <v>0</v>
          </cell>
          <cell r="L599">
            <v>0</v>
          </cell>
          <cell r="M599">
            <v>0</v>
          </cell>
          <cell r="N599">
            <v>0</v>
          </cell>
          <cell r="O599">
            <v>0</v>
          </cell>
          <cell r="P599">
            <v>0</v>
          </cell>
          <cell r="Q599">
            <v>25.2</v>
          </cell>
          <cell r="R599">
            <v>25.2</v>
          </cell>
          <cell r="S599">
            <v>29.8</v>
          </cell>
          <cell r="T599">
            <v>1130</v>
          </cell>
          <cell r="U599">
            <v>927.20833333333337</v>
          </cell>
          <cell r="V599">
            <v>97.476666666666674</v>
          </cell>
          <cell r="W599">
            <v>23365.65</v>
          </cell>
          <cell r="X599">
            <v>28476</v>
          </cell>
          <cell r="Y599">
            <v>2456.4120000000003</v>
          </cell>
          <cell r="Z599">
            <v>23365.65</v>
          </cell>
          <cell r="AA599">
            <v>28476</v>
          </cell>
          <cell r="AB599">
            <v>2456.4120000000003</v>
          </cell>
          <cell r="AC599">
            <v>27630.808333333334</v>
          </cell>
          <cell r="AD599">
            <v>33674</v>
          </cell>
          <cell r="AE599">
            <v>2904.8046666666669</v>
          </cell>
          <cell r="AF599" t="str">
            <v>P-44B-AB</v>
          </cell>
          <cell r="AG599" t="str">
            <v>P-</v>
          </cell>
          <cell r="AH599" t="str">
            <v>44B-</v>
          </cell>
          <cell r="AI599" t="str">
            <v>AB</v>
          </cell>
        </row>
        <row r="600">
          <cell r="A600" t="str">
            <v>MECH. DISC.</v>
          </cell>
          <cell r="B600" t="str">
            <v>SH</v>
          </cell>
          <cell r="C600" t="str">
            <v>EQ</v>
          </cell>
          <cell r="D600">
            <v>530</v>
          </cell>
          <cell r="E600" t="str">
            <v>MBD-7965</v>
          </cell>
          <cell r="F600" t="str">
            <v>LIGHT OIL 1ST STAGE SEPARATOR - TRAIN 2</v>
          </cell>
          <cell r="G600" t="str">
            <v>V</v>
          </cell>
          <cell r="H600">
            <v>200.00299999999999</v>
          </cell>
          <cell r="I600">
            <v>200.00299999999999</v>
          </cell>
          <cell r="J600">
            <v>506.40799999999996</v>
          </cell>
          <cell r="K600">
            <v>5</v>
          </cell>
          <cell r="L600">
            <v>5</v>
          </cell>
          <cell r="M600">
            <v>3</v>
          </cell>
          <cell r="N600">
            <v>10.00015</v>
          </cell>
          <cell r="O600">
            <v>10.00015</v>
          </cell>
          <cell r="P600">
            <v>15.192239999999998</v>
          </cell>
          <cell r="Q600">
            <v>210.00314999999998</v>
          </cell>
          <cell r="R600">
            <v>210.00314999999998</v>
          </cell>
          <cell r="S600">
            <v>521.60023999999999</v>
          </cell>
          <cell r="T600">
            <v>1115.1666666666667</v>
          </cell>
          <cell r="U600">
            <v>951.48333333333323</v>
          </cell>
          <cell r="V600">
            <v>81.804500000000004</v>
          </cell>
          <cell r="W600">
            <v>199814.49717249995</v>
          </cell>
          <cell r="X600">
            <v>234188.51277499998</v>
          </cell>
          <cell r="Y600">
            <v>17179.202684174998</v>
          </cell>
          <cell r="Z600">
            <v>199814.49717249995</v>
          </cell>
          <cell r="AA600">
            <v>234188.51277499998</v>
          </cell>
          <cell r="AB600">
            <v>17179.202684174998</v>
          </cell>
          <cell r="AC600">
            <v>496293.93502266658</v>
          </cell>
          <cell r="AD600">
            <v>581671.20097333333</v>
          </cell>
          <cell r="AE600">
            <v>42669.246833080004</v>
          </cell>
          <cell r="AF600" t="str">
            <v>P-44B-BS</v>
          </cell>
          <cell r="AG600" t="str">
            <v>P-</v>
          </cell>
          <cell r="AH600" t="str">
            <v>44B-</v>
          </cell>
          <cell r="AI600" t="str">
            <v>BS</v>
          </cell>
        </row>
        <row r="601">
          <cell r="A601" t="str">
            <v>MECH. DISC.</v>
          </cell>
          <cell r="B601" t="str">
            <v>SH</v>
          </cell>
          <cell r="C601" t="str">
            <v>EQ</v>
          </cell>
          <cell r="D601">
            <v>530</v>
          </cell>
          <cell r="E601" t="str">
            <v>MZM-8001</v>
          </cell>
          <cell r="F601" t="str">
            <v>LIGHT OIL 1ST STAGE SEPARATOR HYDROCYCLONE  - TRAIN 2</v>
          </cell>
          <cell r="G601" t="str">
            <v>V</v>
          </cell>
          <cell r="H601">
            <v>10.000200000000001</v>
          </cell>
          <cell r="I601">
            <v>10.000200000000001</v>
          </cell>
          <cell r="J601">
            <v>11.800230000000001</v>
          </cell>
          <cell r="K601">
            <v>10</v>
          </cell>
          <cell r="L601">
            <v>10</v>
          </cell>
          <cell r="M601">
            <v>8</v>
          </cell>
          <cell r="N601">
            <v>1.0000200000000001</v>
          </cell>
          <cell r="O601">
            <v>1.0000200000000001</v>
          </cell>
          <cell r="P601">
            <v>0.94401840000000004</v>
          </cell>
          <cell r="Q601">
            <v>11.000220000000002</v>
          </cell>
          <cell r="R601">
            <v>11.000220000000002</v>
          </cell>
          <cell r="S601">
            <v>12.7442484</v>
          </cell>
          <cell r="T601">
            <v>1129.5</v>
          </cell>
          <cell r="U601">
            <v>951.7</v>
          </cell>
          <cell r="V601">
            <v>74.517749999999992</v>
          </cell>
          <cell r="W601">
            <v>10468.909374000003</v>
          </cell>
          <cell r="X601">
            <v>12424.748490000002</v>
          </cell>
          <cell r="Y601">
            <v>819.71164390500007</v>
          </cell>
          <cell r="Z601">
            <v>10468.909374000003</v>
          </cell>
          <cell r="AA601">
            <v>12424.748490000002</v>
          </cell>
          <cell r="AB601">
            <v>819.71164390500007</v>
          </cell>
          <cell r="AC601">
            <v>12128.701202280001</v>
          </cell>
          <cell r="AD601">
            <v>14394.6285678</v>
          </cell>
          <cell r="AE601">
            <v>949.67271620909992</v>
          </cell>
          <cell r="AF601" t="str">
            <v>P-44B-BS</v>
          </cell>
          <cell r="AG601" t="str">
            <v>P-</v>
          </cell>
          <cell r="AH601" t="str">
            <v>44B-</v>
          </cell>
          <cell r="AI601" t="str">
            <v>BS</v>
          </cell>
        </row>
        <row r="602">
          <cell r="A602" t="str">
            <v>MECH. DISC.</v>
          </cell>
          <cell r="B602" t="str">
            <v>SH</v>
          </cell>
          <cell r="C602" t="str">
            <v>EQ</v>
          </cell>
          <cell r="D602">
            <v>530</v>
          </cell>
          <cell r="E602" t="str">
            <v>MZM-8002</v>
          </cell>
          <cell r="F602" t="str">
            <v>LIGHT OIL 1ST STAGE SEPARATOR HYDROCYCLONE - TRAIN 2</v>
          </cell>
          <cell r="G602" t="str">
            <v>V</v>
          </cell>
          <cell r="H602">
            <v>10.000200000000001</v>
          </cell>
          <cell r="I602">
            <v>10.000200000000001</v>
          </cell>
          <cell r="J602">
            <v>11.800230000000001</v>
          </cell>
          <cell r="K602">
            <v>10</v>
          </cell>
          <cell r="L602">
            <v>10</v>
          </cell>
          <cell r="M602">
            <v>8</v>
          </cell>
          <cell r="N602">
            <v>1.0000200000000001</v>
          </cell>
          <cell r="O602">
            <v>1.0000200000000001</v>
          </cell>
          <cell r="P602">
            <v>0.94401840000000004</v>
          </cell>
          <cell r="Q602">
            <v>11.000220000000002</v>
          </cell>
          <cell r="R602">
            <v>11.000220000000002</v>
          </cell>
          <cell r="S602">
            <v>12.7442484</v>
          </cell>
          <cell r="T602">
            <v>1134.8333333333333</v>
          </cell>
          <cell r="U602">
            <v>951.7</v>
          </cell>
          <cell r="V602">
            <v>74.517749999999992</v>
          </cell>
          <cell r="W602">
            <v>10468.909374000003</v>
          </cell>
          <cell r="X602">
            <v>12483.416330000002</v>
          </cell>
          <cell r="Y602">
            <v>819.71164390500007</v>
          </cell>
          <cell r="Z602">
            <v>10468.909374000003</v>
          </cell>
          <cell r="AA602">
            <v>12483.416330000002</v>
          </cell>
          <cell r="AB602">
            <v>819.71164390500007</v>
          </cell>
          <cell r="AC602">
            <v>12128.701202280001</v>
          </cell>
          <cell r="AD602">
            <v>14462.597892599999</v>
          </cell>
          <cell r="AE602">
            <v>949.67271620909992</v>
          </cell>
          <cell r="AF602" t="str">
            <v>P-44B-BS</v>
          </cell>
          <cell r="AG602" t="str">
            <v>P-</v>
          </cell>
          <cell r="AH602" t="str">
            <v>44B-</v>
          </cell>
          <cell r="AI602" t="str">
            <v>BS</v>
          </cell>
        </row>
        <row r="603">
          <cell r="A603" t="str">
            <v>MECH. DISC.</v>
          </cell>
          <cell r="B603" t="str">
            <v>SH</v>
          </cell>
          <cell r="C603" t="str">
            <v>EQ</v>
          </cell>
          <cell r="D603">
            <v>530</v>
          </cell>
          <cell r="E603" t="str">
            <v>MZM-8005</v>
          </cell>
          <cell r="F603" t="str">
            <v>LIGHT OIL 2ND STAGE SEPARATOR HYDROCYCLONE - TRAIN 2</v>
          </cell>
          <cell r="G603" t="str">
            <v>V</v>
          </cell>
          <cell r="H603">
            <v>4.00007</v>
          </cell>
          <cell r="I603">
            <v>4.00007</v>
          </cell>
          <cell r="J603">
            <v>4.6000800000000002</v>
          </cell>
          <cell r="K603">
            <v>10</v>
          </cell>
          <cell r="L603">
            <v>10</v>
          </cell>
          <cell r="M603">
            <v>8</v>
          </cell>
          <cell r="N603">
            <v>0.400007</v>
          </cell>
          <cell r="O603">
            <v>0.400007</v>
          </cell>
          <cell r="P603">
            <v>0.36800640000000001</v>
          </cell>
          <cell r="Q603">
            <v>4.4000769999999996</v>
          </cell>
          <cell r="R603">
            <v>4.4000769999999996</v>
          </cell>
          <cell r="S603">
            <v>4.9680863999999998</v>
          </cell>
          <cell r="T603">
            <v>1140.5</v>
          </cell>
          <cell r="U603">
            <v>978.9666666666667</v>
          </cell>
          <cell r="V603">
            <v>74.557083333333324</v>
          </cell>
          <cell r="W603">
            <v>4307.5287137666664</v>
          </cell>
          <cell r="X603">
            <v>5018.2878185</v>
          </cell>
          <cell r="Y603">
            <v>328.05690756208327</v>
          </cell>
          <cell r="Z603">
            <v>4307.5287137666664</v>
          </cell>
          <cell r="AA603">
            <v>5018.2878185</v>
          </cell>
          <cell r="AB603">
            <v>328.05690756208327</v>
          </cell>
          <cell r="AC603">
            <v>4863.5909827200003</v>
          </cell>
          <cell r="AD603">
            <v>5666.1025392000001</v>
          </cell>
          <cell r="AE603">
            <v>370.40603173199992</v>
          </cell>
          <cell r="AF603" t="str">
            <v>P-44B-BS</v>
          </cell>
          <cell r="AG603" t="str">
            <v>P-</v>
          </cell>
          <cell r="AH603" t="str">
            <v>44B-</v>
          </cell>
          <cell r="AI603" t="str">
            <v>BS</v>
          </cell>
        </row>
        <row r="604">
          <cell r="A604" t="str">
            <v>MECH. DISC.</v>
          </cell>
          <cell r="B604" t="str">
            <v>SH</v>
          </cell>
          <cell r="C604" t="str">
            <v>EQ</v>
          </cell>
          <cell r="D604">
            <v>530</v>
          </cell>
          <cell r="E604" t="str">
            <v>PBA-8441</v>
          </cell>
          <cell r="F604" t="str">
            <v>SUBSEA FLOWLINE CIRCULATION PUMP</v>
          </cell>
          <cell r="G604" t="str">
            <v>V</v>
          </cell>
          <cell r="H604">
            <v>20.5</v>
          </cell>
          <cell r="I604">
            <v>20.5</v>
          </cell>
          <cell r="J604">
            <v>21.5</v>
          </cell>
          <cell r="K604">
            <v>5</v>
          </cell>
          <cell r="L604">
            <v>5</v>
          </cell>
          <cell r="M604">
            <v>3</v>
          </cell>
          <cell r="N604">
            <v>1.0250000000000001</v>
          </cell>
          <cell r="O604">
            <v>1.0250000000000001</v>
          </cell>
          <cell r="P604">
            <v>0.64500000000000002</v>
          </cell>
          <cell r="Q604">
            <v>21.524999999999999</v>
          </cell>
          <cell r="R604">
            <v>21.524999999999999</v>
          </cell>
          <cell r="S604">
            <v>22.145</v>
          </cell>
          <cell r="T604">
            <v>1137.5833333333333</v>
          </cell>
          <cell r="U604">
            <v>933.29166666666663</v>
          </cell>
          <cell r="V604">
            <v>71.072833333333335</v>
          </cell>
          <cell r="W604">
            <v>20089.103124999998</v>
          </cell>
          <cell r="X604">
            <v>24486.481249999997</v>
          </cell>
          <cell r="Y604">
            <v>1529.8427374999999</v>
          </cell>
          <cell r="Z604">
            <v>20089.103124999998</v>
          </cell>
          <cell r="AA604">
            <v>24486.481249999997</v>
          </cell>
          <cell r="AB604">
            <v>1529.8427374999999</v>
          </cell>
          <cell r="AC604">
            <v>20667.743958333333</v>
          </cell>
          <cell r="AD604">
            <v>25191.782916666663</v>
          </cell>
          <cell r="AE604">
            <v>1573.9078941666667</v>
          </cell>
          <cell r="AF604" t="str">
            <v>P-44B-AB</v>
          </cell>
          <cell r="AG604" t="str">
            <v>P-</v>
          </cell>
          <cell r="AH604" t="str">
            <v>44B-</v>
          </cell>
          <cell r="AI604" t="str">
            <v>AB</v>
          </cell>
        </row>
        <row r="605">
          <cell r="A605" t="str">
            <v>MECH. DISC.</v>
          </cell>
          <cell r="B605" t="str">
            <v>SH</v>
          </cell>
          <cell r="C605" t="str">
            <v>EQ</v>
          </cell>
          <cell r="D605">
            <v>530</v>
          </cell>
          <cell r="E605" t="str">
            <v>PBA-8442</v>
          </cell>
          <cell r="F605" t="str">
            <v>SUBSEA FLOWLINE CIRCULATION PUMP</v>
          </cell>
          <cell r="G605" t="str">
            <v>V</v>
          </cell>
          <cell r="H605">
            <v>20.5</v>
          </cell>
          <cell r="I605">
            <v>20.5</v>
          </cell>
          <cell r="J605">
            <v>21.5</v>
          </cell>
          <cell r="K605">
            <v>5</v>
          </cell>
          <cell r="L605">
            <v>5</v>
          </cell>
          <cell r="M605">
            <v>3</v>
          </cell>
          <cell r="N605">
            <v>1.0250000000000001</v>
          </cell>
          <cell r="O605">
            <v>1.0250000000000001</v>
          </cell>
          <cell r="P605">
            <v>0.64500000000000002</v>
          </cell>
          <cell r="Q605">
            <v>21.524999999999999</v>
          </cell>
          <cell r="R605">
            <v>21.524999999999999</v>
          </cell>
          <cell r="S605">
            <v>22.145</v>
          </cell>
          <cell r="T605">
            <v>1138.25</v>
          </cell>
          <cell r="U605">
            <v>902.95833333333337</v>
          </cell>
          <cell r="V605">
            <v>71.072833333333335</v>
          </cell>
          <cell r="W605">
            <v>19436.178124999999</v>
          </cell>
          <cell r="X605">
            <v>24500.831249999999</v>
          </cell>
          <cell r="Y605">
            <v>1529.8427374999999</v>
          </cell>
          <cell r="Z605">
            <v>19436.178124999999</v>
          </cell>
          <cell r="AA605">
            <v>24500.831249999999</v>
          </cell>
          <cell r="AB605">
            <v>1529.8427374999999</v>
          </cell>
          <cell r="AC605">
            <v>19996.012291666666</v>
          </cell>
          <cell r="AD605">
            <v>25206.546249999999</v>
          </cell>
          <cell r="AE605">
            <v>1573.9078941666667</v>
          </cell>
          <cell r="AF605" t="str">
            <v>P-44B-AB</v>
          </cell>
          <cell r="AG605" t="str">
            <v>P-</v>
          </cell>
          <cell r="AH605" t="str">
            <v>44B-</v>
          </cell>
          <cell r="AI605" t="str">
            <v>AB</v>
          </cell>
        </row>
        <row r="606">
          <cell r="A606" t="str">
            <v>MECH. DISC.</v>
          </cell>
          <cell r="B606" t="str">
            <v>SH</v>
          </cell>
          <cell r="C606" t="str">
            <v>EQ</v>
          </cell>
          <cell r="D606">
            <v>530</v>
          </cell>
          <cell r="E606" t="str">
            <v>PBA-8443</v>
          </cell>
          <cell r="F606" t="str">
            <v>SUBSEA FLOWLINE CIRCULATION PUMP</v>
          </cell>
          <cell r="G606" t="str">
            <v>V</v>
          </cell>
          <cell r="H606">
            <v>20.5</v>
          </cell>
          <cell r="I606">
            <v>20.5</v>
          </cell>
          <cell r="J606">
            <v>21.5</v>
          </cell>
          <cell r="K606">
            <v>5</v>
          </cell>
          <cell r="L606">
            <v>5</v>
          </cell>
          <cell r="M606">
            <v>3</v>
          </cell>
          <cell r="N606">
            <v>1.0250000000000001</v>
          </cell>
          <cell r="O606">
            <v>1.0250000000000001</v>
          </cell>
          <cell r="P606">
            <v>0.64500000000000002</v>
          </cell>
          <cell r="Q606">
            <v>21.524999999999999</v>
          </cell>
          <cell r="R606">
            <v>21.524999999999999</v>
          </cell>
          <cell r="S606">
            <v>22.145</v>
          </cell>
          <cell r="T606">
            <v>1126.6666666666667</v>
          </cell>
          <cell r="U606">
            <v>902.95833333333337</v>
          </cell>
          <cell r="V606">
            <v>71.072833333333335</v>
          </cell>
          <cell r="W606">
            <v>19436.178124999999</v>
          </cell>
          <cell r="X606">
            <v>24251.5</v>
          </cell>
          <cell r="Y606">
            <v>1529.8427374999999</v>
          </cell>
          <cell r="Z606">
            <v>19436.178124999999</v>
          </cell>
          <cell r="AA606">
            <v>24251.5</v>
          </cell>
          <cell r="AB606">
            <v>1529.8427374999999</v>
          </cell>
          <cell r="AC606">
            <v>19996.012291666666</v>
          </cell>
          <cell r="AD606">
            <v>24950.033333333333</v>
          </cell>
          <cell r="AE606">
            <v>1573.9078941666667</v>
          </cell>
          <cell r="AF606" t="str">
            <v>P-44B-AB</v>
          </cell>
          <cell r="AG606" t="str">
            <v>P-</v>
          </cell>
          <cell r="AH606" t="str">
            <v>44B-</v>
          </cell>
          <cell r="AI606" t="str">
            <v>AB</v>
          </cell>
        </row>
        <row r="607">
          <cell r="A607" t="str">
            <v>MECH. DISC.</v>
          </cell>
          <cell r="B607" t="str">
            <v>SH</v>
          </cell>
          <cell r="C607" t="str">
            <v>EQ</v>
          </cell>
          <cell r="D607">
            <v>530</v>
          </cell>
          <cell r="E607" t="str">
            <v>ZAU-6510</v>
          </cell>
          <cell r="F607" t="str">
            <v>MULTIPHASE FLOWMETER</v>
          </cell>
          <cell r="G607" t="str">
            <v>V</v>
          </cell>
          <cell r="H607">
            <v>6.6001099999999999</v>
          </cell>
          <cell r="I607">
            <v>6.6001099999999999</v>
          </cell>
          <cell r="J607">
            <v>7.0001169999999995</v>
          </cell>
          <cell r="K607">
            <v>10</v>
          </cell>
          <cell r="L607">
            <v>10</v>
          </cell>
          <cell r="M607">
            <v>8</v>
          </cell>
          <cell r="N607">
            <v>0.66001100000000001</v>
          </cell>
          <cell r="O607">
            <v>0.66001100000000001</v>
          </cell>
          <cell r="P607">
            <v>0.56000936000000001</v>
          </cell>
          <cell r="Q607">
            <v>7.2601209999999998</v>
          </cell>
          <cell r="R607">
            <v>7.2601209999999998</v>
          </cell>
          <cell r="S607">
            <v>7.5601263599999999</v>
          </cell>
          <cell r="T607">
            <v>1140.7583333333334</v>
          </cell>
          <cell r="U607">
            <v>893.25</v>
          </cell>
          <cell r="V607">
            <v>97.106666666666669</v>
          </cell>
          <cell r="W607">
            <v>6485.1030832500001</v>
          </cell>
          <cell r="X607">
            <v>8282.0435317583342</v>
          </cell>
          <cell r="Y607">
            <v>705.00614990666668</v>
          </cell>
          <cell r="Z607">
            <v>6485.1030832500001</v>
          </cell>
          <cell r="AA607">
            <v>8282.0435317583342</v>
          </cell>
          <cell r="AB607">
            <v>705.00614990666668</v>
          </cell>
          <cell r="AC607">
            <v>6753.0828710699998</v>
          </cell>
          <cell r="AD607">
            <v>8624.2771462230012</v>
          </cell>
          <cell r="AE607">
            <v>734.1386703984</v>
          </cell>
          <cell r="AF607" t="str">
            <v>P-44B-AB</v>
          </cell>
          <cell r="AG607" t="str">
            <v>P-</v>
          </cell>
          <cell r="AH607" t="str">
            <v>44B-</v>
          </cell>
          <cell r="AI607" t="str">
            <v>AB</v>
          </cell>
        </row>
        <row r="608">
          <cell r="A608" t="str">
            <v>MECH. DISC.</v>
          </cell>
          <cell r="B608" t="str">
            <v>SH</v>
          </cell>
          <cell r="C608" t="str">
            <v>EQ</v>
          </cell>
          <cell r="D608">
            <v>530</v>
          </cell>
          <cell r="E608" t="str">
            <v>ZAU-6520</v>
          </cell>
          <cell r="F608" t="str">
            <v>MULTIPHASE FLOWMETER</v>
          </cell>
          <cell r="G608" t="str">
            <v>V</v>
          </cell>
          <cell r="H608">
            <v>6.6001099999999999</v>
          </cell>
          <cell r="I608">
            <v>6.6001099999999999</v>
          </cell>
          <cell r="J608">
            <v>7.0001169999999995</v>
          </cell>
          <cell r="K608">
            <v>10</v>
          </cell>
          <cell r="L608">
            <v>10</v>
          </cell>
          <cell r="M608">
            <v>8</v>
          </cell>
          <cell r="N608">
            <v>0.66001100000000001</v>
          </cell>
          <cell r="O608">
            <v>0.66001100000000001</v>
          </cell>
          <cell r="P608">
            <v>0.56000936000000001</v>
          </cell>
          <cell r="Q608">
            <v>7.2601209999999998</v>
          </cell>
          <cell r="R608">
            <v>7.2601209999999998</v>
          </cell>
          <cell r="S608">
            <v>7.5601263599999999</v>
          </cell>
          <cell r="T608">
            <v>1122.3833333333334</v>
          </cell>
          <cell r="U608">
            <v>908.9083333333333</v>
          </cell>
          <cell r="V608">
            <v>97.106666666666669</v>
          </cell>
          <cell r="W608">
            <v>6598.7844779083325</v>
          </cell>
          <cell r="X608">
            <v>8148.6388083833335</v>
          </cell>
          <cell r="Y608">
            <v>705.00614990666668</v>
          </cell>
          <cell r="Z608">
            <v>6598.7844779083325</v>
          </cell>
          <cell r="AA608">
            <v>8148.6388083833335</v>
          </cell>
          <cell r="AB608">
            <v>705.00614990666668</v>
          </cell>
          <cell r="AC608">
            <v>6871.4618496570001</v>
          </cell>
          <cell r="AD608">
            <v>8485.359824358</v>
          </cell>
          <cell r="AE608">
            <v>734.1386703984</v>
          </cell>
          <cell r="AF608" t="str">
            <v>P-44B-AB</v>
          </cell>
          <cell r="AG608" t="str">
            <v>P-</v>
          </cell>
          <cell r="AH608" t="str">
            <v>44B-</v>
          </cell>
          <cell r="AI608" t="str">
            <v>AB</v>
          </cell>
        </row>
        <row r="609">
          <cell r="A609" t="str">
            <v>MECH. DISC.</v>
          </cell>
          <cell r="B609" t="str">
            <v>SH</v>
          </cell>
          <cell r="C609" t="str">
            <v>EQ</v>
          </cell>
          <cell r="D609">
            <v>530</v>
          </cell>
          <cell r="E609" t="str">
            <v>ZZZ-2085</v>
          </cell>
          <cell r="F609" t="str">
            <v>MATERIAL HANDLING HOIST</v>
          </cell>
          <cell r="G609" t="str">
            <v>E</v>
          </cell>
          <cell r="H609">
            <v>1.40002</v>
          </cell>
          <cell r="I609">
            <v>1.40002</v>
          </cell>
          <cell r="J609">
            <v>1.40002</v>
          </cell>
          <cell r="K609">
            <v>10</v>
          </cell>
          <cell r="L609">
            <v>10</v>
          </cell>
          <cell r="M609">
            <v>8</v>
          </cell>
          <cell r="N609">
            <v>0.14000200000000002</v>
          </cell>
          <cell r="O609">
            <v>0.14000200000000002</v>
          </cell>
          <cell r="P609">
            <v>0.11200160000000001</v>
          </cell>
          <cell r="Q609">
            <v>1.540022</v>
          </cell>
          <cell r="R609">
            <v>1.540022</v>
          </cell>
          <cell r="S609">
            <v>1.5120216</v>
          </cell>
          <cell r="T609">
            <v>1133.4083333333333</v>
          </cell>
          <cell r="U609">
            <v>908.29166666666663</v>
          </cell>
          <cell r="V609">
            <v>81.141750000000002</v>
          </cell>
          <cell r="W609">
            <v>1398.7891490833333</v>
          </cell>
          <cell r="X609">
            <v>1745.4737683166666</v>
          </cell>
          <cell r="Y609">
            <v>124.9600801185</v>
          </cell>
          <cell r="Z609">
            <v>1398.7891490833333</v>
          </cell>
          <cell r="AA609">
            <v>1745.4737683166666</v>
          </cell>
          <cell r="AB609">
            <v>124.9600801185</v>
          </cell>
          <cell r="AC609">
            <v>1373.3566191</v>
          </cell>
          <cell r="AD609">
            <v>1713.7378816199998</v>
          </cell>
          <cell r="AE609">
            <v>122.68807866180001</v>
          </cell>
          <cell r="AF609" t="str">
            <v>P-44B-AB</v>
          </cell>
          <cell r="AG609" t="str">
            <v>P-</v>
          </cell>
          <cell r="AH609" t="str">
            <v>44B-</v>
          </cell>
          <cell r="AI609" t="str">
            <v>AB</v>
          </cell>
        </row>
        <row r="610">
          <cell r="A610" t="str">
            <v>MECH. DISC.</v>
          </cell>
          <cell r="B610" t="str">
            <v>SH</v>
          </cell>
          <cell r="C610" t="str">
            <v>EQ</v>
          </cell>
          <cell r="D610">
            <v>530</v>
          </cell>
          <cell r="E610" t="str">
            <v>ZZZ-2170</v>
          </cell>
          <cell r="F610" t="str">
            <v>RACK &amp; PINION PERSONNEL ELEVATOR</v>
          </cell>
          <cell r="G610" t="str">
            <v>V</v>
          </cell>
          <cell r="H610">
            <v>22.400299999999998</v>
          </cell>
          <cell r="I610">
            <v>22.400299999999998</v>
          </cell>
          <cell r="J610">
            <v>22.400299999999998</v>
          </cell>
          <cell r="K610">
            <v>10</v>
          </cell>
          <cell r="L610">
            <v>10</v>
          </cell>
          <cell r="M610">
            <v>8</v>
          </cell>
          <cell r="N610">
            <v>2.24003</v>
          </cell>
          <cell r="O610">
            <v>2.24003</v>
          </cell>
          <cell r="P610">
            <v>1.7920239999999998</v>
          </cell>
          <cell r="Q610">
            <v>24.640329999999999</v>
          </cell>
          <cell r="R610">
            <v>24.640329999999999</v>
          </cell>
          <cell r="S610">
            <v>24.192323999999999</v>
          </cell>
          <cell r="T610">
            <v>1114.4333333333334</v>
          </cell>
          <cell r="U610">
            <v>881.95</v>
          </cell>
          <cell r="V610">
            <v>117.23083333333334</v>
          </cell>
          <cell r="W610">
            <v>21731.539043500001</v>
          </cell>
          <cell r="X610">
            <v>27460.005096333334</v>
          </cell>
          <cell r="Y610">
            <v>2888.6064195083331</v>
          </cell>
          <cell r="Z610">
            <v>21731.539043500001</v>
          </cell>
          <cell r="AA610">
            <v>27460.005096333334</v>
          </cell>
          <cell r="AB610">
            <v>2888.6064195083331</v>
          </cell>
          <cell r="AC610">
            <v>21336.420151800001</v>
          </cell>
          <cell r="AD610">
            <v>26960.732276400002</v>
          </cell>
          <cell r="AE610">
            <v>2836.08630279</v>
          </cell>
          <cell r="AF610" t="str">
            <v>P-44B-AB</v>
          </cell>
          <cell r="AG610" t="str">
            <v>P-</v>
          </cell>
          <cell r="AH610" t="str">
            <v>44B-</v>
          </cell>
          <cell r="AI610" t="str">
            <v>AB</v>
          </cell>
        </row>
        <row r="611">
          <cell r="A611" t="str">
            <v>MECH. DISC.</v>
          </cell>
          <cell r="B611" t="str">
            <v>SH</v>
          </cell>
          <cell r="C611" t="str">
            <v>EQ</v>
          </cell>
          <cell r="D611">
            <v>530</v>
          </cell>
          <cell r="E611" t="str">
            <v>ZZZ-7070</v>
          </cell>
          <cell r="F611" t="str">
            <v>HOIST</v>
          </cell>
          <cell r="G611" t="str">
            <v>E</v>
          </cell>
          <cell r="H611">
            <v>0.2</v>
          </cell>
          <cell r="I611">
            <v>0.2</v>
          </cell>
          <cell r="J611">
            <v>0.2</v>
          </cell>
          <cell r="K611">
            <v>10</v>
          </cell>
          <cell r="L611">
            <v>10</v>
          </cell>
          <cell r="M611">
            <v>8</v>
          </cell>
          <cell r="N611">
            <v>2.0000000000000004E-2</v>
          </cell>
          <cell r="O611">
            <v>2.0000000000000004E-2</v>
          </cell>
          <cell r="P611">
            <v>1.6E-2</v>
          </cell>
          <cell r="Q611">
            <v>0.22000000000000003</v>
          </cell>
          <cell r="R611">
            <v>0.22000000000000003</v>
          </cell>
          <cell r="S611">
            <v>0.21600000000000003</v>
          </cell>
          <cell r="T611">
            <v>1133.4083333333333</v>
          </cell>
          <cell r="U611">
            <v>908.29166666666663</v>
          </cell>
          <cell r="V611">
            <v>81.141750000000002</v>
          </cell>
          <cell r="W611">
            <v>199.82416666666668</v>
          </cell>
          <cell r="X611">
            <v>249.34983333333335</v>
          </cell>
          <cell r="Y611">
            <v>17.851185000000001</v>
          </cell>
          <cell r="Z611">
            <v>199.82416666666668</v>
          </cell>
          <cell r="AA611">
            <v>249.34983333333335</v>
          </cell>
          <cell r="AB611">
            <v>17.851185000000001</v>
          </cell>
          <cell r="AC611">
            <v>196.191</v>
          </cell>
          <cell r="AD611">
            <v>244.81620000000001</v>
          </cell>
          <cell r="AE611">
            <v>17.526618000000003</v>
          </cell>
          <cell r="AF611" t="str">
            <v>P-44B-AB</v>
          </cell>
          <cell r="AG611" t="str">
            <v>P-</v>
          </cell>
          <cell r="AH611" t="str">
            <v>44B-</v>
          </cell>
          <cell r="AI611" t="str">
            <v>AB</v>
          </cell>
        </row>
        <row r="612">
          <cell r="A612" t="str">
            <v>MECH. DISC.</v>
          </cell>
          <cell r="B612" t="str">
            <v>SH</v>
          </cell>
          <cell r="C612" t="str">
            <v>EQ</v>
          </cell>
          <cell r="D612">
            <v>530</v>
          </cell>
          <cell r="E612" t="str">
            <v>ZZZ-7075</v>
          </cell>
          <cell r="F612" t="str">
            <v>HOIST</v>
          </cell>
          <cell r="G612" t="str">
            <v>E</v>
          </cell>
          <cell r="H612">
            <v>0.42</v>
          </cell>
          <cell r="I612">
            <v>0.42</v>
          </cell>
          <cell r="J612">
            <v>0.42</v>
          </cell>
          <cell r="K612">
            <v>10</v>
          </cell>
          <cell r="L612">
            <v>10</v>
          </cell>
          <cell r="M612">
            <v>8</v>
          </cell>
          <cell r="N612">
            <v>4.2000000000000003E-2</v>
          </cell>
          <cell r="O612">
            <v>4.2000000000000003E-2</v>
          </cell>
          <cell r="P612">
            <v>3.3599999999999998E-2</v>
          </cell>
          <cell r="Q612">
            <v>0.46199999999999997</v>
          </cell>
          <cell r="R612">
            <v>0.46199999999999997</v>
          </cell>
          <cell r="S612">
            <v>0.4536</v>
          </cell>
          <cell r="T612">
            <v>1133.4083333333333</v>
          </cell>
          <cell r="U612">
            <v>908.29166666666663</v>
          </cell>
          <cell r="V612">
            <v>81.141750000000002</v>
          </cell>
          <cell r="W612">
            <v>419.63074999999998</v>
          </cell>
          <cell r="X612">
            <v>523.63464999999997</v>
          </cell>
          <cell r="Y612">
            <v>37.487488499999998</v>
          </cell>
          <cell r="Z612">
            <v>419.63074999999998</v>
          </cell>
          <cell r="AA612">
            <v>523.63464999999997</v>
          </cell>
          <cell r="AB612">
            <v>37.487488499999998</v>
          </cell>
          <cell r="AC612">
            <v>412.00110000000001</v>
          </cell>
          <cell r="AD612">
            <v>514.11401999999998</v>
          </cell>
          <cell r="AE612">
            <v>36.805897800000004</v>
          </cell>
          <cell r="AF612" t="str">
            <v>P-44B-AB</v>
          </cell>
          <cell r="AG612" t="str">
            <v>P-</v>
          </cell>
          <cell r="AH612" t="str">
            <v>44B-</v>
          </cell>
          <cell r="AI612" t="str">
            <v>AB</v>
          </cell>
        </row>
        <row r="613">
          <cell r="A613" t="str">
            <v>CLIENT</v>
          </cell>
          <cell r="B613" t="str">
            <v>SH</v>
          </cell>
          <cell r="C613" t="str">
            <v>EQO</v>
          </cell>
          <cell r="D613">
            <v>510</v>
          </cell>
          <cell r="E613" t="str">
            <v>STT-1</v>
          </cell>
          <cell r="F613" t="str">
            <v>COMPARTMENT STORAGE TANK - SUBSEA</v>
          </cell>
          <cell r="G613" t="str">
            <v>RFI  RESPONSE</v>
          </cell>
          <cell r="H613">
            <v>0</v>
          </cell>
          <cell r="I613">
            <v>9.1999999999999993</v>
          </cell>
          <cell r="J613">
            <v>68</v>
          </cell>
          <cell r="K613">
            <v>15</v>
          </cell>
          <cell r="L613">
            <v>15</v>
          </cell>
          <cell r="M613">
            <v>15</v>
          </cell>
          <cell r="N613">
            <v>0</v>
          </cell>
          <cell r="O613">
            <v>1.38</v>
          </cell>
          <cell r="P613">
            <v>10.199999999999999</v>
          </cell>
          <cell r="Q613">
            <v>0</v>
          </cell>
          <cell r="R613">
            <v>10.579999999999998</v>
          </cell>
          <cell r="S613">
            <v>78.2</v>
          </cell>
          <cell r="T613">
            <v>1121</v>
          </cell>
          <cell r="U613">
            <v>900</v>
          </cell>
          <cell r="V613">
            <v>169</v>
          </cell>
          <cell r="W613">
            <v>0</v>
          </cell>
          <cell r="X613">
            <v>0</v>
          </cell>
          <cell r="Y613">
            <v>0</v>
          </cell>
          <cell r="Z613">
            <v>9521.9999999999982</v>
          </cell>
          <cell r="AA613">
            <v>11860.179999999998</v>
          </cell>
          <cell r="AB613">
            <v>1788.0199999999998</v>
          </cell>
          <cell r="AC613">
            <v>70380</v>
          </cell>
          <cell r="AD613">
            <v>87662.2</v>
          </cell>
          <cell r="AE613">
            <v>13215.800000000001</v>
          </cell>
          <cell r="AF613"/>
          <cell r="AG613" t="b">
            <v>0</v>
          </cell>
          <cell r="AH613" t="str">
            <v>44B-</v>
          </cell>
          <cell r="AI613" t="str">
            <v>AB</v>
          </cell>
        </row>
        <row r="614">
          <cell r="A614" t="str">
            <v>ELEC. DISC.</v>
          </cell>
          <cell r="B614" t="str">
            <v>SH</v>
          </cell>
          <cell r="C614" t="str">
            <v>HUEL</v>
          </cell>
          <cell r="D614">
            <v>520</v>
          </cell>
          <cell r="F614" t="str">
            <v>ELECTRICAL CABLE TRAY BULK - SH (HOOKUP)</v>
          </cell>
          <cell r="G614" t="str">
            <v>PDMS MODEL</v>
          </cell>
          <cell r="H614">
            <v>0.1</v>
          </cell>
          <cell r="I614">
            <v>0</v>
          </cell>
          <cell r="J614">
            <v>0</v>
          </cell>
          <cell r="K614">
            <v>5</v>
          </cell>
          <cell r="L614">
            <v>5</v>
          </cell>
          <cell r="M614">
            <v>5</v>
          </cell>
          <cell r="N614">
            <v>5.000000000000001E-3</v>
          </cell>
          <cell r="O614">
            <v>0</v>
          </cell>
          <cell r="P614">
            <v>0</v>
          </cell>
          <cell r="Q614">
            <v>0.10500000000000001</v>
          </cell>
          <cell r="R614">
            <v>0</v>
          </cell>
          <cell r="S614">
            <v>0</v>
          </cell>
          <cell r="T614">
            <v>1104</v>
          </cell>
          <cell r="U614">
            <v>928.29166666666663</v>
          </cell>
          <cell r="V614">
            <v>145.69166666666666</v>
          </cell>
          <cell r="W614">
            <v>97.470624999999998</v>
          </cell>
          <cell r="X614">
            <v>115.92000000000002</v>
          </cell>
          <cell r="Y614">
            <v>15.297625000000002</v>
          </cell>
          <cell r="Z614">
            <v>0</v>
          </cell>
          <cell r="AA614">
            <v>0</v>
          </cell>
          <cell r="AB614">
            <v>0</v>
          </cell>
          <cell r="AC614">
            <v>0</v>
          </cell>
          <cell r="AD614">
            <v>0</v>
          </cell>
          <cell r="AE614">
            <v>0</v>
          </cell>
          <cell r="AF614"/>
          <cell r="AG614" t="b">
            <v>0</v>
          </cell>
          <cell r="AH614" t="str">
            <v>44B-</v>
          </cell>
          <cell r="AI614" t="str">
            <v>AB</v>
          </cell>
        </row>
        <row r="615">
          <cell r="A615" t="str">
            <v>ELEC. DISC.</v>
          </cell>
          <cell r="B615" t="str">
            <v>SH</v>
          </cell>
          <cell r="C615" t="str">
            <v>HUEL</v>
          </cell>
          <cell r="D615">
            <v>530</v>
          </cell>
          <cell r="F615" t="str">
            <v>ELECTRICAL CABLE TRAY BULK - SH (HOOKUP)</v>
          </cell>
          <cell r="G615" t="str">
            <v>PDMS MODEL</v>
          </cell>
          <cell r="H615">
            <v>0.4</v>
          </cell>
          <cell r="I615">
            <v>0</v>
          </cell>
          <cell r="J615">
            <v>0</v>
          </cell>
          <cell r="K615">
            <v>5</v>
          </cell>
          <cell r="L615">
            <v>5</v>
          </cell>
          <cell r="M615">
            <v>5</v>
          </cell>
          <cell r="N615">
            <v>2.0000000000000004E-2</v>
          </cell>
          <cell r="O615">
            <v>0</v>
          </cell>
          <cell r="P615">
            <v>0</v>
          </cell>
          <cell r="Q615">
            <v>0.42000000000000004</v>
          </cell>
          <cell r="R615">
            <v>0</v>
          </cell>
          <cell r="S615">
            <v>0</v>
          </cell>
          <cell r="T615">
            <v>1102.5166666666667</v>
          </cell>
          <cell r="U615">
            <v>924.4</v>
          </cell>
          <cell r="V615">
            <v>100.84166666666665</v>
          </cell>
          <cell r="W615">
            <v>388.24800000000005</v>
          </cell>
          <cell r="X615">
            <v>463.05700000000002</v>
          </cell>
          <cell r="Y615">
            <v>42.353499999999997</v>
          </cell>
          <cell r="Z615">
            <v>0</v>
          </cell>
          <cell r="AA615">
            <v>0</v>
          </cell>
          <cell r="AB615">
            <v>0</v>
          </cell>
          <cell r="AC615">
            <v>0</v>
          </cell>
          <cell r="AD615">
            <v>0</v>
          </cell>
          <cell r="AE615">
            <v>0</v>
          </cell>
          <cell r="AF615"/>
          <cell r="AG615" t="b">
            <v>0</v>
          </cell>
          <cell r="AH615" t="str">
            <v>44B-</v>
          </cell>
          <cell r="AI615" t="str">
            <v>AB</v>
          </cell>
        </row>
        <row r="616">
          <cell r="A616" t="str">
            <v>INSTR. DISC.</v>
          </cell>
          <cell r="B616" t="str">
            <v>SH</v>
          </cell>
          <cell r="C616" t="str">
            <v>HUIN</v>
          </cell>
          <cell r="D616">
            <v>530</v>
          </cell>
          <cell r="F616" t="str">
            <v>HOOK-UP INSTRUMENTATION BULK - SH</v>
          </cell>
          <cell r="G616" t="str">
            <v>HISTORICAL</v>
          </cell>
          <cell r="H616">
            <v>0</v>
          </cell>
          <cell r="I616">
            <v>0</v>
          </cell>
          <cell r="J616">
            <v>0</v>
          </cell>
          <cell r="K616">
            <v>15</v>
          </cell>
          <cell r="L616">
            <v>15</v>
          </cell>
          <cell r="M616">
            <v>15</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cell r="AG616" t="b">
            <v>0</v>
          </cell>
          <cell r="AH616" t="str">
            <v>12-</v>
          </cell>
          <cell r="AI616" t="str">
            <v>AB</v>
          </cell>
        </row>
        <row r="617">
          <cell r="A617" t="str">
            <v>SAFETY DISC.</v>
          </cell>
          <cell r="B617" t="str">
            <v>SH</v>
          </cell>
          <cell r="C617" t="str">
            <v>HULC</v>
          </cell>
          <cell r="D617">
            <v>530</v>
          </cell>
          <cell r="F617" t="str">
            <v>HOOK-UP FIRE PROTECTION BULKS - SH</v>
          </cell>
          <cell r="G617" t="str">
            <v>HISTORICAL</v>
          </cell>
          <cell r="H617">
            <v>0</v>
          </cell>
          <cell r="I617">
            <v>0</v>
          </cell>
          <cell r="J617">
            <v>0</v>
          </cell>
          <cell r="K617">
            <v>15</v>
          </cell>
          <cell r="L617">
            <v>15</v>
          </cell>
          <cell r="M617">
            <v>15</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0</v>
          </cell>
          <cell r="AB617">
            <v>0</v>
          </cell>
          <cell r="AC617">
            <v>0</v>
          </cell>
          <cell r="AD617">
            <v>0</v>
          </cell>
          <cell r="AE617">
            <v>0</v>
          </cell>
          <cell r="AF617"/>
          <cell r="AG617" t="b">
            <v>0</v>
          </cell>
          <cell r="AH617" t="str">
            <v>12-</v>
          </cell>
          <cell r="AI617" t="str">
            <v>AB</v>
          </cell>
        </row>
        <row r="618">
          <cell r="A618" t="str">
            <v>STRUCT. DISC.</v>
          </cell>
          <cell r="B618" t="str">
            <v>SH</v>
          </cell>
          <cell r="C618" t="str">
            <v>HUSS</v>
          </cell>
          <cell r="D618">
            <v>510</v>
          </cell>
          <cell r="F618" t="str">
            <v>HOOK-UP INFILL STEEL (SHIP LOOSE)</v>
          </cell>
          <cell r="G618" t="str">
            <v>HISTORICAL</v>
          </cell>
          <cell r="H618">
            <v>99</v>
          </cell>
          <cell r="I618">
            <v>0</v>
          </cell>
          <cell r="J618">
            <v>0</v>
          </cell>
          <cell r="K618">
            <v>5</v>
          </cell>
          <cell r="L618">
            <v>5</v>
          </cell>
          <cell r="M618">
            <v>5</v>
          </cell>
          <cell r="N618">
            <v>4.95</v>
          </cell>
          <cell r="O618">
            <v>0</v>
          </cell>
          <cell r="P618">
            <v>0</v>
          </cell>
          <cell r="Q618">
            <v>103.95</v>
          </cell>
          <cell r="R618">
            <v>0</v>
          </cell>
          <cell r="S618">
            <v>0</v>
          </cell>
          <cell r="T618">
            <v>1128.2</v>
          </cell>
          <cell r="U618">
            <v>937.1</v>
          </cell>
          <cell r="V618">
            <v>115.7</v>
          </cell>
          <cell r="W618">
            <v>97411.544999999998</v>
          </cell>
          <cell r="X618">
            <v>117276.39000000001</v>
          </cell>
          <cell r="Y618">
            <v>12027.015000000001</v>
          </cell>
          <cell r="Z618">
            <v>0</v>
          </cell>
          <cell r="AA618">
            <v>0</v>
          </cell>
          <cell r="AB618">
            <v>0</v>
          </cell>
          <cell r="AC618">
            <v>0</v>
          </cell>
          <cell r="AD618">
            <v>0</v>
          </cell>
          <cell r="AE618">
            <v>0</v>
          </cell>
          <cell r="AF618"/>
          <cell r="AG618" t="b">
            <v>0</v>
          </cell>
          <cell r="AH618" t="str">
            <v>44B-</v>
          </cell>
          <cell r="AI618" t="str">
            <v>AB</v>
          </cell>
        </row>
        <row r="619">
          <cell r="A619" t="str">
            <v>STRUCT. DISC.</v>
          </cell>
          <cell r="B619" t="str">
            <v>SH</v>
          </cell>
          <cell r="C619" t="str">
            <v>IA</v>
          </cell>
          <cell r="D619">
            <v>510</v>
          </cell>
          <cell r="F619" t="str">
            <v>PERMANENT BUMPERS/GUIDES/PINS/ETC.</v>
          </cell>
          <cell r="G619" t="str">
            <v>PDMS MODEL</v>
          </cell>
          <cell r="H619">
            <v>52</v>
          </cell>
          <cell r="I619">
            <v>52</v>
          </cell>
          <cell r="J619">
            <v>52</v>
          </cell>
          <cell r="K619">
            <v>5</v>
          </cell>
          <cell r="L619">
            <v>5</v>
          </cell>
          <cell r="M619">
            <v>5</v>
          </cell>
          <cell r="N619">
            <v>2.6</v>
          </cell>
          <cell r="O619">
            <v>2.6</v>
          </cell>
          <cell r="P619">
            <v>2.6</v>
          </cell>
          <cell r="Q619">
            <v>54.6</v>
          </cell>
          <cell r="R619">
            <v>54.6</v>
          </cell>
          <cell r="S619">
            <v>54.6</v>
          </cell>
          <cell r="T619">
            <v>1115</v>
          </cell>
          <cell r="U619">
            <v>945</v>
          </cell>
          <cell r="V619">
            <v>130</v>
          </cell>
          <cell r="W619">
            <v>51597</v>
          </cell>
          <cell r="X619">
            <v>60879</v>
          </cell>
          <cell r="Y619">
            <v>7098</v>
          </cell>
          <cell r="Z619">
            <v>51597</v>
          </cell>
          <cell r="AA619">
            <v>60879</v>
          </cell>
          <cell r="AB619">
            <v>7098</v>
          </cell>
          <cell r="AC619">
            <v>51597</v>
          </cell>
          <cell r="AD619">
            <v>60879</v>
          </cell>
          <cell r="AE619">
            <v>7098</v>
          </cell>
          <cell r="AF619"/>
          <cell r="AG619" t="b">
            <v>0</v>
          </cell>
          <cell r="AH619" t="str">
            <v>44B-</v>
          </cell>
          <cell r="AI619" t="str">
            <v>AB</v>
          </cell>
        </row>
        <row r="620">
          <cell r="A620" t="str">
            <v>STRUCT. DISC.</v>
          </cell>
          <cell r="B620" t="str">
            <v>SH</v>
          </cell>
          <cell r="C620" t="str">
            <v>IA</v>
          </cell>
          <cell r="D620">
            <v>510</v>
          </cell>
          <cell r="F620" t="str">
            <v>PERMANENT PADEYES/TRUNIONS/SPRDR BARS</v>
          </cell>
          <cell r="G620" t="str">
            <v>PDMS MODEL</v>
          </cell>
          <cell r="H620">
            <v>0</v>
          </cell>
          <cell r="I620">
            <v>0</v>
          </cell>
          <cell r="J620">
            <v>0</v>
          </cell>
          <cell r="K620">
            <v>5</v>
          </cell>
          <cell r="L620">
            <v>5</v>
          </cell>
          <cell r="M620">
            <v>5</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0</v>
          </cell>
          <cell r="AB620">
            <v>0</v>
          </cell>
          <cell r="AC620">
            <v>0</v>
          </cell>
          <cell r="AD620">
            <v>0</v>
          </cell>
          <cell r="AE620">
            <v>0</v>
          </cell>
          <cell r="AF620"/>
          <cell r="AG620" t="b">
            <v>0</v>
          </cell>
          <cell r="AH620" t="str">
            <v>12-</v>
          </cell>
          <cell r="AI620" t="str">
            <v>AB</v>
          </cell>
        </row>
        <row r="621">
          <cell r="A621" t="str">
            <v>STRUCT. DISC.</v>
          </cell>
          <cell r="B621" t="str">
            <v>SH</v>
          </cell>
          <cell r="C621" t="str">
            <v>IA</v>
          </cell>
          <cell r="D621">
            <v>510</v>
          </cell>
          <cell r="F621" t="str">
            <v>TEMPORARY BUMPERS/GUIDES/PINS/ETC.</v>
          </cell>
          <cell r="G621" t="str">
            <v>PDMS MODEL</v>
          </cell>
          <cell r="H621">
            <v>33.799999999999997</v>
          </cell>
          <cell r="I621">
            <v>0</v>
          </cell>
          <cell r="J621">
            <v>0</v>
          </cell>
          <cell r="K621">
            <v>5</v>
          </cell>
          <cell r="L621">
            <v>5</v>
          </cell>
          <cell r="M621">
            <v>5</v>
          </cell>
          <cell r="N621">
            <v>1.69</v>
          </cell>
          <cell r="O621">
            <v>0</v>
          </cell>
          <cell r="P621">
            <v>0</v>
          </cell>
          <cell r="Q621">
            <v>35.489999999999995</v>
          </cell>
          <cell r="R621">
            <v>0</v>
          </cell>
          <cell r="S621">
            <v>0</v>
          </cell>
          <cell r="T621">
            <v>1102.9000000000001</v>
          </cell>
          <cell r="U621">
            <v>935.2</v>
          </cell>
          <cell r="V621">
            <v>149.69999999999999</v>
          </cell>
          <cell r="W621">
            <v>33190.248</v>
          </cell>
          <cell r="X621">
            <v>39141.920999999995</v>
          </cell>
          <cell r="Y621">
            <v>5312.8529999999992</v>
          </cell>
          <cell r="Z621">
            <v>0</v>
          </cell>
          <cell r="AA621">
            <v>0</v>
          </cell>
          <cell r="AB621">
            <v>0</v>
          </cell>
          <cell r="AC621">
            <v>0</v>
          </cell>
          <cell r="AD621">
            <v>0</v>
          </cell>
          <cell r="AE621">
            <v>0</v>
          </cell>
          <cell r="AF621"/>
          <cell r="AG621" t="b">
            <v>0</v>
          </cell>
          <cell r="AH621" t="str">
            <v>44B-</v>
          </cell>
          <cell r="AI621" t="str">
            <v>AB</v>
          </cell>
        </row>
        <row r="622">
          <cell r="A622" t="str">
            <v>STRUCT. DISC.</v>
          </cell>
          <cell r="B622" t="str">
            <v>SH</v>
          </cell>
          <cell r="C622" t="str">
            <v>IA</v>
          </cell>
          <cell r="D622">
            <v>510</v>
          </cell>
          <cell r="F622" t="str">
            <v>TEMPORARY PADEYES/TRUNIONS/SPRDR BARS</v>
          </cell>
          <cell r="G622" t="str">
            <v>PDMS MODEL</v>
          </cell>
          <cell r="H622">
            <v>30.4</v>
          </cell>
          <cell r="I622">
            <v>0</v>
          </cell>
          <cell r="J622">
            <v>0</v>
          </cell>
          <cell r="K622">
            <v>5</v>
          </cell>
          <cell r="L622">
            <v>5</v>
          </cell>
          <cell r="M622">
            <v>5</v>
          </cell>
          <cell r="N622">
            <v>1.52</v>
          </cell>
          <cell r="O622">
            <v>0</v>
          </cell>
          <cell r="P622">
            <v>0</v>
          </cell>
          <cell r="Q622">
            <v>31.919999999999998</v>
          </cell>
          <cell r="R622">
            <v>0</v>
          </cell>
          <cell r="S622">
            <v>0</v>
          </cell>
          <cell r="T622">
            <v>1126.5</v>
          </cell>
          <cell r="U622">
            <v>937.3</v>
          </cell>
          <cell r="V622">
            <v>153.4</v>
          </cell>
          <cell r="W622">
            <v>29918.615999999998</v>
          </cell>
          <cell r="X622">
            <v>35957.879999999997</v>
          </cell>
          <cell r="Y622">
            <v>4896.5280000000002</v>
          </cell>
          <cell r="Z622">
            <v>0</v>
          </cell>
          <cell r="AA622">
            <v>0</v>
          </cell>
          <cell r="AB622">
            <v>0</v>
          </cell>
          <cell r="AC622">
            <v>0</v>
          </cell>
          <cell r="AD622">
            <v>0</v>
          </cell>
          <cell r="AE622">
            <v>0</v>
          </cell>
          <cell r="AF622"/>
          <cell r="AG622" t="b">
            <v>0</v>
          </cell>
          <cell r="AH622" t="str">
            <v>44B-</v>
          </cell>
          <cell r="AI622" t="str">
            <v>AB</v>
          </cell>
        </row>
        <row r="623">
          <cell r="A623" t="str">
            <v>STRUCT. DISC.</v>
          </cell>
          <cell r="B623" t="str">
            <v>SH</v>
          </cell>
          <cell r="C623" t="str">
            <v>IA</v>
          </cell>
          <cell r="D623">
            <v>510</v>
          </cell>
          <cell r="F623" t="str">
            <v>TEMPORARY RIGGING PLATFORMS</v>
          </cell>
          <cell r="G623" t="str">
            <v>PDMS MODEL</v>
          </cell>
          <cell r="H623">
            <v>0</v>
          </cell>
          <cell r="I623">
            <v>0</v>
          </cell>
          <cell r="J623">
            <v>0</v>
          </cell>
          <cell r="K623">
            <v>5</v>
          </cell>
          <cell r="L623">
            <v>5</v>
          </cell>
          <cell r="M623">
            <v>5</v>
          </cell>
          <cell r="N623">
            <v>0</v>
          </cell>
          <cell r="O623">
            <v>0</v>
          </cell>
          <cell r="P623">
            <v>0</v>
          </cell>
          <cell r="Q623">
            <v>0</v>
          </cell>
          <cell r="R623">
            <v>0</v>
          </cell>
          <cell r="S623">
            <v>0</v>
          </cell>
          <cell r="T623">
            <v>0</v>
          </cell>
          <cell r="U623">
            <v>0</v>
          </cell>
          <cell r="V623">
            <v>0</v>
          </cell>
          <cell r="W623">
            <v>0</v>
          </cell>
          <cell r="X623">
            <v>0</v>
          </cell>
          <cell r="Y623">
            <v>0</v>
          </cell>
          <cell r="Z623">
            <v>0</v>
          </cell>
          <cell r="AA623">
            <v>0</v>
          </cell>
          <cell r="AB623">
            <v>0</v>
          </cell>
          <cell r="AC623">
            <v>0</v>
          </cell>
          <cell r="AD623">
            <v>0</v>
          </cell>
          <cell r="AE623">
            <v>0</v>
          </cell>
          <cell r="AF623"/>
          <cell r="AG623" t="b">
            <v>0</v>
          </cell>
          <cell r="AH623" t="str">
            <v>12-</v>
          </cell>
          <cell r="AI623" t="str">
            <v>AB</v>
          </cell>
        </row>
        <row r="624">
          <cell r="A624" t="str">
            <v>STRUCT. DISC.</v>
          </cell>
          <cell r="B624" t="str">
            <v>SH</v>
          </cell>
          <cell r="C624" t="str">
            <v>IA</v>
          </cell>
          <cell r="D624">
            <v>510</v>
          </cell>
          <cell r="F624" t="str">
            <v>TEMPORARY SLING LAYDOWN AREAS</v>
          </cell>
          <cell r="G624" t="str">
            <v>SACS MODEL</v>
          </cell>
          <cell r="H624">
            <v>350.1</v>
          </cell>
          <cell r="I624">
            <v>0</v>
          </cell>
          <cell r="J624">
            <v>0</v>
          </cell>
          <cell r="K624">
            <v>5</v>
          </cell>
          <cell r="L624">
            <v>5</v>
          </cell>
          <cell r="M624">
            <v>5</v>
          </cell>
          <cell r="N624">
            <v>17.505000000000003</v>
          </cell>
          <cell r="O624">
            <v>0</v>
          </cell>
          <cell r="P624">
            <v>0</v>
          </cell>
          <cell r="Q624">
            <v>367.60500000000002</v>
          </cell>
          <cell r="R624">
            <v>0</v>
          </cell>
          <cell r="S624">
            <v>0</v>
          </cell>
          <cell r="T624">
            <v>1119.0999999999999</v>
          </cell>
          <cell r="U624">
            <v>936.5</v>
          </cell>
          <cell r="V624">
            <v>178.6</v>
          </cell>
          <cell r="W624">
            <v>344262.08250000002</v>
          </cell>
          <cell r="X624">
            <v>411386.75549999997</v>
          </cell>
          <cell r="Y624">
            <v>65654.252999999997</v>
          </cell>
          <cell r="Z624">
            <v>0</v>
          </cell>
          <cell r="AA624">
            <v>0</v>
          </cell>
          <cell r="AB624">
            <v>0</v>
          </cell>
          <cell r="AC624">
            <v>0</v>
          </cell>
          <cell r="AD624">
            <v>0</v>
          </cell>
          <cell r="AE624">
            <v>0</v>
          </cell>
          <cell r="AF624"/>
          <cell r="AG624" t="b">
            <v>0</v>
          </cell>
          <cell r="AH624" t="str">
            <v>44B-</v>
          </cell>
          <cell r="AI624" t="str">
            <v>AB</v>
          </cell>
        </row>
        <row r="625">
          <cell r="A625" t="str">
            <v>INSTR. DISC.</v>
          </cell>
          <cell r="B625" t="str">
            <v>SH</v>
          </cell>
          <cell r="C625" t="str">
            <v>IN</v>
          </cell>
          <cell r="D625">
            <v>510</v>
          </cell>
          <cell r="F625" t="str">
            <v>INSTRUMENTATION BULK - SH</v>
          </cell>
          <cell r="G625" t="str">
            <v>INTOOLS</v>
          </cell>
          <cell r="H625">
            <v>6.1</v>
          </cell>
          <cell r="I625">
            <v>6.1</v>
          </cell>
          <cell r="J625">
            <v>6.1</v>
          </cell>
          <cell r="K625">
            <v>5</v>
          </cell>
          <cell r="L625">
            <v>5</v>
          </cell>
          <cell r="M625">
            <v>5</v>
          </cell>
          <cell r="N625">
            <v>0.30499999999999999</v>
          </cell>
          <cell r="O625">
            <v>0.30499999999999999</v>
          </cell>
          <cell r="P625">
            <v>0.30499999999999999</v>
          </cell>
          <cell r="Q625">
            <v>6.4049999999999994</v>
          </cell>
          <cell r="R625">
            <v>6.4049999999999994</v>
          </cell>
          <cell r="S625">
            <v>6.4049999999999994</v>
          </cell>
          <cell r="T625">
            <v>1131.4000000000001</v>
          </cell>
          <cell r="U625">
            <v>944.9</v>
          </cell>
          <cell r="V625">
            <v>160.9</v>
          </cell>
          <cell r="W625">
            <v>6052.084499999999</v>
          </cell>
          <cell r="X625">
            <v>7246.6170000000002</v>
          </cell>
          <cell r="Y625">
            <v>1030.5645</v>
          </cell>
          <cell r="Z625">
            <v>6052.084499999999</v>
          </cell>
          <cell r="AA625">
            <v>7246.6170000000002</v>
          </cell>
          <cell r="AB625">
            <v>1030.5645</v>
          </cell>
          <cell r="AC625">
            <v>6052.084499999999</v>
          </cell>
          <cell r="AD625">
            <v>7246.6170000000002</v>
          </cell>
          <cell r="AE625">
            <v>1030.5645</v>
          </cell>
          <cell r="AF625"/>
          <cell r="AG625" t="b">
            <v>0</v>
          </cell>
          <cell r="AH625" t="str">
            <v>44B-</v>
          </cell>
          <cell r="AI625" t="str">
            <v>AB</v>
          </cell>
        </row>
        <row r="626">
          <cell r="A626" t="str">
            <v>INSTR. DISC.</v>
          </cell>
          <cell r="B626" t="str">
            <v>SH</v>
          </cell>
          <cell r="C626" t="str">
            <v>IN</v>
          </cell>
          <cell r="D626">
            <v>520</v>
          </cell>
          <cell r="F626" t="str">
            <v>INSTRUMENTATION BULK - SH</v>
          </cell>
          <cell r="G626" t="str">
            <v>INTOOLS</v>
          </cell>
          <cell r="H626">
            <v>35.22</v>
          </cell>
          <cell r="I626">
            <v>35.200000000000003</v>
          </cell>
          <cell r="J626">
            <v>35.200000000000003</v>
          </cell>
          <cell r="K626">
            <v>5</v>
          </cell>
          <cell r="L626">
            <v>5</v>
          </cell>
          <cell r="M626">
            <v>5</v>
          </cell>
          <cell r="N626">
            <v>1.7610000000000001</v>
          </cell>
          <cell r="O626">
            <v>1.7600000000000002</v>
          </cell>
          <cell r="P626">
            <v>1.7600000000000002</v>
          </cell>
          <cell r="Q626">
            <v>36.981000000000002</v>
          </cell>
          <cell r="R626">
            <v>36.96</v>
          </cell>
          <cell r="S626">
            <v>36.96</v>
          </cell>
          <cell r="T626">
            <v>1126.5</v>
          </cell>
          <cell r="U626">
            <v>938.2</v>
          </cell>
          <cell r="V626">
            <v>132.4</v>
          </cell>
          <cell r="W626">
            <v>34695.574200000003</v>
          </cell>
          <cell r="X626">
            <v>41659.0965</v>
          </cell>
          <cell r="Y626">
            <v>4896.2844000000005</v>
          </cell>
          <cell r="Z626">
            <v>34675.872000000003</v>
          </cell>
          <cell r="AA626">
            <v>41635.440000000002</v>
          </cell>
          <cell r="AB626">
            <v>4893.5039999999999</v>
          </cell>
          <cell r="AC626">
            <v>34675.872000000003</v>
          </cell>
          <cell r="AD626">
            <v>41635.440000000002</v>
          </cell>
          <cell r="AE626">
            <v>4893.5039999999999</v>
          </cell>
          <cell r="AF626"/>
          <cell r="AG626" t="b">
            <v>0</v>
          </cell>
          <cell r="AH626" t="str">
            <v>44B-</v>
          </cell>
          <cell r="AI626" t="str">
            <v>AB</v>
          </cell>
        </row>
        <row r="627">
          <cell r="A627" t="str">
            <v>INSTR. DISC.</v>
          </cell>
          <cell r="B627" t="str">
            <v>SH</v>
          </cell>
          <cell r="C627" t="str">
            <v>IN</v>
          </cell>
          <cell r="D627">
            <v>530</v>
          </cell>
          <cell r="F627" t="str">
            <v>INSTRUMENTATION BULK - SH</v>
          </cell>
          <cell r="G627" t="str">
            <v>INTOOLS</v>
          </cell>
          <cell r="H627">
            <v>17</v>
          </cell>
          <cell r="I627">
            <v>17</v>
          </cell>
          <cell r="J627">
            <v>17</v>
          </cell>
          <cell r="K627">
            <v>5</v>
          </cell>
          <cell r="L627">
            <v>5</v>
          </cell>
          <cell r="M627">
            <v>5</v>
          </cell>
          <cell r="N627">
            <v>0.85000000000000009</v>
          </cell>
          <cell r="O627">
            <v>0.85000000000000009</v>
          </cell>
          <cell r="P627">
            <v>0.85000000000000009</v>
          </cell>
          <cell r="Q627">
            <v>17.850000000000001</v>
          </cell>
          <cell r="R627">
            <v>17.850000000000001</v>
          </cell>
          <cell r="S627">
            <v>17.850000000000001</v>
          </cell>
          <cell r="T627">
            <v>1120.9000000000001</v>
          </cell>
          <cell r="U627">
            <v>932.2</v>
          </cell>
          <cell r="V627">
            <v>85</v>
          </cell>
          <cell r="W627">
            <v>16639.77</v>
          </cell>
          <cell r="X627">
            <v>20008.065000000002</v>
          </cell>
          <cell r="Y627">
            <v>1517.2500000000002</v>
          </cell>
          <cell r="Z627">
            <v>16639.77</v>
          </cell>
          <cell r="AA627">
            <v>20008.065000000002</v>
          </cell>
          <cell r="AB627">
            <v>1517.2500000000002</v>
          </cell>
          <cell r="AC627">
            <v>16639.77</v>
          </cell>
          <cell r="AD627">
            <v>20008.065000000002</v>
          </cell>
          <cell r="AE627">
            <v>1517.2500000000002</v>
          </cell>
          <cell r="AF627"/>
          <cell r="AG627" t="b">
            <v>0</v>
          </cell>
          <cell r="AH627" t="str">
            <v>44B-</v>
          </cell>
          <cell r="AI627" t="str">
            <v>AB</v>
          </cell>
        </row>
        <row r="628">
          <cell r="A628" t="str">
            <v>SAFETY DISC.</v>
          </cell>
          <cell r="B628" t="str">
            <v>SH</v>
          </cell>
          <cell r="C628" t="str">
            <v>LC</v>
          </cell>
          <cell r="D628">
            <v>510</v>
          </cell>
          <cell r="F628" t="str">
            <v>FIRE PROTECTION BULKS - SH</v>
          </cell>
          <cell r="G628" t="str">
            <v>PDMS MODEL</v>
          </cell>
          <cell r="H628">
            <v>1</v>
          </cell>
          <cell r="I628">
            <v>1</v>
          </cell>
          <cell r="J628">
            <v>1</v>
          </cell>
          <cell r="K628">
            <v>5</v>
          </cell>
          <cell r="L628">
            <v>5</v>
          </cell>
          <cell r="M628">
            <v>5</v>
          </cell>
          <cell r="N628">
            <v>0.05</v>
          </cell>
          <cell r="O628">
            <v>0.05</v>
          </cell>
          <cell r="P628">
            <v>0.05</v>
          </cell>
          <cell r="Q628">
            <v>1.05</v>
          </cell>
          <cell r="R628">
            <v>1.05</v>
          </cell>
          <cell r="S628">
            <v>1.05</v>
          </cell>
          <cell r="T628">
            <v>1126</v>
          </cell>
          <cell r="U628">
            <v>938.8</v>
          </cell>
          <cell r="V628">
            <v>159</v>
          </cell>
          <cell r="W628">
            <v>985.74</v>
          </cell>
          <cell r="X628">
            <v>1182.3</v>
          </cell>
          <cell r="Y628">
            <v>166.95000000000002</v>
          </cell>
          <cell r="Z628">
            <v>985.74</v>
          </cell>
          <cell r="AA628">
            <v>1182.3</v>
          </cell>
          <cell r="AB628">
            <v>166.95000000000002</v>
          </cell>
          <cell r="AC628">
            <v>985.74</v>
          </cell>
          <cell r="AD628">
            <v>1182.3</v>
          </cell>
          <cell r="AE628">
            <v>166.95000000000002</v>
          </cell>
          <cell r="AF628"/>
          <cell r="AG628" t="b">
            <v>0</v>
          </cell>
          <cell r="AH628" t="str">
            <v>44B-</v>
          </cell>
          <cell r="AI628" t="str">
            <v>AB</v>
          </cell>
        </row>
        <row r="629">
          <cell r="A629" t="str">
            <v>SAFETY DISC.</v>
          </cell>
          <cell r="B629" t="str">
            <v>SH</v>
          </cell>
          <cell r="C629" t="str">
            <v>LC</v>
          </cell>
          <cell r="D629">
            <v>520</v>
          </cell>
          <cell r="F629" t="str">
            <v>FIRE PROTECTION BULKS - SH</v>
          </cell>
          <cell r="G629" t="str">
            <v>PDMS MODEL</v>
          </cell>
          <cell r="H629">
            <v>1</v>
          </cell>
          <cell r="I629">
            <v>1</v>
          </cell>
          <cell r="J629">
            <v>1</v>
          </cell>
          <cell r="K629">
            <v>5</v>
          </cell>
          <cell r="L629">
            <v>5</v>
          </cell>
          <cell r="M629">
            <v>5</v>
          </cell>
          <cell r="N629">
            <v>0.05</v>
          </cell>
          <cell r="O629">
            <v>0.05</v>
          </cell>
          <cell r="P629">
            <v>0.05</v>
          </cell>
          <cell r="Q629">
            <v>1.05</v>
          </cell>
          <cell r="R629">
            <v>1.05</v>
          </cell>
          <cell r="S629">
            <v>1.05</v>
          </cell>
          <cell r="T629">
            <v>1126</v>
          </cell>
          <cell r="U629">
            <v>938.8</v>
          </cell>
          <cell r="V629">
            <v>119</v>
          </cell>
          <cell r="W629">
            <v>985.74</v>
          </cell>
          <cell r="X629">
            <v>1182.3</v>
          </cell>
          <cell r="Y629">
            <v>124.95</v>
          </cell>
          <cell r="Z629">
            <v>985.74</v>
          </cell>
          <cell r="AA629">
            <v>1182.3</v>
          </cell>
          <cell r="AB629">
            <v>124.95</v>
          </cell>
          <cell r="AC629">
            <v>985.74</v>
          </cell>
          <cell r="AD629">
            <v>1182.3</v>
          </cell>
          <cell r="AE629">
            <v>124.95</v>
          </cell>
          <cell r="AF629"/>
          <cell r="AG629" t="b">
            <v>0</v>
          </cell>
          <cell r="AH629" t="str">
            <v>44B-</v>
          </cell>
          <cell r="AI629" t="str">
            <v>AB</v>
          </cell>
        </row>
        <row r="630">
          <cell r="A630" t="str">
            <v>SAFETY DISC.</v>
          </cell>
          <cell r="B630" t="str">
            <v>SH</v>
          </cell>
          <cell r="C630" t="str">
            <v>LC</v>
          </cell>
          <cell r="D630">
            <v>530</v>
          </cell>
          <cell r="F630" t="str">
            <v>FIRE PROTECTION BULKS - SH</v>
          </cell>
          <cell r="G630" t="str">
            <v>PDMS MODEL</v>
          </cell>
          <cell r="H630">
            <v>2</v>
          </cell>
          <cell r="I630">
            <v>2</v>
          </cell>
          <cell r="J630">
            <v>2</v>
          </cell>
          <cell r="K630">
            <v>5</v>
          </cell>
          <cell r="L630">
            <v>5</v>
          </cell>
          <cell r="M630">
            <v>5</v>
          </cell>
          <cell r="N630">
            <v>0.1</v>
          </cell>
          <cell r="O630">
            <v>0.1</v>
          </cell>
          <cell r="P630">
            <v>0.1</v>
          </cell>
          <cell r="Q630">
            <v>2.1</v>
          </cell>
          <cell r="R630">
            <v>2.1</v>
          </cell>
          <cell r="S630">
            <v>2.1</v>
          </cell>
          <cell r="T630">
            <v>1126</v>
          </cell>
          <cell r="U630">
            <v>938.8</v>
          </cell>
          <cell r="V630">
            <v>74</v>
          </cell>
          <cell r="W630">
            <v>1971.48</v>
          </cell>
          <cell r="X630">
            <v>2364.6</v>
          </cell>
          <cell r="Y630">
            <v>155.4</v>
          </cell>
          <cell r="Z630">
            <v>1971.48</v>
          </cell>
          <cell r="AA630">
            <v>2364.6</v>
          </cell>
          <cell r="AB630">
            <v>155.4</v>
          </cell>
          <cell r="AC630">
            <v>1971.48</v>
          </cell>
          <cell r="AD630">
            <v>2364.6</v>
          </cell>
          <cell r="AE630">
            <v>155.4</v>
          </cell>
          <cell r="AF630"/>
          <cell r="AG630" t="b">
            <v>0</v>
          </cell>
          <cell r="AH630" t="str">
            <v>44B-</v>
          </cell>
          <cell r="AI630" t="str">
            <v>AB</v>
          </cell>
        </row>
        <row r="631">
          <cell r="A631" t="str">
            <v>PIPING DISC.</v>
          </cell>
          <cell r="B631" t="str">
            <v>SH</v>
          </cell>
          <cell r="C631" t="str">
            <v>PI</v>
          </cell>
          <cell r="D631">
            <v>510</v>
          </cell>
          <cell r="F631" t="str">
            <v>PIPING BULK - SH</v>
          </cell>
          <cell r="G631" t="str">
            <v>PDMS MODEL</v>
          </cell>
          <cell r="H631">
            <v>16.399999999999999</v>
          </cell>
          <cell r="I631">
            <v>16.399999999999999</v>
          </cell>
          <cell r="J631">
            <v>21.9</v>
          </cell>
          <cell r="K631">
            <v>4</v>
          </cell>
          <cell r="L631">
            <v>4</v>
          </cell>
          <cell r="M631">
            <v>4</v>
          </cell>
          <cell r="N631">
            <v>0.65599999999999992</v>
          </cell>
          <cell r="O631">
            <v>0.65599999999999992</v>
          </cell>
          <cell r="P631">
            <v>0.876</v>
          </cell>
          <cell r="Q631">
            <v>17.055999999999997</v>
          </cell>
          <cell r="R631">
            <v>17.055999999999997</v>
          </cell>
          <cell r="S631">
            <v>22.776</v>
          </cell>
          <cell r="T631">
            <v>1131.4000000000001</v>
          </cell>
          <cell r="U631">
            <v>944.9</v>
          </cell>
          <cell r="V631">
            <v>160.9</v>
          </cell>
          <cell r="W631">
            <v>16116.214399999997</v>
          </cell>
          <cell r="X631">
            <v>19297.1584</v>
          </cell>
          <cell r="Y631">
            <v>2744.3103999999998</v>
          </cell>
          <cell r="Z631">
            <v>16116.214399999997</v>
          </cell>
          <cell r="AA631">
            <v>19297.1584</v>
          </cell>
          <cell r="AB631">
            <v>2744.3103999999998</v>
          </cell>
          <cell r="AC631">
            <v>21521.042399999998</v>
          </cell>
          <cell r="AD631">
            <v>25768.7664</v>
          </cell>
          <cell r="AE631">
            <v>3664.6584000000003</v>
          </cell>
          <cell r="AF631"/>
          <cell r="AG631" t="b">
            <v>0</v>
          </cell>
          <cell r="AH631" t="str">
            <v>44B-</v>
          </cell>
          <cell r="AI631" t="str">
            <v>AB</v>
          </cell>
        </row>
        <row r="632">
          <cell r="A632" t="str">
            <v>PIPING DISC.</v>
          </cell>
          <cell r="B632" t="str">
            <v>SH</v>
          </cell>
          <cell r="C632" t="str">
            <v>PI</v>
          </cell>
          <cell r="D632">
            <v>510</v>
          </cell>
          <cell r="F632" t="str">
            <v>PIPING - DELUGE SYSTEM</v>
          </cell>
          <cell r="G632" t="str">
            <v>PDMS MODEL</v>
          </cell>
          <cell r="H632">
            <v>0.8</v>
          </cell>
          <cell r="I632">
            <v>0.8</v>
          </cell>
          <cell r="J632">
            <v>0</v>
          </cell>
          <cell r="K632">
            <v>4</v>
          </cell>
          <cell r="L632">
            <v>4</v>
          </cell>
          <cell r="M632">
            <v>4</v>
          </cell>
          <cell r="N632">
            <v>3.2000000000000001E-2</v>
          </cell>
          <cell r="O632">
            <v>3.2000000000000001E-2</v>
          </cell>
          <cell r="P632">
            <v>0</v>
          </cell>
          <cell r="Q632">
            <v>0.83200000000000007</v>
          </cell>
          <cell r="R632">
            <v>0.83200000000000007</v>
          </cell>
          <cell r="S632">
            <v>0</v>
          </cell>
          <cell r="T632">
            <v>1116.5</v>
          </cell>
          <cell r="U632">
            <v>924.8</v>
          </cell>
          <cell r="V632">
            <v>163.6</v>
          </cell>
          <cell r="W632">
            <v>769.43360000000007</v>
          </cell>
          <cell r="X632">
            <v>928.92800000000011</v>
          </cell>
          <cell r="Y632">
            <v>136.11520000000002</v>
          </cell>
          <cell r="Z632">
            <v>769.43360000000007</v>
          </cell>
          <cell r="AA632">
            <v>928.92800000000011</v>
          </cell>
          <cell r="AB632">
            <v>136.11520000000002</v>
          </cell>
          <cell r="AC632">
            <v>0</v>
          </cell>
          <cell r="AD632">
            <v>0</v>
          </cell>
          <cell r="AE632">
            <v>0</v>
          </cell>
          <cell r="AF632"/>
          <cell r="AG632" t="b">
            <v>0</v>
          </cell>
          <cell r="AH632" t="str">
            <v>44B-</v>
          </cell>
          <cell r="AI632" t="str">
            <v>AB</v>
          </cell>
        </row>
        <row r="633">
          <cell r="A633" t="str">
            <v>PIPING DISC.</v>
          </cell>
          <cell r="B633" t="str">
            <v>SH</v>
          </cell>
          <cell r="C633" t="str">
            <v>PI</v>
          </cell>
          <cell r="D633">
            <v>520</v>
          </cell>
          <cell r="F633" t="str">
            <v>PIPING BULK - SH</v>
          </cell>
          <cell r="G633" t="str">
            <v>PDMS MODEL</v>
          </cell>
          <cell r="H633">
            <v>171.7</v>
          </cell>
          <cell r="I633">
            <v>171.7</v>
          </cell>
          <cell r="J633">
            <v>228.2</v>
          </cell>
          <cell r="K633">
            <v>4</v>
          </cell>
          <cell r="L633">
            <v>4</v>
          </cell>
          <cell r="M633">
            <v>4</v>
          </cell>
          <cell r="N633">
            <v>6.8679999999999994</v>
          </cell>
          <cell r="O633">
            <v>6.8679999999999994</v>
          </cell>
          <cell r="P633">
            <v>9.1280000000000001</v>
          </cell>
          <cell r="Q633">
            <v>178.56799999999998</v>
          </cell>
          <cell r="R633">
            <v>178.56799999999998</v>
          </cell>
          <cell r="S633">
            <v>237.32799999999997</v>
          </cell>
          <cell r="T633">
            <v>1126.5</v>
          </cell>
          <cell r="U633">
            <v>938.2</v>
          </cell>
          <cell r="V633">
            <v>132.4</v>
          </cell>
          <cell r="W633">
            <v>167532.4976</v>
          </cell>
          <cell r="X633">
            <v>201156.85199999998</v>
          </cell>
          <cell r="Y633">
            <v>23642.403200000001</v>
          </cell>
          <cell r="Z633">
            <v>167532.4976</v>
          </cell>
          <cell r="AA633">
            <v>201156.85199999998</v>
          </cell>
          <cell r="AB633">
            <v>23642.403200000001</v>
          </cell>
          <cell r="AC633">
            <v>222661.12959999999</v>
          </cell>
          <cell r="AD633">
            <v>267349.99199999997</v>
          </cell>
          <cell r="AE633">
            <v>31422.227199999998</v>
          </cell>
          <cell r="AF633"/>
          <cell r="AG633" t="b">
            <v>0</v>
          </cell>
          <cell r="AH633" t="str">
            <v>44B-</v>
          </cell>
          <cell r="AI633" t="str">
            <v>AB</v>
          </cell>
        </row>
        <row r="634">
          <cell r="A634" t="str">
            <v>PIPING DISC.</v>
          </cell>
          <cell r="B634" t="str">
            <v>SH</v>
          </cell>
          <cell r="C634" t="str">
            <v>PI</v>
          </cell>
          <cell r="D634">
            <v>520</v>
          </cell>
          <cell r="F634" t="str">
            <v>PIPING - DELUGE SYSTEM</v>
          </cell>
          <cell r="G634" t="str">
            <v>PDMS MODEL</v>
          </cell>
          <cell r="H634">
            <v>2.5</v>
          </cell>
          <cell r="I634">
            <v>2.5</v>
          </cell>
          <cell r="J634">
            <v>0</v>
          </cell>
          <cell r="K634">
            <v>4</v>
          </cell>
          <cell r="L634">
            <v>4</v>
          </cell>
          <cell r="M634">
            <v>4</v>
          </cell>
          <cell r="N634">
            <v>0.1</v>
          </cell>
          <cell r="O634">
            <v>0.1</v>
          </cell>
          <cell r="P634">
            <v>0</v>
          </cell>
          <cell r="Q634">
            <v>2.6</v>
          </cell>
          <cell r="R634">
            <v>2.6</v>
          </cell>
          <cell r="S634">
            <v>0</v>
          </cell>
          <cell r="T634">
            <v>1122.2</v>
          </cell>
          <cell r="U634">
            <v>930</v>
          </cell>
          <cell r="V634">
            <v>138.6</v>
          </cell>
          <cell r="W634">
            <v>2418</v>
          </cell>
          <cell r="X634">
            <v>2917.7200000000003</v>
          </cell>
          <cell r="Y634">
            <v>360.36</v>
          </cell>
          <cell r="Z634">
            <v>2418</v>
          </cell>
          <cell r="AA634">
            <v>2917.7200000000003</v>
          </cell>
          <cell r="AB634">
            <v>360.36</v>
          </cell>
          <cell r="AC634">
            <v>0</v>
          </cell>
          <cell r="AD634">
            <v>0</v>
          </cell>
          <cell r="AE634">
            <v>0</v>
          </cell>
          <cell r="AF634"/>
          <cell r="AG634" t="b">
            <v>0</v>
          </cell>
          <cell r="AH634" t="str">
            <v>44B-</v>
          </cell>
          <cell r="AI634" t="str">
            <v>AB</v>
          </cell>
        </row>
        <row r="635">
          <cell r="A635" t="str">
            <v>PIPING DISC.</v>
          </cell>
          <cell r="B635" t="str">
            <v>SH</v>
          </cell>
          <cell r="C635" t="str">
            <v>PI</v>
          </cell>
          <cell r="D635">
            <v>530</v>
          </cell>
          <cell r="F635" t="str">
            <v>PIPING BULK - SH</v>
          </cell>
          <cell r="G635" t="str">
            <v>PDMS MODEL</v>
          </cell>
          <cell r="H635">
            <v>567.5</v>
          </cell>
          <cell r="I635">
            <v>567.5</v>
          </cell>
          <cell r="J635">
            <v>678.2</v>
          </cell>
          <cell r="K635">
            <v>4</v>
          </cell>
          <cell r="L635">
            <v>4</v>
          </cell>
          <cell r="M635">
            <v>4</v>
          </cell>
          <cell r="N635">
            <v>22.7</v>
          </cell>
          <cell r="O635">
            <v>22.7</v>
          </cell>
          <cell r="P635">
            <v>27.128000000000004</v>
          </cell>
          <cell r="Q635">
            <v>590.20000000000005</v>
          </cell>
          <cell r="R635">
            <v>590.20000000000005</v>
          </cell>
          <cell r="S635">
            <v>705.32800000000009</v>
          </cell>
          <cell r="T635">
            <v>1120.9000000000001</v>
          </cell>
          <cell r="U635">
            <v>932.2</v>
          </cell>
          <cell r="V635">
            <v>85</v>
          </cell>
          <cell r="W635">
            <v>550184.44000000006</v>
          </cell>
          <cell r="X635">
            <v>661555.18000000005</v>
          </cell>
          <cell r="Y635">
            <v>50167.000000000007</v>
          </cell>
          <cell r="Z635">
            <v>550184.44000000006</v>
          </cell>
          <cell r="AA635">
            <v>661555.18000000005</v>
          </cell>
          <cell r="AB635">
            <v>50167.000000000007</v>
          </cell>
          <cell r="AC635">
            <v>657506.76160000009</v>
          </cell>
          <cell r="AD635">
            <v>790602.15520000015</v>
          </cell>
          <cell r="AE635">
            <v>59952.880000000005</v>
          </cell>
          <cell r="AF635"/>
          <cell r="AG635" t="b">
            <v>0</v>
          </cell>
          <cell r="AH635" t="str">
            <v>44B-</v>
          </cell>
          <cell r="AI635" t="str">
            <v>AB</v>
          </cell>
        </row>
        <row r="636">
          <cell r="A636" t="str">
            <v>PIPING DISC.</v>
          </cell>
          <cell r="B636" t="str">
            <v>SH</v>
          </cell>
          <cell r="C636" t="str">
            <v>PI</v>
          </cell>
          <cell r="D636">
            <v>530</v>
          </cell>
          <cell r="F636" t="str">
            <v>PIPING - DELUGE SYSTEM</v>
          </cell>
          <cell r="G636" t="str">
            <v>PDMS MODEL</v>
          </cell>
          <cell r="H636">
            <v>4.7</v>
          </cell>
          <cell r="I636">
            <v>4.7</v>
          </cell>
          <cell r="J636">
            <v>0</v>
          </cell>
          <cell r="K636">
            <v>4</v>
          </cell>
          <cell r="L636">
            <v>4</v>
          </cell>
          <cell r="M636">
            <v>4</v>
          </cell>
          <cell r="N636">
            <v>0.188</v>
          </cell>
          <cell r="O636">
            <v>0.188</v>
          </cell>
          <cell r="P636">
            <v>0</v>
          </cell>
          <cell r="Q636">
            <v>4.8879999999999999</v>
          </cell>
          <cell r="R636">
            <v>4.8879999999999999</v>
          </cell>
          <cell r="S636">
            <v>0</v>
          </cell>
          <cell r="T636">
            <v>1124.5</v>
          </cell>
          <cell r="U636">
            <v>936.8</v>
          </cell>
          <cell r="V636">
            <v>85.5</v>
          </cell>
          <cell r="W636">
            <v>4579.0783999999994</v>
          </cell>
          <cell r="X636">
            <v>5496.5559999999996</v>
          </cell>
          <cell r="Y636">
            <v>417.92399999999998</v>
          </cell>
          <cell r="Z636">
            <v>4579.0783999999994</v>
          </cell>
          <cell r="AA636">
            <v>5496.5559999999996</v>
          </cell>
          <cell r="AB636">
            <v>417.92399999999998</v>
          </cell>
          <cell r="AC636">
            <v>0</v>
          </cell>
          <cell r="AD636">
            <v>0</v>
          </cell>
          <cell r="AE636">
            <v>0</v>
          </cell>
          <cell r="AF636"/>
          <cell r="AG636" t="b">
            <v>0</v>
          </cell>
          <cell r="AH636" t="str">
            <v>44B-</v>
          </cell>
          <cell r="AI636" t="str">
            <v>AB</v>
          </cell>
        </row>
        <row r="637">
          <cell r="A637" t="str">
            <v>STRUCT. DISC.</v>
          </cell>
          <cell r="B637" t="str">
            <v>SH</v>
          </cell>
          <cell r="C637" t="str">
            <v>SSH</v>
          </cell>
          <cell r="D637">
            <v>510</v>
          </cell>
          <cell r="F637" t="str">
            <v>HOOK-UP INFILL STEEL (PERMANENT)</v>
          </cell>
          <cell r="G637" t="str">
            <v>PDMS MODEL</v>
          </cell>
          <cell r="H637">
            <v>0</v>
          </cell>
          <cell r="I637">
            <v>32.79</v>
          </cell>
          <cell r="J637">
            <v>32.79</v>
          </cell>
          <cell r="K637">
            <v>3.5</v>
          </cell>
          <cell r="L637">
            <v>3.5</v>
          </cell>
          <cell r="M637">
            <v>3.5</v>
          </cell>
          <cell r="N637">
            <v>0</v>
          </cell>
          <cell r="O637">
            <v>1.1476500000000001</v>
          </cell>
          <cell r="P637">
            <v>1.1476500000000001</v>
          </cell>
          <cell r="Q637">
            <v>0</v>
          </cell>
          <cell r="R637">
            <v>33.937649999999998</v>
          </cell>
          <cell r="S637">
            <v>33.937649999999998</v>
          </cell>
          <cell r="T637">
            <v>1112.0999999999999</v>
          </cell>
          <cell r="U637">
            <v>961.2</v>
          </cell>
          <cell r="V637">
            <v>107.9</v>
          </cell>
          <cell r="W637">
            <v>0</v>
          </cell>
          <cell r="X637">
            <v>0</v>
          </cell>
          <cell r="Y637">
            <v>0</v>
          </cell>
          <cell r="Z637">
            <v>32620.869179999998</v>
          </cell>
          <cell r="AA637">
            <v>37742.060564999992</v>
          </cell>
          <cell r="AB637">
            <v>3661.8724349999998</v>
          </cell>
          <cell r="AC637">
            <v>32620.869179999998</v>
          </cell>
          <cell r="AD637">
            <v>37742.060564999992</v>
          </cell>
          <cell r="AE637">
            <v>3661.8724349999998</v>
          </cell>
          <cell r="AF637"/>
          <cell r="AG637" t="b">
            <v>0</v>
          </cell>
          <cell r="AH637" t="str">
            <v>44B-</v>
          </cell>
          <cell r="AI637" t="str">
            <v>BS</v>
          </cell>
        </row>
        <row r="638">
          <cell r="A638" t="str">
            <v>STRUCT. DISC.</v>
          </cell>
          <cell r="B638" t="str">
            <v>SH</v>
          </cell>
          <cell r="C638" t="str">
            <v>SSP</v>
          </cell>
          <cell r="D638">
            <v>510</v>
          </cell>
          <cell r="F638" t="str">
            <v>BRACING (VERTICAL TRUSSES)</v>
          </cell>
          <cell r="G638" t="str">
            <v>PDMS MODEL</v>
          </cell>
          <cell r="H638">
            <v>313.91000000000003</v>
          </cell>
          <cell r="I638">
            <v>313.91000000000003</v>
          </cell>
          <cell r="J638">
            <v>313.91000000000003</v>
          </cell>
          <cell r="K638">
            <v>3.5</v>
          </cell>
          <cell r="L638">
            <v>3.5</v>
          </cell>
          <cell r="M638">
            <v>3.5</v>
          </cell>
          <cell r="N638">
            <v>10.986850000000002</v>
          </cell>
          <cell r="O638">
            <v>10.986850000000002</v>
          </cell>
          <cell r="P638">
            <v>10.986850000000002</v>
          </cell>
          <cell r="Q638">
            <v>324.89685000000003</v>
          </cell>
          <cell r="R638">
            <v>324.89685000000003</v>
          </cell>
          <cell r="S638">
            <v>324.89685000000003</v>
          </cell>
          <cell r="T638">
            <v>1123.6099999999999</v>
          </cell>
          <cell r="U638">
            <v>938.51</v>
          </cell>
          <cell r="V638">
            <v>108.73</v>
          </cell>
          <cell r="W638">
            <v>304918.94269350002</v>
          </cell>
          <cell r="X638">
            <v>365057.3496285</v>
          </cell>
          <cell r="Y638">
            <v>35326.034500500005</v>
          </cell>
          <cell r="Z638">
            <v>304918.94269350002</v>
          </cell>
          <cell r="AA638">
            <v>365057.3496285</v>
          </cell>
          <cell r="AB638">
            <v>35326.034500500005</v>
          </cell>
          <cell r="AC638">
            <v>304918.94269350002</v>
          </cell>
          <cell r="AD638">
            <v>365057.3496285</v>
          </cell>
          <cell r="AE638">
            <v>35326.034500500005</v>
          </cell>
          <cell r="AF638"/>
          <cell r="AG638" t="b">
            <v>0</v>
          </cell>
          <cell r="AH638" t="str">
            <v>44B-</v>
          </cell>
          <cell r="AI638" t="str">
            <v>AB</v>
          </cell>
        </row>
        <row r="639">
          <cell r="A639" t="str">
            <v>STRUCT. DISC.</v>
          </cell>
          <cell r="B639" t="str">
            <v>SH</v>
          </cell>
          <cell r="C639" t="str">
            <v>SSP</v>
          </cell>
          <cell r="D639">
            <v>510</v>
          </cell>
          <cell r="F639" t="str">
            <v>CRANE PEDESTAL</v>
          </cell>
          <cell r="G639" t="str">
            <v>PDMS MODEL</v>
          </cell>
          <cell r="H639">
            <v>208.7</v>
          </cell>
          <cell r="I639">
            <v>208.7</v>
          </cell>
          <cell r="J639">
            <v>208.7</v>
          </cell>
          <cell r="K639">
            <v>3.5</v>
          </cell>
          <cell r="L639">
            <v>3.5</v>
          </cell>
          <cell r="M639">
            <v>3.5</v>
          </cell>
          <cell r="N639">
            <v>7.3045</v>
          </cell>
          <cell r="O639">
            <v>7.3045</v>
          </cell>
          <cell r="P639">
            <v>7.3045</v>
          </cell>
          <cell r="Q639">
            <v>216.00449999999998</v>
          </cell>
          <cell r="R639">
            <v>216.00449999999998</v>
          </cell>
          <cell r="S639">
            <v>216.00449999999998</v>
          </cell>
          <cell r="T639">
            <v>1146</v>
          </cell>
          <cell r="U639">
            <v>945.00003024</v>
          </cell>
          <cell r="V639">
            <v>139.72</v>
          </cell>
          <cell r="W639">
            <v>204124.25903197605</v>
          </cell>
          <cell r="X639">
            <v>247541.15699999998</v>
          </cell>
          <cell r="Y639">
            <v>30180.148739999997</v>
          </cell>
          <cell r="Z639">
            <v>204124.25903197605</v>
          </cell>
          <cell r="AA639">
            <v>247541.15699999998</v>
          </cell>
          <cell r="AB639">
            <v>30180.148739999997</v>
          </cell>
          <cell r="AC639">
            <v>204124.25903197605</v>
          </cell>
          <cell r="AD639">
            <v>247541.15699999998</v>
          </cell>
          <cell r="AE639">
            <v>30180.148739999997</v>
          </cell>
          <cell r="AF639"/>
          <cell r="AG639" t="b">
            <v>0</v>
          </cell>
          <cell r="AH639" t="str">
            <v>44B-</v>
          </cell>
          <cell r="AI639" t="str">
            <v>BS</v>
          </cell>
        </row>
        <row r="640">
          <cell r="A640" t="str">
            <v>STRUCT. DISC.</v>
          </cell>
          <cell r="B640" t="str">
            <v>SH</v>
          </cell>
          <cell r="C640" t="str">
            <v>SSP</v>
          </cell>
          <cell r="D640">
            <v>510</v>
          </cell>
          <cell r="F640" t="str">
            <v>DECK LEGS</v>
          </cell>
          <cell r="G640" t="str">
            <v>PDMS MODEL</v>
          </cell>
          <cell r="H640">
            <v>116.2</v>
          </cell>
          <cell r="I640">
            <v>116.2</v>
          </cell>
          <cell r="J640">
            <v>116.2</v>
          </cell>
          <cell r="K640">
            <v>3.5</v>
          </cell>
          <cell r="L640">
            <v>3.5</v>
          </cell>
          <cell r="M640">
            <v>3.5</v>
          </cell>
          <cell r="N640">
            <v>4.0670000000000002</v>
          </cell>
          <cell r="O640">
            <v>4.0670000000000002</v>
          </cell>
          <cell r="P640">
            <v>4.0670000000000002</v>
          </cell>
          <cell r="Q640">
            <v>120.267</v>
          </cell>
          <cell r="R640">
            <v>120.267</v>
          </cell>
          <cell r="S640">
            <v>120.267</v>
          </cell>
          <cell r="T640">
            <v>1123.97</v>
          </cell>
          <cell r="U640">
            <v>939.28</v>
          </cell>
          <cell r="V640">
            <v>111</v>
          </cell>
          <cell r="W640">
            <v>112964.38776</v>
          </cell>
          <cell r="X640">
            <v>135176.49999000001</v>
          </cell>
          <cell r="Y640">
            <v>13349.636999999999</v>
          </cell>
          <cell r="Z640">
            <v>112964.38776</v>
          </cell>
          <cell r="AA640">
            <v>135176.49999000001</v>
          </cell>
          <cell r="AB640">
            <v>13349.636999999999</v>
          </cell>
          <cell r="AC640">
            <v>112964.38776</v>
          </cell>
          <cell r="AD640">
            <v>135176.49999000001</v>
          </cell>
          <cell r="AE640">
            <v>13349.636999999999</v>
          </cell>
          <cell r="AF640"/>
          <cell r="AG640" t="b">
            <v>0</v>
          </cell>
          <cell r="AH640" t="str">
            <v>44B-</v>
          </cell>
          <cell r="AI640" t="str">
            <v>AB</v>
          </cell>
        </row>
        <row r="641">
          <cell r="A641" t="str">
            <v>STRUCT. DISC.</v>
          </cell>
          <cell r="B641" t="str">
            <v>SH</v>
          </cell>
          <cell r="C641" t="str">
            <v>SSP</v>
          </cell>
          <cell r="D641">
            <v>510</v>
          </cell>
          <cell r="F641" t="str">
            <v>PLATE GIRDERS, DECK MAJOR FRAME &amp; ASSOCIATED STIFF. PL</v>
          </cell>
          <cell r="G641" t="str">
            <v>PDMS MODEL</v>
          </cell>
          <cell r="H641">
            <v>351.39</v>
          </cell>
          <cell r="I641">
            <v>351.39</v>
          </cell>
          <cell r="J641">
            <v>351.39</v>
          </cell>
          <cell r="K641">
            <v>3.5</v>
          </cell>
          <cell r="L641">
            <v>3.5</v>
          </cell>
          <cell r="M641">
            <v>3.5</v>
          </cell>
          <cell r="N641">
            <v>12.29865</v>
          </cell>
          <cell r="O641">
            <v>12.29865</v>
          </cell>
          <cell r="P641">
            <v>12.29865</v>
          </cell>
          <cell r="Q641">
            <v>363.68865</v>
          </cell>
          <cell r="R641">
            <v>363.68865</v>
          </cell>
          <cell r="S641">
            <v>363.68865</v>
          </cell>
          <cell r="T641">
            <v>1124.6099999999999</v>
          </cell>
          <cell r="U641">
            <v>936.03</v>
          </cell>
          <cell r="V641">
            <v>113.84</v>
          </cell>
          <cell r="W641">
            <v>340423.48705950001</v>
          </cell>
          <cell r="X641">
            <v>409007.89267649996</v>
          </cell>
          <cell r="Y641">
            <v>41402.315916</v>
          </cell>
          <cell r="Z641">
            <v>340423.48705950001</v>
          </cell>
          <cell r="AA641">
            <v>409007.89267649996</v>
          </cell>
          <cell r="AB641">
            <v>41402.315916</v>
          </cell>
          <cell r="AC641">
            <v>340423.48705950001</v>
          </cell>
          <cell r="AD641">
            <v>409007.89267649996</v>
          </cell>
          <cell r="AE641">
            <v>41402.315916</v>
          </cell>
          <cell r="AF641"/>
          <cell r="AG641" t="b">
            <v>0</v>
          </cell>
          <cell r="AH641" t="str">
            <v>44B-</v>
          </cell>
          <cell r="AI641" t="str">
            <v>AB</v>
          </cell>
        </row>
        <row r="642">
          <cell r="A642" t="str">
            <v>STRUCT. DISC.</v>
          </cell>
          <cell r="B642" t="str">
            <v>SH</v>
          </cell>
          <cell r="C642" t="str">
            <v>SSP</v>
          </cell>
          <cell r="D642">
            <v>510</v>
          </cell>
          <cell r="F642" t="str">
            <v>RING PLATE STIFFENERS</v>
          </cell>
          <cell r="G642" t="str">
            <v>PDMS MODEL</v>
          </cell>
          <cell r="H642">
            <v>60.13</v>
          </cell>
          <cell r="I642">
            <v>60.13</v>
          </cell>
          <cell r="J642">
            <v>60.13</v>
          </cell>
          <cell r="K642">
            <v>3.5</v>
          </cell>
          <cell r="L642">
            <v>3.5</v>
          </cell>
          <cell r="M642">
            <v>3.5</v>
          </cell>
          <cell r="N642">
            <v>2.1045500000000001</v>
          </cell>
          <cell r="O642">
            <v>2.1045500000000001</v>
          </cell>
          <cell r="P642">
            <v>2.1045500000000001</v>
          </cell>
          <cell r="Q642">
            <v>62.234550000000006</v>
          </cell>
          <cell r="R642">
            <v>62.234550000000006</v>
          </cell>
          <cell r="S642">
            <v>62.234550000000006</v>
          </cell>
          <cell r="T642">
            <v>1132.75</v>
          </cell>
          <cell r="U642">
            <v>942.58</v>
          </cell>
          <cell r="V642">
            <v>113.09</v>
          </cell>
          <cell r="W642">
            <v>58661.042139000005</v>
          </cell>
          <cell r="X642">
            <v>70496.186512500004</v>
          </cell>
          <cell r="Y642">
            <v>7038.105259500001</v>
          </cell>
          <cell r="Z642">
            <v>58661.042139000005</v>
          </cell>
          <cell r="AA642">
            <v>70496.186512500004</v>
          </cell>
          <cell r="AB642">
            <v>7038.105259500001</v>
          </cell>
          <cell r="AC642">
            <v>58661.042139000005</v>
          </cell>
          <cell r="AD642">
            <v>70496.186512500004</v>
          </cell>
          <cell r="AE642">
            <v>7038.105259500001</v>
          </cell>
          <cell r="AF642"/>
          <cell r="AG642" t="b">
            <v>0</v>
          </cell>
          <cell r="AH642" t="str">
            <v>44B-</v>
          </cell>
          <cell r="AI642" t="str">
            <v>AB</v>
          </cell>
        </row>
        <row r="643">
          <cell r="A643" t="str">
            <v>STRUCT. DISC.</v>
          </cell>
          <cell r="B643" t="str">
            <v>SH</v>
          </cell>
          <cell r="C643" t="str">
            <v>SSS</v>
          </cell>
          <cell r="D643">
            <v>510</v>
          </cell>
          <cell r="F643" t="str">
            <v>ACCESSWAYS AND ACCESS PLATFORMS</v>
          </cell>
          <cell r="G643" t="str">
            <v>PDMS MODEL</v>
          </cell>
          <cell r="H643">
            <v>59.35</v>
          </cell>
          <cell r="I643">
            <v>59.35</v>
          </cell>
          <cell r="J643">
            <v>59.35</v>
          </cell>
          <cell r="K643">
            <v>5</v>
          </cell>
          <cell r="L643">
            <v>5</v>
          </cell>
          <cell r="M643">
            <v>5</v>
          </cell>
          <cell r="N643">
            <v>2.9675000000000002</v>
          </cell>
          <cell r="O643">
            <v>2.9675000000000002</v>
          </cell>
          <cell r="P643">
            <v>2.9675000000000002</v>
          </cell>
          <cell r="Q643">
            <v>62.317500000000003</v>
          </cell>
          <cell r="R643">
            <v>62.317500000000003</v>
          </cell>
          <cell r="S643">
            <v>62.317500000000003</v>
          </cell>
          <cell r="T643">
            <v>1126.72</v>
          </cell>
          <cell r="U643">
            <v>925.28</v>
          </cell>
          <cell r="V643">
            <v>143.26</v>
          </cell>
          <cell r="W643">
            <v>57661.136400000003</v>
          </cell>
          <cell r="X643">
            <v>70214.373600000006</v>
          </cell>
          <cell r="Y643">
            <v>8927.6050500000001</v>
          </cell>
          <cell r="Z643">
            <v>57661.136400000003</v>
          </cell>
          <cell r="AA643">
            <v>70214.373600000006</v>
          </cell>
          <cell r="AB643">
            <v>8927.6050500000001</v>
          </cell>
          <cell r="AC643">
            <v>57661.136400000003</v>
          </cell>
          <cell r="AD643">
            <v>70214.373600000006</v>
          </cell>
          <cell r="AE643">
            <v>8927.6050500000001</v>
          </cell>
          <cell r="AF643"/>
          <cell r="AG643" t="b">
            <v>0</v>
          </cell>
          <cell r="AH643" t="str">
            <v>44B-</v>
          </cell>
          <cell r="AI643" t="str">
            <v>AB</v>
          </cell>
        </row>
        <row r="644">
          <cell r="A644" t="str">
            <v>STRUCT. DISC.</v>
          </cell>
          <cell r="B644" t="str">
            <v>SH</v>
          </cell>
          <cell r="C644" t="str">
            <v>SSS</v>
          </cell>
          <cell r="D644">
            <v>510</v>
          </cell>
          <cell r="F644" t="str">
            <v>CRANE BOOM RESTS</v>
          </cell>
          <cell r="G644" t="str">
            <v>PDMS MODEL</v>
          </cell>
          <cell r="H644">
            <v>0</v>
          </cell>
          <cell r="I644">
            <v>0</v>
          </cell>
          <cell r="J644">
            <v>0</v>
          </cell>
          <cell r="K644">
            <v>3.5</v>
          </cell>
          <cell r="L644">
            <v>3.5</v>
          </cell>
          <cell r="M644">
            <v>3.5</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cell r="AG644" t="b">
            <v>0</v>
          </cell>
          <cell r="AH644" t="str">
            <v>12-</v>
          </cell>
          <cell r="AI644" t="str">
            <v>AB</v>
          </cell>
        </row>
        <row r="645">
          <cell r="A645" t="str">
            <v>STRUCT. DISC.</v>
          </cell>
          <cell r="B645" t="str">
            <v>SH</v>
          </cell>
          <cell r="C645" t="str">
            <v>SSS</v>
          </cell>
          <cell r="D645">
            <v>510</v>
          </cell>
          <cell r="F645" t="str">
            <v>DECK FLOOR BEAMS</v>
          </cell>
          <cell r="G645" t="str">
            <v>PDMS MODEL</v>
          </cell>
          <cell r="H645">
            <v>200.43</v>
          </cell>
          <cell r="I645">
            <v>200.43</v>
          </cell>
          <cell r="J645">
            <v>200.43</v>
          </cell>
          <cell r="K645">
            <v>5</v>
          </cell>
          <cell r="L645">
            <v>5</v>
          </cell>
          <cell r="M645">
            <v>5</v>
          </cell>
          <cell r="N645">
            <v>10.021500000000001</v>
          </cell>
          <cell r="O645">
            <v>10.021500000000001</v>
          </cell>
          <cell r="P645">
            <v>10.021500000000001</v>
          </cell>
          <cell r="Q645">
            <v>210.45150000000001</v>
          </cell>
          <cell r="R645">
            <v>210.45150000000001</v>
          </cell>
          <cell r="S645">
            <v>210.45150000000001</v>
          </cell>
          <cell r="T645">
            <v>1125.6099999999999</v>
          </cell>
          <cell r="U645">
            <v>935.81</v>
          </cell>
          <cell r="V645">
            <v>107.88</v>
          </cell>
          <cell r="W645">
            <v>196942.61821499999</v>
          </cell>
          <cell r="X645">
            <v>236886.31291499999</v>
          </cell>
          <cell r="Y645">
            <v>22703.507819999999</v>
          </cell>
          <cell r="Z645">
            <v>196942.61821499999</v>
          </cell>
          <cell r="AA645">
            <v>236886.31291499999</v>
          </cell>
          <cell r="AB645">
            <v>22703.507819999999</v>
          </cell>
          <cell r="AC645">
            <v>196942.61821499999</v>
          </cell>
          <cell r="AD645">
            <v>236886.31291499999</v>
          </cell>
          <cell r="AE645">
            <v>22703.507819999999</v>
          </cell>
          <cell r="AF645"/>
          <cell r="AG645" t="b">
            <v>0</v>
          </cell>
          <cell r="AH645" t="str">
            <v>44B-</v>
          </cell>
          <cell r="AI645" t="str">
            <v>AB</v>
          </cell>
        </row>
        <row r="646">
          <cell r="A646" t="str">
            <v>STRUCT. DISC.</v>
          </cell>
          <cell r="B646" t="str">
            <v>SH</v>
          </cell>
          <cell r="C646" t="str">
            <v>SSS</v>
          </cell>
          <cell r="D646">
            <v>510</v>
          </cell>
          <cell r="F646" t="str">
            <v>DECK GRATING (MAIN DECK'S ONLY)</v>
          </cell>
          <cell r="G646" t="str">
            <v>PDMS MODEL</v>
          </cell>
          <cell r="H646">
            <v>0</v>
          </cell>
          <cell r="I646">
            <v>0</v>
          </cell>
          <cell r="J646">
            <v>0</v>
          </cell>
          <cell r="K646">
            <v>3.5</v>
          </cell>
          <cell r="L646">
            <v>3.5</v>
          </cell>
          <cell r="M646">
            <v>3.5</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cell r="AG646" t="b">
            <v>0</v>
          </cell>
          <cell r="AH646" t="str">
            <v>12-</v>
          </cell>
          <cell r="AI646" t="str">
            <v>AB</v>
          </cell>
        </row>
        <row r="647">
          <cell r="A647" t="str">
            <v>STRUCT. DISC.</v>
          </cell>
          <cell r="B647" t="str">
            <v>SH</v>
          </cell>
          <cell r="C647" t="str">
            <v>SSS</v>
          </cell>
          <cell r="D647">
            <v>510</v>
          </cell>
          <cell r="F647" t="str">
            <v>DECK PLATING (MAIN DECK'S ONLY)</v>
          </cell>
          <cell r="G647" t="str">
            <v>PDMS MODEL</v>
          </cell>
          <cell r="H647">
            <v>172.8</v>
          </cell>
          <cell r="I647">
            <v>172.8</v>
          </cell>
          <cell r="J647">
            <v>172.8</v>
          </cell>
          <cell r="K647">
            <v>3.5</v>
          </cell>
          <cell r="L647">
            <v>3.5</v>
          </cell>
          <cell r="M647">
            <v>3.5</v>
          </cell>
          <cell r="N647">
            <v>6.0480000000000009</v>
          </cell>
          <cell r="O647">
            <v>6.0480000000000009</v>
          </cell>
          <cell r="P647">
            <v>6.0480000000000009</v>
          </cell>
          <cell r="Q647">
            <v>178.84800000000001</v>
          </cell>
          <cell r="R647">
            <v>178.84800000000001</v>
          </cell>
          <cell r="S647">
            <v>178.84800000000001</v>
          </cell>
          <cell r="T647">
            <v>1126.32</v>
          </cell>
          <cell r="U647">
            <v>937.98</v>
          </cell>
          <cell r="V647">
            <v>112.21</v>
          </cell>
          <cell r="W647">
            <v>167755.84704000002</v>
          </cell>
          <cell r="X647">
            <v>201440.07936</v>
          </cell>
          <cell r="Y647">
            <v>20068.534080000001</v>
          </cell>
          <cell r="Z647">
            <v>167755.84704000002</v>
          </cell>
          <cell r="AA647">
            <v>201440.07936</v>
          </cell>
          <cell r="AB647">
            <v>20068.534080000001</v>
          </cell>
          <cell r="AC647">
            <v>167755.84704000002</v>
          </cell>
          <cell r="AD647">
            <v>201440.07936</v>
          </cell>
          <cell r="AE647">
            <v>20068.534080000001</v>
          </cell>
          <cell r="AF647"/>
          <cell r="AG647" t="b">
            <v>0</v>
          </cell>
          <cell r="AH647" t="str">
            <v>44B-</v>
          </cell>
          <cell r="AI647" t="str">
            <v>AB</v>
          </cell>
        </row>
        <row r="648">
          <cell r="A648" t="str">
            <v>STRUCT. DISC.</v>
          </cell>
          <cell r="B648" t="str">
            <v>SH</v>
          </cell>
          <cell r="C648" t="str">
            <v>SSS</v>
          </cell>
          <cell r="D648">
            <v>510</v>
          </cell>
          <cell r="F648" t="str">
            <v>EQUIPMENT SUPPORTS</v>
          </cell>
          <cell r="G648" t="str">
            <v>PDMS MODEL</v>
          </cell>
          <cell r="H648">
            <v>33.18</v>
          </cell>
          <cell r="I648">
            <v>33.18</v>
          </cell>
          <cell r="J648">
            <v>33.18</v>
          </cell>
          <cell r="K648">
            <v>5</v>
          </cell>
          <cell r="L648">
            <v>5</v>
          </cell>
          <cell r="M648">
            <v>5</v>
          </cell>
          <cell r="N648">
            <v>1.659</v>
          </cell>
          <cell r="O648">
            <v>1.659</v>
          </cell>
          <cell r="P648">
            <v>1.659</v>
          </cell>
          <cell r="Q648">
            <v>34.838999999999999</v>
          </cell>
          <cell r="R648">
            <v>34.838999999999999</v>
          </cell>
          <cell r="S648">
            <v>34.838999999999999</v>
          </cell>
          <cell r="T648">
            <v>1121.1400000000001</v>
          </cell>
          <cell r="U648">
            <v>913.3</v>
          </cell>
          <cell r="V648">
            <v>87.35</v>
          </cell>
          <cell r="W648">
            <v>31818.458699999996</v>
          </cell>
          <cell r="X648">
            <v>39059.396460000004</v>
          </cell>
          <cell r="Y648">
            <v>3043.1866499999996</v>
          </cell>
          <cell r="Z648">
            <v>31818.458699999996</v>
          </cell>
          <cell r="AA648">
            <v>39059.396460000004</v>
          </cell>
          <cell r="AB648">
            <v>3043.1866499999996</v>
          </cell>
          <cell r="AC648">
            <v>31818.458699999996</v>
          </cell>
          <cell r="AD648">
            <v>39059.396460000004</v>
          </cell>
          <cell r="AE648">
            <v>3043.1866499999996</v>
          </cell>
          <cell r="AF648"/>
          <cell r="AG648" t="b">
            <v>0</v>
          </cell>
          <cell r="AH648" t="str">
            <v>44B-</v>
          </cell>
          <cell r="AI648" t="str">
            <v>AB</v>
          </cell>
        </row>
        <row r="649">
          <cell r="A649" t="str">
            <v>STRUCT. DISC.</v>
          </cell>
          <cell r="B649" t="str">
            <v>SH</v>
          </cell>
          <cell r="C649" t="str">
            <v>SSS</v>
          </cell>
          <cell r="D649">
            <v>510</v>
          </cell>
          <cell r="F649" t="str">
            <v>HEAT SHIELDS</v>
          </cell>
          <cell r="G649" t="str">
            <v>PDMS MODEL</v>
          </cell>
          <cell r="H649">
            <v>0</v>
          </cell>
          <cell r="I649">
            <v>0</v>
          </cell>
          <cell r="J649">
            <v>0</v>
          </cell>
          <cell r="K649">
            <v>3.5</v>
          </cell>
          <cell r="L649">
            <v>3.5</v>
          </cell>
          <cell r="M649">
            <v>3.5</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cell r="AG649" t="b">
            <v>0</v>
          </cell>
          <cell r="AH649" t="str">
            <v>12-</v>
          </cell>
          <cell r="AI649" t="str">
            <v>AB</v>
          </cell>
        </row>
        <row r="650">
          <cell r="A650" t="str">
            <v>STRUCT. DISC.</v>
          </cell>
          <cell r="B650" t="str">
            <v>SH</v>
          </cell>
          <cell r="C650" t="str">
            <v>SSS</v>
          </cell>
          <cell r="D650">
            <v>510</v>
          </cell>
          <cell r="F650" t="str">
            <v>FLARE BOOM</v>
          </cell>
          <cell r="G650" t="str">
            <v>PDMS MODEL</v>
          </cell>
          <cell r="H650">
            <v>0</v>
          </cell>
          <cell r="I650">
            <v>0</v>
          </cell>
          <cell r="J650">
            <v>0</v>
          </cell>
          <cell r="K650">
            <v>3.5</v>
          </cell>
          <cell r="L650">
            <v>3.5</v>
          </cell>
          <cell r="M650">
            <v>3.5</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cell r="AG650" t="b">
            <v>0</v>
          </cell>
          <cell r="AH650" t="str">
            <v>12-</v>
          </cell>
          <cell r="AI650" t="str">
            <v>AB</v>
          </cell>
        </row>
        <row r="651">
          <cell r="A651" t="str">
            <v>STRUCT. DISC.</v>
          </cell>
          <cell r="B651" t="str">
            <v>SH</v>
          </cell>
          <cell r="C651" t="str">
            <v>SSS</v>
          </cell>
          <cell r="D651">
            <v>510</v>
          </cell>
          <cell r="F651" t="str">
            <v>MAJOR MEZZANINE PLATFORMS</v>
          </cell>
          <cell r="G651" t="str">
            <v>PDMS MODEL</v>
          </cell>
          <cell r="H651">
            <v>273.2</v>
          </cell>
          <cell r="I651">
            <v>273.2</v>
          </cell>
          <cell r="J651">
            <v>273.2</v>
          </cell>
          <cell r="K651">
            <v>3.5</v>
          </cell>
          <cell r="L651">
            <v>3.5</v>
          </cell>
          <cell r="M651">
            <v>3.5</v>
          </cell>
          <cell r="N651">
            <v>9.5620000000000012</v>
          </cell>
          <cell r="O651">
            <v>9.5620000000000012</v>
          </cell>
          <cell r="P651">
            <v>9.5620000000000012</v>
          </cell>
          <cell r="Q651">
            <v>282.762</v>
          </cell>
          <cell r="R651">
            <v>282.762</v>
          </cell>
          <cell r="S651">
            <v>282.762</v>
          </cell>
          <cell r="T651">
            <v>1126.54</v>
          </cell>
          <cell r="U651">
            <v>928.04</v>
          </cell>
          <cell r="V651">
            <v>105</v>
          </cell>
          <cell r="W651">
            <v>262414.44647999998</v>
          </cell>
          <cell r="X651">
            <v>318542.70347999997</v>
          </cell>
          <cell r="Y651">
            <v>29690.01</v>
          </cell>
          <cell r="Z651">
            <v>262414.44647999998</v>
          </cell>
          <cell r="AA651">
            <v>318542.70347999997</v>
          </cell>
          <cell r="AB651">
            <v>29690.01</v>
          </cell>
          <cell r="AC651">
            <v>262414.44647999998</v>
          </cell>
          <cell r="AD651">
            <v>318542.70347999997</v>
          </cell>
          <cell r="AE651">
            <v>29690.01</v>
          </cell>
          <cell r="AF651"/>
          <cell r="AG651" t="b">
            <v>0</v>
          </cell>
          <cell r="AH651" t="str">
            <v>44B-</v>
          </cell>
          <cell r="AI651" t="str">
            <v>AB</v>
          </cell>
        </row>
        <row r="652">
          <cell r="A652" t="str">
            <v>STRUCT. DISC.</v>
          </cell>
          <cell r="B652" t="str">
            <v>SH</v>
          </cell>
          <cell r="C652" t="str">
            <v>SSS</v>
          </cell>
          <cell r="D652">
            <v>510</v>
          </cell>
          <cell r="F652" t="str">
            <v>PIPE/ELECTRICAL  RACKS</v>
          </cell>
          <cell r="G652" t="str">
            <v>PDMS MODEL</v>
          </cell>
          <cell r="H652">
            <v>35.229999999999997</v>
          </cell>
          <cell r="I652">
            <v>35.229999999999997</v>
          </cell>
          <cell r="J652">
            <v>35.229999999999997</v>
          </cell>
          <cell r="K652">
            <v>5</v>
          </cell>
          <cell r="L652">
            <v>5</v>
          </cell>
          <cell r="M652">
            <v>5</v>
          </cell>
          <cell r="N652">
            <v>1.7614999999999998</v>
          </cell>
          <cell r="O652">
            <v>1.7614999999999998</v>
          </cell>
          <cell r="P652">
            <v>1.7614999999999998</v>
          </cell>
          <cell r="Q652">
            <v>36.991499999999995</v>
          </cell>
          <cell r="R652">
            <v>36.991499999999995</v>
          </cell>
          <cell r="S652">
            <v>36.991499999999995</v>
          </cell>
          <cell r="T652">
            <v>1128.22</v>
          </cell>
          <cell r="U652">
            <v>945.34</v>
          </cell>
          <cell r="V652">
            <v>97.95</v>
          </cell>
          <cell r="W652">
            <v>34969.544609999997</v>
          </cell>
          <cell r="X652">
            <v>41734.550129999996</v>
          </cell>
          <cell r="Y652">
            <v>3623.3174249999997</v>
          </cell>
          <cell r="Z652">
            <v>34969.544609999997</v>
          </cell>
          <cell r="AA652">
            <v>41734.550129999996</v>
          </cell>
          <cell r="AB652">
            <v>3623.3174249999997</v>
          </cell>
          <cell r="AC652">
            <v>34969.544609999997</v>
          </cell>
          <cell r="AD652">
            <v>41734.550129999996</v>
          </cell>
          <cell r="AE652">
            <v>3623.3174249999997</v>
          </cell>
          <cell r="AF652"/>
          <cell r="AG652" t="b">
            <v>0</v>
          </cell>
          <cell r="AH652" t="str">
            <v>44B-</v>
          </cell>
          <cell r="AI652" t="str">
            <v>BS</v>
          </cell>
        </row>
        <row r="653">
          <cell r="A653" t="str">
            <v>STRUCT. DISC.</v>
          </cell>
          <cell r="B653" t="str">
            <v>SH</v>
          </cell>
          <cell r="C653" t="str">
            <v>SSS</v>
          </cell>
          <cell r="D653">
            <v>510</v>
          </cell>
          <cell r="F653" t="str">
            <v xml:space="preserve">STAIRS/STAIRTOWERS </v>
          </cell>
          <cell r="G653" t="str">
            <v>PDMS MODEL</v>
          </cell>
          <cell r="H653">
            <v>85.07</v>
          </cell>
          <cell r="I653">
            <v>85.07</v>
          </cell>
          <cell r="J653">
            <v>85.07</v>
          </cell>
          <cell r="K653">
            <v>3.5</v>
          </cell>
          <cell r="L653">
            <v>3.5</v>
          </cell>
          <cell r="M653">
            <v>3.5</v>
          </cell>
          <cell r="N653">
            <v>2.9774500000000002</v>
          </cell>
          <cell r="O653">
            <v>2.9774500000000002</v>
          </cell>
          <cell r="P653">
            <v>2.9774500000000002</v>
          </cell>
          <cell r="Q653">
            <v>88.047449999999998</v>
          </cell>
          <cell r="R653">
            <v>88.047449999999998</v>
          </cell>
          <cell r="S653">
            <v>88.047449999999998</v>
          </cell>
          <cell r="T653">
            <v>1151.27</v>
          </cell>
          <cell r="U653">
            <v>917.65</v>
          </cell>
          <cell r="V653">
            <v>134.59</v>
          </cell>
          <cell r="W653">
            <v>80796.742492499994</v>
          </cell>
          <cell r="X653">
            <v>101366.38776149999</v>
          </cell>
          <cell r="Y653">
            <v>11850.3062955</v>
          </cell>
          <cell r="Z653">
            <v>80796.742492499994</v>
          </cell>
          <cell r="AA653">
            <v>101366.38776149999</v>
          </cell>
          <cell r="AB653">
            <v>11850.3062955</v>
          </cell>
          <cell r="AC653">
            <v>80796.742492499994</v>
          </cell>
          <cell r="AD653">
            <v>101366.38776149999</v>
          </cell>
          <cell r="AE653">
            <v>11850.3062955</v>
          </cell>
          <cell r="AF653"/>
          <cell r="AG653" t="b">
            <v>0</v>
          </cell>
          <cell r="AH653"/>
          <cell r="AI653" t="str">
            <v>AB</v>
          </cell>
        </row>
        <row r="654">
          <cell r="A654" t="str">
            <v>STRUCT. DISC.</v>
          </cell>
          <cell r="B654" t="str">
            <v>SH</v>
          </cell>
          <cell r="C654" t="str">
            <v>SSS</v>
          </cell>
          <cell r="D654">
            <v>510</v>
          </cell>
          <cell r="F654" t="str">
            <v>REMOVABLE HATCH COVERS</v>
          </cell>
          <cell r="G654" t="str">
            <v>PDMS MODEL</v>
          </cell>
          <cell r="H654">
            <v>0</v>
          </cell>
          <cell r="I654">
            <v>0</v>
          </cell>
          <cell r="J654">
            <v>0</v>
          </cell>
          <cell r="K654">
            <v>3.5</v>
          </cell>
          <cell r="L654">
            <v>3.5</v>
          </cell>
          <cell r="M654">
            <v>3.5</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cell r="AG654" t="b">
            <v>0</v>
          </cell>
          <cell r="AH654" t="str">
            <v>12-</v>
          </cell>
          <cell r="AI654" t="str">
            <v>AB</v>
          </cell>
        </row>
        <row r="655">
          <cell r="A655" t="str">
            <v>STRUCT. DISC.</v>
          </cell>
          <cell r="B655" t="str">
            <v>SH</v>
          </cell>
          <cell r="C655" t="str">
            <v>SST</v>
          </cell>
          <cell r="D655">
            <v>510</v>
          </cell>
          <cell r="F655" t="str">
            <v>DECK COAMING</v>
          </cell>
          <cell r="G655" t="str">
            <v>PDMS MODEL</v>
          </cell>
          <cell r="H655">
            <v>1.7</v>
          </cell>
          <cell r="I655">
            <v>1.7</v>
          </cell>
          <cell r="J655">
            <v>1.7</v>
          </cell>
          <cell r="K655">
            <v>5</v>
          </cell>
          <cell r="L655">
            <v>5</v>
          </cell>
          <cell r="M655">
            <v>5</v>
          </cell>
          <cell r="N655">
            <v>8.5000000000000006E-2</v>
          </cell>
          <cell r="O655">
            <v>8.5000000000000006E-2</v>
          </cell>
          <cell r="P655">
            <v>8.5000000000000006E-2</v>
          </cell>
          <cell r="Q655">
            <v>1.7849999999999999</v>
          </cell>
          <cell r="R655">
            <v>1.7849999999999999</v>
          </cell>
          <cell r="S655">
            <v>1.7849999999999999</v>
          </cell>
          <cell r="T655">
            <v>1126.32</v>
          </cell>
          <cell r="U655">
            <v>937.98</v>
          </cell>
          <cell r="V655">
            <v>112.21</v>
          </cell>
          <cell r="W655">
            <v>1674.2943</v>
          </cell>
          <cell r="X655">
            <v>2010.4811999999997</v>
          </cell>
          <cell r="Y655">
            <v>200.29484999999997</v>
          </cell>
          <cell r="Z655">
            <v>1674.2943</v>
          </cell>
          <cell r="AA655">
            <v>2010.4811999999997</v>
          </cell>
          <cell r="AB655">
            <v>200.29484999999997</v>
          </cell>
          <cell r="AC655">
            <v>1674.2943</v>
          </cell>
          <cell r="AD655">
            <v>2010.4811999999997</v>
          </cell>
          <cell r="AE655">
            <v>200.29484999999997</v>
          </cell>
          <cell r="AF655"/>
          <cell r="AG655" t="b">
            <v>0</v>
          </cell>
          <cell r="AH655" t="str">
            <v>44B-</v>
          </cell>
          <cell r="AI655" t="str">
            <v>AB</v>
          </cell>
        </row>
        <row r="656">
          <cell r="A656" t="str">
            <v>STRUCT. DISC.</v>
          </cell>
          <cell r="B656" t="str">
            <v>SH</v>
          </cell>
          <cell r="C656" t="str">
            <v>SST</v>
          </cell>
          <cell r="D656">
            <v>510</v>
          </cell>
          <cell r="F656" t="str">
            <v>DRAIN TROUGHS/BOXES</v>
          </cell>
          <cell r="G656" t="str">
            <v>ESTIMATED</v>
          </cell>
          <cell r="H656">
            <v>2.7</v>
          </cell>
          <cell r="I656">
            <v>2.7</v>
          </cell>
          <cell r="J656">
            <v>2.7</v>
          </cell>
          <cell r="K656">
            <v>5</v>
          </cell>
          <cell r="L656">
            <v>5</v>
          </cell>
          <cell r="M656">
            <v>5</v>
          </cell>
          <cell r="N656">
            <v>0.13500000000000001</v>
          </cell>
          <cell r="O656">
            <v>0.13500000000000001</v>
          </cell>
          <cell r="P656">
            <v>0.13500000000000001</v>
          </cell>
          <cell r="Q656">
            <v>2.835</v>
          </cell>
          <cell r="R656">
            <v>2.835</v>
          </cell>
          <cell r="S656">
            <v>2.835</v>
          </cell>
          <cell r="T656">
            <v>1126.32</v>
          </cell>
          <cell r="U656">
            <v>937.98</v>
          </cell>
          <cell r="V656">
            <v>112.21</v>
          </cell>
          <cell r="W656">
            <v>2659.1732999999999</v>
          </cell>
          <cell r="X656">
            <v>3193.1171999999997</v>
          </cell>
          <cell r="Y656">
            <v>318.11534999999998</v>
          </cell>
          <cell r="Z656">
            <v>2659.1732999999999</v>
          </cell>
          <cell r="AA656">
            <v>3193.1171999999997</v>
          </cell>
          <cell r="AB656">
            <v>318.11534999999998</v>
          </cell>
          <cell r="AC656">
            <v>2659.1732999999999</v>
          </cell>
          <cell r="AD656">
            <v>3193.1171999999997</v>
          </cell>
          <cell r="AE656">
            <v>318.11534999999998</v>
          </cell>
          <cell r="AF656"/>
          <cell r="AG656" t="b">
            <v>0</v>
          </cell>
          <cell r="AH656" t="str">
            <v>44B-</v>
          </cell>
          <cell r="AI656" t="str">
            <v>AB</v>
          </cell>
        </row>
        <row r="657">
          <cell r="A657" t="str">
            <v>STRUCT. DISC.</v>
          </cell>
          <cell r="B657" t="str">
            <v>SH</v>
          </cell>
          <cell r="C657" t="str">
            <v>SST</v>
          </cell>
          <cell r="D657">
            <v>510</v>
          </cell>
          <cell r="F657" t="str">
            <v xml:space="preserve">ELECTRICAL / INSTRUMENT SUPPORTS (MISC.)      </v>
          </cell>
          <cell r="G657" t="str">
            <v>PDMS MODEL</v>
          </cell>
          <cell r="H657">
            <v>28.44</v>
          </cell>
          <cell r="I657">
            <v>28.44</v>
          </cell>
          <cell r="J657">
            <v>28.44</v>
          </cell>
          <cell r="K657">
            <v>5</v>
          </cell>
          <cell r="L657">
            <v>5</v>
          </cell>
          <cell r="M657">
            <v>5</v>
          </cell>
          <cell r="N657">
            <v>1.4220000000000002</v>
          </cell>
          <cell r="O657">
            <v>1.4220000000000002</v>
          </cell>
          <cell r="P657">
            <v>1.4220000000000002</v>
          </cell>
          <cell r="Q657">
            <v>29.862000000000002</v>
          </cell>
          <cell r="R657">
            <v>29.862000000000002</v>
          </cell>
          <cell r="S657">
            <v>29.862000000000002</v>
          </cell>
          <cell r="T657">
            <v>1119.42</v>
          </cell>
          <cell r="U657">
            <v>924.29</v>
          </cell>
          <cell r="V657">
            <v>109.42</v>
          </cell>
          <cell r="W657">
            <v>27601.147980000002</v>
          </cell>
          <cell r="X657">
            <v>33428.120040000002</v>
          </cell>
          <cell r="Y657">
            <v>3267.5000400000004</v>
          </cell>
          <cell r="Z657">
            <v>27601.147980000002</v>
          </cell>
          <cell r="AA657">
            <v>33428.120040000002</v>
          </cell>
          <cell r="AB657">
            <v>3267.5000400000004</v>
          </cell>
          <cell r="AC657">
            <v>27601.147980000002</v>
          </cell>
          <cell r="AD657">
            <v>33428.120040000002</v>
          </cell>
          <cell r="AE657">
            <v>3267.5000400000004</v>
          </cell>
          <cell r="AF657"/>
          <cell r="AG657" t="b">
            <v>0</v>
          </cell>
          <cell r="AH657" t="str">
            <v>44B-</v>
          </cell>
          <cell r="AI657" t="str">
            <v>AB</v>
          </cell>
        </row>
        <row r="658">
          <cell r="A658" t="str">
            <v>STRUCT. DISC.</v>
          </cell>
          <cell r="B658" t="str">
            <v>SH</v>
          </cell>
          <cell r="C658" t="str">
            <v>SST</v>
          </cell>
          <cell r="D658">
            <v>510</v>
          </cell>
          <cell r="F658" t="str">
            <v>HANDRAILS (MAIN DECK'S ONLY)</v>
          </cell>
          <cell r="G658" t="str">
            <v>PDMS MODEL</v>
          </cell>
          <cell r="H658">
            <v>2.27</v>
          </cell>
          <cell r="I658">
            <v>2.27</v>
          </cell>
          <cell r="J658">
            <v>2.27</v>
          </cell>
          <cell r="K658">
            <v>3.5</v>
          </cell>
          <cell r="L658">
            <v>3.5</v>
          </cell>
          <cell r="M658">
            <v>3.5</v>
          </cell>
          <cell r="N658">
            <v>7.9450000000000007E-2</v>
          </cell>
          <cell r="O658">
            <v>7.9450000000000007E-2</v>
          </cell>
          <cell r="P658">
            <v>7.9450000000000007E-2</v>
          </cell>
          <cell r="Q658">
            <v>2.34945</v>
          </cell>
          <cell r="R658">
            <v>2.34945</v>
          </cell>
          <cell r="S658">
            <v>2.34945</v>
          </cell>
          <cell r="T658">
            <v>1040.81</v>
          </cell>
          <cell r="U658">
            <v>925.13</v>
          </cell>
          <cell r="V658">
            <v>114.21</v>
          </cell>
          <cell r="W658">
            <v>2173.5466784999999</v>
          </cell>
          <cell r="X658">
            <v>2445.3310544999999</v>
          </cell>
          <cell r="Y658">
            <v>268.33068450000002</v>
          </cell>
          <cell r="Z658">
            <v>2173.5466784999999</v>
          </cell>
          <cell r="AA658">
            <v>2445.3310544999999</v>
          </cell>
          <cell r="AB658">
            <v>268.33068450000002</v>
          </cell>
          <cell r="AC658">
            <v>2173.5466784999999</v>
          </cell>
          <cell r="AD658">
            <v>2445.3310544999999</v>
          </cell>
          <cell r="AE658">
            <v>268.33068450000002</v>
          </cell>
          <cell r="AF658"/>
          <cell r="AG658" t="b">
            <v>0</v>
          </cell>
          <cell r="AH658" t="str">
            <v>S3-</v>
          </cell>
          <cell r="AI658" t="str">
            <v>AB</v>
          </cell>
        </row>
        <row r="659">
          <cell r="A659" t="str">
            <v>STRUCT. DISC.</v>
          </cell>
          <cell r="B659" t="str">
            <v>SH</v>
          </cell>
          <cell r="C659" t="str">
            <v>SST</v>
          </cell>
          <cell r="D659">
            <v>510</v>
          </cell>
          <cell r="F659" t="str">
            <v>LADDERS (INCL. W/ PLATFORMS, MEZZ, ETC.)</v>
          </cell>
          <cell r="G659" t="str">
            <v>PDMS MODEL</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cell r="AG659" t="b">
            <v>0</v>
          </cell>
          <cell r="AH659" t="str">
            <v>12-</v>
          </cell>
          <cell r="AI659" t="str">
            <v>AB</v>
          </cell>
        </row>
        <row r="660">
          <cell r="A660" t="str">
            <v>STRUCT. DISC.</v>
          </cell>
          <cell r="B660" t="str">
            <v>SH</v>
          </cell>
          <cell r="C660" t="str">
            <v>SST</v>
          </cell>
          <cell r="D660">
            <v>510</v>
          </cell>
          <cell r="F660" t="str">
            <v>PIPE SUPPORTS (MISC.)</v>
          </cell>
          <cell r="G660" t="str">
            <v>PDMS MODEL</v>
          </cell>
          <cell r="H660">
            <v>43.73</v>
          </cell>
          <cell r="I660">
            <v>43.73</v>
          </cell>
          <cell r="J660">
            <v>43.73</v>
          </cell>
          <cell r="K660">
            <v>5</v>
          </cell>
          <cell r="L660">
            <v>5</v>
          </cell>
          <cell r="M660">
            <v>5</v>
          </cell>
          <cell r="N660">
            <v>2.1865000000000001</v>
          </cell>
          <cell r="O660">
            <v>2.1865000000000001</v>
          </cell>
          <cell r="P660">
            <v>2.1865000000000001</v>
          </cell>
          <cell r="Q660">
            <v>45.916499999999999</v>
          </cell>
          <cell r="R660">
            <v>45.916499999999999</v>
          </cell>
          <cell r="S660">
            <v>45.916499999999999</v>
          </cell>
          <cell r="T660">
            <v>1124.49</v>
          </cell>
          <cell r="U660">
            <v>938.88</v>
          </cell>
          <cell r="V660">
            <v>116.75</v>
          </cell>
          <cell r="W660">
            <v>43110.08352</v>
          </cell>
          <cell r="X660">
            <v>51632.645084999996</v>
          </cell>
          <cell r="Y660">
            <v>5360.7513749999998</v>
          </cell>
          <cell r="Z660">
            <v>43110.08352</v>
          </cell>
          <cell r="AA660">
            <v>51632.645084999996</v>
          </cell>
          <cell r="AB660">
            <v>5360.7513749999998</v>
          </cell>
          <cell r="AC660">
            <v>43110.08352</v>
          </cell>
          <cell r="AD660">
            <v>51632.645084999996</v>
          </cell>
          <cell r="AE660">
            <v>5360.7513749999998</v>
          </cell>
          <cell r="AF660"/>
          <cell r="AG660" t="b">
            <v>0</v>
          </cell>
          <cell r="AH660" t="str">
            <v>44B-</v>
          </cell>
          <cell r="AI660" t="str">
            <v>AB</v>
          </cell>
        </row>
        <row r="661">
          <cell r="A661" t="str">
            <v>STRUCT. DISC.</v>
          </cell>
          <cell r="B661" t="str">
            <v>SH</v>
          </cell>
          <cell r="C661" t="str">
            <v>SST</v>
          </cell>
          <cell r="D661">
            <v>510</v>
          </cell>
          <cell r="F661" t="str">
            <v>RUNWAY BEAMS-MONORAILS-MECH HNDLG</v>
          </cell>
          <cell r="G661" t="str">
            <v>PDMS MODEL</v>
          </cell>
          <cell r="H661">
            <v>4.3600000000000003</v>
          </cell>
          <cell r="I661">
            <v>4.3600000000000003</v>
          </cell>
          <cell r="J661">
            <v>4.3600000000000003</v>
          </cell>
          <cell r="K661">
            <v>5</v>
          </cell>
          <cell r="L661">
            <v>5</v>
          </cell>
          <cell r="M661">
            <v>5</v>
          </cell>
          <cell r="N661">
            <v>0.21800000000000003</v>
          </cell>
          <cell r="O661">
            <v>0.21800000000000003</v>
          </cell>
          <cell r="P661">
            <v>0.21800000000000003</v>
          </cell>
          <cell r="Q661">
            <v>4.5780000000000003</v>
          </cell>
          <cell r="R661">
            <v>4.5780000000000003</v>
          </cell>
          <cell r="S661">
            <v>4.5780000000000003</v>
          </cell>
          <cell r="T661">
            <v>1134.06</v>
          </cell>
          <cell r="U661">
            <v>910.81</v>
          </cell>
          <cell r="V661">
            <v>83.44</v>
          </cell>
          <cell r="W661">
            <v>4169.6881800000001</v>
          </cell>
          <cell r="X661">
            <v>5191.7266799999998</v>
          </cell>
          <cell r="Y661">
            <v>381.98831999999999</v>
          </cell>
          <cell r="Z661">
            <v>4169.6881800000001</v>
          </cell>
          <cell r="AA661">
            <v>5191.7266799999998</v>
          </cell>
          <cell r="AB661">
            <v>381.98831999999999</v>
          </cell>
          <cell r="AC661">
            <v>4169.6881800000001</v>
          </cell>
          <cell r="AD661">
            <v>5191.7266799999998</v>
          </cell>
          <cell r="AE661">
            <v>381.98831999999999</v>
          </cell>
          <cell r="AF661"/>
          <cell r="AG661" t="b">
            <v>0</v>
          </cell>
          <cell r="AH661" t="str">
            <v>44B-</v>
          </cell>
          <cell r="AI661" t="str">
            <v>AB</v>
          </cell>
        </row>
        <row r="662">
          <cell r="A662" t="str">
            <v>STRUCT. DISC.</v>
          </cell>
          <cell r="B662" t="str">
            <v>SH</v>
          </cell>
          <cell r="C662" t="str">
            <v>SFS</v>
          </cell>
          <cell r="D662">
            <v>510</v>
          </cell>
          <cell r="F662" t="str">
            <v>FABRICATION SUBSTITUTION</v>
          </cell>
          <cell r="G662" t="str">
            <v>ESTIMATED</v>
          </cell>
          <cell r="H662">
            <v>0</v>
          </cell>
          <cell r="I662">
            <v>0</v>
          </cell>
          <cell r="J662">
            <v>0</v>
          </cell>
          <cell r="K662">
            <v>0</v>
          </cell>
          <cell r="L662">
            <v>0</v>
          </cell>
          <cell r="M662">
            <v>0</v>
          </cell>
          <cell r="N662">
            <v>0</v>
          </cell>
          <cell r="O662">
            <v>0</v>
          </cell>
          <cell r="P662">
            <v>0</v>
          </cell>
          <cell r="Q662">
            <v>0</v>
          </cell>
          <cell r="R662">
            <v>0</v>
          </cell>
          <cell r="S662">
            <v>0</v>
          </cell>
          <cell r="T662">
            <v>1128.45</v>
          </cell>
          <cell r="U662">
            <v>935.29</v>
          </cell>
          <cell r="V662">
            <v>114.56</v>
          </cell>
          <cell r="W662">
            <v>0</v>
          </cell>
          <cell r="X662">
            <v>0</v>
          </cell>
          <cell r="Y662">
            <v>0</v>
          </cell>
          <cell r="Z662">
            <v>0</v>
          </cell>
          <cell r="AA662">
            <v>0</v>
          </cell>
          <cell r="AB662">
            <v>0</v>
          </cell>
          <cell r="AC662">
            <v>0</v>
          </cell>
          <cell r="AD662">
            <v>0</v>
          </cell>
          <cell r="AE662">
            <v>0</v>
          </cell>
          <cell r="AF662"/>
          <cell r="AG662" t="b">
            <v>0</v>
          </cell>
          <cell r="AH662" t="str">
            <v>44B-</v>
          </cell>
          <cell r="AI662" t="str">
            <v>AB</v>
          </cell>
        </row>
        <row r="663">
          <cell r="A663" t="str">
            <v>ELEC. DISC.</v>
          </cell>
          <cell r="B663" t="str">
            <v>SM</v>
          </cell>
          <cell r="C663" t="str">
            <v>EL</v>
          </cell>
          <cell r="D663">
            <v>310</v>
          </cell>
          <cell r="F663" t="str">
            <v>ELECTRICAL CABLE BULK - SM</v>
          </cell>
          <cell r="G663" t="str">
            <v>CALC.</v>
          </cell>
          <cell r="H663">
            <v>59.7</v>
          </cell>
          <cell r="I663">
            <v>59.7</v>
          </cell>
          <cell r="J663">
            <v>59.7</v>
          </cell>
          <cell r="K663">
            <v>5</v>
          </cell>
          <cell r="L663">
            <v>5</v>
          </cell>
          <cell r="M663">
            <v>5</v>
          </cell>
          <cell r="N663">
            <v>2.9850000000000003</v>
          </cell>
          <cell r="O663">
            <v>2.9850000000000003</v>
          </cell>
          <cell r="P663">
            <v>2.9850000000000003</v>
          </cell>
          <cell r="Q663">
            <v>62.685000000000002</v>
          </cell>
          <cell r="R663">
            <v>62.685000000000002</v>
          </cell>
          <cell r="S663">
            <v>62.685000000000002</v>
          </cell>
          <cell r="T663">
            <v>1018.5083333333333</v>
          </cell>
          <cell r="U663">
            <v>927.41666666666663</v>
          </cell>
          <cell r="V663">
            <v>139.4</v>
          </cell>
          <cell r="W663">
            <v>58135.113749999997</v>
          </cell>
          <cell r="X663">
            <v>63845.194875000001</v>
          </cell>
          <cell r="Y663">
            <v>8738.2890000000007</v>
          </cell>
          <cell r="Z663">
            <v>58135.113749999997</v>
          </cell>
          <cell r="AA663">
            <v>63845.194875000001</v>
          </cell>
          <cell r="AB663">
            <v>8738.2890000000007</v>
          </cell>
          <cell r="AC663">
            <v>58135.113749999997</v>
          </cell>
          <cell r="AD663">
            <v>63845.194875000001</v>
          </cell>
          <cell r="AE663">
            <v>8738.2890000000007</v>
          </cell>
          <cell r="AF663"/>
          <cell r="AG663" t="b">
            <v>0</v>
          </cell>
          <cell r="AH663" t="str">
            <v>S3-</v>
          </cell>
          <cell r="AI663" t="str">
            <v>AB</v>
          </cell>
        </row>
        <row r="664">
          <cell r="A664" t="str">
            <v>ELEC. DISC.</v>
          </cell>
          <cell r="B664" t="str">
            <v>SM</v>
          </cell>
          <cell r="C664" t="str">
            <v>EL</v>
          </cell>
          <cell r="D664">
            <v>310</v>
          </cell>
          <cell r="F664" t="str">
            <v>ELECTRICAL FIXTURES - SM</v>
          </cell>
          <cell r="G664" t="str">
            <v>PDMS MODEL</v>
          </cell>
          <cell r="H664">
            <v>0.7</v>
          </cell>
          <cell r="I664">
            <v>0.7</v>
          </cell>
          <cell r="J664">
            <v>0.7</v>
          </cell>
          <cell r="K664">
            <v>5</v>
          </cell>
          <cell r="L664">
            <v>5</v>
          </cell>
          <cell r="M664">
            <v>5</v>
          </cell>
          <cell r="N664">
            <v>3.4999999999999996E-2</v>
          </cell>
          <cell r="O664">
            <v>3.4999999999999996E-2</v>
          </cell>
          <cell r="P664">
            <v>3.4999999999999996E-2</v>
          </cell>
          <cell r="Q664">
            <v>0.73499999999999999</v>
          </cell>
          <cell r="R664">
            <v>0.73499999999999999</v>
          </cell>
          <cell r="S664">
            <v>0.73499999999999999</v>
          </cell>
          <cell r="T664">
            <v>1022.7666666666668</v>
          </cell>
          <cell r="U664">
            <v>937.06666666666661</v>
          </cell>
          <cell r="V664">
            <v>139.65833333333333</v>
          </cell>
          <cell r="W664">
            <v>688.74399999999991</v>
          </cell>
          <cell r="X664">
            <v>751.73350000000005</v>
          </cell>
          <cell r="Y664">
            <v>102.64887499999999</v>
          </cell>
          <cell r="Z664">
            <v>688.74399999999991</v>
          </cell>
          <cell r="AA664">
            <v>751.73350000000005</v>
          </cell>
          <cell r="AB664">
            <v>102.64887499999999</v>
          </cell>
          <cell r="AC664">
            <v>688.74399999999991</v>
          </cell>
          <cell r="AD664">
            <v>751.73350000000005</v>
          </cell>
          <cell r="AE664">
            <v>102.64887499999999</v>
          </cell>
          <cell r="AF664"/>
          <cell r="AG664" t="b">
            <v>0</v>
          </cell>
          <cell r="AH664" t="str">
            <v>S3-</v>
          </cell>
          <cell r="AI664" t="str">
            <v>AB</v>
          </cell>
        </row>
        <row r="665">
          <cell r="A665" t="str">
            <v>ELEC. DISC.</v>
          </cell>
          <cell r="B665" t="str">
            <v>SM</v>
          </cell>
          <cell r="C665" t="str">
            <v>EL</v>
          </cell>
          <cell r="D665">
            <v>310</v>
          </cell>
          <cell r="F665" t="str">
            <v>ELECTRICAL CABLE TRAY BULK - SM</v>
          </cell>
          <cell r="G665" t="str">
            <v>PDMS MODEL</v>
          </cell>
          <cell r="H665">
            <v>7.7</v>
          </cell>
          <cell r="I665">
            <v>7.7</v>
          </cell>
          <cell r="J665">
            <v>7.7</v>
          </cell>
          <cell r="K665">
            <v>5</v>
          </cell>
          <cell r="L665">
            <v>5</v>
          </cell>
          <cell r="M665">
            <v>5</v>
          </cell>
          <cell r="N665">
            <v>0.38500000000000001</v>
          </cell>
          <cell r="O665">
            <v>0.38500000000000001</v>
          </cell>
          <cell r="P665">
            <v>0.38500000000000001</v>
          </cell>
          <cell r="Q665">
            <v>8.0850000000000009</v>
          </cell>
          <cell r="R665">
            <v>8.0850000000000009</v>
          </cell>
          <cell r="S665">
            <v>8.0850000000000009</v>
          </cell>
          <cell r="T665">
            <v>1018.5083333333333</v>
          </cell>
          <cell r="U665">
            <v>927.41666666666663</v>
          </cell>
          <cell r="V665">
            <v>139.4</v>
          </cell>
          <cell r="W665">
            <v>7498.1637500000006</v>
          </cell>
          <cell r="X665">
            <v>8234.6398750000008</v>
          </cell>
          <cell r="Y665">
            <v>1127.0490000000002</v>
          </cell>
          <cell r="Z665">
            <v>7498.1637500000006</v>
          </cell>
          <cell r="AA665">
            <v>8234.6398750000008</v>
          </cell>
          <cell r="AB665">
            <v>1127.0490000000002</v>
          </cell>
          <cell r="AC665">
            <v>7498.1637500000006</v>
          </cell>
          <cell r="AD665">
            <v>8234.6398750000008</v>
          </cell>
          <cell r="AE665">
            <v>1127.0490000000002</v>
          </cell>
          <cell r="AF665"/>
          <cell r="AG665" t="b">
            <v>0</v>
          </cell>
          <cell r="AH665" t="str">
            <v>S3-</v>
          </cell>
          <cell r="AI665" t="str">
            <v>AB</v>
          </cell>
        </row>
        <row r="666">
          <cell r="A666" t="str">
            <v>ELEC. DISC.</v>
          </cell>
          <cell r="B666" t="str">
            <v>SM</v>
          </cell>
          <cell r="C666" t="str">
            <v>EL</v>
          </cell>
          <cell r="D666">
            <v>320</v>
          </cell>
          <cell r="F666" t="str">
            <v>ELECTRICAL CABLE BULK - SM</v>
          </cell>
          <cell r="G666" t="str">
            <v>CALC.</v>
          </cell>
          <cell r="H666">
            <v>184.9</v>
          </cell>
          <cell r="I666">
            <v>184.9</v>
          </cell>
          <cell r="J666">
            <v>184.9</v>
          </cell>
          <cell r="K666">
            <v>5</v>
          </cell>
          <cell r="L666">
            <v>5</v>
          </cell>
          <cell r="M666">
            <v>5</v>
          </cell>
          <cell r="N666">
            <v>9.245000000000001</v>
          </cell>
          <cell r="O666">
            <v>9.245000000000001</v>
          </cell>
          <cell r="P666">
            <v>9.245000000000001</v>
          </cell>
          <cell r="Q666">
            <v>194.14500000000001</v>
          </cell>
          <cell r="R666">
            <v>194.14500000000001</v>
          </cell>
          <cell r="S666">
            <v>194.14500000000001</v>
          </cell>
          <cell r="T666">
            <v>979.68333333333339</v>
          </cell>
          <cell r="U666">
            <v>927.26666666666677</v>
          </cell>
          <cell r="V666">
            <v>99.458333333333329</v>
          </cell>
          <cell r="W666">
            <v>180024.18700000003</v>
          </cell>
          <cell r="X666">
            <v>190200.62075000003</v>
          </cell>
          <cell r="Y666">
            <v>19309.338124999998</v>
          </cell>
          <cell r="Z666">
            <v>180024.18700000003</v>
          </cell>
          <cell r="AA666">
            <v>190200.62075000003</v>
          </cell>
          <cell r="AB666">
            <v>19309.338124999998</v>
          </cell>
          <cell r="AC666">
            <v>180024.18700000003</v>
          </cell>
          <cell r="AD666">
            <v>190200.62075000003</v>
          </cell>
          <cell r="AE666">
            <v>19309.338124999998</v>
          </cell>
          <cell r="AF666"/>
          <cell r="AG666" t="b">
            <v>0</v>
          </cell>
          <cell r="AH666" t="str">
            <v>2S-</v>
          </cell>
          <cell r="AI666" t="str">
            <v>AB</v>
          </cell>
        </row>
        <row r="667">
          <cell r="A667" t="str">
            <v>ELEC. DISC.</v>
          </cell>
          <cell r="B667" t="str">
            <v>SM</v>
          </cell>
          <cell r="C667" t="str">
            <v>EL</v>
          </cell>
          <cell r="D667">
            <v>320</v>
          </cell>
          <cell r="F667" t="str">
            <v>ELECTRICAL CABLE TRAY BULK - SM (1/2 OF ACCESSORIES)</v>
          </cell>
          <cell r="G667" t="str">
            <v>CALC</v>
          </cell>
          <cell r="H667">
            <v>9.48</v>
          </cell>
          <cell r="I667">
            <v>9.5</v>
          </cell>
          <cell r="J667">
            <v>9.5</v>
          </cell>
          <cell r="K667">
            <v>5</v>
          </cell>
          <cell r="L667">
            <v>5</v>
          </cell>
          <cell r="M667">
            <v>5</v>
          </cell>
          <cell r="N667">
            <v>0.47400000000000003</v>
          </cell>
          <cell r="O667">
            <v>0.47500000000000003</v>
          </cell>
          <cell r="P667">
            <v>0.47500000000000003</v>
          </cell>
          <cell r="Q667">
            <v>9.9540000000000006</v>
          </cell>
          <cell r="R667">
            <v>9.9749999999999996</v>
          </cell>
          <cell r="S667">
            <v>9.9749999999999996</v>
          </cell>
          <cell r="T667">
            <v>979.68333333333339</v>
          </cell>
          <cell r="U667">
            <v>927.26666666666677</v>
          </cell>
          <cell r="V667">
            <v>99.458333333333329</v>
          </cell>
          <cell r="W667">
            <v>9230.0124000000014</v>
          </cell>
          <cell r="X667">
            <v>9751.7679000000007</v>
          </cell>
          <cell r="Y667">
            <v>990.00824999999998</v>
          </cell>
          <cell r="Z667">
            <v>9249.4850000000006</v>
          </cell>
          <cell r="AA667">
            <v>9772.3412499999995</v>
          </cell>
          <cell r="AB667">
            <v>992.09687499999995</v>
          </cell>
          <cell r="AC667">
            <v>9249.4850000000006</v>
          </cell>
          <cell r="AD667">
            <v>9772.3412499999995</v>
          </cell>
          <cell r="AE667">
            <v>992.09687499999995</v>
          </cell>
          <cell r="AF667"/>
          <cell r="AG667" t="b">
            <v>0</v>
          </cell>
          <cell r="AH667" t="str">
            <v>2S-</v>
          </cell>
          <cell r="AI667" t="str">
            <v>AB</v>
          </cell>
        </row>
        <row r="668">
          <cell r="A668" t="str">
            <v>ELEC. DISC.</v>
          </cell>
          <cell r="B668" t="str">
            <v>SM</v>
          </cell>
          <cell r="C668" t="str">
            <v>EL</v>
          </cell>
          <cell r="D668">
            <v>320</v>
          </cell>
          <cell r="F668" t="str">
            <v>ELECTRICAL FIXTURES - SM</v>
          </cell>
          <cell r="G668" t="str">
            <v>PDMS MODEL</v>
          </cell>
          <cell r="H668">
            <v>1.5</v>
          </cell>
          <cell r="I668">
            <v>1.5</v>
          </cell>
          <cell r="J668">
            <v>1.5</v>
          </cell>
          <cell r="K668">
            <v>5</v>
          </cell>
          <cell r="L668">
            <v>5</v>
          </cell>
          <cell r="M668">
            <v>5</v>
          </cell>
          <cell r="N668">
            <v>7.5000000000000011E-2</v>
          </cell>
          <cell r="O668">
            <v>7.5000000000000011E-2</v>
          </cell>
          <cell r="P668">
            <v>7.5000000000000011E-2</v>
          </cell>
          <cell r="Q668">
            <v>1.575</v>
          </cell>
          <cell r="R668">
            <v>1.575</v>
          </cell>
          <cell r="S668">
            <v>1.575</v>
          </cell>
          <cell r="T668">
            <v>978.9</v>
          </cell>
          <cell r="U668">
            <v>927.2</v>
          </cell>
          <cell r="V668">
            <v>101.1</v>
          </cell>
          <cell r="W668">
            <v>1460.34</v>
          </cell>
          <cell r="X668">
            <v>1541.7674999999999</v>
          </cell>
          <cell r="Y668">
            <v>159.23249999999999</v>
          </cell>
          <cell r="Z668">
            <v>1460.34</v>
          </cell>
          <cell r="AA668">
            <v>1541.7674999999999</v>
          </cell>
          <cell r="AB668">
            <v>159.23249999999999</v>
          </cell>
          <cell r="AC668">
            <v>1460.34</v>
          </cell>
          <cell r="AD668">
            <v>1541.7674999999999</v>
          </cell>
          <cell r="AE668">
            <v>159.23249999999999</v>
          </cell>
          <cell r="AF668"/>
          <cell r="AG668" t="b">
            <v>0</v>
          </cell>
          <cell r="AH668" t="str">
            <v>2S-</v>
          </cell>
          <cell r="AI668" t="str">
            <v>AB</v>
          </cell>
        </row>
        <row r="669">
          <cell r="A669" t="str">
            <v>ELEC. DISC.</v>
          </cell>
          <cell r="B669" t="str">
            <v>SM</v>
          </cell>
          <cell r="C669" t="str">
            <v>EL</v>
          </cell>
          <cell r="D669">
            <v>320</v>
          </cell>
          <cell r="F669" t="str">
            <v>ELECTRICAL CABLE TRAY BULK - SM</v>
          </cell>
          <cell r="G669" t="str">
            <v>PDMS MODEL</v>
          </cell>
          <cell r="H669">
            <v>25.1</v>
          </cell>
          <cell r="I669">
            <v>25.1</v>
          </cell>
          <cell r="J669">
            <v>25.1</v>
          </cell>
          <cell r="K669">
            <v>5</v>
          </cell>
          <cell r="L669">
            <v>5</v>
          </cell>
          <cell r="M669">
            <v>5</v>
          </cell>
          <cell r="N669">
            <v>1.2550000000000001</v>
          </cell>
          <cell r="O669">
            <v>1.2550000000000001</v>
          </cell>
          <cell r="P669">
            <v>1.2550000000000001</v>
          </cell>
          <cell r="Q669">
            <v>26.355</v>
          </cell>
          <cell r="R669">
            <v>26.355</v>
          </cell>
          <cell r="S669">
            <v>26.355</v>
          </cell>
          <cell r="T669">
            <v>979.68333333333339</v>
          </cell>
          <cell r="U669">
            <v>927.26666666666677</v>
          </cell>
          <cell r="V669">
            <v>99.458333333333329</v>
          </cell>
          <cell r="W669">
            <v>24438.113000000001</v>
          </cell>
          <cell r="X669">
            <v>25819.554250000001</v>
          </cell>
          <cell r="Y669">
            <v>2621.2243749999998</v>
          </cell>
          <cell r="Z669">
            <v>24438.113000000001</v>
          </cell>
          <cell r="AA669">
            <v>25819.554250000001</v>
          </cell>
          <cell r="AB669">
            <v>2621.2243749999998</v>
          </cell>
          <cell r="AC669">
            <v>24438.113000000001</v>
          </cell>
          <cell r="AD669">
            <v>25819.554250000001</v>
          </cell>
          <cell r="AE669">
            <v>2621.2243749999998</v>
          </cell>
          <cell r="AF669"/>
          <cell r="AG669" t="b">
            <v>0</v>
          </cell>
          <cell r="AH669" t="str">
            <v>2S-</v>
          </cell>
          <cell r="AI669" t="str">
            <v>AB</v>
          </cell>
        </row>
        <row r="670">
          <cell r="A670" t="str">
            <v>ELEC. DISC.</v>
          </cell>
          <cell r="B670" t="str">
            <v>SM</v>
          </cell>
          <cell r="C670" t="str">
            <v>EL</v>
          </cell>
          <cell r="D670">
            <v>330</v>
          </cell>
          <cell r="F670" t="str">
            <v>ELECTRICAL CABLE BULK - SM</v>
          </cell>
          <cell r="G670" t="str">
            <v>CALC</v>
          </cell>
          <cell r="H670">
            <v>43.5</v>
          </cell>
          <cell r="I670">
            <v>43.5</v>
          </cell>
          <cell r="J670">
            <v>43.5</v>
          </cell>
          <cell r="K670">
            <v>5</v>
          </cell>
          <cell r="L670">
            <v>5</v>
          </cell>
          <cell r="M670">
            <v>5</v>
          </cell>
          <cell r="N670">
            <v>2.1750000000000003</v>
          </cell>
          <cell r="O670">
            <v>2.1750000000000003</v>
          </cell>
          <cell r="P670">
            <v>2.1750000000000003</v>
          </cell>
          <cell r="Q670">
            <v>45.674999999999997</v>
          </cell>
          <cell r="R670">
            <v>45.674999999999997</v>
          </cell>
          <cell r="S670">
            <v>45.674999999999997</v>
          </cell>
          <cell r="T670">
            <v>1014.1333333333333</v>
          </cell>
          <cell r="U670">
            <v>926.1583333333333</v>
          </cell>
          <cell r="V670">
            <v>62.241666666666667</v>
          </cell>
          <cell r="W670">
            <v>42302.281874999993</v>
          </cell>
          <cell r="X670">
            <v>46320.539999999994</v>
          </cell>
          <cell r="Y670">
            <v>2842.8881249999999</v>
          </cell>
          <cell r="Z670">
            <v>42302.281874999993</v>
          </cell>
          <cell r="AA670">
            <v>46320.539999999994</v>
          </cell>
          <cell r="AB670">
            <v>2842.8881249999999</v>
          </cell>
          <cell r="AC670">
            <v>42302.281874999993</v>
          </cell>
          <cell r="AD670">
            <v>46320.539999999994</v>
          </cell>
          <cell r="AE670">
            <v>2842.8881249999999</v>
          </cell>
          <cell r="AF670"/>
          <cell r="AG670" t="b">
            <v>0</v>
          </cell>
          <cell r="AH670" t="str">
            <v>S3-</v>
          </cell>
          <cell r="AI670" t="str">
            <v>AB</v>
          </cell>
        </row>
        <row r="671">
          <cell r="A671" t="str">
            <v>ELEC. DISC.</v>
          </cell>
          <cell r="B671" t="str">
            <v>SM</v>
          </cell>
          <cell r="C671" t="str">
            <v>EL</v>
          </cell>
          <cell r="D671">
            <v>330</v>
          </cell>
          <cell r="F671" t="str">
            <v>ELECTRICAL FIXTURES - SM</v>
          </cell>
          <cell r="G671" t="str">
            <v>PDMS MODEL</v>
          </cell>
          <cell r="H671">
            <v>2.2999999999999998</v>
          </cell>
          <cell r="I671">
            <v>2.2999999999999998</v>
          </cell>
          <cell r="J671">
            <v>2.2999999999999998</v>
          </cell>
          <cell r="K671">
            <v>5</v>
          </cell>
          <cell r="L671">
            <v>5</v>
          </cell>
          <cell r="M671">
            <v>5</v>
          </cell>
          <cell r="N671">
            <v>0.11499999999999999</v>
          </cell>
          <cell r="O671">
            <v>0.11499999999999999</v>
          </cell>
          <cell r="P671">
            <v>0.11499999999999999</v>
          </cell>
          <cell r="Q671">
            <v>2.415</v>
          </cell>
          <cell r="R671">
            <v>2.415</v>
          </cell>
          <cell r="S671">
            <v>2.415</v>
          </cell>
          <cell r="T671">
            <v>998</v>
          </cell>
          <cell r="U671">
            <v>938.75</v>
          </cell>
          <cell r="V671">
            <v>74</v>
          </cell>
          <cell r="W671">
            <v>2267.0812500000002</v>
          </cell>
          <cell r="X671">
            <v>2410.17</v>
          </cell>
          <cell r="Y671">
            <v>178.71</v>
          </cell>
          <cell r="Z671">
            <v>2267.0812500000002</v>
          </cell>
          <cell r="AA671">
            <v>2410.17</v>
          </cell>
          <cell r="AB671">
            <v>178.71</v>
          </cell>
          <cell r="AC671">
            <v>2267.0812500000002</v>
          </cell>
          <cell r="AD671">
            <v>2410.17</v>
          </cell>
          <cell r="AE671">
            <v>178.71</v>
          </cell>
          <cell r="AF671"/>
          <cell r="AG671" t="b">
            <v>0</v>
          </cell>
          <cell r="AH671" t="str">
            <v>2S-</v>
          </cell>
          <cell r="AI671" t="str">
            <v>AB</v>
          </cell>
        </row>
        <row r="672">
          <cell r="A672" t="str">
            <v>ELEC. DISC.</v>
          </cell>
          <cell r="B672" t="str">
            <v>SM</v>
          </cell>
          <cell r="C672" t="str">
            <v>EL</v>
          </cell>
          <cell r="D672">
            <v>330</v>
          </cell>
          <cell r="F672" t="str">
            <v>ELECTRICAL CABLE TRAY BULK - SM</v>
          </cell>
          <cell r="G672" t="str">
            <v>PDMS MODEL</v>
          </cell>
          <cell r="H672">
            <v>7.6</v>
          </cell>
          <cell r="I672">
            <v>7.6</v>
          </cell>
          <cell r="J672">
            <v>7.6</v>
          </cell>
          <cell r="K672">
            <v>5</v>
          </cell>
          <cell r="L672">
            <v>5</v>
          </cell>
          <cell r="M672">
            <v>5</v>
          </cell>
          <cell r="N672">
            <v>0.38</v>
          </cell>
          <cell r="O672">
            <v>0.38</v>
          </cell>
          <cell r="P672">
            <v>0.38</v>
          </cell>
          <cell r="Q672">
            <v>7.9799999999999995</v>
          </cell>
          <cell r="R672">
            <v>7.9799999999999995</v>
          </cell>
          <cell r="S672">
            <v>7.9799999999999995</v>
          </cell>
          <cell r="T672">
            <v>1014.1333333333333</v>
          </cell>
          <cell r="U672">
            <v>926.1583333333333</v>
          </cell>
          <cell r="V672">
            <v>62.241666666666667</v>
          </cell>
          <cell r="W672">
            <v>7390.7434999999996</v>
          </cell>
          <cell r="X672">
            <v>8092.7839999999997</v>
          </cell>
          <cell r="Y672">
            <v>496.68849999999998</v>
          </cell>
          <cell r="Z672">
            <v>7390.7434999999996</v>
          </cell>
          <cell r="AA672">
            <v>8092.7839999999997</v>
          </cell>
          <cell r="AB672">
            <v>496.68849999999998</v>
          </cell>
          <cell r="AC672">
            <v>7390.7434999999996</v>
          </cell>
          <cell r="AD672">
            <v>8092.7839999999997</v>
          </cell>
          <cell r="AE672">
            <v>496.68849999999998</v>
          </cell>
          <cell r="AF672"/>
          <cell r="AG672" t="b">
            <v>0</v>
          </cell>
          <cell r="AH672" t="str">
            <v>S3-</v>
          </cell>
          <cell r="AI672" t="str">
            <v>AB</v>
          </cell>
        </row>
        <row r="673">
          <cell r="A673" t="str">
            <v>MECH. DISC.</v>
          </cell>
          <cell r="B673" t="str">
            <v>SM</v>
          </cell>
          <cell r="C673" t="str">
            <v>EQ</v>
          </cell>
          <cell r="D673">
            <v>310</v>
          </cell>
          <cell r="E673" t="str">
            <v>HAL-5946</v>
          </cell>
          <cell r="F673" t="str">
            <v>TURBINE GENERATOR PACKAGE A LUBE OIL COOLER</v>
          </cell>
          <cell r="G673" t="str">
            <v>E</v>
          </cell>
          <cell r="H673">
            <v>6.6</v>
          </cell>
          <cell r="I673">
            <v>6.6</v>
          </cell>
          <cell r="J673">
            <v>7.2</v>
          </cell>
          <cell r="K673">
            <v>5</v>
          </cell>
          <cell r="L673">
            <v>5</v>
          </cell>
          <cell r="M673">
            <v>3</v>
          </cell>
          <cell r="N673">
            <v>0.33</v>
          </cell>
          <cell r="O673">
            <v>0.33</v>
          </cell>
          <cell r="P673">
            <v>0.216</v>
          </cell>
          <cell r="Q673">
            <v>6.93</v>
          </cell>
          <cell r="R673">
            <v>6.93</v>
          </cell>
          <cell r="S673">
            <v>7.4160000000000004</v>
          </cell>
          <cell r="T673">
            <v>897.5333333333333</v>
          </cell>
          <cell r="U673">
            <v>887.45</v>
          </cell>
          <cell r="V673">
            <v>160.05250000000001</v>
          </cell>
          <cell r="W673">
            <v>6150.0285000000003</v>
          </cell>
          <cell r="X673">
            <v>6219.9059999999999</v>
          </cell>
          <cell r="Y673">
            <v>1109.1638250000001</v>
          </cell>
          <cell r="Z673">
            <v>6150.0285000000003</v>
          </cell>
          <cell r="AA673">
            <v>6219.9059999999999</v>
          </cell>
          <cell r="AB673">
            <v>1109.1638250000001</v>
          </cell>
          <cell r="AC673">
            <v>6581.329200000001</v>
          </cell>
          <cell r="AD673">
            <v>6656.1072000000004</v>
          </cell>
          <cell r="AE673">
            <v>1186.9493400000001</v>
          </cell>
          <cell r="AF673" t="str">
            <v>D-12-AB</v>
          </cell>
          <cell r="AG673" t="str">
            <v>D-</v>
          </cell>
          <cell r="AH673" t="str">
            <v>12-</v>
          </cell>
          <cell r="AI673" t="str">
            <v>AB</v>
          </cell>
        </row>
        <row r="674">
          <cell r="A674" t="str">
            <v>MECH. DISC.</v>
          </cell>
          <cell r="B674" t="str">
            <v>SM</v>
          </cell>
          <cell r="C674" t="str">
            <v>EQ</v>
          </cell>
          <cell r="D674">
            <v>310</v>
          </cell>
          <cell r="E674" t="str">
            <v>HAL-5947</v>
          </cell>
          <cell r="F674" t="str">
            <v>TURBINE GENERATOR PACKAGE B LUBE OIL COOLER</v>
          </cell>
          <cell r="G674" t="str">
            <v>V</v>
          </cell>
          <cell r="H674">
            <v>6.6</v>
          </cell>
          <cell r="I674">
            <v>6.6</v>
          </cell>
          <cell r="J674">
            <v>7.2</v>
          </cell>
          <cell r="K674">
            <v>5</v>
          </cell>
          <cell r="L674">
            <v>5</v>
          </cell>
          <cell r="M674">
            <v>3</v>
          </cell>
          <cell r="N674">
            <v>0.33</v>
          </cell>
          <cell r="O674">
            <v>0.33</v>
          </cell>
          <cell r="P674">
            <v>0.216</v>
          </cell>
          <cell r="Q674">
            <v>6.93</v>
          </cell>
          <cell r="R674">
            <v>6.93</v>
          </cell>
          <cell r="S674">
            <v>7.4160000000000004</v>
          </cell>
          <cell r="T674">
            <v>911.3416666666667</v>
          </cell>
          <cell r="U674">
            <v>887.44166666666661</v>
          </cell>
          <cell r="V674">
            <v>160.05250000000001</v>
          </cell>
          <cell r="W674">
            <v>6149.9707499999995</v>
          </cell>
          <cell r="X674">
            <v>6315.5977499999999</v>
          </cell>
          <cell r="Y674">
            <v>1109.1638250000001</v>
          </cell>
          <cell r="Z674">
            <v>6149.9707499999995</v>
          </cell>
          <cell r="AA674">
            <v>6315.5977499999999</v>
          </cell>
          <cell r="AB674">
            <v>1109.1638250000001</v>
          </cell>
          <cell r="AC674">
            <v>6581.2673999999997</v>
          </cell>
          <cell r="AD674">
            <v>6758.5098000000007</v>
          </cell>
          <cell r="AE674">
            <v>1186.9493400000001</v>
          </cell>
          <cell r="AF674" t="str">
            <v>D-12-AB</v>
          </cell>
          <cell r="AG674" t="str">
            <v>D-</v>
          </cell>
          <cell r="AH674" t="str">
            <v>12-</v>
          </cell>
          <cell r="AI674" t="str">
            <v>AB</v>
          </cell>
        </row>
        <row r="675">
          <cell r="A675" t="str">
            <v>MECH. DISC.</v>
          </cell>
          <cell r="B675" t="str">
            <v>SM</v>
          </cell>
          <cell r="C675" t="str">
            <v>EQ</v>
          </cell>
          <cell r="D675">
            <v>310</v>
          </cell>
          <cell r="E675" t="str">
            <v>HAL-5948</v>
          </cell>
          <cell r="F675" t="str">
            <v>TURBINE GENERATOR PACKAGE C LUBE OIL COOLER</v>
          </cell>
          <cell r="G675" t="str">
            <v>E</v>
          </cell>
          <cell r="H675">
            <v>6.6</v>
          </cell>
          <cell r="I675">
            <v>6.6</v>
          </cell>
          <cell r="J675">
            <v>7.2</v>
          </cell>
          <cell r="K675">
            <v>5</v>
          </cell>
          <cell r="L675">
            <v>5</v>
          </cell>
          <cell r="M675">
            <v>3</v>
          </cell>
          <cell r="N675">
            <v>0.33</v>
          </cell>
          <cell r="O675">
            <v>0.33</v>
          </cell>
          <cell r="P675">
            <v>0.216</v>
          </cell>
          <cell r="Q675">
            <v>6.93</v>
          </cell>
          <cell r="R675">
            <v>6.93</v>
          </cell>
          <cell r="S675">
            <v>7.4160000000000004</v>
          </cell>
          <cell r="T675">
            <v>897.5333333333333</v>
          </cell>
          <cell r="U675">
            <v>879.69166666666661</v>
          </cell>
          <cell r="V675">
            <v>160.05250000000001</v>
          </cell>
          <cell r="W675">
            <v>6096.2632499999991</v>
          </cell>
          <cell r="X675">
            <v>6219.9059999999999</v>
          </cell>
          <cell r="Y675">
            <v>1109.1638250000001</v>
          </cell>
          <cell r="Z675">
            <v>6096.2632499999991</v>
          </cell>
          <cell r="AA675">
            <v>6219.9059999999999</v>
          </cell>
          <cell r="AB675">
            <v>1109.1638250000001</v>
          </cell>
          <cell r="AC675">
            <v>6523.7933999999996</v>
          </cell>
          <cell r="AD675">
            <v>6656.1072000000004</v>
          </cell>
          <cell r="AE675">
            <v>1186.9493400000001</v>
          </cell>
          <cell r="AF675" t="str">
            <v>D-12-AB</v>
          </cell>
          <cell r="AG675" t="str">
            <v>D-</v>
          </cell>
          <cell r="AH675" t="str">
            <v>12-</v>
          </cell>
          <cell r="AI675" t="str">
            <v>AB</v>
          </cell>
        </row>
        <row r="676">
          <cell r="A676" t="str">
            <v>MECH. DISC.</v>
          </cell>
          <cell r="B676" t="str">
            <v>SM</v>
          </cell>
          <cell r="C676" t="str">
            <v>EQ</v>
          </cell>
          <cell r="D676">
            <v>310</v>
          </cell>
          <cell r="E676" t="str">
            <v>HAL-5949</v>
          </cell>
          <cell r="F676" t="str">
            <v>TURBINE GENERATOR PACKAGE D  LUBE OIL COOLER</v>
          </cell>
          <cell r="G676" t="str">
            <v>E</v>
          </cell>
          <cell r="H676">
            <v>6.6</v>
          </cell>
          <cell r="I676">
            <v>6.6</v>
          </cell>
          <cell r="J676">
            <v>7.2</v>
          </cell>
          <cell r="K676">
            <v>5</v>
          </cell>
          <cell r="L676">
            <v>5</v>
          </cell>
          <cell r="M676">
            <v>3</v>
          </cell>
          <cell r="N676">
            <v>0.33</v>
          </cell>
          <cell r="O676">
            <v>0.33</v>
          </cell>
          <cell r="P676">
            <v>0.216</v>
          </cell>
          <cell r="Q676">
            <v>6.93</v>
          </cell>
          <cell r="R676">
            <v>6.93</v>
          </cell>
          <cell r="S676">
            <v>7.4160000000000004</v>
          </cell>
          <cell r="T676">
            <v>911.3416666666667</v>
          </cell>
          <cell r="U676">
            <v>879.68333333333339</v>
          </cell>
          <cell r="V676">
            <v>160.05250000000001</v>
          </cell>
          <cell r="W676">
            <v>6096.2055</v>
          </cell>
          <cell r="X676">
            <v>6315.5977499999999</v>
          </cell>
          <cell r="Y676">
            <v>1109.1638250000001</v>
          </cell>
          <cell r="Z676">
            <v>6096.2055</v>
          </cell>
          <cell r="AA676">
            <v>6315.5977499999999</v>
          </cell>
          <cell r="AB676">
            <v>1109.1638250000001</v>
          </cell>
          <cell r="AC676">
            <v>6523.731600000001</v>
          </cell>
          <cell r="AD676">
            <v>6758.5098000000007</v>
          </cell>
          <cell r="AE676">
            <v>1186.9493400000001</v>
          </cell>
          <cell r="AF676" t="str">
            <v>D-12-AB</v>
          </cell>
          <cell r="AG676" t="str">
            <v>D-</v>
          </cell>
          <cell r="AH676" t="str">
            <v>12-</v>
          </cell>
          <cell r="AI676" t="str">
            <v>AB</v>
          </cell>
        </row>
        <row r="677">
          <cell r="A677" t="str">
            <v>MECH. DISC.</v>
          </cell>
          <cell r="B677" t="str">
            <v>SM</v>
          </cell>
          <cell r="C677" t="str">
            <v>EQ</v>
          </cell>
          <cell r="D677">
            <v>310</v>
          </cell>
          <cell r="E677" t="str">
            <v>MBJ-8310</v>
          </cell>
          <cell r="F677" t="str">
            <v>COOLING MEDIUM EXPANSION TANK</v>
          </cell>
          <cell r="G677" t="str">
            <v>V</v>
          </cell>
          <cell r="H677">
            <v>12.000200000000001</v>
          </cell>
          <cell r="I677">
            <v>12.000200000000001</v>
          </cell>
          <cell r="J677">
            <v>22.000400000000003</v>
          </cell>
          <cell r="K677">
            <v>10</v>
          </cell>
          <cell r="L677">
            <v>10</v>
          </cell>
          <cell r="M677">
            <v>8</v>
          </cell>
          <cell r="N677">
            <v>1.2000200000000003</v>
          </cell>
          <cell r="O677">
            <v>1.2000200000000003</v>
          </cell>
          <cell r="P677">
            <v>1.7600320000000003</v>
          </cell>
          <cell r="Q677">
            <v>13.200220000000002</v>
          </cell>
          <cell r="R677">
            <v>13.200220000000002</v>
          </cell>
          <cell r="S677">
            <v>23.760432000000002</v>
          </cell>
          <cell r="T677">
            <v>1086</v>
          </cell>
          <cell r="U677">
            <v>949.3</v>
          </cell>
          <cell r="V677">
            <v>159.00916666666666</v>
          </cell>
          <cell r="W677">
            <v>12530.968846000002</v>
          </cell>
          <cell r="X677">
            <v>14335.438920000002</v>
          </cell>
          <cell r="Y677">
            <v>2098.9559820166669</v>
          </cell>
          <cell r="Z677">
            <v>12530.968846000002</v>
          </cell>
          <cell r="AA677">
            <v>14335.438920000002</v>
          </cell>
          <cell r="AB677">
            <v>2098.9559820166669</v>
          </cell>
          <cell r="AC677">
            <v>22555.778097599999</v>
          </cell>
          <cell r="AD677">
            <v>25803.829152000002</v>
          </cell>
          <cell r="AE677">
            <v>3778.1264919599998</v>
          </cell>
          <cell r="AF677" t="str">
            <v>D-34-BS</v>
          </cell>
          <cell r="AG677" t="str">
            <v>D-</v>
          </cell>
          <cell r="AH677" t="str">
            <v>34-</v>
          </cell>
          <cell r="AI677" t="str">
            <v>BS</v>
          </cell>
        </row>
        <row r="678">
          <cell r="A678" t="str">
            <v>MECH. DISC.</v>
          </cell>
          <cell r="B678" t="str">
            <v>SM</v>
          </cell>
          <cell r="C678" t="str">
            <v>EQ</v>
          </cell>
          <cell r="D678">
            <v>310</v>
          </cell>
          <cell r="E678" t="str">
            <v>ME-7465</v>
          </cell>
          <cell r="F678" t="str">
            <v>PRODUCTION STANDBY GENERATOR PACKAGE</v>
          </cell>
          <cell r="G678" t="str">
            <v>V</v>
          </cell>
          <cell r="H678">
            <v>84.6</v>
          </cell>
          <cell r="I678">
            <v>84.6</v>
          </cell>
          <cell r="J678">
            <v>96.4</v>
          </cell>
          <cell r="K678">
            <v>10</v>
          </cell>
          <cell r="L678">
            <v>10</v>
          </cell>
          <cell r="M678">
            <v>8</v>
          </cell>
          <cell r="N678">
            <v>8.4599999999999991</v>
          </cell>
          <cell r="O678">
            <v>8.4599999999999991</v>
          </cell>
          <cell r="P678">
            <v>7.7120000000000006</v>
          </cell>
          <cell r="Q678">
            <v>93.059999999999988</v>
          </cell>
          <cell r="R678">
            <v>93.059999999999988</v>
          </cell>
          <cell r="S678">
            <v>104.11200000000001</v>
          </cell>
          <cell r="T678">
            <v>1085.9000000000001</v>
          </cell>
          <cell r="U678">
            <v>915.9083333333333</v>
          </cell>
          <cell r="V678">
            <v>160.02583333333334</v>
          </cell>
          <cell r="W678">
            <v>85234.429499999984</v>
          </cell>
          <cell r="X678">
            <v>101053.85399999999</v>
          </cell>
          <cell r="Y678">
            <v>14892.004049999998</v>
          </cell>
          <cell r="Z678">
            <v>85234.429499999984</v>
          </cell>
          <cell r="AA678">
            <v>101053.85399999999</v>
          </cell>
          <cell r="AB678">
            <v>14892.004049999998</v>
          </cell>
          <cell r="AC678">
            <v>95357.0484</v>
          </cell>
          <cell r="AD678">
            <v>113055.22080000002</v>
          </cell>
          <cell r="AE678">
            <v>16660.609560000001</v>
          </cell>
          <cell r="AF678" t="str">
            <v>D-34-AB</v>
          </cell>
          <cell r="AG678" t="str">
            <v>D-</v>
          </cell>
          <cell r="AH678" t="str">
            <v>34-</v>
          </cell>
          <cell r="AI678" t="str">
            <v>AB</v>
          </cell>
        </row>
        <row r="679">
          <cell r="A679" t="str">
            <v>MECH. DISC.</v>
          </cell>
          <cell r="B679" t="str">
            <v>SM</v>
          </cell>
          <cell r="C679" t="str">
            <v>EQ</v>
          </cell>
          <cell r="D679">
            <v>310</v>
          </cell>
          <cell r="E679" t="str">
            <v>ME-7640</v>
          </cell>
          <cell r="F679" t="str">
            <v>HELICOPTER REFUELING DISPENSER SKID</v>
          </cell>
          <cell r="G679" t="str">
            <v>V</v>
          </cell>
          <cell r="H679">
            <v>0</v>
          </cell>
          <cell r="I679">
            <v>1.6000300000000001</v>
          </cell>
          <cell r="J679">
            <v>1.6000300000000001</v>
          </cell>
          <cell r="K679">
            <v>10</v>
          </cell>
          <cell r="L679">
            <v>10</v>
          </cell>
          <cell r="M679">
            <v>8</v>
          </cell>
          <cell r="N679">
            <v>0</v>
          </cell>
          <cell r="O679">
            <v>0.16000300000000001</v>
          </cell>
          <cell r="P679">
            <v>0.12800240000000002</v>
          </cell>
          <cell r="Q679">
            <v>0</v>
          </cell>
          <cell r="R679">
            <v>1.760033</v>
          </cell>
          <cell r="S679">
            <v>1.7280324</v>
          </cell>
          <cell r="T679">
            <v>1002.9</v>
          </cell>
          <cell r="U679">
            <v>884.3</v>
          </cell>
          <cell r="V679">
            <v>226.8</v>
          </cell>
          <cell r="W679">
            <v>0</v>
          </cell>
          <cell r="X679">
            <v>0</v>
          </cell>
          <cell r="Y679">
            <v>0</v>
          </cell>
          <cell r="Z679">
            <v>1556.3971818999999</v>
          </cell>
          <cell r="AA679">
            <v>1765.1370956999999</v>
          </cell>
          <cell r="AB679">
            <v>399.17548440000002</v>
          </cell>
          <cell r="AC679">
            <v>1528.0990513199999</v>
          </cell>
          <cell r="AD679">
            <v>1733.0436939599999</v>
          </cell>
          <cell r="AE679">
            <v>391.91774832000004</v>
          </cell>
          <cell r="AF679" t="str">
            <v>D-S3-AB</v>
          </cell>
          <cell r="AG679" t="str">
            <v>D-</v>
          </cell>
          <cell r="AH679" t="str">
            <v>S3-</v>
          </cell>
          <cell r="AI679" t="str">
            <v>AB</v>
          </cell>
        </row>
        <row r="680">
          <cell r="A680" t="str">
            <v>MECH. DISC.</v>
          </cell>
          <cell r="B680" t="str">
            <v>SM</v>
          </cell>
          <cell r="C680" t="str">
            <v>EQ</v>
          </cell>
          <cell r="D680">
            <v>310</v>
          </cell>
          <cell r="E680" t="str">
            <v>ZZZ-6631</v>
          </cell>
          <cell r="F680" t="str">
            <v>PORTABLE WATER ULTRAVIOLET PURIFER</v>
          </cell>
          <cell r="G680" t="str">
            <v>V</v>
          </cell>
          <cell r="H680">
            <v>0</v>
          </cell>
          <cell r="I680">
            <v>0.16000299999999998</v>
          </cell>
          <cell r="J680">
            <v>0.16000299999999998</v>
          </cell>
          <cell r="K680">
            <v>10</v>
          </cell>
          <cell r="L680">
            <v>10</v>
          </cell>
          <cell r="M680">
            <v>8</v>
          </cell>
          <cell r="N680">
            <v>0</v>
          </cell>
          <cell r="O680">
            <v>1.6000299999999999E-2</v>
          </cell>
          <cell r="P680">
            <v>1.2800239999999999E-2</v>
          </cell>
          <cell r="Q680">
            <v>0</v>
          </cell>
          <cell r="R680">
            <v>0.17600329999999997</v>
          </cell>
          <cell r="S680">
            <v>0.17280323999999997</v>
          </cell>
          <cell r="T680">
            <v>1030.575</v>
          </cell>
          <cell r="U680">
            <v>923</v>
          </cell>
          <cell r="V680">
            <v>157.35249999999999</v>
          </cell>
          <cell r="W680">
            <v>0</v>
          </cell>
          <cell r="X680">
            <v>0</v>
          </cell>
          <cell r="Y680">
            <v>0</v>
          </cell>
          <cell r="Z680">
            <v>162.45104589999997</v>
          </cell>
          <cell r="AA680">
            <v>181.38460089749998</v>
          </cell>
          <cell r="AB680">
            <v>27.694559263249996</v>
          </cell>
          <cell r="AC680">
            <v>159.49739051999998</v>
          </cell>
          <cell r="AD680">
            <v>178.08669906299997</v>
          </cell>
          <cell r="AE680">
            <v>27.191021822099994</v>
          </cell>
          <cell r="AF680" t="str">
            <v>D-S3-AB</v>
          </cell>
          <cell r="AG680" t="str">
            <v>D-</v>
          </cell>
          <cell r="AH680" t="str">
            <v>S3-</v>
          </cell>
          <cell r="AI680" t="str">
            <v>AB</v>
          </cell>
        </row>
        <row r="681">
          <cell r="A681" t="str">
            <v>MECH. DISC.</v>
          </cell>
          <cell r="B681" t="str">
            <v>SM</v>
          </cell>
          <cell r="C681" t="str">
            <v>EQ</v>
          </cell>
          <cell r="D681">
            <v>310</v>
          </cell>
          <cell r="E681" t="str">
            <v>ZZZ-6632</v>
          </cell>
          <cell r="F681" t="str">
            <v>PORTABLE WATER ULTRAVIOLET PURIFER</v>
          </cell>
          <cell r="G681" t="str">
            <v>V</v>
          </cell>
          <cell r="H681">
            <v>0</v>
          </cell>
          <cell r="I681">
            <v>0.16000299999999998</v>
          </cell>
          <cell r="J681">
            <v>0.16000299999999998</v>
          </cell>
          <cell r="K681">
            <v>10</v>
          </cell>
          <cell r="L681">
            <v>10</v>
          </cell>
          <cell r="M681">
            <v>8</v>
          </cell>
          <cell r="N681">
            <v>0</v>
          </cell>
          <cell r="O681">
            <v>1.6000299999999999E-2</v>
          </cell>
          <cell r="P681">
            <v>1.2800239999999999E-2</v>
          </cell>
          <cell r="Q681">
            <v>0</v>
          </cell>
          <cell r="R681">
            <v>0.17600329999999997</v>
          </cell>
          <cell r="S681">
            <v>0.17280323999999997</v>
          </cell>
          <cell r="T681">
            <v>1030.575</v>
          </cell>
          <cell r="U681">
            <v>921.5</v>
          </cell>
          <cell r="V681">
            <v>157.35249999999999</v>
          </cell>
          <cell r="W681">
            <v>0</v>
          </cell>
          <cell r="X681">
            <v>0</v>
          </cell>
          <cell r="Y681">
            <v>0</v>
          </cell>
          <cell r="Z681">
            <v>162.18704094999998</v>
          </cell>
          <cell r="AA681">
            <v>181.38460089749998</v>
          </cell>
          <cell r="AB681">
            <v>27.694559263249996</v>
          </cell>
          <cell r="AC681">
            <v>159.23818565999997</v>
          </cell>
          <cell r="AD681">
            <v>178.08669906299997</v>
          </cell>
          <cell r="AE681">
            <v>27.191021822099994</v>
          </cell>
          <cell r="AF681" t="str">
            <v>D-S3-AB</v>
          </cell>
          <cell r="AG681" t="str">
            <v>D-</v>
          </cell>
          <cell r="AH681" t="str">
            <v>S3-</v>
          </cell>
          <cell r="AI681" t="str">
            <v>AB</v>
          </cell>
        </row>
        <row r="682">
          <cell r="A682" t="str">
            <v>MECH. DISC.</v>
          </cell>
          <cell r="B682" t="str">
            <v>SM</v>
          </cell>
          <cell r="C682" t="str">
            <v>EQ</v>
          </cell>
          <cell r="D682">
            <v>310</v>
          </cell>
          <cell r="E682" t="str">
            <v>ZZZ-6641</v>
          </cell>
          <cell r="F682" t="str">
            <v>SURVIVAL CRAFT (INCLUDED IN LQ WEIGHT)</v>
          </cell>
          <cell r="G682" t="str">
            <v>V</v>
          </cell>
          <cell r="H682">
            <v>0</v>
          </cell>
          <cell r="I682">
            <v>0</v>
          </cell>
          <cell r="J682">
            <v>0</v>
          </cell>
          <cell r="K682">
            <v>10</v>
          </cell>
          <cell r="L682">
            <v>10</v>
          </cell>
          <cell r="M682">
            <v>8</v>
          </cell>
          <cell r="N682">
            <v>0</v>
          </cell>
          <cell r="O682">
            <v>0</v>
          </cell>
          <cell r="P682">
            <v>0</v>
          </cell>
          <cell r="Q682">
            <v>0</v>
          </cell>
          <cell r="R682">
            <v>0</v>
          </cell>
          <cell r="S682">
            <v>0</v>
          </cell>
          <cell r="T682">
            <v>941.99166666666667</v>
          </cell>
          <cell r="U682">
            <v>822.51</v>
          </cell>
          <cell r="V682">
            <v>157.64083333333335</v>
          </cell>
          <cell r="W682">
            <v>0</v>
          </cell>
          <cell r="X682">
            <v>0</v>
          </cell>
          <cell r="Y682">
            <v>0</v>
          </cell>
          <cell r="Z682">
            <v>0</v>
          </cell>
          <cell r="AA682">
            <v>0</v>
          </cell>
          <cell r="AB682">
            <v>0</v>
          </cell>
          <cell r="AC682">
            <v>0</v>
          </cell>
          <cell r="AD682">
            <v>0</v>
          </cell>
          <cell r="AE682">
            <v>0</v>
          </cell>
          <cell r="AF682" t="str">
            <v>D-12-AB</v>
          </cell>
          <cell r="AG682" t="str">
            <v>D-</v>
          </cell>
          <cell r="AH682" t="str">
            <v>12-</v>
          </cell>
          <cell r="AI682" t="str">
            <v>AB</v>
          </cell>
        </row>
        <row r="683">
          <cell r="A683" t="str">
            <v>MECH. DISC.</v>
          </cell>
          <cell r="B683" t="str">
            <v>SM</v>
          </cell>
          <cell r="C683" t="str">
            <v>EQ</v>
          </cell>
          <cell r="D683">
            <v>310</v>
          </cell>
          <cell r="E683" t="str">
            <v>ZZZ-6642</v>
          </cell>
          <cell r="F683" t="str">
            <v>SURVIVAL CRAFT (INCLUDED IN LQ WEIGHT)</v>
          </cell>
          <cell r="G683" t="str">
            <v>V</v>
          </cell>
          <cell r="H683">
            <v>0</v>
          </cell>
          <cell r="I683">
            <v>0</v>
          </cell>
          <cell r="J683">
            <v>0</v>
          </cell>
          <cell r="K683">
            <v>10</v>
          </cell>
          <cell r="L683">
            <v>10</v>
          </cell>
          <cell r="M683">
            <v>8</v>
          </cell>
          <cell r="N683">
            <v>0</v>
          </cell>
          <cell r="O683">
            <v>0</v>
          </cell>
          <cell r="P683">
            <v>0</v>
          </cell>
          <cell r="Q683">
            <v>0</v>
          </cell>
          <cell r="R683">
            <v>0</v>
          </cell>
          <cell r="S683">
            <v>0</v>
          </cell>
          <cell r="T683">
            <v>979.36666666666667</v>
          </cell>
          <cell r="U683">
            <v>822.51</v>
          </cell>
          <cell r="V683">
            <v>157.64083333333335</v>
          </cell>
          <cell r="W683">
            <v>0</v>
          </cell>
          <cell r="X683">
            <v>0</v>
          </cell>
          <cell r="Y683">
            <v>0</v>
          </cell>
          <cell r="Z683">
            <v>0</v>
          </cell>
          <cell r="AA683">
            <v>0</v>
          </cell>
          <cell r="AB683">
            <v>0</v>
          </cell>
          <cell r="AC683">
            <v>0</v>
          </cell>
          <cell r="AD683">
            <v>0</v>
          </cell>
          <cell r="AE683">
            <v>0</v>
          </cell>
          <cell r="AF683" t="str">
            <v>D-2S-AB</v>
          </cell>
          <cell r="AG683" t="str">
            <v>D-</v>
          </cell>
          <cell r="AH683" t="str">
            <v>2S-</v>
          </cell>
          <cell r="AI683" t="str">
            <v>AB</v>
          </cell>
        </row>
        <row r="684">
          <cell r="A684" t="str">
            <v>MECH. DISC.</v>
          </cell>
          <cell r="B684" t="str">
            <v>SM</v>
          </cell>
          <cell r="C684" t="str">
            <v>EQ</v>
          </cell>
          <cell r="D684">
            <v>310</v>
          </cell>
          <cell r="E684" t="str">
            <v>ZZZ-6643</v>
          </cell>
          <cell r="F684" t="str">
            <v>SURVIVAL CRAFT (INCLUDED IN LQ WEIGHT)</v>
          </cell>
          <cell r="G684" t="str">
            <v>V</v>
          </cell>
          <cell r="H684">
            <v>0</v>
          </cell>
          <cell r="I684">
            <v>0</v>
          </cell>
          <cell r="J684">
            <v>0</v>
          </cell>
          <cell r="K684">
            <v>10</v>
          </cell>
          <cell r="L684">
            <v>10</v>
          </cell>
          <cell r="M684">
            <v>8</v>
          </cell>
          <cell r="N684">
            <v>0</v>
          </cell>
          <cell r="O684">
            <v>0</v>
          </cell>
          <cell r="P684">
            <v>0</v>
          </cell>
          <cell r="Q684">
            <v>0</v>
          </cell>
          <cell r="R684">
            <v>0</v>
          </cell>
          <cell r="S684">
            <v>0</v>
          </cell>
          <cell r="T684">
            <v>1023.2416666666667</v>
          </cell>
          <cell r="U684">
            <v>822.51</v>
          </cell>
          <cell r="V684">
            <v>157.64083333333335</v>
          </cell>
          <cell r="W684">
            <v>0</v>
          </cell>
          <cell r="X684">
            <v>0</v>
          </cell>
          <cell r="Y684">
            <v>0</v>
          </cell>
          <cell r="Z684">
            <v>0</v>
          </cell>
          <cell r="AA684">
            <v>0</v>
          </cell>
          <cell r="AB684">
            <v>0</v>
          </cell>
          <cell r="AC684">
            <v>0</v>
          </cell>
          <cell r="AD684">
            <v>0</v>
          </cell>
          <cell r="AE684">
            <v>0</v>
          </cell>
          <cell r="AF684" t="str">
            <v>D-S3-AB</v>
          </cell>
          <cell r="AG684" t="str">
            <v>D-</v>
          </cell>
          <cell r="AH684" t="str">
            <v>S3-</v>
          </cell>
          <cell r="AI684" t="str">
            <v>AB</v>
          </cell>
        </row>
        <row r="685">
          <cell r="A685" t="str">
            <v>MECH. DISC.</v>
          </cell>
          <cell r="B685" t="str">
            <v>SM</v>
          </cell>
          <cell r="C685" t="str">
            <v>EQ</v>
          </cell>
          <cell r="D685">
            <v>310</v>
          </cell>
          <cell r="E685" t="str">
            <v>ZZZ-7085</v>
          </cell>
          <cell r="F685" t="str">
            <v>HOIST</v>
          </cell>
          <cell r="G685" t="str">
            <v>E</v>
          </cell>
          <cell r="H685">
            <v>1.4</v>
          </cell>
          <cell r="I685">
            <v>1.4</v>
          </cell>
          <cell r="J685">
            <v>1.4</v>
          </cell>
          <cell r="K685">
            <v>10</v>
          </cell>
          <cell r="L685">
            <v>10</v>
          </cell>
          <cell r="M685">
            <v>8</v>
          </cell>
          <cell r="N685">
            <v>0.13999999999999999</v>
          </cell>
          <cell r="O685">
            <v>0.13999999999999999</v>
          </cell>
          <cell r="P685">
            <v>0.11199999999999999</v>
          </cell>
          <cell r="Q685">
            <v>1.5399999999999998</v>
          </cell>
          <cell r="R685">
            <v>1.5399999999999998</v>
          </cell>
          <cell r="S685">
            <v>1.512</v>
          </cell>
          <cell r="T685">
            <v>1000</v>
          </cell>
          <cell r="U685">
            <v>945</v>
          </cell>
          <cell r="V685">
            <v>150</v>
          </cell>
          <cell r="W685">
            <v>1455.2999999999997</v>
          </cell>
          <cell r="X685">
            <v>1539.9999999999998</v>
          </cell>
          <cell r="Y685">
            <v>230.99999999999997</v>
          </cell>
          <cell r="Z685">
            <v>1455.2999999999997</v>
          </cell>
          <cell r="AA685">
            <v>1539.9999999999998</v>
          </cell>
          <cell r="AB685">
            <v>230.99999999999997</v>
          </cell>
          <cell r="AC685">
            <v>1428.84</v>
          </cell>
          <cell r="AD685">
            <v>1512</v>
          </cell>
          <cell r="AE685">
            <v>226.8</v>
          </cell>
          <cell r="AF685" t="str">
            <v>D-2S-AB</v>
          </cell>
          <cell r="AG685" t="str">
            <v>D-</v>
          </cell>
          <cell r="AH685" t="str">
            <v>2S-</v>
          </cell>
          <cell r="AI685" t="str">
            <v>AB</v>
          </cell>
        </row>
        <row r="686">
          <cell r="A686" t="str">
            <v>MECH. DISC.</v>
          </cell>
          <cell r="B686" t="str">
            <v>SM</v>
          </cell>
          <cell r="C686" t="str">
            <v>EQ</v>
          </cell>
          <cell r="D686">
            <v>310</v>
          </cell>
          <cell r="E686" t="str">
            <v>ZZZ-7090</v>
          </cell>
          <cell r="F686" t="str">
            <v>HOIST</v>
          </cell>
          <cell r="G686" t="str">
            <v>E</v>
          </cell>
          <cell r="H686">
            <v>1.4</v>
          </cell>
          <cell r="I686">
            <v>1.4</v>
          </cell>
          <cell r="J686">
            <v>1.4</v>
          </cell>
          <cell r="K686">
            <v>10</v>
          </cell>
          <cell r="L686">
            <v>10</v>
          </cell>
          <cell r="M686">
            <v>8</v>
          </cell>
          <cell r="N686">
            <v>0.13999999999999999</v>
          </cell>
          <cell r="O686">
            <v>0.13999999999999999</v>
          </cell>
          <cell r="P686">
            <v>0.11199999999999999</v>
          </cell>
          <cell r="Q686">
            <v>1.5399999999999998</v>
          </cell>
          <cell r="R686">
            <v>1.5399999999999998</v>
          </cell>
          <cell r="S686">
            <v>1.512</v>
          </cell>
          <cell r="T686">
            <v>1000</v>
          </cell>
          <cell r="U686">
            <v>945</v>
          </cell>
          <cell r="V686">
            <v>150</v>
          </cell>
          <cell r="W686">
            <v>1455.2999999999997</v>
          </cell>
          <cell r="X686">
            <v>1539.9999999999998</v>
          </cell>
          <cell r="Y686">
            <v>230.99999999999997</v>
          </cell>
          <cell r="Z686">
            <v>1455.2999999999997</v>
          </cell>
          <cell r="AA686">
            <v>1539.9999999999998</v>
          </cell>
          <cell r="AB686">
            <v>230.99999999999997</v>
          </cell>
          <cell r="AC686">
            <v>1428.84</v>
          </cell>
          <cell r="AD686">
            <v>1512</v>
          </cell>
          <cell r="AE686">
            <v>226.8</v>
          </cell>
          <cell r="AF686" t="str">
            <v>D-2S-AB</v>
          </cell>
          <cell r="AG686" t="str">
            <v>D-</v>
          </cell>
          <cell r="AH686" t="str">
            <v>2S-</v>
          </cell>
          <cell r="AI686" t="str">
            <v>AB</v>
          </cell>
        </row>
        <row r="687">
          <cell r="A687" t="str">
            <v>MECH. DISC.</v>
          </cell>
          <cell r="B687" t="str">
            <v>SM</v>
          </cell>
          <cell r="C687" t="str">
            <v>EQ</v>
          </cell>
          <cell r="D687">
            <v>310</v>
          </cell>
          <cell r="E687" t="str">
            <v>ZZZ-7095</v>
          </cell>
          <cell r="F687" t="str">
            <v>HOIST</v>
          </cell>
          <cell r="G687" t="str">
            <v>E</v>
          </cell>
          <cell r="H687">
            <v>1.4</v>
          </cell>
          <cell r="I687">
            <v>1.4</v>
          </cell>
          <cell r="J687">
            <v>1.4</v>
          </cell>
          <cell r="K687">
            <v>10</v>
          </cell>
          <cell r="L687">
            <v>10</v>
          </cell>
          <cell r="M687">
            <v>8</v>
          </cell>
          <cell r="N687">
            <v>0.13999999999999999</v>
          </cell>
          <cell r="O687">
            <v>0.13999999999999999</v>
          </cell>
          <cell r="P687">
            <v>0.11199999999999999</v>
          </cell>
          <cell r="Q687">
            <v>1.5399999999999998</v>
          </cell>
          <cell r="R687">
            <v>1.5399999999999998</v>
          </cell>
          <cell r="S687">
            <v>1.512</v>
          </cell>
          <cell r="T687">
            <v>1000</v>
          </cell>
          <cell r="U687">
            <v>945</v>
          </cell>
          <cell r="V687">
            <v>150</v>
          </cell>
          <cell r="W687">
            <v>1455.2999999999997</v>
          </cell>
          <cell r="X687">
            <v>1539.9999999999998</v>
          </cell>
          <cell r="Y687">
            <v>230.99999999999997</v>
          </cell>
          <cell r="Z687">
            <v>1455.2999999999997</v>
          </cell>
          <cell r="AA687">
            <v>1539.9999999999998</v>
          </cell>
          <cell r="AB687">
            <v>230.99999999999997</v>
          </cell>
          <cell r="AC687">
            <v>1428.84</v>
          </cell>
          <cell r="AD687">
            <v>1512</v>
          </cell>
          <cell r="AE687">
            <v>226.8</v>
          </cell>
          <cell r="AF687" t="str">
            <v>D-2S-AB</v>
          </cell>
          <cell r="AG687" t="str">
            <v>D-</v>
          </cell>
          <cell r="AH687" t="str">
            <v>2S-</v>
          </cell>
          <cell r="AI687" t="str">
            <v>AB</v>
          </cell>
        </row>
        <row r="688">
          <cell r="A688" t="str">
            <v>MECH. DISC.</v>
          </cell>
          <cell r="B688" t="str">
            <v>SM</v>
          </cell>
          <cell r="C688" t="str">
            <v>EQ</v>
          </cell>
          <cell r="D688">
            <v>320</v>
          </cell>
          <cell r="E688" t="str">
            <v>HBG-5941</v>
          </cell>
          <cell r="F688" t="str">
            <v>WATER INJECTION PUMP LUBE OIL COOLER</v>
          </cell>
          <cell r="G688" t="str">
            <v>V</v>
          </cell>
          <cell r="H688">
            <v>2.6000399999999999</v>
          </cell>
          <cell r="I688">
            <v>2.6000399999999999</v>
          </cell>
          <cell r="J688">
            <v>3.7800599999999998</v>
          </cell>
          <cell r="K688">
            <v>5</v>
          </cell>
          <cell r="L688">
            <v>5</v>
          </cell>
          <cell r="M688">
            <v>3</v>
          </cell>
          <cell r="N688">
            <v>0.13000200000000001</v>
          </cell>
          <cell r="O688">
            <v>0.13000200000000001</v>
          </cell>
          <cell r="P688">
            <v>0.11340179999999998</v>
          </cell>
          <cell r="Q688">
            <v>2.7300420000000001</v>
          </cell>
          <cell r="R688">
            <v>2.7300420000000001</v>
          </cell>
          <cell r="S688">
            <v>3.8934617999999999</v>
          </cell>
          <cell r="T688">
            <v>890.3416666666667</v>
          </cell>
          <cell r="U688">
            <v>968</v>
          </cell>
          <cell r="V688">
            <v>138.97666666666666</v>
          </cell>
          <cell r="W688">
            <v>2642.680656</v>
          </cell>
          <cell r="X688">
            <v>2430.6701443500001</v>
          </cell>
          <cell r="Y688">
            <v>379.41213701999999</v>
          </cell>
          <cell r="Z688">
            <v>2642.680656</v>
          </cell>
          <cell r="AA688">
            <v>2430.6701443500001</v>
          </cell>
          <cell r="AB688">
            <v>379.41213701999999</v>
          </cell>
          <cell r="AC688">
            <v>3768.8710223999997</v>
          </cell>
          <cell r="AD688">
            <v>3466.5112681149999</v>
          </cell>
          <cell r="AE688">
            <v>541.1003427579999</v>
          </cell>
          <cell r="AF688" t="str">
            <v>U-12-BS</v>
          </cell>
          <cell r="AG688" t="str">
            <v>U-</v>
          </cell>
          <cell r="AH688" t="str">
            <v>12-</v>
          </cell>
          <cell r="AI688" t="str">
            <v>BS</v>
          </cell>
        </row>
        <row r="689">
          <cell r="A689" t="str">
            <v>MECH. DISC.</v>
          </cell>
          <cell r="B689" t="str">
            <v>SM</v>
          </cell>
          <cell r="C689" t="str">
            <v>EQ</v>
          </cell>
          <cell r="D689">
            <v>320</v>
          </cell>
          <cell r="E689" t="str">
            <v>HBG-5942</v>
          </cell>
          <cell r="F689" t="str">
            <v>WATER INJECTION PUMP LUBE OIL COOLER</v>
          </cell>
          <cell r="G689" t="str">
            <v>V</v>
          </cell>
          <cell r="H689">
            <v>2.6000399999999999</v>
          </cell>
          <cell r="I689">
            <v>2.6000399999999999</v>
          </cell>
          <cell r="J689">
            <v>3.7800599999999998</v>
          </cell>
          <cell r="K689">
            <v>5</v>
          </cell>
          <cell r="L689">
            <v>5</v>
          </cell>
          <cell r="M689">
            <v>3</v>
          </cell>
          <cell r="N689">
            <v>0.13000200000000001</v>
          </cell>
          <cell r="O689">
            <v>0.13000200000000001</v>
          </cell>
          <cell r="P689">
            <v>0.11340179999999998</v>
          </cell>
          <cell r="Q689">
            <v>2.7300420000000001</v>
          </cell>
          <cell r="R689">
            <v>2.7300420000000001</v>
          </cell>
          <cell r="S689">
            <v>3.8934617999999999</v>
          </cell>
          <cell r="T689">
            <v>888.0916666666667</v>
          </cell>
          <cell r="U689">
            <v>968</v>
          </cell>
          <cell r="V689">
            <v>138.97666666666666</v>
          </cell>
          <cell r="W689">
            <v>2642.680656</v>
          </cell>
          <cell r="X689">
            <v>2424.52754985</v>
          </cell>
          <cell r="Y689">
            <v>379.41213701999999</v>
          </cell>
          <cell r="Z689">
            <v>2642.680656</v>
          </cell>
          <cell r="AA689">
            <v>2424.52754985</v>
          </cell>
          <cell r="AB689">
            <v>379.41213701999999</v>
          </cell>
          <cell r="AC689">
            <v>3768.8710223999997</v>
          </cell>
          <cell r="AD689">
            <v>3457.7509790650001</v>
          </cell>
          <cell r="AE689">
            <v>541.1003427579999</v>
          </cell>
          <cell r="AF689" t="str">
            <v>U-12-BS</v>
          </cell>
          <cell r="AG689" t="str">
            <v>U-</v>
          </cell>
          <cell r="AH689" t="str">
            <v>12-</v>
          </cell>
          <cell r="AI689" t="str">
            <v>BS</v>
          </cell>
        </row>
        <row r="690">
          <cell r="A690" t="str">
            <v>MECH. DISC.</v>
          </cell>
          <cell r="B690" t="str">
            <v>SM</v>
          </cell>
          <cell r="C690" t="str">
            <v>EQ</v>
          </cell>
          <cell r="D690">
            <v>320</v>
          </cell>
          <cell r="E690" t="str">
            <v>ME-7451</v>
          </cell>
          <cell r="F690" t="str">
            <v>TURBINE GENERATOR PACKAGE A</v>
          </cell>
          <cell r="G690" t="str">
            <v>V</v>
          </cell>
          <cell r="H690">
            <v>170.6</v>
          </cell>
          <cell r="I690">
            <v>170.6</v>
          </cell>
          <cell r="J690">
            <v>178</v>
          </cell>
          <cell r="K690">
            <v>5</v>
          </cell>
          <cell r="L690">
            <v>5</v>
          </cell>
          <cell r="M690">
            <v>3</v>
          </cell>
          <cell r="N690">
            <v>8.5299999999999994</v>
          </cell>
          <cell r="O690">
            <v>8.5299999999999994</v>
          </cell>
          <cell r="P690">
            <v>5.34</v>
          </cell>
          <cell r="Q690">
            <v>179.13</v>
          </cell>
          <cell r="R690">
            <v>179.13</v>
          </cell>
          <cell r="S690">
            <v>183.34</v>
          </cell>
          <cell r="T690">
            <v>902.91666666666663</v>
          </cell>
          <cell r="U690">
            <v>934.8416666666667</v>
          </cell>
          <cell r="V690">
            <v>127.0575</v>
          </cell>
          <cell r="W690">
            <v>167458.18775000001</v>
          </cell>
          <cell r="X690">
            <v>161739.46249999999</v>
          </cell>
          <cell r="Y690">
            <v>22759.809975</v>
          </cell>
          <cell r="Z690">
            <v>167458.18775000001</v>
          </cell>
          <cell r="AA690">
            <v>161739.46249999999</v>
          </cell>
          <cell r="AB690">
            <v>22759.809975</v>
          </cell>
          <cell r="AC690">
            <v>171393.87116666668</v>
          </cell>
          <cell r="AD690">
            <v>165540.74166666667</v>
          </cell>
          <cell r="AE690">
            <v>23294.72205</v>
          </cell>
          <cell r="AF690" t="str">
            <v>U-12-AB</v>
          </cell>
          <cell r="AG690" t="str">
            <v>U-</v>
          </cell>
          <cell r="AH690" t="str">
            <v>12-</v>
          </cell>
          <cell r="AI690" t="str">
            <v>AB</v>
          </cell>
        </row>
        <row r="691">
          <cell r="A691" t="str">
            <v>MECH. DISC.</v>
          </cell>
          <cell r="B691" t="str">
            <v>SM</v>
          </cell>
          <cell r="C691" t="str">
            <v>EQ</v>
          </cell>
          <cell r="D691">
            <v>320</v>
          </cell>
          <cell r="E691" t="str">
            <v>ME-7451</v>
          </cell>
          <cell r="F691" t="str">
            <v>TURBINE GENERATOR PACKAGE A - EXHAUST DUCTING</v>
          </cell>
          <cell r="G691" t="str">
            <v>V</v>
          </cell>
          <cell r="H691">
            <v>43.5</v>
          </cell>
          <cell r="I691">
            <v>43.5</v>
          </cell>
          <cell r="J691">
            <v>43.5</v>
          </cell>
          <cell r="K691">
            <v>10</v>
          </cell>
          <cell r="L691">
            <v>10</v>
          </cell>
          <cell r="M691">
            <v>8</v>
          </cell>
          <cell r="N691">
            <v>4.3500000000000005</v>
          </cell>
          <cell r="O691">
            <v>4.3500000000000005</v>
          </cell>
          <cell r="P691">
            <v>3.48</v>
          </cell>
          <cell r="Q691">
            <v>47.85</v>
          </cell>
          <cell r="R691">
            <v>47.85</v>
          </cell>
          <cell r="S691">
            <v>46.98</v>
          </cell>
          <cell r="T691">
            <v>907.5</v>
          </cell>
          <cell r="U691">
            <v>935.5</v>
          </cell>
          <cell r="V691">
            <v>128</v>
          </cell>
          <cell r="W691">
            <v>44763.675000000003</v>
          </cell>
          <cell r="X691">
            <v>43423.875</v>
          </cell>
          <cell r="Y691">
            <v>6124.8</v>
          </cell>
          <cell r="Z691">
            <v>44763.675000000003</v>
          </cell>
          <cell r="AA691">
            <v>43423.875</v>
          </cell>
          <cell r="AB691">
            <v>6124.8</v>
          </cell>
          <cell r="AC691">
            <v>43949.789999999994</v>
          </cell>
          <cell r="AD691">
            <v>42634.35</v>
          </cell>
          <cell r="AE691">
            <v>6013.44</v>
          </cell>
          <cell r="AF691" t="str">
            <v>U-12-AB</v>
          </cell>
          <cell r="AG691" t="str">
            <v>U-</v>
          </cell>
          <cell r="AH691" t="str">
            <v>12-</v>
          </cell>
          <cell r="AI691" t="str">
            <v>AB</v>
          </cell>
        </row>
        <row r="692">
          <cell r="A692" t="str">
            <v>MECH. DISC.</v>
          </cell>
          <cell r="B692" t="str">
            <v>SM</v>
          </cell>
          <cell r="C692" t="str">
            <v>EQ</v>
          </cell>
          <cell r="D692">
            <v>320</v>
          </cell>
          <cell r="E692" t="str">
            <v>ME-7452</v>
          </cell>
          <cell r="F692" t="str">
            <v>TURBINE GENERATOR PACKAGE B</v>
          </cell>
          <cell r="G692" t="str">
            <v>V</v>
          </cell>
          <cell r="H692">
            <v>170.6</v>
          </cell>
          <cell r="I692">
            <v>170.6</v>
          </cell>
          <cell r="J692">
            <v>178</v>
          </cell>
          <cell r="K692">
            <v>5</v>
          </cell>
          <cell r="L692">
            <v>5</v>
          </cell>
          <cell r="M692">
            <v>3</v>
          </cell>
          <cell r="N692">
            <v>8.5299999999999994</v>
          </cell>
          <cell r="O692">
            <v>8.5299999999999994</v>
          </cell>
          <cell r="P692">
            <v>5.34</v>
          </cell>
          <cell r="Q692">
            <v>179.13</v>
          </cell>
          <cell r="R692">
            <v>179.13</v>
          </cell>
          <cell r="S692">
            <v>183.34</v>
          </cell>
          <cell r="T692">
            <v>904.04166666666663</v>
          </cell>
          <cell r="U692">
            <v>915.7166666666667</v>
          </cell>
          <cell r="V692">
            <v>127.37833333333333</v>
          </cell>
          <cell r="W692">
            <v>164032.3265</v>
          </cell>
          <cell r="X692">
            <v>161940.98374999998</v>
          </cell>
          <cell r="Y692">
            <v>22817.280849999999</v>
          </cell>
          <cell r="Z692">
            <v>164032.3265</v>
          </cell>
          <cell r="AA692">
            <v>161940.98374999998</v>
          </cell>
          <cell r="AB692">
            <v>22817.280849999999</v>
          </cell>
          <cell r="AC692">
            <v>167887.49366666668</v>
          </cell>
          <cell r="AD692">
            <v>165746.99916666668</v>
          </cell>
          <cell r="AE692">
            <v>23353.543633333335</v>
          </cell>
          <cell r="AF692" t="str">
            <v>U-12-AB</v>
          </cell>
          <cell r="AG692" t="str">
            <v>U-</v>
          </cell>
          <cell r="AH692" t="str">
            <v>12-</v>
          </cell>
          <cell r="AI692" t="str">
            <v>AB</v>
          </cell>
        </row>
        <row r="693">
          <cell r="A693" t="str">
            <v>MECH. DISC.</v>
          </cell>
          <cell r="B693" t="str">
            <v>SM</v>
          </cell>
          <cell r="C693" t="str">
            <v>EQ</v>
          </cell>
          <cell r="D693">
            <v>320</v>
          </cell>
          <cell r="E693" t="str">
            <v>ME-7452</v>
          </cell>
          <cell r="F693" t="str">
            <v>TURBINE GENERATOR PACKAGE B - EXHAUST DUCTING</v>
          </cell>
          <cell r="G693" t="str">
            <v>V</v>
          </cell>
          <cell r="H693">
            <v>43.5</v>
          </cell>
          <cell r="I693">
            <v>43.5</v>
          </cell>
          <cell r="J693">
            <v>43.5</v>
          </cell>
          <cell r="K693">
            <v>10</v>
          </cell>
          <cell r="L693">
            <v>10</v>
          </cell>
          <cell r="M693">
            <v>8</v>
          </cell>
          <cell r="N693">
            <v>4.3500000000000005</v>
          </cell>
          <cell r="O693">
            <v>4.3500000000000005</v>
          </cell>
          <cell r="P693">
            <v>3.48</v>
          </cell>
          <cell r="Q693">
            <v>47.85</v>
          </cell>
          <cell r="R693">
            <v>47.85</v>
          </cell>
          <cell r="S693">
            <v>46.98</v>
          </cell>
          <cell r="T693">
            <v>908.9</v>
          </cell>
          <cell r="U693">
            <v>916.9</v>
          </cell>
          <cell r="V693">
            <v>128.19999999999999</v>
          </cell>
          <cell r="W693">
            <v>43873.665000000001</v>
          </cell>
          <cell r="X693">
            <v>43490.864999999998</v>
          </cell>
          <cell r="Y693">
            <v>6134.37</v>
          </cell>
          <cell r="Z693">
            <v>43873.665000000001</v>
          </cell>
          <cell r="AA693">
            <v>43490.864999999998</v>
          </cell>
          <cell r="AB693">
            <v>6134.37</v>
          </cell>
          <cell r="AC693">
            <v>43075.962</v>
          </cell>
          <cell r="AD693">
            <v>42700.121999999996</v>
          </cell>
          <cell r="AE693">
            <v>6022.8359999999993</v>
          </cell>
          <cell r="AF693" t="str">
            <v>U-12-AB</v>
          </cell>
          <cell r="AG693" t="str">
            <v>U-</v>
          </cell>
          <cell r="AH693" t="str">
            <v>12-</v>
          </cell>
          <cell r="AI693" t="str">
            <v>AB</v>
          </cell>
        </row>
        <row r="694">
          <cell r="A694" t="str">
            <v>MECH. DISC.</v>
          </cell>
          <cell r="B694" t="str">
            <v>SM</v>
          </cell>
          <cell r="C694" t="str">
            <v>EQ</v>
          </cell>
          <cell r="D694">
            <v>320</v>
          </cell>
          <cell r="E694" t="str">
            <v>ME-7453</v>
          </cell>
          <cell r="F694" t="str">
            <v>TURBINE GENERATOR PACKAGE C</v>
          </cell>
          <cell r="G694" t="str">
            <v>V</v>
          </cell>
          <cell r="H694">
            <v>170.6</v>
          </cell>
          <cell r="I694">
            <v>170.6</v>
          </cell>
          <cell r="J694">
            <v>178</v>
          </cell>
          <cell r="K694">
            <v>5</v>
          </cell>
          <cell r="L694">
            <v>5</v>
          </cell>
          <cell r="M694">
            <v>3</v>
          </cell>
          <cell r="N694">
            <v>8.5299999999999994</v>
          </cell>
          <cell r="O694">
            <v>8.5299999999999994</v>
          </cell>
          <cell r="P694">
            <v>5.34</v>
          </cell>
          <cell r="Q694">
            <v>179.13</v>
          </cell>
          <cell r="R694">
            <v>179.13</v>
          </cell>
          <cell r="S694">
            <v>183.34</v>
          </cell>
          <cell r="T694">
            <v>903.89166666666677</v>
          </cell>
          <cell r="U694">
            <v>899.33333333333337</v>
          </cell>
          <cell r="V694">
            <v>127.35583333333334</v>
          </cell>
          <cell r="W694">
            <v>161097.58000000002</v>
          </cell>
          <cell r="X694">
            <v>161914.11425000001</v>
          </cell>
          <cell r="Y694">
            <v>22813.250424999998</v>
          </cell>
          <cell r="Z694">
            <v>161097.58000000002</v>
          </cell>
          <cell r="AA694">
            <v>161914.11425000001</v>
          </cell>
          <cell r="AB694">
            <v>22813.250424999998</v>
          </cell>
          <cell r="AC694">
            <v>164883.77333333335</v>
          </cell>
          <cell r="AD694">
            <v>165719.49816666669</v>
          </cell>
          <cell r="AE694">
            <v>23349.418483333335</v>
          </cell>
          <cell r="AF694" t="str">
            <v>U-12-AB</v>
          </cell>
          <cell r="AG694" t="str">
            <v>U-</v>
          </cell>
          <cell r="AH694" t="str">
            <v>12-</v>
          </cell>
          <cell r="AI694" t="str">
            <v>AB</v>
          </cell>
        </row>
        <row r="695">
          <cell r="A695" t="str">
            <v>MECH. DISC.</v>
          </cell>
          <cell r="B695" t="str">
            <v>SM</v>
          </cell>
          <cell r="C695" t="str">
            <v>EQ</v>
          </cell>
          <cell r="D695">
            <v>320</v>
          </cell>
          <cell r="E695" t="str">
            <v>ME-7453</v>
          </cell>
          <cell r="F695" t="str">
            <v>TURBINE GENERATOR PACKAGE C - EXHAUST DUCTING</v>
          </cell>
          <cell r="G695" t="str">
            <v>V</v>
          </cell>
          <cell r="H695">
            <v>43.5</v>
          </cell>
          <cell r="I695">
            <v>43.5</v>
          </cell>
          <cell r="J695">
            <v>43.5</v>
          </cell>
          <cell r="K695">
            <v>10</v>
          </cell>
          <cell r="L695">
            <v>10</v>
          </cell>
          <cell r="M695">
            <v>8</v>
          </cell>
          <cell r="N695">
            <v>4.3500000000000005</v>
          </cell>
          <cell r="O695">
            <v>4.3500000000000005</v>
          </cell>
          <cell r="P695">
            <v>3.48</v>
          </cell>
          <cell r="Q695">
            <v>47.85</v>
          </cell>
          <cell r="R695">
            <v>47.85</v>
          </cell>
          <cell r="S695">
            <v>46.98</v>
          </cell>
          <cell r="T695">
            <v>908.9</v>
          </cell>
          <cell r="U695">
            <v>897.7166666666667</v>
          </cell>
          <cell r="V695">
            <v>128.1925</v>
          </cell>
          <cell r="W695">
            <v>42955.7425</v>
          </cell>
          <cell r="X695">
            <v>43490.864999999998</v>
          </cell>
          <cell r="Y695">
            <v>6134.011125</v>
          </cell>
          <cell r="Z695">
            <v>42955.7425</v>
          </cell>
          <cell r="AA695">
            <v>43490.864999999998</v>
          </cell>
          <cell r="AB695">
            <v>6134.011125</v>
          </cell>
          <cell r="AC695">
            <v>42174.728999999999</v>
          </cell>
          <cell r="AD695">
            <v>42700.121999999996</v>
          </cell>
          <cell r="AE695">
            <v>6022.4836499999992</v>
          </cell>
          <cell r="AF695" t="str">
            <v>U-12-AB</v>
          </cell>
          <cell r="AG695" t="str">
            <v>U-</v>
          </cell>
          <cell r="AH695" t="str">
            <v>12-</v>
          </cell>
          <cell r="AI695" t="str">
            <v>AB</v>
          </cell>
        </row>
        <row r="696">
          <cell r="A696" t="str">
            <v>MECH. DISC.</v>
          </cell>
          <cell r="B696" t="str">
            <v>SM</v>
          </cell>
          <cell r="C696" t="str">
            <v>EQ</v>
          </cell>
          <cell r="D696">
            <v>320</v>
          </cell>
          <cell r="E696" t="str">
            <v>ME-7454</v>
          </cell>
          <cell r="F696" t="str">
            <v>TURBINE GENERATOR PACKAGE D</v>
          </cell>
          <cell r="G696" t="str">
            <v>V</v>
          </cell>
          <cell r="H696">
            <v>170.6</v>
          </cell>
          <cell r="I696">
            <v>170.6</v>
          </cell>
          <cell r="J696">
            <v>178</v>
          </cell>
          <cell r="K696">
            <v>5</v>
          </cell>
          <cell r="L696">
            <v>5</v>
          </cell>
          <cell r="M696">
            <v>3</v>
          </cell>
          <cell r="N696">
            <v>8.5299999999999994</v>
          </cell>
          <cell r="O696">
            <v>8.5299999999999994</v>
          </cell>
          <cell r="P696">
            <v>5.34</v>
          </cell>
          <cell r="Q696">
            <v>179.13</v>
          </cell>
          <cell r="R696">
            <v>179.13</v>
          </cell>
          <cell r="S696">
            <v>183.34</v>
          </cell>
          <cell r="T696">
            <v>903.89166666666677</v>
          </cell>
          <cell r="U696">
            <v>876.32500000000005</v>
          </cell>
          <cell r="V696">
            <v>127.35583333333334</v>
          </cell>
          <cell r="W696">
            <v>156976.09724999999</v>
          </cell>
          <cell r="X696">
            <v>161914.11425000001</v>
          </cell>
          <cell r="Y696">
            <v>22813.250424999998</v>
          </cell>
          <cell r="Z696">
            <v>156976.09724999999</v>
          </cell>
          <cell r="AA696">
            <v>161914.11425000001</v>
          </cell>
          <cell r="AB696">
            <v>22813.250424999998</v>
          </cell>
          <cell r="AC696">
            <v>160665.42550000001</v>
          </cell>
          <cell r="AD696">
            <v>165719.49816666669</v>
          </cell>
          <cell r="AE696">
            <v>23349.418483333335</v>
          </cell>
          <cell r="AF696" t="str">
            <v>U-12-AB</v>
          </cell>
          <cell r="AG696" t="str">
            <v>U-</v>
          </cell>
          <cell r="AH696" t="str">
            <v>12-</v>
          </cell>
          <cell r="AI696" t="str">
            <v>AB</v>
          </cell>
        </row>
        <row r="697">
          <cell r="A697" t="str">
            <v>MECH. DISC.</v>
          </cell>
          <cell r="B697" t="str">
            <v>SM</v>
          </cell>
          <cell r="C697" t="str">
            <v>EQ</v>
          </cell>
          <cell r="D697">
            <v>320</v>
          </cell>
          <cell r="E697" t="str">
            <v>ME-7454</v>
          </cell>
          <cell r="F697" t="str">
            <v>TURBINE GENERATOR PACKAGE D - EXHAUST DUCTING</v>
          </cell>
          <cell r="G697" t="str">
            <v>V</v>
          </cell>
          <cell r="H697">
            <v>43.5</v>
          </cell>
          <cell r="I697">
            <v>43.5</v>
          </cell>
          <cell r="J697">
            <v>43.5</v>
          </cell>
          <cell r="K697">
            <v>10</v>
          </cell>
          <cell r="L697">
            <v>10</v>
          </cell>
          <cell r="M697">
            <v>8</v>
          </cell>
          <cell r="N697">
            <v>4.3500000000000005</v>
          </cell>
          <cell r="O697">
            <v>4.3500000000000005</v>
          </cell>
          <cell r="P697">
            <v>3.48</v>
          </cell>
          <cell r="Q697">
            <v>47.85</v>
          </cell>
          <cell r="R697">
            <v>47.85</v>
          </cell>
          <cell r="S697">
            <v>46.98</v>
          </cell>
          <cell r="T697">
            <v>906.4</v>
          </cell>
          <cell r="U697">
            <v>877.3</v>
          </cell>
          <cell r="V697">
            <v>129.1</v>
          </cell>
          <cell r="W697">
            <v>41978.805</v>
          </cell>
          <cell r="X697">
            <v>43371.24</v>
          </cell>
          <cell r="Y697">
            <v>6177.4349999999995</v>
          </cell>
          <cell r="Z697">
            <v>41978.805</v>
          </cell>
          <cell r="AA697">
            <v>43371.24</v>
          </cell>
          <cell r="AB697">
            <v>6177.4349999999995</v>
          </cell>
          <cell r="AC697">
            <v>41215.553999999996</v>
          </cell>
          <cell r="AD697">
            <v>42582.671999999999</v>
          </cell>
          <cell r="AE697">
            <v>6065.1179999999995</v>
          </cell>
          <cell r="AF697" t="str">
            <v>U-12-AB</v>
          </cell>
          <cell r="AG697" t="str">
            <v>U-</v>
          </cell>
          <cell r="AH697" t="str">
            <v>12-</v>
          </cell>
          <cell r="AI697" t="str">
            <v>AB</v>
          </cell>
        </row>
        <row r="698">
          <cell r="A698" t="str">
            <v>MECH. DISC.</v>
          </cell>
          <cell r="B698" t="str">
            <v>SM</v>
          </cell>
          <cell r="C698" t="str">
            <v>EQ</v>
          </cell>
          <cell r="D698">
            <v>320</v>
          </cell>
          <cell r="E698" t="str">
            <v>ME-7471</v>
          </cell>
          <cell r="F698" t="str">
            <v>WATER INJECTION PUMP PACKAGE No.1</v>
          </cell>
          <cell r="G698" t="str">
            <v>V</v>
          </cell>
          <cell r="H698">
            <v>89.6</v>
          </cell>
          <cell r="I698">
            <v>89.6</v>
          </cell>
          <cell r="J698">
            <v>94.8</v>
          </cell>
          <cell r="K698">
            <v>5</v>
          </cell>
          <cell r="L698">
            <v>5</v>
          </cell>
          <cell r="M698">
            <v>3</v>
          </cell>
          <cell r="N698">
            <v>4.4799999999999995</v>
          </cell>
          <cell r="O698">
            <v>4.4799999999999995</v>
          </cell>
          <cell r="P698">
            <v>2.8439999999999999</v>
          </cell>
          <cell r="Q698">
            <v>94.08</v>
          </cell>
          <cell r="R698">
            <v>94.08</v>
          </cell>
          <cell r="S698">
            <v>97.643999999999991</v>
          </cell>
          <cell r="T698">
            <v>911.91666666666663</v>
          </cell>
          <cell r="U698">
            <v>973.6</v>
          </cell>
          <cell r="V698">
            <v>132.26416666666668</v>
          </cell>
          <cell r="W698">
            <v>91596.288</v>
          </cell>
          <cell r="X698">
            <v>85793.12</v>
          </cell>
          <cell r="Y698">
            <v>12443.412800000002</v>
          </cell>
          <cell r="Z698">
            <v>91596.288</v>
          </cell>
          <cell r="AA698">
            <v>85793.12</v>
          </cell>
          <cell r="AB698">
            <v>12443.412800000002</v>
          </cell>
          <cell r="AC698">
            <v>95066.198399999994</v>
          </cell>
          <cell r="AD698">
            <v>89043.190999999992</v>
          </cell>
          <cell r="AE698">
            <v>12914.80229</v>
          </cell>
          <cell r="AF698" t="str">
            <v>U-12-BS</v>
          </cell>
          <cell r="AG698" t="str">
            <v>U-</v>
          </cell>
          <cell r="AH698" t="str">
            <v>12-</v>
          </cell>
          <cell r="AI698" t="str">
            <v>BS</v>
          </cell>
        </row>
        <row r="699">
          <cell r="A699" t="str">
            <v>MECH. DISC.</v>
          </cell>
          <cell r="B699" t="str">
            <v>SM</v>
          </cell>
          <cell r="C699" t="str">
            <v>EQ</v>
          </cell>
          <cell r="D699">
            <v>320</v>
          </cell>
          <cell r="E699" t="str">
            <v>ME-7471</v>
          </cell>
          <cell r="F699" t="str">
            <v>WATER INJECTION PUMP PACKAGE No.1 - EXHAUST DUCTING</v>
          </cell>
          <cell r="G699" t="str">
            <v>V</v>
          </cell>
          <cell r="H699">
            <v>9.6999999999999993</v>
          </cell>
          <cell r="I699">
            <v>9.6999999999999993</v>
          </cell>
          <cell r="J699">
            <v>9.6999999999999993</v>
          </cell>
          <cell r="K699">
            <v>10</v>
          </cell>
          <cell r="L699">
            <v>10</v>
          </cell>
          <cell r="M699">
            <v>8</v>
          </cell>
          <cell r="N699">
            <v>0.97</v>
          </cell>
          <cell r="O699">
            <v>0.97</v>
          </cell>
          <cell r="P699">
            <v>0.77599999999999991</v>
          </cell>
          <cell r="Q699">
            <v>10.67</v>
          </cell>
          <cell r="R699">
            <v>10.67</v>
          </cell>
          <cell r="S699">
            <v>10.475999999999999</v>
          </cell>
          <cell r="T699">
            <v>916.32500000000005</v>
          </cell>
          <cell r="U699">
            <v>973.9083333333333</v>
          </cell>
          <cell r="V699">
            <v>132.03416666666666</v>
          </cell>
          <cell r="W699">
            <v>10391.601916666667</v>
          </cell>
          <cell r="X699">
            <v>9777.187750000001</v>
          </cell>
          <cell r="Y699">
            <v>1408.8045583333333</v>
          </cell>
          <cell r="Z699">
            <v>10391.601916666667</v>
          </cell>
          <cell r="AA699">
            <v>9777.187750000001</v>
          </cell>
          <cell r="AB699">
            <v>1408.8045583333333</v>
          </cell>
          <cell r="AC699">
            <v>10202.663699999999</v>
          </cell>
          <cell r="AD699">
            <v>9599.4206999999988</v>
          </cell>
          <cell r="AE699">
            <v>1383.1899299999998</v>
          </cell>
          <cell r="AF699" t="str">
            <v>U-12-BS</v>
          </cell>
          <cell r="AG699" t="str">
            <v>U-</v>
          </cell>
          <cell r="AH699" t="str">
            <v>12-</v>
          </cell>
          <cell r="AI699" t="str">
            <v>BS</v>
          </cell>
        </row>
        <row r="700">
          <cell r="A700" t="str">
            <v>MECH. DISC.</v>
          </cell>
          <cell r="B700" t="str">
            <v>SM</v>
          </cell>
          <cell r="C700" t="str">
            <v>EQ</v>
          </cell>
          <cell r="D700">
            <v>320</v>
          </cell>
          <cell r="E700" t="str">
            <v>ME-7472</v>
          </cell>
          <cell r="F700" t="str">
            <v>WATER INJECTION PUMP PACKAGE No.2</v>
          </cell>
          <cell r="G700" t="str">
            <v>V</v>
          </cell>
          <cell r="H700">
            <v>89.6</v>
          </cell>
          <cell r="I700">
            <v>89.6</v>
          </cell>
          <cell r="J700">
            <v>94.8</v>
          </cell>
          <cell r="K700">
            <v>5</v>
          </cell>
          <cell r="L700">
            <v>5</v>
          </cell>
          <cell r="M700">
            <v>3</v>
          </cell>
          <cell r="N700">
            <v>4.4799999999999995</v>
          </cell>
          <cell r="O700">
            <v>4.4799999999999995</v>
          </cell>
          <cell r="P700">
            <v>2.8439999999999999</v>
          </cell>
          <cell r="Q700">
            <v>94.08</v>
          </cell>
          <cell r="R700">
            <v>94.08</v>
          </cell>
          <cell r="S700">
            <v>97.643999999999991</v>
          </cell>
          <cell r="T700">
            <v>912.1</v>
          </cell>
          <cell r="U700">
            <v>957.15</v>
          </cell>
          <cell r="V700">
            <v>132.17500000000001</v>
          </cell>
          <cell r="W700">
            <v>90048.671999999991</v>
          </cell>
          <cell r="X700">
            <v>85810.368000000002</v>
          </cell>
          <cell r="Y700">
            <v>12435.024000000001</v>
          </cell>
          <cell r="Z700">
            <v>90048.671999999991</v>
          </cell>
          <cell r="AA700">
            <v>85810.368000000002</v>
          </cell>
          <cell r="AB700">
            <v>12435.024000000001</v>
          </cell>
          <cell r="AC700">
            <v>93459.954599999983</v>
          </cell>
          <cell r="AD700">
            <v>89061.092399999994</v>
          </cell>
          <cell r="AE700">
            <v>12906.0957</v>
          </cell>
          <cell r="AF700" t="str">
            <v>U-12-BS</v>
          </cell>
          <cell r="AG700" t="str">
            <v>U-</v>
          </cell>
          <cell r="AH700" t="str">
            <v>12-</v>
          </cell>
          <cell r="AI700" t="str">
            <v>BS</v>
          </cell>
        </row>
        <row r="701">
          <cell r="A701" t="str">
            <v>MECH. DISC.</v>
          </cell>
          <cell r="B701" t="str">
            <v>SM</v>
          </cell>
          <cell r="C701" t="str">
            <v>EQ</v>
          </cell>
          <cell r="D701">
            <v>320</v>
          </cell>
          <cell r="E701" t="str">
            <v>ME-7472</v>
          </cell>
          <cell r="F701" t="str">
            <v>WATER INJECTION PUMP PACKAGE No.2 - EXHAUST DUCTING</v>
          </cell>
          <cell r="G701" t="str">
            <v>V</v>
          </cell>
          <cell r="H701">
            <v>9.6999999999999993</v>
          </cell>
          <cell r="I701">
            <v>9.6999999999999993</v>
          </cell>
          <cell r="J701">
            <v>9.6999999999999993</v>
          </cell>
          <cell r="K701">
            <v>10</v>
          </cell>
          <cell r="L701">
            <v>10</v>
          </cell>
          <cell r="M701">
            <v>8</v>
          </cell>
          <cell r="N701">
            <v>0.97</v>
          </cell>
          <cell r="O701">
            <v>0.97</v>
          </cell>
          <cell r="P701">
            <v>0.77599999999999991</v>
          </cell>
          <cell r="Q701">
            <v>10.67</v>
          </cell>
          <cell r="R701">
            <v>10.67</v>
          </cell>
          <cell r="S701">
            <v>10.475999999999999</v>
          </cell>
          <cell r="T701">
            <v>916.39166666666677</v>
          </cell>
          <cell r="U701">
            <v>956.75</v>
          </cell>
          <cell r="V701">
            <v>131.99833333333333</v>
          </cell>
          <cell r="W701">
            <v>10208.522499999999</v>
          </cell>
          <cell r="X701">
            <v>9777.8990833333337</v>
          </cell>
          <cell r="Y701">
            <v>1408.4222166666666</v>
          </cell>
          <cell r="Z701">
            <v>10208.522499999999</v>
          </cell>
          <cell r="AA701">
            <v>9777.8990833333337</v>
          </cell>
          <cell r="AB701">
            <v>1408.4222166666666</v>
          </cell>
          <cell r="AC701">
            <v>10022.912999999999</v>
          </cell>
          <cell r="AD701">
            <v>9600.1190999999999</v>
          </cell>
          <cell r="AE701">
            <v>1382.8145399999999</v>
          </cell>
          <cell r="AF701" t="str">
            <v>U-12-BS</v>
          </cell>
          <cell r="AG701" t="str">
            <v>U-</v>
          </cell>
          <cell r="AH701" t="str">
            <v>12-</v>
          </cell>
          <cell r="AI701" t="str">
            <v>BS</v>
          </cell>
        </row>
        <row r="702">
          <cell r="A702" t="str">
            <v>MECH. DISC.</v>
          </cell>
          <cell r="B702" t="str">
            <v>SM</v>
          </cell>
          <cell r="C702" t="str">
            <v>EQ</v>
          </cell>
          <cell r="D702">
            <v>320</v>
          </cell>
          <cell r="E702" t="str">
            <v>ME-7525</v>
          </cell>
          <cell r="F702" t="str">
            <v>TURBINE WASH WATER PACKAGE</v>
          </cell>
          <cell r="G702" t="str">
            <v>V</v>
          </cell>
          <cell r="H702">
            <v>0.20000299999999999</v>
          </cell>
          <cell r="I702">
            <v>0.20000299999999999</v>
          </cell>
          <cell r="J702">
            <v>0.20000299999999999</v>
          </cell>
          <cell r="K702">
            <v>10</v>
          </cell>
          <cell r="L702">
            <v>10</v>
          </cell>
          <cell r="M702">
            <v>8</v>
          </cell>
          <cell r="N702">
            <v>2.0000299999999999E-2</v>
          </cell>
          <cell r="O702">
            <v>2.0000299999999999E-2</v>
          </cell>
          <cell r="P702">
            <v>1.6000239999999999E-2</v>
          </cell>
          <cell r="Q702">
            <v>0.22000329999999998</v>
          </cell>
          <cell r="R702">
            <v>0.22000329999999998</v>
          </cell>
          <cell r="S702">
            <v>0.21600323999999999</v>
          </cell>
          <cell r="T702">
            <v>999.7833333333333</v>
          </cell>
          <cell r="U702">
            <v>953.16666666666663</v>
          </cell>
          <cell r="V702">
            <v>115.88249999999999</v>
          </cell>
          <cell r="W702">
            <v>209.69981211666664</v>
          </cell>
          <cell r="X702">
            <v>219.95563261833331</v>
          </cell>
          <cell r="Y702">
            <v>25.494532412249995</v>
          </cell>
          <cell r="Z702">
            <v>209.69981211666664</v>
          </cell>
          <cell r="AA702">
            <v>219.95563261833331</v>
          </cell>
          <cell r="AB702">
            <v>25.494532412249995</v>
          </cell>
          <cell r="AC702">
            <v>205.88708825999998</v>
          </cell>
          <cell r="AD702">
            <v>215.95643929799999</v>
          </cell>
          <cell r="AE702">
            <v>25.030995459299998</v>
          </cell>
          <cell r="AF702" t="str">
            <v>U-2S-BS</v>
          </cell>
          <cell r="AG702" t="str">
            <v>U-</v>
          </cell>
          <cell r="AH702" t="str">
            <v>2S-</v>
          </cell>
          <cell r="AI702" t="str">
            <v>BS</v>
          </cell>
        </row>
        <row r="703">
          <cell r="A703" t="str">
            <v>MECH. DISC.</v>
          </cell>
          <cell r="B703" t="str">
            <v>SM</v>
          </cell>
          <cell r="C703" t="str">
            <v>EQ</v>
          </cell>
          <cell r="D703">
            <v>320</v>
          </cell>
          <cell r="E703" t="str">
            <v>ME-7650</v>
          </cell>
          <cell r="F703" t="str">
            <v>FUEL GAS PACKAGE</v>
          </cell>
          <cell r="G703" t="str">
            <v>V</v>
          </cell>
          <cell r="H703">
            <v>174.78</v>
          </cell>
          <cell r="I703">
            <v>174.78</v>
          </cell>
          <cell r="J703">
            <v>192.42</v>
          </cell>
          <cell r="K703">
            <v>10</v>
          </cell>
          <cell r="L703">
            <v>10</v>
          </cell>
          <cell r="M703">
            <v>8</v>
          </cell>
          <cell r="N703">
            <v>17.478000000000002</v>
          </cell>
          <cell r="O703">
            <v>17.478000000000002</v>
          </cell>
          <cell r="P703">
            <v>15.393599999999999</v>
          </cell>
          <cell r="Q703">
            <v>192.25800000000001</v>
          </cell>
          <cell r="R703">
            <v>192.25800000000001</v>
          </cell>
          <cell r="S703">
            <v>207.81359999999998</v>
          </cell>
          <cell r="T703">
            <v>1077.9166666666667</v>
          </cell>
          <cell r="U703">
            <v>967.85833333333323</v>
          </cell>
          <cell r="V703">
            <v>124.3275</v>
          </cell>
          <cell r="W703">
            <v>186078.50745</v>
          </cell>
          <cell r="X703">
            <v>207238.10250000004</v>
          </cell>
          <cell r="Y703">
            <v>23902.956495000002</v>
          </cell>
          <cell r="Z703">
            <v>186078.50745</v>
          </cell>
          <cell r="AA703">
            <v>207238.10250000004</v>
          </cell>
          <cell r="AB703">
            <v>23902.956495000002</v>
          </cell>
          <cell r="AC703">
            <v>201134.12453999996</v>
          </cell>
          <cell r="AD703">
            <v>224005.74299999999</v>
          </cell>
          <cell r="AE703">
            <v>25836.945353999996</v>
          </cell>
          <cell r="AF703" t="str">
            <v>U-34-BS</v>
          </cell>
          <cell r="AG703" t="str">
            <v>U-</v>
          </cell>
          <cell r="AH703" t="str">
            <v>34-</v>
          </cell>
          <cell r="AI703" t="str">
            <v>BS</v>
          </cell>
        </row>
        <row r="704">
          <cell r="A704" t="str">
            <v>MECH. DISC.</v>
          </cell>
          <cell r="B704" t="str">
            <v>SM</v>
          </cell>
          <cell r="C704" t="str">
            <v>EQ</v>
          </cell>
          <cell r="D704">
            <v>320</v>
          </cell>
          <cell r="E704" t="str">
            <v>TR-001A</v>
          </cell>
          <cell r="F704" t="str">
            <v>POWER TRANSFORMER</v>
          </cell>
          <cell r="G704" t="str">
            <v>V</v>
          </cell>
          <cell r="H704">
            <v>14.4</v>
          </cell>
          <cell r="I704">
            <v>14.4</v>
          </cell>
          <cell r="J704">
            <v>14.4</v>
          </cell>
          <cell r="K704">
            <v>10</v>
          </cell>
          <cell r="L704">
            <v>10</v>
          </cell>
          <cell r="M704">
            <v>8</v>
          </cell>
          <cell r="N704">
            <v>1.4400000000000002</v>
          </cell>
          <cell r="O704">
            <v>1.4400000000000002</v>
          </cell>
          <cell r="P704">
            <v>1.1520000000000001</v>
          </cell>
          <cell r="Q704">
            <v>15.84</v>
          </cell>
          <cell r="R704">
            <v>15.84</v>
          </cell>
          <cell r="S704">
            <v>15.552</v>
          </cell>
          <cell r="T704">
            <v>953.5</v>
          </cell>
          <cell r="U704">
            <v>875.7</v>
          </cell>
          <cell r="V704">
            <v>118.4</v>
          </cell>
          <cell r="W704">
            <v>13871.088</v>
          </cell>
          <cell r="X704">
            <v>15103.44</v>
          </cell>
          <cell r="Y704">
            <v>1875.4560000000001</v>
          </cell>
          <cell r="Z704">
            <v>13871.088</v>
          </cell>
          <cell r="AA704">
            <v>15103.44</v>
          </cell>
          <cell r="AB704">
            <v>1875.4560000000001</v>
          </cell>
          <cell r="AC704">
            <v>13618.886400000001</v>
          </cell>
          <cell r="AD704">
            <v>14828.832</v>
          </cell>
          <cell r="AE704">
            <v>1841.3568</v>
          </cell>
          <cell r="AF704" t="str">
            <v>U-2S-AB</v>
          </cell>
          <cell r="AG704" t="str">
            <v>U-</v>
          </cell>
          <cell r="AH704" t="str">
            <v>2S-</v>
          </cell>
          <cell r="AI704" t="str">
            <v>AB</v>
          </cell>
        </row>
        <row r="705">
          <cell r="A705" t="str">
            <v>MECH. DISC.</v>
          </cell>
          <cell r="B705" t="str">
            <v>SM</v>
          </cell>
          <cell r="C705" t="str">
            <v>EQ</v>
          </cell>
          <cell r="D705">
            <v>320</v>
          </cell>
          <cell r="E705" t="str">
            <v>TR-001B</v>
          </cell>
          <cell r="F705" t="str">
            <v>POWER TRANSFORMER</v>
          </cell>
          <cell r="G705" t="str">
            <v>V</v>
          </cell>
          <cell r="H705">
            <v>14.4</v>
          </cell>
          <cell r="I705">
            <v>14.4</v>
          </cell>
          <cell r="J705">
            <v>14.4</v>
          </cell>
          <cell r="K705">
            <v>10</v>
          </cell>
          <cell r="L705">
            <v>10</v>
          </cell>
          <cell r="M705">
            <v>8</v>
          </cell>
          <cell r="N705">
            <v>1.4400000000000002</v>
          </cell>
          <cell r="O705">
            <v>1.4400000000000002</v>
          </cell>
          <cell r="P705">
            <v>1.1520000000000001</v>
          </cell>
          <cell r="Q705">
            <v>15.84</v>
          </cell>
          <cell r="R705">
            <v>15.84</v>
          </cell>
          <cell r="S705">
            <v>15.552</v>
          </cell>
          <cell r="T705">
            <v>966.2</v>
          </cell>
          <cell r="U705">
            <v>875.7</v>
          </cell>
          <cell r="V705">
            <v>118.4</v>
          </cell>
          <cell r="W705">
            <v>13871.088</v>
          </cell>
          <cell r="X705">
            <v>15304.608</v>
          </cell>
          <cell r="Y705">
            <v>1875.4560000000001</v>
          </cell>
          <cell r="Z705">
            <v>13871.088</v>
          </cell>
          <cell r="AA705">
            <v>15304.608</v>
          </cell>
          <cell r="AB705">
            <v>1875.4560000000001</v>
          </cell>
          <cell r="AC705">
            <v>13618.886400000001</v>
          </cell>
          <cell r="AD705">
            <v>15026.3424</v>
          </cell>
          <cell r="AE705">
            <v>1841.3568</v>
          </cell>
          <cell r="AF705" t="str">
            <v>U-2S-AB</v>
          </cell>
          <cell r="AG705" t="str">
            <v>U-</v>
          </cell>
          <cell r="AH705" t="str">
            <v>2S-</v>
          </cell>
          <cell r="AI705" t="str">
            <v>AB</v>
          </cell>
        </row>
        <row r="706">
          <cell r="A706" t="str">
            <v>MECH. DISC.</v>
          </cell>
          <cell r="B706" t="str">
            <v>SM</v>
          </cell>
          <cell r="C706" t="str">
            <v>EQ</v>
          </cell>
          <cell r="D706">
            <v>320</v>
          </cell>
          <cell r="E706" t="str">
            <v>TR-002A</v>
          </cell>
          <cell r="F706" t="str">
            <v>POWER TRANSFORMER</v>
          </cell>
          <cell r="G706" t="str">
            <v>V</v>
          </cell>
          <cell r="H706">
            <v>14.4</v>
          </cell>
          <cell r="I706">
            <v>14.4</v>
          </cell>
          <cell r="J706">
            <v>14.4</v>
          </cell>
          <cell r="K706">
            <v>10</v>
          </cell>
          <cell r="L706">
            <v>10</v>
          </cell>
          <cell r="M706">
            <v>8</v>
          </cell>
          <cell r="N706">
            <v>1.4400000000000002</v>
          </cell>
          <cell r="O706">
            <v>1.4400000000000002</v>
          </cell>
          <cell r="P706">
            <v>1.1520000000000001</v>
          </cell>
          <cell r="Q706">
            <v>15.84</v>
          </cell>
          <cell r="R706">
            <v>15.84</v>
          </cell>
          <cell r="S706">
            <v>15.552</v>
          </cell>
          <cell r="T706">
            <v>978.8</v>
          </cell>
          <cell r="U706">
            <v>875.7</v>
          </cell>
          <cell r="V706">
            <v>118.4</v>
          </cell>
          <cell r="W706">
            <v>13871.088</v>
          </cell>
          <cell r="X706">
            <v>15504.191999999999</v>
          </cell>
          <cell r="Y706">
            <v>1875.4560000000001</v>
          </cell>
          <cell r="Z706">
            <v>13871.088</v>
          </cell>
          <cell r="AA706">
            <v>15504.191999999999</v>
          </cell>
          <cell r="AB706">
            <v>1875.4560000000001</v>
          </cell>
          <cell r="AC706">
            <v>13618.886400000001</v>
          </cell>
          <cell r="AD706">
            <v>15222.297599999998</v>
          </cell>
          <cell r="AE706">
            <v>1841.3568</v>
          </cell>
          <cell r="AF706" t="str">
            <v>U-2S-AB</v>
          </cell>
          <cell r="AG706" t="str">
            <v>U-</v>
          </cell>
          <cell r="AH706" t="str">
            <v>2S-</v>
          </cell>
          <cell r="AI706" t="str">
            <v>AB</v>
          </cell>
        </row>
        <row r="707">
          <cell r="A707" t="str">
            <v>MECH. DISC.</v>
          </cell>
          <cell r="B707" t="str">
            <v>SM</v>
          </cell>
          <cell r="C707" t="str">
            <v>EQ</v>
          </cell>
          <cell r="D707">
            <v>320</v>
          </cell>
          <cell r="E707" t="str">
            <v>TR-002B</v>
          </cell>
          <cell r="F707" t="str">
            <v>POWER TRANSFORMER</v>
          </cell>
          <cell r="G707" t="str">
            <v>V</v>
          </cell>
          <cell r="H707">
            <v>14.4</v>
          </cell>
          <cell r="I707">
            <v>14.4</v>
          </cell>
          <cell r="J707">
            <v>14.4</v>
          </cell>
          <cell r="K707">
            <v>10</v>
          </cell>
          <cell r="L707">
            <v>10</v>
          </cell>
          <cell r="M707">
            <v>8</v>
          </cell>
          <cell r="N707">
            <v>1.4400000000000002</v>
          </cell>
          <cell r="O707">
            <v>1.4400000000000002</v>
          </cell>
          <cell r="P707">
            <v>1.1520000000000001</v>
          </cell>
          <cell r="Q707">
            <v>15.84</v>
          </cell>
          <cell r="R707">
            <v>15.84</v>
          </cell>
          <cell r="S707">
            <v>15.552</v>
          </cell>
          <cell r="T707">
            <v>991.5</v>
          </cell>
          <cell r="U707">
            <v>875.7</v>
          </cell>
          <cell r="V707">
            <v>118.4</v>
          </cell>
          <cell r="W707">
            <v>13871.088</v>
          </cell>
          <cell r="X707">
            <v>15705.36</v>
          </cell>
          <cell r="Y707">
            <v>1875.4560000000001</v>
          </cell>
          <cell r="Z707">
            <v>13871.088</v>
          </cell>
          <cell r="AA707">
            <v>15705.36</v>
          </cell>
          <cell r="AB707">
            <v>1875.4560000000001</v>
          </cell>
          <cell r="AC707">
            <v>13618.886400000001</v>
          </cell>
          <cell r="AD707">
            <v>15419.807999999999</v>
          </cell>
          <cell r="AE707">
            <v>1841.3568</v>
          </cell>
          <cell r="AF707" t="str">
            <v>U-2S-AB</v>
          </cell>
          <cell r="AG707" t="str">
            <v>U-</v>
          </cell>
          <cell r="AH707" t="str">
            <v>2S-</v>
          </cell>
          <cell r="AI707" t="str">
            <v>AB</v>
          </cell>
        </row>
        <row r="708">
          <cell r="A708" t="str">
            <v>MECH. DISC.</v>
          </cell>
          <cell r="B708" t="str">
            <v>SM</v>
          </cell>
          <cell r="C708" t="str">
            <v>EQ</v>
          </cell>
          <cell r="D708">
            <v>320</v>
          </cell>
          <cell r="E708" t="str">
            <v>TR-007A</v>
          </cell>
          <cell r="F708" t="str">
            <v>POWER TRANSFORMER</v>
          </cell>
          <cell r="G708" t="str">
            <v>V</v>
          </cell>
          <cell r="H708">
            <v>31.2</v>
          </cell>
          <cell r="I708">
            <v>31.2</v>
          </cell>
          <cell r="J708">
            <v>31.2</v>
          </cell>
          <cell r="K708">
            <v>10</v>
          </cell>
          <cell r="L708">
            <v>10</v>
          </cell>
          <cell r="M708">
            <v>8</v>
          </cell>
          <cell r="N708">
            <v>3.12</v>
          </cell>
          <cell r="O708">
            <v>3.12</v>
          </cell>
          <cell r="P708">
            <v>2.496</v>
          </cell>
          <cell r="Q708">
            <v>34.32</v>
          </cell>
          <cell r="R708">
            <v>34.32</v>
          </cell>
          <cell r="S708">
            <v>33.695999999999998</v>
          </cell>
          <cell r="T708">
            <v>1017.6</v>
          </cell>
          <cell r="U708">
            <v>876.3</v>
          </cell>
          <cell r="V708">
            <v>122.9</v>
          </cell>
          <cell r="W708">
            <v>30074.615999999998</v>
          </cell>
          <cell r="X708">
            <v>34924.031999999999</v>
          </cell>
          <cell r="Y708">
            <v>4217.9279999999999</v>
          </cell>
          <cell r="Z708">
            <v>30074.615999999998</v>
          </cell>
          <cell r="AA708">
            <v>34924.031999999999</v>
          </cell>
          <cell r="AB708">
            <v>4217.9279999999999</v>
          </cell>
          <cell r="AC708">
            <v>29527.804799999998</v>
          </cell>
          <cell r="AD708">
            <v>34289.049599999998</v>
          </cell>
          <cell r="AE708">
            <v>4141.2384000000002</v>
          </cell>
          <cell r="AF708" t="str">
            <v>U-S3-AB</v>
          </cell>
          <cell r="AG708" t="str">
            <v>U-</v>
          </cell>
          <cell r="AH708" t="str">
            <v>S3-</v>
          </cell>
          <cell r="AI708" t="str">
            <v>AB</v>
          </cell>
        </row>
        <row r="709">
          <cell r="A709" t="str">
            <v>MECH. DISC.</v>
          </cell>
          <cell r="B709" t="str">
            <v>SM</v>
          </cell>
          <cell r="C709" t="str">
            <v>EQ</v>
          </cell>
          <cell r="D709">
            <v>320</v>
          </cell>
          <cell r="E709" t="str">
            <v>TR-007B</v>
          </cell>
          <cell r="F709" t="str">
            <v>POWER TRANSFORMER</v>
          </cell>
          <cell r="G709" t="str">
            <v>V</v>
          </cell>
          <cell r="H709">
            <v>31.2</v>
          </cell>
          <cell r="I709">
            <v>31.2</v>
          </cell>
          <cell r="J709">
            <v>31.2</v>
          </cell>
          <cell r="K709">
            <v>10</v>
          </cell>
          <cell r="L709">
            <v>10</v>
          </cell>
          <cell r="M709">
            <v>8</v>
          </cell>
          <cell r="N709">
            <v>3.12</v>
          </cell>
          <cell r="O709">
            <v>3.12</v>
          </cell>
          <cell r="P709">
            <v>2.496</v>
          </cell>
          <cell r="Q709">
            <v>34.32</v>
          </cell>
          <cell r="R709">
            <v>34.32</v>
          </cell>
          <cell r="S709">
            <v>33.695999999999998</v>
          </cell>
          <cell r="T709">
            <v>1040.5</v>
          </cell>
          <cell r="U709">
            <v>876.3</v>
          </cell>
          <cell r="V709">
            <v>122.9</v>
          </cell>
          <cell r="W709">
            <v>30074.615999999998</v>
          </cell>
          <cell r="X709">
            <v>35709.96</v>
          </cell>
          <cell r="Y709">
            <v>4217.9279999999999</v>
          </cell>
          <cell r="Z709">
            <v>30074.615999999998</v>
          </cell>
          <cell r="AA709">
            <v>35709.96</v>
          </cell>
          <cell r="AB709">
            <v>4217.9279999999999</v>
          </cell>
          <cell r="AC709">
            <v>29527.804799999998</v>
          </cell>
          <cell r="AD709">
            <v>35060.687999999995</v>
          </cell>
          <cell r="AE709">
            <v>4141.2384000000002</v>
          </cell>
          <cell r="AF709" t="str">
            <v>U-S3-AB</v>
          </cell>
          <cell r="AG709" t="str">
            <v>U-</v>
          </cell>
          <cell r="AH709" t="str">
            <v>S3-</v>
          </cell>
          <cell r="AI709" t="str">
            <v>AB</v>
          </cell>
        </row>
        <row r="710">
          <cell r="A710" t="str">
            <v>MECH. DISC.</v>
          </cell>
          <cell r="B710" t="str">
            <v>SM</v>
          </cell>
          <cell r="C710" t="str">
            <v>EQ</v>
          </cell>
          <cell r="D710">
            <v>320</v>
          </cell>
          <cell r="E710" t="str">
            <v>ZZZ-2010</v>
          </cell>
          <cell r="F710" t="str">
            <v>BRIDGE CRANE/HOIST</v>
          </cell>
          <cell r="G710" t="str">
            <v>E</v>
          </cell>
          <cell r="H710">
            <v>0</v>
          </cell>
          <cell r="I710">
            <v>90.001499999999993</v>
          </cell>
          <cell r="J710">
            <v>90.001499999999993</v>
          </cell>
          <cell r="K710">
            <v>10</v>
          </cell>
          <cell r="L710">
            <v>10</v>
          </cell>
          <cell r="M710">
            <v>8</v>
          </cell>
          <cell r="N710">
            <v>0</v>
          </cell>
          <cell r="O710">
            <v>9.0001499999999997</v>
          </cell>
          <cell r="P710">
            <v>7.2001199999999992</v>
          </cell>
          <cell r="Q710">
            <v>0</v>
          </cell>
          <cell r="R710">
            <v>99.001649999999998</v>
          </cell>
          <cell r="S710">
            <v>97.201619999999991</v>
          </cell>
          <cell r="T710">
            <v>1019.6666666666666</v>
          </cell>
          <cell r="U710">
            <v>987</v>
          </cell>
          <cell r="V710">
            <v>142.32249999999999</v>
          </cell>
          <cell r="W710">
            <v>0</v>
          </cell>
          <cell r="X710">
            <v>0</v>
          </cell>
          <cell r="Y710">
            <v>0</v>
          </cell>
          <cell r="Z710">
            <v>97714.628549999994</v>
          </cell>
          <cell r="AA710">
            <v>100948.68244999999</v>
          </cell>
          <cell r="AB710">
            <v>14090.162332124999</v>
          </cell>
          <cell r="AC710">
            <v>95937.99893999999</v>
          </cell>
          <cell r="AD710">
            <v>99113.251859999989</v>
          </cell>
          <cell r="AE710">
            <v>13833.977562449998</v>
          </cell>
          <cell r="AF710" t="str">
            <v>U-S3-BS</v>
          </cell>
          <cell r="AG710" t="str">
            <v>U-</v>
          </cell>
          <cell r="AH710" t="str">
            <v>S3-</v>
          </cell>
          <cell r="AI710" t="str">
            <v>BS</v>
          </cell>
        </row>
        <row r="711">
          <cell r="A711" t="str">
            <v>MECH. DISC.</v>
          </cell>
          <cell r="B711" t="str">
            <v>SM</v>
          </cell>
          <cell r="C711" t="str">
            <v>EQ</v>
          </cell>
          <cell r="D711">
            <v>320</v>
          </cell>
          <cell r="E711" t="str">
            <v>ZZZ-2015</v>
          </cell>
          <cell r="F711" t="str">
            <v>BRIDGE CRANE/HOIST</v>
          </cell>
          <cell r="G711" t="str">
            <v>E</v>
          </cell>
          <cell r="H711">
            <v>0</v>
          </cell>
          <cell r="I711">
            <v>90.001499999999993</v>
          </cell>
          <cell r="J711">
            <v>90.001499999999993</v>
          </cell>
          <cell r="K711">
            <v>10</v>
          </cell>
          <cell r="L711">
            <v>10</v>
          </cell>
          <cell r="M711">
            <v>8</v>
          </cell>
          <cell r="N711">
            <v>0</v>
          </cell>
          <cell r="O711">
            <v>9.0001499999999997</v>
          </cell>
          <cell r="P711">
            <v>7.2001199999999992</v>
          </cell>
          <cell r="Q711">
            <v>0</v>
          </cell>
          <cell r="R711">
            <v>99.001649999999998</v>
          </cell>
          <cell r="S711">
            <v>97.201619999999991</v>
          </cell>
          <cell r="T711">
            <v>980.66666666666663</v>
          </cell>
          <cell r="U711">
            <v>987</v>
          </cell>
          <cell r="V711">
            <v>142.32249999999999</v>
          </cell>
          <cell r="W711">
            <v>0</v>
          </cell>
          <cell r="X711">
            <v>0</v>
          </cell>
          <cell r="Y711">
            <v>0</v>
          </cell>
          <cell r="Z711">
            <v>97714.628549999994</v>
          </cell>
          <cell r="AA711">
            <v>97087.618099999992</v>
          </cell>
          <cell r="AB711">
            <v>14090.162332124999</v>
          </cell>
          <cell r="AC711">
            <v>95937.99893999999</v>
          </cell>
          <cell r="AD711">
            <v>95322.388679999989</v>
          </cell>
          <cell r="AE711">
            <v>13833.977562449998</v>
          </cell>
          <cell r="AF711" t="str">
            <v>U-2S-BS</v>
          </cell>
          <cell r="AG711" t="str">
            <v>U-</v>
          </cell>
          <cell r="AH711" t="str">
            <v>2S-</v>
          </cell>
          <cell r="AI711" t="str">
            <v>BS</v>
          </cell>
        </row>
        <row r="712">
          <cell r="A712" t="str">
            <v>MECH. DISC.</v>
          </cell>
          <cell r="B712" t="str">
            <v>SM</v>
          </cell>
          <cell r="C712" t="str">
            <v>EQ</v>
          </cell>
          <cell r="D712">
            <v>320</v>
          </cell>
          <cell r="E712" t="str">
            <v>ZZZ-2180</v>
          </cell>
          <cell r="F712" t="str">
            <v>HOIST</v>
          </cell>
          <cell r="G712" t="str">
            <v>E</v>
          </cell>
          <cell r="H712">
            <v>0.60001000000000004</v>
          </cell>
          <cell r="I712">
            <v>0.60001000000000004</v>
          </cell>
          <cell r="J712">
            <v>0.60001000000000004</v>
          </cell>
          <cell r="K712">
            <v>10</v>
          </cell>
          <cell r="L712">
            <v>10</v>
          </cell>
          <cell r="M712">
            <v>8</v>
          </cell>
          <cell r="N712">
            <v>6.0001000000000006E-2</v>
          </cell>
          <cell r="O712">
            <v>6.0001000000000006E-2</v>
          </cell>
          <cell r="P712">
            <v>4.8000800000000003E-2</v>
          </cell>
          <cell r="Q712">
            <v>0.66001100000000001</v>
          </cell>
          <cell r="R712">
            <v>0.66001100000000001</v>
          </cell>
          <cell r="S712">
            <v>0.6480108</v>
          </cell>
          <cell r="T712">
            <v>898.02499999999998</v>
          </cell>
          <cell r="U712">
            <v>974.30833333333339</v>
          </cell>
          <cell r="V712">
            <v>129.99666666666667</v>
          </cell>
          <cell r="W712">
            <v>643.05421739166673</v>
          </cell>
          <cell r="X712">
            <v>592.70637827500002</v>
          </cell>
          <cell r="Y712">
            <v>85.799229963333332</v>
          </cell>
          <cell r="Z712">
            <v>643.05421739166673</v>
          </cell>
          <cell r="AA712">
            <v>592.70637827500002</v>
          </cell>
          <cell r="AB712">
            <v>85.799229963333332</v>
          </cell>
          <cell r="AC712">
            <v>631.36232253000003</v>
          </cell>
          <cell r="AD712">
            <v>581.92989866999994</v>
          </cell>
          <cell r="AE712">
            <v>84.239243963999996</v>
          </cell>
          <cell r="AF712" t="str">
            <v>U-12-BS</v>
          </cell>
          <cell r="AG712" t="str">
            <v>U-</v>
          </cell>
          <cell r="AH712" t="str">
            <v>12-</v>
          </cell>
          <cell r="AI712" t="str">
            <v>BS</v>
          </cell>
        </row>
        <row r="713">
          <cell r="A713" t="str">
            <v>MECH. DISC.</v>
          </cell>
          <cell r="B713" t="str">
            <v>SM</v>
          </cell>
          <cell r="C713" t="str">
            <v>EQ</v>
          </cell>
          <cell r="D713">
            <v>320</v>
          </cell>
          <cell r="E713" t="str">
            <v>ZZZ-2185</v>
          </cell>
          <cell r="F713" t="str">
            <v>HOIST</v>
          </cell>
          <cell r="G713" t="str">
            <v>E</v>
          </cell>
          <cell r="H713">
            <v>0.60001000000000004</v>
          </cell>
          <cell r="I713">
            <v>0.60001000000000004</v>
          </cell>
          <cell r="J713">
            <v>0.60001000000000004</v>
          </cell>
          <cell r="K713">
            <v>10</v>
          </cell>
          <cell r="L713">
            <v>10</v>
          </cell>
          <cell r="M713">
            <v>8</v>
          </cell>
          <cell r="N713">
            <v>6.0001000000000006E-2</v>
          </cell>
          <cell r="O713">
            <v>6.0001000000000006E-2</v>
          </cell>
          <cell r="P713">
            <v>4.8000800000000003E-2</v>
          </cell>
          <cell r="Q713">
            <v>0.66001100000000001</v>
          </cell>
          <cell r="R713">
            <v>0.66001100000000001</v>
          </cell>
          <cell r="S713">
            <v>0.6480108</v>
          </cell>
          <cell r="T713">
            <v>898.02499999999998</v>
          </cell>
          <cell r="U713">
            <v>953.73333333333323</v>
          </cell>
          <cell r="V713">
            <v>129.99666666666667</v>
          </cell>
          <cell r="W713">
            <v>629.47449106666659</v>
          </cell>
          <cell r="X713">
            <v>592.70637827500002</v>
          </cell>
          <cell r="Y713">
            <v>85.799229963333332</v>
          </cell>
          <cell r="Z713">
            <v>629.47449106666659</v>
          </cell>
          <cell r="AA713">
            <v>592.70637827500002</v>
          </cell>
          <cell r="AB713">
            <v>85.799229963333332</v>
          </cell>
          <cell r="AC713">
            <v>618.0295003199999</v>
          </cell>
          <cell r="AD713">
            <v>581.92989866999994</v>
          </cell>
          <cell r="AE713">
            <v>84.239243963999996</v>
          </cell>
          <cell r="AF713" t="str">
            <v>U-12-BS</v>
          </cell>
          <cell r="AG713" t="str">
            <v>U-</v>
          </cell>
          <cell r="AH713" t="str">
            <v>12-</v>
          </cell>
          <cell r="AI713" t="str">
            <v>BS</v>
          </cell>
        </row>
        <row r="714">
          <cell r="A714" t="str">
            <v>MECH. DISC.</v>
          </cell>
          <cell r="B714" t="str">
            <v>SM</v>
          </cell>
          <cell r="C714" t="str">
            <v>EQ</v>
          </cell>
          <cell r="D714">
            <v>320</v>
          </cell>
          <cell r="E714" t="str">
            <v>ZZZ-2190</v>
          </cell>
          <cell r="F714" t="str">
            <v>JIB CRANE</v>
          </cell>
          <cell r="G714" t="str">
            <v>E</v>
          </cell>
          <cell r="H714">
            <v>3.0000500000000003</v>
          </cell>
          <cell r="I714">
            <v>3.0000500000000003</v>
          </cell>
          <cell r="J714">
            <v>3.0000500000000003</v>
          </cell>
          <cell r="K714">
            <v>10</v>
          </cell>
          <cell r="L714">
            <v>10</v>
          </cell>
          <cell r="M714">
            <v>8</v>
          </cell>
          <cell r="N714">
            <v>0.30000500000000008</v>
          </cell>
          <cell r="O714">
            <v>0.30000500000000008</v>
          </cell>
          <cell r="P714">
            <v>0.24000400000000002</v>
          </cell>
          <cell r="Q714">
            <v>3.3000550000000004</v>
          </cell>
          <cell r="R714">
            <v>3.3000550000000004</v>
          </cell>
          <cell r="S714">
            <v>3.2400540000000002</v>
          </cell>
          <cell r="T714">
            <v>1044.8083333333334</v>
          </cell>
          <cell r="U714">
            <v>891.66666666666663</v>
          </cell>
          <cell r="V714">
            <v>135.02000000000001</v>
          </cell>
          <cell r="W714">
            <v>2942.5490416666671</v>
          </cell>
          <cell r="X714">
            <v>3447.9249644583338</v>
          </cell>
          <cell r="Y714">
            <v>445.57342610000006</v>
          </cell>
          <cell r="Z714">
            <v>2942.5490416666671</v>
          </cell>
          <cell r="AA714">
            <v>3447.9249644583338</v>
          </cell>
          <cell r="AB714">
            <v>445.57342610000006</v>
          </cell>
          <cell r="AC714">
            <v>2889.0481500000001</v>
          </cell>
          <cell r="AD714">
            <v>3385.2354196500005</v>
          </cell>
          <cell r="AE714">
            <v>437.47209108000004</v>
          </cell>
          <cell r="AF714" t="str">
            <v>U-S3-AB</v>
          </cell>
          <cell r="AG714" t="str">
            <v>U-</v>
          </cell>
          <cell r="AH714" t="str">
            <v>S3-</v>
          </cell>
          <cell r="AI714" t="str">
            <v>AB</v>
          </cell>
        </row>
        <row r="715">
          <cell r="A715" t="str">
            <v>MECH. DISC.</v>
          </cell>
          <cell r="B715" t="str">
            <v>SM</v>
          </cell>
          <cell r="C715" t="str">
            <v>EQ</v>
          </cell>
          <cell r="D715">
            <v>320</v>
          </cell>
          <cell r="E715" t="str">
            <v>ZZZ-2195</v>
          </cell>
          <cell r="F715" t="str">
            <v>JIB CRANE</v>
          </cell>
          <cell r="G715" t="str">
            <v>E</v>
          </cell>
          <cell r="H715">
            <v>3.0000500000000003</v>
          </cell>
          <cell r="I715">
            <v>3.0000500000000003</v>
          </cell>
          <cell r="J715">
            <v>3.0000500000000003</v>
          </cell>
          <cell r="K715">
            <v>10</v>
          </cell>
          <cell r="L715">
            <v>10</v>
          </cell>
          <cell r="M715">
            <v>8</v>
          </cell>
          <cell r="N715">
            <v>0.30000500000000008</v>
          </cell>
          <cell r="O715">
            <v>0.30000500000000008</v>
          </cell>
          <cell r="P715">
            <v>0.24000400000000002</v>
          </cell>
          <cell r="Q715">
            <v>3.3000550000000004</v>
          </cell>
          <cell r="R715">
            <v>3.3000550000000004</v>
          </cell>
          <cell r="S715">
            <v>3.2400540000000002</v>
          </cell>
          <cell r="T715">
            <v>1082.3666666666666</v>
          </cell>
          <cell r="U715">
            <v>897.75</v>
          </cell>
          <cell r="V715">
            <v>144.67166666666665</v>
          </cell>
          <cell r="W715">
            <v>2962.6243762500003</v>
          </cell>
          <cell r="X715">
            <v>3571.8695301666667</v>
          </cell>
          <cell r="Y715">
            <v>477.42445694166668</v>
          </cell>
          <cell r="Z715">
            <v>2962.6243762500003</v>
          </cell>
          <cell r="AA715">
            <v>3571.8695301666667</v>
          </cell>
          <cell r="AB715">
            <v>477.42445694166668</v>
          </cell>
          <cell r="AC715">
            <v>2908.7584785000004</v>
          </cell>
          <cell r="AD715">
            <v>3506.9264478</v>
          </cell>
          <cell r="AE715">
            <v>468.74401226999998</v>
          </cell>
          <cell r="AF715" t="str">
            <v>U-34-AB</v>
          </cell>
          <cell r="AG715" t="str">
            <v>U-</v>
          </cell>
          <cell r="AH715" t="str">
            <v>34-</v>
          </cell>
          <cell r="AI715" t="str">
            <v>AB</v>
          </cell>
        </row>
        <row r="716">
          <cell r="A716" t="str">
            <v>MECH. DISC.</v>
          </cell>
          <cell r="B716" t="str">
            <v>SM</v>
          </cell>
          <cell r="C716" t="str">
            <v>EQ</v>
          </cell>
          <cell r="D716">
            <v>320</v>
          </cell>
          <cell r="E716" t="str">
            <v>ZZZ-6617</v>
          </cell>
          <cell r="F716" t="str">
            <v>SOUTH MCC/ SWITCHGEAR/ CONTROL ROOM BUILDING</v>
          </cell>
          <cell r="G716" t="str">
            <v>V</v>
          </cell>
          <cell r="H716">
            <v>1055.2</v>
          </cell>
          <cell r="I716">
            <v>1055.2</v>
          </cell>
          <cell r="J716">
            <v>1055.4000000000001</v>
          </cell>
          <cell r="K716">
            <v>5.4</v>
          </cell>
          <cell r="L716">
            <v>5.4</v>
          </cell>
          <cell r="M716">
            <v>5.4</v>
          </cell>
          <cell r="N716">
            <v>56.980800000000009</v>
          </cell>
          <cell r="O716">
            <v>56.980800000000009</v>
          </cell>
          <cell r="P716">
            <v>56.991600000000012</v>
          </cell>
          <cell r="Q716">
            <v>1112.1808000000001</v>
          </cell>
          <cell r="R716">
            <v>1112.1808000000001</v>
          </cell>
          <cell r="S716">
            <v>1112.3916000000002</v>
          </cell>
          <cell r="T716">
            <v>995.5</v>
          </cell>
          <cell r="U716">
            <v>915.5</v>
          </cell>
          <cell r="V716">
            <v>131.30000000000001</v>
          </cell>
          <cell r="W716">
            <v>1018201.5224000001</v>
          </cell>
          <cell r="X716">
            <v>1107175.9864000001</v>
          </cell>
          <cell r="Y716">
            <v>146029.33904000002</v>
          </cell>
          <cell r="Z716">
            <v>1018201.5224000001</v>
          </cell>
          <cell r="AA716">
            <v>1107175.9864000001</v>
          </cell>
          <cell r="AB716">
            <v>146029.33904000002</v>
          </cell>
          <cell r="AC716">
            <v>1018394.5098000001</v>
          </cell>
          <cell r="AD716">
            <v>1107385.8378000001</v>
          </cell>
          <cell r="AE716">
            <v>146057.01708000002</v>
          </cell>
          <cell r="AF716" t="str">
            <v>U-2S-AB</v>
          </cell>
          <cell r="AG716" t="str">
            <v>U-</v>
          </cell>
          <cell r="AH716" t="str">
            <v>2S-</v>
          </cell>
          <cell r="AI716" t="str">
            <v>AB</v>
          </cell>
        </row>
        <row r="717">
          <cell r="A717" t="str">
            <v>MECH. DISC.</v>
          </cell>
          <cell r="B717" t="str">
            <v>SM</v>
          </cell>
          <cell r="C717" t="str">
            <v>EQ</v>
          </cell>
          <cell r="D717">
            <v>320</v>
          </cell>
          <cell r="E717" t="str">
            <v>ZZZ-6618</v>
          </cell>
          <cell r="F717" t="str">
            <v>WORKSHOP/STORAGE/LABORATORY BUILDING</v>
          </cell>
          <cell r="G717" t="str">
            <v>C</v>
          </cell>
          <cell r="H717">
            <v>304.5</v>
          </cell>
          <cell r="I717">
            <v>304.5</v>
          </cell>
          <cell r="J717">
            <v>304.8</v>
          </cell>
          <cell r="K717">
            <v>5.4</v>
          </cell>
          <cell r="L717">
            <v>5.4</v>
          </cell>
          <cell r="M717">
            <v>5.4</v>
          </cell>
          <cell r="N717">
            <v>16.443000000000001</v>
          </cell>
          <cell r="O717">
            <v>16.443000000000001</v>
          </cell>
          <cell r="P717">
            <v>16.459200000000003</v>
          </cell>
          <cell r="Q717">
            <v>320.94299999999998</v>
          </cell>
          <cell r="R717">
            <v>320.94299999999998</v>
          </cell>
          <cell r="S717">
            <v>321.25920000000002</v>
          </cell>
          <cell r="T717">
            <v>1077.5999999999999</v>
          </cell>
          <cell r="U717">
            <v>916</v>
          </cell>
          <cell r="V717">
            <v>129.6</v>
          </cell>
          <cell r="W717">
            <v>293983.788</v>
          </cell>
          <cell r="X717">
            <v>345848.17679999996</v>
          </cell>
          <cell r="Y717">
            <v>41594.212799999994</v>
          </cell>
          <cell r="Z717">
            <v>293983.788</v>
          </cell>
          <cell r="AA717">
            <v>345848.17679999996</v>
          </cell>
          <cell r="AB717">
            <v>41594.212799999994</v>
          </cell>
          <cell r="AC717">
            <v>294273.42720000003</v>
          </cell>
          <cell r="AD717">
            <v>346188.91392000002</v>
          </cell>
          <cell r="AE717">
            <v>41635.192320000002</v>
          </cell>
          <cell r="AF717" t="str">
            <v>U-34-AB</v>
          </cell>
          <cell r="AG717" t="str">
            <v>U-</v>
          </cell>
          <cell r="AH717" t="str">
            <v>34-</v>
          </cell>
          <cell r="AI717" t="str">
            <v>AB</v>
          </cell>
        </row>
        <row r="718">
          <cell r="A718" t="str">
            <v>MECH. DISC.</v>
          </cell>
          <cell r="B718" t="str">
            <v>SM</v>
          </cell>
          <cell r="C718" t="str">
            <v>EQ</v>
          </cell>
          <cell r="D718">
            <v>320</v>
          </cell>
          <cell r="E718" t="str">
            <v>ZZZ-7050</v>
          </cell>
          <cell r="F718" t="str">
            <v>JIB CRANE</v>
          </cell>
          <cell r="G718" t="str">
            <v>E</v>
          </cell>
          <cell r="H718">
            <v>3.0000500000000003</v>
          </cell>
          <cell r="I718">
            <v>3.0000500000000003</v>
          </cell>
          <cell r="J718">
            <v>3.0000500000000003</v>
          </cell>
          <cell r="K718">
            <v>10</v>
          </cell>
          <cell r="L718">
            <v>10</v>
          </cell>
          <cell r="M718">
            <v>8</v>
          </cell>
          <cell r="N718">
            <v>0.30000500000000008</v>
          </cell>
          <cell r="O718">
            <v>0.30000500000000008</v>
          </cell>
          <cell r="P718">
            <v>0.24000400000000002</v>
          </cell>
          <cell r="Q718">
            <v>3.3000550000000004</v>
          </cell>
          <cell r="R718">
            <v>3.3000550000000004</v>
          </cell>
          <cell r="S718">
            <v>3.2400540000000002</v>
          </cell>
          <cell r="T718">
            <v>887.24166666666667</v>
          </cell>
          <cell r="U718">
            <v>947</v>
          </cell>
          <cell r="V718">
            <v>138.88749999999999</v>
          </cell>
          <cell r="W718">
            <v>3125.1520850000002</v>
          </cell>
          <cell r="X718">
            <v>2927.9462982916671</v>
          </cell>
          <cell r="Y718">
            <v>458.33638881249999</v>
          </cell>
          <cell r="Z718">
            <v>3125.1520850000002</v>
          </cell>
          <cell r="AA718">
            <v>2927.9462982916671</v>
          </cell>
          <cell r="AB718">
            <v>458.33638881249999</v>
          </cell>
          <cell r="AC718">
            <v>3068.331138</v>
          </cell>
          <cell r="AD718">
            <v>2874.71091105</v>
          </cell>
          <cell r="AE718">
            <v>450.00299992499998</v>
          </cell>
          <cell r="AF718" t="str">
            <v>U-12-BS</v>
          </cell>
          <cell r="AG718" t="str">
            <v>U-</v>
          </cell>
          <cell r="AH718" t="str">
            <v>12-</v>
          </cell>
          <cell r="AI718" t="str">
            <v>BS</v>
          </cell>
        </row>
        <row r="719">
          <cell r="A719" t="str">
            <v>MECH. DISC.</v>
          </cell>
          <cell r="B719" t="str">
            <v>SM</v>
          </cell>
          <cell r="C719" t="str">
            <v>EQ</v>
          </cell>
          <cell r="D719">
            <v>330</v>
          </cell>
          <cell r="E719" t="str">
            <v>ABJ-1000</v>
          </cell>
          <cell r="F719" t="str">
            <v>POTABLE WATER STORAGE TANK</v>
          </cell>
          <cell r="G719" t="str">
            <v>V</v>
          </cell>
          <cell r="H719">
            <v>4.00007</v>
          </cell>
          <cell r="I719">
            <v>4.00007</v>
          </cell>
          <cell r="J719">
            <v>125.00206999999999</v>
          </cell>
          <cell r="K719">
            <v>5</v>
          </cell>
          <cell r="L719">
            <v>5</v>
          </cell>
          <cell r="M719">
            <v>3</v>
          </cell>
          <cell r="N719">
            <v>0.2000035</v>
          </cell>
          <cell r="O719">
            <v>0.2000035</v>
          </cell>
          <cell r="P719">
            <v>3.7500620999999996</v>
          </cell>
          <cell r="Q719">
            <v>4.2000735000000002</v>
          </cell>
          <cell r="R719">
            <v>4.2000735000000002</v>
          </cell>
          <cell r="S719">
            <v>128.75213209999998</v>
          </cell>
          <cell r="T719">
            <v>911.8416666666667</v>
          </cell>
          <cell r="U719">
            <v>901.31666666666661</v>
          </cell>
          <cell r="V719">
            <v>77.467166666666671</v>
          </cell>
          <cell r="W719">
            <v>3785.5962467750001</v>
          </cell>
          <cell r="X719">
            <v>3829.8020203625006</v>
          </cell>
          <cell r="Y719">
            <v>325.36779383675002</v>
          </cell>
          <cell r="Z719">
            <v>3785.5962467750001</v>
          </cell>
          <cell r="AA719">
            <v>3829.8020203625006</v>
          </cell>
          <cell r="AB719">
            <v>325.36779383675002</v>
          </cell>
          <cell r="AC719">
            <v>116046.44253059832</v>
          </cell>
          <cell r="AD719">
            <v>117401.55872095082</v>
          </cell>
          <cell r="AE719">
            <v>9974.0628760793825</v>
          </cell>
          <cell r="AF719" t="str">
            <v>P-12-AB</v>
          </cell>
          <cell r="AG719" t="str">
            <v>P-</v>
          </cell>
          <cell r="AH719" t="str">
            <v>12-</v>
          </cell>
          <cell r="AI719" t="str">
            <v>AB</v>
          </cell>
        </row>
        <row r="720">
          <cell r="A720" t="str">
            <v>MECH. DISC.</v>
          </cell>
          <cell r="B720" t="str">
            <v>SM</v>
          </cell>
          <cell r="C720" t="str">
            <v>EQ</v>
          </cell>
          <cell r="D720">
            <v>330</v>
          </cell>
          <cell r="E720" t="str">
            <v>ABJ-1005</v>
          </cell>
          <cell r="F720" t="str">
            <v>POTABLE WATER STORAGE TANK</v>
          </cell>
          <cell r="G720" t="str">
            <v>V</v>
          </cell>
          <cell r="H720">
            <v>4.00007</v>
          </cell>
          <cell r="I720">
            <v>4.00007</v>
          </cell>
          <cell r="J720">
            <v>125.00206999999999</v>
          </cell>
          <cell r="K720">
            <v>5</v>
          </cell>
          <cell r="L720">
            <v>5</v>
          </cell>
          <cell r="M720">
            <v>3</v>
          </cell>
          <cell r="N720">
            <v>0.2000035</v>
          </cell>
          <cell r="O720">
            <v>0.2000035</v>
          </cell>
          <cell r="P720">
            <v>3.7500620999999996</v>
          </cell>
          <cell r="Q720">
            <v>4.2000735000000002</v>
          </cell>
          <cell r="R720">
            <v>4.2000735000000002</v>
          </cell>
          <cell r="S720">
            <v>128.75213209999998</v>
          </cell>
          <cell r="T720">
            <v>930.16666666666663</v>
          </cell>
          <cell r="U720">
            <v>901.31666666666661</v>
          </cell>
          <cell r="V720">
            <v>77.45408333333333</v>
          </cell>
          <cell r="W720">
            <v>3785.5962467750001</v>
          </cell>
          <cell r="X720">
            <v>3906.7683672500002</v>
          </cell>
          <cell r="Y720">
            <v>325.312842875125</v>
          </cell>
          <cell r="Z720">
            <v>3785.5962467750001</v>
          </cell>
          <cell r="AA720">
            <v>3906.7683672500002</v>
          </cell>
          <cell r="AB720">
            <v>325.312842875125</v>
          </cell>
          <cell r="AC720">
            <v>116046.44253059832</v>
          </cell>
          <cell r="AD720">
            <v>119760.94154168331</v>
          </cell>
          <cell r="AE720">
            <v>9972.3783690177406</v>
          </cell>
          <cell r="AF720" t="str">
            <v>P-12-AB</v>
          </cell>
          <cell r="AG720" t="str">
            <v>P-</v>
          </cell>
          <cell r="AH720" t="str">
            <v>12-</v>
          </cell>
          <cell r="AI720" t="str">
            <v>AB</v>
          </cell>
        </row>
        <row r="721">
          <cell r="A721" t="str">
            <v>MECH. DISC.</v>
          </cell>
          <cell r="B721" t="str">
            <v>SM</v>
          </cell>
          <cell r="C721" t="str">
            <v>EQ</v>
          </cell>
          <cell r="D721">
            <v>330</v>
          </cell>
          <cell r="E721" t="str">
            <v>HBG-5700</v>
          </cell>
          <cell r="F721" t="str">
            <v>LIGHT OIL HEATER - TRAIN 1</v>
          </cell>
          <cell r="G721" t="str">
            <v>V</v>
          </cell>
          <cell r="H721">
            <v>25.6</v>
          </cell>
          <cell r="I721">
            <v>25.6</v>
          </cell>
          <cell r="J721">
            <v>34.799999999999997</v>
          </cell>
          <cell r="K721">
            <v>0</v>
          </cell>
          <cell r="L721">
            <v>0</v>
          </cell>
          <cell r="M721">
            <v>0</v>
          </cell>
          <cell r="N721">
            <v>0</v>
          </cell>
          <cell r="O721">
            <v>0</v>
          </cell>
          <cell r="P721">
            <v>0</v>
          </cell>
          <cell r="Q721">
            <v>25.6</v>
          </cell>
          <cell r="R721">
            <v>25.6</v>
          </cell>
          <cell r="S721">
            <v>34.799999999999997</v>
          </cell>
          <cell r="T721">
            <v>1060.7666666666667</v>
          </cell>
          <cell r="U721">
            <v>975.06666666666661</v>
          </cell>
          <cell r="V721">
            <v>76.742166666666662</v>
          </cell>
          <cell r="W721">
            <v>24961.706666666665</v>
          </cell>
          <cell r="X721">
            <v>27155.626666666667</v>
          </cell>
          <cell r="Y721">
            <v>1964.5994666666666</v>
          </cell>
          <cell r="Z721">
            <v>24961.706666666665</v>
          </cell>
          <cell r="AA721">
            <v>27155.626666666667</v>
          </cell>
          <cell r="AB721">
            <v>1964.5994666666666</v>
          </cell>
          <cell r="AC721">
            <v>33932.319999999992</v>
          </cell>
          <cell r="AD721">
            <v>36914.679999999993</v>
          </cell>
          <cell r="AE721">
            <v>2670.6273999999999</v>
          </cell>
          <cell r="AF721" t="str">
            <v>P-34-BS</v>
          </cell>
          <cell r="AG721" t="str">
            <v>P-</v>
          </cell>
          <cell r="AH721" t="str">
            <v>34-</v>
          </cell>
          <cell r="AI721" t="str">
            <v>BS</v>
          </cell>
        </row>
        <row r="722">
          <cell r="A722" t="str">
            <v>MECH. DISC.</v>
          </cell>
          <cell r="B722" t="str">
            <v>SM</v>
          </cell>
          <cell r="C722" t="str">
            <v>EQ</v>
          </cell>
          <cell r="D722">
            <v>330</v>
          </cell>
          <cell r="E722" t="str">
            <v>HZZ-5896</v>
          </cell>
          <cell r="F722" t="str">
            <v>COOLING MEDIUM/SEAWATER EXCHANGER</v>
          </cell>
          <cell r="G722" t="str">
            <v>V</v>
          </cell>
          <cell r="H722">
            <v>54.801000000000002</v>
          </cell>
          <cell r="I722">
            <v>54.801000000000002</v>
          </cell>
          <cell r="J722">
            <v>73.801299999999998</v>
          </cell>
          <cell r="K722">
            <v>10</v>
          </cell>
          <cell r="L722">
            <v>10</v>
          </cell>
          <cell r="M722">
            <v>8</v>
          </cell>
          <cell r="N722">
            <v>5.4801000000000002</v>
          </cell>
          <cell r="O722">
            <v>5.4801000000000002</v>
          </cell>
          <cell r="P722">
            <v>5.9041040000000002</v>
          </cell>
          <cell r="Q722">
            <v>60.281100000000002</v>
          </cell>
          <cell r="R722">
            <v>60.281100000000002</v>
          </cell>
          <cell r="S722">
            <v>79.705404000000001</v>
          </cell>
          <cell r="T722">
            <v>1015.875</v>
          </cell>
          <cell r="U722">
            <v>909.73333333333323</v>
          </cell>
          <cell r="V722">
            <v>76.65358333333333</v>
          </cell>
          <cell r="W722">
            <v>54839.726039999994</v>
          </cell>
          <cell r="X722">
            <v>61238.062462500005</v>
          </cell>
          <cell r="Y722">
            <v>4620.7623222749999</v>
          </cell>
          <cell r="Z722">
            <v>54839.726039999994</v>
          </cell>
          <cell r="AA722">
            <v>61238.062462500005</v>
          </cell>
          <cell r="AB722">
            <v>4620.7623222749999</v>
          </cell>
          <cell r="AC722">
            <v>72510.662865599996</v>
          </cell>
          <cell r="AD722">
            <v>80970.727288499998</v>
          </cell>
          <cell r="AE722">
            <v>6109.7048276309997</v>
          </cell>
          <cell r="AF722" t="str">
            <v>P-S3-AB</v>
          </cell>
          <cell r="AG722" t="str">
            <v>P-</v>
          </cell>
          <cell r="AH722" t="str">
            <v>S3-</v>
          </cell>
          <cell r="AI722" t="str">
            <v>AB</v>
          </cell>
        </row>
        <row r="723">
          <cell r="A723" t="str">
            <v>MECH. DISC.</v>
          </cell>
          <cell r="B723" t="str">
            <v>SM</v>
          </cell>
          <cell r="C723" t="str">
            <v>EQ</v>
          </cell>
          <cell r="D723">
            <v>330</v>
          </cell>
          <cell r="E723" t="str">
            <v>HZZ-5897</v>
          </cell>
          <cell r="F723" t="str">
            <v>COOLING MEDIUM/SEAWATER EXCHANGER</v>
          </cell>
          <cell r="G723" t="str">
            <v>V</v>
          </cell>
          <cell r="H723">
            <v>54.801000000000002</v>
          </cell>
          <cell r="I723">
            <v>54.801000000000002</v>
          </cell>
          <cell r="J723">
            <v>73.801299999999998</v>
          </cell>
          <cell r="K723">
            <v>10</v>
          </cell>
          <cell r="L723">
            <v>10</v>
          </cell>
          <cell r="M723">
            <v>8</v>
          </cell>
          <cell r="N723">
            <v>5.4801000000000002</v>
          </cell>
          <cell r="O723">
            <v>5.4801000000000002</v>
          </cell>
          <cell r="P723">
            <v>5.9041040000000002</v>
          </cell>
          <cell r="Q723">
            <v>60.281100000000002</v>
          </cell>
          <cell r="R723">
            <v>60.281100000000002</v>
          </cell>
          <cell r="S723">
            <v>79.705404000000001</v>
          </cell>
          <cell r="T723">
            <v>1026.5416666666667</v>
          </cell>
          <cell r="U723">
            <v>909.875</v>
          </cell>
          <cell r="V723">
            <v>76.65025</v>
          </cell>
          <cell r="W723">
            <v>54848.265862500004</v>
          </cell>
          <cell r="X723">
            <v>61881.06086250001</v>
          </cell>
          <cell r="Y723">
            <v>4620.5613852750002</v>
          </cell>
          <cell r="Z723">
            <v>54848.265862500004</v>
          </cell>
          <cell r="AA723">
            <v>61881.06086250001</v>
          </cell>
          <cell r="AB723">
            <v>4620.5613852750002</v>
          </cell>
          <cell r="AC723">
            <v>72521.954464499999</v>
          </cell>
          <cell r="AD723">
            <v>81820.918264500011</v>
          </cell>
          <cell r="AE723">
            <v>6109.4391429509997</v>
          </cell>
          <cell r="AF723" t="str">
            <v>P-S3-AB</v>
          </cell>
          <cell r="AG723" t="str">
            <v>P-</v>
          </cell>
          <cell r="AH723" t="str">
            <v>S3-</v>
          </cell>
          <cell r="AI723" t="str">
            <v>AB</v>
          </cell>
        </row>
        <row r="724">
          <cell r="A724" t="str">
            <v>MECH. DISC.</v>
          </cell>
          <cell r="B724" t="str">
            <v>SM</v>
          </cell>
          <cell r="C724" t="str">
            <v>EQ</v>
          </cell>
          <cell r="D724">
            <v>330</v>
          </cell>
          <cell r="E724" t="str">
            <v>HZZ-5898</v>
          </cell>
          <cell r="F724" t="str">
            <v>COOLING MEDIUM/SEAWATER EXCHANGER</v>
          </cell>
          <cell r="G724" t="str">
            <v>V</v>
          </cell>
          <cell r="H724">
            <v>54.801000000000002</v>
          </cell>
          <cell r="I724">
            <v>54.801000000000002</v>
          </cell>
          <cell r="J724">
            <v>73.801299999999998</v>
          </cell>
          <cell r="K724">
            <v>10</v>
          </cell>
          <cell r="L724">
            <v>10</v>
          </cell>
          <cell r="M724">
            <v>8</v>
          </cell>
          <cell r="N724">
            <v>5.4801000000000002</v>
          </cell>
          <cell r="O724">
            <v>5.4801000000000002</v>
          </cell>
          <cell r="P724">
            <v>5.9041040000000002</v>
          </cell>
          <cell r="Q724">
            <v>60.281100000000002</v>
          </cell>
          <cell r="R724">
            <v>60.281100000000002</v>
          </cell>
          <cell r="S724">
            <v>79.705404000000001</v>
          </cell>
          <cell r="T724">
            <v>1037.2083333333333</v>
          </cell>
          <cell r="U724">
            <v>909.875</v>
          </cell>
          <cell r="V724">
            <v>76.65025</v>
          </cell>
          <cell r="W724">
            <v>54848.265862500004</v>
          </cell>
          <cell r="X724">
            <v>62524.059262499999</v>
          </cell>
          <cell r="Y724">
            <v>4620.5613852750002</v>
          </cell>
          <cell r="Z724">
            <v>54848.265862500004</v>
          </cell>
          <cell r="AA724">
            <v>62524.059262499999</v>
          </cell>
          <cell r="AB724">
            <v>4620.5613852750002</v>
          </cell>
          <cell r="AC724">
            <v>72521.954464499999</v>
          </cell>
          <cell r="AD724">
            <v>82671.109240499994</v>
          </cell>
          <cell r="AE724">
            <v>6109.4391429509997</v>
          </cell>
          <cell r="AF724" t="str">
            <v>P-S3-AB</v>
          </cell>
          <cell r="AG724" t="str">
            <v>P-</v>
          </cell>
          <cell r="AH724" t="str">
            <v>S3-</v>
          </cell>
          <cell r="AI724" t="str">
            <v>AB</v>
          </cell>
        </row>
        <row r="725">
          <cell r="A725" t="str">
            <v>MECH. DISC.</v>
          </cell>
          <cell r="B725" t="str">
            <v>SM</v>
          </cell>
          <cell r="C725" t="str">
            <v>EQ</v>
          </cell>
          <cell r="D725">
            <v>330</v>
          </cell>
          <cell r="E725" t="str">
            <v>MBA-8291</v>
          </cell>
          <cell r="F725" t="str">
            <v>WATER INJECTION GAS STRIPPER No.1</v>
          </cell>
          <cell r="G725" t="str">
            <v>V</v>
          </cell>
          <cell r="H725">
            <v>93.201499999999996</v>
          </cell>
          <cell r="I725">
            <v>93.201499999999996</v>
          </cell>
          <cell r="J725">
            <v>280.00450000000001</v>
          </cell>
          <cell r="K725">
            <v>10</v>
          </cell>
          <cell r="L725">
            <v>10</v>
          </cell>
          <cell r="M725">
            <v>8</v>
          </cell>
          <cell r="N725">
            <v>9.3201499999999999</v>
          </cell>
          <cell r="O725">
            <v>9.3201499999999999</v>
          </cell>
          <cell r="P725">
            <v>22.400360000000003</v>
          </cell>
          <cell r="Q725">
            <v>102.52164999999999</v>
          </cell>
          <cell r="R725">
            <v>102.52164999999999</v>
          </cell>
          <cell r="S725">
            <v>302.40485999999999</v>
          </cell>
          <cell r="T725">
            <v>873.57500000000005</v>
          </cell>
          <cell r="U725">
            <v>976.92499999999995</v>
          </cell>
          <cell r="V725">
            <v>100.0625</v>
          </cell>
          <cell r="W725">
            <v>100155.96292624999</v>
          </cell>
          <cell r="X725">
            <v>89560.350398750001</v>
          </cell>
          <cell r="Y725">
            <v>10258.572603125</v>
          </cell>
          <cell r="Z725">
            <v>100155.96292624999</v>
          </cell>
          <cell r="AA725">
            <v>89560.350398750001</v>
          </cell>
          <cell r="AB725">
            <v>10258.572603125</v>
          </cell>
          <cell r="AC725">
            <v>295426.86785549996</v>
          </cell>
          <cell r="AD725">
            <v>264173.32557450002</v>
          </cell>
          <cell r="AE725">
            <v>30259.386303749998</v>
          </cell>
          <cell r="AF725" t="str">
            <v>P-12-BS</v>
          </cell>
          <cell r="AG725" t="str">
            <v>P-</v>
          </cell>
          <cell r="AH725" t="str">
            <v>12-</v>
          </cell>
          <cell r="AI725" t="str">
            <v>BS</v>
          </cell>
        </row>
        <row r="726">
          <cell r="A726" t="str">
            <v>MECH. DISC.</v>
          </cell>
          <cell r="B726" t="str">
            <v>SM</v>
          </cell>
          <cell r="C726" t="str">
            <v>EQ</v>
          </cell>
          <cell r="D726">
            <v>330</v>
          </cell>
          <cell r="E726" t="str">
            <v>MBD-7905</v>
          </cell>
          <cell r="F726" t="str">
            <v>LIGHT OIL 1ST STAGE SEPARATOR - TRAIN 1</v>
          </cell>
          <cell r="G726" t="str">
            <v>V</v>
          </cell>
          <cell r="H726">
            <v>200.00299999999999</v>
          </cell>
          <cell r="I726">
            <v>200.00299999999999</v>
          </cell>
          <cell r="J726">
            <v>506.40799999999996</v>
          </cell>
          <cell r="K726">
            <v>5</v>
          </cell>
          <cell r="L726">
            <v>5</v>
          </cell>
          <cell r="M726">
            <v>3</v>
          </cell>
          <cell r="N726">
            <v>10.00015</v>
          </cell>
          <cell r="O726">
            <v>10.00015</v>
          </cell>
          <cell r="P726">
            <v>15.192239999999998</v>
          </cell>
          <cell r="Q726">
            <v>210.00314999999998</v>
          </cell>
          <cell r="R726">
            <v>210.00314999999998</v>
          </cell>
          <cell r="S726">
            <v>521.60023999999999</v>
          </cell>
          <cell r="T726">
            <v>1089.6666666666667</v>
          </cell>
          <cell r="U726">
            <v>951.49166666666667</v>
          </cell>
          <cell r="V726">
            <v>81.814333333333337</v>
          </cell>
          <cell r="W726">
            <v>199816.24719874997</v>
          </cell>
          <cell r="X726">
            <v>228833.43244999999</v>
          </cell>
          <cell r="Y726">
            <v>17181.267715149999</v>
          </cell>
          <cell r="Z726">
            <v>199816.24719874997</v>
          </cell>
          <cell r="AA726">
            <v>228833.43244999999</v>
          </cell>
          <cell r="AB726">
            <v>17181.267715149999</v>
          </cell>
          <cell r="AC726">
            <v>496298.28169133334</v>
          </cell>
          <cell r="AD726">
            <v>568370.39485333336</v>
          </cell>
          <cell r="AE726">
            <v>42674.375902106665</v>
          </cell>
          <cell r="AF726" t="str">
            <v>P-34-BS</v>
          </cell>
          <cell r="AG726" t="str">
            <v>P-</v>
          </cell>
          <cell r="AH726" t="str">
            <v>34-</v>
          </cell>
          <cell r="AI726" t="str">
            <v>BS</v>
          </cell>
        </row>
        <row r="727">
          <cell r="A727" t="str">
            <v>MECH. DISC.</v>
          </cell>
          <cell r="B727" t="str">
            <v>SM</v>
          </cell>
          <cell r="C727" t="str">
            <v>EQ</v>
          </cell>
          <cell r="D727">
            <v>330</v>
          </cell>
          <cell r="E727" t="str">
            <v>MBD-8080</v>
          </cell>
          <cell r="F727" t="str">
            <v>TEST SEPARATOR</v>
          </cell>
          <cell r="G727" t="str">
            <v>V</v>
          </cell>
          <cell r="H727">
            <v>59.201000000000001</v>
          </cell>
          <cell r="I727">
            <v>59.201000000000001</v>
          </cell>
          <cell r="J727">
            <v>121.402</v>
          </cell>
          <cell r="K727">
            <v>5</v>
          </cell>
          <cell r="L727">
            <v>5</v>
          </cell>
          <cell r="M727">
            <v>3</v>
          </cell>
          <cell r="N727">
            <v>2.9600500000000003</v>
          </cell>
          <cell r="O727">
            <v>2.9600500000000003</v>
          </cell>
          <cell r="P727">
            <v>3.6420599999999999</v>
          </cell>
          <cell r="Q727">
            <v>62.161050000000003</v>
          </cell>
          <cell r="R727">
            <v>62.161050000000003</v>
          </cell>
          <cell r="S727">
            <v>125.04406</v>
          </cell>
          <cell r="T727">
            <v>937.65</v>
          </cell>
          <cell r="U727">
            <v>971.91666666666663</v>
          </cell>
          <cell r="V727">
            <v>78.169249999999991</v>
          </cell>
          <cell r="W727">
            <v>60415.360512500003</v>
          </cell>
          <cell r="X727">
            <v>58285.308532499999</v>
          </cell>
          <cell r="Y727">
            <v>4859.0826577124999</v>
          </cell>
          <cell r="Z727">
            <v>60415.360512500003</v>
          </cell>
          <cell r="AA727">
            <v>58285.308532499999</v>
          </cell>
          <cell r="AB727">
            <v>4859.0826577124999</v>
          </cell>
          <cell r="AC727">
            <v>121532.40598166667</v>
          </cell>
          <cell r="AD727">
            <v>117247.562859</v>
          </cell>
          <cell r="AE727">
            <v>9774.6003871549983</v>
          </cell>
          <cell r="AF727" t="str">
            <v>P-12-BS</v>
          </cell>
          <cell r="AG727" t="str">
            <v>P-</v>
          </cell>
          <cell r="AH727" t="str">
            <v>12-</v>
          </cell>
          <cell r="AI727" t="str">
            <v>BS</v>
          </cell>
        </row>
        <row r="728">
          <cell r="A728" t="str">
            <v>MECH. DISC.</v>
          </cell>
          <cell r="B728" t="str">
            <v>SM</v>
          </cell>
          <cell r="C728" t="str">
            <v>EQ</v>
          </cell>
          <cell r="D728">
            <v>330</v>
          </cell>
          <cell r="E728" t="str">
            <v>MBD-8085</v>
          </cell>
          <cell r="F728" t="str">
            <v>HEAVY OIL 1ST STAGE SEPARATOR</v>
          </cell>
          <cell r="G728" t="str">
            <v>V</v>
          </cell>
          <cell r="H728">
            <v>208.00399999999999</v>
          </cell>
          <cell r="I728">
            <v>208.00399999999999</v>
          </cell>
          <cell r="J728">
            <v>521.80999999999995</v>
          </cell>
          <cell r="K728">
            <v>5</v>
          </cell>
          <cell r="L728">
            <v>5</v>
          </cell>
          <cell r="M728">
            <v>3</v>
          </cell>
          <cell r="N728">
            <v>10.4002</v>
          </cell>
          <cell r="O728">
            <v>10.4002</v>
          </cell>
          <cell r="P728">
            <v>15.654299999999997</v>
          </cell>
          <cell r="Q728">
            <v>218.4042</v>
          </cell>
          <cell r="R728">
            <v>218.4042</v>
          </cell>
          <cell r="S728">
            <v>537.46429999999998</v>
          </cell>
          <cell r="T728">
            <v>905.61666666666667</v>
          </cell>
          <cell r="U728">
            <v>952.35833333333323</v>
          </cell>
          <cell r="V728">
            <v>81.810999999999993</v>
          </cell>
          <cell r="W728">
            <v>207999.05990499997</v>
          </cell>
          <cell r="X728">
            <v>197790.48359000002</v>
          </cell>
          <cell r="Y728">
            <v>17867.866006199998</v>
          </cell>
          <cell r="Z728">
            <v>207999.05990499997</v>
          </cell>
          <cell r="AA728">
            <v>197790.48359000002</v>
          </cell>
          <cell r="AB728">
            <v>17867.866006199998</v>
          </cell>
          <cell r="AC728">
            <v>511858.60497416661</v>
          </cell>
          <cell r="AD728">
            <v>486736.62781833333</v>
          </cell>
          <cell r="AE728">
            <v>43970.491847299993</v>
          </cell>
          <cell r="AF728" t="str">
            <v>P-12-BS</v>
          </cell>
          <cell r="AG728" t="str">
            <v>P-</v>
          </cell>
          <cell r="AH728" t="str">
            <v>12-</v>
          </cell>
          <cell r="AI728" t="str">
            <v>BS</v>
          </cell>
        </row>
        <row r="729">
          <cell r="A729" t="str">
            <v>MECH. DISC.</v>
          </cell>
          <cell r="B729" t="str">
            <v>SM</v>
          </cell>
          <cell r="C729" t="str">
            <v>EQ</v>
          </cell>
          <cell r="D729">
            <v>330</v>
          </cell>
          <cell r="E729" t="str">
            <v>MBD-8335</v>
          </cell>
          <cell r="F729" t="str">
            <v>WELL CLEANUP SEPARATOR</v>
          </cell>
          <cell r="G729" t="str">
            <v>V</v>
          </cell>
          <cell r="H729">
            <v>55.000900000000001</v>
          </cell>
          <cell r="I729">
            <v>55.000900000000001</v>
          </cell>
          <cell r="J729">
            <v>130.00220000000002</v>
          </cell>
          <cell r="K729">
            <v>5</v>
          </cell>
          <cell r="L729">
            <v>5</v>
          </cell>
          <cell r="M729">
            <v>3</v>
          </cell>
          <cell r="N729">
            <v>2.7500450000000001</v>
          </cell>
          <cell r="O729">
            <v>2.7500450000000001</v>
          </cell>
          <cell r="P729">
            <v>3.9000660000000003</v>
          </cell>
          <cell r="Q729">
            <v>57.750945000000002</v>
          </cell>
          <cell r="R729">
            <v>57.750945000000002</v>
          </cell>
          <cell r="S729">
            <v>133.90226600000003</v>
          </cell>
          <cell r="T729">
            <v>870.41666666666663</v>
          </cell>
          <cell r="U729">
            <v>910.1</v>
          </cell>
          <cell r="V729">
            <v>79.885166666666663</v>
          </cell>
          <cell r="W729">
            <v>52559.135044500006</v>
          </cell>
          <cell r="X729">
            <v>50267.38504375</v>
          </cell>
          <cell r="Y729">
            <v>4613.4438664825002</v>
          </cell>
          <cell r="Z729">
            <v>52559.135044500006</v>
          </cell>
          <cell r="AA729">
            <v>50267.38504375</v>
          </cell>
          <cell r="AB729">
            <v>4613.4438664825002</v>
          </cell>
          <cell r="AC729">
            <v>121864.45228660003</v>
          </cell>
          <cell r="AD729">
            <v>116550.76403083335</v>
          </cell>
          <cell r="AE729">
            <v>10696.804836454336</v>
          </cell>
          <cell r="AF729" t="str">
            <v>P-12-AB</v>
          </cell>
          <cell r="AG729" t="str">
            <v>P-</v>
          </cell>
          <cell r="AH729" t="str">
            <v>12-</v>
          </cell>
          <cell r="AI729" t="str">
            <v>AB</v>
          </cell>
        </row>
        <row r="730">
          <cell r="A730" t="str">
            <v>MECH. DISC.</v>
          </cell>
          <cell r="B730" t="str">
            <v>SM</v>
          </cell>
          <cell r="C730" t="str">
            <v>EQ</v>
          </cell>
          <cell r="D730">
            <v>330</v>
          </cell>
          <cell r="E730" t="str">
            <v>MBL-8300</v>
          </cell>
          <cell r="F730" t="str">
            <v>INSTRUMENT  AIR RECEIVER</v>
          </cell>
          <cell r="G730" t="str">
            <v>V</v>
          </cell>
          <cell r="H730">
            <v>68.001199999999997</v>
          </cell>
          <cell r="I730">
            <v>68.001199999999997</v>
          </cell>
          <cell r="J730">
            <v>70.201239999999999</v>
          </cell>
          <cell r="K730">
            <v>10</v>
          </cell>
          <cell r="L730">
            <v>10</v>
          </cell>
          <cell r="M730">
            <v>8</v>
          </cell>
          <cell r="N730">
            <v>6.8001199999999997</v>
          </cell>
          <cell r="O730">
            <v>6.8001199999999997</v>
          </cell>
          <cell r="P730">
            <v>5.6160991999999998</v>
          </cell>
          <cell r="Q730">
            <v>74.801320000000004</v>
          </cell>
          <cell r="R730">
            <v>74.801320000000004</v>
          </cell>
          <cell r="S730">
            <v>75.817339199999992</v>
          </cell>
          <cell r="T730">
            <v>1020.6583333333333</v>
          </cell>
          <cell r="U730">
            <v>895.36666666666667</v>
          </cell>
          <cell r="V730">
            <v>99.127499999999998</v>
          </cell>
          <cell r="W730">
            <v>66974.608550666671</v>
          </cell>
          <cell r="X730">
            <v>76346.590602333337</v>
          </cell>
          <cell r="Y730">
            <v>7414.8678483000003</v>
          </cell>
          <cell r="Z730">
            <v>66974.608550666671</v>
          </cell>
          <cell r="AA730">
            <v>76346.590602333337</v>
          </cell>
          <cell r="AB730">
            <v>7414.8678483000003</v>
          </cell>
          <cell r="AC730">
            <v>67884.318275039986</v>
          </cell>
          <cell r="AD730">
            <v>77383.599065639995</v>
          </cell>
          <cell r="AE730">
            <v>7515.5832915479987</v>
          </cell>
          <cell r="AF730" t="str">
            <v>P-S3-AB</v>
          </cell>
          <cell r="AG730" t="str">
            <v>P-</v>
          </cell>
          <cell r="AH730" t="str">
            <v>S3-</v>
          </cell>
          <cell r="AI730" t="str">
            <v>AB</v>
          </cell>
        </row>
        <row r="731">
          <cell r="A731" t="str">
            <v>MECH. DISC.</v>
          </cell>
          <cell r="B731" t="str">
            <v>SM</v>
          </cell>
          <cell r="C731" t="str">
            <v>EQ</v>
          </cell>
          <cell r="D731">
            <v>330</v>
          </cell>
          <cell r="E731" t="str">
            <v>ME-7490</v>
          </cell>
          <cell r="F731" t="str">
            <v>FIREWATER JOCKEY PUMP PACKAGE</v>
          </cell>
          <cell r="G731" t="str">
            <v>V</v>
          </cell>
          <cell r="H731">
            <v>3.2000500000000001</v>
          </cell>
          <cell r="I731">
            <v>3.2000500000000001</v>
          </cell>
          <cell r="J731">
            <v>3.4000530000000002</v>
          </cell>
          <cell r="K731">
            <v>5</v>
          </cell>
          <cell r="L731">
            <v>5</v>
          </cell>
          <cell r="M731">
            <v>3</v>
          </cell>
          <cell r="N731">
            <v>0.16000250000000002</v>
          </cell>
          <cell r="O731">
            <v>0.16000250000000002</v>
          </cell>
          <cell r="P731">
            <v>0.10200159</v>
          </cell>
          <cell r="Q731">
            <v>3.3600525000000001</v>
          </cell>
          <cell r="R731">
            <v>3.3600525000000001</v>
          </cell>
          <cell r="S731">
            <v>3.5020545900000002</v>
          </cell>
          <cell r="T731">
            <v>1052.2249999999999</v>
          </cell>
          <cell r="U731">
            <v>923.0916666666667</v>
          </cell>
          <cell r="V731">
            <v>72.808416666666673</v>
          </cell>
          <cell r="W731">
            <v>3101.6364623125</v>
          </cell>
          <cell r="X731">
            <v>3535.5312418125</v>
          </cell>
          <cell r="Y731">
            <v>244.64010244187503</v>
          </cell>
          <cell r="Z731">
            <v>3101.6364623125</v>
          </cell>
          <cell r="AA731">
            <v>3535.5312418125</v>
          </cell>
          <cell r="AB731">
            <v>244.64010244187503</v>
          </cell>
          <cell r="AC731">
            <v>3232.7174082407505</v>
          </cell>
          <cell r="AD731">
            <v>3684.9493909627499</v>
          </cell>
          <cell r="AE731">
            <v>254.97904977813255</v>
          </cell>
          <cell r="AF731" t="str">
            <v>P-S3-AB</v>
          </cell>
          <cell r="AG731" t="str">
            <v>P-</v>
          </cell>
          <cell r="AH731" t="str">
            <v>S3-</v>
          </cell>
          <cell r="AI731" t="str">
            <v>AB</v>
          </cell>
        </row>
        <row r="732">
          <cell r="A732" t="str">
            <v>MECH. DISC.</v>
          </cell>
          <cell r="B732" t="str">
            <v>SM</v>
          </cell>
          <cell r="C732" t="str">
            <v>EQ</v>
          </cell>
          <cell r="D732">
            <v>330</v>
          </cell>
          <cell r="E732" t="str">
            <v>ME-7500</v>
          </cell>
          <cell r="F732" t="str">
            <v>INSTRUMENT/UTILITY AIR COMPRESSOR PACKAGE</v>
          </cell>
          <cell r="G732" t="str">
            <v>V</v>
          </cell>
          <cell r="H732">
            <v>60.000999999999998</v>
          </cell>
          <cell r="I732">
            <v>60.000999999999998</v>
          </cell>
          <cell r="J732">
            <v>62.00103</v>
          </cell>
          <cell r="K732">
            <v>10</v>
          </cell>
          <cell r="L732">
            <v>10</v>
          </cell>
          <cell r="M732">
            <v>8</v>
          </cell>
          <cell r="N732">
            <v>6.0000999999999998</v>
          </cell>
          <cell r="O732">
            <v>6.0000999999999998</v>
          </cell>
          <cell r="P732">
            <v>4.9600824000000001</v>
          </cell>
          <cell r="Q732">
            <v>66.001099999999994</v>
          </cell>
          <cell r="R732">
            <v>66.001099999999994</v>
          </cell>
          <cell r="S732">
            <v>66.961112400000005</v>
          </cell>
          <cell r="T732">
            <v>1003.6916666666666</v>
          </cell>
          <cell r="U732">
            <v>907.29166666666663</v>
          </cell>
          <cell r="V732">
            <v>73.936999999999998</v>
          </cell>
          <cell r="W732">
            <v>59882.248020833322</v>
          </cell>
          <cell r="X732">
            <v>66244.754060833322</v>
          </cell>
          <cell r="Y732">
            <v>4879.9233306999995</v>
          </cell>
          <cell r="Z732">
            <v>59882.248020833322</v>
          </cell>
          <cell r="AA732">
            <v>66244.754060833322</v>
          </cell>
          <cell r="AB732">
            <v>4879.9233306999995</v>
          </cell>
          <cell r="AC732">
            <v>60753.259271250005</v>
          </cell>
          <cell r="AD732">
            <v>67208.310506609996</v>
          </cell>
          <cell r="AE732">
            <v>4950.9037675188001</v>
          </cell>
          <cell r="AF732" t="str">
            <v>P-S3-AB</v>
          </cell>
          <cell r="AG732" t="str">
            <v>P-</v>
          </cell>
          <cell r="AH732" t="str">
            <v>S3-</v>
          </cell>
          <cell r="AI732" t="str">
            <v>AB</v>
          </cell>
        </row>
        <row r="733">
          <cell r="A733" t="str">
            <v>MECH. DISC.</v>
          </cell>
          <cell r="B733" t="str">
            <v>SM</v>
          </cell>
          <cell r="C733" t="str">
            <v>EQ</v>
          </cell>
          <cell r="D733">
            <v>330</v>
          </cell>
          <cell r="E733" t="str">
            <v>ME-7515</v>
          </cell>
          <cell r="F733" t="str">
            <v>HYPOCHLORITE GENERATION PACKAGE</v>
          </cell>
          <cell r="G733" t="str">
            <v>V</v>
          </cell>
          <cell r="H733">
            <v>17.000299999999999</v>
          </cell>
          <cell r="I733">
            <v>17.000299999999999</v>
          </cell>
          <cell r="J733">
            <v>23.000400000000003</v>
          </cell>
          <cell r="K733">
            <v>10</v>
          </cell>
          <cell r="L733">
            <v>10</v>
          </cell>
          <cell r="M733">
            <v>8</v>
          </cell>
          <cell r="N733">
            <v>1.7000299999999999</v>
          </cell>
          <cell r="O733">
            <v>1.7000299999999999</v>
          </cell>
          <cell r="P733">
            <v>1.8400320000000003</v>
          </cell>
          <cell r="Q733">
            <v>18.700330000000001</v>
          </cell>
          <cell r="R733">
            <v>18.700330000000001</v>
          </cell>
          <cell r="S733">
            <v>24.840432000000003</v>
          </cell>
          <cell r="T733">
            <v>932.97500000000002</v>
          </cell>
          <cell r="U733">
            <v>917.18333333333339</v>
          </cell>
          <cell r="V733">
            <v>74.258499999999998</v>
          </cell>
          <cell r="W733">
            <v>17151.631003833336</v>
          </cell>
          <cell r="X733">
            <v>17446.940381750002</v>
          </cell>
          <cell r="Y733">
            <v>1388.658455305</v>
          </cell>
          <cell r="Z733">
            <v>17151.631003833336</v>
          </cell>
          <cell r="AA733">
            <v>17446.940381750002</v>
          </cell>
          <cell r="AB733">
            <v>1388.658455305</v>
          </cell>
          <cell r="AC733">
            <v>22783.230223200004</v>
          </cell>
          <cell r="AD733">
            <v>23175.502045200003</v>
          </cell>
          <cell r="AE733">
            <v>1844.6132196720002</v>
          </cell>
          <cell r="AF733" t="str">
            <v>P-12-AB</v>
          </cell>
          <cell r="AG733" t="str">
            <v>P-</v>
          </cell>
          <cell r="AH733" t="str">
            <v>12-</v>
          </cell>
          <cell r="AI733" t="str">
            <v>AB</v>
          </cell>
        </row>
        <row r="734">
          <cell r="A734" t="str">
            <v>MECH. DISC.</v>
          </cell>
          <cell r="B734" t="str">
            <v>SM</v>
          </cell>
          <cell r="C734" t="str">
            <v>EQ</v>
          </cell>
          <cell r="D734">
            <v>330</v>
          </cell>
          <cell r="E734" t="str">
            <v>ME-7541</v>
          </cell>
          <cell r="F734" t="str">
            <v>POTABLE WATER MAKER PACKAGE No.1</v>
          </cell>
          <cell r="G734" t="str">
            <v>V</v>
          </cell>
          <cell r="H734">
            <v>30.000499999999999</v>
          </cell>
          <cell r="I734">
            <v>30.000499999999999</v>
          </cell>
          <cell r="J734">
            <v>45.000800000000005</v>
          </cell>
          <cell r="K734">
            <v>10</v>
          </cell>
          <cell r="L734">
            <v>10</v>
          </cell>
          <cell r="M734">
            <v>8</v>
          </cell>
          <cell r="N734">
            <v>3.0000499999999999</v>
          </cell>
          <cell r="O734">
            <v>3.0000499999999999</v>
          </cell>
          <cell r="P734">
            <v>3.6000640000000006</v>
          </cell>
          <cell r="Q734">
            <v>33.000549999999997</v>
          </cell>
          <cell r="R734">
            <v>33.000549999999997</v>
          </cell>
          <cell r="S734">
            <v>48.600864000000009</v>
          </cell>
          <cell r="T734">
            <v>1017.3166666666666</v>
          </cell>
          <cell r="U734">
            <v>934.4083333333333</v>
          </cell>
          <cell r="V734">
            <v>75.213250000000002</v>
          </cell>
          <cell r="W734">
            <v>30835.988924583329</v>
          </cell>
          <cell r="X734">
            <v>33572.009524166664</v>
          </cell>
          <cell r="Y734">
            <v>2482.0786172875</v>
          </cell>
          <cell r="Z734">
            <v>30835.988924583329</v>
          </cell>
          <cell r="AA734">
            <v>33572.009524166664</v>
          </cell>
          <cell r="AB734">
            <v>2482.0786172875</v>
          </cell>
          <cell r="AC734">
            <v>45413.052328800004</v>
          </cell>
          <cell r="AD734">
            <v>49442.468961600003</v>
          </cell>
          <cell r="AE734">
            <v>3655.4289342480006</v>
          </cell>
          <cell r="AF734" t="str">
            <v>P-S3-AB</v>
          </cell>
          <cell r="AG734" t="str">
            <v>P-</v>
          </cell>
          <cell r="AH734" t="str">
            <v>S3-</v>
          </cell>
          <cell r="AI734" t="str">
            <v>AB</v>
          </cell>
        </row>
        <row r="735">
          <cell r="A735" t="str">
            <v>MECH. DISC.</v>
          </cell>
          <cell r="B735" t="str">
            <v>SM</v>
          </cell>
          <cell r="C735" t="str">
            <v>EQ</v>
          </cell>
          <cell r="D735">
            <v>330</v>
          </cell>
          <cell r="E735" t="str">
            <v>ME-7542</v>
          </cell>
          <cell r="F735" t="str">
            <v>POTABLE WATER MAKER PACKAGE No.2</v>
          </cell>
          <cell r="G735" t="str">
            <v>V</v>
          </cell>
          <cell r="H735">
            <v>30.000499999999999</v>
          </cell>
          <cell r="I735">
            <v>30.000499999999999</v>
          </cell>
          <cell r="J735">
            <v>45.000800000000005</v>
          </cell>
          <cell r="K735">
            <v>10</v>
          </cell>
          <cell r="L735">
            <v>10</v>
          </cell>
          <cell r="M735">
            <v>8</v>
          </cell>
          <cell r="N735">
            <v>3.0000499999999999</v>
          </cell>
          <cell r="O735">
            <v>3.0000499999999999</v>
          </cell>
          <cell r="P735">
            <v>3.6000640000000006</v>
          </cell>
          <cell r="Q735">
            <v>33.000549999999997</v>
          </cell>
          <cell r="R735">
            <v>33.000549999999997</v>
          </cell>
          <cell r="S735">
            <v>48.600864000000009</v>
          </cell>
          <cell r="T735">
            <v>1039.6500000000001</v>
          </cell>
          <cell r="U735">
            <v>934.4083333333333</v>
          </cell>
          <cell r="V735">
            <v>75.213250000000002</v>
          </cell>
          <cell r="W735">
            <v>30835.988924583329</v>
          </cell>
          <cell r="X735">
            <v>34309.021807500001</v>
          </cell>
          <cell r="Y735">
            <v>2482.0786172875</v>
          </cell>
          <cell r="Z735">
            <v>30835.988924583329</v>
          </cell>
          <cell r="AA735">
            <v>34309.021807500001</v>
          </cell>
          <cell r="AB735">
            <v>2482.0786172875</v>
          </cell>
          <cell r="AC735">
            <v>45413.052328800004</v>
          </cell>
          <cell r="AD735">
            <v>50527.888257600011</v>
          </cell>
          <cell r="AE735">
            <v>3655.4289342480006</v>
          </cell>
          <cell r="AF735" t="str">
            <v>P-S3-AB</v>
          </cell>
          <cell r="AG735" t="str">
            <v>P-</v>
          </cell>
          <cell r="AH735" t="str">
            <v>S3-</v>
          </cell>
          <cell r="AI735" t="str">
            <v>AB</v>
          </cell>
        </row>
        <row r="736">
          <cell r="A736" t="str">
            <v>MECH. DISC.</v>
          </cell>
          <cell r="B736" t="str">
            <v>SM</v>
          </cell>
          <cell r="C736" t="str">
            <v>EQ</v>
          </cell>
          <cell r="D736">
            <v>330</v>
          </cell>
          <cell r="E736" t="str">
            <v>ME-7545</v>
          </cell>
          <cell r="F736" t="str">
            <v>POTABLE WATER MAKER PACKAGE No.3 WITH POLISHER</v>
          </cell>
          <cell r="G736" t="str">
            <v>V</v>
          </cell>
          <cell r="H736">
            <v>35.000599999999999</v>
          </cell>
          <cell r="I736">
            <v>35.000599999999999</v>
          </cell>
          <cell r="J736">
            <v>50.000899999999994</v>
          </cell>
          <cell r="K736">
            <v>10</v>
          </cell>
          <cell r="L736">
            <v>10</v>
          </cell>
          <cell r="M736">
            <v>8</v>
          </cell>
          <cell r="N736">
            <v>3.5000599999999999</v>
          </cell>
          <cell r="O736">
            <v>3.5000599999999999</v>
          </cell>
          <cell r="P736">
            <v>4.0000719999999994</v>
          </cell>
          <cell r="Q736">
            <v>38.500659999999996</v>
          </cell>
          <cell r="R736">
            <v>38.500659999999996</v>
          </cell>
          <cell r="S736">
            <v>54.00097199999999</v>
          </cell>
          <cell r="T736">
            <v>994.98333333333323</v>
          </cell>
          <cell r="U736">
            <v>934.4083333333333</v>
          </cell>
          <cell r="V736">
            <v>75.213250000000002</v>
          </cell>
          <cell r="W736">
            <v>35975.337542833331</v>
          </cell>
          <cell r="X736">
            <v>38307.515022333326</v>
          </cell>
          <cell r="Y736">
            <v>2895.7597657449996</v>
          </cell>
          <cell r="Z736">
            <v>35975.337542833331</v>
          </cell>
          <cell r="AA736">
            <v>38307.515022333326</v>
          </cell>
          <cell r="AB736">
            <v>2895.7597657449996</v>
          </cell>
          <cell r="AC736">
            <v>50458.958244899986</v>
          </cell>
          <cell r="AD736">
            <v>53730.067123799985</v>
          </cell>
          <cell r="AE736">
            <v>4061.5886072789995</v>
          </cell>
          <cell r="AF736" t="str">
            <v>P-2S-AB</v>
          </cell>
          <cell r="AG736" t="str">
            <v>P-</v>
          </cell>
          <cell r="AH736" t="str">
            <v>2S-</v>
          </cell>
          <cell r="AI736" t="str">
            <v>AB</v>
          </cell>
        </row>
        <row r="737">
          <cell r="A737" t="str">
            <v>MECH. DISC.</v>
          </cell>
          <cell r="B737" t="str">
            <v>SM</v>
          </cell>
          <cell r="C737" t="str">
            <v>EQ</v>
          </cell>
          <cell r="D737">
            <v>330</v>
          </cell>
          <cell r="E737" t="str">
            <v>ME-7550</v>
          </cell>
          <cell r="F737" t="str">
            <v>POTABLE WATER PACKAGE</v>
          </cell>
          <cell r="G737" t="str">
            <v>V</v>
          </cell>
          <cell r="H737">
            <v>38.000599999999999</v>
          </cell>
          <cell r="I737">
            <v>38.000599999999999</v>
          </cell>
          <cell r="J737">
            <v>45.000720000000001</v>
          </cell>
          <cell r="K737">
            <v>10</v>
          </cell>
          <cell r="L737">
            <v>10</v>
          </cell>
          <cell r="M737">
            <v>8</v>
          </cell>
          <cell r="N737">
            <v>3.8000600000000002</v>
          </cell>
          <cell r="O737">
            <v>3.8000600000000002</v>
          </cell>
          <cell r="P737">
            <v>3.6000576</v>
          </cell>
          <cell r="Q737">
            <v>41.800660000000001</v>
          </cell>
          <cell r="R737">
            <v>41.800660000000001</v>
          </cell>
          <cell r="S737">
            <v>48.600777600000001</v>
          </cell>
          <cell r="T737">
            <v>954.5333333333333</v>
          </cell>
          <cell r="U737">
            <v>903.30833333333339</v>
          </cell>
          <cell r="V737">
            <v>75.833333333333329</v>
          </cell>
          <cell r="W737">
            <v>37758.884516833336</v>
          </cell>
          <cell r="X737">
            <v>39900.123325333334</v>
          </cell>
          <cell r="Y737">
            <v>3169.8833833333333</v>
          </cell>
          <cell r="Z737">
            <v>37758.884516833336</v>
          </cell>
          <cell r="AA737">
            <v>39900.123325333334</v>
          </cell>
          <cell r="AB737">
            <v>3169.8833833333333</v>
          </cell>
          <cell r="AC737">
            <v>43901.487412560004</v>
          </cell>
          <cell r="AD737">
            <v>46391.062245119996</v>
          </cell>
          <cell r="AE737">
            <v>3685.5589679999998</v>
          </cell>
          <cell r="AF737" t="str">
            <v>P-2S-AB</v>
          </cell>
          <cell r="AG737" t="str">
            <v>P-</v>
          </cell>
          <cell r="AH737" t="str">
            <v>2S-</v>
          </cell>
          <cell r="AI737" t="str">
            <v>AB</v>
          </cell>
        </row>
        <row r="738">
          <cell r="A738" t="str">
            <v>MECH. DISC.</v>
          </cell>
          <cell r="B738" t="str">
            <v>SM</v>
          </cell>
          <cell r="C738" t="str">
            <v>EQ</v>
          </cell>
          <cell r="D738">
            <v>330</v>
          </cell>
          <cell r="E738" t="str">
            <v>ME-7645</v>
          </cell>
          <cell r="F738" t="str">
            <v>SEAWATER STRAINER PACKAGE</v>
          </cell>
          <cell r="G738" t="str">
            <v>V</v>
          </cell>
          <cell r="H738">
            <v>77.201300000000003</v>
          </cell>
          <cell r="I738">
            <v>77.201300000000003</v>
          </cell>
          <cell r="J738">
            <v>103.60170000000001</v>
          </cell>
          <cell r="K738">
            <v>10</v>
          </cell>
          <cell r="L738">
            <v>10</v>
          </cell>
          <cell r="M738">
            <v>8</v>
          </cell>
          <cell r="N738">
            <v>7.720130000000001</v>
          </cell>
          <cell r="O738">
            <v>7.720130000000001</v>
          </cell>
          <cell r="P738">
            <v>8.2881360000000015</v>
          </cell>
          <cell r="Q738">
            <v>84.921430000000001</v>
          </cell>
          <cell r="R738">
            <v>84.921430000000001</v>
          </cell>
          <cell r="S738">
            <v>111.889836</v>
          </cell>
          <cell r="T738">
            <v>979.38333333333333</v>
          </cell>
          <cell r="U738">
            <v>900.13333333333333</v>
          </cell>
          <cell r="V738">
            <v>75.433083333333329</v>
          </cell>
          <cell r="W738">
            <v>76440.609857333329</v>
          </cell>
          <cell r="X738">
            <v>83170.633184833336</v>
          </cell>
          <cell r="Y738">
            <v>6405.885305975833</v>
          </cell>
          <cell r="Z738">
            <v>76440.609857333329</v>
          </cell>
          <cell r="AA738">
            <v>83170.633184833336</v>
          </cell>
          <cell r="AB738">
            <v>6405.885305975833</v>
          </cell>
          <cell r="AC738">
            <v>100715.7710448</v>
          </cell>
          <cell r="AD738">
            <v>109583.0405478</v>
          </cell>
          <cell r="AE738">
            <v>8440.1953231409989</v>
          </cell>
          <cell r="AF738" t="str">
            <v>P-2S-AB</v>
          </cell>
          <cell r="AG738" t="str">
            <v>P-</v>
          </cell>
          <cell r="AH738" t="str">
            <v>2S-</v>
          </cell>
          <cell r="AI738" t="str">
            <v>AB</v>
          </cell>
        </row>
        <row r="739">
          <cell r="A739" t="str">
            <v>MECH. DISC.</v>
          </cell>
          <cell r="B739" t="str">
            <v>SM</v>
          </cell>
          <cell r="C739" t="str">
            <v>EQ</v>
          </cell>
          <cell r="D739">
            <v>330</v>
          </cell>
          <cell r="E739" t="str">
            <v>MZM-7941</v>
          </cell>
          <cell r="F739" t="str">
            <v>LIGHT OIL 1ST STAGE SEPARATOR HYDROCYCLONE  - TRAIN 1</v>
          </cell>
          <cell r="G739" t="str">
            <v>V</v>
          </cell>
          <cell r="H739">
            <v>10.000200000000001</v>
          </cell>
          <cell r="I739">
            <v>10.000200000000001</v>
          </cell>
          <cell r="J739">
            <v>11.800230000000001</v>
          </cell>
          <cell r="K739">
            <v>10</v>
          </cell>
          <cell r="L739">
            <v>10</v>
          </cell>
          <cell r="M739">
            <v>8</v>
          </cell>
          <cell r="N739">
            <v>1.0000200000000001</v>
          </cell>
          <cell r="O739">
            <v>1.0000200000000001</v>
          </cell>
          <cell r="P739">
            <v>0.94401840000000004</v>
          </cell>
          <cell r="Q739">
            <v>11.000220000000002</v>
          </cell>
          <cell r="R739">
            <v>11.000220000000002</v>
          </cell>
          <cell r="S739">
            <v>12.7442484</v>
          </cell>
          <cell r="T739">
            <v>1073.8333333333333</v>
          </cell>
          <cell r="U739">
            <v>951.7</v>
          </cell>
          <cell r="V739">
            <v>74.517749999999992</v>
          </cell>
          <cell r="W739">
            <v>10468.909374000003</v>
          </cell>
          <cell r="X739">
            <v>11812.402910000003</v>
          </cell>
          <cell r="Y739">
            <v>819.71164390500007</v>
          </cell>
          <cell r="Z739">
            <v>10468.909374000003</v>
          </cell>
          <cell r="AA739">
            <v>11812.402910000003</v>
          </cell>
          <cell r="AB739">
            <v>819.71164390500007</v>
          </cell>
          <cell r="AC739">
            <v>12128.701202280001</v>
          </cell>
          <cell r="AD739">
            <v>13685.1987402</v>
          </cell>
          <cell r="AE739">
            <v>949.67271620909992</v>
          </cell>
          <cell r="AF739" t="str">
            <v>P-34-BS</v>
          </cell>
          <cell r="AG739" t="str">
            <v>P-</v>
          </cell>
          <cell r="AH739" t="str">
            <v>34-</v>
          </cell>
          <cell r="AI739" t="str">
            <v>BS</v>
          </cell>
        </row>
        <row r="740">
          <cell r="A740" t="str">
            <v>MECH. DISC.</v>
          </cell>
          <cell r="B740" t="str">
            <v>SM</v>
          </cell>
          <cell r="C740" t="str">
            <v>EQ</v>
          </cell>
          <cell r="D740">
            <v>330</v>
          </cell>
          <cell r="E740" t="str">
            <v>MZM-7942</v>
          </cell>
          <cell r="F740" t="str">
            <v>LIGHT OIL 1ST STAGE SEPARATOR HYDROCYCLONE - TRAIN 1</v>
          </cell>
          <cell r="G740" t="str">
            <v>V</v>
          </cell>
          <cell r="H740">
            <v>10.000200000000001</v>
          </cell>
          <cell r="I740">
            <v>10.000200000000001</v>
          </cell>
          <cell r="J740">
            <v>11.800230000000001</v>
          </cell>
          <cell r="K740">
            <v>10</v>
          </cell>
          <cell r="L740">
            <v>10</v>
          </cell>
          <cell r="M740">
            <v>8</v>
          </cell>
          <cell r="N740">
            <v>1.0000200000000001</v>
          </cell>
          <cell r="O740">
            <v>1.0000200000000001</v>
          </cell>
          <cell r="P740">
            <v>0.94401840000000004</v>
          </cell>
          <cell r="Q740">
            <v>11.000220000000002</v>
          </cell>
          <cell r="R740">
            <v>11.000220000000002</v>
          </cell>
          <cell r="S740">
            <v>12.7442484</v>
          </cell>
          <cell r="T740">
            <v>1079.1666666666667</v>
          </cell>
          <cell r="U740">
            <v>951.7</v>
          </cell>
          <cell r="V740">
            <v>74.517749999999992</v>
          </cell>
          <cell r="W740">
            <v>10468.909374000003</v>
          </cell>
          <cell r="X740">
            <v>11871.070750000003</v>
          </cell>
          <cell r="Y740">
            <v>819.71164390500007</v>
          </cell>
          <cell r="Z740">
            <v>10468.909374000003</v>
          </cell>
          <cell r="AA740">
            <v>11871.070750000003</v>
          </cell>
          <cell r="AB740">
            <v>819.71164390500007</v>
          </cell>
          <cell r="AC740">
            <v>12128.701202280001</v>
          </cell>
          <cell r="AD740">
            <v>13753.168065000002</v>
          </cell>
          <cell r="AE740">
            <v>949.67271620909992</v>
          </cell>
          <cell r="AF740" t="str">
            <v>P-34-BS</v>
          </cell>
          <cell r="AG740" t="str">
            <v>P-</v>
          </cell>
          <cell r="AH740" t="str">
            <v>34-</v>
          </cell>
          <cell r="AI740" t="str">
            <v>BS</v>
          </cell>
        </row>
        <row r="741">
          <cell r="A741" t="str">
            <v>MECH. DISC.</v>
          </cell>
          <cell r="B741" t="str">
            <v>SM</v>
          </cell>
          <cell r="C741" t="str">
            <v>EQ</v>
          </cell>
          <cell r="D741">
            <v>330</v>
          </cell>
          <cell r="E741" t="str">
            <v>MZM-8131</v>
          </cell>
          <cell r="F741" t="str">
            <v>HEAVY OIL 1ST STAGE SEPARATOR HYDROCYCLONE</v>
          </cell>
          <cell r="G741" t="str">
            <v>V</v>
          </cell>
          <cell r="H741">
            <v>10.000200000000001</v>
          </cell>
          <cell r="I741">
            <v>10.000200000000001</v>
          </cell>
          <cell r="J741">
            <v>11.800230000000001</v>
          </cell>
          <cell r="K741">
            <v>10</v>
          </cell>
          <cell r="L741">
            <v>10</v>
          </cell>
          <cell r="M741">
            <v>8</v>
          </cell>
          <cell r="N741">
            <v>1.0000200000000001</v>
          </cell>
          <cell r="O741">
            <v>1.0000200000000001</v>
          </cell>
          <cell r="P741">
            <v>0.94401840000000004</v>
          </cell>
          <cell r="Q741">
            <v>11.000220000000002</v>
          </cell>
          <cell r="R741">
            <v>11.000220000000002</v>
          </cell>
          <cell r="S741">
            <v>12.7442484</v>
          </cell>
          <cell r="T741">
            <v>919.25</v>
          </cell>
          <cell r="U741">
            <v>948.7</v>
          </cell>
          <cell r="V741">
            <v>74.576750000000004</v>
          </cell>
          <cell r="W741">
            <v>10435.908714000003</v>
          </cell>
          <cell r="X741">
            <v>10111.952235000002</v>
          </cell>
          <cell r="Y741">
            <v>820.36065688500025</v>
          </cell>
          <cell r="Z741">
            <v>10435.908714000003</v>
          </cell>
          <cell r="AA741">
            <v>10111.952235000002</v>
          </cell>
          <cell r="AB741">
            <v>820.36065688500025</v>
          </cell>
          <cell r="AC741">
            <v>12090.46845708</v>
          </cell>
          <cell r="AD741">
            <v>11715.1503417</v>
          </cell>
          <cell r="AE741">
            <v>950.42462686470003</v>
          </cell>
          <cell r="AF741" t="str">
            <v>P-12-BS</v>
          </cell>
          <cell r="AG741" t="str">
            <v>P-</v>
          </cell>
          <cell r="AH741" t="str">
            <v>12-</v>
          </cell>
          <cell r="AI741" t="str">
            <v>BS</v>
          </cell>
        </row>
        <row r="742">
          <cell r="A742" t="str">
            <v>MECH. DISC.</v>
          </cell>
          <cell r="B742" t="str">
            <v>SM</v>
          </cell>
          <cell r="C742" t="str">
            <v>EQ</v>
          </cell>
          <cell r="D742">
            <v>330</v>
          </cell>
          <cell r="E742" t="str">
            <v>MZM-8132</v>
          </cell>
          <cell r="F742" t="str">
            <v>HEAVY OIL 1ST STAGE SEPARATOR HYDROCYCLONE</v>
          </cell>
          <cell r="G742" t="str">
            <v>V</v>
          </cell>
          <cell r="H742">
            <v>10.000200000000001</v>
          </cell>
          <cell r="I742">
            <v>10.000200000000001</v>
          </cell>
          <cell r="J742">
            <v>11.800230000000001</v>
          </cell>
          <cell r="K742">
            <v>10</v>
          </cell>
          <cell r="L742">
            <v>10</v>
          </cell>
          <cell r="M742">
            <v>8</v>
          </cell>
          <cell r="N742">
            <v>1.0000200000000001</v>
          </cell>
          <cell r="O742">
            <v>1.0000200000000001</v>
          </cell>
          <cell r="P742">
            <v>0.94401840000000004</v>
          </cell>
          <cell r="Q742">
            <v>11.000220000000002</v>
          </cell>
          <cell r="R742">
            <v>11.000220000000002</v>
          </cell>
          <cell r="S742">
            <v>12.7442484</v>
          </cell>
          <cell r="T742">
            <v>924.58333333333337</v>
          </cell>
          <cell r="U742">
            <v>948.75</v>
          </cell>
          <cell r="V742">
            <v>74.570250000000001</v>
          </cell>
          <cell r="W742">
            <v>10436.458725000002</v>
          </cell>
          <cell r="X742">
            <v>10170.620075000003</v>
          </cell>
          <cell r="Y742">
            <v>820.28915545500024</v>
          </cell>
          <cell r="Z742">
            <v>10436.458725000002</v>
          </cell>
          <cell r="AA742">
            <v>10170.620075000003</v>
          </cell>
          <cell r="AB742">
            <v>820.28915545500024</v>
          </cell>
          <cell r="AC742">
            <v>12091.105669500001</v>
          </cell>
          <cell r="AD742">
            <v>11783.119666500001</v>
          </cell>
          <cell r="AE742">
            <v>950.34178925010008</v>
          </cell>
          <cell r="AF742" t="str">
            <v>P-12-BS</v>
          </cell>
          <cell r="AG742" t="str">
            <v>P-</v>
          </cell>
          <cell r="AH742" t="str">
            <v>12-</v>
          </cell>
          <cell r="AI742" t="str">
            <v>BS</v>
          </cell>
        </row>
        <row r="743">
          <cell r="A743" t="str">
            <v>MECH. DISC.</v>
          </cell>
          <cell r="B743" t="str">
            <v>SM</v>
          </cell>
          <cell r="C743" t="str">
            <v>EQ</v>
          </cell>
          <cell r="D743">
            <v>330</v>
          </cell>
          <cell r="E743" t="str">
            <v>PBE-8521</v>
          </cell>
          <cell r="F743" t="str">
            <v>DRILLING SEAWATER PUMP</v>
          </cell>
          <cell r="G743" t="str">
            <v>V</v>
          </cell>
          <cell r="H743">
            <v>3</v>
          </cell>
          <cell r="I743">
            <v>3</v>
          </cell>
          <cell r="J743">
            <v>3.2</v>
          </cell>
          <cell r="K743">
            <v>10</v>
          </cell>
          <cell r="L743">
            <v>10</v>
          </cell>
          <cell r="M743">
            <v>8</v>
          </cell>
          <cell r="N743">
            <v>0.30000000000000004</v>
          </cell>
          <cell r="O743">
            <v>0.30000000000000004</v>
          </cell>
          <cell r="P743">
            <v>0.25600000000000001</v>
          </cell>
          <cell r="Q743">
            <v>3.3</v>
          </cell>
          <cell r="R743">
            <v>3.3</v>
          </cell>
          <cell r="S743">
            <v>3.4560000000000004</v>
          </cell>
          <cell r="T743">
            <v>933.32500000000005</v>
          </cell>
          <cell r="U743">
            <v>937.47500000000002</v>
          </cell>
          <cell r="V743">
            <v>70.600416666666675</v>
          </cell>
          <cell r="W743">
            <v>3093.6675</v>
          </cell>
          <cell r="X743">
            <v>3079.9724999999999</v>
          </cell>
          <cell r="Y743">
            <v>232.98137500000001</v>
          </cell>
          <cell r="Z743">
            <v>3093.6675</v>
          </cell>
          <cell r="AA743">
            <v>3079.9724999999999</v>
          </cell>
          <cell r="AB743">
            <v>232.98137500000001</v>
          </cell>
          <cell r="AC743">
            <v>3239.9136000000003</v>
          </cell>
          <cell r="AD743">
            <v>3225.5712000000003</v>
          </cell>
          <cell r="AE743">
            <v>243.99504000000005</v>
          </cell>
          <cell r="AF743" t="str">
            <v>P-12-AB</v>
          </cell>
          <cell r="AG743" t="str">
            <v>P-</v>
          </cell>
          <cell r="AH743" t="str">
            <v>12-</v>
          </cell>
          <cell r="AI743" t="str">
            <v>AB</v>
          </cell>
        </row>
        <row r="744">
          <cell r="A744" t="str">
            <v>MECH. DISC.</v>
          </cell>
          <cell r="B744" t="str">
            <v>SM</v>
          </cell>
          <cell r="C744" t="str">
            <v>EQ</v>
          </cell>
          <cell r="D744">
            <v>330</v>
          </cell>
          <cell r="E744" t="str">
            <v>PBE-8522</v>
          </cell>
          <cell r="F744" t="str">
            <v>DRILLING SEAWATER PUMP</v>
          </cell>
          <cell r="G744" t="str">
            <v>V</v>
          </cell>
          <cell r="H744">
            <v>3</v>
          </cell>
          <cell r="I744">
            <v>3</v>
          </cell>
          <cell r="J744">
            <v>3.2</v>
          </cell>
          <cell r="K744">
            <v>10</v>
          </cell>
          <cell r="L744">
            <v>10</v>
          </cell>
          <cell r="M744">
            <v>8</v>
          </cell>
          <cell r="N744">
            <v>0.30000000000000004</v>
          </cell>
          <cell r="O744">
            <v>0.30000000000000004</v>
          </cell>
          <cell r="P744">
            <v>0.25600000000000001</v>
          </cell>
          <cell r="Q744">
            <v>3.3</v>
          </cell>
          <cell r="R744">
            <v>3.3</v>
          </cell>
          <cell r="S744">
            <v>3.4560000000000004</v>
          </cell>
          <cell r="T744">
            <v>933.32500000000005</v>
          </cell>
          <cell r="U744">
            <v>930.47500000000002</v>
          </cell>
          <cell r="V744">
            <v>70.600416666666675</v>
          </cell>
          <cell r="W744">
            <v>3070.5675000000001</v>
          </cell>
          <cell r="X744">
            <v>3079.9724999999999</v>
          </cell>
          <cell r="Y744">
            <v>232.98137500000001</v>
          </cell>
          <cell r="Z744">
            <v>3070.5675000000001</v>
          </cell>
          <cell r="AA744">
            <v>3079.9724999999999</v>
          </cell>
          <cell r="AB744">
            <v>232.98137500000001</v>
          </cell>
          <cell r="AC744">
            <v>3215.7216000000003</v>
          </cell>
          <cell r="AD744">
            <v>3225.5712000000003</v>
          </cell>
          <cell r="AE744">
            <v>243.99504000000005</v>
          </cell>
          <cell r="AF744" t="str">
            <v>P-12-AB</v>
          </cell>
          <cell r="AG744" t="str">
            <v>P-</v>
          </cell>
          <cell r="AH744" t="str">
            <v>12-</v>
          </cell>
          <cell r="AI744" t="str">
            <v>AB</v>
          </cell>
        </row>
        <row r="745">
          <cell r="A745" t="str">
            <v>MECH. DISC.</v>
          </cell>
          <cell r="B745" t="str">
            <v>SM</v>
          </cell>
          <cell r="C745" t="str">
            <v>EQ</v>
          </cell>
          <cell r="D745">
            <v>330</v>
          </cell>
          <cell r="E745" t="str">
            <v>PBE-8526</v>
          </cell>
          <cell r="F745" t="str">
            <v>WATER INJECTION BOOSTER PUMP</v>
          </cell>
          <cell r="G745" t="str">
            <v>V</v>
          </cell>
          <cell r="H745">
            <v>10</v>
          </cell>
          <cell r="I745">
            <v>10</v>
          </cell>
          <cell r="J745">
            <v>10.5</v>
          </cell>
          <cell r="K745">
            <v>5</v>
          </cell>
          <cell r="L745">
            <v>5</v>
          </cell>
          <cell r="M745">
            <v>3</v>
          </cell>
          <cell r="N745">
            <v>0.5</v>
          </cell>
          <cell r="O745">
            <v>0.5</v>
          </cell>
          <cell r="P745">
            <v>0.315</v>
          </cell>
          <cell r="Q745">
            <v>10.5</v>
          </cell>
          <cell r="R745">
            <v>10.5</v>
          </cell>
          <cell r="S745">
            <v>10.815</v>
          </cell>
          <cell r="T745">
            <v>881.27499999999998</v>
          </cell>
          <cell r="U745">
            <v>960.47500000000002</v>
          </cell>
          <cell r="V745">
            <v>71.486249999999998</v>
          </cell>
          <cell r="W745">
            <v>10084.987500000001</v>
          </cell>
          <cell r="X745">
            <v>9253.3874999999989</v>
          </cell>
          <cell r="Y745">
            <v>750.60562500000003</v>
          </cell>
          <cell r="Z745">
            <v>10084.987500000001</v>
          </cell>
          <cell r="AA745">
            <v>9253.3874999999989</v>
          </cell>
          <cell r="AB745">
            <v>750.60562500000003</v>
          </cell>
          <cell r="AC745">
            <v>10387.537124999999</v>
          </cell>
          <cell r="AD745">
            <v>9530.9891250000001</v>
          </cell>
          <cell r="AE745">
            <v>773.12379374999989</v>
          </cell>
          <cell r="AF745" t="str">
            <v>P-12-BS</v>
          </cell>
          <cell r="AG745" t="str">
            <v>P-</v>
          </cell>
          <cell r="AH745" t="str">
            <v>12-</v>
          </cell>
          <cell r="AI745" t="str">
            <v>BS</v>
          </cell>
        </row>
        <row r="746">
          <cell r="A746" t="str">
            <v>MECH. DISC.</v>
          </cell>
          <cell r="B746" t="str">
            <v>SM</v>
          </cell>
          <cell r="C746" t="str">
            <v>EQ</v>
          </cell>
          <cell r="D746">
            <v>330</v>
          </cell>
          <cell r="E746" t="str">
            <v>PBE-8527</v>
          </cell>
          <cell r="F746" t="str">
            <v>WATER INJECTION BOOSTER PUMP</v>
          </cell>
          <cell r="G746" t="str">
            <v>V</v>
          </cell>
          <cell r="H746">
            <v>10</v>
          </cell>
          <cell r="I746">
            <v>10</v>
          </cell>
          <cell r="J746">
            <v>10.5</v>
          </cell>
          <cell r="K746">
            <v>5</v>
          </cell>
          <cell r="L746">
            <v>5</v>
          </cell>
          <cell r="M746">
            <v>3</v>
          </cell>
          <cell r="N746">
            <v>0.5</v>
          </cell>
          <cell r="O746">
            <v>0.5</v>
          </cell>
          <cell r="P746">
            <v>0.315</v>
          </cell>
          <cell r="Q746">
            <v>10.5</v>
          </cell>
          <cell r="R746">
            <v>10.5</v>
          </cell>
          <cell r="S746">
            <v>10.815</v>
          </cell>
          <cell r="T746">
            <v>881.27499999999998</v>
          </cell>
          <cell r="U746">
            <v>952.47500000000002</v>
          </cell>
          <cell r="V746">
            <v>71.486249999999998</v>
          </cell>
          <cell r="W746">
            <v>10000.987500000001</v>
          </cell>
          <cell r="X746">
            <v>9253.3874999999989</v>
          </cell>
          <cell r="Y746">
            <v>750.60562500000003</v>
          </cell>
          <cell r="Z746">
            <v>10000.987500000001</v>
          </cell>
          <cell r="AA746">
            <v>9253.3874999999989</v>
          </cell>
          <cell r="AB746">
            <v>750.60562500000003</v>
          </cell>
          <cell r="AC746">
            <v>10301.017125</v>
          </cell>
          <cell r="AD746">
            <v>9530.9891250000001</v>
          </cell>
          <cell r="AE746">
            <v>773.12379374999989</v>
          </cell>
          <cell r="AF746" t="str">
            <v>P-12-BS</v>
          </cell>
          <cell r="AG746" t="str">
            <v>P-</v>
          </cell>
          <cell r="AH746" t="str">
            <v>12-</v>
          </cell>
          <cell r="AI746" t="str">
            <v>BS</v>
          </cell>
        </row>
        <row r="747">
          <cell r="A747" t="str">
            <v>MECH. DISC.</v>
          </cell>
          <cell r="B747" t="str">
            <v>SM</v>
          </cell>
          <cell r="C747" t="str">
            <v>EQ</v>
          </cell>
          <cell r="D747">
            <v>330</v>
          </cell>
          <cell r="E747" t="str">
            <v>PBE-8601</v>
          </cell>
          <cell r="F747" t="str">
            <v>COOLING MEDIUM CIRCULATION PUMP</v>
          </cell>
          <cell r="G747" t="str">
            <v>V</v>
          </cell>
          <cell r="H747">
            <v>15</v>
          </cell>
          <cell r="I747">
            <v>15</v>
          </cell>
          <cell r="J747">
            <v>15.5</v>
          </cell>
          <cell r="K747">
            <v>5</v>
          </cell>
          <cell r="L747">
            <v>5</v>
          </cell>
          <cell r="M747">
            <v>3</v>
          </cell>
          <cell r="N747">
            <v>0.75</v>
          </cell>
          <cell r="O747">
            <v>0.75</v>
          </cell>
          <cell r="P747">
            <v>0.46499999999999997</v>
          </cell>
          <cell r="Q747">
            <v>15.75</v>
          </cell>
          <cell r="R747">
            <v>15.75</v>
          </cell>
          <cell r="S747">
            <v>15.965</v>
          </cell>
          <cell r="T747">
            <v>1048.0999999999999</v>
          </cell>
          <cell r="U747">
            <v>899.98333333333323</v>
          </cell>
          <cell r="V747">
            <v>71.459999999999994</v>
          </cell>
          <cell r="W747">
            <v>14174.737499999999</v>
          </cell>
          <cell r="X747">
            <v>16507.574999999997</v>
          </cell>
          <cell r="Y747">
            <v>1125.4949999999999</v>
          </cell>
          <cell r="Z747">
            <v>14174.737499999999</v>
          </cell>
          <cell r="AA747">
            <v>16507.574999999997</v>
          </cell>
          <cell r="AB747">
            <v>1125.4949999999999</v>
          </cell>
          <cell r="AC747">
            <v>14368.233916666664</v>
          </cell>
          <cell r="AD747">
            <v>16732.916499999999</v>
          </cell>
          <cell r="AE747">
            <v>1140.8588999999999</v>
          </cell>
          <cell r="AF747" t="str">
            <v>P-S3-AB</v>
          </cell>
          <cell r="AG747" t="str">
            <v>P-</v>
          </cell>
          <cell r="AH747" t="str">
            <v>S3-</v>
          </cell>
          <cell r="AI747" t="str">
            <v>AB</v>
          </cell>
        </row>
        <row r="748">
          <cell r="A748" t="str">
            <v>MECH. DISC.</v>
          </cell>
          <cell r="B748" t="str">
            <v>SM</v>
          </cell>
          <cell r="C748" t="str">
            <v>EQ</v>
          </cell>
          <cell r="D748">
            <v>330</v>
          </cell>
          <cell r="E748" t="str">
            <v>PBE-8602</v>
          </cell>
          <cell r="F748" t="str">
            <v>COOLING MEDIUM CIRCULATION PUMP</v>
          </cell>
          <cell r="G748" t="str">
            <v>V</v>
          </cell>
          <cell r="H748">
            <v>15</v>
          </cell>
          <cell r="I748">
            <v>15</v>
          </cell>
          <cell r="J748">
            <v>15.5</v>
          </cell>
          <cell r="K748">
            <v>5</v>
          </cell>
          <cell r="L748">
            <v>5</v>
          </cell>
          <cell r="M748">
            <v>3</v>
          </cell>
          <cell r="N748">
            <v>0.75</v>
          </cell>
          <cell r="O748">
            <v>0.75</v>
          </cell>
          <cell r="P748">
            <v>0.46499999999999997</v>
          </cell>
          <cell r="Q748">
            <v>15.75</v>
          </cell>
          <cell r="R748">
            <v>15.75</v>
          </cell>
          <cell r="S748">
            <v>15.965</v>
          </cell>
          <cell r="T748">
            <v>1060.8499999999999</v>
          </cell>
          <cell r="U748">
            <v>899.98333333333323</v>
          </cell>
          <cell r="V748">
            <v>71.459999999999994</v>
          </cell>
          <cell r="W748">
            <v>14174.737499999999</v>
          </cell>
          <cell r="X748">
            <v>16708.387499999997</v>
          </cell>
          <cell r="Y748">
            <v>1125.4949999999999</v>
          </cell>
          <cell r="Z748">
            <v>14174.737499999999</v>
          </cell>
          <cell r="AA748">
            <v>16708.387499999997</v>
          </cell>
          <cell r="AB748">
            <v>1125.4949999999999</v>
          </cell>
          <cell r="AC748">
            <v>14368.233916666664</v>
          </cell>
          <cell r="AD748">
            <v>16936.470249999998</v>
          </cell>
          <cell r="AE748">
            <v>1140.8588999999999</v>
          </cell>
          <cell r="AF748" t="str">
            <v>P-34-AB</v>
          </cell>
          <cell r="AG748" t="str">
            <v>P-</v>
          </cell>
          <cell r="AH748" t="str">
            <v>34-</v>
          </cell>
          <cell r="AI748" t="str">
            <v>AB</v>
          </cell>
        </row>
        <row r="749">
          <cell r="A749" t="str">
            <v>MECH. DISC.</v>
          </cell>
          <cell r="B749" t="str">
            <v>SM</v>
          </cell>
          <cell r="C749" t="str">
            <v>EQ</v>
          </cell>
          <cell r="D749">
            <v>330</v>
          </cell>
          <cell r="E749" t="str">
            <v>PBE-8603</v>
          </cell>
          <cell r="F749" t="str">
            <v>COOLING MEDIUM CIRCULATION PUMP</v>
          </cell>
          <cell r="G749" t="str">
            <v>V</v>
          </cell>
          <cell r="H749">
            <v>15</v>
          </cell>
          <cell r="I749">
            <v>15</v>
          </cell>
          <cell r="J749">
            <v>15.5</v>
          </cell>
          <cell r="K749">
            <v>5</v>
          </cell>
          <cell r="L749">
            <v>5</v>
          </cell>
          <cell r="M749">
            <v>3</v>
          </cell>
          <cell r="N749">
            <v>0.75</v>
          </cell>
          <cell r="O749">
            <v>0.75</v>
          </cell>
          <cell r="P749">
            <v>0.46499999999999997</v>
          </cell>
          <cell r="Q749">
            <v>15.75</v>
          </cell>
          <cell r="R749">
            <v>15.75</v>
          </cell>
          <cell r="S749">
            <v>15.965</v>
          </cell>
          <cell r="T749">
            <v>1073.5999999999999</v>
          </cell>
          <cell r="U749">
            <v>899.98333333333323</v>
          </cell>
          <cell r="V749">
            <v>71.459999999999994</v>
          </cell>
          <cell r="W749">
            <v>14174.737499999999</v>
          </cell>
          <cell r="X749">
            <v>16909.199999999997</v>
          </cell>
          <cell r="Y749">
            <v>1125.4949999999999</v>
          </cell>
          <cell r="Z749">
            <v>14174.737499999999</v>
          </cell>
          <cell r="AA749">
            <v>16909.199999999997</v>
          </cell>
          <cell r="AB749">
            <v>1125.4949999999999</v>
          </cell>
          <cell r="AC749">
            <v>14368.233916666664</v>
          </cell>
          <cell r="AD749">
            <v>17140.023999999998</v>
          </cell>
          <cell r="AE749">
            <v>1140.8588999999999</v>
          </cell>
          <cell r="AF749" t="str">
            <v>P-34-AB</v>
          </cell>
          <cell r="AG749" t="str">
            <v>P-</v>
          </cell>
          <cell r="AH749" t="str">
            <v>34-</v>
          </cell>
          <cell r="AI749" t="str">
            <v>AB</v>
          </cell>
        </row>
        <row r="750">
          <cell r="A750" t="str">
            <v>MECH. DISC.</v>
          </cell>
          <cell r="B750" t="str">
            <v>SM</v>
          </cell>
          <cell r="C750" t="str">
            <v>EQ</v>
          </cell>
          <cell r="D750">
            <v>330</v>
          </cell>
          <cell r="E750" t="str">
            <v>PBE-8604</v>
          </cell>
          <cell r="F750" t="str">
            <v>COOLING MEDIUM CIRCULATION PUMP</v>
          </cell>
          <cell r="G750" t="str">
            <v>V</v>
          </cell>
          <cell r="H750">
            <v>15</v>
          </cell>
          <cell r="I750">
            <v>15</v>
          </cell>
          <cell r="J750">
            <v>15.5</v>
          </cell>
          <cell r="K750">
            <v>5</v>
          </cell>
          <cell r="L750">
            <v>5</v>
          </cell>
          <cell r="M750">
            <v>3</v>
          </cell>
          <cell r="N750">
            <v>0.75</v>
          </cell>
          <cell r="O750">
            <v>0.75</v>
          </cell>
          <cell r="P750">
            <v>0.46499999999999997</v>
          </cell>
          <cell r="Q750">
            <v>15.75</v>
          </cell>
          <cell r="R750">
            <v>15.75</v>
          </cell>
          <cell r="S750">
            <v>15.965</v>
          </cell>
          <cell r="T750">
            <v>1086.3499999999999</v>
          </cell>
          <cell r="U750">
            <v>899.98333333333323</v>
          </cell>
          <cell r="V750">
            <v>71.459999999999994</v>
          </cell>
          <cell r="W750">
            <v>14174.737499999999</v>
          </cell>
          <cell r="X750">
            <v>17110.012499999997</v>
          </cell>
          <cell r="Y750">
            <v>1125.4949999999999</v>
          </cell>
          <cell r="Z750">
            <v>14174.737499999999</v>
          </cell>
          <cell r="AA750">
            <v>17110.012499999997</v>
          </cell>
          <cell r="AB750">
            <v>1125.4949999999999</v>
          </cell>
          <cell r="AC750">
            <v>14368.233916666664</v>
          </cell>
          <cell r="AD750">
            <v>17343.577749999997</v>
          </cell>
          <cell r="AE750">
            <v>1140.8588999999999</v>
          </cell>
          <cell r="AF750" t="str">
            <v>P-34-AB</v>
          </cell>
          <cell r="AG750" t="str">
            <v>P-</v>
          </cell>
          <cell r="AH750" t="str">
            <v>34-</v>
          </cell>
          <cell r="AI750" t="str">
            <v>AB</v>
          </cell>
        </row>
        <row r="751">
          <cell r="A751" t="str">
            <v>MECH. DISC.</v>
          </cell>
          <cell r="B751" t="str">
            <v>SM</v>
          </cell>
          <cell r="C751" t="str">
            <v>EQ</v>
          </cell>
          <cell r="D751">
            <v>330</v>
          </cell>
          <cell r="E751" t="str">
            <v>PBE-8781</v>
          </cell>
          <cell r="F751" t="str">
            <v>WATER WELL CLEANUP SEPARATOR PUMP</v>
          </cell>
          <cell r="G751" t="str">
            <v>V</v>
          </cell>
          <cell r="H751">
            <v>7.5</v>
          </cell>
          <cell r="I751">
            <v>7.5</v>
          </cell>
          <cell r="J751">
            <v>13</v>
          </cell>
          <cell r="K751">
            <v>5</v>
          </cell>
          <cell r="L751">
            <v>5</v>
          </cell>
          <cell r="M751">
            <v>3</v>
          </cell>
          <cell r="N751">
            <v>0.375</v>
          </cell>
          <cell r="O751">
            <v>0.375</v>
          </cell>
          <cell r="P751">
            <v>0.39</v>
          </cell>
          <cell r="Q751">
            <v>7.875</v>
          </cell>
          <cell r="R751">
            <v>7.875</v>
          </cell>
          <cell r="S751">
            <v>13.39</v>
          </cell>
          <cell r="T751">
            <v>877.66666666666663</v>
          </cell>
          <cell r="U751">
            <v>937.49166666666667</v>
          </cell>
          <cell r="V751">
            <v>72.342500000000001</v>
          </cell>
          <cell r="W751">
            <v>7382.7468749999998</v>
          </cell>
          <cell r="X751">
            <v>6911.625</v>
          </cell>
          <cell r="Y751">
            <v>569.69718750000004</v>
          </cell>
          <cell r="Z751">
            <v>7382.7468749999998</v>
          </cell>
          <cell r="AA751">
            <v>6911.625</v>
          </cell>
          <cell r="AB751">
            <v>569.69718750000004</v>
          </cell>
          <cell r="AC751">
            <v>12553.013416666667</v>
          </cell>
          <cell r="AD751">
            <v>11751.956666666667</v>
          </cell>
          <cell r="AE751">
            <v>968.66607500000009</v>
          </cell>
          <cell r="AF751" t="str">
            <v>P-12-AB</v>
          </cell>
          <cell r="AG751" t="str">
            <v>P-</v>
          </cell>
          <cell r="AH751" t="str">
            <v>12-</v>
          </cell>
          <cell r="AI751" t="str">
            <v>AB</v>
          </cell>
        </row>
        <row r="752">
          <cell r="A752" t="str">
            <v>MECH. DISC.</v>
          </cell>
          <cell r="B752" t="str">
            <v>SM</v>
          </cell>
          <cell r="C752" t="str">
            <v>EQ</v>
          </cell>
          <cell r="D752">
            <v>330</v>
          </cell>
          <cell r="E752" t="str">
            <v>PBE-8782</v>
          </cell>
          <cell r="F752" t="str">
            <v>WATER WELL CLEANUP SEPARATOR PUMP</v>
          </cell>
          <cell r="G752" t="str">
            <v>V</v>
          </cell>
          <cell r="H752">
            <v>7.5</v>
          </cell>
          <cell r="I752">
            <v>7.5</v>
          </cell>
          <cell r="J752">
            <v>13</v>
          </cell>
          <cell r="K752">
            <v>5</v>
          </cell>
          <cell r="L752">
            <v>5</v>
          </cell>
          <cell r="M752">
            <v>3</v>
          </cell>
          <cell r="N752">
            <v>0.375</v>
          </cell>
          <cell r="O752">
            <v>0.375</v>
          </cell>
          <cell r="P752">
            <v>0.39</v>
          </cell>
          <cell r="Q752">
            <v>7.875</v>
          </cell>
          <cell r="R752">
            <v>7.875</v>
          </cell>
          <cell r="S752">
            <v>13.39</v>
          </cell>
          <cell r="T752">
            <v>883.66666666666663</v>
          </cell>
          <cell r="U752">
            <v>937.49166666666667</v>
          </cell>
          <cell r="V752">
            <v>72.339250000000007</v>
          </cell>
          <cell r="W752">
            <v>7382.7468749999998</v>
          </cell>
          <cell r="X752">
            <v>6958.875</v>
          </cell>
          <cell r="Y752">
            <v>569.67159375000006</v>
          </cell>
          <cell r="Z752">
            <v>7382.7468749999998</v>
          </cell>
          <cell r="AA752">
            <v>6958.875</v>
          </cell>
          <cell r="AB752">
            <v>569.67159375000006</v>
          </cell>
          <cell r="AC752">
            <v>12553.013416666667</v>
          </cell>
          <cell r="AD752">
            <v>11832.296666666667</v>
          </cell>
          <cell r="AE752">
            <v>968.62255750000008</v>
          </cell>
          <cell r="AF752" t="str">
            <v>P-12-AB</v>
          </cell>
          <cell r="AG752" t="str">
            <v>P-</v>
          </cell>
          <cell r="AH752" t="str">
            <v>12-</v>
          </cell>
          <cell r="AI752" t="str">
            <v>AB</v>
          </cell>
        </row>
        <row r="753">
          <cell r="A753" t="str">
            <v>MECH. DISC.</v>
          </cell>
          <cell r="B753" t="str">
            <v>SM</v>
          </cell>
          <cell r="C753" t="str">
            <v>EQ</v>
          </cell>
          <cell r="D753">
            <v>330</v>
          </cell>
          <cell r="E753" t="str">
            <v>PBE-8786</v>
          </cell>
          <cell r="F753" t="str">
            <v>OIL WELL CLEANUP SEPARATOR PUMP</v>
          </cell>
          <cell r="G753" t="str">
            <v>V</v>
          </cell>
          <cell r="H753">
            <v>7.2</v>
          </cell>
          <cell r="I753">
            <v>7.2</v>
          </cell>
          <cell r="J753">
            <v>16.2</v>
          </cell>
          <cell r="K753">
            <v>5</v>
          </cell>
          <cell r="L753">
            <v>5</v>
          </cell>
          <cell r="M753">
            <v>3</v>
          </cell>
          <cell r="N753">
            <v>0.36000000000000004</v>
          </cell>
          <cell r="O753">
            <v>0.36000000000000004</v>
          </cell>
          <cell r="P753">
            <v>0.48599999999999999</v>
          </cell>
          <cell r="Q753">
            <v>7.5600000000000005</v>
          </cell>
          <cell r="R753">
            <v>7.5600000000000005</v>
          </cell>
          <cell r="S753">
            <v>16.686</v>
          </cell>
          <cell r="T753">
            <v>877.66666666666663</v>
          </cell>
          <cell r="U753">
            <v>883.00833333333333</v>
          </cell>
          <cell r="V753">
            <v>70.603666666666669</v>
          </cell>
          <cell r="W753">
            <v>6675.5430000000006</v>
          </cell>
          <cell r="X753">
            <v>6635.16</v>
          </cell>
          <cell r="Y753">
            <v>533.76372000000003</v>
          </cell>
          <cell r="Z753">
            <v>6675.5430000000006</v>
          </cell>
          <cell r="AA753">
            <v>6635.16</v>
          </cell>
          <cell r="AB753">
            <v>533.76372000000003</v>
          </cell>
          <cell r="AC753">
            <v>14733.877049999999</v>
          </cell>
          <cell r="AD753">
            <v>14644.745999999999</v>
          </cell>
          <cell r="AE753">
            <v>1178.0927819999999</v>
          </cell>
          <cell r="AF753" t="str">
            <v>P-12-AB</v>
          </cell>
          <cell r="AG753" t="str">
            <v>P-</v>
          </cell>
          <cell r="AH753" t="str">
            <v>12-</v>
          </cell>
          <cell r="AI753" t="str">
            <v>AB</v>
          </cell>
        </row>
        <row r="754">
          <cell r="A754" t="str">
            <v>MECH. DISC.</v>
          </cell>
          <cell r="B754" t="str">
            <v>SM</v>
          </cell>
          <cell r="C754" t="str">
            <v>EQ</v>
          </cell>
          <cell r="D754">
            <v>330</v>
          </cell>
          <cell r="E754" t="str">
            <v>PBE-8787</v>
          </cell>
          <cell r="F754" t="str">
            <v>OIL WELL CLEANUP SEPARATOR PUMP</v>
          </cell>
          <cell r="G754" t="str">
            <v>V</v>
          </cell>
          <cell r="H754">
            <v>7.2</v>
          </cell>
          <cell r="I754">
            <v>7.2</v>
          </cell>
          <cell r="J754">
            <v>16.2</v>
          </cell>
          <cell r="K754">
            <v>5</v>
          </cell>
          <cell r="L754">
            <v>5</v>
          </cell>
          <cell r="M754">
            <v>3</v>
          </cell>
          <cell r="N754">
            <v>0.36000000000000004</v>
          </cell>
          <cell r="O754">
            <v>0.36000000000000004</v>
          </cell>
          <cell r="P754">
            <v>0.48599999999999999</v>
          </cell>
          <cell r="Q754">
            <v>7.5600000000000005</v>
          </cell>
          <cell r="R754">
            <v>7.5600000000000005</v>
          </cell>
          <cell r="S754">
            <v>16.686</v>
          </cell>
          <cell r="T754">
            <v>883.66666666666663</v>
          </cell>
          <cell r="U754">
            <v>883.00833333333333</v>
          </cell>
          <cell r="V754">
            <v>70.603666666666669</v>
          </cell>
          <cell r="W754">
            <v>6675.5430000000006</v>
          </cell>
          <cell r="X754">
            <v>6680.52</v>
          </cell>
          <cell r="Y754">
            <v>533.76372000000003</v>
          </cell>
          <cell r="Z754">
            <v>6675.5430000000006</v>
          </cell>
          <cell r="AA754">
            <v>6680.52</v>
          </cell>
          <cell r="AB754">
            <v>533.76372000000003</v>
          </cell>
          <cell r="AC754">
            <v>14733.877049999999</v>
          </cell>
          <cell r="AD754">
            <v>14744.861999999999</v>
          </cell>
          <cell r="AE754">
            <v>1178.0927819999999</v>
          </cell>
          <cell r="AF754" t="str">
            <v>P-12-AB</v>
          </cell>
          <cell r="AG754" t="str">
            <v>P-</v>
          </cell>
          <cell r="AH754" t="str">
            <v>12-</v>
          </cell>
          <cell r="AI754" t="str">
            <v>AB</v>
          </cell>
        </row>
        <row r="755">
          <cell r="A755" t="str">
            <v>MECH. DISC.</v>
          </cell>
          <cell r="B755" t="str">
            <v>SM</v>
          </cell>
          <cell r="C755" t="str">
            <v>EQ</v>
          </cell>
          <cell r="D755">
            <v>330</v>
          </cell>
          <cell r="E755" t="str">
            <v>ZZZ-2055</v>
          </cell>
          <cell r="F755" t="str">
            <v>MATERIAL HANDLING HOIST</v>
          </cell>
          <cell r="G755" t="str">
            <v>E</v>
          </cell>
          <cell r="H755">
            <v>0.20000299999999999</v>
          </cell>
          <cell r="I755">
            <v>0.20000299999999999</v>
          </cell>
          <cell r="J755">
            <v>0.20000299999999999</v>
          </cell>
          <cell r="K755">
            <v>10</v>
          </cell>
          <cell r="L755">
            <v>10</v>
          </cell>
          <cell r="M755">
            <v>8</v>
          </cell>
          <cell r="N755">
            <v>2.0000299999999999E-2</v>
          </cell>
          <cell r="O755">
            <v>2.0000299999999999E-2</v>
          </cell>
          <cell r="P755">
            <v>1.6000239999999999E-2</v>
          </cell>
          <cell r="Q755">
            <v>0.22000329999999998</v>
          </cell>
          <cell r="R755">
            <v>0.22000329999999998</v>
          </cell>
          <cell r="S755">
            <v>0.21600323999999999</v>
          </cell>
          <cell r="T755">
            <v>1006.9583333333334</v>
          </cell>
          <cell r="U755">
            <v>898.73333333333323</v>
          </cell>
          <cell r="V755">
            <v>83.274250000000009</v>
          </cell>
          <cell r="W755">
            <v>197.72429915333331</v>
          </cell>
          <cell r="X755">
            <v>221.53415629583333</v>
          </cell>
          <cell r="Y755">
            <v>18.320609805025001</v>
          </cell>
          <cell r="Z755">
            <v>197.72429915333331</v>
          </cell>
          <cell r="AA755">
            <v>221.53415629583333</v>
          </cell>
          <cell r="AB755">
            <v>18.320609805025001</v>
          </cell>
          <cell r="AC755">
            <v>194.12931189599996</v>
          </cell>
          <cell r="AD755">
            <v>217.506262545</v>
          </cell>
          <cell r="AE755">
            <v>17.987507808570001</v>
          </cell>
          <cell r="AF755" t="str">
            <v>P-S3-AB</v>
          </cell>
          <cell r="AG755" t="str">
            <v>P-</v>
          </cell>
          <cell r="AH755" t="str">
            <v>S3-</v>
          </cell>
          <cell r="AI755" t="str">
            <v>AB</v>
          </cell>
        </row>
        <row r="756">
          <cell r="A756" t="str">
            <v>MECH. DISC.</v>
          </cell>
          <cell r="B756" t="str">
            <v>SM</v>
          </cell>
          <cell r="C756" t="str">
            <v>EQ</v>
          </cell>
          <cell r="D756">
            <v>330</v>
          </cell>
          <cell r="E756" t="str">
            <v>ZZZ-2065</v>
          </cell>
          <cell r="F756" t="str">
            <v>HOIST</v>
          </cell>
          <cell r="G756" t="str">
            <v>E</v>
          </cell>
          <cell r="H756">
            <v>0.20000299999999999</v>
          </cell>
          <cell r="I756">
            <v>0.20000299999999999</v>
          </cell>
          <cell r="J756">
            <v>0.20000299999999999</v>
          </cell>
          <cell r="K756">
            <v>10</v>
          </cell>
          <cell r="L756">
            <v>10</v>
          </cell>
          <cell r="M756">
            <v>8</v>
          </cell>
          <cell r="N756">
            <v>2.0000299999999999E-2</v>
          </cell>
          <cell r="O756">
            <v>2.0000299999999999E-2</v>
          </cell>
          <cell r="P756">
            <v>1.6000239999999999E-2</v>
          </cell>
          <cell r="Q756">
            <v>0.22000329999999998</v>
          </cell>
          <cell r="R756">
            <v>0.22000329999999998</v>
          </cell>
          <cell r="S756">
            <v>0.21600323999999999</v>
          </cell>
          <cell r="T756">
            <v>928.55</v>
          </cell>
          <cell r="U756">
            <v>934.04166666666663</v>
          </cell>
          <cell r="V756">
            <v>85.039166666666674</v>
          </cell>
          <cell r="W756">
            <v>205.49224900416664</v>
          </cell>
          <cell r="X756">
            <v>204.28406421499997</v>
          </cell>
          <cell r="Y756">
            <v>18.708897295916668</v>
          </cell>
          <cell r="Z756">
            <v>205.49224900416664</v>
          </cell>
          <cell r="AA756">
            <v>204.28406421499997</v>
          </cell>
          <cell r="AB756">
            <v>18.708897295916668</v>
          </cell>
          <cell r="AC756">
            <v>201.75602629499997</v>
          </cell>
          <cell r="AD756">
            <v>200.56980850199997</v>
          </cell>
          <cell r="AE756">
            <v>18.3687355269</v>
          </cell>
          <cell r="AF756" t="str">
            <v>P-12-AB</v>
          </cell>
          <cell r="AG756" t="str">
            <v>P-</v>
          </cell>
          <cell r="AH756" t="str">
            <v>12-</v>
          </cell>
          <cell r="AI756" t="str">
            <v>AB</v>
          </cell>
        </row>
        <row r="757">
          <cell r="A757" t="str">
            <v>MECH. DISC.</v>
          </cell>
          <cell r="B757" t="str">
            <v>SM</v>
          </cell>
          <cell r="C757" t="str">
            <v>EQ</v>
          </cell>
          <cell r="D757">
            <v>330</v>
          </cell>
          <cell r="E757" t="str">
            <v>ZZZ-2070</v>
          </cell>
          <cell r="F757" t="str">
            <v>MATERIAL HANDLING HOIST</v>
          </cell>
          <cell r="G757" t="str">
            <v>E</v>
          </cell>
          <cell r="H757">
            <v>0.400007</v>
          </cell>
          <cell r="I757">
            <v>0.400007</v>
          </cell>
          <cell r="J757">
            <v>0.400007</v>
          </cell>
          <cell r="K757">
            <v>10</v>
          </cell>
          <cell r="L757">
            <v>10</v>
          </cell>
          <cell r="M757">
            <v>8</v>
          </cell>
          <cell r="N757">
            <v>4.00007E-2</v>
          </cell>
          <cell r="O757">
            <v>4.00007E-2</v>
          </cell>
          <cell r="P757">
            <v>3.2000559999999997E-2</v>
          </cell>
          <cell r="Q757">
            <v>0.4400077</v>
          </cell>
          <cell r="R757">
            <v>0.4400077</v>
          </cell>
          <cell r="S757">
            <v>0.43200756000000001</v>
          </cell>
          <cell r="T757">
            <v>882.76666666666677</v>
          </cell>
          <cell r="U757">
            <v>956.5</v>
          </cell>
          <cell r="V757">
            <v>85.039166666666674</v>
          </cell>
          <cell r="W757">
            <v>420.86736504999999</v>
          </cell>
          <cell r="X757">
            <v>388.42413063666669</v>
          </cell>
          <cell r="Y757">
            <v>37.417888134916673</v>
          </cell>
          <cell r="Z757">
            <v>420.86736504999999</v>
          </cell>
          <cell r="AA757">
            <v>388.42413063666669</v>
          </cell>
          <cell r="AB757">
            <v>37.417888134916673</v>
          </cell>
          <cell r="AC757">
            <v>413.21523114000001</v>
          </cell>
          <cell r="AD757">
            <v>381.36187371600005</v>
          </cell>
          <cell r="AE757">
            <v>36.737562896100002</v>
          </cell>
          <cell r="AF757" t="str">
            <v>P-12-BS</v>
          </cell>
          <cell r="AG757" t="str">
            <v>P-</v>
          </cell>
          <cell r="AH757" t="str">
            <v>12-</v>
          </cell>
          <cell r="AI757" t="str">
            <v>BS</v>
          </cell>
        </row>
        <row r="758">
          <cell r="A758" t="str">
            <v>MECH. DISC.</v>
          </cell>
          <cell r="B758" t="str">
            <v>SM</v>
          </cell>
          <cell r="C758" t="str">
            <v>EQ</v>
          </cell>
          <cell r="D758">
            <v>330</v>
          </cell>
          <cell r="E758" t="str">
            <v>ZZZ-2075</v>
          </cell>
          <cell r="F758" t="str">
            <v>MATERIAL HANDLING HOIST</v>
          </cell>
          <cell r="G758" t="str">
            <v>E</v>
          </cell>
          <cell r="H758">
            <v>0.20000299999999999</v>
          </cell>
          <cell r="I758">
            <v>0.20000299999999999</v>
          </cell>
          <cell r="J758">
            <v>0.20000299999999999</v>
          </cell>
          <cell r="K758">
            <v>10</v>
          </cell>
          <cell r="L758">
            <v>10</v>
          </cell>
          <cell r="M758">
            <v>8</v>
          </cell>
          <cell r="N758">
            <v>2.0000299999999999E-2</v>
          </cell>
          <cell r="O758">
            <v>2.0000299999999999E-2</v>
          </cell>
          <cell r="P758">
            <v>1.6000239999999999E-2</v>
          </cell>
          <cell r="Q758">
            <v>0.22000329999999998</v>
          </cell>
          <cell r="R758">
            <v>0.22000329999999998</v>
          </cell>
          <cell r="S758">
            <v>0.21600323999999999</v>
          </cell>
          <cell r="T758">
            <v>882.55</v>
          </cell>
          <cell r="U758">
            <v>937.5</v>
          </cell>
          <cell r="V758">
            <v>89.730833333333337</v>
          </cell>
          <cell r="W758">
            <v>206.25309374999998</v>
          </cell>
          <cell r="X758">
            <v>194.16391241499997</v>
          </cell>
          <cell r="Y758">
            <v>19.741079445083333</v>
          </cell>
          <cell r="Z758">
            <v>206.25309374999998</v>
          </cell>
          <cell r="AA758">
            <v>194.16391241499997</v>
          </cell>
          <cell r="AB758">
            <v>19.741079445083333</v>
          </cell>
          <cell r="AC758">
            <v>202.50303749999998</v>
          </cell>
          <cell r="AD758">
            <v>190.63365946199997</v>
          </cell>
          <cell r="AE758">
            <v>19.382150727900001</v>
          </cell>
          <cell r="AF758" t="str">
            <v>P-12-AB</v>
          </cell>
          <cell r="AG758" t="str">
            <v>P-</v>
          </cell>
          <cell r="AH758" t="str">
            <v>12-</v>
          </cell>
          <cell r="AI758" t="str">
            <v>AB</v>
          </cell>
        </row>
        <row r="759">
          <cell r="A759" t="str">
            <v>MECH. DISC.</v>
          </cell>
          <cell r="B759" t="str">
            <v>SM</v>
          </cell>
          <cell r="C759" t="str">
            <v>EQ</v>
          </cell>
          <cell r="D759">
            <v>330</v>
          </cell>
          <cell r="E759" t="str">
            <v>ZZZ-2080</v>
          </cell>
          <cell r="F759" t="str">
            <v>MATERIAL HANDLING HOIST</v>
          </cell>
          <cell r="G759" t="str">
            <v>E</v>
          </cell>
          <cell r="H759">
            <v>0.2</v>
          </cell>
          <cell r="I759">
            <v>0.2</v>
          </cell>
          <cell r="J759">
            <v>0.2</v>
          </cell>
          <cell r="K759">
            <v>10</v>
          </cell>
          <cell r="L759">
            <v>10</v>
          </cell>
          <cell r="M759">
            <v>8</v>
          </cell>
          <cell r="N759">
            <v>2.0000000000000004E-2</v>
          </cell>
          <cell r="O759">
            <v>2.0000000000000004E-2</v>
          </cell>
          <cell r="P759">
            <v>1.6E-2</v>
          </cell>
          <cell r="Q759">
            <v>0.22000000000000003</v>
          </cell>
          <cell r="R759">
            <v>0.22000000000000003</v>
          </cell>
          <cell r="S759">
            <v>0.21600000000000003</v>
          </cell>
          <cell r="T759">
            <v>882.55</v>
          </cell>
          <cell r="U759">
            <v>883</v>
          </cell>
          <cell r="V759">
            <v>89.730833333333337</v>
          </cell>
          <cell r="W759">
            <v>194.26000000000002</v>
          </cell>
          <cell r="X759">
            <v>194.161</v>
          </cell>
          <cell r="Y759">
            <v>19.740783333333336</v>
          </cell>
          <cell r="Z759">
            <v>194.26000000000002</v>
          </cell>
          <cell r="AA759">
            <v>194.161</v>
          </cell>
          <cell r="AB759">
            <v>19.740783333333336</v>
          </cell>
          <cell r="AC759">
            <v>190.72800000000001</v>
          </cell>
          <cell r="AD759">
            <v>190.63080000000002</v>
          </cell>
          <cell r="AE759">
            <v>19.381860000000003</v>
          </cell>
          <cell r="AF759" t="str">
            <v>P-12-AB</v>
          </cell>
          <cell r="AG759" t="str">
            <v>P-</v>
          </cell>
          <cell r="AH759" t="str">
            <v>12-</v>
          </cell>
          <cell r="AI759" t="str">
            <v>AB</v>
          </cell>
        </row>
        <row r="760">
          <cell r="A760" t="str">
            <v>MECH. DISC.</v>
          </cell>
          <cell r="B760" t="str">
            <v>SM</v>
          </cell>
          <cell r="C760" t="str">
            <v>EQ</v>
          </cell>
          <cell r="D760">
            <v>330</v>
          </cell>
          <cell r="E760" t="str">
            <v>ZZZ-2095</v>
          </cell>
          <cell r="F760" t="str">
            <v>MATERIAL HANDLING HOIST</v>
          </cell>
          <cell r="G760" t="str">
            <v>E</v>
          </cell>
          <cell r="H760">
            <v>0.400007</v>
          </cell>
          <cell r="I760">
            <v>0.400007</v>
          </cell>
          <cell r="J760">
            <v>0.400007</v>
          </cell>
          <cell r="K760">
            <v>10</v>
          </cell>
          <cell r="L760">
            <v>10</v>
          </cell>
          <cell r="M760">
            <v>8</v>
          </cell>
          <cell r="N760">
            <v>4.00007E-2</v>
          </cell>
          <cell r="O760">
            <v>4.00007E-2</v>
          </cell>
          <cell r="P760">
            <v>3.2000559999999997E-2</v>
          </cell>
          <cell r="Q760">
            <v>0.4400077</v>
          </cell>
          <cell r="R760">
            <v>0.4400077</v>
          </cell>
          <cell r="S760">
            <v>0.43200756000000001</v>
          </cell>
          <cell r="T760">
            <v>1054.0916666666667</v>
          </cell>
          <cell r="U760">
            <v>895.92499999999995</v>
          </cell>
          <cell r="V760">
            <v>87.73</v>
          </cell>
          <cell r="W760">
            <v>394.21389862249998</v>
          </cell>
          <cell r="X760">
            <v>463.80844983916666</v>
          </cell>
          <cell r="Y760">
            <v>38.601875521000004</v>
          </cell>
          <cell r="Z760">
            <v>394.21389862249998</v>
          </cell>
          <cell r="AA760">
            <v>463.80844983916666</v>
          </cell>
          <cell r="AB760">
            <v>38.601875521000004</v>
          </cell>
          <cell r="AC760">
            <v>387.04637319299997</v>
          </cell>
          <cell r="AD760">
            <v>455.37556893300001</v>
          </cell>
          <cell r="AE760">
            <v>37.900023238800003</v>
          </cell>
          <cell r="AF760" t="str">
            <v>P-S3-AB</v>
          </cell>
          <cell r="AG760" t="str">
            <v>P-</v>
          </cell>
          <cell r="AH760" t="str">
            <v>S3-</v>
          </cell>
          <cell r="AI760" t="str">
            <v>AB</v>
          </cell>
        </row>
        <row r="761">
          <cell r="A761" t="str">
            <v>MECH. DISC.</v>
          </cell>
          <cell r="B761" t="str">
            <v>SM</v>
          </cell>
          <cell r="C761" t="str">
            <v>EQ</v>
          </cell>
          <cell r="D761">
            <v>330</v>
          </cell>
          <cell r="E761" t="str">
            <v>ZZZ-2150</v>
          </cell>
          <cell r="F761" t="str">
            <v>HOIST</v>
          </cell>
          <cell r="G761" t="str">
            <v>E</v>
          </cell>
          <cell r="H761">
            <v>0.400007</v>
          </cell>
          <cell r="I761">
            <v>0.400007</v>
          </cell>
          <cell r="J761">
            <v>0.400007</v>
          </cell>
          <cell r="K761">
            <v>10</v>
          </cell>
          <cell r="L761">
            <v>10</v>
          </cell>
          <cell r="M761">
            <v>8</v>
          </cell>
          <cell r="N761">
            <v>4.00007E-2</v>
          </cell>
          <cell r="O761">
            <v>4.00007E-2</v>
          </cell>
          <cell r="P761">
            <v>3.2000559999999997E-2</v>
          </cell>
          <cell r="Q761">
            <v>0.4400077</v>
          </cell>
          <cell r="R761">
            <v>0.4400077</v>
          </cell>
          <cell r="S761">
            <v>0.43200756000000001</v>
          </cell>
          <cell r="T761">
            <v>1079.5916666666667</v>
          </cell>
          <cell r="U761">
            <v>895.92499999999995</v>
          </cell>
          <cell r="V761">
            <v>87.73</v>
          </cell>
          <cell r="W761">
            <v>394.21389862249998</v>
          </cell>
          <cell r="X761">
            <v>475.02864618916669</v>
          </cell>
          <cell r="Y761">
            <v>38.601875521000004</v>
          </cell>
          <cell r="Z761">
            <v>394.21389862249998</v>
          </cell>
          <cell r="AA761">
            <v>475.02864618916669</v>
          </cell>
          <cell r="AB761">
            <v>38.601875521000004</v>
          </cell>
          <cell r="AC761">
            <v>387.04637319299997</v>
          </cell>
          <cell r="AD761">
            <v>466.39176171300005</v>
          </cell>
          <cell r="AE761">
            <v>37.900023238800003</v>
          </cell>
          <cell r="AF761" t="str">
            <v>P-34-AB</v>
          </cell>
          <cell r="AG761" t="str">
            <v>P-</v>
          </cell>
          <cell r="AH761" t="str">
            <v>34-</v>
          </cell>
          <cell r="AI761" t="str">
            <v>AB</v>
          </cell>
        </row>
        <row r="762">
          <cell r="A762" t="str">
            <v>MECH. DISC.</v>
          </cell>
          <cell r="B762" t="str">
            <v>SM</v>
          </cell>
          <cell r="C762" t="str">
            <v>EQ</v>
          </cell>
          <cell r="D762">
            <v>330</v>
          </cell>
          <cell r="E762" t="str">
            <v>ZZZ-2155</v>
          </cell>
          <cell r="F762" t="str">
            <v>HOIST</v>
          </cell>
          <cell r="G762" t="str">
            <v>E</v>
          </cell>
          <cell r="H762">
            <v>0.20000299999999999</v>
          </cell>
          <cell r="I762">
            <v>0.20000299999999999</v>
          </cell>
          <cell r="J762">
            <v>0.20000299999999999</v>
          </cell>
          <cell r="K762">
            <v>10</v>
          </cell>
          <cell r="L762">
            <v>10</v>
          </cell>
          <cell r="M762">
            <v>8</v>
          </cell>
          <cell r="N762">
            <v>2.0000299999999999E-2</v>
          </cell>
          <cell r="O762">
            <v>2.0000299999999999E-2</v>
          </cell>
          <cell r="P762">
            <v>1.6000239999999999E-2</v>
          </cell>
          <cell r="Q762">
            <v>0.22000329999999998</v>
          </cell>
          <cell r="R762">
            <v>0.22000329999999998</v>
          </cell>
          <cell r="S762">
            <v>0.21600323999999999</v>
          </cell>
          <cell r="T762">
            <v>977.55833333333339</v>
          </cell>
          <cell r="U762">
            <v>897.61666666666667</v>
          </cell>
          <cell r="V762">
            <v>92.713333333333324</v>
          </cell>
          <cell r="W762">
            <v>197.47862880166664</v>
          </cell>
          <cell r="X762">
            <v>215.06605927583334</v>
          </cell>
          <cell r="Y762">
            <v>20.397239287333331</v>
          </cell>
          <cell r="Z762">
            <v>197.47862880166664</v>
          </cell>
          <cell r="AA762">
            <v>215.06605927583334</v>
          </cell>
          <cell r="AB762">
            <v>20.397239287333331</v>
          </cell>
          <cell r="AC762">
            <v>193.88810827799998</v>
          </cell>
          <cell r="AD762">
            <v>211.15576728900001</v>
          </cell>
          <cell r="AE762">
            <v>20.026380391199996</v>
          </cell>
          <cell r="AF762" t="str">
            <v>P-2S-AB</v>
          </cell>
          <cell r="AG762" t="str">
            <v>P-</v>
          </cell>
          <cell r="AH762" t="str">
            <v>2S-</v>
          </cell>
          <cell r="AI762" t="str">
            <v>AB</v>
          </cell>
        </row>
        <row r="763">
          <cell r="A763" t="str">
            <v>MECH. DISC.</v>
          </cell>
          <cell r="B763" t="str">
            <v>SM</v>
          </cell>
          <cell r="C763" t="str">
            <v>EQF</v>
          </cell>
          <cell r="D763">
            <v>330</v>
          </cell>
          <cell r="E763" t="str">
            <v>MZM-8133</v>
          </cell>
          <cell r="F763" t="str">
            <v>HEAVY OIL 1ST STAGE SEPARATOR HYDROCYCLONE (FUTURE)</v>
          </cell>
          <cell r="G763" t="str">
            <v>V</v>
          </cell>
          <cell r="H763">
            <v>0</v>
          </cell>
          <cell r="I763">
            <v>10.000200000000001</v>
          </cell>
          <cell r="J763">
            <v>11.800229999999999</v>
          </cell>
          <cell r="K763">
            <v>10</v>
          </cell>
          <cell r="L763">
            <v>10</v>
          </cell>
          <cell r="M763">
            <v>8</v>
          </cell>
          <cell r="N763">
            <v>0</v>
          </cell>
          <cell r="O763">
            <v>1.0000200000000001</v>
          </cell>
          <cell r="P763">
            <v>0.94401839999999992</v>
          </cell>
          <cell r="Q763">
            <v>0</v>
          </cell>
          <cell r="R763">
            <v>11.000220000000002</v>
          </cell>
          <cell r="S763">
            <v>12.744248399999998</v>
          </cell>
          <cell r="T763">
            <v>924.6</v>
          </cell>
          <cell r="U763">
            <v>988.1</v>
          </cell>
          <cell r="V763">
            <v>74.82941666666666</v>
          </cell>
          <cell r="W763">
            <v>0</v>
          </cell>
          <cell r="X763">
            <v>0</v>
          </cell>
          <cell r="Y763">
            <v>0</v>
          </cell>
          <cell r="Z763">
            <v>10869.317382000003</v>
          </cell>
          <cell r="AA763">
            <v>10170.803412000003</v>
          </cell>
          <cell r="AB763">
            <v>823.14004580500011</v>
          </cell>
          <cell r="AC763">
            <v>12592.591844039998</v>
          </cell>
          <cell r="AD763">
            <v>11783.332070639999</v>
          </cell>
          <cell r="AE763">
            <v>953.64467362709979</v>
          </cell>
          <cell r="AF763" t="str">
            <v>P-12-BS</v>
          </cell>
          <cell r="AG763" t="str">
            <v>P-</v>
          </cell>
          <cell r="AH763" t="str">
            <v>12-</v>
          </cell>
          <cell r="AI763" t="str">
            <v>BS</v>
          </cell>
        </row>
        <row r="764">
          <cell r="A764" t="str">
            <v>CLIENT</v>
          </cell>
          <cell r="B764" t="str">
            <v>SM</v>
          </cell>
          <cell r="C764" t="str">
            <v>EQO</v>
          </cell>
          <cell r="D764">
            <v>310</v>
          </cell>
          <cell r="E764" t="str">
            <v>DGC-1</v>
          </cell>
          <cell r="F764" t="str">
            <v>DRY GROCERIES CONTAINER</v>
          </cell>
          <cell r="G764" t="str">
            <v>RFI  RESPONSE</v>
          </cell>
          <cell r="H764">
            <v>0</v>
          </cell>
          <cell r="I764">
            <v>5.0999999999999996</v>
          </cell>
          <cell r="J764">
            <v>44.1</v>
          </cell>
          <cell r="K764">
            <v>15</v>
          </cell>
          <cell r="L764">
            <v>15</v>
          </cell>
          <cell r="M764">
            <v>15</v>
          </cell>
          <cell r="N764">
            <v>0</v>
          </cell>
          <cell r="O764">
            <v>0.7649999999999999</v>
          </cell>
          <cell r="P764">
            <v>6.6150000000000002</v>
          </cell>
          <cell r="Q764">
            <v>0</v>
          </cell>
          <cell r="R764">
            <v>5.8649999999999993</v>
          </cell>
          <cell r="S764">
            <v>50.715000000000003</v>
          </cell>
          <cell r="T764">
            <v>905</v>
          </cell>
          <cell r="U764">
            <v>913</v>
          </cell>
          <cell r="V764">
            <v>157</v>
          </cell>
          <cell r="W764">
            <v>0</v>
          </cell>
          <cell r="X764">
            <v>0</v>
          </cell>
          <cell r="Y764">
            <v>0</v>
          </cell>
          <cell r="Z764">
            <v>5354.744999999999</v>
          </cell>
          <cell r="AA764">
            <v>5307.8249999999998</v>
          </cell>
          <cell r="AB764">
            <v>920.80499999999995</v>
          </cell>
          <cell r="AC764">
            <v>46302.795000000006</v>
          </cell>
          <cell r="AD764">
            <v>45897.075000000004</v>
          </cell>
          <cell r="AE764">
            <v>7962.2550000000001</v>
          </cell>
          <cell r="AF764"/>
          <cell r="AG764" t="b">
            <v>0</v>
          </cell>
          <cell r="AH764" t="str">
            <v>12-</v>
          </cell>
          <cell r="AI764" t="str">
            <v>AB</v>
          </cell>
        </row>
        <row r="765">
          <cell r="A765" t="str">
            <v>CLIENT</v>
          </cell>
          <cell r="B765" t="str">
            <v>SM</v>
          </cell>
          <cell r="C765" t="str">
            <v>EQO</v>
          </cell>
          <cell r="D765">
            <v>310</v>
          </cell>
          <cell r="E765" t="str">
            <v>RC-1</v>
          </cell>
          <cell r="F765" t="str">
            <v>REFRIGERATION CONTAINER</v>
          </cell>
          <cell r="G765" t="str">
            <v>RFI  RESPONSE</v>
          </cell>
          <cell r="H765">
            <v>0</v>
          </cell>
          <cell r="I765">
            <v>5.0999999999999996</v>
          </cell>
          <cell r="J765">
            <v>44.1</v>
          </cell>
          <cell r="K765">
            <v>15</v>
          </cell>
          <cell r="L765">
            <v>15</v>
          </cell>
          <cell r="M765">
            <v>15</v>
          </cell>
          <cell r="N765">
            <v>0</v>
          </cell>
          <cell r="O765">
            <v>0.7649999999999999</v>
          </cell>
          <cell r="P765">
            <v>6.6150000000000002</v>
          </cell>
          <cell r="Q765">
            <v>0</v>
          </cell>
          <cell r="R765">
            <v>5.8649999999999993</v>
          </cell>
          <cell r="S765">
            <v>50.715000000000003</v>
          </cell>
          <cell r="T765">
            <v>905</v>
          </cell>
          <cell r="U765">
            <v>920</v>
          </cell>
          <cell r="V765">
            <v>157</v>
          </cell>
          <cell r="W765">
            <v>0</v>
          </cell>
          <cell r="X765">
            <v>0</v>
          </cell>
          <cell r="Y765">
            <v>0</v>
          </cell>
          <cell r="Z765">
            <v>5395.7999999999993</v>
          </cell>
          <cell r="AA765">
            <v>5307.8249999999998</v>
          </cell>
          <cell r="AB765">
            <v>920.80499999999995</v>
          </cell>
          <cell r="AC765">
            <v>46657.8</v>
          </cell>
          <cell r="AD765">
            <v>45897.075000000004</v>
          </cell>
          <cell r="AE765">
            <v>7962.2550000000001</v>
          </cell>
          <cell r="AF765"/>
          <cell r="AG765" t="b">
            <v>0</v>
          </cell>
          <cell r="AH765" t="str">
            <v>12-</v>
          </cell>
          <cell r="AI765" t="str">
            <v>AB</v>
          </cell>
        </row>
        <row r="766">
          <cell r="A766" t="str">
            <v>CLIENT</v>
          </cell>
          <cell r="B766" t="str">
            <v>SM</v>
          </cell>
          <cell r="C766" t="str">
            <v>EQO</v>
          </cell>
          <cell r="D766">
            <v>310</v>
          </cell>
          <cell r="E766" t="str">
            <v>TCS-1</v>
          </cell>
          <cell r="F766" t="str">
            <v>TRASH COMPACTOR</v>
          </cell>
          <cell r="G766" t="str">
            <v>RFI  RESPONSE</v>
          </cell>
          <cell r="H766">
            <v>0</v>
          </cell>
          <cell r="I766">
            <v>5</v>
          </cell>
          <cell r="J766">
            <v>7.5</v>
          </cell>
          <cell r="K766">
            <v>15</v>
          </cell>
          <cell r="L766">
            <v>15</v>
          </cell>
          <cell r="M766">
            <v>15</v>
          </cell>
          <cell r="N766">
            <v>0</v>
          </cell>
          <cell r="O766">
            <v>0.75</v>
          </cell>
          <cell r="P766">
            <v>1.125</v>
          </cell>
          <cell r="Q766">
            <v>0</v>
          </cell>
          <cell r="R766">
            <v>5.75</v>
          </cell>
          <cell r="S766">
            <v>8.625</v>
          </cell>
          <cell r="T766">
            <v>899</v>
          </cell>
          <cell r="U766">
            <v>898</v>
          </cell>
          <cell r="V766">
            <v>157</v>
          </cell>
          <cell r="W766">
            <v>0</v>
          </cell>
          <cell r="X766">
            <v>0</v>
          </cell>
          <cell r="Y766">
            <v>0</v>
          </cell>
          <cell r="Z766">
            <v>5163.5</v>
          </cell>
          <cell r="AA766">
            <v>5169.25</v>
          </cell>
          <cell r="AB766">
            <v>902.75</v>
          </cell>
          <cell r="AC766">
            <v>7745.25</v>
          </cell>
          <cell r="AD766">
            <v>7753.875</v>
          </cell>
          <cell r="AE766">
            <v>1354.125</v>
          </cell>
          <cell r="AF766"/>
          <cell r="AG766" t="b">
            <v>0</v>
          </cell>
          <cell r="AH766" t="str">
            <v>12-</v>
          </cell>
          <cell r="AI766" t="str">
            <v>AB</v>
          </cell>
        </row>
        <row r="767">
          <cell r="A767" t="str">
            <v>CLIENT</v>
          </cell>
          <cell r="B767" t="str">
            <v>SM</v>
          </cell>
          <cell r="C767" t="str">
            <v>EQO</v>
          </cell>
          <cell r="D767">
            <v>310</v>
          </cell>
          <cell r="E767" t="str">
            <v>TJS-1</v>
          </cell>
          <cell r="F767" t="str">
            <v>TRASH/JUNK SKIPS</v>
          </cell>
          <cell r="G767" t="str">
            <v>RFI  RESPONSE</v>
          </cell>
          <cell r="H767">
            <v>0</v>
          </cell>
          <cell r="I767">
            <v>1</v>
          </cell>
          <cell r="J767">
            <v>8.5</v>
          </cell>
          <cell r="K767">
            <v>15</v>
          </cell>
          <cell r="L767">
            <v>15</v>
          </cell>
          <cell r="M767">
            <v>15</v>
          </cell>
          <cell r="N767">
            <v>0</v>
          </cell>
          <cell r="O767">
            <v>0.15</v>
          </cell>
          <cell r="P767">
            <v>1.2749999999999999</v>
          </cell>
          <cell r="Q767">
            <v>0</v>
          </cell>
          <cell r="R767">
            <v>1.1499999999999999</v>
          </cell>
          <cell r="S767">
            <v>9.7750000000000004</v>
          </cell>
          <cell r="T767">
            <v>890</v>
          </cell>
          <cell r="U767">
            <v>940</v>
          </cell>
          <cell r="V767">
            <v>157</v>
          </cell>
          <cell r="W767">
            <v>0</v>
          </cell>
          <cell r="X767">
            <v>0</v>
          </cell>
          <cell r="Y767">
            <v>0</v>
          </cell>
          <cell r="Z767">
            <v>1081</v>
          </cell>
          <cell r="AA767">
            <v>1023.4999999999999</v>
          </cell>
          <cell r="AB767">
            <v>180.54999999999998</v>
          </cell>
          <cell r="AC767">
            <v>9188.5</v>
          </cell>
          <cell r="AD767">
            <v>8699.75</v>
          </cell>
          <cell r="AE767">
            <v>1534.675</v>
          </cell>
          <cell r="AF767"/>
          <cell r="AG767" t="b">
            <v>0</v>
          </cell>
          <cell r="AH767" t="str">
            <v>12-</v>
          </cell>
          <cell r="AI767" t="str">
            <v>AB</v>
          </cell>
        </row>
        <row r="768">
          <cell r="A768" t="str">
            <v>CLIENT</v>
          </cell>
          <cell r="B768" t="str">
            <v>SM</v>
          </cell>
          <cell r="C768" t="str">
            <v>EQO</v>
          </cell>
          <cell r="D768">
            <v>310</v>
          </cell>
          <cell r="E768" t="str">
            <v>TJS-2</v>
          </cell>
          <cell r="F768" t="str">
            <v>TRASH/JUNK SKIPS</v>
          </cell>
          <cell r="G768" t="str">
            <v>RFI  RESPONSE</v>
          </cell>
          <cell r="H768">
            <v>0</v>
          </cell>
          <cell r="I768">
            <v>1</v>
          </cell>
          <cell r="J768">
            <v>8.5</v>
          </cell>
          <cell r="K768">
            <v>15</v>
          </cell>
          <cell r="L768">
            <v>15</v>
          </cell>
          <cell r="M768">
            <v>15</v>
          </cell>
          <cell r="N768">
            <v>0</v>
          </cell>
          <cell r="O768">
            <v>0.15</v>
          </cell>
          <cell r="P768">
            <v>1.2749999999999999</v>
          </cell>
          <cell r="Q768">
            <v>0</v>
          </cell>
          <cell r="R768">
            <v>1.1499999999999999</v>
          </cell>
          <cell r="S768">
            <v>9.7750000000000004</v>
          </cell>
          <cell r="T768">
            <v>905</v>
          </cell>
          <cell r="U768">
            <v>940</v>
          </cell>
          <cell r="V768">
            <v>157</v>
          </cell>
          <cell r="W768">
            <v>0</v>
          </cell>
          <cell r="X768">
            <v>0</v>
          </cell>
          <cell r="Y768">
            <v>0</v>
          </cell>
          <cell r="Z768">
            <v>1081</v>
          </cell>
          <cell r="AA768">
            <v>1040.75</v>
          </cell>
          <cell r="AB768">
            <v>180.54999999999998</v>
          </cell>
          <cell r="AC768">
            <v>9188.5</v>
          </cell>
          <cell r="AD768">
            <v>8846.375</v>
          </cell>
          <cell r="AE768">
            <v>1534.675</v>
          </cell>
          <cell r="AF768"/>
          <cell r="AG768" t="b">
            <v>0</v>
          </cell>
          <cell r="AH768" t="str">
            <v>12-</v>
          </cell>
          <cell r="AI768" t="str">
            <v>AB</v>
          </cell>
        </row>
        <row r="769">
          <cell r="A769" t="str">
            <v>ELEC. DISC.</v>
          </cell>
          <cell r="B769" t="str">
            <v>SM</v>
          </cell>
          <cell r="C769" t="str">
            <v>HUEL</v>
          </cell>
          <cell r="D769">
            <v>320</v>
          </cell>
          <cell r="F769" t="str">
            <v>ELECTRICAL CABLE TRAY BULK - SM (HOOKUP)</v>
          </cell>
          <cell r="G769" t="str">
            <v>PDMS MODEL</v>
          </cell>
          <cell r="H769">
            <v>0.2</v>
          </cell>
          <cell r="I769">
            <v>0</v>
          </cell>
          <cell r="J769">
            <v>0</v>
          </cell>
          <cell r="K769">
            <v>5</v>
          </cell>
          <cell r="L769">
            <v>5</v>
          </cell>
          <cell r="M769">
            <v>5</v>
          </cell>
          <cell r="N769">
            <v>1.0000000000000002E-2</v>
          </cell>
          <cell r="O769">
            <v>0</v>
          </cell>
          <cell r="P769">
            <v>0</v>
          </cell>
          <cell r="Q769">
            <v>0.21000000000000002</v>
          </cell>
          <cell r="R769">
            <v>0</v>
          </cell>
          <cell r="S769">
            <v>0</v>
          </cell>
          <cell r="T769">
            <v>1005.7166666666667</v>
          </cell>
          <cell r="U769">
            <v>989.83333333333337</v>
          </cell>
          <cell r="V769">
            <v>142.53333333333333</v>
          </cell>
          <cell r="W769">
            <v>207.86500000000004</v>
          </cell>
          <cell r="X769">
            <v>211.20050000000003</v>
          </cell>
          <cell r="Y769">
            <v>29.932000000000002</v>
          </cell>
          <cell r="Z769">
            <v>0</v>
          </cell>
          <cell r="AA769">
            <v>0</v>
          </cell>
          <cell r="AB769">
            <v>0</v>
          </cell>
          <cell r="AC769">
            <v>0</v>
          </cell>
          <cell r="AD769">
            <v>0</v>
          </cell>
          <cell r="AE769">
            <v>0</v>
          </cell>
          <cell r="AF769"/>
          <cell r="AG769" t="b">
            <v>0</v>
          </cell>
          <cell r="AH769" t="str">
            <v>S3-</v>
          </cell>
          <cell r="AI769" t="str">
            <v>BS</v>
          </cell>
        </row>
        <row r="770">
          <cell r="A770" t="str">
            <v>ELEC. DISC.</v>
          </cell>
          <cell r="B770" t="str">
            <v>SM</v>
          </cell>
          <cell r="C770" t="str">
            <v>HUEL</v>
          </cell>
          <cell r="D770">
            <v>330</v>
          </cell>
          <cell r="F770" t="str">
            <v>ELECTRICAL CABLE TRAY BULK - SM (HOOKUP)</v>
          </cell>
          <cell r="G770" t="str">
            <v>PDMS MODEL</v>
          </cell>
          <cell r="H770">
            <v>0.2</v>
          </cell>
          <cell r="I770">
            <v>0</v>
          </cell>
          <cell r="J770">
            <v>0</v>
          </cell>
          <cell r="K770">
            <v>5</v>
          </cell>
          <cell r="L770">
            <v>5</v>
          </cell>
          <cell r="M770">
            <v>5</v>
          </cell>
          <cell r="N770">
            <v>1.0000000000000002E-2</v>
          </cell>
          <cell r="O770">
            <v>0</v>
          </cell>
          <cell r="P770">
            <v>0</v>
          </cell>
          <cell r="Q770">
            <v>0.21000000000000002</v>
          </cell>
          <cell r="R770">
            <v>0</v>
          </cell>
          <cell r="S770">
            <v>0</v>
          </cell>
          <cell r="T770">
            <v>944.5333333333333</v>
          </cell>
          <cell r="U770">
            <v>989.86666666666667</v>
          </cell>
          <cell r="V770">
            <v>104.55833333333334</v>
          </cell>
          <cell r="W770">
            <v>207.87200000000001</v>
          </cell>
          <cell r="X770">
            <v>198.352</v>
          </cell>
          <cell r="Y770">
            <v>21.957250000000002</v>
          </cell>
          <cell r="Z770">
            <v>0</v>
          </cell>
          <cell r="AA770">
            <v>0</v>
          </cell>
          <cell r="AB770">
            <v>0</v>
          </cell>
          <cell r="AC770">
            <v>0</v>
          </cell>
          <cell r="AD770">
            <v>0</v>
          </cell>
          <cell r="AE770">
            <v>0</v>
          </cell>
          <cell r="AF770"/>
          <cell r="AG770" t="b">
            <v>0</v>
          </cell>
          <cell r="AH770" t="str">
            <v>12-</v>
          </cell>
          <cell r="AI770" t="str">
            <v>BS</v>
          </cell>
        </row>
        <row r="771">
          <cell r="A771" t="str">
            <v>MECH. DISC.</v>
          </cell>
          <cell r="B771" t="str">
            <v>SM</v>
          </cell>
          <cell r="C771" t="str">
            <v>HUEQ</v>
          </cell>
          <cell r="D771">
            <v>320</v>
          </cell>
          <cell r="E771" t="str">
            <v>ZZZ-2015</v>
          </cell>
          <cell r="F771" t="str">
            <v>HOOK-UP BRIDGE CRANE/HOIST</v>
          </cell>
          <cell r="G771" t="str">
            <v>E</v>
          </cell>
          <cell r="H771">
            <v>90</v>
          </cell>
          <cell r="I771">
            <v>0</v>
          </cell>
          <cell r="J771">
            <v>0</v>
          </cell>
          <cell r="K771">
            <v>10</v>
          </cell>
          <cell r="L771">
            <v>10</v>
          </cell>
          <cell r="M771">
            <v>10</v>
          </cell>
          <cell r="N771">
            <v>9</v>
          </cell>
          <cell r="O771">
            <v>0</v>
          </cell>
          <cell r="P771">
            <v>0</v>
          </cell>
          <cell r="Q771">
            <v>99</v>
          </cell>
          <cell r="R771">
            <v>0</v>
          </cell>
          <cell r="S771">
            <v>0</v>
          </cell>
          <cell r="T771">
            <v>980.66666666666663</v>
          </cell>
          <cell r="U771">
            <v>987</v>
          </cell>
          <cell r="V771">
            <v>142.33333333333334</v>
          </cell>
          <cell r="W771">
            <v>97713</v>
          </cell>
          <cell r="X771">
            <v>97086</v>
          </cell>
          <cell r="Y771">
            <v>14091.000000000002</v>
          </cell>
          <cell r="Z771">
            <v>0</v>
          </cell>
          <cell r="AA771">
            <v>0</v>
          </cell>
          <cell r="AB771">
            <v>0</v>
          </cell>
          <cell r="AC771">
            <v>0</v>
          </cell>
          <cell r="AD771">
            <v>0</v>
          </cell>
          <cell r="AE771">
            <v>0</v>
          </cell>
          <cell r="AF771"/>
          <cell r="AG771" t="b">
            <v>0</v>
          </cell>
          <cell r="AH771" t="str">
            <v>2S-</v>
          </cell>
          <cell r="AI771" t="str">
            <v>BS</v>
          </cell>
        </row>
        <row r="772">
          <cell r="A772" t="str">
            <v>INSTR. DISC.</v>
          </cell>
          <cell r="B772" t="str">
            <v>SM</v>
          </cell>
          <cell r="C772" t="str">
            <v>HUIN</v>
          </cell>
          <cell r="D772">
            <v>330</v>
          </cell>
          <cell r="F772" t="str">
            <v>HOOK-UP INSTRUMENTATION BULK - SM</v>
          </cell>
          <cell r="G772" t="str">
            <v>INTOOLS</v>
          </cell>
          <cell r="H772">
            <v>0</v>
          </cell>
          <cell r="I772">
            <v>0</v>
          </cell>
          <cell r="J772">
            <v>0</v>
          </cell>
          <cell r="K772">
            <v>15</v>
          </cell>
          <cell r="L772">
            <v>15</v>
          </cell>
          <cell r="M772">
            <v>15</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cell r="AG772" t="b">
            <v>0</v>
          </cell>
          <cell r="AH772" t="str">
            <v>12-</v>
          </cell>
          <cell r="AI772" t="str">
            <v>AB</v>
          </cell>
        </row>
        <row r="773">
          <cell r="A773" t="str">
            <v>SAFETY DISC.</v>
          </cell>
          <cell r="B773" t="str">
            <v>SM</v>
          </cell>
          <cell r="C773" t="str">
            <v>HULC</v>
          </cell>
          <cell r="D773">
            <v>330</v>
          </cell>
          <cell r="F773" t="str">
            <v>HOOK-UP FIRE PROTECTION BULKS - SM</v>
          </cell>
          <cell r="G773" t="str">
            <v>PDMS MODEL</v>
          </cell>
          <cell r="H773">
            <v>0</v>
          </cell>
          <cell r="I773">
            <v>0</v>
          </cell>
          <cell r="J773">
            <v>0</v>
          </cell>
          <cell r="K773">
            <v>15</v>
          </cell>
          <cell r="L773">
            <v>15</v>
          </cell>
          <cell r="M773">
            <v>15</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cell r="AG773" t="b">
            <v>0</v>
          </cell>
          <cell r="AH773" t="str">
            <v>12-</v>
          </cell>
          <cell r="AI773" t="str">
            <v>AB</v>
          </cell>
        </row>
        <row r="774">
          <cell r="A774" t="str">
            <v>STRUCT. DISC.</v>
          </cell>
          <cell r="B774" t="str">
            <v>SM</v>
          </cell>
          <cell r="C774" t="str">
            <v>HUSS</v>
          </cell>
          <cell r="D774">
            <v>310</v>
          </cell>
          <cell r="F774" t="str">
            <v>HOOK-UP INFILL STEEL (SHIP LOOSE)</v>
          </cell>
          <cell r="G774" t="str">
            <v>PDMS MODEL</v>
          </cell>
          <cell r="H774">
            <v>0</v>
          </cell>
          <cell r="I774">
            <v>0</v>
          </cell>
          <cell r="J774">
            <v>0</v>
          </cell>
          <cell r="K774">
            <v>5</v>
          </cell>
          <cell r="L774">
            <v>5</v>
          </cell>
          <cell r="M774">
            <v>5</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cell r="AG774" t="b">
            <v>0</v>
          </cell>
          <cell r="AH774" t="str">
            <v>12-</v>
          </cell>
          <cell r="AI774" t="str">
            <v>AB</v>
          </cell>
        </row>
        <row r="775">
          <cell r="A775" t="str">
            <v>STRUCT. DISC.</v>
          </cell>
          <cell r="B775" t="str">
            <v>SM</v>
          </cell>
          <cell r="C775" t="str">
            <v>IA</v>
          </cell>
          <cell r="D775">
            <v>310</v>
          </cell>
          <cell r="F775" t="str">
            <v>PERMANENT BUMPERS/GUIDES/PINS/ETC.</v>
          </cell>
          <cell r="G775" t="str">
            <v>PDMS MODEL</v>
          </cell>
          <cell r="H775">
            <v>134.97999999999999</v>
          </cell>
          <cell r="I775">
            <v>134.97999999999999</v>
          </cell>
          <cell r="J775">
            <v>134.97999999999999</v>
          </cell>
          <cell r="K775">
            <v>5</v>
          </cell>
          <cell r="L775">
            <v>5</v>
          </cell>
          <cell r="M775">
            <v>5</v>
          </cell>
          <cell r="N775">
            <v>6.7489999999999997</v>
          </cell>
          <cell r="O775">
            <v>6.7489999999999997</v>
          </cell>
          <cell r="P775">
            <v>6.7489999999999997</v>
          </cell>
          <cell r="Q775">
            <v>141.72899999999998</v>
          </cell>
          <cell r="R775">
            <v>141.72899999999998</v>
          </cell>
          <cell r="S775">
            <v>141.72899999999998</v>
          </cell>
          <cell r="T775">
            <v>1000.15</v>
          </cell>
          <cell r="U775">
            <v>986.62</v>
          </cell>
          <cell r="V775">
            <v>70.36</v>
          </cell>
          <cell r="W775">
            <v>139832.66597999999</v>
          </cell>
          <cell r="X775">
            <v>141750.25934999998</v>
          </cell>
          <cell r="Y775">
            <v>9972.0524399999995</v>
          </cell>
          <cell r="Z775">
            <v>139832.66597999999</v>
          </cell>
          <cell r="AA775">
            <v>141750.25934999998</v>
          </cell>
          <cell r="AB775">
            <v>9972.0524399999995</v>
          </cell>
          <cell r="AC775">
            <v>139832.66597999999</v>
          </cell>
          <cell r="AD775">
            <v>141750.25934999998</v>
          </cell>
          <cell r="AE775">
            <v>9972.0524399999995</v>
          </cell>
          <cell r="AF775"/>
          <cell r="AG775" t="b">
            <v>0</v>
          </cell>
          <cell r="AH775" t="str">
            <v>S3-</v>
          </cell>
          <cell r="AI775" t="str">
            <v>BS</v>
          </cell>
        </row>
        <row r="776">
          <cell r="A776" t="str">
            <v>STRUCT. DISC.</v>
          </cell>
          <cell r="B776" t="str">
            <v>SM</v>
          </cell>
          <cell r="C776" t="str">
            <v>IA</v>
          </cell>
          <cell r="D776">
            <v>310</v>
          </cell>
          <cell r="F776" t="str">
            <v>PERMANENT PADEYES/TRUNIONS/SPRDR BARS</v>
          </cell>
          <cell r="G776" t="str">
            <v>PDMS MODEL</v>
          </cell>
          <cell r="H776">
            <v>0</v>
          </cell>
          <cell r="I776">
            <v>0</v>
          </cell>
          <cell r="J776">
            <v>0</v>
          </cell>
          <cell r="K776">
            <v>5</v>
          </cell>
          <cell r="L776">
            <v>5</v>
          </cell>
          <cell r="M776">
            <v>5</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cell r="AG776" t="b">
            <v>0</v>
          </cell>
          <cell r="AH776" t="str">
            <v>12-</v>
          </cell>
          <cell r="AI776" t="str">
            <v>AB</v>
          </cell>
        </row>
        <row r="777">
          <cell r="A777" t="str">
            <v>STRUCT. DISC.</v>
          </cell>
          <cell r="B777" t="str">
            <v>SM</v>
          </cell>
          <cell r="C777" t="str">
            <v>IA</v>
          </cell>
          <cell r="D777">
            <v>310</v>
          </cell>
          <cell r="F777" t="str">
            <v>TEMPORARY BUMPERS/GUIDES/PINS/ETC.</v>
          </cell>
          <cell r="G777" t="str">
            <v>PDMS MODEL</v>
          </cell>
          <cell r="H777">
            <v>191.3</v>
          </cell>
          <cell r="I777">
            <v>56.4</v>
          </cell>
          <cell r="J777">
            <v>56.4</v>
          </cell>
          <cell r="K777">
            <v>5</v>
          </cell>
          <cell r="L777">
            <v>5</v>
          </cell>
          <cell r="M777">
            <v>5</v>
          </cell>
          <cell r="N777">
            <v>9.5650000000000013</v>
          </cell>
          <cell r="O777">
            <v>2.8200000000000003</v>
          </cell>
          <cell r="P777">
            <v>2.8200000000000003</v>
          </cell>
          <cell r="Q777">
            <v>200.86500000000001</v>
          </cell>
          <cell r="R777">
            <v>59.22</v>
          </cell>
          <cell r="S777">
            <v>59.22</v>
          </cell>
          <cell r="T777">
            <v>1040.2</v>
          </cell>
          <cell r="U777">
            <v>938</v>
          </cell>
          <cell r="V777">
            <v>156.19999999999999</v>
          </cell>
          <cell r="W777">
            <v>188411.37</v>
          </cell>
          <cell r="X777">
            <v>208939.77300000002</v>
          </cell>
          <cell r="Y777">
            <v>31375.112999999998</v>
          </cell>
          <cell r="Z777">
            <v>55548.36</v>
          </cell>
          <cell r="AA777">
            <v>61600.644</v>
          </cell>
          <cell r="AB777">
            <v>9250.1639999999989</v>
          </cell>
          <cell r="AC777">
            <v>55548.36</v>
          </cell>
          <cell r="AD777">
            <v>61600.644</v>
          </cell>
          <cell r="AE777">
            <v>9250.1639999999989</v>
          </cell>
          <cell r="AF777"/>
          <cell r="AG777" t="b">
            <v>0</v>
          </cell>
          <cell r="AH777" t="str">
            <v>S3-</v>
          </cell>
          <cell r="AI777" t="str">
            <v>AB</v>
          </cell>
        </row>
        <row r="778">
          <cell r="A778" t="str">
            <v>STRUCT. DISC.</v>
          </cell>
          <cell r="B778" t="str">
            <v>SM</v>
          </cell>
          <cell r="C778" t="str">
            <v>IA</v>
          </cell>
          <cell r="D778">
            <v>310</v>
          </cell>
          <cell r="F778" t="str">
            <v>TEMPORARY PADEYES/TRUNIONS/SPRDR BARS</v>
          </cell>
          <cell r="G778" t="str">
            <v>PDMS MODEL</v>
          </cell>
          <cell r="H778">
            <v>417.3</v>
          </cell>
          <cell r="I778">
            <v>0</v>
          </cell>
          <cell r="J778">
            <v>0</v>
          </cell>
          <cell r="K778">
            <v>5</v>
          </cell>
          <cell r="L778">
            <v>5</v>
          </cell>
          <cell r="M778">
            <v>5</v>
          </cell>
          <cell r="N778">
            <v>20.865000000000002</v>
          </cell>
          <cell r="O778">
            <v>0</v>
          </cell>
          <cell r="P778">
            <v>0</v>
          </cell>
          <cell r="Q778">
            <v>438.16500000000002</v>
          </cell>
          <cell r="R778">
            <v>0</v>
          </cell>
          <cell r="S778">
            <v>0</v>
          </cell>
          <cell r="T778">
            <v>1000</v>
          </cell>
          <cell r="U778">
            <v>936.6</v>
          </cell>
          <cell r="V778">
            <v>165</v>
          </cell>
          <cell r="W778">
            <v>410385.33900000004</v>
          </cell>
          <cell r="X778">
            <v>438165</v>
          </cell>
          <cell r="Y778">
            <v>72297.225000000006</v>
          </cell>
          <cell r="Z778">
            <v>0</v>
          </cell>
          <cell r="AA778">
            <v>0</v>
          </cell>
          <cell r="AB778">
            <v>0</v>
          </cell>
          <cell r="AC778">
            <v>0</v>
          </cell>
          <cell r="AD778">
            <v>0</v>
          </cell>
          <cell r="AE778">
            <v>0</v>
          </cell>
          <cell r="AF778"/>
          <cell r="AG778" t="b">
            <v>0</v>
          </cell>
          <cell r="AH778" t="str">
            <v>2S-</v>
          </cell>
          <cell r="AI778" t="str">
            <v>AB</v>
          </cell>
        </row>
        <row r="779">
          <cell r="A779" t="str">
            <v>STRUCT. DISC.</v>
          </cell>
          <cell r="B779" t="str">
            <v>SM</v>
          </cell>
          <cell r="C779" t="str">
            <v>IA</v>
          </cell>
          <cell r="D779">
            <v>310</v>
          </cell>
          <cell r="F779" t="str">
            <v>TEMPORARY RIGGING PLATFORMS</v>
          </cell>
          <cell r="G779" t="str">
            <v>PDMS MODEL</v>
          </cell>
          <cell r="H779">
            <v>0</v>
          </cell>
          <cell r="I779">
            <v>0</v>
          </cell>
          <cell r="J779">
            <v>0</v>
          </cell>
          <cell r="K779">
            <v>5</v>
          </cell>
          <cell r="L779">
            <v>5</v>
          </cell>
          <cell r="M779">
            <v>5</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v>0</v>
          </cell>
          <cell r="AD779">
            <v>0</v>
          </cell>
          <cell r="AE779">
            <v>0</v>
          </cell>
          <cell r="AF779"/>
          <cell r="AG779" t="b">
            <v>0</v>
          </cell>
          <cell r="AH779" t="str">
            <v>12-</v>
          </cell>
          <cell r="AI779" t="str">
            <v>AB</v>
          </cell>
        </row>
        <row r="780">
          <cell r="A780" t="str">
            <v>STRUCT. DISC.</v>
          </cell>
          <cell r="B780" t="str">
            <v>SM</v>
          </cell>
          <cell r="C780" t="str">
            <v>IA</v>
          </cell>
          <cell r="D780">
            <v>310</v>
          </cell>
          <cell r="F780" t="str">
            <v>TEMPORARY SLING LAYDOWN AREAS</v>
          </cell>
          <cell r="G780" t="str">
            <v>PDMS MODEL</v>
          </cell>
          <cell r="H780">
            <v>154.5</v>
          </cell>
          <cell r="I780">
            <v>0</v>
          </cell>
          <cell r="J780">
            <v>0</v>
          </cell>
          <cell r="K780">
            <v>5</v>
          </cell>
          <cell r="L780">
            <v>5</v>
          </cell>
          <cell r="M780">
            <v>5</v>
          </cell>
          <cell r="N780">
            <v>7.7250000000000005</v>
          </cell>
          <cell r="O780">
            <v>0</v>
          </cell>
          <cell r="P780">
            <v>0</v>
          </cell>
          <cell r="Q780">
            <v>162.22499999999999</v>
          </cell>
          <cell r="R780">
            <v>0</v>
          </cell>
          <cell r="S780">
            <v>0</v>
          </cell>
          <cell r="T780">
            <v>995.4</v>
          </cell>
          <cell r="U780">
            <v>907</v>
          </cell>
          <cell r="V780">
            <v>153.69999999999999</v>
          </cell>
          <cell r="W780">
            <v>147138.07499999998</v>
          </cell>
          <cell r="X780">
            <v>161478.76499999998</v>
          </cell>
          <cell r="Y780">
            <v>24933.982499999998</v>
          </cell>
          <cell r="Z780">
            <v>0</v>
          </cell>
          <cell r="AA780">
            <v>0</v>
          </cell>
          <cell r="AB780">
            <v>0</v>
          </cell>
          <cell r="AC780">
            <v>0</v>
          </cell>
          <cell r="AD780">
            <v>0</v>
          </cell>
          <cell r="AE780">
            <v>0</v>
          </cell>
          <cell r="AF780"/>
          <cell r="AG780" t="b">
            <v>0</v>
          </cell>
          <cell r="AH780" t="str">
            <v>2S-</v>
          </cell>
          <cell r="AI780" t="str">
            <v>AB</v>
          </cell>
        </row>
        <row r="781">
          <cell r="A781" t="str">
            <v>INSTR. DISC.</v>
          </cell>
          <cell r="B781" t="str">
            <v>SM</v>
          </cell>
          <cell r="C781" t="str">
            <v>IN</v>
          </cell>
          <cell r="D781">
            <v>310</v>
          </cell>
          <cell r="F781" t="str">
            <v>INSTRUMENTATION BULK - SM</v>
          </cell>
          <cell r="G781" t="str">
            <v>INTOOLS</v>
          </cell>
          <cell r="H781">
            <v>2.4</v>
          </cell>
          <cell r="I781">
            <v>2.4</v>
          </cell>
          <cell r="J781">
            <v>2.4</v>
          </cell>
          <cell r="K781">
            <v>5</v>
          </cell>
          <cell r="L781">
            <v>5</v>
          </cell>
          <cell r="M781">
            <v>5</v>
          </cell>
          <cell r="N781">
            <v>0.12</v>
          </cell>
          <cell r="O781">
            <v>0.12</v>
          </cell>
          <cell r="P781">
            <v>0.12</v>
          </cell>
          <cell r="Q781">
            <v>2.52</v>
          </cell>
          <cell r="R781">
            <v>2.52</v>
          </cell>
          <cell r="S781">
            <v>2.52</v>
          </cell>
          <cell r="T781">
            <v>1017</v>
          </cell>
          <cell r="U781">
            <v>928.8</v>
          </cell>
          <cell r="V781">
            <v>156.80000000000001</v>
          </cell>
          <cell r="W781">
            <v>2340.576</v>
          </cell>
          <cell r="X781">
            <v>2562.84</v>
          </cell>
          <cell r="Y781">
            <v>395.13600000000002</v>
          </cell>
          <cell r="Z781">
            <v>2340.576</v>
          </cell>
          <cell r="AA781">
            <v>2562.84</v>
          </cell>
          <cell r="AB781">
            <v>395.13600000000002</v>
          </cell>
          <cell r="AC781">
            <v>2340.576</v>
          </cell>
          <cell r="AD781">
            <v>2562.84</v>
          </cell>
          <cell r="AE781">
            <v>395.13600000000002</v>
          </cell>
          <cell r="AF781"/>
          <cell r="AG781" t="b">
            <v>0</v>
          </cell>
          <cell r="AH781" t="str">
            <v>S3-</v>
          </cell>
          <cell r="AI781" t="str">
            <v>AB</v>
          </cell>
        </row>
        <row r="782">
          <cell r="A782" t="str">
            <v>INSTR. DISC.</v>
          </cell>
          <cell r="B782" t="str">
            <v>SM</v>
          </cell>
          <cell r="C782" t="str">
            <v>IN</v>
          </cell>
          <cell r="D782">
            <v>320</v>
          </cell>
          <cell r="F782" t="str">
            <v>INSTRUMENTATION BULK - SM</v>
          </cell>
          <cell r="G782" t="str">
            <v>INTOOLS</v>
          </cell>
          <cell r="H782">
            <v>8.52</v>
          </cell>
          <cell r="I782">
            <v>8.52</v>
          </cell>
          <cell r="J782">
            <v>8.52</v>
          </cell>
          <cell r="K782">
            <v>5</v>
          </cell>
          <cell r="L782">
            <v>5</v>
          </cell>
          <cell r="M782">
            <v>5</v>
          </cell>
          <cell r="N782">
            <v>0.42599999999999999</v>
          </cell>
          <cell r="O782">
            <v>0.42599999999999999</v>
          </cell>
          <cell r="P782">
            <v>0.42599999999999999</v>
          </cell>
          <cell r="Q782">
            <v>8.9459999999999997</v>
          </cell>
          <cell r="R782">
            <v>8.9459999999999997</v>
          </cell>
          <cell r="S782">
            <v>8.9459999999999997</v>
          </cell>
          <cell r="T782">
            <v>968.1</v>
          </cell>
          <cell r="U782">
            <v>948.4</v>
          </cell>
          <cell r="V782">
            <v>131.6</v>
          </cell>
          <cell r="W782">
            <v>8484.3863999999994</v>
          </cell>
          <cell r="X782">
            <v>8660.6226000000006</v>
          </cell>
          <cell r="Y782">
            <v>1177.2936</v>
          </cell>
          <cell r="Z782">
            <v>8484.3863999999994</v>
          </cell>
          <cell r="AA782">
            <v>8660.6226000000006</v>
          </cell>
          <cell r="AB782">
            <v>1177.2936</v>
          </cell>
          <cell r="AC782">
            <v>8484.3863999999994</v>
          </cell>
          <cell r="AD782">
            <v>8660.6226000000006</v>
          </cell>
          <cell r="AE782">
            <v>1177.2936</v>
          </cell>
          <cell r="AF782"/>
          <cell r="AG782" t="b">
            <v>0</v>
          </cell>
          <cell r="AH782" t="str">
            <v>2S-</v>
          </cell>
          <cell r="AI782" t="str">
            <v>BS</v>
          </cell>
        </row>
        <row r="783">
          <cell r="A783" t="str">
            <v>INSTR. DISC.</v>
          </cell>
          <cell r="B783" t="str">
            <v>SM</v>
          </cell>
          <cell r="C783" t="str">
            <v>IN</v>
          </cell>
          <cell r="D783">
            <v>330</v>
          </cell>
          <cell r="F783" t="str">
            <v>INSTRUMENTATION BULK - SM</v>
          </cell>
          <cell r="G783" t="str">
            <v>INTOOLS</v>
          </cell>
          <cell r="H783">
            <v>338.9</v>
          </cell>
          <cell r="I783">
            <v>338.9</v>
          </cell>
          <cell r="J783">
            <v>338.9</v>
          </cell>
          <cell r="K783">
            <v>5</v>
          </cell>
          <cell r="L783">
            <v>5</v>
          </cell>
          <cell r="M783">
            <v>5</v>
          </cell>
          <cell r="N783">
            <v>16.945</v>
          </cell>
          <cell r="O783">
            <v>16.945</v>
          </cell>
          <cell r="P783">
            <v>16.945</v>
          </cell>
          <cell r="Q783">
            <v>355.84499999999997</v>
          </cell>
          <cell r="R783">
            <v>355.84499999999997</v>
          </cell>
          <cell r="S783">
            <v>355.84499999999997</v>
          </cell>
          <cell r="T783">
            <v>1001.8</v>
          </cell>
          <cell r="U783">
            <v>940.2</v>
          </cell>
          <cell r="V783">
            <v>86.2</v>
          </cell>
          <cell r="W783">
            <v>334565.46899999998</v>
          </cell>
          <cell r="X783">
            <v>356485.52099999995</v>
          </cell>
          <cell r="Y783">
            <v>30673.839</v>
          </cell>
          <cell r="Z783">
            <v>334565.46899999998</v>
          </cell>
          <cell r="AA783">
            <v>356485.52099999995</v>
          </cell>
          <cell r="AB783">
            <v>30673.839</v>
          </cell>
          <cell r="AC783">
            <v>334565.46899999998</v>
          </cell>
          <cell r="AD783">
            <v>356485.52099999995</v>
          </cell>
          <cell r="AE783">
            <v>30673.839</v>
          </cell>
          <cell r="AF783"/>
          <cell r="AG783" t="b">
            <v>0</v>
          </cell>
          <cell r="AH783" t="str">
            <v>S3-</v>
          </cell>
          <cell r="AI783" t="str">
            <v>AB</v>
          </cell>
        </row>
        <row r="784">
          <cell r="A784" t="str">
            <v>SAFETY DISC.</v>
          </cell>
          <cell r="B784" t="str">
            <v>SM</v>
          </cell>
          <cell r="C784" t="str">
            <v>LC</v>
          </cell>
          <cell r="D784">
            <v>310</v>
          </cell>
          <cell r="F784" t="str">
            <v>FIRE PROTECTION BULKS - SM</v>
          </cell>
          <cell r="G784" t="str">
            <v>PDMS MODEL</v>
          </cell>
          <cell r="H784">
            <v>10.1</v>
          </cell>
          <cell r="I784">
            <v>10.1</v>
          </cell>
          <cell r="J784">
            <v>10.1</v>
          </cell>
          <cell r="K784">
            <v>5</v>
          </cell>
          <cell r="L784">
            <v>5</v>
          </cell>
          <cell r="M784">
            <v>5</v>
          </cell>
          <cell r="N784">
            <v>0.505</v>
          </cell>
          <cell r="O784">
            <v>0.505</v>
          </cell>
          <cell r="P784">
            <v>0.505</v>
          </cell>
          <cell r="Q784">
            <v>10.605</v>
          </cell>
          <cell r="R784">
            <v>10.605</v>
          </cell>
          <cell r="S784">
            <v>10.605</v>
          </cell>
          <cell r="T784">
            <v>998</v>
          </cell>
          <cell r="U784">
            <v>938.8</v>
          </cell>
          <cell r="V784">
            <v>159</v>
          </cell>
          <cell r="W784">
            <v>9955.9740000000002</v>
          </cell>
          <cell r="X784">
            <v>10583.79</v>
          </cell>
          <cell r="Y784">
            <v>1686.1950000000002</v>
          </cell>
          <cell r="Z784">
            <v>9955.9740000000002</v>
          </cell>
          <cell r="AA784">
            <v>10583.79</v>
          </cell>
          <cell r="AB784">
            <v>1686.1950000000002</v>
          </cell>
          <cell r="AC784">
            <v>9955.9740000000002</v>
          </cell>
          <cell r="AD784">
            <v>10583.79</v>
          </cell>
          <cell r="AE784">
            <v>1686.1950000000002</v>
          </cell>
          <cell r="AF784"/>
          <cell r="AG784" t="b">
            <v>0</v>
          </cell>
          <cell r="AH784" t="str">
            <v>2S-</v>
          </cell>
          <cell r="AI784" t="str">
            <v>AB</v>
          </cell>
        </row>
        <row r="785">
          <cell r="A785" t="str">
            <v>SAFETY DISC.</v>
          </cell>
          <cell r="B785" t="str">
            <v>SM</v>
          </cell>
          <cell r="C785" t="str">
            <v>LC</v>
          </cell>
          <cell r="D785">
            <v>320</v>
          </cell>
          <cell r="F785" t="str">
            <v>FIRE PROTECTION BULKS - SM</v>
          </cell>
          <cell r="G785" t="str">
            <v>PDMS MODEL</v>
          </cell>
          <cell r="H785">
            <v>7.9</v>
          </cell>
          <cell r="I785">
            <v>7.9</v>
          </cell>
          <cell r="J785">
            <v>7.9</v>
          </cell>
          <cell r="K785">
            <v>5</v>
          </cell>
          <cell r="L785">
            <v>5</v>
          </cell>
          <cell r="M785">
            <v>5</v>
          </cell>
          <cell r="N785">
            <v>0.39500000000000002</v>
          </cell>
          <cell r="O785">
            <v>0.39500000000000002</v>
          </cell>
          <cell r="P785">
            <v>0.39500000000000002</v>
          </cell>
          <cell r="Q785">
            <v>8.2949999999999999</v>
          </cell>
          <cell r="R785">
            <v>8.2949999999999999</v>
          </cell>
          <cell r="S785">
            <v>8.2949999999999999</v>
          </cell>
          <cell r="T785">
            <v>998</v>
          </cell>
          <cell r="U785">
            <v>938.8</v>
          </cell>
          <cell r="V785">
            <v>119</v>
          </cell>
          <cell r="W785">
            <v>7787.3459999999995</v>
          </cell>
          <cell r="X785">
            <v>8278.41</v>
          </cell>
          <cell r="Y785">
            <v>987.10500000000002</v>
          </cell>
          <cell r="Z785">
            <v>7787.3459999999995</v>
          </cell>
          <cell r="AA785">
            <v>8278.41</v>
          </cell>
          <cell r="AB785">
            <v>987.10500000000002</v>
          </cell>
          <cell r="AC785">
            <v>7787.3459999999995</v>
          </cell>
          <cell r="AD785">
            <v>8278.41</v>
          </cell>
          <cell r="AE785">
            <v>987.10500000000002</v>
          </cell>
          <cell r="AF785"/>
          <cell r="AG785" t="b">
            <v>0</v>
          </cell>
          <cell r="AH785" t="str">
            <v>2S-</v>
          </cell>
          <cell r="AI785" t="str">
            <v>AB</v>
          </cell>
        </row>
        <row r="786">
          <cell r="A786" t="str">
            <v>SAFETY DISC.</v>
          </cell>
          <cell r="B786" t="str">
            <v>SM</v>
          </cell>
          <cell r="C786" t="str">
            <v>LC</v>
          </cell>
          <cell r="D786">
            <v>330</v>
          </cell>
          <cell r="F786" t="str">
            <v>FIRE PROTECTION BULKS - SM</v>
          </cell>
          <cell r="G786" t="str">
            <v>PDMS MODEL</v>
          </cell>
          <cell r="H786">
            <v>13.1</v>
          </cell>
          <cell r="I786">
            <v>13.1</v>
          </cell>
          <cell r="J786">
            <v>13.1</v>
          </cell>
          <cell r="K786">
            <v>5</v>
          </cell>
          <cell r="L786">
            <v>5</v>
          </cell>
          <cell r="M786">
            <v>5</v>
          </cell>
          <cell r="N786">
            <v>0.65500000000000003</v>
          </cell>
          <cell r="O786">
            <v>0.65500000000000003</v>
          </cell>
          <cell r="P786">
            <v>0.65500000000000003</v>
          </cell>
          <cell r="Q786">
            <v>13.754999999999999</v>
          </cell>
          <cell r="R786">
            <v>13.754999999999999</v>
          </cell>
          <cell r="S786">
            <v>13.754999999999999</v>
          </cell>
          <cell r="T786">
            <v>998</v>
          </cell>
          <cell r="U786">
            <v>938.8</v>
          </cell>
          <cell r="V786">
            <v>74</v>
          </cell>
          <cell r="W786">
            <v>12913.193999999998</v>
          </cell>
          <cell r="X786">
            <v>13727.49</v>
          </cell>
          <cell r="Y786">
            <v>1017.8699999999999</v>
          </cell>
          <cell r="Z786">
            <v>12913.193999999998</v>
          </cell>
          <cell r="AA786">
            <v>13727.49</v>
          </cell>
          <cell r="AB786">
            <v>1017.8699999999999</v>
          </cell>
          <cell r="AC786">
            <v>12913.193999999998</v>
          </cell>
          <cell r="AD786">
            <v>13727.49</v>
          </cell>
          <cell r="AE786">
            <v>1017.8699999999999</v>
          </cell>
          <cell r="AF786"/>
          <cell r="AG786" t="b">
            <v>0</v>
          </cell>
          <cell r="AH786" t="str">
            <v>2S-</v>
          </cell>
          <cell r="AI786" t="str">
            <v>AB</v>
          </cell>
        </row>
        <row r="787">
          <cell r="A787" t="str">
            <v>CLIENT</v>
          </cell>
          <cell r="B787" t="str">
            <v>SM</v>
          </cell>
          <cell r="C787" t="str">
            <v>OL</v>
          </cell>
          <cell r="D787">
            <v>310</v>
          </cell>
          <cell r="F787" t="str">
            <v>OPEN AREA LIVE LOAD SOUTH MODULE, 310OA1</v>
          </cell>
          <cell r="G787" t="str">
            <v>C</v>
          </cell>
          <cell r="H787">
            <v>0</v>
          </cell>
          <cell r="I787">
            <v>0</v>
          </cell>
          <cell r="J787">
            <v>36</v>
          </cell>
          <cell r="K787">
            <v>0</v>
          </cell>
          <cell r="L787">
            <v>0</v>
          </cell>
          <cell r="M787">
            <v>0</v>
          </cell>
          <cell r="N787">
            <v>0</v>
          </cell>
          <cell r="O787">
            <v>0</v>
          </cell>
          <cell r="P787">
            <v>0</v>
          </cell>
          <cell r="Q787">
            <v>0</v>
          </cell>
          <cell r="R787">
            <v>0</v>
          </cell>
          <cell r="S787">
            <v>36</v>
          </cell>
          <cell r="T787">
            <v>1000</v>
          </cell>
          <cell r="U787">
            <v>940</v>
          </cell>
          <cell r="V787">
            <v>154</v>
          </cell>
          <cell r="W787">
            <v>0</v>
          </cell>
          <cell r="X787">
            <v>0</v>
          </cell>
          <cell r="Y787">
            <v>0</v>
          </cell>
          <cell r="Z787">
            <v>0</v>
          </cell>
          <cell r="AA787">
            <v>0</v>
          </cell>
          <cell r="AB787">
            <v>0</v>
          </cell>
          <cell r="AC787">
            <v>33840</v>
          </cell>
          <cell r="AD787">
            <v>36000</v>
          </cell>
          <cell r="AE787">
            <v>5544</v>
          </cell>
          <cell r="AF787"/>
          <cell r="AG787" t="b">
            <v>0</v>
          </cell>
          <cell r="AH787" t="str">
            <v>2S-</v>
          </cell>
          <cell r="AI787" t="str">
            <v>AB</v>
          </cell>
        </row>
        <row r="788">
          <cell r="A788" t="str">
            <v>CLIENT</v>
          </cell>
          <cell r="B788" t="str">
            <v>SM</v>
          </cell>
          <cell r="C788" t="str">
            <v>OL</v>
          </cell>
          <cell r="D788">
            <v>310</v>
          </cell>
          <cell r="F788" t="str">
            <v>OPEN AREA LIVE LOAD SOUTH MODULE, 310OA2</v>
          </cell>
          <cell r="G788" t="str">
            <v>C</v>
          </cell>
          <cell r="H788">
            <v>0</v>
          </cell>
          <cell r="I788">
            <v>0</v>
          </cell>
          <cell r="J788">
            <v>12.8</v>
          </cell>
          <cell r="K788">
            <v>0</v>
          </cell>
          <cell r="L788">
            <v>0</v>
          </cell>
          <cell r="M788">
            <v>0</v>
          </cell>
          <cell r="N788">
            <v>0</v>
          </cell>
          <cell r="O788">
            <v>0</v>
          </cell>
          <cell r="P788">
            <v>0</v>
          </cell>
          <cell r="Q788">
            <v>0</v>
          </cell>
          <cell r="R788">
            <v>0</v>
          </cell>
          <cell r="S788">
            <v>12.8</v>
          </cell>
          <cell r="T788">
            <v>1070</v>
          </cell>
          <cell r="U788">
            <v>947</v>
          </cell>
          <cell r="V788">
            <v>154</v>
          </cell>
          <cell r="W788">
            <v>0</v>
          </cell>
          <cell r="X788">
            <v>0</v>
          </cell>
          <cell r="Y788">
            <v>0</v>
          </cell>
          <cell r="Z788">
            <v>0</v>
          </cell>
          <cell r="AA788">
            <v>0</v>
          </cell>
          <cell r="AB788">
            <v>0</v>
          </cell>
          <cell r="AC788">
            <v>12121.6</v>
          </cell>
          <cell r="AD788">
            <v>13696</v>
          </cell>
          <cell r="AE788">
            <v>1971.2</v>
          </cell>
          <cell r="AF788"/>
          <cell r="AG788" t="b">
            <v>0</v>
          </cell>
          <cell r="AH788" t="str">
            <v>34-</v>
          </cell>
          <cell r="AI788" t="str">
            <v>BS</v>
          </cell>
        </row>
        <row r="789">
          <cell r="A789" t="str">
            <v>CLIENT</v>
          </cell>
          <cell r="B789" t="str">
            <v>SM</v>
          </cell>
          <cell r="C789" t="str">
            <v>OL</v>
          </cell>
          <cell r="D789">
            <v>320</v>
          </cell>
          <cell r="F789" t="str">
            <v>OPEN AREA LIVE LOAD SOUTH MODULE, 320LD1</v>
          </cell>
          <cell r="G789" t="str">
            <v>C</v>
          </cell>
          <cell r="H789">
            <v>0</v>
          </cell>
          <cell r="I789">
            <v>0</v>
          </cell>
          <cell r="J789">
            <v>32.200000000000003</v>
          </cell>
          <cell r="K789">
            <v>0</v>
          </cell>
          <cell r="L789">
            <v>0</v>
          </cell>
          <cell r="M789">
            <v>0</v>
          </cell>
          <cell r="N789">
            <v>0</v>
          </cell>
          <cell r="O789">
            <v>0</v>
          </cell>
          <cell r="P789">
            <v>0</v>
          </cell>
          <cell r="Q789">
            <v>0</v>
          </cell>
          <cell r="R789">
            <v>0</v>
          </cell>
          <cell r="S789">
            <v>32.200000000000003</v>
          </cell>
          <cell r="T789">
            <v>875</v>
          </cell>
          <cell r="U789">
            <v>950</v>
          </cell>
          <cell r="V789">
            <v>114</v>
          </cell>
          <cell r="W789">
            <v>0</v>
          </cell>
          <cell r="X789">
            <v>0</v>
          </cell>
          <cell r="Y789">
            <v>0</v>
          </cell>
          <cell r="Z789">
            <v>0</v>
          </cell>
          <cell r="AA789">
            <v>0</v>
          </cell>
          <cell r="AB789">
            <v>0</v>
          </cell>
          <cell r="AC789">
            <v>30590.000000000004</v>
          </cell>
          <cell r="AD789">
            <v>28175.000000000004</v>
          </cell>
          <cell r="AE789">
            <v>3670.8</v>
          </cell>
          <cell r="AF789"/>
          <cell r="AG789" t="b">
            <v>0</v>
          </cell>
          <cell r="AH789" t="str">
            <v>12-</v>
          </cell>
          <cell r="AI789" t="str">
            <v>BS</v>
          </cell>
        </row>
        <row r="790">
          <cell r="A790" t="str">
            <v>CLIENT</v>
          </cell>
          <cell r="B790" t="str">
            <v>SM</v>
          </cell>
          <cell r="C790" t="str">
            <v>OL</v>
          </cell>
          <cell r="D790">
            <v>320</v>
          </cell>
          <cell r="F790" t="str">
            <v>OPEN AREA LIVE LOAD SOUTH MODULE, 320LD2</v>
          </cell>
          <cell r="G790" t="str">
            <v>C</v>
          </cell>
          <cell r="H790">
            <v>0</v>
          </cell>
          <cell r="I790">
            <v>0</v>
          </cell>
          <cell r="J790">
            <v>34.5</v>
          </cell>
          <cell r="K790">
            <v>0</v>
          </cell>
          <cell r="L790">
            <v>0</v>
          </cell>
          <cell r="M790">
            <v>0</v>
          </cell>
          <cell r="N790">
            <v>0</v>
          </cell>
          <cell r="O790">
            <v>0</v>
          </cell>
          <cell r="P790">
            <v>0</v>
          </cell>
          <cell r="Q790">
            <v>0</v>
          </cell>
          <cell r="R790">
            <v>0</v>
          </cell>
          <cell r="S790">
            <v>34.5</v>
          </cell>
          <cell r="T790">
            <v>1080</v>
          </cell>
          <cell r="U790">
            <v>883</v>
          </cell>
          <cell r="V790">
            <v>114</v>
          </cell>
          <cell r="W790">
            <v>0</v>
          </cell>
          <cell r="X790">
            <v>0</v>
          </cell>
          <cell r="Y790">
            <v>0</v>
          </cell>
          <cell r="Z790">
            <v>0</v>
          </cell>
          <cell r="AA790">
            <v>0</v>
          </cell>
          <cell r="AB790">
            <v>0</v>
          </cell>
          <cell r="AC790">
            <v>30463.5</v>
          </cell>
          <cell r="AD790">
            <v>37260</v>
          </cell>
          <cell r="AE790">
            <v>3933</v>
          </cell>
          <cell r="AF790"/>
          <cell r="AG790" t="b">
            <v>0</v>
          </cell>
          <cell r="AH790" t="str">
            <v>34-</v>
          </cell>
          <cell r="AI790" t="str">
            <v>AB</v>
          </cell>
        </row>
        <row r="791">
          <cell r="A791" t="str">
            <v>PIPING DISC.</v>
          </cell>
          <cell r="B791" t="str">
            <v>SM</v>
          </cell>
          <cell r="C791" t="str">
            <v>PI</v>
          </cell>
          <cell r="D791">
            <v>310</v>
          </cell>
          <cell r="F791" t="str">
            <v>PIPING BULK - SM</v>
          </cell>
          <cell r="G791" t="str">
            <v>PDMS MODEL</v>
          </cell>
          <cell r="H791">
            <v>12.5</v>
          </cell>
          <cell r="I791">
            <v>12.5</v>
          </cell>
          <cell r="J791">
            <v>21.6</v>
          </cell>
          <cell r="K791">
            <v>4</v>
          </cell>
          <cell r="L791">
            <v>4</v>
          </cell>
          <cell r="M791">
            <v>4</v>
          </cell>
          <cell r="N791">
            <v>0.5</v>
          </cell>
          <cell r="O791">
            <v>0.5</v>
          </cell>
          <cell r="P791">
            <v>0.8640000000000001</v>
          </cell>
          <cell r="Q791">
            <v>13</v>
          </cell>
          <cell r="R791">
            <v>13</v>
          </cell>
          <cell r="S791">
            <v>22.464000000000002</v>
          </cell>
          <cell r="T791">
            <v>1017</v>
          </cell>
          <cell r="U791">
            <v>928.8</v>
          </cell>
          <cell r="V791">
            <v>156.80000000000001</v>
          </cell>
          <cell r="W791">
            <v>12074.4</v>
          </cell>
          <cell r="X791">
            <v>13221</v>
          </cell>
          <cell r="Y791">
            <v>2038.4</v>
          </cell>
          <cell r="Z791">
            <v>12074.4</v>
          </cell>
          <cell r="AA791">
            <v>13221</v>
          </cell>
          <cell r="AB791">
            <v>2038.4</v>
          </cell>
          <cell r="AC791">
            <v>20864.563200000001</v>
          </cell>
          <cell r="AD791">
            <v>22845.888000000003</v>
          </cell>
          <cell r="AE791">
            <v>3522.3552000000004</v>
          </cell>
          <cell r="AF791"/>
          <cell r="AG791" t="b">
            <v>0</v>
          </cell>
          <cell r="AH791" t="str">
            <v>S3-</v>
          </cell>
          <cell r="AI791" t="str">
            <v>AB</v>
          </cell>
        </row>
        <row r="792">
          <cell r="A792" t="str">
            <v>PIPING DISC.</v>
          </cell>
          <cell r="B792" t="str">
            <v>SM</v>
          </cell>
          <cell r="C792" t="str">
            <v>PI</v>
          </cell>
          <cell r="D792">
            <v>310</v>
          </cell>
          <cell r="F792" t="str">
            <v>PIPING - DELUGE SYSTEM</v>
          </cell>
          <cell r="G792" t="str">
            <v>PDMS MODEL</v>
          </cell>
          <cell r="H792">
            <v>0.5</v>
          </cell>
          <cell r="I792">
            <v>0.5</v>
          </cell>
          <cell r="J792">
            <v>0</v>
          </cell>
          <cell r="K792">
            <v>4</v>
          </cell>
          <cell r="L792">
            <v>4</v>
          </cell>
          <cell r="M792">
            <v>4</v>
          </cell>
          <cell r="N792">
            <v>0.02</v>
          </cell>
          <cell r="O792">
            <v>0.02</v>
          </cell>
          <cell r="P792">
            <v>0</v>
          </cell>
          <cell r="Q792">
            <v>0.52</v>
          </cell>
          <cell r="R792">
            <v>0.52</v>
          </cell>
          <cell r="S792">
            <v>0</v>
          </cell>
          <cell r="T792">
            <v>927.4</v>
          </cell>
          <cell r="U792">
            <v>934</v>
          </cell>
          <cell r="V792">
            <v>156.80000000000001</v>
          </cell>
          <cell r="W792">
            <v>485.68</v>
          </cell>
          <cell r="X792">
            <v>482.24799999999999</v>
          </cell>
          <cell r="Y792">
            <v>81.536000000000016</v>
          </cell>
          <cell r="Z792">
            <v>485.68</v>
          </cell>
          <cell r="AA792">
            <v>482.24799999999999</v>
          </cell>
          <cell r="AB792">
            <v>81.536000000000016</v>
          </cell>
          <cell r="AC792">
            <v>0</v>
          </cell>
          <cell r="AD792">
            <v>0</v>
          </cell>
          <cell r="AE792">
            <v>0</v>
          </cell>
          <cell r="AF792"/>
          <cell r="AG792" t="b">
            <v>0</v>
          </cell>
          <cell r="AH792" t="str">
            <v>12-</v>
          </cell>
          <cell r="AI792" t="str">
            <v>AB</v>
          </cell>
        </row>
        <row r="793">
          <cell r="A793" t="str">
            <v>PIPING DISC.</v>
          </cell>
          <cell r="B793" t="str">
            <v>SM</v>
          </cell>
          <cell r="C793" t="str">
            <v>PI</v>
          </cell>
          <cell r="D793">
            <v>320</v>
          </cell>
          <cell r="F793" t="str">
            <v>PIPING BULK - SM</v>
          </cell>
          <cell r="G793" t="str">
            <v>PDMS MODEL</v>
          </cell>
          <cell r="H793">
            <v>347.3</v>
          </cell>
          <cell r="I793">
            <v>354.6</v>
          </cell>
          <cell r="J793">
            <v>501.5</v>
          </cell>
          <cell r="K793">
            <v>4</v>
          </cell>
          <cell r="L793">
            <v>4</v>
          </cell>
          <cell r="M793">
            <v>4</v>
          </cell>
          <cell r="N793">
            <v>13.892000000000001</v>
          </cell>
          <cell r="O793">
            <v>14.184000000000001</v>
          </cell>
          <cell r="P793">
            <v>20.059999999999999</v>
          </cell>
          <cell r="Q793">
            <v>361.19200000000001</v>
          </cell>
          <cell r="R793">
            <v>368.78400000000005</v>
          </cell>
          <cell r="S793">
            <v>521.55999999999995</v>
          </cell>
          <cell r="T793">
            <v>968.1</v>
          </cell>
          <cell r="U793">
            <v>948.4</v>
          </cell>
          <cell r="V793">
            <v>131.6</v>
          </cell>
          <cell r="W793">
            <v>342554.49280000001</v>
          </cell>
          <cell r="X793">
            <v>349669.97519999999</v>
          </cell>
          <cell r="Y793">
            <v>47532.867200000001</v>
          </cell>
          <cell r="Z793">
            <v>349754.74560000002</v>
          </cell>
          <cell r="AA793">
            <v>357019.79040000006</v>
          </cell>
          <cell r="AB793">
            <v>48531.974400000006</v>
          </cell>
          <cell r="AC793">
            <v>494647.50399999996</v>
          </cell>
          <cell r="AD793">
            <v>504922.23599999998</v>
          </cell>
          <cell r="AE793">
            <v>68637.295999999988</v>
          </cell>
          <cell r="AF793"/>
          <cell r="AG793" t="b">
            <v>0</v>
          </cell>
          <cell r="AH793" t="str">
            <v>2S-</v>
          </cell>
          <cell r="AI793" t="str">
            <v>BS</v>
          </cell>
        </row>
        <row r="794">
          <cell r="A794" t="str">
            <v>PIPING DISC.</v>
          </cell>
          <cell r="B794" t="str">
            <v>SM</v>
          </cell>
          <cell r="C794" t="str">
            <v>PI</v>
          </cell>
          <cell r="D794">
            <v>320</v>
          </cell>
          <cell r="F794" t="str">
            <v>PIPING - DELUGE SYSTEM</v>
          </cell>
          <cell r="G794" t="str">
            <v>PDMS MODEL</v>
          </cell>
          <cell r="H794">
            <v>18.3</v>
          </cell>
          <cell r="I794">
            <v>18.3</v>
          </cell>
          <cell r="J794">
            <v>0</v>
          </cell>
          <cell r="K794">
            <v>4</v>
          </cell>
          <cell r="L794">
            <v>4</v>
          </cell>
          <cell r="M794">
            <v>4</v>
          </cell>
          <cell r="N794">
            <v>0.7320000000000001</v>
          </cell>
          <cell r="O794">
            <v>0.7320000000000001</v>
          </cell>
          <cell r="P794">
            <v>0</v>
          </cell>
          <cell r="Q794">
            <v>19.032</v>
          </cell>
          <cell r="R794">
            <v>19.032</v>
          </cell>
          <cell r="S794">
            <v>0</v>
          </cell>
          <cell r="T794">
            <v>985.8</v>
          </cell>
          <cell r="U794">
            <v>938.7</v>
          </cell>
          <cell r="V794">
            <v>140.4</v>
          </cell>
          <cell r="W794">
            <v>17865.338400000001</v>
          </cell>
          <cell r="X794">
            <v>18761.745599999998</v>
          </cell>
          <cell r="Y794">
            <v>2672.0927999999999</v>
          </cell>
          <cell r="Z794">
            <v>17865.338400000001</v>
          </cell>
          <cell r="AA794">
            <v>18761.745599999998</v>
          </cell>
          <cell r="AB794">
            <v>2672.0927999999999</v>
          </cell>
          <cell r="AC794">
            <v>0</v>
          </cell>
          <cell r="AD794">
            <v>0</v>
          </cell>
          <cell r="AE794">
            <v>0</v>
          </cell>
          <cell r="AF794"/>
          <cell r="AG794" t="b">
            <v>0</v>
          </cell>
          <cell r="AH794" t="str">
            <v>2S-</v>
          </cell>
          <cell r="AI794" t="str">
            <v>AB</v>
          </cell>
        </row>
        <row r="795">
          <cell r="A795" t="str">
            <v>PIPING DISC.</v>
          </cell>
          <cell r="B795" t="str">
            <v>SM</v>
          </cell>
          <cell r="C795" t="str">
            <v>PI</v>
          </cell>
          <cell r="D795">
            <v>330</v>
          </cell>
          <cell r="F795" t="str">
            <v>PIPING BULK - SM</v>
          </cell>
          <cell r="G795" t="str">
            <v>PDMS MODEL</v>
          </cell>
          <cell r="H795">
            <v>1881</v>
          </cell>
          <cell r="I795">
            <v>1926.2</v>
          </cell>
          <cell r="J795">
            <v>2804.8</v>
          </cell>
          <cell r="K795">
            <v>4</v>
          </cell>
          <cell r="L795">
            <v>4</v>
          </cell>
          <cell r="M795">
            <v>4</v>
          </cell>
          <cell r="N795">
            <v>75.239999999999995</v>
          </cell>
          <cell r="O795">
            <v>77.048000000000002</v>
          </cell>
          <cell r="P795">
            <v>112.19200000000001</v>
          </cell>
          <cell r="Q795">
            <v>1956.24</v>
          </cell>
          <cell r="R795">
            <v>2003.248</v>
          </cell>
          <cell r="S795">
            <v>2916.9920000000002</v>
          </cell>
          <cell r="T795">
            <v>1001.8</v>
          </cell>
          <cell r="U795">
            <v>940.2</v>
          </cell>
          <cell r="V795">
            <v>86.2</v>
          </cell>
          <cell r="W795">
            <v>1839256.848</v>
          </cell>
          <cell r="X795">
            <v>1959761.2319999998</v>
          </cell>
          <cell r="Y795">
            <v>168627.88800000001</v>
          </cell>
          <cell r="Z795">
            <v>1883453.7696000002</v>
          </cell>
          <cell r="AA795">
            <v>2006853.8463999999</v>
          </cell>
          <cell r="AB795">
            <v>172679.97760000001</v>
          </cell>
          <cell r="AC795">
            <v>2742555.8784000003</v>
          </cell>
          <cell r="AD795">
            <v>2922242.5855999999</v>
          </cell>
          <cell r="AE795">
            <v>251444.71040000001</v>
          </cell>
          <cell r="AF795"/>
          <cell r="AG795" t="b">
            <v>0</v>
          </cell>
          <cell r="AH795" t="str">
            <v>S3-</v>
          </cell>
          <cell r="AI795" t="str">
            <v>AB</v>
          </cell>
        </row>
        <row r="796">
          <cell r="A796" t="str">
            <v>PIPING DISC.</v>
          </cell>
          <cell r="B796" t="str">
            <v>SM</v>
          </cell>
          <cell r="C796" t="str">
            <v>PI</v>
          </cell>
          <cell r="D796">
            <v>330</v>
          </cell>
          <cell r="F796" t="str">
            <v>PIPING - DELUGE SYSTEM</v>
          </cell>
          <cell r="G796" t="str">
            <v>PDMS MODEL</v>
          </cell>
          <cell r="H796">
            <v>40.4</v>
          </cell>
          <cell r="I796">
            <v>40.4</v>
          </cell>
          <cell r="J796">
            <v>0</v>
          </cell>
          <cell r="K796">
            <v>4</v>
          </cell>
          <cell r="L796">
            <v>4</v>
          </cell>
          <cell r="M796">
            <v>4</v>
          </cell>
          <cell r="N796">
            <v>1.6159999999999999</v>
          </cell>
          <cell r="O796">
            <v>1.6159999999999999</v>
          </cell>
          <cell r="P796">
            <v>0</v>
          </cell>
          <cell r="Q796">
            <v>42.015999999999998</v>
          </cell>
          <cell r="R796">
            <v>42.015999999999998</v>
          </cell>
          <cell r="S796">
            <v>0</v>
          </cell>
          <cell r="T796">
            <v>989.2</v>
          </cell>
          <cell r="U796">
            <v>921.2</v>
          </cell>
          <cell r="V796">
            <v>94.7</v>
          </cell>
          <cell r="W796">
            <v>38705.139199999998</v>
          </cell>
          <cell r="X796">
            <v>41562.227200000001</v>
          </cell>
          <cell r="Y796">
            <v>3978.9151999999999</v>
          </cell>
          <cell r="Z796">
            <v>38705.139199999998</v>
          </cell>
          <cell r="AA796">
            <v>41562.227200000001</v>
          </cell>
          <cell r="AB796">
            <v>3978.9151999999999</v>
          </cell>
          <cell r="AC796">
            <v>0</v>
          </cell>
          <cell r="AD796">
            <v>0</v>
          </cell>
          <cell r="AE796">
            <v>0</v>
          </cell>
          <cell r="AF796"/>
          <cell r="AG796" t="b">
            <v>0</v>
          </cell>
          <cell r="AH796" t="str">
            <v>2S-</v>
          </cell>
          <cell r="AI796" t="str">
            <v>AB</v>
          </cell>
        </row>
        <row r="797">
          <cell r="A797" t="str">
            <v>STRUCT. DISC.</v>
          </cell>
          <cell r="B797" t="str">
            <v>SM</v>
          </cell>
          <cell r="C797" t="str">
            <v>SSH</v>
          </cell>
          <cell r="D797">
            <v>310</v>
          </cell>
          <cell r="F797" t="str">
            <v>HOOK-UP INFILL STEEL (PERMANENT)</v>
          </cell>
          <cell r="G797" t="str">
            <v>PDMS MODEL</v>
          </cell>
          <cell r="H797">
            <v>0</v>
          </cell>
          <cell r="I797">
            <v>62.7</v>
          </cell>
          <cell r="J797">
            <v>62.7</v>
          </cell>
          <cell r="K797">
            <v>3.5</v>
          </cell>
          <cell r="L797">
            <v>3.5</v>
          </cell>
          <cell r="M797">
            <v>3.5</v>
          </cell>
          <cell r="N797">
            <v>0</v>
          </cell>
          <cell r="O797">
            <v>2.1945000000000001</v>
          </cell>
          <cell r="P797">
            <v>2.1945000000000001</v>
          </cell>
          <cell r="Q797">
            <v>0</v>
          </cell>
          <cell r="R797">
            <v>64.894500000000008</v>
          </cell>
          <cell r="S797">
            <v>64.894500000000008</v>
          </cell>
          <cell r="T797">
            <v>1017.4</v>
          </cell>
          <cell r="U797">
            <v>968.9</v>
          </cell>
          <cell r="V797">
            <v>137.9</v>
          </cell>
          <cell r="W797">
            <v>0</v>
          </cell>
          <cell r="X797">
            <v>0</v>
          </cell>
          <cell r="Y797">
            <v>0</v>
          </cell>
          <cell r="Z797">
            <v>62876.281050000005</v>
          </cell>
          <cell r="AA797">
            <v>66023.664300000004</v>
          </cell>
          <cell r="AB797">
            <v>8948.9515500000016</v>
          </cell>
          <cell r="AC797">
            <v>62876.281050000005</v>
          </cell>
          <cell r="AD797">
            <v>66023.664300000004</v>
          </cell>
          <cell r="AE797">
            <v>8948.9515500000016</v>
          </cell>
          <cell r="AF797"/>
          <cell r="AG797" t="b">
            <v>0</v>
          </cell>
          <cell r="AH797" t="str">
            <v>S3-</v>
          </cell>
          <cell r="AI797" t="str">
            <v>BS</v>
          </cell>
        </row>
        <row r="798">
          <cell r="A798" t="str">
            <v>STRUCT. DISC.</v>
          </cell>
          <cell r="B798" t="str">
            <v>SM</v>
          </cell>
          <cell r="C798" t="str">
            <v>SSP</v>
          </cell>
          <cell r="D798">
            <v>310</v>
          </cell>
          <cell r="F798" t="str">
            <v>BRACING (VERTICAL TRUSSES)</v>
          </cell>
          <cell r="G798" t="str">
            <v>PDMS MODEL</v>
          </cell>
          <cell r="H798">
            <v>1335.19</v>
          </cell>
          <cell r="I798">
            <v>1335.19</v>
          </cell>
          <cell r="J798">
            <v>1335.19</v>
          </cell>
          <cell r="K798">
            <v>3.5</v>
          </cell>
          <cell r="L798">
            <v>3.5</v>
          </cell>
          <cell r="M798">
            <v>3.5</v>
          </cell>
          <cell r="N798">
            <v>46.731650000000009</v>
          </cell>
          <cell r="O798">
            <v>46.731650000000009</v>
          </cell>
          <cell r="P798">
            <v>46.731650000000009</v>
          </cell>
          <cell r="Q798">
            <v>1381.92165</v>
          </cell>
          <cell r="R798">
            <v>1381.92165</v>
          </cell>
          <cell r="S798">
            <v>1381.92165</v>
          </cell>
          <cell r="T798">
            <v>1009.65</v>
          </cell>
          <cell r="U798">
            <v>937.5</v>
          </cell>
          <cell r="V798">
            <v>110.12</v>
          </cell>
          <cell r="W798">
            <v>1295551.546875</v>
          </cell>
          <cell r="X798">
            <v>1395257.1939224999</v>
          </cell>
          <cell r="Y798">
            <v>152177.21209800002</v>
          </cell>
          <cell r="Z798">
            <v>1295551.546875</v>
          </cell>
          <cell r="AA798">
            <v>1395257.1939224999</v>
          </cell>
          <cell r="AB798">
            <v>152177.21209800002</v>
          </cell>
          <cell r="AC798">
            <v>1295551.546875</v>
          </cell>
          <cell r="AD798">
            <v>1395257.1939224999</v>
          </cell>
          <cell r="AE798">
            <v>152177.21209800002</v>
          </cell>
          <cell r="AF798"/>
          <cell r="AG798" t="b">
            <v>0</v>
          </cell>
          <cell r="AH798" t="str">
            <v>S3-</v>
          </cell>
          <cell r="AI798" t="str">
            <v>AB</v>
          </cell>
        </row>
        <row r="799">
          <cell r="A799" t="str">
            <v>STRUCT. DISC.</v>
          </cell>
          <cell r="B799" t="str">
            <v>SM</v>
          </cell>
          <cell r="C799" t="str">
            <v>SSP</v>
          </cell>
          <cell r="D799">
            <v>310</v>
          </cell>
          <cell r="F799" t="str">
            <v>CRANE PEDESTAL</v>
          </cell>
          <cell r="G799" t="str">
            <v>PDMS MODEL</v>
          </cell>
          <cell r="H799">
            <v>0</v>
          </cell>
          <cell r="I799">
            <v>0</v>
          </cell>
          <cell r="J799">
            <v>0</v>
          </cell>
          <cell r="K799">
            <v>3.5</v>
          </cell>
          <cell r="L799">
            <v>3.5</v>
          </cell>
          <cell r="M799">
            <v>3.5</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cell r="AG799" t="b">
            <v>0</v>
          </cell>
          <cell r="AH799" t="str">
            <v>12-</v>
          </cell>
          <cell r="AI799" t="str">
            <v>AB</v>
          </cell>
        </row>
        <row r="800">
          <cell r="A800" t="str">
            <v>STRUCT. DISC.</v>
          </cell>
          <cell r="B800" t="str">
            <v>SM</v>
          </cell>
          <cell r="C800" t="str">
            <v>SSP</v>
          </cell>
          <cell r="D800">
            <v>310</v>
          </cell>
          <cell r="F800" t="str">
            <v>DECK LEGS</v>
          </cell>
          <cell r="G800" t="str">
            <v>PDMS MODEL</v>
          </cell>
          <cell r="H800">
            <v>663.78</v>
          </cell>
          <cell r="I800">
            <v>663.78</v>
          </cell>
          <cell r="J800">
            <v>663.78</v>
          </cell>
          <cell r="K800">
            <v>3.5</v>
          </cell>
          <cell r="L800">
            <v>3.5</v>
          </cell>
          <cell r="M800">
            <v>3.5</v>
          </cell>
          <cell r="N800">
            <v>23.232300000000002</v>
          </cell>
          <cell r="O800">
            <v>23.232300000000002</v>
          </cell>
          <cell r="P800">
            <v>23.232300000000002</v>
          </cell>
          <cell r="Q800">
            <v>687.01229999999998</v>
          </cell>
          <cell r="R800">
            <v>687.01229999999998</v>
          </cell>
          <cell r="S800">
            <v>687.01229999999998</v>
          </cell>
          <cell r="T800">
            <v>999.92</v>
          </cell>
          <cell r="U800">
            <v>937.43</v>
          </cell>
          <cell r="V800">
            <v>102.91</v>
          </cell>
          <cell r="W800">
            <v>644025.940389</v>
          </cell>
          <cell r="X800">
            <v>686957.33901599993</v>
          </cell>
          <cell r="Y800">
            <v>70700.435792999997</v>
          </cell>
          <cell r="Z800">
            <v>644025.940389</v>
          </cell>
          <cell r="AA800">
            <v>686957.33901599993</v>
          </cell>
          <cell r="AB800">
            <v>70700.435792999997</v>
          </cell>
          <cell r="AC800">
            <v>644025.940389</v>
          </cell>
          <cell r="AD800">
            <v>686957.33901599993</v>
          </cell>
          <cell r="AE800">
            <v>70700.435792999997</v>
          </cell>
          <cell r="AF800"/>
          <cell r="AG800" t="b">
            <v>0</v>
          </cell>
          <cell r="AH800" t="str">
            <v>2S-</v>
          </cell>
          <cell r="AI800" t="str">
            <v>AB</v>
          </cell>
        </row>
        <row r="801">
          <cell r="A801" t="str">
            <v>STRUCT. DISC.</v>
          </cell>
          <cell r="B801" t="str">
            <v>SM</v>
          </cell>
          <cell r="C801" t="str">
            <v>SSP</v>
          </cell>
          <cell r="D801">
            <v>310</v>
          </cell>
          <cell r="F801" t="str">
            <v>PLATE GIRDERS, DECK MAJOR FRAME &amp; ASSOCIATED STIFF. PL</v>
          </cell>
          <cell r="G801" t="str">
            <v>PDMS MODEL</v>
          </cell>
          <cell r="H801">
            <v>3266.78</v>
          </cell>
          <cell r="I801">
            <v>3266.78</v>
          </cell>
          <cell r="J801">
            <v>3266.78</v>
          </cell>
          <cell r="K801">
            <v>3.5</v>
          </cell>
          <cell r="L801">
            <v>3.5</v>
          </cell>
          <cell r="M801">
            <v>3.5</v>
          </cell>
          <cell r="N801">
            <v>114.33730000000001</v>
          </cell>
          <cell r="O801">
            <v>114.33730000000001</v>
          </cell>
          <cell r="P801">
            <v>114.33730000000001</v>
          </cell>
          <cell r="Q801">
            <v>3381.1173000000003</v>
          </cell>
          <cell r="R801">
            <v>3381.1173000000003</v>
          </cell>
          <cell r="S801">
            <v>3381.1173000000003</v>
          </cell>
          <cell r="T801">
            <v>992.54</v>
          </cell>
          <cell r="U801">
            <v>931.76</v>
          </cell>
          <cell r="V801">
            <v>116.26</v>
          </cell>
          <cell r="W801">
            <v>3150389.8554480001</v>
          </cell>
          <cell r="X801">
            <v>3355894.1649420001</v>
          </cell>
          <cell r="Y801">
            <v>393088.69729800004</v>
          </cell>
          <cell r="Z801">
            <v>3150389.8554480001</v>
          </cell>
          <cell r="AA801">
            <v>3355894.1649420001</v>
          </cell>
          <cell r="AB801">
            <v>393088.69729800004</v>
          </cell>
          <cell r="AC801">
            <v>3150389.8554480001</v>
          </cell>
          <cell r="AD801">
            <v>3355894.1649420001</v>
          </cell>
          <cell r="AE801">
            <v>393088.69729800004</v>
          </cell>
          <cell r="AF801"/>
          <cell r="AG801" t="b">
            <v>0</v>
          </cell>
          <cell r="AH801" t="str">
            <v>2S-</v>
          </cell>
          <cell r="AI801" t="str">
            <v>AB</v>
          </cell>
        </row>
        <row r="802">
          <cell r="A802" t="str">
            <v>STRUCT. DISC.</v>
          </cell>
          <cell r="B802" t="str">
            <v>SM</v>
          </cell>
          <cell r="C802" t="str">
            <v>SSP</v>
          </cell>
          <cell r="D802">
            <v>310</v>
          </cell>
          <cell r="F802" t="str">
            <v>RING PLATE STIFFENERS</v>
          </cell>
          <cell r="G802" t="str">
            <v>PDMS MODEL</v>
          </cell>
          <cell r="H802">
            <v>183</v>
          </cell>
          <cell r="I802">
            <v>183</v>
          </cell>
          <cell r="J802">
            <v>183</v>
          </cell>
          <cell r="K802">
            <v>3.5</v>
          </cell>
          <cell r="L802">
            <v>3.5</v>
          </cell>
          <cell r="M802">
            <v>3.5</v>
          </cell>
          <cell r="N802">
            <v>6.4050000000000002</v>
          </cell>
          <cell r="O802">
            <v>6.4050000000000002</v>
          </cell>
          <cell r="P802">
            <v>6.4050000000000002</v>
          </cell>
          <cell r="Q802">
            <v>189.405</v>
          </cell>
          <cell r="R802">
            <v>189.405</v>
          </cell>
          <cell r="S802">
            <v>189.405</v>
          </cell>
          <cell r="T802">
            <v>999.51</v>
          </cell>
          <cell r="U802">
            <v>940.43</v>
          </cell>
          <cell r="V802">
            <v>100.75</v>
          </cell>
          <cell r="W802">
            <v>178122.14414999998</v>
          </cell>
          <cell r="X802">
            <v>189312.19154999999</v>
          </cell>
          <cell r="Y802">
            <v>19082.553749999999</v>
          </cell>
          <cell r="Z802">
            <v>178122.14414999998</v>
          </cell>
          <cell r="AA802">
            <v>189312.19154999999</v>
          </cell>
          <cell r="AB802">
            <v>19082.553749999999</v>
          </cell>
          <cell r="AC802">
            <v>178122.14414999998</v>
          </cell>
          <cell r="AD802">
            <v>189312.19154999999</v>
          </cell>
          <cell r="AE802">
            <v>19082.553749999999</v>
          </cell>
          <cell r="AF802"/>
          <cell r="AG802" t="b">
            <v>0</v>
          </cell>
          <cell r="AH802" t="str">
            <v>2S-</v>
          </cell>
          <cell r="AI802" t="str">
            <v>AB</v>
          </cell>
        </row>
        <row r="803">
          <cell r="A803" t="str">
            <v>STRUCT. DISC.</v>
          </cell>
          <cell r="B803" t="str">
            <v>SM</v>
          </cell>
          <cell r="C803" t="str">
            <v>SSS</v>
          </cell>
          <cell r="D803">
            <v>310</v>
          </cell>
          <cell r="F803" t="str">
            <v>ACCESSWAYS AND ACCESS PLATFORMS</v>
          </cell>
          <cell r="G803" t="str">
            <v>PDMS MODEL</v>
          </cell>
          <cell r="H803">
            <v>179.5</v>
          </cell>
          <cell r="I803">
            <v>179.5</v>
          </cell>
          <cell r="J803">
            <v>179.5</v>
          </cell>
          <cell r="K803">
            <v>5</v>
          </cell>
          <cell r="L803">
            <v>5</v>
          </cell>
          <cell r="M803">
            <v>5</v>
          </cell>
          <cell r="N803">
            <v>8.9749999999999996</v>
          </cell>
          <cell r="O803">
            <v>8.9749999999999996</v>
          </cell>
          <cell r="P803">
            <v>8.9749999999999996</v>
          </cell>
          <cell r="Q803">
            <v>188.47499999999999</v>
          </cell>
          <cell r="R803">
            <v>188.47499999999999</v>
          </cell>
          <cell r="S803">
            <v>188.47499999999999</v>
          </cell>
          <cell r="T803">
            <v>966.29</v>
          </cell>
          <cell r="U803">
            <v>926.57</v>
          </cell>
          <cell r="V803">
            <v>104.94</v>
          </cell>
          <cell r="W803">
            <v>174635.28075000001</v>
          </cell>
          <cell r="X803">
            <v>182121.50774999999</v>
          </cell>
          <cell r="Y803">
            <v>19778.566499999997</v>
          </cell>
          <cell r="Z803">
            <v>174635.28075000001</v>
          </cell>
          <cell r="AA803">
            <v>182121.50774999999</v>
          </cell>
          <cell r="AB803">
            <v>19778.566499999997</v>
          </cell>
          <cell r="AC803">
            <v>174635.28075000001</v>
          </cell>
          <cell r="AD803">
            <v>182121.50774999999</v>
          </cell>
          <cell r="AE803">
            <v>19778.566499999997</v>
          </cell>
          <cell r="AF803"/>
          <cell r="AG803" t="b">
            <v>0</v>
          </cell>
          <cell r="AH803" t="str">
            <v>2S-</v>
          </cell>
          <cell r="AI803" t="str">
            <v>AB</v>
          </cell>
        </row>
        <row r="804">
          <cell r="A804" t="str">
            <v>STRUCT. DISC.</v>
          </cell>
          <cell r="B804" t="str">
            <v>SM</v>
          </cell>
          <cell r="C804" t="str">
            <v>SSS</v>
          </cell>
          <cell r="D804">
            <v>310</v>
          </cell>
          <cell r="F804" t="str">
            <v>CRANE BOOM RESTS</v>
          </cell>
          <cell r="G804" t="str">
            <v>PDMS MODEL</v>
          </cell>
          <cell r="H804">
            <v>17.760000000000002</v>
          </cell>
          <cell r="I804">
            <v>17.760000000000002</v>
          </cell>
          <cell r="J804">
            <v>17.760000000000002</v>
          </cell>
          <cell r="K804">
            <v>3.5</v>
          </cell>
          <cell r="L804">
            <v>3.5</v>
          </cell>
          <cell r="M804">
            <v>3.5</v>
          </cell>
          <cell r="N804">
            <v>0.62160000000000015</v>
          </cell>
          <cell r="O804">
            <v>0.62160000000000015</v>
          </cell>
          <cell r="P804">
            <v>0.62160000000000015</v>
          </cell>
          <cell r="Q804">
            <v>18.381600000000002</v>
          </cell>
          <cell r="R804">
            <v>18.381600000000002</v>
          </cell>
          <cell r="S804">
            <v>18.381600000000002</v>
          </cell>
          <cell r="T804">
            <v>896.01</v>
          </cell>
          <cell r="U804">
            <v>926.42</v>
          </cell>
          <cell r="V804">
            <v>176.68</v>
          </cell>
          <cell r="W804">
            <v>17029.081872000002</v>
          </cell>
          <cell r="X804">
            <v>16470.097416000001</v>
          </cell>
          <cell r="Y804">
            <v>3247.6610880000007</v>
          </cell>
          <cell r="Z804">
            <v>17029.081872000002</v>
          </cell>
          <cell r="AA804">
            <v>16470.097416000001</v>
          </cell>
          <cell r="AB804">
            <v>3247.6610880000007</v>
          </cell>
          <cell r="AC804">
            <v>17029.081872000002</v>
          </cell>
          <cell r="AD804">
            <v>16470.097416000001</v>
          </cell>
          <cell r="AE804">
            <v>3247.6610880000007</v>
          </cell>
          <cell r="AF804"/>
          <cell r="AG804" t="b">
            <v>0</v>
          </cell>
          <cell r="AH804" t="str">
            <v>12-</v>
          </cell>
          <cell r="AI804" t="str">
            <v>AB</v>
          </cell>
        </row>
        <row r="805">
          <cell r="A805" t="str">
            <v>STRUCT. DISC.</v>
          </cell>
          <cell r="B805" t="str">
            <v>SM</v>
          </cell>
          <cell r="C805" t="str">
            <v>SSS</v>
          </cell>
          <cell r="D805">
            <v>310</v>
          </cell>
          <cell r="F805" t="str">
            <v>DECK FLOOR BEAMS</v>
          </cell>
          <cell r="G805" t="str">
            <v>PDMS MODEL</v>
          </cell>
          <cell r="H805">
            <v>936.7</v>
          </cell>
          <cell r="I805">
            <v>936.7</v>
          </cell>
          <cell r="J805">
            <v>936.7</v>
          </cell>
          <cell r="K805">
            <v>5</v>
          </cell>
          <cell r="L805">
            <v>5</v>
          </cell>
          <cell r="M805">
            <v>5</v>
          </cell>
          <cell r="N805">
            <v>46.835000000000008</v>
          </cell>
          <cell r="O805">
            <v>46.835000000000008</v>
          </cell>
          <cell r="P805">
            <v>46.835000000000008</v>
          </cell>
          <cell r="Q805">
            <v>983.53500000000008</v>
          </cell>
          <cell r="R805">
            <v>983.53500000000008</v>
          </cell>
          <cell r="S805">
            <v>983.53500000000008</v>
          </cell>
          <cell r="T805">
            <v>985.36</v>
          </cell>
          <cell r="U805">
            <v>930.84</v>
          </cell>
          <cell r="V805">
            <v>103.98</v>
          </cell>
          <cell r="W805">
            <v>915513.71940000006</v>
          </cell>
          <cell r="X805">
            <v>969136.04760000005</v>
          </cell>
          <cell r="Y805">
            <v>102267.96930000001</v>
          </cell>
          <cell r="Z805">
            <v>915513.71940000006</v>
          </cell>
          <cell r="AA805">
            <v>969136.04760000005</v>
          </cell>
          <cell r="AB805">
            <v>102267.96930000001</v>
          </cell>
          <cell r="AC805">
            <v>915513.71940000006</v>
          </cell>
          <cell r="AD805">
            <v>969136.04760000005</v>
          </cell>
          <cell r="AE805">
            <v>102267.96930000001</v>
          </cell>
          <cell r="AF805"/>
          <cell r="AG805" t="b">
            <v>0</v>
          </cell>
          <cell r="AH805" t="str">
            <v>2S-</v>
          </cell>
          <cell r="AI805" t="str">
            <v>AB</v>
          </cell>
        </row>
        <row r="806">
          <cell r="A806" t="str">
            <v>STRUCT. DISC.</v>
          </cell>
          <cell r="B806" t="str">
            <v>SM</v>
          </cell>
          <cell r="C806" t="str">
            <v>SSS</v>
          </cell>
          <cell r="D806">
            <v>310</v>
          </cell>
          <cell r="F806" t="str">
            <v>DECK GRATING (MAIN DECK'S ONLY)</v>
          </cell>
          <cell r="G806" t="str">
            <v>PDMS MODEL</v>
          </cell>
          <cell r="H806">
            <v>24.15</v>
          </cell>
          <cell r="I806">
            <v>24.15</v>
          </cell>
          <cell r="J806">
            <v>24.15</v>
          </cell>
          <cell r="K806">
            <v>3.5</v>
          </cell>
          <cell r="L806">
            <v>3.5</v>
          </cell>
          <cell r="M806">
            <v>3.5</v>
          </cell>
          <cell r="N806">
            <v>0.84525000000000006</v>
          </cell>
          <cell r="O806">
            <v>0.84525000000000006</v>
          </cell>
          <cell r="P806">
            <v>0.84525000000000006</v>
          </cell>
          <cell r="Q806">
            <v>24.995249999999999</v>
          </cell>
          <cell r="R806">
            <v>24.995249999999999</v>
          </cell>
          <cell r="S806">
            <v>24.995249999999999</v>
          </cell>
          <cell r="T806">
            <v>1016.37</v>
          </cell>
          <cell r="U806">
            <v>914.1</v>
          </cell>
          <cell r="V806">
            <v>70.260000000000005</v>
          </cell>
          <cell r="W806">
            <v>22848.158025000001</v>
          </cell>
          <cell r="X806">
            <v>25404.422242499997</v>
          </cell>
          <cell r="Y806">
            <v>1756.1662650000001</v>
          </cell>
          <cell r="Z806">
            <v>22848.158025000001</v>
          </cell>
          <cell r="AA806">
            <v>25404.422242499997</v>
          </cell>
          <cell r="AB806">
            <v>1756.1662650000001</v>
          </cell>
          <cell r="AC806">
            <v>22848.158025000001</v>
          </cell>
          <cell r="AD806">
            <v>25404.422242499997</v>
          </cell>
          <cell r="AE806">
            <v>1756.1662650000001</v>
          </cell>
          <cell r="AF806"/>
          <cell r="AG806" t="b">
            <v>0</v>
          </cell>
          <cell r="AH806" t="str">
            <v>S3-</v>
          </cell>
          <cell r="AI806" t="str">
            <v>AB</v>
          </cell>
        </row>
        <row r="807">
          <cell r="A807" t="str">
            <v>STRUCT. DISC.</v>
          </cell>
          <cell r="B807" t="str">
            <v>SM</v>
          </cell>
          <cell r="C807" t="str">
            <v>SSS</v>
          </cell>
          <cell r="D807">
            <v>310</v>
          </cell>
          <cell r="F807" t="str">
            <v>DECK PLATING (MAIN DECK'S ONLY)</v>
          </cell>
          <cell r="G807" t="str">
            <v>PDMS MODEL</v>
          </cell>
          <cell r="H807">
            <v>745.33</v>
          </cell>
          <cell r="I807">
            <v>745.33</v>
          </cell>
          <cell r="J807">
            <v>745.33</v>
          </cell>
          <cell r="K807">
            <v>3.5</v>
          </cell>
          <cell r="L807">
            <v>3.5</v>
          </cell>
          <cell r="M807">
            <v>3.5</v>
          </cell>
          <cell r="N807">
            <v>26.086550000000003</v>
          </cell>
          <cell r="O807">
            <v>26.086550000000003</v>
          </cell>
          <cell r="P807">
            <v>26.086550000000003</v>
          </cell>
          <cell r="Q807">
            <v>771.41655000000003</v>
          </cell>
          <cell r="R807">
            <v>771.41655000000003</v>
          </cell>
          <cell r="S807">
            <v>771.41655000000003</v>
          </cell>
          <cell r="T807">
            <v>979.7</v>
          </cell>
          <cell r="U807">
            <v>930.51</v>
          </cell>
          <cell r="V807">
            <v>112.13</v>
          </cell>
          <cell r="W807">
            <v>717810.81394050003</v>
          </cell>
          <cell r="X807">
            <v>755756.79403500003</v>
          </cell>
          <cell r="Y807">
            <v>86498.937751499994</v>
          </cell>
          <cell r="Z807">
            <v>717810.81394050003</v>
          </cell>
          <cell r="AA807">
            <v>755756.79403500003</v>
          </cell>
          <cell r="AB807">
            <v>86498.937751499994</v>
          </cell>
          <cell r="AC807">
            <v>717810.81394050003</v>
          </cell>
          <cell r="AD807">
            <v>755756.79403500003</v>
          </cell>
          <cell r="AE807">
            <v>86498.937751499994</v>
          </cell>
          <cell r="AF807"/>
          <cell r="AG807" t="b">
            <v>0</v>
          </cell>
          <cell r="AH807" t="str">
            <v>2S-</v>
          </cell>
          <cell r="AI807" t="str">
            <v>AB</v>
          </cell>
        </row>
        <row r="808">
          <cell r="A808" t="str">
            <v>STRUCT. DISC.</v>
          </cell>
          <cell r="B808" t="str">
            <v>SM</v>
          </cell>
          <cell r="C808" t="str">
            <v>SSS</v>
          </cell>
          <cell r="D808">
            <v>310</v>
          </cell>
          <cell r="F808" t="str">
            <v>EQUIPMENT SUPPORTS</v>
          </cell>
          <cell r="G808" t="str">
            <v>PDMS MODEL</v>
          </cell>
          <cell r="H808">
            <v>213.17</v>
          </cell>
          <cell r="I808">
            <v>213.17</v>
          </cell>
          <cell r="J808">
            <v>213.17</v>
          </cell>
          <cell r="K808">
            <v>5</v>
          </cell>
          <cell r="L808">
            <v>5</v>
          </cell>
          <cell r="M808">
            <v>5</v>
          </cell>
          <cell r="N808">
            <v>10.6585</v>
          </cell>
          <cell r="O808">
            <v>10.6585</v>
          </cell>
          <cell r="P808">
            <v>10.6585</v>
          </cell>
          <cell r="Q808">
            <v>223.82849999999999</v>
          </cell>
          <cell r="R808">
            <v>223.82849999999999</v>
          </cell>
          <cell r="S808">
            <v>223.82849999999999</v>
          </cell>
          <cell r="T808">
            <v>963.39</v>
          </cell>
          <cell r="U808">
            <v>932.5</v>
          </cell>
          <cell r="V808">
            <v>92.63</v>
          </cell>
          <cell r="W808">
            <v>208720.07624999998</v>
          </cell>
          <cell r="X808">
            <v>215634.13861499997</v>
          </cell>
          <cell r="Y808">
            <v>20733.233955</v>
          </cell>
          <cell r="Z808">
            <v>208720.07624999998</v>
          </cell>
          <cell r="AA808">
            <v>215634.13861499997</v>
          </cell>
          <cell r="AB808">
            <v>20733.233955</v>
          </cell>
          <cell r="AC808">
            <v>208720.07624999998</v>
          </cell>
          <cell r="AD808">
            <v>215634.13861499997</v>
          </cell>
          <cell r="AE808">
            <v>20733.233955</v>
          </cell>
          <cell r="AF808"/>
          <cell r="AG808" t="b">
            <v>0</v>
          </cell>
          <cell r="AH808" t="str">
            <v>2S-</v>
          </cell>
          <cell r="AI808" t="str">
            <v>AB</v>
          </cell>
        </row>
        <row r="809">
          <cell r="A809" t="str">
            <v>STRUCT. DISC.</v>
          </cell>
          <cell r="B809" t="str">
            <v>SM</v>
          </cell>
          <cell r="C809" t="str">
            <v>SSS</v>
          </cell>
          <cell r="D809">
            <v>310</v>
          </cell>
          <cell r="F809" t="str">
            <v>HEAT SHIELDS</v>
          </cell>
          <cell r="G809" t="str">
            <v>PDMS MODEL</v>
          </cell>
          <cell r="H809">
            <v>0</v>
          </cell>
          <cell r="I809">
            <v>0</v>
          </cell>
          <cell r="J809">
            <v>0</v>
          </cell>
          <cell r="K809">
            <v>3.5</v>
          </cell>
          <cell r="L809">
            <v>3.5</v>
          </cell>
          <cell r="M809">
            <v>3.5</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cell r="AG809" t="b">
            <v>0</v>
          </cell>
          <cell r="AH809" t="str">
            <v>12-</v>
          </cell>
          <cell r="AI809" t="str">
            <v>AB</v>
          </cell>
        </row>
        <row r="810">
          <cell r="A810" t="str">
            <v>STRUCT. DISC.</v>
          </cell>
          <cell r="B810" t="str">
            <v>SM</v>
          </cell>
          <cell r="C810" t="str">
            <v>SSS</v>
          </cell>
          <cell r="D810">
            <v>310</v>
          </cell>
          <cell r="F810" t="str">
            <v>FLARE BOOM</v>
          </cell>
          <cell r="G810" t="str">
            <v>PDMS MODEL</v>
          </cell>
          <cell r="H810">
            <v>0</v>
          </cell>
          <cell r="I810">
            <v>0</v>
          </cell>
          <cell r="J810">
            <v>0</v>
          </cell>
          <cell r="K810">
            <v>3.5</v>
          </cell>
          <cell r="L810">
            <v>3.5</v>
          </cell>
          <cell r="M810">
            <v>3.5</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v>0</v>
          </cell>
          <cell r="AD810">
            <v>0</v>
          </cell>
          <cell r="AE810">
            <v>0</v>
          </cell>
          <cell r="AF810"/>
          <cell r="AG810" t="b">
            <v>0</v>
          </cell>
          <cell r="AH810" t="str">
            <v>12-</v>
          </cell>
          <cell r="AI810" t="str">
            <v>AB</v>
          </cell>
        </row>
        <row r="811">
          <cell r="A811" t="str">
            <v>STRUCT. DISC.</v>
          </cell>
          <cell r="B811" t="str">
            <v>SM</v>
          </cell>
          <cell r="C811" t="str">
            <v>SSS</v>
          </cell>
          <cell r="D811">
            <v>310</v>
          </cell>
          <cell r="F811" t="str">
            <v>MAJOR MEZZANINE PLATFORMS</v>
          </cell>
          <cell r="G811" t="str">
            <v>PDMS MODEL</v>
          </cell>
          <cell r="H811">
            <v>50.28</v>
          </cell>
          <cell r="I811">
            <v>50.28</v>
          </cell>
          <cell r="J811">
            <v>50.28</v>
          </cell>
          <cell r="K811">
            <v>3.5</v>
          </cell>
          <cell r="L811">
            <v>3.5</v>
          </cell>
          <cell r="M811">
            <v>3.5</v>
          </cell>
          <cell r="N811">
            <v>1.7598000000000003</v>
          </cell>
          <cell r="O811">
            <v>1.7598000000000003</v>
          </cell>
          <cell r="P811">
            <v>1.7598000000000003</v>
          </cell>
          <cell r="Q811">
            <v>52.0398</v>
          </cell>
          <cell r="R811">
            <v>52.0398</v>
          </cell>
          <cell r="S811">
            <v>52.0398</v>
          </cell>
          <cell r="T811">
            <v>897.75</v>
          </cell>
          <cell r="U811">
            <v>965.52</v>
          </cell>
          <cell r="V811">
            <v>133.59</v>
          </cell>
          <cell r="W811">
            <v>50245.467696</v>
          </cell>
          <cell r="X811">
            <v>46718.730450000003</v>
          </cell>
          <cell r="Y811">
            <v>6951.9968820000004</v>
          </cell>
          <cell r="Z811">
            <v>50245.467696</v>
          </cell>
          <cell r="AA811">
            <v>46718.730450000003</v>
          </cell>
          <cell r="AB811">
            <v>6951.9968820000004</v>
          </cell>
          <cell r="AC811">
            <v>50245.467696</v>
          </cell>
          <cell r="AD811">
            <v>46718.730450000003</v>
          </cell>
          <cell r="AE811">
            <v>6951.9968820000004</v>
          </cell>
          <cell r="AF811"/>
          <cell r="AG811" t="b">
            <v>0</v>
          </cell>
          <cell r="AH811" t="str">
            <v>12-</v>
          </cell>
          <cell r="AI811" t="str">
            <v>BS</v>
          </cell>
        </row>
        <row r="812">
          <cell r="A812" t="str">
            <v>STRUCT. DISC.</v>
          </cell>
          <cell r="B812" t="str">
            <v>SM</v>
          </cell>
          <cell r="C812" t="str">
            <v>SSS</v>
          </cell>
          <cell r="D812">
            <v>310</v>
          </cell>
          <cell r="F812" t="str">
            <v>PIPE/ELECTRICAL  RACKS</v>
          </cell>
          <cell r="G812" t="str">
            <v>PDMS MODEL</v>
          </cell>
          <cell r="H812">
            <v>311.27999999999997</v>
          </cell>
          <cell r="I812">
            <v>311.27999999999997</v>
          </cell>
          <cell r="J812">
            <v>311.27999999999997</v>
          </cell>
          <cell r="K812">
            <v>5</v>
          </cell>
          <cell r="L812">
            <v>5</v>
          </cell>
          <cell r="M812">
            <v>5</v>
          </cell>
          <cell r="N812">
            <v>15.564</v>
          </cell>
          <cell r="O812">
            <v>15.564</v>
          </cell>
          <cell r="P812">
            <v>15.564</v>
          </cell>
          <cell r="Q812">
            <v>326.84399999999999</v>
          </cell>
          <cell r="R812">
            <v>326.84399999999999</v>
          </cell>
          <cell r="S812">
            <v>326.84399999999999</v>
          </cell>
          <cell r="T812">
            <v>999.5</v>
          </cell>
          <cell r="U812">
            <v>928.73</v>
          </cell>
          <cell r="V812">
            <v>104.18</v>
          </cell>
          <cell r="W812">
            <v>303549.82812000002</v>
          </cell>
          <cell r="X812">
            <v>326680.57799999998</v>
          </cell>
          <cell r="Y812">
            <v>34050.607920000002</v>
          </cell>
          <cell r="Z812">
            <v>303549.82812000002</v>
          </cell>
          <cell r="AA812">
            <v>326680.57799999998</v>
          </cell>
          <cell r="AB812">
            <v>34050.607920000002</v>
          </cell>
          <cell r="AC812">
            <v>303549.82812000002</v>
          </cell>
          <cell r="AD812">
            <v>326680.57799999998</v>
          </cell>
          <cell r="AE812">
            <v>34050.607920000002</v>
          </cell>
          <cell r="AF812"/>
          <cell r="AG812" t="b">
            <v>0</v>
          </cell>
          <cell r="AH812" t="str">
            <v>2S-</v>
          </cell>
          <cell r="AI812" t="str">
            <v>AB</v>
          </cell>
        </row>
        <row r="813">
          <cell r="A813" t="str">
            <v>STRUCT. DISC.</v>
          </cell>
          <cell r="B813" t="str">
            <v>SM</v>
          </cell>
          <cell r="C813" t="str">
            <v>SSS</v>
          </cell>
          <cell r="D813">
            <v>310</v>
          </cell>
          <cell r="F813" t="str">
            <v xml:space="preserve">STAIRS/STAIRTOWERS </v>
          </cell>
          <cell r="G813" t="str">
            <v>PDMS MODEL</v>
          </cell>
          <cell r="H813">
            <v>70.17</v>
          </cell>
          <cell r="I813">
            <v>70.17</v>
          </cell>
          <cell r="J813">
            <v>70.17</v>
          </cell>
          <cell r="K813">
            <v>3.5</v>
          </cell>
          <cell r="L813">
            <v>3.5</v>
          </cell>
          <cell r="M813">
            <v>3.5</v>
          </cell>
          <cell r="N813">
            <v>2.4559500000000001</v>
          </cell>
          <cell r="O813">
            <v>2.4559500000000001</v>
          </cell>
          <cell r="P813">
            <v>2.4559500000000001</v>
          </cell>
          <cell r="Q813">
            <v>72.625950000000003</v>
          </cell>
          <cell r="R813">
            <v>72.625950000000003</v>
          </cell>
          <cell r="S813">
            <v>72.625950000000003</v>
          </cell>
          <cell r="T813">
            <v>938.93</v>
          </cell>
          <cell r="U813">
            <v>879.29</v>
          </cell>
          <cell r="V813">
            <v>112.64</v>
          </cell>
          <cell r="W813">
            <v>63859.271575500003</v>
          </cell>
          <cell r="X813">
            <v>68190.683233499993</v>
          </cell>
          <cell r="Y813">
            <v>8180.5870080000004</v>
          </cell>
          <cell r="Z813">
            <v>63859.271575500003</v>
          </cell>
          <cell r="AA813">
            <v>68190.683233499993</v>
          </cell>
          <cell r="AB813">
            <v>8180.5870080000004</v>
          </cell>
          <cell r="AC813">
            <v>63859.271575500003</v>
          </cell>
          <cell r="AD813">
            <v>68190.683233499993</v>
          </cell>
          <cell r="AE813">
            <v>8180.5870080000004</v>
          </cell>
          <cell r="AF813"/>
          <cell r="AG813" t="b">
            <v>0</v>
          </cell>
          <cell r="AH813" t="str">
            <v>12-</v>
          </cell>
          <cell r="AI813" t="str">
            <v>AB</v>
          </cell>
        </row>
        <row r="814">
          <cell r="A814" t="str">
            <v>STRUCT. DISC.</v>
          </cell>
          <cell r="B814" t="str">
            <v>SM</v>
          </cell>
          <cell r="C814" t="str">
            <v>SSS</v>
          </cell>
          <cell r="D814">
            <v>310</v>
          </cell>
          <cell r="F814" t="str">
            <v>REMOVABLE HATCH COVERS</v>
          </cell>
          <cell r="G814" t="str">
            <v>PDMS MODEL</v>
          </cell>
          <cell r="H814">
            <v>99.8</v>
          </cell>
          <cell r="I814">
            <v>99.8</v>
          </cell>
          <cell r="J814">
            <v>99.8</v>
          </cell>
          <cell r="K814">
            <v>3.5</v>
          </cell>
          <cell r="L814">
            <v>3.5</v>
          </cell>
          <cell r="M814">
            <v>3.5</v>
          </cell>
          <cell r="N814">
            <v>3.4930000000000003</v>
          </cell>
          <cell r="O814">
            <v>3.4930000000000003</v>
          </cell>
          <cell r="P814">
            <v>3.4930000000000003</v>
          </cell>
          <cell r="Q814">
            <v>103.29299999999999</v>
          </cell>
          <cell r="R814">
            <v>103.29299999999999</v>
          </cell>
          <cell r="S814">
            <v>103.29299999999999</v>
          </cell>
          <cell r="T814">
            <v>1014.22</v>
          </cell>
          <cell r="U814">
            <v>971.76</v>
          </cell>
          <cell r="V814">
            <v>133.88999999999999</v>
          </cell>
          <cell r="W814">
            <v>100376.00567999999</v>
          </cell>
          <cell r="X814">
            <v>104761.82646</v>
          </cell>
          <cell r="Y814">
            <v>13829.899769999998</v>
          </cell>
          <cell r="Z814">
            <v>100376.00567999999</v>
          </cell>
          <cell r="AA814">
            <v>104761.82646</v>
          </cell>
          <cell r="AB814">
            <v>13829.899769999998</v>
          </cell>
          <cell r="AC814">
            <v>100376.00567999999</v>
          </cell>
          <cell r="AD814">
            <v>104761.82646</v>
          </cell>
          <cell r="AE814">
            <v>13829.899769999998</v>
          </cell>
          <cell r="AF814"/>
          <cell r="AG814" t="b">
            <v>0</v>
          </cell>
          <cell r="AH814" t="str">
            <v>S3-</v>
          </cell>
          <cell r="AI814" t="str">
            <v>BS</v>
          </cell>
        </row>
        <row r="815">
          <cell r="A815" t="str">
            <v>STRUCT. DISC.</v>
          </cell>
          <cell r="B815" t="str">
            <v>SM</v>
          </cell>
          <cell r="C815" t="str">
            <v>SST</v>
          </cell>
          <cell r="D815">
            <v>310</v>
          </cell>
          <cell r="F815" t="str">
            <v>DECK COAMING</v>
          </cell>
          <cell r="G815" t="str">
            <v>PDMS MODEL</v>
          </cell>
          <cell r="H815">
            <v>16.100000000000001</v>
          </cell>
          <cell r="I815">
            <v>16.100000000000001</v>
          </cell>
          <cell r="J815">
            <v>16.100000000000001</v>
          </cell>
          <cell r="K815">
            <v>5</v>
          </cell>
          <cell r="L815">
            <v>5</v>
          </cell>
          <cell r="M815">
            <v>5</v>
          </cell>
          <cell r="N815">
            <v>0.80500000000000016</v>
          </cell>
          <cell r="O815">
            <v>0.80500000000000016</v>
          </cell>
          <cell r="P815">
            <v>0.80500000000000016</v>
          </cell>
          <cell r="Q815">
            <v>16.905000000000001</v>
          </cell>
          <cell r="R815">
            <v>16.905000000000001</v>
          </cell>
          <cell r="S815">
            <v>16.905000000000001</v>
          </cell>
          <cell r="T815">
            <v>979.7</v>
          </cell>
          <cell r="U815">
            <v>930.51</v>
          </cell>
          <cell r="V815">
            <v>112.13</v>
          </cell>
          <cell r="W815">
            <v>15730.271550000001</v>
          </cell>
          <cell r="X815">
            <v>16561.828500000003</v>
          </cell>
          <cell r="Y815">
            <v>1895.55765</v>
          </cell>
          <cell r="Z815">
            <v>15730.271550000001</v>
          </cell>
          <cell r="AA815">
            <v>16561.828500000003</v>
          </cell>
          <cell r="AB815">
            <v>1895.55765</v>
          </cell>
          <cell r="AC815">
            <v>15730.271550000001</v>
          </cell>
          <cell r="AD815">
            <v>16561.828500000003</v>
          </cell>
          <cell r="AE815">
            <v>1895.55765</v>
          </cell>
          <cell r="AF815"/>
          <cell r="AG815" t="b">
            <v>0</v>
          </cell>
          <cell r="AH815" t="str">
            <v>2S-</v>
          </cell>
          <cell r="AI815" t="str">
            <v>AB</v>
          </cell>
        </row>
        <row r="816">
          <cell r="A816" t="str">
            <v>STRUCT. DISC.</v>
          </cell>
          <cell r="B816" t="str">
            <v>SM</v>
          </cell>
          <cell r="C816" t="str">
            <v>SST</v>
          </cell>
          <cell r="D816">
            <v>310</v>
          </cell>
          <cell r="F816" t="str">
            <v>DRAIN TROUGHS/BOXES</v>
          </cell>
          <cell r="G816" t="str">
            <v>ESTIMATED</v>
          </cell>
          <cell r="H816">
            <v>7.5</v>
          </cell>
          <cell r="I816">
            <v>7.5</v>
          </cell>
          <cell r="J816">
            <v>7.5</v>
          </cell>
          <cell r="K816">
            <v>5</v>
          </cell>
          <cell r="L816">
            <v>5</v>
          </cell>
          <cell r="M816">
            <v>5</v>
          </cell>
          <cell r="N816">
            <v>0.375</v>
          </cell>
          <cell r="O816">
            <v>0.375</v>
          </cell>
          <cell r="P816">
            <v>0.375</v>
          </cell>
          <cell r="Q816">
            <v>7.875</v>
          </cell>
          <cell r="R816">
            <v>7.875</v>
          </cell>
          <cell r="S816">
            <v>7.875</v>
          </cell>
          <cell r="T816">
            <v>979.7</v>
          </cell>
          <cell r="U816">
            <v>930.51</v>
          </cell>
          <cell r="V816">
            <v>112.13</v>
          </cell>
          <cell r="W816">
            <v>7327.7662499999997</v>
          </cell>
          <cell r="X816">
            <v>7715.1375000000007</v>
          </cell>
          <cell r="Y816">
            <v>883.02374999999995</v>
          </cell>
          <cell r="Z816">
            <v>7327.7662499999997</v>
          </cell>
          <cell r="AA816">
            <v>7715.1375000000007</v>
          </cell>
          <cell r="AB816">
            <v>883.02374999999995</v>
          </cell>
          <cell r="AC816">
            <v>7327.7662499999997</v>
          </cell>
          <cell r="AD816">
            <v>7715.1375000000007</v>
          </cell>
          <cell r="AE816">
            <v>883.02374999999995</v>
          </cell>
          <cell r="AF816"/>
          <cell r="AG816" t="b">
            <v>0</v>
          </cell>
          <cell r="AH816" t="str">
            <v>2S-</v>
          </cell>
          <cell r="AI816" t="str">
            <v>AB</v>
          </cell>
        </row>
        <row r="817">
          <cell r="A817" t="str">
            <v>STRUCT. DISC.</v>
          </cell>
          <cell r="B817" t="str">
            <v>SM</v>
          </cell>
          <cell r="C817" t="str">
            <v>SST</v>
          </cell>
          <cell r="D817">
            <v>310</v>
          </cell>
          <cell r="F817" t="str">
            <v xml:space="preserve">ELECTRICAL / INSTRUMENT SUPPORTS (MISC.)      </v>
          </cell>
          <cell r="G817" t="str">
            <v>PDMS MODEL</v>
          </cell>
          <cell r="H817">
            <v>192.89</v>
          </cell>
          <cell r="I817">
            <v>192.89</v>
          </cell>
          <cell r="J817">
            <v>192.89</v>
          </cell>
          <cell r="K817">
            <v>5</v>
          </cell>
          <cell r="L817">
            <v>5</v>
          </cell>
          <cell r="M817">
            <v>5</v>
          </cell>
          <cell r="N817">
            <v>9.6445000000000007</v>
          </cell>
          <cell r="O817">
            <v>9.6445000000000007</v>
          </cell>
          <cell r="P817">
            <v>9.6445000000000007</v>
          </cell>
          <cell r="Q817">
            <v>202.53449999999998</v>
          </cell>
          <cell r="R817">
            <v>202.53449999999998</v>
          </cell>
          <cell r="S817">
            <v>202.53449999999998</v>
          </cell>
          <cell r="T817">
            <v>987.7</v>
          </cell>
          <cell r="U817">
            <v>929.59</v>
          </cell>
          <cell r="V817">
            <v>99.11</v>
          </cell>
          <cell r="W817">
            <v>188274.04585499997</v>
          </cell>
          <cell r="X817">
            <v>200043.32564999998</v>
          </cell>
          <cell r="Y817">
            <v>20073.194294999998</v>
          </cell>
          <cell r="Z817">
            <v>188274.04585499997</v>
          </cell>
          <cell r="AA817">
            <v>200043.32564999998</v>
          </cell>
          <cell r="AB817">
            <v>20073.194294999998</v>
          </cell>
          <cell r="AC817">
            <v>188274.04585499997</v>
          </cell>
          <cell r="AD817">
            <v>200043.32564999998</v>
          </cell>
          <cell r="AE817">
            <v>20073.194294999998</v>
          </cell>
          <cell r="AF817"/>
          <cell r="AG817" t="b">
            <v>0</v>
          </cell>
          <cell r="AH817" t="str">
            <v>2S-</v>
          </cell>
          <cell r="AI817" t="str">
            <v>AB</v>
          </cell>
        </row>
        <row r="818">
          <cell r="A818" t="str">
            <v>STRUCT. DISC.</v>
          </cell>
          <cell r="B818" t="str">
            <v>SM</v>
          </cell>
          <cell r="C818" t="str">
            <v>SST</v>
          </cell>
          <cell r="D818">
            <v>310</v>
          </cell>
          <cell r="F818" t="str">
            <v>HANDRAILS (MAIN DECK'S ONLY)</v>
          </cell>
          <cell r="G818" t="str">
            <v>PDMS MODEL</v>
          </cell>
          <cell r="H818">
            <v>5.61</v>
          </cell>
          <cell r="I818">
            <v>5.61</v>
          </cell>
          <cell r="J818">
            <v>5.61</v>
          </cell>
          <cell r="K818">
            <v>3.5</v>
          </cell>
          <cell r="L818">
            <v>3.5</v>
          </cell>
          <cell r="M818">
            <v>3.5</v>
          </cell>
          <cell r="N818">
            <v>0.19635000000000002</v>
          </cell>
          <cell r="O818">
            <v>0.19635000000000002</v>
          </cell>
          <cell r="P818">
            <v>0.19635000000000002</v>
          </cell>
          <cell r="Q818">
            <v>5.8063500000000001</v>
          </cell>
          <cell r="R818">
            <v>5.8063500000000001</v>
          </cell>
          <cell r="S818">
            <v>5.8063500000000001</v>
          </cell>
          <cell r="T818">
            <v>947.71</v>
          </cell>
          <cell r="U818">
            <v>893.05</v>
          </cell>
          <cell r="V818">
            <v>104</v>
          </cell>
          <cell r="W818">
            <v>5185.3608674999996</v>
          </cell>
          <cell r="X818">
            <v>5502.7359585000004</v>
          </cell>
          <cell r="Y818">
            <v>603.86040000000003</v>
          </cell>
          <cell r="Z818">
            <v>5185.3608674999996</v>
          </cell>
          <cell r="AA818">
            <v>5502.7359585000004</v>
          </cell>
          <cell r="AB818">
            <v>603.86040000000003</v>
          </cell>
          <cell r="AC818">
            <v>5185.3608674999996</v>
          </cell>
          <cell r="AD818">
            <v>5502.7359585000004</v>
          </cell>
          <cell r="AE818">
            <v>603.86040000000003</v>
          </cell>
          <cell r="AF818"/>
          <cell r="AG818" t="b">
            <v>0</v>
          </cell>
          <cell r="AH818" t="str">
            <v>2S-</v>
          </cell>
          <cell r="AI818" t="str">
            <v>AB</v>
          </cell>
        </row>
        <row r="819">
          <cell r="A819" t="str">
            <v>STRUCT. DISC.</v>
          </cell>
          <cell r="B819" t="str">
            <v>SM</v>
          </cell>
          <cell r="C819" t="str">
            <v>SST</v>
          </cell>
          <cell r="D819">
            <v>310</v>
          </cell>
          <cell r="F819" t="str">
            <v>LADDERS (INCL. W/ PLATFORMS, MEZZ, ETC.)</v>
          </cell>
          <cell r="G819" t="str">
            <v>PDMS MODEL</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v>0</v>
          </cell>
          <cell r="AD819">
            <v>0</v>
          </cell>
          <cell r="AE819">
            <v>0</v>
          </cell>
          <cell r="AF819"/>
          <cell r="AG819" t="b">
            <v>0</v>
          </cell>
          <cell r="AH819" t="str">
            <v>12-</v>
          </cell>
          <cell r="AI819" t="str">
            <v>AB</v>
          </cell>
        </row>
        <row r="820">
          <cell r="A820" t="str">
            <v>STRUCT. DISC.</v>
          </cell>
          <cell r="B820" t="str">
            <v>SM</v>
          </cell>
          <cell r="C820" t="str">
            <v>SST</v>
          </cell>
          <cell r="D820">
            <v>310</v>
          </cell>
          <cell r="F820" t="str">
            <v>PIPE SUPPORTS (MISC.)</v>
          </cell>
          <cell r="G820" t="str">
            <v>PDMS MODEL</v>
          </cell>
          <cell r="H820">
            <v>106.84</v>
          </cell>
          <cell r="I820">
            <v>106.84</v>
          </cell>
          <cell r="J820">
            <v>106.84</v>
          </cell>
          <cell r="K820">
            <v>5</v>
          </cell>
          <cell r="L820">
            <v>5</v>
          </cell>
          <cell r="M820">
            <v>5</v>
          </cell>
          <cell r="N820">
            <v>5.3420000000000005</v>
          </cell>
          <cell r="O820">
            <v>5.3420000000000005</v>
          </cell>
          <cell r="P820">
            <v>5.3420000000000005</v>
          </cell>
          <cell r="Q820">
            <v>112.182</v>
          </cell>
          <cell r="R820">
            <v>112.182</v>
          </cell>
          <cell r="S820">
            <v>112.182</v>
          </cell>
          <cell r="T820">
            <v>970.72</v>
          </cell>
          <cell r="U820">
            <v>932.74</v>
          </cell>
          <cell r="V820">
            <v>102.26</v>
          </cell>
          <cell r="W820">
            <v>104636.63868</v>
          </cell>
          <cell r="X820">
            <v>108897.31104</v>
          </cell>
          <cell r="Y820">
            <v>11471.731320000001</v>
          </cell>
          <cell r="Z820">
            <v>104636.63868</v>
          </cell>
          <cell r="AA820">
            <v>108897.31104</v>
          </cell>
          <cell r="AB820">
            <v>11471.731320000001</v>
          </cell>
          <cell r="AC820">
            <v>104636.63868</v>
          </cell>
          <cell r="AD820">
            <v>108897.31104</v>
          </cell>
          <cell r="AE820">
            <v>11471.731320000001</v>
          </cell>
          <cell r="AF820"/>
          <cell r="AG820" t="b">
            <v>0</v>
          </cell>
          <cell r="AH820" t="str">
            <v>2S-</v>
          </cell>
          <cell r="AI820" t="str">
            <v>AB</v>
          </cell>
        </row>
        <row r="821">
          <cell r="A821" t="str">
            <v>STRUCT. DISC.</v>
          </cell>
          <cell r="B821" t="str">
            <v>SM</v>
          </cell>
          <cell r="C821" t="str">
            <v>SST</v>
          </cell>
          <cell r="D821">
            <v>310</v>
          </cell>
          <cell r="F821" t="str">
            <v>RUNWAY BEAMS-MONORAILS-MECH HNDLG</v>
          </cell>
          <cell r="G821" t="str">
            <v>PDMS MODEL</v>
          </cell>
          <cell r="H821">
            <v>59.45</v>
          </cell>
          <cell r="I821">
            <v>59.45</v>
          </cell>
          <cell r="J821">
            <v>59.45</v>
          </cell>
          <cell r="K821">
            <v>5</v>
          </cell>
          <cell r="L821">
            <v>5</v>
          </cell>
          <cell r="M821">
            <v>5</v>
          </cell>
          <cell r="N821">
            <v>2.9725000000000001</v>
          </cell>
          <cell r="O821">
            <v>2.9725000000000001</v>
          </cell>
          <cell r="P821">
            <v>2.9725000000000001</v>
          </cell>
          <cell r="Q821">
            <v>62.422499999999999</v>
          </cell>
          <cell r="R821">
            <v>62.422499999999999</v>
          </cell>
          <cell r="S821">
            <v>62.422499999999999</v>
          </cell>
          <cell r="T821">
            <v>981.03</v>
          </cell>
          <cell r="U821">
            <v>939.23</v>
          </cell>
          <cell r="V821">
            <v>119.75</v>
          </cell>
          <cell r="W821">
            <v>58629.084674999998</v>
          </cell>
          <cell r="X821">
            <v>61238.345174999995</v>
          </cell>
          <cell r="Y821">
            <v>7475.0943749999997</v>
          </cell>
          <cell r="Z821">
            <v>58629.084674999998</v>
          </cell>
          <cell r="AA821">
            <v>61238.345174999995</v>
          </cell>
          <cell r="AB821">
            <v>7475.0943749999997</v>
          </cell>
          <cell r="AC821">
            <v>58629.084674999998</v>
          </cell>
          <cell r="AD821">
            <v>61238.345174999995</v>
          </cell>
          <cell r="AE821">
            <v>7475.0943749999997</v>
          </cell>
          <cell r="AF821"/>
          <cell r="AG821" t="b">
            <v>0</v>
          </cell>
          <cell r="AH821" t="str">
            <v>2S-</v>
          </cell>
          <cell r="AI821" t="str">
            <v>AB</v>
          </cell>
        </row>
      </sheetData>
      <sheetData sheetId="2"/>
      <sheetData sheetId="3"/>
      <sheetData sheetId="4"/>
      <sheetData sheetId="5" refreshError="1"/>
    </sheetDataSet>
  </externalBook>
</externalLink>
</file>

<file path=xl/externalLinks/externalLink21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Set>
  </externalBook>
</externalLink>
</file>

<file path=xl/externalLinks/externalLink215.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216.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17.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218.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219.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refreshError="1">
        <row r="1">
          <cell r="A1" t="str">
            <v>BPR No.</v>
          </cell>
          <cell r="H1" t="str">
            <v>UNSATIS.-1, UNUSUAL-2, INTERIM-3</v>
          </cell>
        </row>
        <row r="2">
          <cell r="A2">
            <v>1</v>
          </cell>
          <cell r="H2">
            <v>1</v>
          </cell>
        </row>
        <row r="3">
          <cell r="A3">
            <v>2</v>
          </cell>
          <cell r="H3">
            <v>2</v>
          </cell>
        </row>
        <row r="4">
          <cell r="A4">
            <v>3</v>
          </cell>
          <cell r="H4">
            <v>3</v>
          </cell>
        </row>
        <row r="5">
          <cell r="A5">
            <v>4</v>
          </cell>
          <cell r="H5">
            <v>1</v>
          </cell>
        </row>
        <row r="6">
          <cell r="A6">
            <v>5</v>
          </cell>
          <cell r="H6">
            <v>1</v>
          </cell>
        </row>
        <row r="7">
          <cell r="A7">
            <v>6</v>
          </cell>
          <cell r="H7">
            <v>1</v>
          </cell>
        </row>
        <row r="8">
          <cell r="A8">
            <v>7</v>
          </cell>
          <cell r="H8">
            <v>1</v>
          </cell>
        </row>
        <row r="9">
          <cell r="A9">
            <v>8</v>
          </cell>
          <cell r="H9">
            <v>1</v>
          </cell>
        </row>
        <row r="10">
          <cell r="A10">
            <v>9</v>
          </cell>
          <cell r="H10">
            <v>1</v>
          </cell>
        </row>
        <row r="11">
          <cell r="A11">
            <v>10</v>
          </cell>
          <cell r="H11">
            <v>2</v>
          </cell>
        </row>
        <row r="12">
          <cell r="A12">
            <v>11</v>
          </cell>
          <cell r="H12">
            <v>1</v>
          </cell>
        </row>
        <row r="13">
          <cell r="A13">
            <v>12</v>
          </cell>
          <cell r="H13">
            <v>2</v>
          </cell>
        </row>
        <row r="14">
          <cell r="A14">
            <v>13</v>
          </cell>
          <cell r="H14">
            <v>3</v>
          </cell>
        </row>
        <row r="15">
          <cell r="A15">
            <v>14</v>
          </cell>
          <cell r="H15">
            <v>3</v>
          </cell>
        </row>
        <row r="16">
          <cell r="A16">
            <v>15</v>
          </cell>
          <cell r="H16">
            <v>3</v>
          </cell>
        </row>
        <row r="17">
          <cell r="A17">
            <v>16</v>
          </cell>
          <cell r="H17">
            <v>2</v>
          </cell>
        </row>
        <row r="18">
          <cell r="A18">
            <v>17</v>
          </cell>
          <cell r="H18">
            <v>1</v>
          </cell>
        </row>
        <row r="19">
          <cell r="A19">
            <v>18</v>
          </cell>
          <cell r="H19">
            <v>2</v>
          </cell>
        </row>
        <row r="20">
          <cell r="A20">
            <v>19</v>
          </cell>
          <cell r="H20">
            <v>2</v>
          </cell>
        </row>
        <row r="21">
          <cell r="A21">
            <v>20</v>
          </cell>
          <cell r="H21">
            <v>1</v>
          </cell>
        </row>
        <row r="22">
          <cell r="A22">
            <v>21</v>
          </cell>
          <cell r="H22">
            <v>1</v>
          </cell>
        </row>
        <row r="23">
          <cell r="A23">
            <v>22</v>
          </cell>
          <cell r="H23">
            <v>1</v>
          </cell>
        </row>
        <row r="24">
          <cell r="A24">
            <v>23</v>
          </cell>
          <cell r="H24">
            <v>1</v>
          </cell>
        </row>
        <row r="25">
          <cell r="A25">
            <v>24</v>
          </cell>
          <cell r="H25">
            <v>1</v>
          </cell>
        </row>
        <row r="26">
          <cell r="A26">
            <v>25</v>
          </cell>
          <cell r="H26">
            <v>3</v>
          </cell>
        </row>
        <row r="27">
          <cell r="A27">
            <v>26</v>
          </cell>
          <cell r="H27">
            <v>2</v>
          </cell>
        </row>
        <row r="28">
          <cell r="A28">
            <v>27</v>
          </cell>
          <cell r="H28">
            <v>2</v>
          </cell>
        </row>
        <row r="29">
          <cell r="A29">
            <v>28</v>
          </cell>
          <cell r="H29">
            <v>2</v>
          </cell>
        </row>
        <row r="30">
          <cell r="A30">
            <v>29</v>
          </cell>
          <cell r="H30">
            <v>2</v>
          </cell>
        </row>
        <row r="31">
          <cell r="A31">
            <v>30</v>
          </cell>
          <cell r="H31">
            <v>1</v>
          </cell>
        </row>
        <row r="32">
          <cell r="A32">
            <v>31</v>
          </cell>
          <cell r="H32">
            <v>2</v>
          </cell>
        </row>
        <row r="33">
          <cell r="A33">
            <v>32</v>
          </cell>
          <cell r="H33">
            <v>2</v>
          </cell>
        </row>
        <row r="34">
          <cell r="A34">
            <v>33</v>
          </cell>
          <cell r="H34">
            <v>1</v>
          </cell>
        </row>
        <row r="35">
          <cell r="A35">
            <v>34</v>
          </cell>
          <cell r="H35">
            <v>1</v>
          </cell>
        </row>
        <row r="36">
          <cell r="A36">
            <v>35</v>
          </cell>
          <cell r="H36">
            <v>1</v>
          </cell>
        </row>
        <row r="37">
          <cell r="A37">
            <v>36</v>
          </cell>
          <cell r="H37">
            <v>1</v>
          </cell>
        </row>
        <row r="38">
          <cell r="A38">
            <v>37</v>
          </cell>
          <cell r="H38">
            <v>1</v>
          </cell>
        </row>
        <row r="39">
          <cell r="A39">
            <v>38</v>
          </cell>
          <cell r="H39">
            <v>2</v>
          </cell>
        </row>
        <row r="40">
          <cell r="A40">
            <v>39</v>
          </cell>
          <cell r="H40">
            <v>1</v>
          </cell>
        </row>
        <row r="41">
          <cell r="A41">
            <v>40</v>
          </cell>
          <cell r="H41">
            <v>1</v>
          </cell>
        </row>
        <row r="42">
          <cell r="A42">
            <v>41</v>
          </cell>
          <cell r="H42">
            <v>1</v>
          </cell>
        </row>
        <row r="43">
          <cell r="A43">
            <v>42</v>
          </cell>
          <cell r="H43">
            <v>1</v>
          </cell>
        </row>
        <row r="44">
          <cell r="A44">
            <v>43</v>
          </cell>
          <cell r="H44">
            <v>1</v>
          </cell>
        </row>
        <row r="45">
          <cell r="A45">
            <v>44</v>
          </cell>
          <cell r="H45">
            <v>1</v>
          </cell>
        </row>
        <row r="46">
          <cell r="A46">
            <v>45</v>
          </cell>
          <cell r="H46">
            <v>1</v>
          </cell>
        </row>
        <row r="47">
          <cell r="A47">
            <v>46</v>
          </cell>
          <cell r="H47">
            <v>1</v>
          </cell>
        </row>
        <row r="48">
          <cell r="A48">
            <v>47</v>
          </cell>
          <cell r="H48">
            <v>1</v>
          </cell>
        </row>
        <row r="49">
          <cell r="A49">
            <v>48</v>
          </cell>
          <cell r="H49">
            <v>1</v>
          </cell>
        </row>
        <row r="50">
          <cell r="A50">
            <v>49</v>
          </cell>
          <cell r="H50">
            <v>1</v>
          </cell>
        </row>
        <row r="51">
          <cell r="A51">
            <v>50</v>
          </cell>
          <cell r="H51">
            <v>1</v>
          </cell>
        </row>
        <row r="52">
          <cell r="A52">
            <v>51</v>
          </cell>
          <cell r="H52">
            <v>1</v>
          </cell>
        </row>
        <row r="53">
          <cell r="A53">
            <v>52</v>
          </cell>
          <cell r="H53">
            <v>1</v>
          </cell>
        </row>
        <row r="54">
          <cell r="A54">
            <v>53</v>
          </cell>
          <cell r="H54">
            <v>1</v>
          </cell>
        </row>
        <row r="55">
          <cell r="A55">
            <v>54</v>
          </cell>
          <cell r="H55">
            <v>1</v>
          </cell>
        </row>
        <row r="56">
          <cell r="A56">
            <v>55</v>
          </cell>
          <cell r="H56">
            <v>1</v>
          </cell>
        </row>
        <row r="57">
          <cell r="A57">
            <v>56</v>
          </cell>
          <cell r="H57">
            <v>1</v>
          </cell>
        </row>
        <row r="58">
          <cell r="A58">
            <v>57</v>
          </cell>
          <cell r="H58">
            <v>1</v>
          </cell>
        </row>
        <row r="59">
          <cell r="A59">
            <v>58</v>
          </cell>
          <cell r="H59">
            <v>1</v>
          </cell>
        </row>
        <row r="60">
          <cell r="A60">
            <v>59</v>
          </cell>
          <cell r="H60">
            <v>1</v>
          </cell>
        </row>
        <row r="61">
          <cell r="A61">
            <v>60</v>
          </cell>
          <cell r="H61">
            <v>1</v>
          </cell>
        </row>
        <row r="62">
          <cell r="A62">
            <v>61</v>
          </cell>
          <cell r="H62">
            <v>1</v>
          </cell>
        </row>
        <row r="63">
          <cell r="A63">
            <v>62</v>
          </cell>
          <cell r="H63">
            <v>1</v>
          </cell>
        </row>
        <row r="64">
          <cell r="A64">
            <v>63</v>
          </cell>
          <cell r="H64">
            <v>2</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20.xml><?xml version="1.0" encoding="utf-8"?>
<externalLink xmlns:r="http://schemas.openxmlformats.org/officeDocument/2006/relationships" xmlns="http://schemas.openxmlformats.org/spreadsheetml/2006/main">
  <externalBook r:id="rId1">
    <sheetNames>
      <sheetName val="Formato"/>
      <sheetName val="Chart1"/>
      <sheetName val="Chart2"/>
      <sheetName val="TABLA"/>
      <sheetName val="page1"/>
      <sheetName val="OTP"/>
      <sheetName val="PI"/>
      <sheetName val="Test Data"/>
      <sheetName val="OH"/>
      <sheetName val="TABLA MAESTRA"/>
      <sheetName val="Jan03 to Dec03"/>
      <sheetName val="Selector"/>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21.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refreshError="1"/>
      <sheetData sheetId="100" refreshError="1"/>
      <sheetData sheetId="101"/>
      <sheetData sheetId="102" refreshError="1"/>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ow r="2">
          <cell r="E2" t="str">
            <v xml:space="preserve">Tuna A-6 </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refreshError="1"/>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row r="2">
          <cell r="E2" t="str">
            <v xml:space="preserve">Tuna A-6 </v>
          </cell>
        </row>
      </sheetData>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222.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row r="1">
          <cell r="B1" t="str">
            <v>Field</v>
          </cell>
          <cell r="M1" t="str">
            <v>Well Objectives</v>
          </cell>
        </row>
        <row r="2">
          <cell r="M2" t="str">
            <v>Maintain Current Sustainable production/Injection Capacity</v>
          </cell>
        </row>
        <row r="3">
          <cell r="M3" t="str">
            <v>Maintain Current Sustainable production/Injection Capacity</v>
          </cell>
        </row>
        <row r="4">
          <cell r="M4" t="str">
            <v>Maintain Current Sustainable production/Injection Capacity</v>
          </cell>
        </row>
        <row r="5">
          <cell r="M5" t="str">
            <v>Maintain Current Sustainable production/Injection Capacity</v>
          </cell>
        </row>
        <row r="6">
          <cell r="M6" t="str">
            <v>Maintain Current Sustainable production/Injection Capacity</v>
          </cell>
        </row>
        <row r="7">
          <cell r="M7" t="str">
            <v>Maintain Current Sustainable production/Injection Capacity</v>
          </cell>
        </row>
        <row r="8">
          <cell r="M8" t="str">
            <v>Maintain Current Sustainable production/Injection Capacity</v>
          </cell>
        </row>
        <row r="9">
          <cell r="M9" t="str">
            <v>Maintain Current Sustainable production/Injection Capacity</v>
          </cell>
        </row>
        <row r="10">
          <cell r="M10" t="str">
            <v>Maintain Current Sustainable production/Injection Capacity</v>
          </cell>
        </row>
        <row r="11">
          <cell r="M11" t="str">
            <v>Maintain Current Sustainable production/Injection Capacity</v>
          </cell>
        </row>
        <row r="12">
          <cell r="M12" t="str">
            <v>Maintain Current Sustainable production/Injection Capacity</v>
          </cell>
        </row>
        <row r="13">
          <cell r="M13" t="str">
            <v>Maintain Current Sustainable production/Injection Capacity</v>
          </cell>
        </row>
        <row r="14">
          <cell r="M14" t="str">
            <v>Maintain Current Sustainable production/Injection Capacity</v>
          </cell>
        </row>
        <row r="15">
          <cell r="M15" t="str">
            <v>Maintain Current Sustainable production/Injection Capacity</v>
          </cell>
        </row>
        <row r="16">
          <cell r="M16" t="str">
            <v>Maintain Current Sustainable production/Injection Capacity</v>
          </cell>
        </row>
        <row r="17">
          <cell r="M17" t="str">
            <v>Maintain Current Sustainable production/Injection Capacity</v>
          </cell>
        </row>
        <row r="18">
          <cell r="M18" t="str">
            <v>Maintain Current Sustainable production/Injection Capacity</v>
          </cell>
        </row>
        <row r="19">
          <cell r="M19" t="str">
            <v>Maintain Current Sustainable production/Injection Capacity</v>
          </cell>
        </row>
        <row r="20">
          <cell r="M20" t="str">
            <v>Maintain Current Sustainable production/Injection Capacity</v>
          </cell>
        </row>
        <row r="21">
          <cell r="M21" t="str">
            <v>Maintain Current Sustainable production/Injection Capacity</v>
          </cell>
        </row>
        <row r="22">
          <cell r="M22" t="str">
            <v>Maintain Current Sustainable production/Injection Capacity</v>
          </cell>
        </row>
        <row r="23">
          <cell r="M23" t="str">
            <v>Maintain Current Sustainable production/Injection Capacity</v>
          </cell>
        </row>
        <row r="24">
          <cell r="M24" t="str">
            <v>Maintain Current Sustainable production/Injection Capacity</v>
          </cell>
        </row>
        <row r="25">
          <cell r="M25" t="str">
            <v>Maintain Current Sustainable production/Injection Capacity</v>
          </cell>
        </row>
        <row r="26">
          <cell r="M26" t="str">
            <v>Maintain Current Sustainable production/Injection Capacity</v>
          </cell>
        </row>
        <row r="27">
          <cell r="M27" t="str">
            <v>Maintain Current Sustainable production/Injection Capacity</v>
          </cell>
        </row>
        <row r="28">
          <cell r="M28" t="str">
            <v>Maintain Current Sustainable production/Injection Capacity</v>
          </cell>
        </row>
        <row r="29">
          <cell r="M29" t="str">
            <v>Maintain Current Sustainable production/Injection Capacity</v>
          </cell>
        </row>
        <row r="30">
          <cell r="M30" t="str">
            <v>Maintain Current Sustainable production/Injection Capacity</v>
          </cell>
        </row>
        <row r="31">
          <cell r="M31" t="str">
            <v>Maintain Current Sustainable production/Injection Capacity</v>
          </cell>
        </row>
        <row r="32">
          <cell r="M32" t="str">
            <v>Maintain Current Sustainable production/Injection Capacity</v>
          </cell>
        </row>
        <row r="33">
          <cell r="M33" t="str">
            <v>Maintain Current Sustainable production/Injection Capacity</v>
          </cell>
        </row>
        <row r="34">
          <cell r="M34" t="str">
            <v>Maintain Current Sustainable production/Injection Capacity</v>
          </cell>
        </row>
        <row r="35">
          <cell r="M35" t="str">
            <v>Maintain Current Sustainable production/Injection Capacity</v>
          </cell>
        </row>
        <row r="36">
          <cell r="M36" t="str">
            <v>Maintain Current Sustainable production/Injection Capacity</v>
          </cell>
        </row>
        <row r="37">
          <cell r="M37" t="str">
            <v>Maintain Current Sustainable production/Injection Capacity</v>
          </cell>
        </row>
        <row r="38">
          <cell r="M38" t="str">
            <v>Maintain Current Sustainable production/Injection Capacity</v>
          </cell>
        </row>
        <row r="39">
          <cell r="M39" t="str">
            <v>Maintain Current Sustainable production/Injection Capacity</v>
          </cell>
        </row>
        <row r="40">
          <cell r="M40" t="str">
            <v>Maintain Current Sustainable production/Injection Capacity</v>
          </cell>
        </row>
        <row r="41">
          <cell r="M41" t="str">
            <v>Maintain Current Sustainable production/Injection Capacity</v>
          </cell>
        </row>
        <row r="42">
          <cell r="M42" t="str">
            <v>Maintain Current Sustainable production/Injection Capacity</v>
          </cell>
        </row>
        <row r="43">
          <cell r="M43" t="str">
            <v>Maintain Current Sustainable production/Injection Capacity</v>
          </cell>
        </row>
        <row r="44">
          <cell r="M44" t="str">
            <v>Maintain Current Sustainable production/Injection Capacity</v>
          </cell>
        </row>
        <row r="45">
          <cell r="M45" t="str">
            <v>Maintain Current Sustainable production/Injection Capacity</v>
          </cell>
        </row>
        <row r="46">
          <cell r="M46" t="str">
            <v>Maintain Current Sustainable production/Injection Capacity</v>
          </cell>
        </row>
        <row r="47">
          <cell r="M47" t="str">
            <v>Maintain Current Sustainable production/Injection Capacity</v>
          </cell>
        </row>
        <row r="48">
          <cell r="M48" t="str">
            <v>Increase Sustainable Production/Injection Capacity</v>
          </cell>
        </row>
        <row r="49">
          <cell r="M49" t="str">
            <v>Increase Sustainable Production/Injection Capacity</v>
          </cell>
        </row>
        <row r="50">
          <cell r="M50" t="str">
            <v>Maintain Current Sustainable production/Injection Capacity</v>
          </cell>
        </row>
        <row r="51">
          <cell r="M51" t="str">
            <v>Increase Sustainable Production/Injection Capacity</v>
          </cell>
        </row>
        <row r="52">
          <cell r="M52" t="str">
            <v>Increase Sustainable Production/Injection Capacity</v>
          </cell>
        </row>
        <row r="53">
          <cell r="M53" t="str">
            <v>Increase Sustainable Production/Injection Capacity</v>
          </cell>
        </row>
        <row r="54">
          <cell r="M54" t="str">
            <v>Maintain Current Sustainable production/Injection Capacity</v>
          </cell>
        </row>
        <row r="55">
          <cell r="M55" t="str">
            <v>Maintain Current Sustainable production/Injection Capacity</v>
          </cell>
        </row>
        <row r="56">
          <cell r="M56" t="str">
            <v>Maintain Current Sustainable production/Injection Capacity</v>
          </cell>
        </row>
        <row r="57">
          <cell r="M57" t="str">
            <v>Maintain Current Sustainable production/Injection Capacity</v>
          </cell>
        </row>
        <row r="58">
          <cell r="M58" t="str">
            <v>Maintain Current Sustainable production/Injection Capacity</v>
          </cell>
        </row>
        <row r="59">
          <cell r="M59" t="str">
            <v>Maintain Current Sustainable production/Injection Capacity</v>
          </cell>
        </row>
        <row r="60">
          <cell r="M60" t="str">
            <v>Maintain Current Sustainable production/Injection Capacity</v>
          </cell>
        </row>
        <row r="61">
          <cell r="M61" t="str">
            <v>Maintain Current Sustainable production/Injection Capacity</v>
          </cell>
        </row>
        <row r="62">
          <cell r="M62" t="str">
            <v>Maintain Current Sustainable production/Injection Capacity</v>
          </cell>
        </row>
        <row r="63">
          <cell r="M63" t="str">
            <v>Maintain Current Sustainable production/Injection Capacity</v>
          </cell>
        </row>
        <row r="64">
          <cell r="M64" t="str">
            <v>Maintain Current Sustainable production/Injection Capacity</v>
          </cell>
        </row>
        <row r="65">
          <cell r="M65" t="str">
            <v>Maintain Current Sustainable production/Injection Capacity</v>
          </cell>
        </row>
        <row r="66">
          <cell r="M66" t="str">
            <v>Maintain Current Sustainable production/Injection Capacity</v>
          </cell>
        </row>
        <row r="67">
          <cell r="M67" t="str">
            <v>Maintain Current Sustainable production/Injection Capacity</v>
          </cell>
        </row>
        <row r="68">
          <cell r="M68" t="str">
            <v>Maintain Current Sustainable production/Injection Capacity</v>
          </cell>
        </row>
        <row r="69">
          <cell r="M69" t="str">
            <v>Maintain Current Sustainable production/Injection Capacity</v>
          </cell>
        </row>
        <row r="70">
          <cell r="M70" t="str">
            <v>Maintain Current Sustainable production/Injection Capacity</v>
          </cell>
        </row>
        <row r="71">
          <cell r="M71" t="str">
            <v>Maintain Current Sustainable production/Injection Capacity</v>
          </cell>
        </row>
        <row r="72">
          <cell r="M72" t="str">
            <v>Maintain Current Sustainable production/Injection Capacity</v>
          </cell>
        </row>
        <row r="73">
          <cell r="M73" t="str">
            <v>Maintain Current Sustainable production/Injection Capacity</v>
          </cell>
        </row>
        <row r="74">
          <cell r="M74" t="str">
            <v>Maintain Current Sustainable production/Injection Capacity</v>
          </cell>
        </row>
        <row r="75">
          <cell r="M75" t="str">
            <v>Maintain Current Sustainable production/Injection Capacity</v>
          </cell>
        </row>
        <row r="76">
          <cell r="M76" t="str">
            <v>Maintain Current Sustainable production/Injection Capacity</v>
          </cell>
        </row>
        <row r="77">
          <cell r="M77" t="str">
            <v>Maintain Current Sustainable production/Injection Capacity</v>
          </cell>
        </row>
        <row r="78">
          <cell r="M78" t="str">
            <v>Maintain Current Sustainable production/Injection Capacity</v>
          </cell>
        </row>
        <row r="79">
          <cell r="M79" t="str">
            <v>Maintain Current Sustainable production/Injection Capacity</v>
          </cell>
        </row>
        <row r="80">
          <cell r="M80" t="str">
            <v>Maintain Current Sustainable production/Injection Capacity</v>
          </cell>
        </row>
        <row r="81">
          <cell r="M81" t="str">
            <v>Maintain Current Sustainable production/Injection Capacity</v>
          </cell>
        </row>
        <row r="82">
          <cell r="M82" t="str">
            <v>Maintain Current Sustainable production/Injection Capacity</v>
          </cell>
        </row>
        <row r="83">
          <cell r="M83" t="str">
            <v>Maintain Current Sustainable production/Injection Capacity</v>
          </cell>
        </row>
        <row r="84">
          <cell r="M84" t="str">
            <v>Maintain Current Sustainable production/Injection Capacity</v>
          </cell>
        </row>
        <row r="85">
          <cell r="M85" t="str">
            <v>Maintain Current Sustainable production/Injection Capacity</v>
          </cell>
        </row>
        <row r="86">
          <cell r="M86" t="str">
            <v>Maintain Current Sustainable production/Injection Capacity</v>
          </cell>
        </row>
        <row r="87">
          <cell r="M87" t="str">
            <v>Maintain Current Sustainable production/Injection Capacity</v>
          </cell>
        </row>
        <row r="88">
          <cell r="M88" t="str">
            <v>Maintain Current Sustainable production/Injection Capacity</v>
          </cell>
        </row>
        <row r="89">
          <cell r="M89" t="str">
            <v>Maintain Current Sustainable production/Injection Capacity</v>
          </cell>
        </row>
        <row r="90">
          <cell r="M90" t="str">
            <v>Maintain Current Sustainable production/Injection Capacity</v>
          </cell>
        </row>
        <row r="91">
          <cell r="M91" t="str">
            <v>Maintain Current Sustainable production/Injection Capacity</v>
          </cell>
        </row>
        <row r="92">
          <cell r="M92" t="str">
            <v>Maintain Current Sustainable production/Injection Capacity</v>
          </cell>
        </row>
        <row r="93">
          <cell r="M93" t="str">
            <v>Maintain Current Sustainable production/Injection Capacity</v>
          </cell>
        </row>
        <row r="94">
          <cell r="M94" t="str">
            <v>Maintain Current Sustainable production/Injection Capacity</v>
          </cell>
        </row>
        <row r="95">
          <cell r="M95" t="str">
            <v>Maintain Current Sustainable production/Injection Capacity</v>
          </cell>
        </row>
        <row r="96">
          <cell r="M96" t="str">
            <v>Increase Sustainable Production/Injection Capacity</v>
          </cell>
        </row>
        <row r="97">
          <cell r="M97" t="str">
            <v>Increase Sustainable Production/Injection Capacity</v>
          </cell>
        </row>
        <row r="98">
          <cell r="M98" t="str">
            <v>Increase Sustainable Production/Injection Capacity</v>
          </cell>
        </row>
        <row r="99">
          <cell r="M99" t="str">
            <v>Increase Sustainable Production/Injection Capacity</v>
          </cell>
        </row>
        <row r="100">
          <cell r="M100" t="str">
            <v>Increase Sustainable Production/Injection Capacity</v>
          </cell>
        </row>
        <row r="101">
          <cell r="M101" t="str">
            <v>Increase Sustainable Production/Injection Capacity</v>
          </cell>
        </row>
        <row r="102">
          <cell r="M102" t="str">
            <v>Increase Sustainable Production/Injection Capacity</v>
          </cell>
        </row>
        <row r="103">
          <cell r="M103" t="str">
            <v>Increase Sustainable Production/Injection Capacity</v>
          </cell>
        </row>
        <row r="104">
          <cell r="M104" t="str">
            <v>Increase Sustainable Production/Injection Capacity</v>
          </cell>
        </row>
        <row r="105">
          <cell r="M105" t="str">
            <v>Increase Sustainable Production/Injection Capacity</v>
          </cell>
        </row>
        <row r="106">
          <cell r="M106" t="str">
            <v>Increase Sustainable Production/Injection Capacity</v>
          </cell>
        </row>
        <row r="107">
          <cell r="M107" t="str">
            <v>Increase Sustainable Production/Injection Capacity</v>
          </cell>
        </row>
        <row r="108">
          <cell r="M108" t="str">
            <v>Increase Sustainable Production/Injection Capacity</v>
          </cell>
        </row>
        <row r="109">
          <cell r="M109" t="str">
            <v>Increase Sustainable Production/Injection Capacity</v>
          </cell>
        </row>
        <row r="110">
          <cell r="M110" t="str">
            <v>Increase Sustainable Production/Injection Capacity</v>
          </cell>
        </row>
        <row r="111">
          <cell r="M111" t="str">
            <v>Increase Sustainable Production/Injection Capacity</v>
          </cell>
        </row>
        <row r="112">
          <cell r="M112" t="str">
            <v>Increase Sustainable Production/Injection Capacity</v>
          </cell>
        </row>
        <row r="113">
          <cell r="M113" t="str">
            <v>Increase Sustainable Production/Injection Capacity</v>
          </cell>
        </row>
        <row r="114">
          <cell r="M114" t="str">
            <v>Increase Sustainable Production/Injection Capacity</v>
          </cell>
        </row>
        <row r="115">
          <cell r="M115" t="str">
            <v>Increase Sustainable Production/Injection Capacity</v>
          </cell>
        </row>
        <row r="116">
          <cell r="M116" t="str">
            <v>Maintain Current Sustainable production/Injection Capacity</v>
          </cell>
        </row>
        <row r="117">
          <cell r="M117" t="str">
            <v>Maintain Current Sustainable production/Injection Capacity</v>
          </cell>
        </row>
        <row r="118">
          <cell r="M118" t="str">
            <v>Maintain Current Sustainable production/Injection Capacity</v>
          </cell>
        </row>
        <row r="119">
          <cell r="M119" t="str">
            <v>Maintain Current Sustainable production/Injection Capacity</v>
          </cell>
        </row>
        <row r="120">
          <cell r="M120" t="str">
            <v>Maintain Current Sustainable production/Injection Capacity</v>
          </cell>
        </row>
        <row r="121">
          <cell r="M121" t="str">
            <v>Maintain Current Sustainable production/Injection Capacity</v>
          </cell>
        </row>
        <row r="122">
          <cell r="M122" t="str">
            <v>Maintain Current Sustainable production/Injection Capacity</v>
          </cell>
        </row>
        <row r="123">
          <cell r="M123" t="str">
            <v>Maintain Current Sustainable production/Injection Capacity</v>
          </cell>
        </row>
        <row r="124">
          <cell r="M124" t="str">
            <v>Maintain Current Sustainable production/Injection Capacity</v>
          </cell>
        </row>
        <row r="125">
          <cell r="M125" t="str">
            <v>Maintain Current Sustainable production/Injection Capacity</v>
          </cell>
        </row>
        <row r="126">
          <cell r="M126" t="str">
            <v>Maintain Current Sustainable production/Injection Capacity</v>
          </cell>
        </row>
        <row r="127">
          <cell r="M127" t="str">
            <v>Maintain Current Sustainable production/Injection Capacity</v>
          </cell>
        </row>
        <row r="128">
          <cell r="M128" t="str">
            <v>Maintain Current Sustainable production/Injection Capacity</v>
          </cell>
        </row>
        <row r="129">
          <cell r="M129" t="str">
            <v>Maintain Current Sustainable production/Injection Capacity</v>
          </cell>
        </row>
        <row r="130">
          <cell r="M130" t="str">
            <v>Maintain Current Sustainable production/Injection Capacity</v>
          </cell>
        </row>
        <row r="131">
          <cell r="M131" t="str">
            <v>Maintain Current Sustainable production/Injection Capacity</v>
          </cell>
        </row>
        <row r="132">
          <cell r="M132" t="str">
            <v>Maintain Current Sustainable production/Injection Capacity</v>
          </cell>
        </row>
        <row r="133">
          <cell r="M133" t="str">
            <v>Maintain Current Sustainable production/Injection Capacity</v>
          </cell>
        </row>
        <row r="134">
          <cell r="M134" t="str">
            <v>Maintain Current Sustainable production/Injection Capacity</v>
          </cell>
        </row>
        <row r="135">
          <cell r="M135" t="str">
            <v>Maintain Current Sustainable production/Injection Capacity</v>
          </cell>
        </row>
        <row r="136">
          <cell r="M136" t="str">
            <v>Maintain Current Sustainable production/Injection Capacity</v>
          </cell>
        </row>
        <row r="137">
          <cell r="M137" t="str">
            <v>Maintain Current Sustainable production/Injection Capacity</v>
          </cell>
        </row>
        <row r="138">
          <cell r="M138" t="str">
            <v>Maintain Current Sustainable production/Injection Capacity</v>
          </cell>
        </row>
        <row r="139">
          <cell r="M139" t="str">
            <v>Maintain Current Sustainable production/Injection Capacity</v>
          </cell>
        </row>
        <row r="140">
          <cell r="M140" t="str">
            <v>Maintain Current Sustainable production/Injection Capacity</v>
          </cell>
        </row>
        <row r="141">
          <cell r="M141" t="str">
            <v>Maintain Current Sustainable production/Injection Capacity</v>
          </cell>
        </row>
        <row r="142">
          <cell r="M142" t="str">
            <v>Maintain Current Sustainable production/Injection Capacity</v>
          </cell>
        </row>
        <row r="143">
          <cell r="M143" t="str">
            <v>Maintain Current Sustainable production/Injection Capacity</v>
          </cell>
        </row>
        <row r="144">
          <cell r="M144" t="str">
            <v>Maintain Current Sustainable production/Injection Capacity</v>
          </cell>
        </row>
        <row r="145">
          <cell r="M145" t="str">
            <v>Maintain Current Sustainable production/Injection Capacity</v>
          </cell>
        </row>
        <row r="146">
          <cell r="M146" t="str">
            <v>Maintain Current Sustainable production/Injection Capacity</v>
          </cell>
        </row>
        <row r="147">
          <cell r="M147" t="str">
            <v>Maintain Current Sustainable production/Injection Capacity</v>
          </cell>
        </row>
        <row r="148">
          <cell r="M148" t="str">
            <v>Maintain Current Sustainable production/Injection Capacity</v>
          </cell>
        </row>
        <row r="149">
          <cell r="M149" t="str">
            <v>Maintain Current Sustainable production/Injection Capacity</v>
          </cell>
        </row>
        <row r="150">
          <cell r="M150" t="str">
            <v>Maintain Current Sustainable production/Injection Capacity</v>
          </cell>
        </row>
        <row r="151">
          <cell r="M151" t="str">
            <v>Maintain Current Sustainable production/Injection Capacity</v>
          </cell>
        </row>
        <row r="152">
          <cell r="M152" t="str">
            <v>Maintain Current Sustainable production/Injection Capacity</v>
          </cell>
        </row>
        <row r="153">
          <cell r="M153" t="str">
            <v>Maintain Current Sustainable production/Injection Capacity</v>
          </cell>
        </row>
        <row r="154">
          <cell r="M154" t="str">
            <v>Maintain Current Sustainable production/Injection Capacity</v>
          </cell>
        </row>
        <row r="155">
          <cell r="M155" t="str">
            <v>Maintain Current Sustainable production/Injection Capacity</v>
          </cell>
        </row>
        <row r="156">
          <cell r="M156" t="str">
            <v>Maintain Current Sustainable production/Injection Capacity</v>
          </cell>
        </row>
        <row r="157">
          <cell r="M157" t="str">
            <v>Maintain Current Sustainable production/Injection Capacity</v>
          </cell>
        </row>
        <row r="158">
          <cell r="M158" t="str">
            <v>Maintain Current Sustainable production/Injection Capacity</v>
          </cell>
        </row>
        <row r="159">
          <cell r="M159" t="str">
            <v>Maintain Current Sustainable production/Injection Capacity</v>
          </cell>
        </row>
        <row r="160">
          <cell r="M160" t="str">
            <v>Maintain Current Sustainable production/Injection Capacity</v>
          </cell>
        </row>
        <row r="161">
          <cell r="M161" t="str">
            <v>Maintain Current Sustainable production/Injection Capacity</v>
          </cell>
        </row>
        <row r="162">
          <cell r="M162" t="str">
            <v>Maintain Current Sustainable production/Injection Capacity</v>
          </cell>
        </row>
        <row r="163">
          <cell r="M163" t="str">
            <v>Maintain Current Sustainable production/Injection Capacity</v>
          </cell>
        </row>
        <row r="164">
          <cell r="M164" t="str">
            <v>Maintain Current Sustainable production/Injection Capacity</v>
          </cell>
        </row>
        <row r="165">
          <cell r="M165" t="str">
            <v>Maintain Current Sustainable production/Injection Capacity</v>
          </cell>
        </row>
        <row r="166">
          <cell r="M166" t="str">
            <v>Maintain Current Sustainable production/Injection Capacity</v>
          </cell>
        </row>
        <row r="167">
          <cell r="M167" t="str">
            <v>Maintain Current Sustainable production/Injection Capacity</v>
          </cell>
        </row>
        <row r="168">
          <cell r="M168" t="str">
            <v>Maintain Current Sustainable production/Injection Capacity</v>
          </cell>
        </row>
        <row r="169">
          <cell r="M169" t="str">
            <v>Maintain Current Sustainable production/Injection Capacity</v>
          </cell>
        </row>
        <row r="170">
          <cell r="M170" t="str">
            <v>Maintain Current Sustainable production/Injection Capacity</v>
          </cell>
        </row>
        <row r="171">
          <cell r="M171" t="str">
            <v>Maintain Current Sustainable production/Injection Capacity</v>
          </cell>
        </row>
        <row r="172">
          <cell r="M172" t="str">
            <v>Maintain Current Sustainable production/Injection Capacity</v>
          </cell>
        </row>
        <row r="173">
          <cell r="M173" t="str">
            <v>Maintain Current Sustainable production/Injection Capacity</v>
          </cell>
        </row>
        <row r="174">
          <cell r="M174" t="str">
            <v>Maintain Current Sustainable production/Injection Capacity</v>
          </cell>
        </row>
        <row r="175">
          <cell r="M175" t="str">
            <v>Maintain Current Sustainable production/Injection Capacity</v>
          </cell>
        </row>
        <row r="176">
          <cell r="M176" t="str">
            <v>Maintain Current Sustainable production/Injection Capacity</v>
          </cell>
        </row>
        <row r="177">
          <cell r="M177" t="str">
            <v>Maintain Current Sustainable production/Injection Capacity</v>
          </cell>
        </row>
        <row r="178">
          <cell r="M178" t="str">
            <v>Maintain Current Sustainable production/Injection Capacity</v>
          </cell>
        </row>
        <row r="179">
          <cell r="M179" t="str">
            <v>Maintain Current Sustainable production/Injection Capacity</v>
          </cell>
        </row>
        <row r="180">
          <cell r="M180" t="str">
            <v>Maintain Current Sustainable production/Injection Capacity</v>
          </cell>
        </row>
        <row r="181">
          <cell r="M181" t="str">
            <v>Water Injector</v>
          </cell>
        </row>
        <row r="182">
          <cell r="M182" t="str">
            <v>Water Injector</v>
          </cell>
        </row>
        <row r="183">
          <cell r="M183" t="str">
            <v>Water Injector</v>
          </cell>
        </row>
        <row r="184">
          <cell r="M184" t="str">
            <v>Water Injector</v>
          </cell>
        </row>
        <row r="185">
          <cell r="M185" t="str">
            <v>Water Injector</v>
          </cell>
        </row>
        <row r="186">
          <cell r="M186" t="str">
            <v>Water Injector</v>
          </cell>
        </row>
        <row r="187">
          <cell r="M187" t="str">
            <v>Water Injector</v>
          </cell>
        </row>
        <row r="188">
          <cell r="M188" t="str">
            <v>Water Injector</v>
          </cell>
        </row>
        <row r="189">
          <cell r="M189" t="str">
            <v>Water Injector</v>
          </cell>
        </row>
        <row r="190">
          <cell r="M190" t="str">
            <v>Water Injector</v>
          </cell>
        </row>
        <row r="191">
          <cell r="M191" t="str">
            <v>Water Injector</v>
          </cell>
        </row>
        <row r="192">
          <cell r="M192" t="str">
            <v>Water Injector</v>
          </cell>
        </row>
        <row r="193">
          <cell r="M193" t="str">
            <v>Water Injector</v>
          </cell>
        </row>
        <row r="194">
          <cell r="M194" t="str">
            <v>Water Injector</v>
          </cell>
        </row>
        <row r="195">
          <cell r="M195" t="str">
            <v>Water Injector</v>
          </cell>
        </row>
        <row r="196">
          <cell r="M196" t="str">
            <v>Water Injector</v>
          </cell>
        </row>
        <row r="197">
          <cell r="M197" t="str">
            <v>Water Injector</v>
          </cell>
        </row>
        <row r="198">
          <cell r="M198" t="str">
            <v>Water Injector</v>
          </cell>
        </row>
        <row r="199">
          <cell r="M199" t="str">
            <v>Water Injector</v>
          </cell>
        </row>
        <row r="200">
          <cell r="M200" t="str">
            <v>Water Injector</v>
          </cell>
        </row>
        <row r="201">
          <cell r="M201" t="str">
            <v>Water Injector</v>
          </cell>
        </row>
        <row r="202">
          <cell r="M202" t="str">
            <v>Water Injector</v>
          </cell>
        </row>
        <row r="203">
          <cell r="M203" t="str">
            <v>Water Injector</v>
          </cell>
        </row>
        <row r="204">
          <cell r="M204" t="str">
            <v>Water Injector</v>
          </cell>
        </row>
        <row r="205">
          <cell r="M205" t="str">
            <v>Maintain Current Sustainable production/Injection Capacity</v>
          </cell>
        </row>
        <row r="206">
          <cell r="M206" t="str">
            <v>Maintain Current Sustainable production/Injection Capacity</v>
          </cell>
        </row>
        <row r="207">
          <cell r="M207" t="str">
            <v>Maintain Current Sustainable production/Injection Capacity</v>
          </cell>
        </row>
        <row r="208">
          <cell r="M208" t="str">
            <v>Maintain Current Sustainable production/Injection Capacity</v>
          </cell>
        </row>
        <row r="209">
          <cell r="M209" t="str">
            <v>Maintain Current Sustainable production/Injection Capacity</v>
          </cell>
        </row>
        <row r="210">
          <cell r="M210" t="str">
            <v>Maintain Current Sustainable production/Injection Capacity</v>
          </cell>
        </row>
        <row r="211">
          <cell r="M211" t="str">
            <v>Maintain Current Sustainable production/Injection Capacity</v>
          </cell>
        </row>
        <row r="212">
          <cell r="M212" t="str">
            <v>Maintain Current Sustainable production/Injection Capacity</v>
          </cell>
        </row>
        <row r="213">
          <cell r="M213" t="str">
            <v>Maintain Current Sustainable production/Injection Capacity</v>
          </cell>
        </row>
        <row r="214">
          <cell r="M214" t="str">
            <v>Maintain Current Sustainable production/Injection Capacity</v>
          </cell>
        </row>
        <row r="215">
          <cell r="M215" t="str">
            <v>Maintain Current Sustainable production/Injection Capacity</v>
          </cell>
        </row>
        <row r="216">
          <cell r="M216" t="str">
            <v>Maintain Current Sustainable production/Injection Capacity</v>
          </cell>
        </row>
        <row r="217">
          <cell r="M217" t="str">
            <v>Maintain Current Sustainable production/Injection Capacity</v>
          </cell>
        </row>
        <row r="218">
          <cell r="M218" t="str">
            <v>Maintain Current Sustainable production/Injection Capacity</v>
          </cell>
        </row>
        <row r="219">
          <cell r="M219" t="str">
            <v>Maintain Current Sustainable production/Injection Capacity</v>
          </cell>
        </row>
        <row r="220">
          <cell r="M220" t="str">
            <v>Maintain Current Sustainable production/Injection Capacity</v>
          </cell>
        </row>
        <row r="221">
          <cell r="M221" t="str">
            <v>Maintain Current Sustainable production/Injection Capacity</v>
          </cell>
        </row>
        <row r="222">
          <cell r="M222" t="str">
            <v>Maintain Current Sustainable production/Injection Capacity</v>
          </cell>
        </row>
        <row r="223">
          <cell r="M223" t="str">
            <v>Maintain Current Sustainable production/Injection Capacity</v>
          </cell>
        </row>
        <row r="224">
          <cell r="M224" t="str">
            <v>Maintain Current Sustainable production/Injection Capacity</v>
          </cell>
        </row>
        <row r="225">
          <cell r="M225" t="str">
            <v>Maintain Current Sustainable production/Injection Capacity</v>
          </cell>
        </row>
        <row r="226">
          <cell r="M226" t="str">
            <v>Maintain Current Sustainable production/Injection Capacity</v>
          </cell>
        </row>
        <row r="227">
          <cell r="M227" t="str">
            <v>Maintain Current Sustainable production/Injection Capacity</v>
          </cell>
        </row>
        <row r="228">
          <cell r="M228" t="str">
            <v>Maintain Current Sustainable production/Injection Capacity</v>
          </cell>
        </row>
        <row r="229">
          <cell r="M229" t="str">
            <v>Maintain Current Sustainable production/Injection Capacity</v>
          </cell>
        </row>
        <row r="230">
          <cell r="M230" t="str">
            <v>Maintain Current Sustainable production/Injection Capacity</v>
          </cell>
        </row>
        <row r="231">
          <cell r="M231" t="str">
            <v>Maintain Current Sustainable production/Injection Capacity</v>
          </cell>
        </row>
        <row r="232">
          <cell r="M232" t="str">
            <v>Maintain Current Sustainable production/Injection Capacity</v>
          </cell>
        </row>
        <row r="233">
          <cell r="M233" t="str">
            <v>Maintain Current Sustainable production/Injection Capacity</v>
          </cell>
        </row>
        <row r="234">
          <cell r="M234" t="str">
            <v>Maintain Current Sustainable production/Injection Capacity</v>
          </cell>
        </row>
        <row r="235">
          <cell r="M235" t="str">
            <v>Maintain Current Sustainable production/Injection Capacity</v>
          </cell>
        </row>
        <row r="236">
          <cell r="M236" t="str">
            <v>Maintain Current Sustainable production/Injection Capacity</v>
          </cell>
        </row>
        <row r="237">
          <cell r="M237" t="str">
            <v>Maintain Current Sustainable production/Injection Capacity</v>
          </cell>
        </row>
        <row r="238">
          <cell r="M238" t="str">
            <v>Maintain Current Sustainable production/Injection Capacity</v>
          </cell>
        </row>
        <row r="239">
          <cell r="M239" t="str">
            <v>Maintain Current Sustainable production/Injection Capacity</v>
          </cell>
        </row>
        <row r="240">
          <cell r="M240" t="str">
            <v>Maintain Current Sustainable production/Injection Capacity</v>
          </cell>
        </row>
        <row r="241">
          <cell r="M241" t="str">
            <v>Maintain Current Sustainable production/Injection Capacity</v>
          </cell>
        </row>
        <row r="242">
          <cell r="M242" t="str">
            <v>Maintain Current Sustainable production/Injection Capacity</v>
          </cell>
        </row>
        <row r="243">
          <cell r="M243" t="str">
            <v>Maintain Current Sustainable production/Injection Capacity</v>
          </cell>
        </row>
        <row r="244">
          <cell r="M244" t="str">
            <v>Maintain Current Sustainable production/Injection Capacity</v>
          </cell>
        </row>
        <row r="245">
          <cell r="M245" t="str">
            <v>Maintain Current Sustainable production/Injection Capacity</v>
          </cell>
        </row>
        <row r="246">
          <cell r="M246" t="str">
            <v>Maintain Current Sustainable production/Injection Capacity</v>
          </cell>
        </row>
        <row r="247">
          <cell r="M247" t="str">
            <v>Maintain Current Sustainable production/Injection Capacity</v>
          </cell>
        </row>
        <row r="248">
          <cell r="M248" t="str">
            <v>Maintain Current Sustainable production/Injection Capacity</v>
          </cell>
        </row>
        <row r="249">
          <cell r="M249" t="str">
            <v>Maintain Current Sustainable production/Injection Capacity</v>
          </cell>
        </row>
        <row r="250">
          <cell r="M250" t="str">
            <v>Maintain Current Sustainable production/Injection Capacity</v>
          </cell>
        </row>
        <row r="251">
          <cell r="M251" t="str">
            <v>Maintain Current Sustainable production/Injection Capacity</v>
          </cell>
        </row>
        <row r="252">
          <cell r="M252" t="str">
            <v>Maintain Current Sustainable production/Injection Capacity</v>
          </cell>
        </row>
        <row r="253">
          <cell r="M253" t="str">
            <v>Maintain Current Sustainable production/Injection Capacity</v>
          </cell>
        </row>
        <row r="254">
          <cell r="M254" t="str">
            <v>Maintain Current Sustainable production/Injection Capacity</v>
          </cell>
        </row>
        <row r="255">
          <cell r="M255" t="str">
            <v>Maintain Current Sustainable production/Injection Capacity</v>
          </cell>
        </row>
        <row r="256">
          <cell r="M256" t="str">
            <v>Maintain Current Sustainable production/Injection Capacity</v>
          </cell>
        </row>
        <row r="257">
          <cell r="M257" t="str">
            <v>Maintain Current Sustainable production/Injection Capacity</v>
          </cell>
        </row>
        <row r="258">
          <cell r="M258" t="str">
            <v>Maintain Current Sustainable production/Injection Capacity</v>
          </cell>
        </row>
        <row r="259">
          <cell r="M259" t="str">
            <v>Maintain Current Sustainable production/Injection Capacity</v>
          </cell>
        </row>
        <row r="260">
          <cell r="M260" t="str">
            <v>Maintain Current Sustainable production/Injection Capacity</v>
          </cell>
        </row>
        <row r="261">
          <cell r="M261" t="str">
            <v>Maintain Current Sustainable production/Injection Capacity</v>
          </cell>
        </row>
        <row r="262">
          <cell r="M262" t="str">
            <v>Maintain Current Sustainable production/Injection Capacity</v>
          </cell>
        </row>
        <row r="263">
          <cell r="M263" t="str">
            <v>Maintain Current Sustainable production/Injection Capacity</v>
          </cell>
        </row>
        <row r="264">
          <cell r="M264" t="str">
            <v>Maintain Current Sustainable production/Injection Capacity</v>
          </cell>
        </row>
        <row r="265">
          <cell r="M265" t="str">
            <v>Maintain Current Sustainable production/Injection Capacity</v>
          </cell>
        </row>
        <row r="266">
          <cell r="M266" t="str">
            <v>Maintain Current Sustainable production/Injection Capacity</v>
          </cell>
        </row>
        <row r="267">
          <cell r="M267" t="str">
            <v>Maintain Current Sustainable production/Injection Capacity</v>
          </cell>
        </row>
        <row r="268">
          <cell r="M268" t="str">
            <v>Maintain Current Sustainable production/Injection Capacity</v>
          </cell>
        </row>
        <row r="269">
          <cell r="M269" t="str">
            <v>Maintain Current Sustainable production/Injection Capacity</v>
          </cell>
        </row>
        <row r="270">
          <cell r="M270" t="str">
            <v>Maintain Current Sustainable production/Injection Capacity</v>
          </cell>
        </row>
        <row r="271">
          <cell r="M271" t="str">
            <v>Maintain Current Sustainable production/Injection Capacity</v>
          </cell>
        </row>
        <row r="272">
          <cell r="M272" t="str">
            <v>Maintain Current Sustainable production/Injection Capacity</v>
          </cell>
        </row>
        <row r="273">
          <cell r="M273" t="str">
            <v>Maintain Current Sustainable production/Injection Capacity</v>
          </cell>
        </row>
        <row r="274">
          <cell r="M274" t="str">
            <v>Maintain Current Sustainable production/Injection Capacity</v>
          </cell>
        </row>
        <row r="275">
          <cell r="M275" t="str">
            <v>Maintain Current Sustainable production/Injection Capacity</v>
          </cell>
        </row>
        <row r="276">
          <cell r="M276" t="str">
            <v>Maintain Current Sustainable production/Injection Capacity</v>
          </cell>
        </row>
        <row r="277">
          <cell r="M277" t="str">
            <v>Maintain Current Sustainable production/Injection Capacity</v>
          </cell>
        </row>
        <row r="278">
          <cell r="M278" t="str">
            <v>Maintain Current Sustainable production/Injection Capacity</v>
          </cell>
        </row>
        <row r="279">
          <cell r="M279" t="str">
            <v>Maintain Current Sustainable production/Injection Capacity</v>
          </cell>
        </row>
        <row r="280">
          <cell r="M280" t="str">
            <v>Maintain Current Sustainable production/Injection Capacity</v>
          </cell>
        </row>
        <row r="281">
          <cell r="M281" t="str">
            <v>Maintain Current Sustainable production/Injection Capacity</v>
          </cell>
        </row>
        <row r="282">
          <cell r="M282" t="str">
            <v>Maintain Current Sustainable production/Injection Capacity</v>
          </cell>
        </row>
        <row r="283">
          <cell r="M283" t="str">
            <v>Maintain Current Sustainable production/Injection Capacity</v>
          </cell>
        </row>
        <row r="284">
          <cell r="M284" t="str">
            <v>Maintain Current Sustainable production/Injection Capacity</v>
          </cell>
        </row>
        <row r="285">
          <cell r="M285" t="str">
            <v>Maintain Current Sustainable production/Injection Capacity</v>
          </cell>
        </row>
        <row r="286">
          <cell r="M286" t="str">
            <v>Maintain Current Sustainable production/Injection Capacity</v>
          </cell>
        </row>
        <row r="287">
          <cell r="M287" t="str">
            <v>Maintain Current Sustainable production/Injection Capacity</v>
          </cell>
        </row>
        <row r="288">
          <cell r="M288" t="str">
            <v>Maintain Current Sustainable production/Injection Capacity</v>
          </cell>
        </row>
        <row r="289">
          <cell r="M289" t="str">
            <v>Maintain Current Sustainable production/Injection Capacity</v>
          </cell>
        </row>
        <row r="290">
          <cell r="M290" t="str">
            <v>Maintain Current Sustainable production/Injection Capacity</v>
          </cell>
        </row>
        <row r="291">
          <cell r="M291" t="str">
            <v>Maintain Current Sustainable production/Injection Capacity</v>
          </cell>
        </row>
        <row r="292">
          <cell r="M292" t="str">
            <v>Maintain Current Sustainable production/Injection Capacity</v>
          </cell>
        </row>
        <row r="293">
          <cell r="M293" t="str">
            <v>Maintain Current Sustainable production/Injection Capacity</v>
          </cell>
        </row>
        <row r="294">
          <cell r="M294" t="str">
            <v>Maintain Current Sustainable production/Injection Capacity</v>
          </cell>
        </row>
        <row r="295">
          <cell r="M295" t="str">
            <v>Maintain Current Sustainable production/Injection Capacity</v>
          </cell>
        </row>
        <row r="296">
          <cell r="M296" t="str">
            <v>Maintain Current Sustainable production/Injection Capacity</v>
          </cell>
        </row>
        <row r="297">
          <cell r="M297" t="str">
            <v>Maintain Current Sustainable production/Injection Capacity</v>
          </cell>
        </row>
        <row r="298">
          <cell r="M298" t="str">
            <v>Maintain Current Sustainable production/Injection Capacity</v>
          </cell>
        </row>
        <row r="299">
          <cell r="M299" t="str">
            <v>Maintain Current Sustainable production/Injection Capacity</v>
          </cell>
        </row>
        <row r="300">
          <cell r="M300" t="str">
            <v>Maintain Current Sustainable production/Injection Capacity</v>
          </cell>
        </row>
        <row r="301">
          <cell r="M301" t="str">
            <v>Maintain Current Sustainable production/Injection Capacity</v>
          </cell>
        </row>
        <row r="302">
          <cell r="M302" t="str">
            <v>Maintain Current Sustainable production/Injection Capacity</v>
          </cell>
        </row>
        <row r="303">
          <cell r="M303" t="str">
            <v>Maintain Current Sustainable production/Injection Capacity</v>
          </cell>
        </row>
        <row r="304">
          <cell r="M304" t="str">
            <v>Maintain Current Sustainable production/Injection Capacity</v>
          </cell>
        </row>
        <row r="305">
          <cell r="M305" t="str">
            <v>Maintain Current Sustainable production/Injection Capacity</v>
          </cell>
        </row>
        <row r="306">
          <cell r="M306" t="str">
            <v>Maintain Current Sustainable production/Injection Capacity</v>
          </cell>
        </row>
        <row r="307">
          <cell r="M307" t="str">
            <v>Maintain Current Sustainable production/Injection Capacity</v>
          </cell>
        </row>
        <row r="308">
          <cell r="M308" t="str">
            <v>Maintain Current Sustainable production/Injection Capacity</v>
          </cell>
        </row>
        <row r="309">
          <cell r="M309" t="str">
            <v>Maintain Current Sustainable production/Injection Capacity</v>
          </cell>
        </row>
        <row r="310">
          <cell r="M310" t="str">
            <v>Maintain Current Sustainable production/Injection Capacity</v>
          </cell>
        </row>
        <row r="311">
          <cell r="M311" t="str">
            <v>Maintain Current Sustainable production/Injection Capacity</v>
          </cell>
        </row>
        <row r="312">
          <cell r="M312" t="str">
            <v>Maintain Current Sustainable production/Injection Capacity</v>
          </cell>
        </row>
        <row r="313">
          <cell r="M313" t="str">
            <v>Maintain Current Sustainable production/Injection Capacity</v>
          </cell>
        </row>
        <row r="314">
          <cell r="M314" t="str">
            <v>Maintain Current Sustainable production/Injection Capacity</v>
          </cell>
        </row>
        <row r="315">
          <cell r="M315" t="str">
            <v>Maintain Current Sustainable production/Injection Capacity</v>
          </cell>
        </row>
        <row r="316">
          <cell r="M316" t="str">
            <v>Maintain Current Sustainable production/Injection Capacity</v>
          </cell>
        </row>
        <row r="317">
          <cell r="M317" t="str">
            <v>Maintain Current Sustainable production/Injection Capacity</v>
          </cell>
        </row>
        <row r="318">
          <cell r="M318" t="str">
            <v>Maintain Current Sustainable production/Injection Capacity</v>
          </cell>
        </row>
        <row r="319">
          <cell r="M319" t="str">
            <v>Maintain Current Sustainable production/Injection Capacity</v>
          </cell>
        </row>
        <row r="320">
          <cell r="M320" t="str">
            <v>Maintain Current Sustainable production/Injection Capacity</v>
          </cell>
        </row>
        <row r="321">
          <cell r="M321" t="str">
            <v>Maintain Current Sustainable production/Injection Capacity</v>
          </cell>
        </row>
        <row r="322">
          <cell r="M322" t="str">
            <v>Maintain Current Sustainable production/Injection Capacity</v>
          </cell>
        </row>
        <row r="323">
          <cell r="M323" t="str">
            <v>Maintain Current Sustainable production/Injection Capacity</v>
          </cell>
        </row>
        <row r="324">
          <cell r="M324" t="str">
            <v>Maintain Current Sustainable production/Injection Capacity</v>
          </cell>
        </row>
        <row r="325">
          <cell r="M325" t="str">
            <v>Maintain Current Sustainable production/Injection Capacity</v>
          </cell>
        </row>
        <row r="326">
          <cell r="M326" t="str">
            <v>Maintain Current Sustainable production/Injection Capacity</v>
          </cell>
        </row>
        <row r="327">
          <cell r="M327" t="str">
            <v>Maintain Current Sustainable production/Injection Capacity</v>
          </cell>
        </row>
        <row r="328">
          <cell r="M328" t="str">
            <v>Maintain Current Sustainable production/Injection Capacity</v>
          </cell>
        </row>
        <row r="329">
          <cell r="M329" t="str">
            <v>Maintain Current Sustainable production/Injection Capacity</v>
          </cell>
        </row>
        <row r="330">
          <cell r="M330" t="str">
            <v>Maintain Current Sustainable production/Injection Capacity</v>
          </cell>
        </row>
        <row r="331">
          <cell r="M331" t="str">
            <v>Maintain Current Sustainable production/Injection Capacity</v>
          </cell>
        </row>
        <row r="332">
          <cell r="M332" t="str">
            <v>Maintain Current Sustainable production/Injection Capacity</v>
          </cell>
        </row>
        <row r="333">
          <cell r="M333" t="str">
            <v>Maintain Current Sustainable production/Injection Capacity</v>
          </cell>
        </row>
        <row r="334">
          <cell r="M334" t="str">
            <v>Maintain Current Sustainable production/Injection Capacity</v>
          </cell>
        </row>
        <row r="335">
          <cell r="M335" t="str">
            <v>Maintain Current Sustainable production/Injection Capacity</v>
          </cell>
        </row>
        <row r="336">
          <cell r="M336" t="str">
            <v>Maintain Current Sustainable production/Injection Capacity</v>
          </cell>
        </row>
        <row r="337">
          <cell r="M337" t="str">
            <v>Maintain Current Sustainable production/Injection Capacity</v>
          </cell>
        </row>
        <row r="338">
          <cell r="M338" t="str">
            <v>Maintain Current Sustainable production/Injection Capacity</v>
          </cell>
        </row>
        <row r="339">
          <cell r="M339" t="str">
            <v>Maintain Current Sustainable production/Injection Capacity</v>
          </cell>
        </row>
        <row r="340">
          <cell r="M340" t="str">
            <v>Maintain Current Sustainable production/Injection Capacity</v>
          </cell>
        </row>
        <row r="341">
          <cell r="M341" t="str">
            <v>Exploration/ Appraisal</v>
          </cell>
        </row>
        <row r="342">
          <cell r="M342" t="str">
            <v>Exploration/ Appraisal</v>
          </cell>
        </row>
        <row r="343">
          <cell r="M343" t="str">
            <v>Exploration/ Appraisal</v>
          </cell>
        </row>
        <row r="344">
          <cell r="M344" t="str">
            <v>Exploration/ Appraisal</v>
          </cell>
        </row>
        <row r="345">
          <cell r="M345" t="str">
            <v>Exploration/ Appraisal</v>
          </cell>
        </row>
        <row r="346">
          <cell r="M346" t="str">
            <v>Exploration/ Appraisal</v>
          </cell>
        </row>
        <row r="347">
          <cell r="M347" t="str">
            <v>Exploration/ Appraisal</v>
          </cell>
        </row>
        <row r="348">
          <cell r="M348" t="str">
            <v>Exploration/ Appraisal</v>
          </cell>
        </row>
        <row r="349">
          <cell r="M349" t="str">
            <v>Exploration/ Appraisal</v>
          </cell>
        </row>
        <row r="350">
          <cell r="M350" t="str">
            <v>Exploration/ Appraisal</v>
          </cell>
        </row>
        <row r="351">
          <cell r="M351" t="str">
            <v>Exploration/ Appraisal</v>
          </cell>
        </row>
        <row r="352">
          <cell r="M352" t="str">
            <v>Exploration/ Appraisal</v>
          </cell>
        </row>
        <row r="353">
          <cell r="M353" t="str">
            <v>Exploration/ Appraisal</v>
          </cell>
        </row>
        <row r="354">
          <cell r="M354" t="str">
            <v>Exploration/ Appraisal</v>
          </cell>
        </row>
        <row r="355">
          <cell r="M355" t="str">
            <v>Exploration/ Appraisal</v>
          </cell>
        </row>
        <row r="356">
          <cell r="M356" t="str">
            <v>Exploration/ Appraisal</v>
          </cell>
        </row>
        <row r="357">
          <cell r="M357" t="str">
            <v>Exploration/ Appraisal</v>
          </cell>
        </row>
        <row r="358">
          <cell r="M358" t="str">
            <v>Exploration/ Appraisal</v>
          </cell>
        </row>
        <row r="359">
          <cell r="M359" t="str">
            <v>Exploration/ Appraisal</v>
          </cell>
        </row>
        <row r="360">
          <cell r="M360" t="str">
            <v>Exploration/ Appraisal</v>
          </cell>
        </row>
        <row r="361">
          <cell r="M361" t="str">
            <v>Maintain Current Sustainable production/Injection Capacity</v>
          </cell>
        </row>
        <row r="362">
          <cell r="M362" t="str">
            <v>Maintain Current Sustainable production/Injection Capacity</v>
          </cell>
        </row>
        <row r="363">
          <cell r="M363" t="str">
            <v>Maintain Current Sustainable production/Injection Capacity</v>
          </cell>
        </row>
        <row r="364">
          <cell r="M364" t="str">
            <v>Maintain Current Sustainable production/Injection Capacity</v>
          </cell>
        </row>
        <row r="365">
          <cell r="M365" t="str">
            <v>Maintain Current Sustainable production/Injection Capacity</v>
          </cell>
        </row>
        <row r="366">
          <cell r="M366" t="str">
            <v>Maintain Current Sustainable production/Injection Capacity</v>
          </cell>
        </row>
        <row r="367">
          <cell r="M367" t="str">
            <v>Maintain Current Sustainable production/Injection Capacity</v>
          </cell>
        </row>
        <row r="368">
          <cell r="M368" t="str">
            <v>Maintain Current Sustainable production/Injection Capacity</v>
          </cell>
        </row>
        <row r="369">
          <cell r="M369" t="str">
            <v>Maintain Current Sustainable production/Injection Capacity</v>
          </cell>
        </row>
        <row r="370">
          <cell r="M370" t="str">
            <v>Maintain Current Sustainable production/Injection Capacity</v>
          </cell>
        </row>
        <row r="371">
          <cell r="M371" t="str">
            <v>Maintain Current Sustainable production/Injection Capacity</v>
          </cell>
        </row>
        <row r="372">
          <cell r="M372" t="str">
            <v>Maintain Current Sustainable production/Injection Capacity</v>
          </cell>
        </row>
        <row r="373">
          <cell r="M373" t="str">
            <v>Maintain Current Sustainable production/Injection Capacity</v>
          </cell>
        </row>
        <row r="374">
          <cell r="M374" t="str">
            <v>Maintain Current Sustainable production/Injection Capacity</v>
          </cell>
        </row>
        <row r="375">
          <cell r="M375" t="str">
            <v>Maintain Current Sustainable production/Injection Capacity</v>
          </cell>
        </row>
        <row r="376">
          <cell r="M376" t="str">
            <v>Maintain Current Sustainable production/Injection Capacity</v>
          </cell>
        </row>
        <row r="377">
          <cell r="M377" t="str">
            <v>Maintain Current Sustainable production/Injection Capacity</v>
          </cell>
        </row>
        <row r="378">
          <cell r="M378" t="str">
            <v>Maintain Current Sustainable production/Injection Capacity</v>
          </cell>
        </row>
        <row r="379">
          <cell r="M379" t="str">
            <v>Maintain Current Sustainable production/Injection Capacity</v>
          </cell>
        </row>
        <row r="380">
          <cell r="M380" t="str">
            <v>Maintain Current Sustainable production/Injection Capacity</v>
          </cell>
        </row>
        <row r="381">
          <cell r="M381" t="str">
            <v>Maintain Current Sustainable production/Injection Capacity</v>
          </cell>
        </row>
        <row r="382">
          <cell r="M382" t="str">
            <v>Maintain Current Sustainable production/Injection Capacity</v>
          </cell>
        </row>
        <row r="383">
          <cell r="M383" t="str">
            <v>Maintain Current Sustainable production/Injection Capacity</v>
          </cell>
        </row>
        <row r="384">
          <cell r="M384" t="str">
            <v>Maintain Current Sustainable production/Injection Capacity</v>
          </cell>
        </row>
        <row r="385">
          <cell r="M385" t="str">
            <v>Maintain Current Sustainable production/Injection Capacity</v>
          </cell>
        </row>
        <row r="386">
          <cell r="M386" t="str">
            <v>Maintain Current Sustainable production/Injection Capacity</v>
          </cell>
        </row>
        <row r="387">
          <cell r="M387" t="str">
            <v>Maintain Current Sustainable production/Injection Capacity</v>
          </cell>
        </row>
        <row r="388">
          <cell r="M388" t="str">
            <v>Maintain Current Sustainable production/Injection Capacity</v>
          </cell>
        </row>
        <row r="389">
          <cell r="M389" t="str">
            <v>Maintain Current Sustainable production/Injection Capacity</v>
          </cell>
        </row>
        <row r="390">
          <cell r="M390" t="str">
            <v>Maintain Current Sustainable production/Injection Capacity</v>
          </cell>
        </row>
        <row r="391">
          <cell r="M391" t="str">
            <v>Maintain Current Sustainable production/Injection Capacity</v>
          </cell>
        </row>
        <row r="392">
          <cell r="M392" t="str">
            <v>Maintain Current Sustainable production/Injection Capacity</v>
          </cell>
        </row>
        <row r="393">
          <cell r="M393" t="str">
            <v>Maintain Current Sustainable production/Injection Capacity</v>
          </cell>
        </row>
        <row r="394">
          <cell r="M394" t="str">
            <v>Maintain Current Sustainable production/Injection Capacity</v>
          </cell>
        </row>
        <row r="395">
          <cell r="M395" t="str">
            <v>Maintain Current Sustainable production/Injection Capacity</v>
          </cell>
        </row>
        <row r="396">
          <cell r="M396" t="str">
            <v>Maintain Current Sustainable production/Injection Capacity</v>
          </cell>
        </row>
        <row r="397">
          <cell r="M397" t="str">
            <v>Maintain Current Sustainable production/Injection Capacity</v>
          </cell>
        </row>
        <row r="398">
          <cell r="M398" t="str">
            <v>Maintain Current Sustainable production/Injection Capacity</v>
          </cell>
        </row>
        <row r="399">
          <cell r="M399" t="str">
            <v>Maintain Current Sustainable production/Injection Capacity</v>
          </cell>
        </row>
        <row r="400">
          <cell r="M400" t="str">
            <v>Exploration/ Appraisal</v>
          </cell>
        </row>
        <row r="401">
          <cell r="M401" t="str">
            <v>Exploration/ Appraisal</v>
          </cell>
        </row>
        <row r="402">
          <cell r="M402" t="str">
            <v>Water Injector</v>
          </cell>
        </row>
        <row r="403">
          <cell r="M403" t="str">
            <v>Water Injector</v>
          </cell>
        </row>
        <row r="404">
          <cell r="M404" t="str">
            <v>Water Injector</v>
          </cell>
        </row>
        <row r="405">
          <cell r="M405" t="str">
            <v>Water Injector</v>
          </cell>
        </row>
        <row r="406">
          <cell r="M406" t="str">
            <v>Water Injector</v>
          </cell>
        </row>
        <row r="407">
          <cell r="M407" t="str">
            <v>Water Injector</v>
          </cell>
        </row>
        <row r="408">
          <cell r="M408" t="str">
            <v>Water Injector</v>
          </cell>
        </row>
        <row r="409">
          <cell r="M409" t="str">
            <v>Water Injector</v>
          </cell>
        </row>
        <row r="410">
          <cell r="M410" t="str">
            <v>Water Injector</v>
          </cell>
        </row>
        <row r="411">
          <cell r="M411" t="str">
            <v>Water Injector</v>
          </cell>
        </row>
        <row r="412">
          <cell r="M412" t="str">
            <v>Water Injector</v>
          </cell>
        </row>
        <row r="413">
          <cell r="M413" t="str">
            <v>Water Injector</v>
          </cell>
        </row>
        <row r="414">
          <cell r="M414" t="str">
            <v>Water Injector</v>
          </cell>
        </row>
        <row r="415">
          <cell r="M415" t="str">
            <v>Water Injector</v>
          </cell>
        </row>
        <row r="416">
          <cell r="M416" t="str">
            <v>Water Injector</v>
          </cell>
        </row>
        <row r="417">
          <cell r="M417" t="str">
            <v>Water Injector</v>
          </cell>
        </row>
        <row r="418">
          <cell r="M418" t="str">
            <v>Water Injector</v>
          </cell>
        </row>
        <row r="419">
          <cell r="M419" t="str">
            <v>Water Injector</v>
          </cell>
        </row>
        <row r="420">
          <cell r="M420" t="str">
            <v>Water Injector</v>
          </cell>
        </row>
        <row r="421">
          <cell r="M421" t="str">
            <v>Water Injector</v>
          </cell>
        </row>
        <row r="422">
          <cell r="M422" t="str">
            <v>Water Injector</v>
          </cell>
        </row>
        <row r="423">
          <cell r="M423" t="str">
            <v>Water Injector</v>
          </cell>
        </row>
        <row r="424">
          <cell r="M424" t="str">
            <v>Water Injector</v>
          </cell>
        </row>
        <row r="425">
          <cell r="M425" t="str">
            <v>Water Injector</v>
          </cell>
        </row>
        <row r="426">
          <cell r="M426" t="str">
            <v>Water Injector</v>
          </cell>
        </row>
        <row r="427">
          <cell r="M427" t="str">
            <v>Water Injector</v>
          </cell>
        </row>
        <row r="428">
          <cell r="M428" t="str">
            <v>Water Injector</v>
          </cell>
        </row>
        <row r="429">
          <cell r="M429" t="str">
            <v>Water Injector</v>
          </cell>
        </row>
        <row r="430">
          <cell r="M430" t="str">
            <v>Water Injector</v>
          </cell>
        </row>
        <row r="431">
          <cell r="M431" t="str">
            <v>Water Injector</v>
          </cell>
        </row>
        <row r="432">
          <cell r="M432" t="str">
            <v>Water Injector</v>
          </cell>
        </row>
        <row r="433">
          <cell r="M433" t="str">
            <v>Water Injector</v>
          </cell>
        </row>
        <row r="434">
          <cell r="M434" t="str">
            <v>Water Injector</v>
          </cell>
        </row>
        <row r="435">
          <cell r="M435" t="str">
            <v>Water Injector</v>
          </cell>
        </row>
        <row r="436">
          <cell r="M436" t="str">
            <v>Water Injector</v>
          </cell>
        </row>
        <row r="437">
          <cell r="M437" t="str">
            <v>Exploration/ Appraisal</v>
          </cell>
        </row>
        <row r="438">
          <cell r="M438" t="str">
            <v>Water Injector</v>
          </cell>
        </row>
        <row r="439">
          <cell r="M439" t="str">
            <v>Exploration/ Appraisal</v>
          </cell>
        </row>
        <row r="440">
          <cell r="M440" t="str">
            <v>Exploration/ Appraisal</v>
          </cell>
        </row>
        <row r="441">
          <cell r="M441" t="str">
            <v>Exploration/ Appraisal</v>
          </cell>
        </row>
        <row r="442">
          <cell r="M442" t="str">
            <v>Exploration/ Appraisal</v>
          </cell>
        </row>
        <row r="443">
          <cell r="M443" t="str">
            <v>Exploration/ Appraisal</v>
          </cell>
        </row>
        <row r="444">
          <cell r="M444" t="str">
            <v>Maintain Current Sustainable production/Injection Capacity</v>
          </cell>
        </row>
        <row r="445">
          <cell r="M445" t="str">
            <v>Maintain Current Sustainable production/Injection Capacity</v>
          </cell>
        </row>
        <row r="446">
          <cell r="M446" t="str">
            <v>Maintain Current Sustainable production/Injection Capacity</v>
          </cell>
        </row>
        <row r="447">
          <cell r="M447" t="str">
            <v>Maintain Current Sustainable production/Injection Capacity</v>
          </cell>
        </row>
        <row r="448">
          <cell r="M448" t="str">
            <v>Maintain Current Sustainable production/Injection Capacity</v>
          </cell>
        </row>
        <row r="449">
          <cell r="M449" t="str">
            <v>Maintain Current Sustainable production/Injection Capacity</v>
          </cell>
        </row>
        <row r="450">
          <cell r="M450" t="str">
            <v>Maintain Current Sustainable production/Injection Capacity</v>
          </cell>
        </row>
        <row r="451">
          <cell r="M451" t="str">
            <v>Maintain Current Sustainable production/Injection Capacity</v>
          </cell>
        </row>
        <row r="452">
          <cell r="M452" t="str">
            <v>Maintain Current Sustainable production/Injection Capacity</v>
          </cell>
        </row>
        <row r="453">
          <cell r="M453" t="str">
            <v>Maintain Current Sustainable production/Injection Capacity</v>
          </cell>
        </row>
        <row r="454">
          <cell r="M454" t="str">
            <v>Maintain Current Sustainable production/Injection Capacity</v>
          </cell>
        </row>
        <row r="455">
          <cell r="M455" t="str">
            <v>Maintain Current Sustainable production/Injection Capacity</v>
          </cell>
        </row>
        <row r="456">
          <cell r="M456" t="str">
            <v>Maintain Current Sustainable production/Injection Capacity</v>
          </cell>
        </row>
        <row r="457">
          <cell r="M457" t="str">
            <v>Maintain Current Sustainable production/Injection Capacity</v>
          </cell>
        </row>
        <row r="458">
          <cell r="M458" t="str">
            <v>Maintain Current Sustainable production/Injection Capacity</v>
          </cell>
        </row>
        <row r="459">
          <cell r="M459" t="str">
            <v>Maintain Current Sustainable production/Injection Capacity</v>
          </cell>
        </row>
        <row r="460">
          <cell r="M460" t="str">
            <v>Maintain Current Sustainable production/Injection Capacity</v>
          </cell>
        </row>
        <row r="461">
          <cell r="M461" t="str">
            <v>Maintain Current Sustainable production/Injection Capacity</v>
          </cell>
        </row>
        <row r="462">
          <cell r="M462" t="str">
            <v>Maintain Current Sustainable production/Injection Capacity</v>
          </cell>
        </row>
        <row r="463">
          <cell r="M463" t="str">
            <v>Maintain Current Sustainable production/Injection Capacity</v>
          </cell>
        </row>
        <row r="464">
          <cell r="M464" t="str">
            <v>Maintain Current Sustainable production/Injection Capacity</v>
          </cell>
        </row>
        <row r="465">
          <cell r="M465" t="str">
            <v>Maintain Current Sustainable production/Injection Capacity</v>
          </cell>
        </row>
        <row r="466">
          <cell r="M466" t="str">
            <v>Maintain Current Sustainable production/Injection Capacity</v>
          </cell>
        </row>
        <row r="467">
          <cell r="M467" t="str">
            <v>Maintain Current Sustainable production/Injection Capacity</v>
          </cell>
        </row>
        <row r="468">
          <cell r="M468" t="str">
            <v>Maintain Current Sustainable production/Injection Capacity</v>
          </cell>
        </row>
        <row r="469">
          <cell r="M469" t="str">
            <v>Maintain Current Sustainable production/Injection Capacity</v>
          </cell>
        </row>
        <row r="470">
          <cell r="M470" t="str">
            <v>Maintain Current Sustainable production/Injection Capacity</v>
          </cell>
        </row>
        <row r="471">
          <cell r="M471" t="str">
            <v>Maintain Current Sustainable production/Injection Capacity</v>
          </cell>
        </row>
        <row r="472">
          <cell r="M472" t="str">
            <v>Maintain Current Sustainable production/Injection Capacity</v>
          </cell>
        </row>
        <row r="473">
          <cell r="M473" t="str">
            <v>Maintain Current Sustainable production/Injection Capacity</v>
          </cell>
        </row>
        <row r="474">
          <cell r="M474" t="str">
            <v>Maintain Current Sustainable production/Injection Capacity</v>
          </cell>
        </row>
        <row r="475">
          <cell r="M475" t="str">
            <v>Increase Sustainable Production/Injection Capacity</v>
          </cell>
        </row>
        <row r="476">
          <cell r="M476" t="str">
            <v>Increase Sustainable Production/Injection Capacity</v>
          </cell>
        </row>
        <row r="477">
          <cell r="M477" t="str">
            <v>Increase Sustainable Production/Injection Capacity</v>
          </cell>
        </row>
        <row r="478">
          <cell r="M478" t="str">
            <v>Increase Sustainable Production/Injection Capacity</v>
          </cell>
        </row>
        <row r="479">
          <cell r="M479" t="str">
            <v>Increase Sustainable Production/Injection Capacity</v>
          </cell>
        </row>
        <row r="480">
          <cell r="M480" t="str">
            <v>Increase Sustainable Production/Injection Capacity</v>
          </cell>
        </row>
        <row r="481">
          <cell r="M481" t="str">
            <v>Increase Sustainable Production/Injection Capacity</v>
          </cell>
        </row>
        <row r="482">
          <cell r="M482" t="str">
            <v>Increase Sustainable Production/Injection Capacity</v>
          </cell>
        </row>
        <row r="483">
          <cell r="M483" t="str">
            <v>Increase Sustainable Production/Injection Capacity</v>
          </cell>
        </row>
        <row r="484">
          <cell r="M484" t="str">
            <v>Increase Sustainable Production/Injection Capacity</v>
          </cell>
        </row>
        <row r="485">
          <cell r="M485" t="str">
            <v>Increase Sustainable Production/Injection Capacity</v>
          </cell>
        </row>
        <row r="486">
          <cell r="M486" t="str">
            <v>Increase Sustainable Production/Injection Capacity</v>
          </cell>
        </row>
        <row r="487">
          <cell r="M487" t="str">
            <v>Increase Sustainable Production/Injection Capacity</v>
          </cell>
        </row>
        <row r="488">
          <cell r="M488" t="str">
            <v>Increase Sustainable Production/Injection Capacity</v>
          </cell>
        </row>
        <row r="489">
          <cell r="M489" t="str">
            <v>Increase Sustainable Production/Injection Capacity</v>
          </cell>
        </row>
        <row r="490">
          <cell r="M490" t="str">
            <v>Increase Sustainable Production/Injection Capacity</v>
          </cell>
        </row>
        <row r="491">
          <cell r="M491" t="str">
            <v>Increase Sustainable Production/Injection Capacity</v>
          </cell>
        </row>
        <row r="492">
          <cell r="M492" t="str">
            <v>Increase Sustainable Production/Injection Capacity</v>
          </cell>
        </row>
        <row r="493">
          <cell r="M493" t="str">
            <v>Increase Sustainable Production/Injection Capacity</v>
          </cell>
        </row>
        <row r="494">
          <cell r="M494" t="str">
            <v>Increase Sustainable Production/Injection Capacity</v>
          </cell>
        </row>
        <row r="495">
          <cell r="M495" t="str">
            <v>Increase Sustainable Production/Injection Capacity</v>
          </cell>
        </row>
        <row r="496">
          <cell r="M496" t="str">
            <v>Increase Sustainable Production/Injection Capacity</v>
          </cell>
        </row>
        <row r="497">
          <cell r="M497" t="str">
            <v>Increase Sustainable Production/Injection Capacity</v>
          </cell>
        </row>
        <row r="498">
          <cell r="M498" t="str">
            <v>Increase Sustainable Production/Injection Capacity</v>
          </cell>
        </row>
        <row r="499">
          <cell r="M499" t="str">
            <v>Increase Sustainable Production/Injection Capacity</v>
          </cell>
        </row>
        <row r="500">
          <cell r="M500" t="str">
            <v>Increase Sustainable Production/Injection Capacity</v>
          </cell>
        </row>
        <row r="501">
          <cell r="M501" t="str">
            <v>Increase Sustainable Production/Injection Capacity</v>
          </cell>
        </row>
        <row r="502">
          <cell r="M502" t="str">
            <v>Increase Sustainable Production/Injection Capacity</v>
          </cell>
        </row>
        <row r="503">
          <cell r="M503" t="str">
            <v>Increase Sustainable Production/Injection Capacity</v>
          </cell>
        </row>
        <row r="504">
          <cell r="M504" t="str">
            <v>Increase Sustainable Production/Injection Capacity</v>
          </cell>
        </row>
        <row r="505">
          <cell r="M505" t="str">
            <v>Increase Sustainable Production/Injection Capacity</v>
          </cell>
        </row>
        <row r="506">
          <cell r="M506" t="str">
            <v>Maintain Current Sustainable production/Injection Capacity</v>
          </cell>
        </row>
        <row r="507">
          <cell r="M507" t="str">
            <v>Increase Sustainable Production/Injection Capacity</v>
          </cell>
        </row>
        <row r="508">
          <cell r="M508" t="str">
            <v>Maintain Current Sustainable production/Injection Capacity</v>
          </cell>
        </row>
        <row r="509">
          <cell r="M509" t="str">
            <v>Maintain Current Sustainable production/Injection Capacity</v>
          </cell>
        </row>
        <row r="510">
          <cell r="M510" t="str">
            <v>Maintain Current Sustainable production/Injection Capacity</v>
          </cell>
        </row>
        <row r="511">
          <cell r="M511" t="str">
            <v>Maintain Current Sustainable production/Injection Capacity</v>
          </cell>
        </row>
        <row r="512">
          <cell r="M512" t="str">
            <v>Maintain Current Sustainable production/Injection Capacity</v>
          </cell>
        </row>
        <row r="513">
          <cell r="M513" t="str">
            <v>Maintain Current Sustainable production/Injection Capacity</v>
          </cell>
        </row>
        <row r="514">
          <cell r="M514" t="str">
            <v>Maintain Current Sustainable production/Injection Capacity</v>
          </cell>
        </row>
        <row r="515">
          <cell r="M515" t="str">
            <v>Maintain Current Sustainable production/Injection Capacity</v>
          </cell>
        </row>
        <row r="516">
          <cell r="M516" t="str">
            <v>Maintain Current Sustainable production/Injection Capacity</v>
          </cell>
        </row>
        <row r="517">
          <cell r="M517" t="str">
            <v>Maintain Current Sustainable production/Injection Capacity</v>
          </cell>
        </row>
        <row r="518">
          <cell r="M518" t="str">
            <v>Maintain Current Sustainable production/Injection Capacity</v>
          </cell>
        </row>
        <row r="519">
          <cell r="M519" t="str">
            <v>Maintain Current Sustainable production/Injection Capacity</v>
          </cell>
        </row>
        <row r="520">
          <cell r="M520" t="str">
            <v>Maintain Current Sustainable production/Injection Capacity</v>
          </cell>
        </row>
        <row r="521">
          <cell r="M521" t="str">
            <v>Maintain Current Sustainable production/Injection Capacity</v>
          </cell>
        </row>
        <row r="522">
          <cell r="M522" t="str">
            <v>Maintain Current Sustainable production/Injection Capacity</v>
          </cell>
        </row>
        <row r="523">
          <cell r="M523" t="str">
            <v>Maintain Current Sustainable production/Injection Capacity</v>
          </cell>
        </row>
        <row r="524">
          <cell r="M524" t="str">
            <v>Maintain Current Sustainable production/Injection Capacity</v>
          </cell>
        </row>
        <row r="525">
          <cell r="M525" t="str">
            <v>Maintain Current Sustainable production/Injection Capacity</v>
          </cell>
        </row>
        <row r="526">
          <cell r="M526" t="str">
            <v>Maintain Current Sustainable production/Injection Capacity</v>
          </cell>
        </row>
        <row r="527">
          <cell r="M527" t="str">
            <v>Maintain Current Sustainable production/Injection Capacity</v>
          </cell>
        </row>
        <row r="528">
          <cell r="M528" t="str">
            <v>Maintain Current Sustainable production/Injection Capacity</v>
          </cell>
        </row>
        <row r="529">
          <cell r="M529" t="str">
            <v>Maintain Current Sustainable production/Injection Capacity</v>
          </cell>
        </row>
        <row r="530">
          <cell r="M530" t="str">
            <v>Maintain Current Sustainable production/Injection Capacity</v>
          </cell>
        </row>
        <row r="531">
          <cell r="M531" t="str">
            <v>Maintain Current Sustainable production/Injection Capacity</v>
          </cell>
        </row>
        <row r="532">
          <cell r="M532" t="str">
            <v>Maintain Current Sustainable production/Injection Capacity</v>
          </cell>
        </row>
        <row r="533">
          <cell r="M533" t="str">
            <v>Maintain Current Sustainable production/Injection Capacity</v>
          </cell>
        </row>
        <row r="534">
          <cell r="M534" t="str">
            <v>Maintain Current Sustainable production/Injection Capacity</v>
          </cell>
        </row>
        <row r="535">
          <cell r="M535" t="str">
            <v>Maintain Current Sustainable production/Injection Capacity</v>
          </cell>
        </row>
        <row r="536">
          <cell r="M536" t="str">
            <v>Maintain Current Sustainable production/Injection Capacity</v>
          </cell>
        </row>
        <row r="537">
          <cell r="M537" t="str">
            <v>Maintain Current Sustainable production/Injection Capacity</v>
          </cell>
        </row>
        <row r="538">
          <cell r="M538" t="str">
            <v>Maintain Current Sustainable production/Injection Capacity</v>
          </cell>
        </row>
        <row r="539">
          <cell r="M539" t="str">
            <v>Maintain Current Sustainable production/Injection Capacity</v>
          </cell>
        </row>
        <row r="540">
          <cell r="M540" t="str">
            <v>Maintain Current Sustainable production/Injection Capacity</v>
          </cell>
        </row>
        <row r="541">
          <cell r="M541" t="str">
            <v>Maintain Current Sustainable production/Injection Capacity</v>
          </cell>
        </row>
        <row r="542">
          <cell r="M542" t="str">
            <v>Maintain Current Sustainable production/Injection Capacity</v>
          </cell>
        </row>
        <row r="543">
          <cell r="M543" t="str">
            <v>Maintain Current Sustainable production/Injection Capacity</v>
          </cell>
        </row>
        <row r="544">
          <cell r="M544" t="str">
            <v>Maintain Current Sustainable production/Injection Capacity</v>
          </cell>
        </row>
        <row r="545">
          <cell r="M545" t="str">
            <v>Maintain Current Sustainable production/Injection Capacity</v>
          </cell>
        </row>
        <row r="546">
          <cell r="M546" t="str">
            <v>Maintain Current Sustainable production/Injection Capacity</v>
          </cell>
        </row>
        <row r="547">
          <cell r="M547" t="str">
            <v>Maintain Current Sustainable production/Injection Capacity</v>
          </cell>
        </row>
        <row r="548">
          <cell r="M548" t="str">
            <v>Maintain Current Sustainable production/Injection Capacity</v>
          </cell>
        </row>
        <row r="549">
          <cell r="M549" t="str">
            <v>Maintain Current Sustainable production/Injection Capacity</v>
          </cell>
        </row>
        <row r="550">
          <cell r="M550" t="str">
            <v>Maintain Current Sustainable production/Injection Capacity</v>
          </cell>
        </row>
        <row r="551">
          <cell r="M551" t="str">
            <v>Maintain Current Sustainable production/Injection Capacity</v>
          </cell>
        </row>
        <row r="552">
          <cell r="M552" t="str">
            <v>Maintain Current Sustainable production/Injection Capacity</v>
          </cell>
        </row>
        <row r="553">
          <cell r="M553" t="str">
            <v>Maintain Current Sustainable production/Injection Capacity</v>
          </cell>
        </row>
        <row r="554">
          <cell r="M554" t="str">
            <v>Maintain Current Sustainable production/Injection Capacity</v>
          </cell>
        </row>
        <row r="555">
          <cell r="M555" t="str">
            <v>Maintain Current Sustainable production/Injection Capacity</v>
          </cell>
        </row>
        <row r="556">
          <cell r="M556" t="str">
            <v>Maintain Current Sustainable production/Injection Capacity</v>
          </cell>
        </row>
        <row r="557">
          <cell r="M557" t="str">
            <v>Maintain Current Sustainable production/Injection Capacity</v>
          </cell>
        </row>
        <row r="558">
          <cell r="M558" t="str">
            <v>Maintain Current Sustainable production/Injection Capacity</v>
          </cell>
        </row>
        <row r="559">
          <cell r="M559" t="str">
            <v>Maintain Current Sustainable production/Injection Capacity</v>
          </cell>
        </row>
        <row r="560">
          <cell r="M560" t="str">
            <v>Maintain Current Sustainable production/Injection Capacity</v>
          </cell>
        </row>
        <row r="561">
          <cell r="M561" t="str">
            <v>Maintain Current Sustainable production/Injection Capacity</v>
          </cell>
        </row>
        <row r="562">
          <cell r="M562" t="str">
            <v>Maintain Current Sustainable production/Injection Capacity</v>
          </cell>
        </row>
        <row r="563">
          <cell r="M563" t="str">
            <v>Maintain Current Sustainable production/Injection Capacity</v>
          </cell>
        </row>
        <row r="564">
          <cell r="M564" t="str">
            <v>Maintain Current Sustainable production/Injection Capacity</v>
          </cell>
        </row>
        <row r="565">
          <cell r="M565" t="str">
            <v>Maintain Current Sustainable production/Injection Capacity</v>
          </cell>
        </row>
        <row r="566">
          <cell r="M566" t="str">
            <v>Maintain Current Sustainable production/Injection Capacity</v>
          </cell>
        </row>
        <row r="567">
          <cell r="M567" t="str">
            <v>Maintain Current Sustainable production/Injection Capacity</v>
          </cell>
        </row>
        <row r="568">
          <cell r="M568" t="str">
            <v>Maintain Current Sustainable production/Injection Capacity</v>
          </cell>
        </row>
        <row r="569">
          <cell r="M569" t="str">
            <v>Maintain Current Sustainable production/Injection Capacity</v>
          </cell>
        </row>
        <row r="570">
          <cell r="M570" t="str">
            <v>Maintain Current Sustainable production/Injection Capacity</v>
          </cell>
        </row>
        <row r="571">
          <cell r="M571" t="str">
            <v>Maintain Current Sustainable production/Injection Capacity</v>
          </cell>
        </row>
        <row r="572">
          <cell r="M572" t="str">
            <v>Maintain Current Sustainable production/Injection Capacity</v>
          </cell>
        </row>
        <row r="573">
          <cell r="M573" t="str">
            <v>Maintain Current Sustainable production/Injection Capacity</v>
          </cell>
        </row>
        <row r="574">
          <cell r="M574" t="str">
            <v>Maintain Current Sustainable production/Injection Capacity</v>
          </cell>
        </row>
        <row r="575">
          <cell r="M575" t="str">
            <v>Maintain Current Sustainable production/Injection Capacity</v>
          </cell>
        </row>
        <row r="576">
          <cell r="M576" t="str">
            <v>ADNOC related work</v>
          </cell>
        </row>
        <row r="577">
          <cell r="M577" t="str">
            <v>Maintain Current Sustainable production/Injection Capacity</v>
          </cell>
        </row>
        <row r="578">
          <cell r="M578" t="str">
            <v>Maintain Current Sustainable production/Injection Capacity</v>
          </cell>
        </row>
        <row r="579">
          <cell r="M579" t="str">
            <v>Maintain Current Sustainable production/Injection Capacity</v>
          </cell>
        </row>
        <row r="580">
          <cell r="M580" t="str">
            <v>Maintain Current Sustainable production/Injection Capacity</v>
          </cell>
        </row>
        <row r="581">
          <cell r="M581" t="str">
            <v>Maintain Current Sustainable production/Injection Capacity</v>
          </cell>
        </row>
        <row r="582">
          <cell r="M582" t="str">
            <v>Maintain Current Sustainable production/Injection Capacity</v>
          </cell>
        </row>
        <row r="583">
          <cell r="M583" t="str">
            <v>Maintain Current Sustainable production/Injection Capacity</v>
          </cell>
        </row>
        <row r="584">
          <cell r="M584" t="str">
            <v>Maintain Current Sustainable production/Injection Capacity</v>
          </cell>
        </row>
        <row r="585">
          <cell r="M585" t="str">
            <v>Maintain Current Sustainable production/Injection Capacity</v>
          </cell>
        </row>
        <row r="586">
          <cell r="M586" t="str">
            <v>Maintain Current Sustainable production/Injection Capacity</v>
          </cell>
        </row>
        <row r="587">
          <cell r="M587" t="str">
            <v>Maintain Current Sustainable production/Injection Capacity</v>
          </cell>
        </row>
        <row r="588">
          <cell r="M588" t="str">
            <v>Maintain Current Sustainable production/Injection Capacity</v>
          </cell>
        </row>
        <row r="589">
          <cell r="M589" t="str">
            <v>Maintain Current Sustainable production/Injection Capacity</v>
          </cell>
        </row>
        <row r="590">
          <cell r="M590" t="str">
            <v>Maintain Current Sustainable production/Injection Capacity</v>
          </cell>
        </row>
        <row r="591">
          <cell r="M591" t="str">
            <v>Maintain Current Sustainable production/Injection Capacity</v>
          </cell>
        </row>
        <row r="592">
          <cell r="M592" t="str">
            <v>Maintain Current Sustainable production/Injection Capacity</v>
          </cell>
        </row>
        <row r="593">
          <cell r="M593" t="str">
            <v>Maintain Current Sustainable production/Injection Capacity</v>
          </cell>
        </row>
        <row r="594">
          <cell r="M594" t="str">
            <v>Maintain Current Sustainable production/Injection Capacity</v>
          </cell>
        </row>
        <row r="595">
          <cell r="M595" t="str">
            <v>Maintain Current Sustainable production/Injection Capacity</v>
          </cell>
        </row>
        <row r="596">
          <cell r="M596" t="str">
            <v>Maintain Current Sustainable production/Injection Capacity</v>
          </cell>
        </row>
        <row r="597">
          <cell r="M597" t="str">
            <v>Maintain Current Sustainable production/Injection Capacity</v>
          </cell>
        </row>
        <row r="598">
          <cell r="M598" t="str">
            <v>Maintain Current Sustainable production/Injection Capacity</v>
          </cell>
        </row>
        <row r="599">
          <cell r="M599" t="str">
            <v>Maintain Current Sustainable production/Injection Capacity</v>
          </cell>
        </row>
        <row r="600">
          <cell r="M600" t="str">
            <v>Maintain Current Sustainable production/Injection Capacity</v>
          </cell>
        </row>
        <row r="601">
          <cell r="M601" t="str">
            <v>Maintain Current Sustainable production/Injection Capacity</v>
          </cell>
        </row>
        <row r="602">
          <cell r="M602" t="str">
            <v>Maintain Current Sustainable production/Injection Capacity</v>
          </cell>
        </row>
        <row r="603">
          <cell r="M603" t="str">
            <v>Exploration/ Appraisal</v>
          </cell>
        </row>
        <row r="604">
          <cell r="M604" t="str">
            <v>Exploration/ Appraisal</v>
          </cell>
        </row>
        <row r="605">
          <cell r="M605" t="str">
            <v>Exploration/ Appraisal</v>
          </cell>
        </row>
        <row r="606">
          <cell r="M606" t="str">
            <v>Exploration/ Appraisal</v>
          </cell>
        </row>
        <row r="607">
          <cell r="M607" t="str">
            <v>Exploration/ Appraisal</v>
          </cell>
        </row>
        <row r="608">
          <cell r="M608" t="str">
            <v>Exploration/ Appraisal</v>
          </cell>
        </row>
        <row r="609">
          <cell r="M609" t="str">
            <v>Exploration/ Appraisal</v>
          </cell>
        </row>
        <row r="610">
          <cell r="M610" t="str">
            <v>Exploration/ Appraisal</v>
          </cell>
        </row>
        <row r="611">
          <cell r="M611" t="str">
            <v>Exploration/ Appraisal</v>
          </cell>
        </row>
        <row r="612">
          <cell r="M612" t="str">
            <v>Exploration/ Appraisal</v>
          </cell>
        </row>
        <row r="613">
          <cell r="M613" t="str">
            <v>Exploration/ Appraisal</v>
          </cell>
        </row>
        <row r="614">
          <cell r="M614" t="str">
            <v>Exploration/ Appraisal</v>
          </cell>
        </row>
        <row r="615">
          <cell r="M615" t="str">
            <v>Exploration/ Appraisal</v>
          </cell>
        </row>
        <row r="616">
          <cell r="M616" t="str">
            <v>Exploration/ Appraisal</v>
          </cell>
        </row>
        <row r="617">
          <cell r="M617" t="str">
            <v>Exploration/ Appraisal</v>
          </cell>
        </row>
        <row r="618">
          <cell r="M618" t="str">
            <v>Exploration/ Appraisal</v>
          </cell>
        </row>
        <row r="619">
          <cell r="M619" t="str">
            <v>Exploration/ Appraisal</v>
          </cell>
        </row>
        <row r="620">
          <cell r="M620" t="str">
            <v>Exploration/ Appraisal</v>
          </cell>
        </row>
        <row r="621">
          <cell r="M621" t="str">
            <v>Exploration/ Appraisal</v>
          </cell>
        </row>
        <row r="622">
          <cell r="M622" t="str">
            <v>Exploration/ Appraisal</v>
          </cell>
        </row>
        <row r="623">
          <cell r="M623" t="str">
            <v>Exploration/ Appraisal</v>
          </cell>
        </row>
        <row r="624">
          <cell r="M624" t="str">
            <v>Exploration/ Appraisal</v>
          </cell>
        </row>
        <row r="625">
          <cell r="M625" t="str">
            <v>Exploration/ Appraisal</v>
          </cell>
        </row>
        <row r="626">
          <cell r="M626" t="str">
            <v>Exploration/ Appraisal</v>
          </cell>
        </row>
        <row r="627">
          <cell r="M627" t="str">
            <v>Maintain Current Sustainable production/Injection Capacity</v>
          </cell>
        </row>
        <row r="628">
          <cell r="M628" t="str">
            <v>Maintain Current Sustainable production/Injection Capacity</v>
          </cell>
        </row>
        <row r="629">
          <cell r="M629" t="str">
            <v>Maintain Current Sustainable production/Injection Capacity</v>
          </cell>
        </row>
        <row r="630">
          <cell r="M630" t="str">
            <v>Maintain Current Sustainable production/Injection Capacity</v>
          </cell>
        </row>
        <row r="631">
          <cell r="M631" t="str">
            <v>Maintain Current Sustainable production/Injection Capacity</v>
          </cell>
        </row>
        <row r="632">
          <cell r="M632" t="str">
            <v>Maintain Current Sustainable production/Injection Capacity</v>
          </cell>
        </row>
        <row r="633">
          <cell r="M633" t="str">
            <v>Maintain Current Sustainable production/Injection Capacity</v>
          </cell>
        </row>
        <row r="634">
          <cell r="M634" t="str">
            <v>Maintain Current Sustainable production/Injection Capacity</v>
          </cell>
        </row>
        <row r="635">
          <cell r="M635" t="str">
            <v>Maintain Current Sustainable production/Injection Capacity</v>
          </cell>
        </row>
        <row r="636">
          <cell r="M636" t="str">
            <v>Maintain Current Sustainable production/Injection Capacity</v>
          </cell>
        </row>
        <row r="637">
          <cell r="M637" t="str">
            <v>Maintain Current Sustainable production/Injection Capacity</v>
          </cell>
        </row>
        <row r="638">
          <cell r="M638" t="str">
            <v>Maintain Current Sustainable production/Injection Capacity</v>
          </cell>
        </row>
        <row r="639">
          <cell r="M639" t="str">
            <v>Maintain Current Sustainable production/Injection Capacity</v>
          </cell>
        </row>
        <row r="640">
          <cell r="M640" t="str">
            <v>Maintain Current Sustainable production/Injection Capacity</v>
          </cell>
        </row>
        <row r="641">
          <cell r="M641" t="str">
            <v>Maintain Current Sustainable production/Injection Capacity</v>
          </cell>
        </row>
        <row r="642">
          <cell r="M642" t="str">
            <v>Maintain Current Sustainable production/Injection Capacity</v>
          </cell>
        </row>
        <row r="643">
          <cell r="M643" t="str">
            <v>Maintain Current Sustainable production/Injection Capacity</v>
          </cell>
        </row>
        <row r="644">
          <cell r="M644" t="str">
            <v>Maintain Current Sustainable production/Injection Capacity</v>
          </cell>
        </row>
        <row r="645">
          <cell r="M645" t="str">
            <v>Maintain Current Sustainable production/Injection Capacity</v>
          </cell>
        </row>
        <row r="646">
          <cell r="M646" t="str">
            <v>Maintain Current Sustainable production/Injection Capacity</v>
          </cell>
        </row>
        <row r="647">
          <cell r="M647" t="str">
            <v>Maintain Current Sustainable production/Injection Capacity</v>
          </cell>
        </row>
        <row r="648">
          <cell r="M648" t="str">
            <v>Maintain Current Sustainable production/Injection Capacity</v>
          </cell>
        </row>
        <row r="649">
          <cell r="M649" t="str">
            <v>ADNOC related work</v>
          </cell>
        </row>
        <row r="650">
          <cell r="M650" t="str">
            <v>ADNOC related work</v>
          </cell>
        </row>
        <row r="651">
          <cell r="M651" t="str">
            <v>ADNOC related work</v>
          </cell>
        </row>
        <row r="652">
          <cell r="M652" t="str">
            <v>ADNOC related work</v>
          </cell>
        </row>
        <row r="653">
          <cell r="M653" t="str">
            <v>ADNOC related work</v>
          </cell>
        </row>
        <row r="654">
          <cell r="M654" t="str">
            <v>ADNOC related work</v>
          </cell>
        </row>
        <row r="655">
          <cell r="M655" t="str">
            <v>Maintain Current Sustainable production/Injection Capacity</v>
          </cell>
        </row>
        <row r="656">
          <cell r="M656" t="str">
            <v>ADNOC related work</v>
          </cell>
        </row>
        <row r="657">
          <cell r="M657" t="str">
            <v>Maintain Current Sustainable production/Injection Capacity</v>
          </cell>
        </row>
        <row r="658">
          <cell r="M658" t="str">
            <v>Maintain Current Sustainable production/Injection Capacity</v>
          </cell>
        </row>
        <row r="659">
          <cell r="M659" t="str">
            <v>Maintain Current Sustainable production/Injection Capacity</v>
          </cell>
        </row>
        <row r="660">
          <cell r="M660" t="str">
            <v>Maintain Current Sustainable production/Injection Capacity</v>
          </cell>
        </row>
        <row r="661">
          <cell r="M661" t="str">
            <v>Maintain Current Sustainable production/Injection Capacity</v>
          </cell>
        </row>
        <row r="662">
          <cell r="M662" t="str">
            <v>Maintain Current Sustainable production/Injection Capacity</v>
          </cell>
        </row>
        <row r="663">
          <cell r="M663" t="str">
            <v>Maintain Current Sustainable production/Injection Capacity</v>
          </cell>
        </row>
        <row r="664">
          <cell r="M664" t="str">
            <v>Maintain Current Sustainable production/Injection Capacity</v>
          </cell>
        </row>
        <row r="665">
          <cell r="M665" t="str">
            <v>Maintain Current Sustainable production/Injection Capacity</v>
          </cell>
        </row>
        <row r="666">
          <cell r="M666" t="str">
            <v>Maintain Current Sustainable production/Injection Capacity</v>
          </cell>
        </row>
        <row r="667">
          <cell r="M667" t="str">
            <v>Maintain Current Sustainable production/Injection Capacity</v>
          </cell>
        </row>
        <row r="668">
          <cell r="M668" t="str">
            <v>Maintain Current Sustainable production/Injection Capacity</v>
          </cell>
        </row>
        <row r="669">
          <cell r="M669" t="str">
            <v>Maintain Current Sustainable production/Injection Capacity</v>
          </cell>
        </row>
        <row r="670">
          <cell r="M670" t="str">
            <v>Maintain Current Sustainable production/Injection Capacity</v>
          </cell>
        </row>
        <row r="671">
          <cell r="M671" t="str"/>
        </row>
        <row r="672">
          <cell r="M672" t="str"/>
        </row>
        <row r="673">
          <cell r="M673" t="str"/>
        </row>
        <row r="674">
          <cell r="M674" t="str"/>
        </row>
        <row r="675">
          <cell r="M675" t="str"/>
        </row>
        <row r="676">
          <cell r="M676" t="str"/>
        </row>
        <row r="677">
          <cell r="M677" t="str"/>
        </row>
        <row r="678">
          <cell r="M678" t="str"/>
        </row>
        <row r="679">
          <cell r="M679" t="str"/>
        </row>
        <row r="680">
          <cell r="M680" t="str"/>
        </row>
        <row r="681">
          <cell r="M681" t="str"/>
        </row>
        <row r="682">
          <cell r="M682" t="str"/>
        </row>
        <row r="683">
          <cell r="M683" t="str"/>
        </row>
        <row r="684">
          <cell r="M684" t="str"/>
        </row>
        <row r="685">
          <cell r="M685" t="str"/>
        </row>
        <row r="686">
          <cell r="M686" t="str"/>
        </row>
        <row r="687">
          <cell r="M687" t="str"/>
        </row>
        <row r="688">
          <cell r="M688" t="str">
            <v>ADNOC related work</v>
          </cell>
        </row>
        <row r="689">
          <cell r="M689" t="str">
            <v>ADNOC related work</v>
          </cell>
        </row>
        <row r="690">
          <cell r="M690" t="str">
            <v>ADNOC related work</v>
          </cell>
        </row>
        <row r="691">
          <cell r="M691" t="str">
            <v>ADNOC related work</v>
          </cell>
        </row>
        <row r="692">
          <cell r="M692" t="str">
            <v>ADNOC related work</v>
          </cell>
        </row>
        <row r="693">
          <cell r="M693" t="str">
            <v>ADNOC related work</v>
          </cell>
        </row>
        <row r="694">
          <cell r="M694" t="str">
            <v>ADNOC related work</v>
          </cell>
        </row>
        <row r="695">
          <cell r="M695" t="str">
            <v>ADNOC related work</v>
          </cell>
        </row>
        <row r="696">
          <cell r="M696" t="str">
            <v>ADNOC related work</v>
          </cell>
        </row>
        <row r="697">
          <cell r="M697" t="str">
            <v>ADNOC related work</v>
          </cell>
        </row>
        <row r="698">
          <cell r="M698" t="str">
            <v>ADNOC related work</v>
          </cell>
        </row>
        <row r="699">
          <cell r="M699" t="str">
            <v>ADNOC related work</v>
          </cell>
        </row>
        <row r="700">
          <cell r="M700" t="str">
            <v>ADNOC related work</v>
          </cell>
        </row>
        <row r="701">
          <cell r="M701" t="str">
            <v>ADNOC related work</v>
          </cell>
        </row>
        <row r="702">
          <cell r="M702" t="str">
            <v>ADNOC related work</v>
          </cell>
        </row>
        <row r="703">
          <cell r="M703" t="str">
            <v>ADNOC related work</v>
          </cell>
        </row>
        <row r="704">
          <cell r="M704" t="str">
            <v>ADNOC related work</v>
          </cell>
        </row>
        <row r="705">
          <cell r="M705" t="str">
            <v>ADNOC related work</v>
          </cell>
        </row>
        <row r="706">
          <cell r="M706" t="str">
            <v>ADNOC related work</v>
          </cell>
        </row>
        <row r="707">
          <cell r="M707" t="str">
            <v>ADNOC related work</v>
          </cell>
        </row>
        <row r="708">
          <cell r="M708" t="str">
            <v>ADNOC related work</v>
          </cell>
        </row>
        <row r="709">
          <cell r="M709" t="str">
            <v>ADNOC related work</v>
          </cell>
        </row>
        <row r="710">
          <cell r="M710" t="str">
            <v>Maintain Current Sustainable production/Injection Capacity</v>
          </cell>
        </row>
        <row r="711">
          <cell r="M711" t="str">
            <v>Maintain Current Sustainable production/Injection Capacity</v>
          </cell>
        </row>
        <row r="712">
          <cell r="M712" t="str">
            <v>Maintain Current Sustainable production/Injection Capacity</v>
          </cell>
        </row>
        <row r="713">
          <cell r="M713" t="str">
            <v>Maintain Current Sustainable production/Injection Capacity</v>
          </cell>
        </row>
        <row r="714">
          <cell r="M714" t="str">
            <v>Maintain Current Sustainable production/Injection Capacity</v>
          </cell>
        </row>
        <row r="715">
          <cell r="M715" t="str">
            <v>Maintain Current Sustainable production/Injection Capacity</v>
          </cell>
        </row>
        <row r="716">
          <cell r="M716" t="str">
            <v>Maintain Current Sustainable production/Injection Capacity</v>
          </cell>
        </row>
        <row r="717">
          <cell r="M717" t="str">
            <v>Maintain Current Sustainable production/Injection Capacity</v>
          </cell>
        </row>
        <row r="718">
          <cell r="M718" t="str">
            <v>Maintain Current Sustainable production/Injection Capacity</v>
          </cell>
        </row>
        <row r="719">
          <cell r="M719" t="str">
            <v>Maintain Current Sustainable production/Injection Capacity</v>
          </cell>
        </row>
        <row r="720">
          <cell r="M720" t="str">
            <v>Maintain Current Sustainable production/Injection Capacity</v>
          </cell>
        </row>
        <row r="721">
          <cell r="M721" t="str">
            <v>Maintain Current Sustainable production/Injection Capacity</v>
          </cell>
        </row>
        <row r="722">
          <cell r="M722" t="str">
            <v>Maintain Current Sustainable production/Injection Capacity</v>
          </cell>
        </row>
        <row r="723">
          <cell r="M723" t="str">
            <v>Maintain Current Sustainable production/Injection Capacity</v>
          </cell>
        </row>
        <row r="724">
          <cell r="M724" t="str">
            <v>Maintain Current Sustainable production/Injection Capacity</v>
          </cell>
        </row>
        <row r="725">
          <cell r="M725" t="str">
            <v>Maintain Current Sustainable production/Injection Capacity</v>
          </cell>
        </row>
        <row r="726">
          <cell r="M726" t="str">
            <v>Maintain Current Sustainable production/Injection Capacity</v>
          </cell>
        </row>
        <row r="727">
          <cell r="M727" t="str">
            <v>Maintain Current Sustainable production/Injection Capacity</v>
          </cell>
        </row>
        <row r="728">
          <cell r="M728" t="str">
            <v>Exploration/ Appraisal</v>
          </cell>
        </row>
        <row r="729">
          <cell r="M729" t="str">
            <v>Exploration/ Appraisal</v>
          </cell>
        </row>
        <row r="730">
          <cell r="M730" t="str">
            <v>Exploration/ Appraisal</v>
          </cell>
        </row>
        <row r="731">
          <cell r="M731" t="str">
            <v>Exploration/ Appraisal</v>
          </cell>
        </row>
        <row r="732">
          <cell r="M732" t="str">
            <v>Exploration/ Appraisal</v>
          </cell>
        </row>
        <row r="733">
          <cell r="M733" t="str">
            <v>Exploration/ Appraisal</v>
          </cell>
        </row>
        <row r="734">
          <cell r="M734" t="str">
            <v>Exploration/ Appraisal</v>
          </cell>
        </row>
        <row r="735">
          <cell r="M735" t="str">
            <v>Exploration/ Appraisal</v>
          </cell>
        </row>
        <row r="736">
          <cell r="M736" t="str">
            <v>Exploration/ Appraisal</v>
          </cell>
        </row>
        <row r="737">
          <cell r="M737" t="str">
            <v>Exploration/ Appraisal</v>
          </cell>
        </row>
        <row r="738">
          <cell r="M738" t="str">
            <v>Exploration/ Appraisal</v>
          </cell>
        </row>
        <row r="739">
          <cell r="M739" t="str">
            <v>Exploration/ Appraisal</v>
          </cell>
        </row>
        <row r="740">
          <cell r="M740" t="str">
            <v>Exploration/ Appraisal</v>
          </cell>
        </row>
        <row r="741">
          <cell r="M741" t="str">
            <v>Exploration/ Appraisal</v>
          </cell>
        </row>
        <row r="742">
          <cell r="M742" t="str">
            <v>Exploration/ Appraisal</v>
          </cell>
        </row>
        <row r="743">
          <cell r="M743" t="str">
            <v>Exploration/ Appraisal</v>
          </cell>
        </row>
        <row r="744">
          <cell r="M744" t="str">
            <v>Exploration/ Appraisal</v>
          </cell>
        </row>
        <row r="745">
          <cell r="M745" t="str">
            <v>Exploration/ Appraisal</v>
          </cell>
        </row>
        <row r="746">
          <cell r="M746" t="str">
            <v>Exploration/ Appraisal</v>
          </cell>
        </row>
        <row r="747">
          <cell r="M747" t="str">
            <v>Exploration/ Appraisal</v>
          </cell>
        </row>
        <row r="748">
          <cell r="M748" t="str">
            <v>Exploration/ Appraisal</v>
          </cell>
        </row>
        <row r="749">
          <cell r="M749" t="str">
            <v>Exploration/ Appraisal</v>
          </cell>
        </row>
        <row r="750">
          <cell r="M750" t="str">
            <v>Exploration/ Appraisal</v>
          </cell>
        </row>
        <row r="751">
          <cell r="M751" t="str">
            <v>Exploration/ Appraisal</v>
          </cell>
        </row>
        <row r="752">
          <cell r="M752" t="str">
            <v>Exploration/ Appraisal</v>
          </cell>
        </row>
        <row r="753">
          <cell r="M753" t="str">
            <v>Exploration/ Appraisal</v>
          </cell>
        </row>
      </sheetData>
      <sheetData sheetId="4"/>
      <sheetData sheetId="5"/>
      <sheetData sheetId="6"/>
      <sheetData sheetId="7"/>
      <sheetData sheetId="8"/>
      <sheetData sheetId="9"/>
      <sheetData sheetId="10"/>
      <sheetData sheetId="11"/>
    </sheetDataSet>
  </externalBook>
</externalLink>
</file>

<file path=xl/externalLinks/externalLink223.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4.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5.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A1" t="str">
            <v>RO</v>
          </cell>
          <cell r="V1" t="str">
            <v>No Lower Completion</v>
          </cell>
        </row>
        <row r="2">
          <cell r="V2" t="str">
            <v>&lt;= 5000 FT</v>
          </cell>
        </row>
        <row r="3">
          <cell r="V3" t="str">
            <v>5000-8000 FT</v>
          </cell>
        </row>
        <row r="4">
          <cell r="V4" t="str">
            <v>&gt;8000 FT</v>
          </cell>
        </row>
      </sheetData>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refreshError="1"/>
      <sheetData sheetId="53"/>
    </sheetDataSet>
  </externalBook>
</externalLink>
</file>

<file path=xl/externalLinks/externalLink226.xml><?xml version="1.0" encoding="utf-8"?>
<externalLink xmlns:r="http://schemas.openxmlformats.org/officeDocument/2006/relationships" xmlns="http://schemas.openxmlformats.org/spreadsheetml/2006/main">
  <externalBook r:id="rId1">
    <sheetNames>
      <sheetName val="Header"/>
      <sheetName val="Main Result"/>
      <sheetName val="Event"/>
      <sheetName val="MData"/>
      <sheetName val="OilM"/>
      <sheetName val="OilT"/>
      <sheetName val="Gas"/>
      <sheetName val="LowGas"/>
      <sheetName val="Water"/>
      <sheetName val="QF_c"/>
      <sheetName val="Main_Result1"/>
      <sheetName val="Main_Result"/>
      <sheetName val="Main_Result2"/>
      <sheetName val="Main_Result3"/>
      <sheetName val="Main_Result4"/>
      <sheetName val="Main_Result5"/>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Set>
  </externalBook>
</externalLink>
</file>

<file path=xl/externalLinks/externalLink22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8.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9.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row r="1">
          <cell r="F1" t="str">
            <v>YES</v>
          </cell>
        </row>
        <row r="2">
          <cell r="F2" t="str">
            <v>NO</v>
          </cell>
        </row>
        <row r="3">
          <cell r="F3" t="str">
            <v>NOT APPLICABLE</v>
          </cell>
        </row>
      </sheetData>
      <sheetData sheetId="1" refreshError="1"/>
      <sheetData sheetId="2" refreshError="1"/>
      <sheetData sheetId="3" refreshError="1"/>
      <sheetData sheetId="4" refreshError="1"/>
      <sheetData sheetId="5" refreshError="1"/>
      <sheetData sheetId="6">
        <row r="2">
          <cell r="A2" t="str">
            <v>Felix Ohioma Igein</v>
          </cell>
        </row>
      </sheetData>
    </sheetDataSet>
  </externalBook>
</externalLink>
</file>

<file path=xl/externalLinks/externalLink230.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31.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32.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row r="23">
          <cell r="B23">
            <v>1</v>
          </cell>
          <cell r="G23">
            <v>6</v>
          </cell>
          <cell r="L23">
            <v>6</v>
          </cell>
        </row>
        <row r="32">
          <cell r="B32">
            <v>1</v>
          </cell>
        </row>
        <row r="51">
          <cell r="A51">
            <v>1</v>
          </cell>
        </row>
      </sheetData>
      <sheetData sheetId="1">
        <row r="23">
          <cell r="B23">
            <v>1</v>
          </cell>
        </row>
      </sheetData>
      <sheetData sheetId="2">
        <row r="23">
          <cell r="G23">
            <v>6</v>
          </cell>
        </row>
      </sheetData>
      <sheetData sheetId="3">
        <row r="23">
          <cell r="G23">
            <v>6</v>
          </cell>
        </row>
      </sheetData>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row r="23">
          <cell r="G23">
            <v>6</v>
          </cell>
        </row>
      </sheetData>
      <sheetData sheetId="15"/>
      <sheetData sheetId="16"/>
      <sheetData sheetId="17">
        <row r="23">
          <cell r="G23">
            <v>6</v>
          </cell>
        </row>
      </sheetData>
      <sheetData sheetId="18"/>
      <sheetData sheetId="19"/>
      <sheetData sheetId="20">
        <row r="23">
          <cell r="G23">
            <v>6</v>
          </cell>
        </row>
      </sheetData>
      <sheetData sheetId="21"/>
      <sheetData sheetId="22"/>
    </sheetDataSet>
  </externalBook>
</externalLink>
</file>

<file path=xl/externalLinks/externalLink233.xml><?xml version="1.0" encoding="utf-8"?>
<externalLink xmlns:r="http://schemas.openxmlformats.org/officeDocument/2006/relationships" xmlns="http://schemas.openxmlformats.org/spreadsheetml/2006/main">
  <externalBook r:id="rId1">
    <sheetNames>
      <sheetName val="Lex Input 1st Pass"/>
      <sheetName val="Roll-up Second Pass"/>
      <sheetName val="2ndPass Drivers"/>
      <sheetName val="Sheet1"/>
      <sheetName val="Lists"/>
      <sheetName val="1PCBUD"/>
      <sheetName val="HC_Summary "/>
      <sheetName val="generali"/>
      <sheetName val="Productivity"/>
      <sheetName val="Nov brio q dump summary"/>
      <sheetName val="Datalist"/>
      <sheetName val="DropDownValues"/>
      <sheetName val="critères"/>
      <sheetName val="Cash Flow"/>
      <sheetName val="Calculation sheet"/>
      <sheetName val="Liste-Formulaire"/>
      <sheetName val="Assum"/>
      <sheetName val="Inputs"/>
      <sheetName val="25BYOB94"/>
      <sheetName val="APP. A SCHED. 2"/>
      <sheetName val="CRITERIA1"/>
      <sheetName val="Producers"/>
      <sheetName val="OP 2009"/>
      <sheetName val="summary"/>
      <sheetName val="Dimensions"/>
      <sheetName val="DR95-Complement"/>
      <sheetName val="CAR rec"/>
      <sheetName val="INVOICING REG"/>
      <sheetName val="INFOS"/>
      <sheetName val="Transfert"/>
      <sheetName val="Details"/>
      <sheetName val="checks paid(OnLine BS)"/>
      <sheetName val="HC Drivers vs plan"/>
      <sheetName val="Dec"/>
      <sheetName val="Nov"/>
      <sheetName val="Pivot Table (2)"/>
      <sheetName val="NewRegionVlookup"/>
      <sheetName val="project info"/>
      <sheetName val="P&amp;L-NCS15-Q4"/>
      <sheetName val="MOR"/>
      <sheetName val="Optimization"/>
      <sheetName val="Lex_Input_1st_Pass"/>
      <sheetName val="Roll-up_Second_Pass"/>
      <sheetName val="2ndPass_Drivers"/>
      <sheetName val="HC_Summary_"/>
      <sheetName val="Nov_brio_q_dump_summary"/>
      <sheetName val="Cash_Flow"/>
      <sheetName val="Calculation_sheet"/>
      <sheetName val="APP__A_SCHED__2"/>
      <sheetName val="CAR_rec"/>
      <sheetName val="INVOICING_REG"/>
      <sheetName val="OP_2009"/>
      <sheetName val="checks_paid(OnLine_BS)"/>
      <sheetName val="HC_Drivers_vs_plan"/>
      <sheetName val="Pivot_Table_(2)"/>
      <sheetName val="project_info"/>
      <sheetName val="Mapping"/>
      <sheetName val="Lex_Input_1st_Pass1"/>
      <sheetName val="Roll-up_Second_Pass1"/>
      <sheetName val="2ndPass_Drivers1"/>
      <sheetName val="HC_Summary_1"/>
      <sheetName val="Nov_brio_q_dump_summary1"/>
      <sheetName val="Cash_Flow1"/>
      <sheetName val="Calculation_sheet1"/>
      <sheetName val="APP__A_SCHED__21"/>
      <sheetName val="OP_20091"/>
      <sheetName val="CAR_rec1"/>
      <sheetName val="INVOICING_REG1"/>
      <sheetName val="checks_paid(OnLine_BS)1"/>
      <sheetName val="HC_Drivers_vs_plan1"/>
      <sheetName val="Pivot_Table_(2)1"/>
      <sheetName val="project_info1"/>
      <sheetName val="Lex_Input_1st_Pass3"/>
      <sheetName val="Roll-up_Second_Pass3"/>
      <sheetName val="2ndPass_Drivers3"/>
      <sheetName val="HC_Summary_3"/>
      <sheetName val="Nov_brio_q_dump_summary3"/>
      <sheetName val="Cash_Flow3"/>
      <sheetName val="Calculation_sheet3"/>
      <sheetName val="APP__A_SCHED__23"/>
      <sheetName val="OP_20093"/>
      <sheetName val="CAR_rec3"/>
      <sheetName val="INVOICING_REG3"/>
      <sheetName val="checks_paid(OnLine_BS)3"/>
      <sheetName val="HC_Drivers_vs_plan3"/>
      <sheetName val="Pivot_Table_(2)3"/>
      <sheetName val="project_info3"/>
      <sheetName val="Lex_Input_1st_Pass2"/>
      <sheetName val="Roll-up_Second_Pass2"/>
      <sheetName val="2ndPass_Drivers2"/>
      <sheetName val="HC_Summary_2"/>
      <sheetName val="Nov_brio_q_dump_summary2"/>
      <sheetName val="Cash_Flow2"/>
      <sheetName val="Calculation_sheet2"/>
      <sheetName val="APP__A_SCHED__22"/>
      <sheetName val="OP_20092"/>
      <sheetName val="CAR_rec2"/>
      <sheetName val="INVOICING_REG2"/>
      <sheetName val="checks_paid(OnLine_BS)2"/>
      <sheetName val="HC_Drivers_vs_plan2"/>
      <sheetName val="Pivot_Table_(2)2"/>
      <sheetName val="project_info2"/>
      <sheetName val="Lex_Input_1st_Pass4"/>
      <sheetName val="Roll-up_Second_Pass4"/>
      <sheetName val="2ndPass_Drivers4"/>
      <sheetName val="HC_Summary_4"/>
      <sheetName val="Nov_brio_q_dump_summary4"/>
      <sheetName val="Cash_Flow4"/>
      <sheetName val="Calculation_sheet4"/>
      <sheetName val="APP__A_SCHED__24"/>
      <sheetName val="OP_20094"/>
      <sheetName val="CAR_rec4"/>
      <sheetName val="INVOICING_REG4"/>
      <sheetName val="checks_paid(OnLine_BS)4"/>
      <sheetName val="HC_Drivers_vs_plan4"/>
      <sheetName val="Pivot_Table_(2)4"/>
      <sheetName val="project_info4"/>
      <sheetName val="COE  IR&amp;D  Form 7"/>
      <sheetName val="COE__IR&amp;D__Form_7"/>
      <sheetName val="COE__IR&amp;D__Form_71"/>
      <sheetName val="COE__IR&amp;D__Form_72"/>
      <sheetName val="COE__IR&amp;D__Form_73"/>
      <sheetName val="COE__IR&amp;D__Form_74"/>
      <sheetName val="Lex_Input_1st_Pass5"/>
      <sheetName val="Roll-up_Second_Pass5"/>
      <sheetName val="2ndPass_Drivers5"/>
      <sheetName val="Nov_brio_q_dump_summary5"/>
      <sheetName val="Cash_Flow5"/>
      <sheetName val="Calculation_sheet5"/>
      <sheetName val="checks_paid(OnLine_BS)5"/>
      <sheetName val="HC_Summary_5"/>
      <sheetName val="Pivot_Table_(2)5"/>
      <sheetName val="APP__A_SCHED__25"/>
      <sheetName val="COE__IR&amp;D__Form_75"/>
      <sheetName val="CAR_rec5"/>
      <sheetName val="INVOICING_REG5"/>
      <sheetName val="OP_20095"/>
      <sheetName val="HC_Drivers_vs_plan5"/>
      <sheetName val="Lex_Input_1st_Pass6"/>
      <sheetName val="Roll-up_Second_Pass6"/>
      <sheetName val="2ndPass_Drivers6"/>
      <sheetName val="Nov_brio_q_dump_summary6"/>
      <sheetName val="Cash_Flow6"/>
      <sheetName val="Calculation_sheet6"/>
      <sheetName val="checks_paid(OnLine_BS)6"/>
      <sheetName val="HC_Summary_6"/>
      <sheetName val="Pivot_Table_(2)6"/>
      <sheetName val="APP__A_SCHED__26"/>
      <sheetName val="COE__IR&amp;D__Form_76"/>
      <sheetName val="CAR_rec6"/>
      <sheetName val="INVOICING_REG6"/>
      <sheetName val="OP_20096"/>
      <sheetName val="HC_Drivers_vs_plan6"/>
      <sheetName val="Lex_Input_1st_Pass7"/>
      <sheetName val="Roll-up_Second_Pass7"/>
      <sheetName val="2ndPass_Drivers7"/>
      <sheetName val="Nov_brio_q_dump_summary7"/>
      <sheetName val="Cash_Flow7"/>
      <sheetName val="Calculation_sheet7"/>
      <sheetName val="checks_paid(OnLine_BS)7"/>
      <sheetName val="HC_Summary_7"/>
      <sheetName val="Pivot_Table_(2)7"/>
      <sheetName val="APP__A_SCHED__27"/>
      <sheetName val="COE__IR&amp;D__Form_77"/>
      <sheetName val="CAR_rec7"/>
      <sheetName val="INVOICING_REG7"/>
      <sheetName val="OP_20097"/>
      <sheetName val="HC_Drivers_vs_plan7"/>
      <sheetName val="Lex_Input_1st_Pass8"/>
      <sheetName val="Roll-up_Second_Pass8"/>
      <sheetName val="2ndPass_Drivers8"/>
      <sheetName val="HC_Summary_8"/>
      <sheetName val="Nov_brio_q_dump_summary8"/>
      <sheetName val="Cash_Flow8"/>
      <sheetName val="Calculation_sheet8"/>
      <sheetName val="APP__A_SCHED__28"/>
      <sheetName val="CAR_rec8"/>
      <sheetName val="INVOICING_REG8"/>
      <sheetName val="OP_20098"/>
      <sheetName val="HC_Drivers_vs_plan8"/>
      <sheetName val="checks_paid(OnLine_BS)8"/>
      <sheetName val="project_info5"/>
      <sheetName val="Pivot_Table_(2)8"/>
      <sheetName val="COE__IR&amp;D__Form_78"/>
      <sheetName val="Lex_Input_1st_Pass9"/>
      <sheetName val="Roll-up_Second_Pass9"/>
      <sheetName val="2ndPass_Drivers9"/>
      <sheetName val="HC_Summary_9"/>
      <sheetName val="Nov_brio_q_dump_summary9"/>
      <sheetName val="Cash_Flow9"/>
      <sheetName val="Calculation_sheet9"/>
      <sheetName val="APP__A_SCHED__29"/>
      <sheetName val="CAR_rec9"/>
      <sheetName val="INVOICING_REG9"/>
      <sheetName val="OP_20099"/>
      <sheetName val="HC_Drivers_vs_plan9"/>
      <sheetName val="checks_paid(OnLine_BS)9"/>
      <sheetName val="project_info6"/>
      <sheetName val="Pivot_Table_(2)9"/>
      <sheetName val="COE__IR&amp;D__Form_79"/>
      <sheetName val="Lex_Input_1st_Pass10"/>
      <sheetName val="Roll-up_Second_Pass10"/>
      <sheetName val="2ndPass_Drivers10"/>
      <sheetName val="HC_Summary_10"/>
      <sheetName val="Nov_brio_q_dump_summary10"/>
      <sheetName val="Cash_Flow10"/>
      <sheetName val="Calculation_sheet10"/>
      <sheetName val="APP__A_SCHED__210"/>
      <sheetName val="CAR_rec10"/>
      <sheetName val="INVOICING_REG10"/>
      <sheetName val="OP_200910"/>
      <sheetName val="HC_Drivers_vs_plan10"/>
      <sheetName val="checks_paid(OnLine_BS)10"/>
      <sheetName val="project_info7"/>
      <sheetName val="Pivot_Table_(2)10"/>
      <sheetName val="COE__IR&amp;D__Form_710"/>
      <sheetName val="Lex_Input_1st_Pass11"/>
      <sheetName val="Roll-up_Second_Pass11"/>
      <sheetName val="2ndPass_Drivers11"/>
      <sheetName val="HC_Summary_11"/>
      <sheetName val="Nov_brio_q_dump_summary11"/>
      <sheetName val="Cash_Flow11"/>
      <sheetName val="Calculation_sheet11"/>
      <sheetName val="APP__A_SCHED__211"/>
      <sheetName val="CAR_rec11"/>
      <sheetName val="INVOICING_REG11"/>
      <sheetName val="OP_200911"/>
      <sheetName val="HC_Drivers_vs_plan11"/>
      <sheetName val="checks_paid(OnLine_BS)11"/>
      <sheetName val="project_info8"/>
      <sheetName val="Pivot_Table_(2)11"/>
      <sheetName val="COE__IR&amp;D__Form_711"/>
      <sheetName val="Lex_Input_1st_Pass12"/>
      <sheetName val="Roll-up_Second_Pass12"/>
      <sheetName val="2ndPass_Drivers12"/>
      <sheetName val="HC_Summary_12"/>
      <sheetName val="Nov_brio_q_dump_summary12"/>
      <sheetName val="Cash_Flow12"/>
      <sheetName val="Calculation_sheet12"/>
      <sheetName val="APP__A_SCHED__212"/>
      <sheetName val="CAR_rec12"/>
      <sheetName val="INVOICING_REG12"/>
      <sheetName val="OP_200912"/>
      <sheetName val="HC_Drivers_vs_plan12"/>
      <sheetName val="checks_paid(OnLine_BS)12"/>
      <sheetName val="project_info9"/>
      <sheetName val="Pivot_Table_(2)12"/>
      <sheetName val="COE__IR&amp;D__Form_712"/>
      <sheetName val="Lex_Input_1st_Pass13"/>
      <sheetName val="Roll-up_Second_Pass13"/>
      <sheetName val="2ndPass_Drivers13"/>
      <sheetName val="HC_Summary_13"/>
      <sheetName val="Nov_brio_q_dump_summary13"/>
      <sheetName val="Cash_Flow13"/>
      <sheetName val="Calculation_sheet13"/>
      <sheetName val="APP__A_SCHED__213"/>
      <sheetName val="CAR_rec13"/>
      <sheetName val="INVOICING_REG13"/>
      <sheetName val="OP_200913"/>
      <sheetName val="HC_Drivers_vs_plan13"/>
      <sheetName val="checks_paid(OnLine_BS)13"/>
      <sheetName val="project_info10"/>
      <sheetName val="Pivot_Table_(2)13"/>
      <sheetName val="COE__IR&amp;D__Form_713"/>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refreshError="1"/>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Set>
  </externalBook>
</externalLink>
</file>

<file path=xl/externalLinks/externalLink234.xml><?xml version="1.0" encoding="utf-8"?>
<externalLink xmlns:r="http://schemas.openxmlformats.org/officeDocument/2006/relationships" xmlns="http://schemas.openxmlformats.org/spreadsheetml/2006/main">
  <externalBook r:id="rId1">
    <sheetNames>
      <sheetName val="Index"/>
      <sheetName val="LN2 Tank Filling"/>
      <sheetName val="Post Job Review"/>
      <sheetName val="QC water analysis"/>
      <sheetName val="Nitrogen DailyLog"/>
      <sheetName val="StimDailyLog"/>
      <sheetName val="HSE Form"/>
      <sheetName val="M.I."/>
      <sheetName val="CONTINUATION"/>
      <sheetName val="Data Form for input to Cerberus"/>
      <sheetName val="Pipe History Log"/>
      <sheetName val="Job Log"/>
      <sheetName val="Materials Consumption"/>
      <sheetName val="Cover"/>
      <sheetName val="XLink Break Data"/>
      <sheetName val="Filtration Log"/>
      <sheetName val="Chemical"/>
      <sheetName val="Material Balance Sheet"/>
      <sheetName val="Callout"/>
      <sheetName val="Log Sheet"/>
      <sheetName val="M-50 Lab Tests"/>
      <sheetName val="West Africa Lab Tests"/>
      <sheetName val="General info."/>
      <sheetName val="Well info."/>
      <sheetName val="Reservoir info."/>
      <sheetName val="Production data"/>
      <sheetName val="Economics"/>
      <sheetName val="Job Input Data Sheet"/>
      <sheetName val="Frac - Call Sheet"/>
      <sheetName val="SC Data Sheet"/>
      <sheetName val="CT Data Sheet"/>
      <sheetName val="CT Call Out Sheet"/>
      <sheetName val="SAP Activity Log"/>
      <sheetName val="CPI Summ."/>
      <sheetName val="CS Form"/>
      <sheetName val="Additional Comments"/>
      <sheetName val="Selection"/>
      <sheetName val="Selections"/>
      <sheetName val="Job Purpose"/>
      <sheetName val="Run Sheet"/>
      <sheetName val="LN2_Tank_Filling"/>
      <sheetName val="Post_Job_Review"/>
      <sheetName val="QC_water_analysis"/>
      <sheetName val="Nitrogen_DailyLog"/>
      <sheetName val="HSE_Form"/>
      <sheetName val="M_I_"/>
      <sheetName val="Data_Form_for_input_to_Cerberus"/>
      <sheetName val="Pipe_History_Log"/>
      <sheetName val="Job_Log"/>
      <sheetName val="Materials_Consumption"/>
      <sheetName val="XLink_Break_Data"/>
      <sheetName val="Filtration_Log"/>
      <sheetName val="Material_Balance_Sheet"/>
      <sheetName val="Log_Sheet"/>
      <sheetName val="M-50_Lab_Tests"/>
      <sheetName val="West_Africa_Lab_Tests"/>
      <sheetName val="General_info_"/>
      <sheetName val="Well_info_"/>
      <sheetName val="Reservoir_info_"/>
      <sheetName val="Production_data"/>
      <sheetName val="Job_Input_Data_Sheet"/>
      <sheetName val="Frac_-_Call_Sheet"/>
      <sheetName val="SC_Data_Sheet"/>
      <sheetName val="CT_Data_Sheet"/>
      <sheetName val="CT_Call_Out_Sheet"/>
      <sheetName val="SAP_Activity_Log"/>
      <sheetName val="CPI_Summ_"/>
      <sheetName val="CS_Form"/>
      <sheetName val="Additional_Comments"/>
      <sheetName val="Job_Purpos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Set>
  </externalBook>
</externalLink>
</file>

<file path=xl/externalLinks/externalLink235.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3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sheetData>
      <sheetData sheetId="5" refreshError="1"/>
      <sheetData sheetId="6" refreshError="1">
        <row r="4">
          <cell r="D4" t="str">
            <v>BB-671</v>
          </cell>
        </row>
        <row r="38">
          <cell r="H38" t="str">
            <v>7" BAKER SB3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3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efreshError="1">
        <row r="20">
          <cell r="O20">
            <v>0</v>
          </cell>
        </row>
      </sheetData>
      <sheetData sheetId="2"/>
      <sheetData sheetId="3" refreshError="1"/>
      <sheetData sheetId="4"/>
      <sheetData sheetId="5" refreshError="1"/>
    </sheetDataSet>
  </externalBook>
</externalLink>
</file>

<file path=xl/externalLinks/externalLink238.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row r="1">
          <cell r="A1" t="str">
            <v>COORD.</v>
          </cell>
          <cell r="B1" t="str">
            <v>COS #</v>
          </cell>
          <cell r="C1" t="str">
            <v>LINE #</v>
          </cell>
          <cell r="D1" t="str">
            <v>WELL CHARGE</v>
          </cell>
          <cell r="E1" t="str">
            <v>CUSTOMER</v>
          </cell>
          <cell r="F1" t="str">
            <v>PART #</v>
          </cell>
          <cell r="G1" t="str">
            <v>PART DESCRIPTION</v>
          </cell>
          <cell r="H1" t="str">
            <v>ORDER QTY</v>
          </cell>
          <cell r="I1" t="str">
            <v>SCH. DATE</v>
          </cell>
          <cell r="J1" t="str">
            <v>CORRECTION</v>
          </cell>
          <cell r="K1" t="str">
            <v>HARD DATE</v>
          </cell>
          <cell r="L1" t="str">
            <v>WEEK</v>
          </cell>
          <cell r="M1" t="str">
            <v>MONTH</v>
          </cell>
          <cell r="N1" t="str">
            <v>STATUS</v>
          </cell>
          <cell r="O1" t="str">
            <v>CLASS</v>
          </cell>
          <cell r="P1" t="str">
            <v>PRICE</v>
          </cell>
          <cell r="Q1" t="str">
            <v>COST</v>
          </cell>
          <cell r="R1" t="str">
            <v>MARGIN</v>
          </cell>
          <cell r="S1" t="str">
            <v>SHIP DATE</v>
          </cell>
          <cell r="T1" t="str">
            <v>DAYS LATE</v>
          </cell>
          <cell r="U1" t="str">
            <v>SHIP WEEK</v>
          </cell>
          <cell r="V1" t="str">
            <v>NOTES</v>
          </cell>
        </row>
        <row r="2">
          <cell r="A2" t="str">
            <v>HAH</v>
          </cell>
          <cell r="B2" t="str">
            <v>00D52540</v>
          </cell>
          <cell r="C2">
            <v>1</v>
          </cell>
          <cell r="D2" t="str">
            <v>ABB Singapore</v>
          </cell>
          <cell r="E2" t="str">
            <v>ABB Singapore</v>
          </cell>
          <cell r="F2" t="str">
            <v>H50160-1</v>
          </cell>
          <cell r="G2" t="str">
            <v>SG-LTR SEAL</v>
          </cell>
          <cell r="H2">
            <v>15</v>
          </cell>
          <cell r="I2">
            <v>37865</v>
          </cell>
          <cell r="J2">
            <v>-60</v>
          </cell>
          <cell r="K2">
            <v>37805</v>
          </cell>
          <cell r="L2">
            <v>27</v>
          </cell>
          <cell r="M2">
            <v>7</v>
          </cell>
          <cell r="N2" t="str">
            <v>S</v>
          </cell>
          <cell r="O2" t="str">
            <v>Inter</v>
          </cell>
          <cell r="P2">
            <v>89430</v>
          </cell>
          <cell r="Q2">
            <v>80919.350000000006</v>
          </cell>
          <cell r="R2">
            <v>9.5165492564016518E-2</v>
          </cell>
          <cell r="S2">
            <v>37805</v>
          </cell>
          <cell r="T2">
            <v>-60</v>
          </cell>
          <cell r="U2">
            <v>27</v>
          </cell>
        </row>
        <row r="3">
          <cell r="A3" t="str">
            <v>MAP</v>
          </cell>
          <cell r="B3" t="str">
            <v>00D61400</v>
          </cell>
          <cell r="C3">
            <v>1</v>
          </cell>
          <cell r="D3" t="str">
            <v>ABB U.K.</v>
          </cell>
          <cell r="E3" t="str">
            <v>ABB U.K.</v>
          </cell>
          <cell r="F3" t="str">
            <v>H450753-9</v>
          </cell>
          <cell r="G3" t="str">
            <v>Raw Forgings</v>
          </cell>
          <cell r="H3">
            <v>2</v>
          </cell>
          <cell r="I3">
            <v>37904</v>
          </cell>
          <cell r="K3">
            <v>37904</v>
          </cell>
          <cell r="L3">
            <v>41</v>
          </cell>
          <cell r="M3">
            <v>10</v>
          </cell>
          <cell r="N3" t="str">
            <v>S</v>
          </cell>
          <cell r="O3" t="str">
            <v>Inter</v>
          </cell>
          <cell r="P3">
            <v>4206</v>
          </cell>
          <cell r="Q3">
            <v>3784</v>
          </cell>
          <cell r="R3">
            <v>0.1</v>
          </cell>
          <cell r="S3">
            <v>37806</v>
          </cell>
          <cell r="T3">
            <v>-98</v>
          </cell>
          <cell r="U3">
            <v>27</v>
          </cell>
        </row>
        <row r="4">
          <cell r="A4" t="str">
            <v>HAH</v>
          </cell>
          <cell r="B4" t="str">
            <v>00D53990</v>
          </cell>
          <cell r="C4">
            <v>1</v>
          </cell>
          <cell r="D4" t="str">
            <v>ABB UK</v>
          </cell>
          <cell r="E4" t="str">
            <v>ABB UK</v>
          </cell>
          <cell r="F4" t="str">
            <v>H57275-1</v>
          </cell>
          <cell r="G4" t="str">
            <v>Retaining nut</v>
          </cell>
          <cell r="H4">
            <v>4</v>
          </cell>
          <cell r="I4">
            <v>37810</v>
          </cell>
          <cell r="K4">
            <v>37810</v>
          </cell>
          <cell r="L4">
            <v>28</v>
          </cell>
          <cell r="M4">
            <v>7</v>
          </cell>
          <cell r="N4" t="str">
            <v>S</v>
          </cell>
          <cell r="O4" t="str">
            <v>Inter</v>
          </cell>
          <cell r="P4">
            <v>1540</v>
          </cell>
          <cell r="Q4">
            <v>1397</v>
          </cell>
          <cell r="R4">
            <v>9.285714285714286E-2</v>
          </cell>
          <cell r="S4">
            <v>37810</v>
          </cell>
          <cell r="T4">
            <v>0</v>
          </cell>
          <cell r="U4">
            <v>28</v>
          </cell>
          <cell r="V4" t="str">
            <v>In C status</v>
          </cell>
        </row>
        <row r="5">
          <cell r="A5" t="str">
            <v>MAR</v>
          </cell>
          <cell r="B5" t="str">
            <v>00D61840</v>
          </cell>
          <cell r="C5">
            <v>1</v>
          </cell>
          <cell r="D5" t="str">
            <v>ABB Singapore</v>
          </cell>
          <cell r="E5" t="str">
            <v>TRANSOCEAN 7-SEAS</v>
          </cell>
          <cell r="F5" t="str">
            <v>H57730-71</v>
          </cell>
          <cell r="G5" t="str">
            <v>36" HSG</v>
          </cell>
          <cell r="H5">
            <v>3</v>
          </cell>
          <cell r="I5">
            <v>37910</v>
          </cell>
          <cell r="K5">
            <v>37910</v>
          </cell>
          <cell r="L5">
            <v>42</v>
          </cell>
          <cell r="M5">
            <v>10</v>
          </cell>
          <cell r="N5" t="str">
            <v>S</v>
          </cell>
          <cell r="O5" t="str">
            <v>Inter</v>
          </cell>
          <cell r="P5">
            <v>46500</v>
          </cell>
          <cell r="Q5">
            <v>39450</v>
          </cell>
          <cell r="R5">
            <v>0.15161290322580645</v>
          </cell>
          <cell r="S5">
            <v>37911</v>
          </cell>
          <cell r="T5">
            <v>0</v>
          </cell>
          <cell r="U5">
            <v>42</v>
          </cell>
          <cell r="V5" t="str">
            <v>In C status</v>
          </cell>
        </row>
        <row r="6">
          <cell r="A6" t="str">
            <v>MAR</v>
          </cell>
          <cell r="B6" t="str">
            <v>00D61840</v>
          </cell>
          <cell r="C6">
            <v>2</v>
          </cell>
          <cell r="D6" t="str">
            <v>ABB Singapore</v>
          </cell>
          <cell r="E6" t="str">
            <v>TRANSOCEAN 7-SEAS</v>
          </cell>
          <cell r="F6" t="str">
            <v>H57435-15</v>
          </cell>
          <cell r="G6" t="str">
            <v>MML</v>
          </cell>
          <cell r="H6">
            <v>3</v>
          </cell>
          <cell r="I6">
            <v>37910</v>
          </cell>
          <cell r="J6">
            <v>1</v>
          </cell>
          <cell r="K6">
            <v>37910</v>
          </cell>
          <cell r="L6">
            <v>42</v>
          </cell>
          <cell r="M6">
            <v>10</v>
          </cell>
          <cell r="N6" t="str">
            <v>S</v>
          </cell>
          <cell r="O6" t="str">
            <v>Inter</v>
          </cell>
          <cell r="P6">
            <v>41100</v>
          </cell>
          <cell r="Q6">
            <v>34815</v>
          </cell>
          <cell r="R6">
            <v>0.15291970802919708</v>
          </cell>
          <cell r="S6">
            <v>37911</v>
          </cell>
          <cell r="T6">
            <v>1</v>
          </cell>
          <cell r="U6">
            <v>42</v>
          </cell>
        </row>
        <row r="7">
          <cell r="A7" t="str">
            <v>MAR</v>
          </cell>
          <cell r="B7" t="str">
            <v>00D61840</v>
          </cell>
          <cell r="C7">
            <v>3</v>
          </cell>
          <cell r="D7" t="str">
            <v>ABB Singapore</v>
          </cell>
          <cell r="E7" t="str">
            <v>TRANSOCEAN 7-SEAS</v>
          </cell>
          <cell r="F7" t="str">
            <v>H57842-11</v>
          </cell>
          <cell r="G7" t="str">
            <v>18-3/4" HSG</v>
          </cell>
          <cell r="H7">
            <v>3</v>
          </cell>
          <cell r="I7">
            <v>37910</v>
          </cell>
          <cell r="J7">
            <v>1</v>
          </cell>
          <cell r="K7">
            <v>37910</v>
          </cell>
          <cell r="L7">
            <v>42</v>
          </cell>
          <cell r="M7">
            <v>10</v>
          </cell>
          <cell r="N7" t="str">
            <v>S</v>
          </cell>
          <cell r="O7" t="str">
            <v>Inter</v>
          </cell>
          <cell r="P7">
            <v>120000</v>
          </cell>
          <cell r="Q7">
            <v>101616</v>
          </cell>
          <cell r="R7">
            <v>0.1532</v>
          </cell>
          <cell r="S7">
            <v>37911</v>
          </cell>
          <cell r="T7">
            <v>1</v>
          </cell>
          <cell r="U7">
            <v>42</v>
          </cell>
        </row>
        <row r="8">
          <cell r="A8" t="str">
            <v>MAR</v>
          </cell>
          <cell r="B8" t="str">
            <v>00D61840</v>
          </cell>
          <cell r="C8">
            <v>4</v>
          </cell>
          <cell r="D8" t="str">
            <v>ABB Singapore</v>
          </cell>
          <cell r="E8" t="str">
            <v>TRANSOCEAN 7-SEAS</v>
          </cell>
          <cell r="F8" t="str">
            <v>H57800-205</v>
          </cell>
          <cell r="G8" t="str">
            <v>TWE</v>
          </cell>
          <cell r="H8">
            <v>3</v>
          </cell>
          <cell r="I8">
            <v>37910</v>
          </cell>
          <cell r="K8">
            <v>37910</v>
          </cell>
          <cell r="L8">
            <v>42</v>
          </cell>
          <cell r="M8">
            <v>10</v>
          </cell>
          <cell r="N8" t="str">
            <v>S</v>
          </cell>
          <cell r="O8" t="str">
            <v>Inter</v>
          </cell>
          <cell r="P8">
            <v>19050</v>
          </cell>
          <cell r="Q8">
            <v>16101</v>
          </cell>
          <cell r="R8">
            <v>0.15480314960629926</v>
          </cell>
          <cell r="S8">
            <v>37911</v>
          </cell>
          <cell r="T8">
            <v>0</v>
          </cell>
          <cell r="U8">
            <v>42</v>
          </cell>
          <cell r="V8" t="str">
            <v>part coded pms8</v>
          </cell>
        </row>
        <row r="9">
          <cell r="A9" t="str">
            <v>MAR</v>
          </cell>
          <cell r="B9" t="str">
            <v>00D61840</v>
          </cell>
          <cell r="C9">
            <v>5</v>
          </cell>
          <cell r="D9" t="str">
            <v>ABB Singapore</v>
          </cell>
          <cell r="E9" t="str">
            <v>TRANSOCEAN 7-SEAS</v>
          </cell>
          <cell r="F9" t="str">
            <v>L50120-30</v>
          </cell>
          <cell r="G9" t="str">
            <v>SLOPE LEVEL INDICATOR W/ BRACKET</v>
          </cell>
          <cell r="H9">
            <v>3</v>
          </cell>
          <cell r="I9">
            <v>37910</v>
          </cell>
          <cell r="J9">
            <v>24</v>
          </cell>
          <cell r="K9">
            <v>37910</v>
          </cell>
          <cell r="L9">
            <v>42</v>
          </cell>
          <cell r="M9">
            <v>10</v>
          </cell>
          <cell r="N9" t="str">
            <v>S</v>
          </cell>
          <cell r="O9" t="str">
            <v>Inter</v>
          </cell>
          <cell r="P9">
            <v>5100</v>
          </cell>
          <cell r="Q9">
            <v>4335</v>
          </cell>
          <cell r="R9">
            <v>0.15000000000000002</v>
          </cell>
          <cell r="S9">
            <v>37911</v>
          </cell>
          <cell r="T9">
            <v>24</v>
          </cell>
          <cell r="U9">
            <v>42</v>
          </cell>
          <cell r="V9" t="str">
            <v>2171572/73 Post</v>
          </cell>
        </row>
        <row r="10">
          <cell r="A10" t="str">
            <v>MAR</v>
          </cell>
          <cell r="B10" t="str">
            <v>00D61840</v>
          </cell>
          <cell r="C10">
            <v>6</v>
          </cell>
          <cell r="D10" t="str">
            <v>ABB Singapore</v>
          </cell>
          <cell r="E10" t="str">
            <v>TRANSOCEAN 7-SEAS</v>
          </cell>
          <cell r="F10" t="str">
            <v>50320-1</v>
          </cell>
          <cell r="G10" t="str">
            <v>16" COLLET STYLE HGR</v>
          </cell>
          <cell r="H10">
            <v>2</v>
          </cell>
          <cell r="I10">
            <v>37910</v>
          </cell>
          <cell r="J10">
            <v>27</v>
          </cell>
          <cell r="K10">
            <v>37910</v>
          </cell>
          <cell r="L10">
            <v>42</v>
          </cell>
          <cell r="M10">
            <v>10</v>
          </cell>
          <cell r="N10" t="str">
            <v>S</v>
          </cell>
          <cell r="O10" t="str">
            <v>Inter</v>
          </cell>
          <cell r="P10">
            <v>24700</v>
          </cell>
          <cell r="Q10">
            <v>21042</v>
          </cell>
          <cell r="R10">
            <v>0.14809716599190281</v>
          </cell>
          <cell r="S10">
            <v>37911</v>
          </cell>
          <cell r="T10">
            <v>27</v>
          </cell>
          <cell r="U10">
            <v>42</v>
          </cell>
          <cell r="V10" t="str">
            <v>2171574 Post</v>
          </cell>
        </row>
        <row r="11">
          <cell r="A11" t="str">
            <v>HAH</v>
          </cell>
          <cell r="B11" t="str">
            <v>00D53990</v>
          </cell>
          <cell r="C11">
            <v>2</v>
          </cell>
          <cell r="D11" t="str">
            <v>ABB UK</v>
          </cell>
          <cell r="E11" t="str">
            <v>ABB UK</v>
          </cell>
          <cell r="F11" t="str">
            <v>H57065-2</v>
          </cell>
          <cell r="G11" t="str">
            <v>Energizing ring</v>
          </cell>
          <cell r="H11">
            <v>4</v>
          </cell>
          <cell r="I11">
            <v>37810</v>
          </cell>
          <cell r="J11">
            <v>-2</v>
          </cell>
          <cell r="K11">
            <v>37810</v>
          </cell>
          <cell r="L11">
            <v>28</v>
          </cell>
          <cell r="M11">
            <v>7</v>
          </cell>
          <cell r="N11" t="str">
            <v>S</v>
          </cell>
          <cell r="O11" t="str">
            <v>Inter</v>
          </cell>
          <cell r="P11">
            <v>3168</v>
          </cell>
          <cell r="Q11">
            <v>2878.08</v>
          </cell>
          <cell r="R11">
            <v>9.1515151515151549E-2</v>
          </cell>
          <cell r="S11">
            <v>37810</v>
          </cell>
          <cell r="T11">
            <v>0</v>
          </cell>
          <cell r="U11">
            <v>28</v>
          </cell>
          <cell r="V11" t="str">
            <v>In C status</v>
          </cell>
        </row>
        <row r="12">
          <cell r="A12" t="str">
            <v>JWC</v>
          </cell>
          <cell r="B12" t="str">
            <v>00D53350</v>
          </cell>
          <cell r="C12">
            <v>1</v>
          </cell>
          <cell r="D12" t="str">
            <v>MAD DOG</v>
          </cell>
          <cell r="E12" t="str">
            <v>BP AMERICA PRODUCTION CO (FRAME)</v>
          </cell>
          <cell r="F12" t="str">
            <v>H57402-1</v>
          </cell>
          <cell r="G12" t="str">
            <v>LANDING SUB,MS-700, 16.000 BELOW MUDLINE CASING</v>
          </cell>
          <cell r="H12">
            <v>2</v>
          </cell>
          <cell r="I12">
            <v>37809</v>
          </cell>
          <cell r="J12">
            <v>1</v>
          </cell>
          <cell r="K12">
            <v>37810</v>
          </cell>
          <cell r="L12">
            <v>28</v>
          </cell>
          <cell r="M12">
            <v>7</v>
          </cell>
          <cell r="N12" t="str">
            <v>S</v>
          </cell>
          <cell r="O12" t="str">
            <v>Dir</v>
          </cell>
          <cell r="P12">
            <v>21600</v>
          </cell>
          <cell r="Q12">
            <v>11350</v>
          </cell>
          <cell r="R12">
            <v>0.47453703703703709</v>
          </cell>
          <cell r="S12">
            <v>37810</v>
          </cell>
          <cell r="T12">
            <v>1</v>
          </cell>
          <cell r="U12">
            <v>28</v>
          </cell>
          <cell r="V12" t="str">
            <v>works completed in Baku</v>
          </cell>
        </row>
        <row r="13">
          <cell r="A13" t="str">
            <v>JWC</v>
          </cell>
          <cell r="B13" t="str">
            <v>00D53350</v>
          </cell>
          <cell r="C13">
            <v>2</v>
          </cell>
          <cell r="D13" t="str">
            <v>MAD DOG</v>
          </cell>
          <cell r="E13" t="str">
            <v>BP AMERICA PRODUCTION CO (FRAME)</v>
          </cell>
          <cell r="F13">
            <v>227</v>
          </cell>
          <cell r="G13" t="str">
            <v>**************************************************</v>
          </cell>
          <cell r="H13">
            <v>2</v>
          </cell>
          <cell r="I13">
            <v>37809</v>
          </cell>
          <cell r="J13">
            <v>1</v>
          </cell>
          <cell r="K13">
            <v>37810</v>
          </cell>
          <cell r="L13">
            <v>28</v>
          </cell>
          <cell r="M13">
            <v>7</v>
          </cell>
          <cell r="N13" t="str">
            <v>S</v>
          </cell>
          <cell r="O13" t="str">
            <v>Dir</v>
          </cell>
          <cell r="P13">
            <v>4800</v>
          </cell>
          <cell r="Q13">
            <v>0</v>
          </cell>
          <cell r="R13">
            <v>1</v>
          </cell>
          <cell r="S13">
            <v>37810</v>
          </cell>
          <cell r="T13">
            <v>1</v>
          </cell>
          <cell r="U13">
            <v>28</v>
          </cell>
          <cell r="V13" t="str">
            <v>works completed in Baku</v>
          </cell>
        </row>
        <row r="14">
          <cell r="A14" t="str">
            <v>HAH</v>
          </cell>
          <cell r="B14" t="str">
            <v>00D51140</v>
          </cell>
          <cell r="C14">
            <v>1</v>
          </cell>
          <cell r="D14" t="str">
            <v>ABB UK</v>
          </cell>
          <cell r="E14" t="str">
            <v>ABB UK</v>
          </cell>
          <cell r="F14" t="str">
            <v>2556801</v>
          </cell>
          <cell r="G14" t="str">
            <v>SEAL,RUN TOOL,  4.500 BUTTRESS CASING</v>
          </cell>
          <cell r="H14">
            <v>1</v>
          </cell>
          <cell r="I14">
            <v>37816</v>
          </cell>
          <cell r="J14">
            <v>-2</v>
          </cell>
          <cell r="K14">
            <v>37816</v>
          </cell>
          <cell r="L14">
            <v>29</v>
          </cell>
          <cell r="M14">
            <v>7</v>
          </cell>
          <cell r="N14" t="str">
            <v>S</v>
          </cell>
          <cell r="O14" t="str">
            <v>Inter</v>
          </cell>
          <cell r="P14">
            <v>14000</v>
          </cell>
          <cell r="Q14">
            <v>154</v>
          </cell>
          <cell r="R14">
            <v>0</v>
          </cell>
          <cell r="S14">
            <v>37816</v>
          </cell>
          <cell r="T14">
            <v>0</v>
          </cell>
          <cell r="U14">
            <v>29</v>
          </cell>
          <cell r="V14" t="str">
            <v>part coded pms8</v>
          </cell>
        </row>
        <row r="15">
          <cell r="A15" t="str">
            <v>EEC</v>
          </cell>
          <cell r="B15" t="str">
            <v>00D46611</v>
          </cell>
          <cell r="C15">
            <v>2</v>
          </cell>
          <cell r="D15" t="str">
            <v>KIZOMBA B TLP WELLS</v>
          </cell>
          <cell r="E15" t="str">
            <v>ESSO EXPLO. ANGOLA (BLK15) LTD.</v>
          </cell>
          <cell r="F15" t="str">
            <v>H299023-2H886</v>
          </cell>
          <cell r="G15" t="str">
            <v>LP HSG 30"</v>
          </cell>
          <cell r="H15">
            <v>2</v>
          </cell>
          <cell r="I15">
            <v>37792</v>
          </cell>
          <cell r="J15">
            <v>24</v>
          </cell>
          <cell r="K15">
            <v>37816</v>
          </cell>
          <cell r="L15">
            <v>29</v>
          </cell>
          <cell r="M15">
            <v>7</v>
          </cell>
          <cell r="N15" t="str">
            <v>S</v>
          </cell>
          <cell r="O15" t="str">
            <v>Dir</v>
          </cell>
          <cell r="P15">
            <v>81100</v>
          </cell>
          <cell r="Q15">
            <v>74408.160000000003</v>
          </cell>
          <cell r="R15">
            <v>8.2513440197287236E-2</v>
          </cell>
          <cell r="S15">
            <v>37816</v>
          </cell>
          <cell r="T15">
            <v>24</v>
          </cell>
          <cell r="U15">
            <v>29</v>
          </cell>
          <cell r="V15" t="str">
            <v>2171572/73 Post</v>
          </cell>
        </row>
        <row r="16">
          <cell r="A16" t="str">
            <v>EEC</v>
          </cell>
          <cell r="B16" t="str">
            <v>00D46612</v>
          </cell>
          <cell r="C16">
            <v>2</v>
          </cell>
          <cell r="D16" t="str">
            <v>KIZOMBA B TLP WELLS</v>
          </cell>
          <cell r="E16" t="str">
            <v>ESSO EXPLO. ANGOLA (BLK15) LTD.</v>
          </cell>
          <cell r="F16" t="str">
            <v>H299023-2H886</v>
          </cell>
          <cell r="G16" t="str">
            <v>LP HSG 30"</v>
          </cell>
          <cell r="H16">
            <v>1</v>
          </cell>
          <cell r="I16">
            <v>37792</v>
          </cell>
          <cell r="J16">
            <v>27</v>
          </cell>
          <cell r="K16">
            <v>37819</v>
          </cell>
          <cell r="L16">
            <v>29</v>
          </cell>
          <cell r="M16">
            <v>7</v>
          </cell>
          <cell r="N16" t="str">
            <v>S</v>
          </cell>
          <cell r="O16" t="str">
            <v>Dir</v>
          </cell>
          <cell r="P16">
            <v>40550</v>
          </cell>
          <cell r="Q16">
            <v>38142</v>
          </cell>
          <cell r="R16">
            <v>5.9383477188655998E-2</v>
          </cell>
          <cell r="S16">
            <v>37819</v>
          </cell>
          <cell r="T16">
            <v>27</v>
          </cell>
          <cell r="U16">
            <v>29</v>
          </cell>
          <cell r="V16" t="str">
            <v>2171574 Post</v>
          </cell>
        </row>
        <row r="17">
          <cell r="A17" t="str">
            <v>BEN</v>
          </cell>
          <cell r="B17" t="str">
            <v>00D54930</v>
          </cell>
          <cell r="C17">
            <v>1</v>
          </cell>
          <cell r="D17" t="str">
            <v>SHAH DENIZ</v>
          </cell>
          <cell r="E17" t="str">
            <v>BP SHAH DENIZ</v>
          </cell>
          <cell r="F17">
            <v>227</v>
          </cell>
          <cell r="G17" t="str">
            <v>CHARGE TO MAKE UP RT TO 18" CSG HANGER (BAKU)</v>
          </cell>
          <cell r="H17">
            <v>1</v>
          </cell>
          <cell r="I17">
            <v>37826</v>
          </cell>
          <cell r="J17">
            <v>-2</v>
          </cell>
          <cell r="K17">
            <v>37824</v>
          </cell>
          <cell r="L17">
            <v>30</v>
          </cell>
          <cell r="M17">
            <v>7</v>
          </cell>
          <cell r="N17" t="str">
            <v>S</v>
          </cell>
          <cell r="O17" t="str">
            <v>Dir</v>
          </cell>
          <cell r="P17">
            <v>7000</v>
          </cell>
          <cell r="Q17">
            <v>6000</v>
          </cell>
          <cell r="R17">
            <v>0.1428571428571429</v>
          </cell>
          <cell r="S17">
            <v>37824</v>
          </cell>
          <cell r="T17">
            <v>-2</v>
          </cell>
          <cell r="U17">
            <v>30</v>
          </cell>
          <cell r="V17" t="str">
            <v>works completed in Baku</v>
          </cell>
        </row>
        <row r="18">
          <cell r="A18" t="str">
            <v>BEN</v>
          </cell>
          <cell r="B18" t="str">
            <v>00D54930</v>
          </cell>
          <cell r="C18">
            <v>2</v>
          </cell>
          <cell r="D18" t="str">
            <v>SHAH DENIZ</v>
          </cell>
          <cell r="E18" t="str">
            <v>BP SHAH DENIZ</v>
          </cell>
          <cell r="F18">
            <v>227</v>
          </cell>
          <cell r="G18" t="str">
            <v>CHARGE TO MAKE UP RT TO 16" CSG HANGER (BAKU)</v>
          </cell>
          <cell r="H18">
            <v>1</v>
          </cell>
          <cell r="I18">
            <v>37826</v>
          </cell>
          <cell r="J18">
            <v>-2</v>
          </cell>
          <cell r="K18">
            <v>37824</v>
          </cell>
          <cell r="L18">
            <v>30</v>
          </cell>
          <cell r="M18">
            <v>7</v>
          </cell>
          <cell r="N18" t="str">
            <v>S</v>
          </cell>
          <cell r="O18" t="str">
            <v>Dir</v>
          </cell>
          <cell r="P18">
            <v>7000</v>
          </cell>
          <cell r="Q18">
            <v>6000</v>
          </cell>
          <cell r="R18">
            <v>0.1428571428571429</v>
          </cell>
          <cell r="S18">
            <v>37824</v>
          </cell>
          <cell r="T18">
            <v>-2</v>
          </cell>
          <cell r="U18">
            <v>30</v>
          </cell>
          <cell r="V18" t="str">
            <v>works completed in Baku</v>
          </cell>
        </row>
        <row r="19">
          <cell r="A19" t="str">
            <v>BEN</v>
          </cell>
          <cell r="B19" t="str">
            <v>00D54930</v>
          </cell>
          <cell r="C19">
            <v>3</v>
          </cell>
          <cell r="D19" t="str">
            <v>SHAH DENIZ</v>
          </cell>
          <cell r="E19" t="str">
            <v>BP SHAH DENIZ</v>
          </cell>
          <cell r="F19">
            <v>227</v>
          </cell>
          <cell r="G19" t="str">
            <v>CHARGE TO MAKE UP RT TO 13-5/8" CSG HANGER (BAKU)</v>
          </cell>
          <cell r="H19">
            <v>2</v>
          </cell>
          <cell r="I19">
            <v>37826</v>
          </cell>
          <cell r="J19">
            <v>-2</v>
          </cell>
          <cell r="K19">
            <v>37824</v>
          </cell>
          <cell r="L19">
            <v>30</v>
          </cell>
          <cell r="M19">
            <v>7</v>
          </cell>
          <cell r="N19" t="str">
            <v>S</v>
          </cell>
          <cell r="O19" t="str">
            <v>Dir</v>
          </cell>
          <cell r="P19">
            <v>14000</v>
          </cell>
          <cell r="Q19">
            <v>12000</v>
          </cell>
          <cell r="R19">
            <v>0.1428571428571429</v>
          </cell>
          <cell r="S19">
            <v>37824</v>
          </cell>
          <cell r="T19">
            <v>-2</v>
          </cell>
          <cell r="U19">
            <v>30</v>
          </cell>
          <cell r="V19" t="str">
            <v>works completed in Baku</v>
          </cell>
        </row>
        <row r="20">
          <cell r="A20" t="str">
            <v>BEN</v>
          </cell>
          <cell r="B20" t="str">
            <v>00D54930</v>
          </cell>
          <cell r="C20">
            <v>4</v>
          </cell>
          <cell r="D20" t="str">
            <v>SHAH DENIZ</v>
          </cell>
          <cell r="E20" t="str">
            <v>BP SHAH DENIZ</v>
          </cell>
          <cell r="F20">
            <v>227</v>
          </cell>
          <cell r="G20" t="str">
            <v>CHARGE TO MAKE UP RT TO 10-3/4" CSG HANGER (BAKU)</v>
          </cell>
          <cell r="H20">
            <v>2</v>
          </cell>
          <cell r="I20">
            <v>37826</v>
          </cell>
          <cell r="J20">
            <v>-2</v>
          </cell>
          <cell r="K20">
            <v>37824</v>
          </cell>
          <cell r="L20">
            <v>30</v>
          </cell>
          <cell r="M20">
            <v>7</v>
          </cell>
          <cell r="N20" t="str">
            <v>S</v>
          </cell>
          <cell r="O20" t="str">
            <v>Dir</v>
          </cell>
          <cell r="P20">
            <v>14000</v>
          </cell>
          <cell r="Q20">
            <v>12000</v>
          </cell>
          <cell r="R20">
            <v>0.1428571428571429</v>
          </cell>
          <cell r="S20">
            <v>37824</v>
          </cell>
          <cell r="T20">
            <v>-2</v>
          </cell>
          <cell r="U20">
            <v>30</v>
          </cell>
          <cell r="V20" t="str">
            <v>works completed in Baku</v>
          </cell>
        </row>
        <row r="21">
          <cell r="A21" t="str">
            <v>HAH</v>
          </cell>
          <cell r="B21" t="str">
            <v>00D54970</v>
          </cell>
          <cell r="C21">
            <v>1</v>
          </cell>
          <cell r="D21" t="str">
            <v>ABB UK</v>
          </cell>
          <cell r="E21" t="str">
            <v>ABB UK</v>
          </cell>
          <cell r="F21" t="str">
            <v>H57321-1</v>
          </cell>
          <cell r="G21" t="str">
            <v>Guide base locking dogs</v>
          </cell>
          <cell r="H21">
            <v>4</v>
          </cell>
          <cell r="I21">
            <v>37827</v>
          </cell>
          <cell r="J21">
            <v>6</v>
          </cell>
          <cell r="K21">
            <v>37833</v>
          </cell>
          <cell r="L21">
            <v>31</v>
          </cell>
          <cell r="M21">
            <v>7</v>
          </cell>
          <cell r="N21" t="str">
            <v>S</v>
          </cell>
          <cell r="O21" t="str">
            <v>Inter</v>
          </cell>
          <cell r="P21">
            <v>320</v>
          </cell>
          <cell r="Q21">
            <v>290.36</v>
          </cell>
          <cell r="R21">
            <v>9.2624999999999957E-2</v>
          </cell>
          <cell r="S21">
            <v>37826</v>
          </cell>
          <cell r="T21">
            <v>-1</v>
          </cell>
          <cell r="U21">
            <v>30</v>
          </cell>
          <cell r="V21" t="str">
            <v>2171585-87 @ GenFab/NDE/HT/NDE/Hard/Paint/Insp/Assy/FI/QE/Post</v>
          </cell>
        </row>
        <row r="22">
          <cell r="A22" t="str">
            <v>MAP</v>
          </cell>
          <cell r="B22" t="str">
            <v>00D61170</v>
          </cell>
          <cell r="C22">
            <v>1</v>
          </cell>
          <cell r="D22" t="str">
            <v>N/A</v>
          </cell>
          <cell r="E22" t="str">
            <v>ABB UK</v>
          </cell>
          <cell r="F22" t="str">
            <v>H223562-1</v>
          </cell>
          <cell r="G22" t="str">
            <v>26" CSG. HGR.</v>
          </cell>
          <cell r="H22">
            <v>1</v>
          </cell>
          <cell r="I22">
            <v>37971</v>
          </cell>
          <cell r="K22">
            <v>37971</v>
          </cell>
          <cell r="L22">
            <v>51</v>
          </cell>
          <cell r="M22">
            <v>12</v>
          </cell>
          <cell r="O22" t="str">
            <v>Inter</v>
          </cell>
          <cell r="P22">
            <v>9950</v>
          </cell>
          <cell r="Q22">
            <v>8950</v>
          </cell>
          <cell r="R22">
            <v>0.1</v>
          </cell>
          <cell r="S22">
            <v>37971</v>
          </cell>
          <cell r="T22"/>
          <cell r="U22"/>
          <cell r="V22" t="str">
            <v>Assy: 2172490: (IE01); Seal: 2172500 &amp; 2172510 (IE01), Raw: PO A59223 due 8/29; E-Ring: PO A59197 due 12/19/03</v>
          </cell>
        </row>
        <row r="23">
          <cell r="A23" t="str">
            <v>MAP</v>
          </cell>
          <cell r="B23" t="str">
            <v>00D62460</v>
          </cell>
          <cell r="C23">
            <v>1</v>
          </cell>
          <cell r="D23" t="str">
            <v>N/A</v>
          </cell>
          <cell r="E23" t="str">
            <v>ABB UK</v>
          </cell>
          <cell r="F23" t="str">
            <v>H301177-16</v>
          </cell>
          <cell r="G23" t="str">
            <v>Raw Forgings</v>
          </cell>
          <cell r="H23">
            <v>1</v>
          </cell>
          <cell r="I23">
            <v>37918</v>
          </cell>
          <cell r="K23">
            <v>37918</v>
          </cell>
          <cell r="L23">
            <v>43</v>
          </cell>
          <cell r="M23">
            <v>10</v>
          </cell>
          <cell r="O23" t="str">
            <v>Inter</v>
          </cell>
          <cell r="P23">
            <v>1640</v>
          </cell>
          <cell r="Q23">
            <v>1472</v>
          </cell>
          <cell r="R23">
            <v>0.1</v>
          </cell>
          <cell r="T23"/>
          <cell r="U23"/>
          <cell r="V23" t="str">
            <v>2172950/51/52 IE01</v>
          </cell>
        </row>
        <row r="24">
          <cell r="A24" t="str">
            <v>MAP</v>
          </cell>
          <cell r="B24" t="str">
            <v>00D62460</v>
          </cell>
          <cell r="C24">
            <v>1</v>
          </cell>
          <cell r="D24" t="str">
            <v>N/A</v>
          </cell>
          <cell r="E24" t="str">
            <v>ABB CANADA</v>
          </cell>
          <cell r="F24" t="str">
            <v>H30314-1</v>
          </cell>
          <cell r="G24" t="str">
            <v>36" X 2.000 RL-4HC PIN</v>
          </cell>
          <cell r="H24">
            <v>1</v>
          </cell>
          <cell r="I24">
            <v>37917</v>
          </cell>
          <cell r="J24">
            <v>0</v>
          </cell>
          <cell r="K24">
            <v>37917</v>
          </cell>
          <cell r="L24">
            <v>43</v>
          </cell>
          <cell r="M24">
            <v>10</v>
          </cell>
          <cell r="N24" t="str">
            <v>S</v>
          </cell>
          <cell r="O24" t="str">
            <v>Inter</v>
          </cell>
          <cell r="P24">
            <v>3740</v>
          </cell>
          <cell r="Q24">
            <v>2834</v>
          </cell>
          <cell r="R24">
            <v>0.24</v>
          </cell>
          <cell r="S24">
            <v>37827</v>
          </cell>
          <cell r="T24">
            <v>0</v>
          </cell>
          <cell r="U24">
            <v>30</v>
          </cell>
          <cell r="V24" t="str">
            <v>n/a</v>
          </cell>
        </row>
        <row r="25">
          <cell r="A25" t="str">
            <v>MAP</v>
          </cell>
          <cell r="B25" t="str">
            <v>00D61170</v>
          </cell>
          <cell r="C25">
            <v>2</v>
          </cell>
          <cell r="D25" t="str">
            <v>N/A</v>
          </cell>
          <cell r="E25" t="str">
            <v>ABB UK</v>
          </cell>
          <cell r="F25" t="str">
            <v>h219265-1</v>
          </cell>
          <cell r="G25" t="str">
            <v>26" seal</v>
          </cell>
          <cell r="H25">
            <v>1</v>
          </cell>
          <cell r="I25">
            <v>37971</v>
          </cell>
          <cell r="K25">
            <v>37971</v>
          </cell>
          <cell r="L25">
            <v>51</v>
          </cell>
          <cell r="M25">
            <v>12</v>
          </cell>
          <cell r="N25" t="str">
            <v>S</v>
          </cell>
          <cell r="O25" t="str">
            <v>Inter</v>
          </cell>
          <cell r="P25">
            <v>13580</v>
          </cell>
          <cell r="Q25">
            <v>12222</v>
          </cell>
          <cell r="R25">
            <v>0.1</v>
          </cell>
          <cell r="S25">
            <v>37971</v>
          </cell>
          <cell r="T25">
            <v>0</v>
          </cell>
          <cell r="U25">
            <v>30</v>
          </cell>
          <cell r="V25" t="str">
            <v>n/a</v>
          </cell>
        </row>
        <row r="26">
          <cell r="A26" t="str">
            <v>MAP</v>
          </cell>
          <cell r="B26" t="str">
            <v>00D61170</v>
          </cell>
          <cell r="C26">
            <v>3</v>
          </cell>
          <cell r="D26" t="str">
            <v>N/A</v>
          </cell>
          <cell r="E26" t="str">
            <v>ABB UK</v>
          </cell>
          <cell r="F26" t="str">
            <v>H57482-1</v>
          </cell>
          <cell r="G26" t="str">
            <v>26" LANDING Sub</v>
          </cell>
          <cell r="H26">
            <v>2</v>
          </cell>
          <cell r="I26">
            <v>37971</v>
          </cell>
          <cell r="J26">
            <v>12</v>
          </cell>
          <cell r="K26">
            <v>37971</v>
          </cell>
          <cell r="L26">
            <v>51</v>
          </cell>
          <cell r="M26">
            <v>12</v>
          </cell>
          <cell r="N26" t="str">
            <v>S</v>
          </cell>
          <cell r="O26" t="str">
            <v>Inter</v>
          </cell>
          <cell r="P26">
            <v>13780</v>
          </cell>
          <cell r="Q26">
            <v>12400</v>
          </cell>
          <cell r="R26">
            <v>0.1</v>
          </cell>
          <cell r="S26">
            <v>37971</v>
          </cell>
          <cell r="T26">
            <v>12</v>
          </cell>
          <cell r="U26">
            <v>31</v>
          </cell>
          <cell r="V26" t="str">
            <v>n/a</v>
          </cell>
        </row>
        <row r="27">
          <cell r="A27" t="str">
            <v>MAP</v>
          </cell>
          <cell r="B27" t="str">
            <v>00D61630</v>
          </cell>
          <cell r="C27">
            <v>1</v>
          </cell>
          <cell r="D27" t="str">
            <v>N/A</v>
          </cell>
          <cell r="E27" t="str">
            <v>ABB Brazil</v>
          </cell>
          <cell r="F27" t="str">
            <v>H140343-1</v>
          </cell>
          <cell r="G27" t="str">
            <v>18-3/4 MS-SN seal</v>
          </cell>
          <cell r="H27">
            <v>5</v>
          </cell>
          <cell r="I27">
            <v>37993</v>
          </cell>
          <cell r="J27">
            <v>10</v>
          </cell>
          <cell r="K27">
            <v>37993</v>
          </cell>
          <cell r="L27">
            <v>2</v>
          </cell>
          <cell r="M27">
            <v>1</v>
          </cell>
          <cell r="N27" t="str">
            <v>S</v>
          </cell>
          <cell r="O27" t="str">
            <v>ABB</v>
          </cell>
          <cell r="P27">
            <v>43040</v>
          </cell>
          <cell r="Q27">
            <v>135000</v>
          </cell>
          <cell r="R27">
            <v>0.17</v>
          </cell>
          <cell r="S27">
            <v>37832</v>
          </cell>
          <cell r="T27">
            <v>8</v>
          </cell>
          <cell r="U27">
            <v>31</v>
          </cell>
          <cell r="V27" t="str">
            <v>2173540/41/42 P Status</v>
          </cell>
        </row>
        <row r="28">
          <cell r="A28" t="str">
            <v>MAP</v>
          </cell>
          <cell r="B28" t="str">
            <v>00D61630</v>
          </cell>
          <cell r="C28">
            <v>2</v>
          </cell>
          <cell r="D28" t="str">
            <v>N/A</v>
          </cell>
          <cell r="E28" t="str">
            <v>ABB BRAZIL</v>
          </cell>
          <cell r="F28" t="str">
            <v xml:space="preserve">H140591-1 </v>
          </cell>
          <cell r="G28" t="str">
            <v>18-3/4 MS-SNE SEAL</v>
          </cell>
          <cell r="H28">
            <v>5</v>
          </cell>
          <cell r="I28">
            <v>37993</v>
          </cell>
          <cell r="J28">
            <v>10</v>
          </cell>
          <cell r="K28">
            <v>37993</v>
          </cell>
          <cell r="L28">
            <v>2</v>
          </cell>
          <cell r="M28">
            <v>1</v>
          </cell>
          <cell r="N28" t="str">
            <v>S</v>
          </cell>
          <cell r="O28" t="str">
            <v>ABB</v>
          </cell>
          <cell r="P28">
            <v>42170</v>
          </cell>
          <cell r="Q28">
            <v>6558.64</v>
          </cell>
          <cell r="R28">
            <v>0.17</v>
          </cell>
          <cell r="S28">
            <v>37832</v>
          </cell>
          <cell r="T28">
            <v>8</v>
          </cell>
          <cell r="U28">
            <v>31</v>
          </cell>
          <cell r="V28" t="str">
            <v>2173470 @ Issue/Mach/Deburr/DimV/Phos/Insp/Issue/Setout/Assy/FI/Post</v>
          </cell>
        </row>
        <row r="29">
          <cell r="A29" t="str">
            <v>JWC</v>
          </cell>
          <cell r="B29" t="str">
            <v>00D56410</v>
          </cell>
          <cell r="C29">
            <v>1</v>
          </cell>
          <cell r="D29" t="str">
            <v>ABB BRAZIL</v>
          </cell>
          <cell r="E29" t="str">
            <v>ABB BRAZIL</v>
          </cell>
          <cell r="F29" t="str">
            <v>H299974-1-H881</v>
          </cell>
          <cell r="G29" t="str">
            <v>Isolation seal kit, MS-VX, 16.75 bore</v>
          </cell>
          <cell r="H29">
            <v>3</v>
          </cell>
          <cell r="I29">
            <v>37991</v>
          </cell>
          <cell r="J29">
            <v>10</v>
          </cell>
          <cell r="K29">
            <v>37991</v>
          </cell>
          <cell r="L29">
            <v>2</v>
          </cell>
          <cell r="M29">
            <v>1</v>
          </cell>
          <cell r="N29" t="str">
            <v>S</v>
          </cell>
          <cell r="O29" t="str">
            <v>ABB</v>
          </cell>
          <cell r="P29">
            <v>16047</v>
          </cell>
          <cell r="Q29">
            <v>14589</v>
          </cell>
          <cell r="R29">
            <v>9.0858104318564226E-2</v>
          </cell>
          <cell r="S29">
            <v>37832</v>
          </cell>
          <cell r="T29"/>
          <cell r="U29"/>
          <cell r="V29" t="str">
            <v>Assy: 2172490: (IE01); Seal: 2172500 &amp; 2172510 (IE01), Raw: PO A59223 due 8/29; E-Ring: PO A59197 due 12/19/03</v>
          </cell>
        </row>
        <row r="30">
          <cell r="A30" t="str">
            <v>MAP</v>
          </cell>
          <cell r="B30" t="str">
            <v>00D62450</v>
          </cell>
          <cell r="C30">
            <v>1</v>
          </cell>
          <cell r="D30" t="str">
            <v>ABB UK</v>
          </cell>
          <cell r="E30" t="str">
            <v>ABB UK</v>
          </cell>
          <cell r="F30" t="str">
            <v>H279369-1</v>
          </cell>
          <cell r="G30" t="str">
            <v>MS-SN Seals</v>
          </cell>
          <cell r="H30">
            <v>2</v>
          </cell>
          <cell r="I30">
            <v>37943</v>
          </cell>
          <cell r="J30">
            <v>10</v>
          </cell>
          <cell r="K30">
            <v>37943</v>
          </cell>
          <cell r="L30">
            <v>47</v>
          </cell>
          <cell r="M30">
            <v>11</v>
          </cell>
          <cell r="N30" t="str">
            <v>S</v>
          </cell>
          <cell r="O30" t="str">
            <v>Inter</v>
          </cell>
          <cell r="P30">
            <v>14068</v>
          </cell>
          <cell r="Q30">
            <v>12662</v>
          </cell>
          <cell r="R30">
            <v>9.9943133352288882E-2</v>
          </cell>
          <cell r="S30">
            <v>37832</v>
          </cell>
          <cell r="T30">
            <v>8</v>
          </cell>
          <cell r="U30">
            <v>31</v>
          </cell>
          <cell r="V30" t="str">
            <v>parts coded PMS 8</v>
          </cell>
        </row>
        <row r="31">
          <cell r="A31" t="str">
            <v>MAP</v>
          </cell>
          <cell r="B31" t="str">
            <v>00D62450</v>
          </cell>
          <cell r="C31">
            <v>2</v>
          </cell>
          <cell r="D31" t="str">
            <v>ABB UK</v>
          </cell>
          <cell r="E31" t="str">
            <v>ABB UK</v>
          </cell>
          <cell r="F31" t="str">
            <v>H57028-1</v>
          </cell>
          <cell r="G31" t="str">
            <v>MS-1 SEAL</v>
          </cell>
          <cell r="H31">
            <v>15</v>
          </cell>
          <cell r="I31">
            <v>37970</v>
          </cell>
          <cell r="J31">
            <v>-1</v>
          </cell>
          <cell r="K31">
            <v>37970</v>
          </cell>
          <cell r="L31">
            <v>51</v>
          </cell>
          <cell r="M31">
            <v>12</v>
          </cell>
          <cell r="N31" t="str">
            <v>S</v>
          </cell>
          <cell r="O31" t="str">
            <v>Inter</v>
          </cell>
          <cell r="P31">
            <v>53625</v>
          </cell>
          <cell r="Q31">
            <v>48675</v>
          </cell>
          <cell r="R31">
            <v>9.2307692307692313E-2</v>
          </cell>
          <cell r="S31">
            <v>37831</v>
          </cell>
          <cell r="T31">
            <v>-1</v>
          </cell>
          <cell r="U31">
            <v>31</v>
          </cell>
          <cell r="V31" t="str">
            <v>Ref: UK inter-co invoice # 184270</v>
          </cell>
        </row>
        <row r="32">
          <cell r="A32" t="str">
            <v>MAP</v>
          </cell>
          <cell r="B32" t="str">
            <v>00D62450</v>
          </cell>
          <cell r="C32">
            <v>3</v>
          </cell>
          <cell r="D32" t="str">
            <v>ABB UK</v>
          </cell>
          <cell r="E32" t="str">
            <v>ABB UK</v>
          </cell>
          <cell r="F32" t="str">
            <v>H57028-1</v>
          </cell>
          <cell r="G32" t="str">
            <v>MS-1 SEAL</v>
          </cell>
          <cell r="H32">
            <v>15</v>
          </cell>
          <cell r="I32">
            <v>38001</v>
          </cell>
          <cell r="J32">
            <v>-1</v>
          </cell>
          <cell r="K32">
            <v>38001</v>
          </cell>
          <cell r="L32">
            <v>3</v>
          </cell>
          <cell r="M32">
            <v>1</v>
          </cell>
          <cell r="N32" t="str">
            <v>S</v>
          </cell>
          <cell r="O32" t="str">
            <v>Inter</v>
          </cell>
          <cell r="P32">
            <v>53625</v>
          </cell>
          <cell r="Q32">
            <v>48675</v>
          </cell>
          <cell r="R32">
            <v>9.2307692307692313E-2</v>
          </cell>
          <cell r="S32">
            <v>37831</v>
          </cell>
          <cell r="T32">
            <v>-1</v>
          </cell>
          <cell r="U32">
            <v>31</v>
          </cell>
          <cell r="V32" t="str">
            <v>Ref: UK inter-co invoice # 184271</v>
          </cell>
        </row>
        <row r="33">
          <cell r="A33" t="str">
            <v>MAP</v>
          </cell>
          <cell r="B33" t="str">
            <v>00D62500</v>
          </cell>
          <cell r="C33">
            <v>1</v>
          </cell>
          <cell r="D33" t="str">
            <v>N/A</v>
          </cell>
          <cell r="E33" t="str">
            <v>ABB SINGAPORE</v>
          </cell>
          <cell r="F33" t="str">
            <v>H57465-1</v>
          </cell>
          <cell r="G33" t="str">
            <v>MS-E SEAL</v>
          </cell>
          <cell r="H33">
            <v>16</v>
          </cell>
          <cell r="I33">
            <v>37921</v>
          </cell>
          <cell r="J33">
            <v>-1</v>
          </cell>
          <cell r="K33">
            <v>37921</v>
          </cell>
          <cell r="L33">
            <v>44</v>
          </cell>
          <cell r="M33">
            <v>10</v>
          </cell>
          <cell r="N33" t="str">
            <v>S</v>
          </cell>
          <cell r="O33" t="str">
            <v>Inter</v>
          </cell>
          <cell r="P33">
            <v>4400.09</v>
          </cell>
          <cell r="Q33">
            <v>4002</v>
          </cell>
          <cell r="R33">
            <v>0.09</v>
          </cell>
          <cell r="S33">
            <v>37831</v>
          </cell>
          <cell r="T33">
            <v>-1</v>
          </cell>
          <cell r="U33">
            <v>31</v>
          </cell>
          <cell r="V33" t="str">
            <v>Ref: UK inter-co invoice # 184272</v>
          </cell>
        </row>
        <row r="34">
          <cell r="A34" t="str">
            <v>MAP</v>
          </cell>
          <cell r="B34" t="str">
            <v>00D62450</v>
          </cell>
          <cell r="C34">
            <v>4</v>
          </cell>
          <cell r="D34" t="str">
            <v>ABB UK</v>
          </cell>
          <cell r="E34" t="str">
            <v>ABB UK</v>
          </cell>
          <cell r="F34" t="str">
            <v>H57028-1</v>
          </cell>
          <cell r="G34" t="str">
            <v>MS-1 SEAL</v>
          </cell>
          <cell r="H34">
            <v>18</v>
          </cell>
          <cell r="I34">
            <v>38032</v>
          </cell>
          <cell r="J34">
            <v>35</v>
          </cell>
          <cell r="K34">
            <v>38032</v>
          </cell>
          <cell r="L34">
            <v>8</v>
          </cell>
          <cell r="M34">
            <v>2</v>
          </cell>
          <cell r="N34" t="str">
            <v>S</v>
          </cell>
          <cell r="O34" t="str">
            <v>Inter</v>
          </cell>
          <cell r="P34">
            <v>64350</v>
          </cell>
          <cell r="Q34">
            <v>58410</v>
          </cell>
          <cell r="R34">
            <v>9.2307692307692313E-2</v>
          </cell>
          <cell r="S34">
            <v>37838</v>
          </cell>
          <cell r="T34">
            <v>4</v>
          </cell>
          <cell r="U34">
            <v>32</v>
          </cell>
          <cell r="V34" t="str">
            <v xml:space="preserve">Replacement / shipped  </v>
          </cell>
        </row>
        <row r="35">
          <cell r="A35" t="str">
            <v>EEC</v>
          </cell>
          <cell r="B35" t="str">
            <v>00D58780</v>
          </cell>
          <cell r="C35">
            <v>1</v>
          </cell>
          <cell r="D35" t="str">
            <v>Angola Block 15 / Appraisal Wells</v>
          </cell>
          <cell r="E35" t="str">
            <v>ESSO EXPLO. ANGOLA (BLK15) LTD.</v>
          </cell>
          <cell r="F35" t="str">
            <v>H277258-3-H886</v>
          </cell>
          <cell r="G35" t="str">
            <v>LP HSG 36"</v>
          </cell>
          <cell r="H35">
            <v>3</v>
          </cell>
          <cell r="I35">
            <v>37970</v>
          </cell>
          <cell r="J35">
            <v>8</v>
          </cell>
          <cell r="K35">
            <v>37970</v>
          </cell>
          <cell r="L35">
            <v>51</v>
          </cell>
          <cell r="M35">
            <v>12</v>
          </cell>
          <cell r="N35" t="str">
            <v>S</v>
          </cell>
          <cell r="O35" t="str">
            <v>Dir</v>
          </cell>
          <cell r="P35">
            <v>185370</v>
          </cell>
          <cell r="Q35">
            <v>174299.84999999998</v>
          </cell>
          <cell r="R35">
            <v>5.9719210228192376E-2</v>
          </cell>
          <cell r="S35">
            <v>37839</v>
          </cell>
          <cell r="T35"/>
          <cell r="U35"/>
          <cell r="V35" t="str">
            <v>2172950/51/52 IE01***HSG 2172970/71/72 IE01***MML  2172980/81/82 (Raw PO A59787, 10/27) "Y" Status/Issue/Mach/ Deburr/DimInsp/Phos/FI/Post</v>
          </cell>
        </row>
        <row r="36">
          <cell r="A36" t="str">
            <v>MAP</v>
          </cell>
          <cell r="B36" t="str">
            <v>00D56760</v>
          </cell>
          <cell r="C36">
            <v>1</v>
          </cell>
          <cell r="D36" t="str">
            <v>ABB UK</v>
          </cell>
          <cell r="E36" t="str">
            <v>ABB UK</v>
          </cell>
          <cell r="F36" t="str">
            <v>H57028-1</v>
          </cell>
          <cell r="G36" t="str">
            <v>MS-1 SEAL</v>
          </cell>
          <cell r="H36">
            <v>10</v>
          </cell>
          <cell r="I36">
            <v>37935</v>
          </cell>
          <cell r="J36">
            <v>8</v>
          </cell>
          <cell r="K36">
            <v>37935</v>
          </cell>
          <cell r="L36">
            <v>46</v>
          </cell>
          <cell r="M36">
            <v>11</v>
          </cell>
          <cell r="N36" t="str">
            <v>S</v>
          </cell>
          <cell r="O36" t="str">
            <v>Inter</v>
          </cell>
          <cell r="P36">
            <v>35750</v>
          </cell>
          <cell r="Q36">
            <v>31660</v>
          </cell>
          <cell r="R36">
            <v>0.11440559440559439</v>
          </cell>
          <cell r="S36">
            <v>37839</v>
          </cell>
          <cell r="T36">
            <v>9</v>
          </cell>
          <cell r="U36">
            <v>32</v>
          </cell>
          <cell r="V36" t="str">
            <v>Shipped</v>
          </cell>
        </row>
        <row r="37">
          <cell r="A37" t="str">
            <v>MAP</v>
          </cell>
          <cell r="B37" t="str">
            <v>00D56760</v>
          </cell>
          <cell r="C37">
            <v>2</v>
          </cell>
          <cell r="D37" t="str">
            <v>ABB UK</v>
          </cell>
          <cell r="E37" t="str">
            <v>ABB UK</v>
          </cell>
          <cell r="F37" t="str">
            <v>H50160-1</v>
          </cell>
          <cell r="G37" t="str">
            <v>MS-1 SEAL</v>
          </cell>
          <cell r="H37">
            <v>5</v>
          </cell>
          <cell r="I37">
            <v>37956</v>
          </cell>
          <cell r="J37">
            <v>8</v>
          </cell>
          <cell r="K37">
            <v>37956</v>
          </cell>
          <cell r="L37">
            <v>49</v>
          </cell>
          <cell r="M37">
            <v>12</v>
          </cell>
          <cell r="N37" t="str">
            <v>S</v>
          </cell>
          <cell r="O37" t="str">
            <v>Inter</v>
          </cell>
          <cell r="P37">
            <v>29750</v>
          </cell>
          <cell r="Q37">
            <v>27090</v>
          </cell>
          <cell r="R37">
            <v>8.9411764705882302E-2</v>
          </cell>
          <cell r="S37">
            <v>37839</v>
          </cell>
          <cell r="T37">
            <v>9</v>
          </cell>
          <cell r="U37"/>
          <cell r="V37" t="str">
            <v>Shipped</v>
          </cell>
        </row>
        <row r="38">
          <cell r="A38" t="str">
            <v>MAP</v>
          </cell>
          <cell r="B38" t="str">
            <v>72H10450</v>
          </cell>
          <cell r="C38">
            <v>1</v>
          </cell>
          <cell r="D38" t="str">
            <v>N/A</v>
          </cell>
          <cell r="E38" t="str">
            <v>ABB LAFAYETTE</v>
          </cell>
          <cell r="F38" t="str">
            <v>H57028-1</v>
          </cell>
          <cell r="G38" t="str">
            <v>MS-700 SEALS</v>
          </cell>
          <cell r="H38">
            <v>5</v>
          </cell>
          <cell r="I38">
            <v>37965</v>
          </cell>
          <cell r="J38">
            <v>8</v>
          </cell>
          <cell r="K38">
            <v>37965</v>
          </cell>
          <cell r="L38">
            <v>50</v>
          </cell>
          <cell r="M38">
            <v>12</v>
          </cell>
          <cell r="N38" t="str">
            <v>S</v>
          </cell>
          <cell r="O38" t="str">
            <v>Inter</v>
          </cell>
          <cell r="P38">
            <v>10600</v>
          </cell>
          <cell r="Q38">
            <v>9200</v>
          </cell>
          <cell r="R38">
            <v>0.1</v>
          </cell>
          <cell r="S38">
            <v>37911</v>
          </cell>
          <cell r="T38">
            <v>9</v>
          </cell>
          <cell r="U38">
            <v>42</v>
          </cell>
          <cell r="V38" t="str">
            <v>Shipped</v>
          </cell>
        </row>
        <row r="39">
          <cell r="A39" t="str">
            <v>EEC</v>
          </cell>
          <cell r="B39" t="str">
            <v>00D58780</v>
          </cell>
          <cell r="C39">
            <v>2</v>
          </cell>
          <cell r="D39" t="str">
            <v>Angola Block 15 / Appraisal Wells</v>
          </cell>
          <cell r="E39" t="str">
            <v>ESSO EXPLO. ANGOLA (BLK15) LTD.</v>
          </cell>
          <cell r="F39" t="str">
            <v>H30211-1</v>
          </cell>
          <cell r="G39" t="str">
            <v>ANTI-ROTATION KEY</v>
          </cell>
          <cell r="H39">
            <v>12</v>
          </cell>
          <cell r="I39">
            <v>37970</v>
          </cell>
          <cell r="J39">
            <v>8</v>
          </cell>
          <cell r="K39">
            <v>37970</v>
          </cell>
          <cell r="L39">
            <v>51</v>
          </cell>
          <cell r="M39">
            <v>12</v>
          </cell>
          <cell r="N39" t="str">
            <v>S</v>
          </cell>
          <cell r="O39" t="str">
            <v>Dir</v>
          </cell>
          <cell r="P39">
            <v>0</v>
          </cell>
          <cell r="Q39">
            <v>21500</v>
          </cell>
          <cell r="R39">
            <v>0</v>
          </cell>
          <cell r="S39">
            <v>37839</v>
          </cell>
          <cell r="T39">
            <v>9</v>
          </cell>
          <cell r="U39"/>
          <cell r="V39" t="str">
            <v>n/a</v>
          </cell>
        </row>
        <row r="40">
          <cell r="A40" t="str">
            <v>EEC</v>
          </cell>
          <cell r="B40" t="str">
            <v>00D58780</v>
          </cell>
          <cell r="C40">
            <v>3</v>
          </cell>
          <cell r="D40" t="str">
            <v>Angola Block 15 / Appraisal Wells</v>
          </cell>
          <cell r="E40" t="str">
            <v>ESSO EXPLO. ANGOLA (BLK15) LTD.</v>
          </cell>
          <cell r="F40" t="str">
            <v>200154-62</v>
          </cell>
          <cell r="G40" t="str">
            <v>CAP SCREW, BUTTON SOCKET HEAD</v>
          </cell>
          <cell r="H40">
            <v>24</v>
          </cell>
          <cell r="I40">
            <v>37970</v>
          </cell>
          <cell r="J40">
            <v>8</v>
          </cell>
          <cell r="K40">
            <v>37970</v>
          </cell>
          <cell r="L40">
            <v>51</v>
          </cell>
          <cell r="M40">
            <v>12</v>
          </cell>
          <cell r="N40" t="str">
            <v>S</v>
          </cell>
          <cell r="O40" t="str">
            <v>Dir</v>
          </cell>
          <cell r="P40">
            <v>0</v>
          </cell>
          <cell r="Q40">
            <v>788.48</v>
          </cell>
          <cell r="R40">
            <v>0</v>
          </cell>
          <cell r="S40">
            <v>37839</v>
          </cell>
          <cell r="T40">
            <v>9</v>
          </cell>
          <cell r="U40">
            <v>32</v>
          </cell>
          <cell r="V40" t="str">
            <v>n/a</v>
          </cell>
        </row>
        <row r="41">
          <cell r="A41" t="str">
            <v>EEC</v>
          </cell>
          <cell r="B41" t="str">
            <v>00D58780</v>
          </cell>
          <cell r="C41">
            <v>4</v>
          </cell>
          <cell r="D41" t="str">
            <v>Angola Block 15 / Appraisal Wells</v>
          </cell>
          <cell r="E41" t="str">
            <v>ESSO EXPLO. ANGOLA (BLK15) LTD.</v>
          </cell>
          <cell r="F41">
            <v>227</v>
          </cell>
          <cell r="G41" t="str">
            <v xml:space="preserve">SLOPE LEVEL IND. </v>
          </cell>
          <cell r="H41">
            <v>2</v>
          </cell>
          <cell r="I41">
            <v>37970</v>
          </cell>
          <cell r="J41">
            <v>8</v>
          </cell>
          <cell r="K41">
            <v>37970</v>
          </cell>
          <cell r="L41">
            <v>51</v>
          </cell>
          <cell r="M41">
            <v>12</v>
          </cell>
          <cell r="N41" t="str">
            <v>S</v>
          </cell>
          <cell r="O41" t="str">
            <v>Dir</v>
          </cell>
          <cell r="P41">
            <v>0</v>
          </cell>
          <cell r="Q41">
            <v>73.599999999999994</v>
          </cell>
          <cell r="R41">
            <v>0</v>
          </cell>
          <cell r="S41">
            <v>37839</v>
          </cell>
          <cell r="T41">
            <v>9</v>
          </cell>
          <cell r="U41">
            <v>32</v>
          </cell>
          <cell r="V41" t="str">
            <v>n/a</v>
          </cell>
        </row>
        <row r="42">
          <cell r="A42" t="str">
            <v>EEC</v>
          </cell>
          <cell r="B42" t="str">
            <v>00D58780</v>
          </cell>
          <cell r="C42">
            <v>5</v>
          </cell>
          <cell r="D42" t="str">
            <v>Angola Block 15 / Appraisal Wells</v>
          </cell>
          <cell r="E42" t="str">
            <v>ESSO EXPLO. ANGOLA (BLK15) LTD.</v>
          </cell>
          <cell r="F42" t="str">
            <v>H103220-1H886</v>
          </cell>
          <cell r="G42" t="str">
            <v>HP HSG 18.75"</v>
          </cell>
          <cell r="H42">
            <v>3</v>
          </cell>
          <cell r="I42">
            <v>37970</v>
          </cell>
          <cell r="J42">
            <v>8</v>
          </cell>
          <cell r="K42">
            <v>37970</v>
          </cell>
          <cell r="L42">
            <v>51</v>
          </cell>
          <cell r="M42">
            <v>12</v>
          </cell>
          <cell r="N42" t="str">
            <v>S</v>
          </cell>
          <cell r="O42" t="str">
            <v>Dir</v>
          </cell>
          <cell r="P42">
            <v>219615</v>
          </cell>
          <cell r="Q42">
            <v>135000</v>
          </cell>
          <cell r="R42">
            <v>0.38528789017143639</v>
          </cell>
          <cell r="S42">
            <v>37839</v>
          </cell>
          <cell r="T42">
            <v>9</v>
          </cell>
          <cell r="U42">
            <v>32</v>
          </cell>
          <cell r="V42" t="str">
            <v>Weldment 2173540/41/42 P Status***HSG 2173530/31/32 (Raw PO A59786/87, due 10/27)"S" Status/Issue/Setout/Blast/Clad/ Issue Ext/Setout/Fit-up/Weld/Insp/NDE/HT/NDE/Issue/Mach/Deburr/DimV/Hard/NDE/OMC Coat/RecvInsp/Issue/Setout/Assy/ Hydro/Assy/Paint/FI/QE/P</v>
          </cell>
        </row>
        <row r="43">
          <cell r="A43" t="str">
            <v>EEC</v>
          </cell>
          <cell r="B43" t="str">
            <v>00D58780</v>
          </cell>
          <cell r="C43">
            <v>6</v>
          </cell>
          <cell r="D43" t="str">
            <v>Angola Block 15 / Appraisal Wells</v>
          </cell>
          <cell r="E43" t="str">
            <v>ESSO EXPLO. ANGOLA (BLK15) LTD.</v>
          </cell>
          <cell r="F43" t="str">
            <v>H57041-1</v>
          </cell>
          <cell r="G43" t="str">
            <v>DUMMY CASING HGR</v>
          </cell>
          <cell r="H43">
            <v>2</v>
          </cell>
          <cell r="I43">
            <v>37970</v>
          </cell>
          <cell r="J43">
            <v>8</v>
          </cell>
          <cell r="K43">
            <v>37970</v>
          </cell>
          <cell r="L43">
            <v>51</v>
          </cell>
          <cell r="M43">
            <v>12</v>
          </cell>
          <cell r="N43" t="str">
            <v>S</v>
          </cell>
          <cell r="O43" t="str">
            <v>Dir</v>
          </cell>
          <cell r="P43">
            <v>17000</v>
          </cell>
          <cell r="Q43">
            <v>6558.64</v>
          </cell>
          <cell r="R43">
            <v>0.61419764705882351</v>
          </cell>
          <cell r="S43">
            <v>37839</v>
          </cell>
          <cell r="T43">
            <v>9</v>
          </cell>
          <cell r="U43">
            <v>32</v>
          </cell>
          <cell r="V43" t="str">
            <v>2173470 @ Issue/Mach/Deburr/DimV/Phos/Insp/Issue/Setout/Assy/FI/Post</v>
          </cell>
        </row>
        <row r="44">
          <cell r="A44" t="str">
            <v>EEC</v>
          </cell>
          <cell r="B44" t="str">
            <v>00D58780</v>
          </cell>
          <cell r="C44">
            <v>7</v>
          </cell>
          <cell r="D44" t="str">
            <v>Angola Block 15 / Appraisal Wells</v>
          </cell>
          <cell r="E44" t="str">
            <v>ESSO EXPLO. ANGOLA (BLK15) LTD.</v>
          </cell>
          <cell r="F44" t="str">
            <v>H288500-1</v>
          </cell>
          <cell r="G44" t="str">
            <v>CORROSION CAP</v>
          </cell>
          <cell r="H44">
            <v>3</v>
          </cell>
          <cell r="I44">
            <v>37970</v>
          </cell>
          <cell r="J44">
            <v>8</v>
          </cell>
          <cell r="K44">
            <v>37970</v>
          </cell>
          <cell r="L44">
            <v>51</v>
          </cell>
          <cell r="M44">
            <v>12</v>
          </cell>
          <cell r="N44" t="str">
            <v>S</v>
          </cell>
          <cell r="O44" t="str">
            <v>Dir</v>
          </cell>
          <cell r="P44">
            <v>39150</v>
          </cell>
          <cell r="Q44">
            <v>30025.5</v>
          </cell>
          <cell r="R44">
            <v>0.23306513409961682</v>
          </cell>
          <cell r="S44">
            <v>37839</v>
          </cell>
          <cell r="T44">
            <v>9</v>
          </cell>
          <cell r="U44">
            <v>32</v>
          </cell>
          <cell r="V44" t="str">
            <v>PO A60520 Due 12/5</v>
          </cell>
        </row>
        <row r="45">
          <cell r="A45" t="str">
            <v>EEC</v>
          </cell>
          <cell r="B45" t="str">
            <v>00D45671</v>
          </cell>
          <cell r="C45">
            <v>7</v>
          </cell>
          <cell r="D45" t="str">
            <v>KIZOMBA B SATELLITE</v>
          </cell>
          <cell r="E45" t="str">
            <v>ESSO EXPLO. ANGOLA (BLK15) LTD.</v>
          </cell>
          <cell r="F45" t="str">
            <v>H57028-1H886</v>
          </cell>
          <cell r="G45" t="str">
            <v>MS-1 SEAL</v>
          </cell>
          <cell r="H45">
            <v>4</v>
          </cell>
          <cell r="I45">
            <v>37841</v>
          </cell>
          <cell r="J45">
            <v>-14</v>
          </cell>
          <cell r="K45">
            <v>37827</v>
          </cell>
          <cell r="L45">
            <v>30</v>
          </cell>
          <cell r="M45">
            <v>7</v>
          </cell>
          <cell r="N45" t="str">
            <v>S</v>
          </cell>
          <cell r="O45" t="str">
            <v>Dir</v>
          </cell>
          <cell r="P45">
            <v>34000</v>
          </cell>
          <cell r="Q45">
            <v>12569.92</v>
          </cell>
          <cell r="R45">
            <v>0.63029647058823524</v>
          </cell>
          <cell r="S45">
            <v>37827</v>
          </cell>
          <cell r="T45">
            <v>-14</v>
          </cell>
          <cell r="U45">
            <v>30</v>
          </cell>
          <cell r="V45" t="str">
            <v>2170250 Posted</v>
          </cell>
        </row>
        <row r="46">
          <cell r="A46" t="str">
            <v>EEC</v>
          </cell>
          <cell r="B46" t="str">
            <v>00D45671</v>
          </cell>
          <cell r="C46">
            <v>10</v>
          </cell>
          <cell r="D46" t="str">
            <v>KIZOMBA B SATELLITE</v>
          </cell>
          <cell r="E46" t="str">
            <v>ESSO EXPLO. ANGOLA (BLK15) LTD.</v>
          </cell>
          <cell r="F46" t="str">
            <v>H57028-1H886</v>
          </cell>
          <cell r="G46" t="str">
            <v>MS-1 SEAL</v>
          </cell>
          <cell r="H46">
            <v>4</v>
          </cell>
          <cell r="I46">
            <v>37841</v>
          </cell>
          <cell r="J46">
            <v>-14</v>
          </cell>
          <cell r="K46">
            <v>37827</v>
          </cell>
          <cell r="L46">
            <v>30</v>
          </cell>
          <cell r="M46">
            <v>7</v>
          </cell>
          <cell r="N46" t="str">
            <v>S</v>
          </cell>
          <cell r="O46" t="str">
            <v>Dir</v>
          </cell>
          <cell r="P46">
            <v>34000</v>
          </cell>
          <cell r="Q46">
            <v>12569.92</v>
          </cell>
          <cell r="R46">
            <v>0.63029647058823524</v>
          </cell>
          <cell r="S46">
            <v>37827</v>
          </cell>
          <cell r="T46">
            <v>-14</v>
          </cell>
          <cell r="U46">
            <v>30</v>
          </cell>
          <cell r="V46" t="str">
            <v>2170270 Posted</v>
          </cell>
        </row>
        <row r="47">
          <cell r="A47" t="str">
            <v>EEC</v>
          </cell>
          <cell r="B47" t="str">
            <v>00D45671</v>
          </cell>
          <cell r="C47">
            <v>12</v>
          </cell>
          <cell r="D47" t="str">
            <v>KIZOMBA B SATELLITE</v>
          </cell>
          <cell r="E47" t="str">
            <v>ESSO EXPLO. ANGOLA (BLK15) LTD.</v>
          </cell>
          <cell r="F47" t="str">
            <v>H57028-1H886</v>
          </cell>
          <cell r="G47" t="str">
            <v>MS-1 SEAL</v>
          </cell>
          <cell r="H47">
            <v>3</v>
          </cell>
          <cell r="I47">
            <v>37841</v>
          </cell>
          <cell r="J47">
            <v>-14</v>
          </cell>
          <cell r="K47">
            <v>37827</v>
          </cell>
          <cell r="L47">
            <v>30</v>
          </cell>
          <cell r="M47">
            <v>7</v>
          </cell>
          <cell r="N47" t="str">
            <v>S</v>
          </cell>
          <cell r="O47" t="str">
            <v>Dir</v>
          </cell>
          <cell r="P47">
            <v>25500</v>
          </cell>
          <cell r="Q47">
            <v>9427.44</v>
          </cell>
          <cell r="R47">
            <v>0.63029647058823524</v>
          </cell>
          <cell r="S47">
            <v>37827</v>
          </cell>
          <cell r="T47">
            <v>-14</v>
          </cell>
          <cell r="U47">
            <v>30</v>
          </cell>
          <cell r="V47" t="str">
            <v>2170260 Posted</v>
          </cell>
        </row>
        <row r="48">
          <cell r="A48" t="str">
            <v>EEC</v>
          </cell>
          <cell r="B48" t="str">
            <v>00D45671</v>
          </cell>
          <cell r="C48">
            <v>13</v>
          </cell>
          <cell r="D48" t="str">
            <v>KIZOMBA B SATELLITE</v>
          </cell>
          <cell r="E48" t="str">
            <v>ESSO EXPLO. ANGOLA (BLK15) LTD.</v>
          </cell>
          <cell r="F48" t="str">
            <v>H288500-1</v>
          </cell>
          <cell r="G48" t="str">
            <v>CORROSION CAP 18.750</v>
          </cell>
          <cell r="H48">
            <v>4</v>
          </cell>
          <cell r="I48">
            <v>37841</v>
          </cell>
          <cell r="J48">
            <v>-14</v>
          </cell>
          <cell r="K48">
            <v>37827</v>
          </cell>
          <cell r="L48">
            <v>30</v>
          </cell>
          <cell r="M48">
            <v>7</v>
          </cell>
          <cell r="N48" t="str">
            <v>S</v>
          </cell>
          <cell r="O48" t="str">
            <v>Dir</v>
          </cell>
          <cell r="P48">
            <v>52200</v>
          </cell>
          <cell r="Q48">
            <v>40034</v>
          </cell>
          <cell r="R48">
            <v>0.23306513409961682</v>
          </cell>
          <cell r="S48">
            <v>37827</v>
          </cell>
          <cell r="T48">
            <v>-14</v>
          </cell>
          <cell r="U48">
            <v>30</v>
          </cell>
          <cell r="V48" t="str">
            <v>Inventory</v>
          </cell>
        </row>
        <row r="49">
          <cell r="A49" t="str">
            <v>EEC</v>
          </cell>
          <cell r="B49" t="str">
            <v>00D46613</v>
          </cell>
          <cell r="C49">
            <v>2</v>
          </cell>
          <cell r="D49" t="str">
            <v>KIZOMBA B TLP WELLS</v>
          </cell>
          <cell r="E49" t="str">
            <v>ESSO EXPLO. ANGOLA (BLK15) LTD.</v>
          </cell>
          <cell r="F49" t="str">
            <v>H299023-2H886</v>
          </cell>
          <cell r="G49" t="str">
            <v>LP HSG 30"</v>
          </cell>
          <cell r="H49">
            <v>1</v>
          </cell>
          <cell r="I49">
            <v>37792</v>
          </cell>
          <cell r="J49">
            <v>35</v>
          </cell>
          <cell r="K49">
            <v>37827</v>
          </cell>
          <cell r="L49">
            <v>30</v>
          </cell>
          <cell r="M49">
            <v>7</v>
          </cell>
          <cell r="N49" t="str">
            <v>S</v>
          </cell>
          <cell r="O49" t="str">
            <v>Dir</v>
          </cell>
          <cell r="P49">
            <v>40550</v>
          </cell>
          <cell r="Q49">
            <v>38142</v>
          </cell>
          <cell r="R49">
            <v>5.9383477188655998E-2</v>
          </cell>
          <cell r="S49">
            <v>37827</v>
          </cell>
          <cell r="T49">
            <v>35</v>
          </cell>
          <cell r="U49">
            <v>30</v>
          </cell>
          <cell r="V49" t="str">
            <v>2171579 @ Assy/FI/QE/Post</v>
          </cell>
        </row>
        <row r="50">
          <cell r="A50" t="str">
            <v>EEC</v>
          </cell>
          <cell r="B50" t="str">
            <v>00D46620</v>
          </cell>
          <cell r="C50">
            <v>1</v>
          </cell>
          <cell r="D50" t="str">
            <v>KIZOMBA B TLP WELLS</v>
          </cell>
          <cell r="E50" t="str">
            <v>ESSO EXPLO. ANGOLA (BLK15) LTD.</v>
          </cell>
          <cell r="F50" t="str">
            <v>H299023-2H886</v>
          </cell>
          <cell r="G50" t="str">
            <v>LP HSG 30"</v>
          </cell>
          <cell r="H50">
            <v>1</v>
          </cell>
          <cell r="I50">
            <v>37822</v>
          </cell>
          <cell r="J50">
            <v>5</v>
          </cell>
          <cell r="K50">
            <v>37827</v>
          </cell>
          <cell r="L50">
            <v>30</v>
          </cell>
          <cell r="M50">
            <v>7</v>
          </cell>
          <cell r="N50" t="str">
            <v>S</v>
          </cell>
          <cell r="O50" t="str">
            <v>Dir</v>
          </cell>
          <cell r="P50">
            <v>40550</v>
          </cell>
          <cell r="Q50">
            <v>38142</v>
          </cell>
          <cell r="R50">
            <v>5.9383477188655998E-2</v>
          </cell>
          <cell r="S50">
            <v>37827</v>
          </cell>
          <cell r="T50">
            <v>5</v>
          </cell>
          <cell r="U50">
            <v>30</v>
          </cell>
          <cell r="V50" t="str">
            <v>2171585-87 @ GenFab/NDE/HT/NDE/Hard/Paint/Insp/Assy/FI/QE/Post</v>
          </cell>
        </row>
        <row r="51">
          <cell r="A51" t="str">
            <v xml:space="preserve">MAP  </v>
          </cell>
          <cell r="B51" t="str">
            <v>00D61440</v>
          </cell>
          <cell r="C51">
            <v>1</v>
          </cell>
          <cell r="D51" t="str">
            <v>ABB UK</v>
          </cell>
          <cell r="E51" t="str">
            <v>ABB UK</v>
          </cell>
          <cell r="F51" t="str">
            <v>H288500-1</v>
          </cell>
          <cell r="G51" t="str">
            <v xml:space="preserve"> Corrosion Cap</v>
          </cell>
          <cell r="H51">
            <v>1</v>
          </cell>
          <cell r="I51">
            <v>37908</v>
          </cell>
          <cell r="J51">
            <v>13</v>
          </cell>
          <cell r="K51">
            <v>37908</v>
          </cell>
          <cell r="L51">
            <v>42</v>
          </cell>
          <cell r="M51">
            <v>10</v>
          </cell>
          <cell r="N51" t="str">
            <v>S</v>
          </cell>
          <cell r="O51" t="str">
            <v>Inter</v>
          </cell>
          <cell r="P51">
            <v>10600</v>
          </cell>
          <cell r="Q51">
            <v>9200</v>
          </cell>
          <cell r="R51">
            <v>0.1</v>
          </cell>
          <cell r="S51">
            <v>37911</v>
          </cell>
          <cell r="T51">
            <v>13</v>
          </cell>
          <cell r="U51">
            <v>42</v>
          </cell>
          <cell r="V51" t="str">
            <v>B/U</v>
          </cell>
        </row>
        <row r="52">
          <cell r="A52" t="str">
            <v>JWC</v>
          </cell>
          <cell r="B52" t="str">
            <v>00D54991</v>
          </cell>
          <cell r="C52" t="str">
            <v>1-3</v>
          </cell>
          <cell r="D52" t="str">
            <v>Yorick</v>
          </cell>
          <cell r="E52" t="str">
            <v>Conoco</v>
          </cell>
          <cell r="F52" t="str">
            <v>H123029-2</v>
          </cell>
          <cell r="G52" t="str">
            <v>36" assembly and 2 intermediate joints</v>
          </cell>
          <cell r="H52">
            <v>1</v>
          </cell>
          <cell r="I52">
            <v>37827</v>
          </cell>
          <cell r="J52">
            <v>0</v>
          </cell>
          <cell r="K52">
            <v>37827</v>
          </cell>
          <cell r="L52">
            <v>30</v>
          </cell>
          <cell r="M52">
            <v>7</v>
          </cell>
          <cell r="N52" t="str">
            <v>S</v>
          </cell>
          <cell r="O52" t="str">
            <v>Dir</v>
          </cell>
          <cell r="P52">
            <v>144565</v>
          </cell>
          <cell r="Q52">
            <v>133104.19</v>
          </cell>
          <cell r="R52">
            <v>7.9277902673537848E-2</v>
          </cell>
          <cell r="S52">
            <v>37827</v>
          </cell>
          <cell r="T52">
            <v>0</v>
          </cell>
          <cell r="U52">
            <v>30</v>
          </cell>
          <cell r="V52" t="str">
            <v>1 shipped***2170750/60/61 @ OMC Thrd/Recv Insp/FI/QE/Post***Note (1) on PO# A59117, due 8/19</v>
          </cell>
        </row>
        <row r="53">
          <cell r="A53" t="str">
            <v>JWC</v>
          </cell>
          <cell r="B53" t="str">
            <v>00D54990</v>
          </cell>
          <cell r="C53">
            <v>4</v>
          </cell>
          <cell r="D53" t="str">
            <v>Yorick</v>
          </cell>
          <cell r="E53" t="str">
            <v>Conoco</v>
          </cell>
          <cell r="F53" t="str">
            <v>H123029-2</v>
          </cell>
          <cell r="G53" t="str">
            <v>28" hanger assembly</v>
          </cell>
          <cell r="H53">
            <v>1</v>
          </cell>
          <cell r="I53">
            <v>37827</v>
          </cell>
          <cell r="J53">
            <v>15</v>
          </cell>
          <cell r="K53">
            <v>37827</v>
          </cell>
          <cell r="L53">
            <v>30</v>
          </cell>
          <cell r="M53">
            <v>7</v>
          </cell>
          <cell r="N53" t="str">
            <v>S</v>
          </cell>
          <cell r="O53" t="str">
            <v>Dir</v>
          </cell>
          <cell r="P53">
            <v>41400</v>
          </cell>
          <cell r="Q53">
            <v>30000</v>
          </cell>
          <cell r="R53">
            <v>0.27536231884057971</v>
          </cell>
          <cell r="S53">
            <v>37827</v>
          </cell>
          <cell r="T53">
            <v>0</v>
          </cell>
          <cell r="U53">
            <v>30</v>
          </cell>
          <cell r="V53" t="str">
            <v>B/U</v>
          </cell>
        </row>
        <row r="54">
          <cell r="A54" t="str">
            <v>EEC</v>
          </cell>
          <cell r="B54" t="str">
            <v>00D46621</v>
          </cell>
          <cell r="C54">
            <v>1</v>
          </cell>
          <cell r="D54" t="str">
            <v>KIZOMBA B TLP WELLS</v>
          </cell>
          <cell r="E54" t="str">
            <v>ESSO EXPLO. ANGOLA (BLK15) LTD.</v>
          </cell>
          <cell r="F54" t="str">
            <v>H299023-2H886</v>
          </cell>
          <cell r="G54" t="str">
            <v>LP HSG 30"</v>
          </cell>
          <cell r="H54">
            <v>2</v>
          </cell>
          <cell r="I54">
            <v>37822</v>
          </cell>
          <cell r="J54">
            <v>12</v>
          </cell>
          <cell r="K54">
            <v>37834</v>
          </cell>
          <cell r="L54">
            <v>31</v>
          </cell>
          <cell r="M54">
            <v>8</v>
          </cell>
          <cell r="N54" t="str">
            <v>S</v>
          </cell>
          <cell r="O54" t="str">
            <v>Dir</v>
          </cell>
          <cell r="P54">
            <v>81100</v>
          </cell>
          <cell r="Q54">
            <v>76284</v>
          </cell>
          <cell r="R54">
            <v>5.9383477188655998E-2</v>
          </cell>
          <cell r="S54">
            <v>37834</v>
          </cell>
          <cell r="T54">
            <v>12</v>
          </cell>
          <cell r="U54">
            <v>31</v>
          </cell>
          <cell r="V54" t="str">
            <v>2171580-84 @ GenFab/NDE/HT/NDE/Hard/Paint/Insp/Assy/FI/QE/Post</v>
          </cell>
        </row>
        <row r="55">
          <cell r="A55" t="str">
            <v>HAH</v>
          </cell>
          <cell r="B55" t="str">
            <v>00D53690</v>
          </cell>
          <cell r="C55">
            <v>1</v>
          </cell>
          <cell r="D55" t="str">
            <v>ABB Venezuela</v>
          </cell>
          <cell r="E55" t="str">
            <v>ABB Venezuela</v>
          </cell>
          <cell r="F55" t="str">
            <v>195000-445</v>
          </cell>
          <cell r="G55" t="str">
            <v>O-ring</v>
          </cell>
          <cell r="H55">
            <v>6</v>
          </cell>
          <cell r="I55">
            <v>37824</v>
          </cell>
          <cell r="J55">
            <v>10</v>
          </cell>
          <cell r="K55">
            <v>37834</v>
          </cell>
          <cell r="L55">
            <v>31</v>
          </cell>
          <cell r="M55">
            <v>8</v>
          </cell>
          <cell r="N55" t="str">
            <v>S</v>
          </cell>
          <cell r="O55" t="str">
            <v>Intra</v>
          </cell>
          <cell r="P55">
            <v>8500</v>
          </cell>
          <cell r="Q55">
            <v>12</v>
          </cell>
          <cell r="R55">
            <v>0</v>
          </cell>
          <cell r="S55">
            <v>37832</v>
          </cell>
          <cell r="T55">
            <v>8</v>
          </cell>
          <cell r="U55">
            <v>31</v>
          </cell>
          <cell r="V55" t="str">
            <v>parts coded PMS 8</v>
          </cell>
        </row>
        <row r="56">
          <cell r="A56" t="str">
            <v>HAH</v>
          </cell>
          <cell r="B56" t="str">
            <v>00D53690</v>
          </cell>
          <cell r="C56">
            <v>2</v>
          </cell>
          <cell r="D56" t="str">
            <v>ABB Venezuela</v>
          </cell>
          <cell r="E56" t="str">
            <v>ABB Venezuela</v>
          </cell>
          <cell r="F56" t="str">
            <v>195031-32</v>
          </cell>
          <cell r="G56" t="str">
            <v>Screw</v>
          </cell>
          <cell r="H56">
            <v>2</v>
          </cell>
          <cell r="I56">
            <v>37824</v>
          </cell>
          <cell r="J56">
            <v>10</v>
          </cell>
          <cell r="K56">
            <v>37834</v>
          </cell>
          <cell r="L56">
            <v>31</v>
          </cell>
          <cell r="M56">
            <v>8</v>
          </cell>
          <cell r="N56" t="str">
            <v>S</v>
          </cell>
          <cell r="O56" t="str">
            <v>Intra</v>
          </cell>
          <cell r="P56">
            <v>36</v>
          </cell>
          <cell r="Q56">
            <v>28.9</v>
          </cell>
          <cell r="R56">
            <v>0.1972222222222223</v>
          </cell>
          <cell r="S56">
            <v>37832</v>
          </cell>
          <cell r="T56">
            <v>8</v>
          </cell>
          <cell r="U56">
            <v>31</v>
          </cell>
          <cell r="V56" t="str">
            <v>INV</v>
          </cell>
        </row>
        <row r="57">
          <cell r="A57" t="str">
            <v>HAH</v>
          </cell>
          <cell r="B57" t="str">
            <v>00D53690</v>
          </cell>
          <cell r="C57">
            <v>3</v>
          </cell>
          <cell r="D57" t="str">
            <v>ABB Venezuela</v>
          </cell>
          <cell r="E57" t="str">
            <v>ABB Venezuela</v>
          </cell>
          <cell r="F57" t="str">
            <v>H50042-11</v>
          </cell>
          <cell r="G57" t="str">
            <v>Tool part, diverless guide structure</v>
          </cell>
          <cell r="H57">
            <v>2</v>
          </cell>
          <cell r="I57">
            <v>37824</v>
          </cell>
          <cell r="J57">
            <v>10</v>
          </cell>
          <cell r="K57">
            <v>37834</v>
          </cell>
          <cell r="L57">
            <v>31</v>
          </cell>
          <cell r="M57">
            <v>8</v>
          </cell>
          <cell r="N57" t="str">
            <v>S</v>
          </cell>
          <cell r="O57" t="str">
            <v>Intra</v>
          </cell>
          <cell r="P57">
            <v>432</v>
          </cell>
          <cell r="Q57">
            <v>330.6</v>
          </cell>
          <cell r="R57">
            <v>0.23472222222222217</v>
          </cell>
          <cell r="S57">
            <v>37832</v>
          </cell>
          <cell r="T57">
            <v>8</v>
          </cell>
          <cell r="U57">
            <v>31</v>
          </cell>
          <cell r="V57" t="str">
            <v>parts in receiving</v>
          </cell>
        </row>
        <row r="58">
          <cell r="A58" t="str">
            <v>HAH</v>
          </cell>
          <cell r="B58" t="str">
            <v>00D53690</v>
          </cell>
          <cell r="C58">
            <v>4</v>
          </cell>
          <cell r="D58" t="str">
            <v>ABB Venezuela</v>
          </cell>
          <cell r="E58" t="str">
            <v>ABB Venezuela</v>
          </cell>
          <cell r="F58" t="str">
            <v>H50349-1</v>
          </cell>
          <cell r="G58" t="str">
            <v>screw</v>
          </cell>
          <cell r="H58">
            <v>2</v>
          </cell>
          <cell r="I58">
            <v>37824</v>
          </cell>
          <cell r="J58">
            <v>10</v>
          </cell>
          <cell r="K58">
            <v>37834</v>
          </cell>
          <cell r="L58">
            <v>31</v>
          </cell>
          <cell r="M58">
            <v>8</v>
          </cell>
          <cell r="N58" t="str">
            <v>S</v>
          </cell>
          <cell r="O58" t="str">
            <v>Intra</v>
          </cell>
          <cell r="P58">
            <v>40550</v>
          </cell>
          <cell r="Q58">
            <v>58</v>
          </cell>
          <cell r="R58">
            <v>0</v>
          </cell>
          <cell r="S58">
            <v>37832</v>
          </cell>
          <cell r="T58">
            <v>8</v>
          </cell>
          <cell r="U58">
            <v>31</v>
          </cell>
          <cell r="V58" t="str">
            <v>parts coded PMS 8</v>
          </cell>
        </row>
        <row r="59">
          <cell r="A59" t="str">
            <v>BEN</v>
          </cell>
          <cell r="B59" t="str">
            <v>00D55700</v>
          </cell>
          <cell r="C59">
            <v>1</v>
          </cell>
          <cell r="D59" t="str">
            <v>SHAH DENIZ FB 3P+1B</v>
          </cell>
          <cell r="E59" t="str">
            <v>BP EXPLORATION (SHAH DENIZ) LTD</v>
          </cell>
          <cell r="F59">
            <v>227</v>
          </cell>
          <cell r="G59" t="str">
            <v>RE BILL BP SHAH DENIZ FOR ADDITIONAL WORK DONE IN BAKU</v>
          </cell>
          <cell r="H59">
            <v>16</v>
          </cell>
          <cell r="I59">
            <v>37832</v>
          </cell>
          <cell r="J59">
            <v>-1</v>
          </cell>
          <cell r="K59">
            <v>37831</v>
          </cell>
          <cell r="L59">
            <v>31</v>
          </cell>
          <cell r="M59">
            <v>7</v>
          </cell>
          <cell r="N59" t="str">
            <v>S</v>
          </cell>
          <cell r="O59" t="str">
            <v>Dir</v>
          </cell>
          <cell r="P59">
            <v>700</v>
          </cell>
          <cell r="Q59">
            <v>700</v>
          </cell>
          <cell r="R59">
            <v>0</v>
          </cell>
          <cell r="S59">
            <v>37831</v>
          </cell>
          <cell r="T59">
            <v>-1</v>
          </cell>
          <cell r="U59">
            <v>31</v>
          </cell>
          <cell r="V59" t="str">
            <v>Ref: UK inter-co invoice # 184270</v>
          </cell>
        </row>
        <row r="60">
          <cell r="A60" t="str">
            <v>BEN</v>
          </cell>
          <cell r="B60" t="str">
            <v>00D55700</v>
          </cell>
          <cell r="C60">
            <v>2</v>
          </cell>
          <cell r="D60" t="str">
            <v>SHAH DENIZ FB 3P+1B</v>
          </cell>
          <cell r="E60" t="str">
            <v>BP EXPLORATION (SHAH DENIZ) LTD</v>
          </cell>
          <cell r="F60">
            <v>227</v>
          </cell>
          <cell r="G60" t="str">
            <v>RE BILL BP SHAH DENIZ FOR ADDITIONAL WORK DONE IN BAKU</v>
          </cell>
          <cell r="H60">
            <v>16</v>
          </cell>
          <cell r="I60">
            <v>37832</v>
          </cell>
          <cell r="J60">
            <v>-1</v>
          </cell>
          <cell r="K60">
            <v>37831</v>
          </cell>
          <cell r="L60">
            <v>31</v>
          </cell>
          <cell r="M60">
            <v>7</v>
          </cell>
          <cell r="N60" t="str">
            <v>S</v>
          </cell>
          <cell r="O60" t="str">
            <v>Dir</v>
          </cell>
          <cell r="P60">
            <v>439.82</v>
          </cell>
          <cell r="Q60">
            <v>439.82</v>
          </cell>
          <cell r="R60">
            <v>0</v>
          </cell>
          <cell r="S60">
            <v>37831</v>
          </cell>
          <cell r="T60">
            <v>-1</v>
          </cell>
          <cell r="U60">
            <v>31</v>
          </cell>
          <cell r="V60" t="str">
            <v>Ref: UK inter-co invoice # 184271</v>
          </cell>
        </row>
        <row r="61">
          <cell r="A61" t="str">
            <v>BEN</v>
          </cell>
          <cell r="B61" t="str">
            <v>00D55700</v>
          </cell>
          <cell r="C61">
            <v>3</v>
          </cell>
          <cell r="D61" t="str">
            <v>SHAH DENIZ FB 3P+1B</v>
          </cell>
          <cell r="E61" t="str">
            <v>BP EXPLORATION (SHAH DENIZ) LTD</v>
          </cell>
          <cell r="F61">
            <v>227</v>
          </cell>
          <cell r="G61" t="str">
            <v>RE BILL BP SHAH DENIZ FOR ADDITIONAL WORK DONE IN BAKU</v>
          </cell>
          <cell r="H61">
            <v>16</v>
          </cell>
          <cell r="I61">
            <v>37832</v>
          </cell>
          <cell r="J61">
            <v>-1</v>
          </cell>
          <cell r="K61">
            <v>37831</v>
          </cell>
          <cell r="L61">
            <v>31</v>
          </cell>
          <cell r="M61">
            <v>7</v>
          </cell>
          <cell r="N61" t="str">
            <v>S</v>
          </cell>
          <cell r="O61" t="str">
            <v>Dir</v>
          </cell>
          <cell r="P61">
            <v>3580.16</v>
          </cell>
          <cell r="Q61">
            <v>3580.16</v>
          </cell>
          <cell r="R61">
            <v>0</v>
          </cell>
          <cell r="S61">
            <v>37831</v>
          </cell>
          <cell r="T61">
            <v>-1</v>
          </cell>
          <cell r="U61">
            <v>31</v>
          </cell>
          <cell r="V61" t="str">
            <v>Ref: UK inter-co invoice # 184272</v>
          </cell>
        </row>
        <row r="62">
          <cell r="A62" t="str">
            <v>BEN</v>
          </cell>
          <cell r="B62" t="str">
            <v>00D39330</v>
          </cell>
          <cell r="C62">
            <v>1</v>
          </cell>
          <cell r="D62" t="str">
            <v>BP HOLSTEIN</v>
          </cell>
          <cell r="E62" t="str">
            <v>BP AMERICA PRODUCTION CO (FRAME)</v>
          </cell>
          <cell r="F62" t="str">
            <v>H299519-1H893</v>
          </cell>
          <cell r="G62" t="str">
            <v>XO ADAPTER SPOOL</v>
          </cell>
          <cell r="H62">
            <v>1</v>
          </cell>
          <cell r="I62">
            <v>37834</v>
          </cell>
          <cell r="J62">
            <v>26</v>
          </cell>
          <cell r="K62">
            <v>37838</v>
          </cell>
          <cell r="L62">
            <v>32</v>
          </cell>
          <cell r="M62">
            <v>8</v>
          </cell>
          <cell r="N62" t="str">
            <v>S</v>
          </cell>
          <cell r="O62" t="str">
            <v>Dir</v>
          </cell>
          <cell r="P62">
            <v>1244</v>
          </cell>
          <cell r="Q62">
            <v>23.04</v>
          </cell>
          <cell r="R62">
            <v>0</v>
          </cell>
          <cell r="S62">
            <v>37838</v>
          </cell>
          <cell r="T62">
            <v>4</v>
          </cell>
          <cell r="U62">
            <v>32</v>
          </cell>
          <cell r="V62" t="str">
            <v xml:space="preserve">Replacement / shipped  </v>
          </cell>
        </row>
        <row r="63">
          <cell r="A63" t="str">
            <v>BEN</v>
          </cell>
          <cell r="B63" t="str">
            <v>00D53360</v>
          </cell>
          <cell r="C63">
            <v>1</v>
          </cell>
          <cell r="D63" t="str">
            <v>MAD DOG</v>
          </cell>
          <cell r="E63" t="str">
            <v>BP AMERICA PRODUCTION CO (FRAME)</v>
          </cell>
          <cell r="F63" t="str">
            <v>H286656-1</v>
          </cell>
          <cell r="G63" t="str">
            <v>CORROSION CAP,PART,HOT STAB FEMALE RECIPICAL,</v>
          </cell>
          <cell r="H63">
            <v>8</v>
          </cell>
          <cell r="I63">
            <v>37830</v>
          </cell>
          <cell r="J63">
            <v>8</v>
          </cell>
          <cell r="K63">
            <v>37838</v>
          </cell>
          <cell r="L63">
            <v>32</v>
          </cell>
          <cell r="M63">
            <v>8</v>
          </cell>
          <cell r="N63" t="str">
            <v>S</v>
          </cell>
          <cell r="O63" t="str">
            <v>Dir</v>
          </cell>
          <cell r="P63">
            <v>5200</v>
          </cell>
          <cell r="Q63">
            <v>2500</v>
          </cell>
          <cell r="R63">
            <v>0.51923076923076916</v>
          </cell>
          <cell r="S63">
            <v>37839</v>
          </cell>
          <cell r="T63">
            <v>9</v>
          </cell>
          <cell r="U63">
            <v>32</v>
          </cell>
          <cell r="V63" t="str">
            <v>Shipped</v>
          </cell>
        </row>
        <row r="64">
          <cell r="A64" t="str">
            <v>BEN</v>
          </cell>
          <cell r="B64" t="str">
            <v>00D53360</v>
          </cell>
          <cell r="C64">
            <v>2</v>
          </cell>
          <cell r="D64" t="str">
            <v>MAD DOG</v>
          </cell>
          <cell r="E64" t="str">
            <v>BP AMERICA PRODUCTION CO (FRAME)</v>
          </cell>
          <cell r="F64" t="str">
            <v>H273942-1</v>
          </cell>
          <cell r="G64" t="str">
            <v>CORROSION CAP PART,WELLHEAD ABANDONMENT,THREADED</v>
          </cell>
          <cell r="H64">
            <v>16</v>
          </cell>
          <cell r="I64">
            <v>37830</v>
          </cell>
          <cell r="J64">
            <v>8</v>
          </cell>
          <cell r="K64">
            <v>37838</v>
          </cell>
          <cell r="L64">
            <v>32</v>
          </cell>
          <cell r="M64">
            <v>8</v>
          </cell>
          <cell r="N64" t="str">
            <v>S</v>
          </cell>
          <cell r="O64" t="str">
            <v>Dir</v>
          </cell>
          <cell r="P64">
            <v>1520</v>
          </cell>
          <cell r="Q64">
            <v>1072.2</v>
          </cell>
          <cell r="R64">
            <v>0.2946052631578947</v>
          </cell>
          <cell r="S64">
            <v>37839</v>
          </cell>
          <cell r="T64">
            <v>9</v>
          </cell>
          <cell r="U64">
            <v>32</v>
          </cell>
          <cell r="V64" t="str">
            <v>Shipped</v>
          </cell>
        </row>
        <row r="65">
          <cell r="A65" t="str">
            <v>BEN</v>
          </cell>
          <cell r="B65" t="str">
            <v>00D53360</v>
          </cell>
          <cell r="C65">
            <v>3</v>
          </cell>
          <cell r="D65" t="str">
            <v>MAD DOG</v>
          </cell>
          <cell r="E65" t="str">
            <v>BP AMERICA PRODUCTION CO (FRAME)</v>
          </cell>
          <cell r="F65" t="str">
            <v>H50472-1</v>
          </cell>
          <cell r="G65" t="str">
            <v>CORROSION CAP PART,DIVERLESS,STAB,MALE PLUG ASSY</v>
          </cell>
          <cell r="H65">
            <v>4</v>
          </cell>
          <cell r="I65">
            <v>37830</v>
          </cell>
          <cell r="J65">
            <v>8</v>
          </cell>
          <cell r="K65">
            <v>37838</v>
          </cell>
          <cell r="L65">
            <v>32</v>
          </cell>
          <cell r="M65">
            <v>8</v>
          </cell>
          <cell r="N65" t="str">
            <v>S</v>
          </cell>
          <cell r="O65" t="str">
            <v>Dir</v>
          </cell>
          <cell r="P65">
            <v>2500</v>
          </cell>
          <cell r="Q65">
            <v>1259.44</v>
          </cell>
          <cell r="R65">
            <v>0.496224</v>
          </cell>
          <cell r="S65">
            <v>37839</v>
          </cell>
          <cell r="T65">
            <v>9</v>
          </cell>
          <cell r="U65">
            <v>32</v>
          </cell>
          <cell r="V65" t="str">
            <v>Shipped</v>
          </cell>
        </row>
        <row r="66">
          <cell r="A66" t="str">
            <v>BEN</v>
          </cell>
          <cell r="B66" t="str">
            <v>00D53360</v>
          </cell>
          <cell r="C66">
            <v>4</v>
          </cell>
          <cell r="D66" t="str">
            <v>MAD DOG</v>
          </cell>
          <cell r="E66" t="str">
            <v>BP AMERICA PRODUCTION CO (FRAME)</v>
          </cell>
          <cell r="F66">
            <v>720911</v>
          </cell>
          <cell r="G66" t="str">
            <v>PIN,SPRING,  .375 DIA X  1.500 LG,18-8 STAINLESS</v>
          </cell>
          <cell r="H66">
            <v>1</v>
          </cell>
          <cell r="I66">
            <v>37830</v>
          </cell>
          <cell r="J66">
            <v>8</v>
          </cell>
          <cell r="K66">
            <v>37838</v>
          </cell>
          <cell r="L66">
            <v>32</v>
          </cell>
          <cell r="M66">
            <v>8</v>
          </cell>
          <cell r="N66" t="str">
            <v>S</v>
          </cell>
          <cell r="O66" t="str">
            <v>Dir</v>
          </cell>
          <cell r="P66">
            <v>18558</v>
          </cell>
          <cell r="Q66">
            <v>0.4</v>
          </cell>
          <cell r="R66">
            <v>0</v>
          </cell>
          <cell r="S66">
            <v>37839</v>
          </cell>
          <cell r="T66">
            <v>9</v>
          </cell>
          <cell r="U66">
            <v>32</v>
          </cell>
          <cell r="V66" t="str">
            <v>Shipped</v>
          </cell>
        </row>
        <row r="67">
          <cell r="A67" t="str">
            <v>BEN</v>
          </cell>
          <cell r="B67" t="str">
            <v>00D53360</v>
          </cell>
          <cell r="C67">
            <v>5</v>
          </cell>
          <cell r="D67" t="str">
            <v>MAD DOG</v>
          </cell>
          <cell r="E67" t="str">
            <v>BP AMERICA PRODUCTION CO (FRAME)</v>
          </cell>
          <cell r="F67" t="str">
            <v>H50471-1</v>
          </cell>
          <cell r="G67" t="str">
            <v>CORROSION CAP PART,DIVERLESS,STAB,MALE PLUG HANDLE</v>
          </cell>
          <cell r="H67">
            <v>1</v>
          </cell>
          <cell r="I67">
            <v>37830</v>
          </cell>
          <cell r="J67">
            <v>8</v>
          </cell>
          <cell r="K67">
            <v>37838</v>
          </cell>
          <cell r="L67">
            <v>32</v>
          </cell>
          <cell r="M67">
            <v>8</v>
          </cell>
          <cell r="N67" t="str">
            <v>S</v>
          </cell>
          <cell r="O67" t="str">
            <v>Dir</v>
          </cell>
          <cell r="P67">
            <v>208</v>
          </cell>
          <cell r="Q67">
            <v>97.75</v>
          </cell>
          <cell r="R67">
            <v>0.53004807692307687</v>
          </cell>
          <cell r="S67">
            <v>37839</v>
          </cell>
          <cell r="T67">
            <v>9</v>
          </cell>
          <cell r="U67">
            <v>32</v>
          </cell>
          <cell r="V67" t="str">
            <v>Shipped</v>
          </cell>
        </row>
        <row r="68">
          <cell r="A68" t="str">
            <v>BEN</v>
          </cell>
          <cell r="B68" t="str">
            <v>00D53360</v>
          </cell>
          <cell r="C68">
            <v>6</v>
          </cell>
          <cell r="D68" t="str">
            <v>MAD DOG</v>
          </cell>
          <cell r="E68" t="str">
            <v>BP AMERICA PRODUCTION CO (FRAME)</v>
          </cell>
          <cell r="F68" t="str">
            <v>H286658-1</v>
          </cell>
          <cell r="G68" t="str">
            <v>CORROSION CAP,PART,LEAF SPRING ,WELLHEAD</v>
          </cell>
          <cell r="H68">
            <v>32</v>
          </cell>
          <cell r="I68">
            <v>37830</v>
          </cell>
          <cell r="J68">
            <v>8</v>
          </cell>
          <cell r="K68">
            <v>37838</v>
          </cell>
          <cell r="L68">
            <v>32</v>
          </cell>
          <cell r="M68">
            <v>8</v>
          </cell>
          <cell r="N68" t="str">
            <v>S</v>
          </cell>
          <cell r="O68" t="str">
            <v>Dir</v>
          </cell>
          <cell r="P68">
            <v>1600</v>
          </cell>
          <cell r="Q68">
            <v>788.48</v>
          </cell>
          <cell r="R68">
            <v>0.50719999999999998</v>
          </cell>
          <cell r="S68">
            <v>37839</v>
          </cell>
          <cell r="T68">
            <v>9</v>
          </cell>
          <cell r="U68">
            <v>32</v>
          </cell>
          <cell r="V68" t="str">
            <v>Shipped</v>
          </cell>
        </row>
        <row r="69">
          <cell r="A69" t="str">
            <v>BEN</v>
          </cell>
          <cell r="B69" t="str">
            <v>00D53360</v>
          </cell>
          <cell r="C69">
            <v>7</v>
          </cell>
          <cell r="D69" t="str">
            <v>MAD DOG</v>
          </cell>
          <cell r="E69" t="str">
            <v>BP AMERICA PRODUCTION CO (FRAME)</v>
          </cell>
          <cell r="F69" t="str">
            <v>H300076-804</v>
          </cell>
          <cell r="G69" t="str">
            <v>CAP SCREW, SOCKET FLAT C-SUNK HEAD,.500-13UNRC-3A</v>
          </cell>
          <cell r="H69">
            <v>64</v>
          </cell>
          <cell r="I69">
            <v>37830</v>
          </cell>
          <cell r="J69">
            <v>8</v>
          </cell>
          <cell r="K69">
            <v>37838</v>
          </cell>
          <cell r="L69">
            <v>32</v>
          </cell>
          <cell r="M69">
            <v>8</v>
          </cell>
          <cell r="N69" t="str">
            <v>S</v>
          </cell>
          <cell r="O69" t="str">
            <v>Dir</v>
          </cell>
          <cell r="P69">
            <v>80865</v>
          </cell>
          <cell r="Q69">
            <v>73.599999999999994</v>
          </cell>
          <cell r="R69">
            <v>0</v>
          </cell>
          <cell r="S69">
            <v>37839</v>
          </cell>
          <cell r="T69">
            <v>9</v>
          </cell>
          <cell r="U69">
            <v>32</v>
          </cell>
          <cell r="V69" t="str">
            <v>Revenue went to PMS 8600</v>
          </cell>
        </row>
        <row r="70">
          <cell r="A70" t="str">
            <v>BEN</v>
          </cell>
          <cell r="B70" t="str">
            <v>00D53360</v>
          </cell>
          <cell r="C70">
            <v>8</v>
          </cell>
          <cell r="D70" t="str">
            <v>MAD DOG</v>
          </cell>
          <cell r="E70" t="str">
            <v>BP AMERICA PRODUCTION CO (FRAME)</v>
          </cell>
          <cell r="F70">
            <v>710297</v>
          </cell>
          <cell r="G70" t="str">
            <v>WASHER,LOCK,REGULAR HELICAL SPRING,</v>
          </cell>
          <cell r="H70">
            <v>64</v>
          </cell>
          <cell r="I70">
            <v>37830</v>
          </cell>
          <cell r="J70">
            <v>8</v>
          </cell>
          <cell r="K70">
            <v>37838</v>
          </cell>
          <cell r="L70">
            <v>32</v>
          </cell>
          <cell r="M70">
            <v>8</v>
          </cell>
          <cell r="N70" t="str">
            <v>S</v>
          </cell>
          <cell r="O70" t="str">
            <v>Dir</v>
          </cell>
          <cell r="P70">
            <v>63000</v>
          </cell>
          <cell r="Q70">
            <v>8.32</v>
          </cell>
          <cell r="R70">
            <v>0</v>
          </cell>
          <cell r="S70">
            <v>37839</v>
          </cell>
          <cell r="T70">
            <v>9</v>
          </cell>
          <cell r="U70">
            <v>32</v>
          </cell>
          <cell r="V70" t="str">
            <v>Revenue went to PMS 8600</v>
          </cell>
        </row>
        <row r="71">
          <cell r="A71" t="str">
            <v>BEN</v>
          </cell>
          <cell r="B71" t="str">
            <v>00D53360</v>
          </cell>
          <cell r="C71">
            <v>9</v>
          </cell>
          <cell r="D71" t="str">
            <v>MAD DOG</v>
          </cell>
          <cell r="E71" t="str">
            <v>BP AMERICA PRODUCTION CO (FRAME)</v>
          </cell>
          <cell r="F71">
            <v>710315</v>
          </cell>
          <cell r="G71" t="str">
            <v>WASHER,FLAT,TYPE B REGULAR, .500 NOM, 316</v>
          </cell>
          <cell r="H71">
            <v>64</v>
          </cell>
          <cell r="I71">
            <v>37830</v>
          </cell>
          <cell r="J71">
            <v>8</v>
          </cell>
          <cell r="K71">
            <v>37838</v>
          </cell>
          <cell r="L71">
            <v>32</v>
          </cell>
          <cell r="M71">
            <v>8</v>
          </cell>
          <cell r="N71" t="str">
            <v>S</v>
          </cell>
          <cell r="O71" t="str">
            <v>Dir</v>
          </cell>
          <cell r="P71">
            <v>8500</v>
          </cell>
          <cell r="Q71">
            <v>17.920000000000002</v>
          </cell>
          <cell r="R71">
            <v>0</v>
          </cell>
          <cell r="S71">
            <v>37839</v>
          </cell>
          <cell r="T71">
            <v>9</v>
          </cell>
          <cell r="U71">
            <v>32</v>
          </cell>
          <cell r="V71" t="str">
            <v>Revenue went to PMS 8600</v>
          </cell>
        </row>
        <row r="72">
          <cell r="A72" t="str">
            <v>BEN</v>
          </cell>
          <cell r="B72" t="str">
            <v>00D53360</v>
          </cell>
          <cell r="C72">
            <v>10</v>
          </cell>
          <cell r="D72" t="str">
            <v>MAD DOG</v>
          </cell>
          <cell r="E72" t="str">
            <v>BP AMERICA PRODUCTION CO (FRAME)</v>
          </cell>
          <cell r="F72">
            <v>710330</v>
          </cell>
          <cell r="G72" t="str">
            <v>NUT,HEX,  .500-13,UNC -2B,316 STAINLESS STEEL</v>
          </cell>
          <cell r="H72">
            <v>64</v>
          </cell>
          <cell r="I72">
            <v>37830</v>
          </cell>
          <cell r="J72">
            <v>8</v>
          </cell>
          <cell r="K72">
            <v>37838</v>
          </cell>
          <cell r="L72">
            <v>32</v>
          </cell>
          <cell r="M72">
            <v>8</v>
          </cell>
          <cell r="N72" t="str">
            <v>S</v>
          </cell>
          <cell r="O72" t="str">
            <v>Dir</v>
          </cell>
          <cell r="P72">
            <v>81100</v>
          </cell>
          <cell r="Q72">
            <v>22.4</v>
          </cell>
          <cell r="R72">
            <v>0</v>
          </cell>
          <cell r="S72">
            <v>37839</v>
          </cell>
          <cell r="T72">
            <v>9</v>
          </cell>
          <cell r="U72">
            <v>32</v>
          </cell>
          <cell r="V72" t="str">
            <v>Revenue went to PMS 8600</v>
          </cell>
        </row>
        <row r="73">
          <cell r="A73" t="str">
            <v>BEN</v>
          </cell>
          <cell r="B73" t="str">
            <v>00D53360</v>
          </cell>
          <cell r="C73">
            <v>11</v>
          </cell>
          <cell r="D73" t="str">
            <v>MAD DOG</v>
          </cell>
          <cell r="E73" t="str">
            <v>BP AMERICA PRODUCTION CO (FRAME)</v>
          </cell>
          <cell r="F73" t="str">
            <v>195000-210</v>
          </cell>
          <cell r="G73" t="str">
            <v>O-RING,AS568A-210, 0.734 ID, 0.139 CS,NITRILE,70</v>
          </cell>
          <cell r="H73">
            <v>8</v>
          </cell>
          <cell r="I73">
            <v>37830</v>
          </cell>
          <cell r="J73">
            <v>8</v>
          </cell>
          <cell r="K73">
            <v>37838</v>
          </cell>
          <cell r="L73">
            <v>32</v>
          </cell>
          <cell r="M73">
            <v>8</v>
          </cell>
          <cell r="N73" t="str">
            <v>S</v>
          </cell>
          <cell r="O73" t="str">
            <v>Dir</v>
          </cell>
          <cell r="P73">
            <v>40550</v>
          </cell>
          <cell r="Q73">
            <v>0.56000000000000005</v>
          </cell>
          <cell r="R73">
            <v>0</v>
          </cell>
          <cell r="S73">
            <v>37839</v>
          </cell>
          <cell r="T73">
            <v>9</v>
          </cell>
          <cell r="U73">
            <v>32</v>
          </cell>
          <cell r="V73" t="str">
            <v>Revenue went to PMS 8600</v>
          </cell>
        </row>
        <row r="74">
          <cell r="A74" t="str">
            <v>BEN</v>
          </cell>
          <cell r="B74" t="str">
            <v>00D53360</v>
          </cell>
          <cell r="C74">
            <v>12</v>
          </cell>
          <cell r="D74" t="str">
            <v>MAD DOG</v>
          </cell>
          <cell r="E74" t="str">
            <v>BP AMERICA PRODUCTION CO (FRAME)</v>
          </cell>
          <cell r="F74" t="str">
            <v>195001-521</v>
          </cell>
          <cell r="G74" t="str">
            <v>O-RING,2-417, 3.500 ID, 0.275 CS,NITRILE,70 DURO</v>
          </cell>
          <cell r="H74">
            <v>16</v>
          </cell>
          <cell r="I74">
            <v>37830</v>
          </cell>
          <cell r="J74">
            <v>8</v>
          </cell>
          <cell r="K74">
            <v>37838</v>
          </cell>
          <cell r="L74">
            <v>32</v>
          </cell>
          <cell r="M74">
            <v>8</v>
          </cell>
          <cell r="N74" t="str">
            <v>S</v>
          </cell>
          <cell r="O74" t="str">
            <v>Dir</v>
          </cell>
          <cell r="P74">
            <v>40550</v>
          </cell>
          <cell r="Q74">
            <v>23.04</v>
          </cell>
          <cell r="R74">
            <v>0</v>
          </cell>
          <cell r="S74">
            <v>37839</v>
          </cell>
          <cell r="T74">
            <v>9</v>
          </cell>
          <cell r="U74">
            <v>32</v>
          </cell>
          <cell r="V74" t="str">
            <v>Revenue went to PMS 8600</v>
          </cell>
        </row>
        <row r="75">
          <cell r="A75" t="str">
            <v>EEC</v>
          </cell>
          <cell r="B75" t="str">
            <v>00D46622</v>
          </cell>
          <cell r="C75">
            <v>1</v>
          </cell>
          <cell r="D75" t="str">
            <v>KIZOMBA B TLP WELLS</v>
          </cell>
          <cell r="E75" t="str">
            <v>ESSO EXPLO. ANGOLA (BLK15) LTD.</v>
          </cell>
          <cell r="F75" t="str">
            <v>H299023-2H886</v>
          </cell>
          <cell r="G75" t="str">
            <v>LP HSG 30"</v>
          </cell>
          <cell r="H75">
            <v>2</v>
          </cell>
          <cell r="I75">
            <v>37822</v>
          </cell>
          <cell r="J75">
            <v>18</v>
          </cell>
          <cell r="K75">
            <v>37840</v>
          </cell>
          <cell r="L75">
            <v>32</v>
          </cell>
          <cell r="M75">
            <v>8</v>
          </cell>
          <cell r="N75" t="str">
            <v>S</v>
          </cell>
          <cell r="O75" t="str">
            <v>Dir</v>
          </cell>
          <cell r="P75">
            <v>81100</v>
          </cell>
          <cell r="Q75">
            <v>74512</v>
          </cell>
          <cell r="R75">
            <v>8.1233045622688071E-2</v>
          </cell>
          <cell r="S75">
            <v>37840</v>
          </cell>
          <cell r="T75">
            <v>18</v>
          </cell>
          <cell r="U75">
            <v>32</v>
          </cell>
          <cell r="V75" t="str">
            <v>2171585/89 @ Post</v>
          </cell>
        </row>
        <row r="76">
          <cell r="A76" t="str">
            <v>BEN</v>
          </cell>
          <cell r="B76" t="str">
            <v>00D44322</v>
          </cell>
          <cell r="C76">
            <v>58</v>
          </cell>
          <cell r="D76" t="str">
            <v>BP HOLSTEIN</v>
          </cell>
          <cell r="E76" t="str">
            <v>BP AMERICA PRODUCTION CO (FRAME)</v>
          </cell>
          <cell r="F76" t="str">
            <v xml:space="preserve">H127849-10H893 </v>
          </cell>
          <cell r="G76" t="str">
            <v xml:space="preserve">TEST FIXTURE PART, DUMMY 11 3/4 CASING HANGER,  </v>
          </cell>
          <cell r="H76" t="str">
            <v xml:space="preserve">1 </v>
          </cell>
          <cell r="I76">
            <v>37834</v>
          </cell>
          <cell r="J76">
            <v>20</v>
          </cell>
          <cell r="K76">
            <v>37854</v>
          </cell>
          <cell r="L76">
            <v>34</v>
          </cell>
          <cell r="M76">
            <v>8</v>
          </cell>
          <cell r="N76" t="str">
            <v>S</v>
          </cell>
          <cell r="O76" t="str">
            <v>Dir</v>
          </cell>
          <cell r="P76">
            <v>26955</v>
          </cell>
          <cell r="Q76">
            <v>14000</v>
          </cell>
          <cell r="R76">
            <v>0.48061584121684287</v>
          </cell>
          <cell r="S76">
            <v>37854</v>
          </cell>
          <cell r="T76">
            <v>20</v>
          </cell>
          <cell r="U76">
            <v>34</v>
          </cell>
          <cell r="V76" t="str">
            <v>Shipped</v>
          </cell>
        </row>
        <row r="77">
          <cell r="A77" t="str">
            <v>BEN</v>
          </cell>
          <cell r="B77" t="str">
            <v>00D44322</v>
          </cell>
          <cell r="C77">
            <v>59</v>
          </cell>
          <cell r="D77" t="str">
            <v>BP HOLSTEIN</v>
          </cell>
          <cell r="E77" t="str">
            <v>BP AMERICA PRODUCTION CO (FRAME)</v>
          </cell>
          <cell r="F77" t="str">
            <v xml:space="preserve">H57626-1 </v>
          </cell>
          <cell r="G77" t="str">
            <v xml:space="preserve">EMERGENCY ANNULUS SEAL, ASSY, NESTED, MS-700,  </v>
          </cell>
          <cell r="H77" t="str">
            <v xml:space="preserve">2 </v>
          </cell>
          <cell r="I77">
            <v>37834</v>
          </cell>
          <cell r="J77">
            <v>20</v>
          </cell>
          <cell r="K77">
            <v>37854</v>
          </cell>
          <cell r="L77">
            <v>34</v>
          </cell>
          <cell r="M77">
            <v>8</v>
          </cell>
          <cell r="N77" t="str">
            <v>S</v>
          </cell>
          <cell r="O77" t="str">
            <v>Dir</v>
          </cell>
          <cell r="P77">
            <v>18558</v>
          </cell>
          <cell r="Q77">
            <v>7460.4</v>
          </cell>
          <cell r="R77">
            <v>0.5979954736501778</v>
          </cell>
          <cell r="S77">
            <v>37854</v>
          </cell>
          <cell r="T77">
            <v>20</v>
          </cell>
          <cell r="U77">
            <v>34</v>
          </cell>
          <cell r="V77" t="str">
            <v>Shipped</v>
          </cell>
        </row>
        <row r="78">
          <cell r="A78" t="str">
            <v>EEC</v>
          </cell>
          <cell r="B78" t="str">
            <v>00D45673</v>
          </cell>
          <cell r="C78">
            <v>5</v>
          </cell>
          <cell r="D78" t="str">
            <v>KIZOMBA B SATELLITE</v>
          </cell>
          <cell r="E78" t="str">
            <v>ESSO EXPLO. ANGOLA (BLK15) LTD.</v>
          </cell>
          <cell r="F78" t="str">
            <v>H57106-1H886</v>
          </cell>
          <cell r="G78" t="str">
            <v>CASING HGR 13.375</v>
          </cell>
          <cell r="H78">
            <v>4</v>
          </cell>
          <cell r="I78">
            <v>37841</v>
          </cell>
          <cell r="J78">
            <v>13</v>
          </cell>
          <cell r="K78">
            <v>37854</v>
          </cell>
          <cell r="L78">
            <v>34</v>
          </cell>
          <cell r="M78">
            <v>8</v>
          </cell>
          <cell r="N78" t="str">
            <v>S</v>
          </cell>
          <cell r="O78" t="str">
            <v>Dir</v>
          </cell>
          <cell r="P78">
            <v>38880</v>
          </cell>
          <cell r="Q78">
            <v>29012.32</v>
          </cell>
          <cell r="R78">
            <v>0.25379835390946504</v>
          </cell>
          <cell r="S78">
            <v>37854</v>
          </cell>
          <cell r="T78">
            <v>13</v>
          </cell>
          <cell r="U78">
            <v>34</v>
          </cell>
          <cell r="V78" t="str">
            <v>2169921-INV/23-INV/0770/71-INV @ OMC Thrd/Recv Insp/MP Insp/OMC Coat/FI/QE/Post</v>
          </cell>
        </row>
        <row r="79">
          <cell r="A79" t="str">
            <v>EEC</v>
          </cell>
          <cell r="B79" t="str">
            <v>00D45673</v>
          </cell>
          <cell r="C79">
            <v>6</v>
          </cell>
          <cell r="D79" t="str">
            <v>KIZOMBA B SATELLITE</v>
          </cell>
          <cell r="E79" t="str">
            <v>ESSO EXPLO. ANGOLA (BLK15) LTD.</v>
          </cell>
          <cell r="F79">
            <v>227</v>
          </cell>
          <cell r="G79" t="str">
            <v>CHARGE TO BUCK UP 13-3/8" PIN</v>
          </cell>
          <cell r="H79">
            <v>4</v>
          </cell>
          <cell r="I79">
            <v>37841</v>
          </cell>
          <cell r="J79">
            <v>13</v>
          </cell>
          <cell r="K79">
            <v>37854</v>
          </cell>
          <cell r="L79">
            <v>34</v>
          </cell>
          <cell r="M79">
            <v>8</v>
          </cell>
          <cell r="N79" t="str">
            <v>S</v>
          </cell>
          <cell r="O79" t="str">
            <v>Dir</v>
          </cell>
          <cell r="P79">
            <v>5600</v>
          </cell>
          <cell r="Q79">
            <v>2000</v>
          </cell>
          <cell r="R79">
            <v>0.64285714285714279</v>
          </cell>
          <cell r="S79">
            <v>37854</v>
          </cell>
          <cell r="T79">
            <v>13</v>
          </cell>
          <cell r="U79">
            <v>34</v>
          </cell>
          <cell r="V79" t="str">
            <v>B/U</v>
          </cell>
        </row>
        <row r="80">
          <cell r="A80" t="str">
            <v>EEC</v>
          </cell>
          <cell r="B80" t="str">
            <v>00D45674</v>
          </cell>
          <cell r="C80">
            <v>7</v>
          </cell>
          <cell r="D80" t="str">
            <v>KIZOMBA B SATELLITE</v>
          </cell>
          <cell r="E80" t="str">
            <v>ESSO EXPLO. ANGOLA (BLK15) LTD.</v>
          </cell>
          <cell r="F80" t="str">
            <v>H57010-107886</v>
          </cell>
          <cell r="G80" t="str">
            <v>CASING HGR 10.750</v>
          </cell>
          <cell r="H80">
            <v>3</v>
          </cell>
          <cell r="I80">
            <v>37841</v>
          </cell>
          <cell r="J80">
            <v>15</v>
          </cell>
          <cell r="K80">
            <v>37856</v>
          </cell>
          <cell r="L80">
            <v>34</v>
          </cell>
          <cell r="M80">
            <v>8</v>
          </cell>
          <cell r="N80" t="str">
            <v>S</v>
          </cell>
          <cell r="O80" t="str">
            <v>Dir</v>
          </cell>
          <cell r="P80">
            <v>31725.01</v>
          </cell>
          <cell r="Q80">
            <v>29696.58</v>
          </cell>
          <cell r="R80">
            <v>6.3937883707522736E-2</v>
          </cell>
          <cell r="S80">
            <v>37856</v>
          </cell>
          <cell r="T80">
            <v>15</v>
          </cell>
          <cell r="U80">
            <v>34</v>
          </cell>
          <cell r="V80" t="str">
            <v>1 shipped***2170750/60/61 @ OMC Thrd/Recv Insp/FI/QE/Post***Note (1) on PO# A59117, due 8/19</v>
          </cell>
        </row>
        <row r="81">
          <cell r="A81" t="str">
            <v>EEC</v>
          </cell>
          <cell r="B81" t="str">
            <v>00D45674</v>
          </cell>
          <cell r="C81">
            <v>8</v>
          </cell>
          <cell r="D81" t="str">
            <v>KIZOMBA B SATELLITE</v>
          </cell>
          <cell r="E81" t="str">
            <v>ESSO EXPLO. ANGOLA (BLK15) LTD.</v>
          </cell>
          <cell r="F81">
            <v>227</v>
          </cell>
          <cell r="G81" t="str">
            <v>CHARGE TO BUCK UP 10-3/4" PIN</v>
          </cell>
          <cell r="H81">
            <v>3</v>
          </cell>
          <cell r="I81">
            <v>37841</v>
          </cell>
          <cell r="J81">
            <v>15</v>
          </cell>
          <cell r="K81">
            <v>37856</v>
          </cell>
          <cell r="L81">
            <v>34</v>
          </cell>
          <cell r="M81">
            <v>8</v>
          </cell>
          <cell r="N81" t="str">
            <v>S</v>
          </cell>
          <cell r="O81" t="str">
            <v>Dir</v>
          </cell>
          <cell r="P81">
            <v>4200</v>
          </cell>
          <cell r="Q81">
            <v>1500</v>
          </cell>
          <cell r="R81">
            <v>0.64285714285714279</v>
          </cell>
          <cell r="S81">
            <v>37856</v>
          </cell>
          <cell r="T81">
            <v>15</v>
          </cell>
          <cell r="U81">
            <v>34</v>
          </cell>
          <cell r="V81" t="str">
            <v>B/U</v>
          </cell>
        </row>
        <row r="82">
          <cell r="A82" t="str">
            <v>EEC</v>
          </cell>
          <cell r="B82" t="str">
            <v>00D45672</v>
          </cell>
          <cell r="C82">
            <v>9</v>
          </cell>
          <cell r="D82" t="str">
            <v>KIZOMBA B SATELLITE</v>
          </cell>
          <cell r="E82" t="str">
            <v>ESSO EXPLO. ANGOLA (BLK15) LTD.</v>
          </cell>
          <cell r="F82" t="str">
            <v>A50864-1H886</v>
          </cell>
          <cell r="G82" t="str">
            <v>BRIDGING HGR ,18.750, TAPERED SEAL</v>
          </cell>
          <cell r="H82">
            <v>4</v>
          </cell>
          <cell r="I82">
            <v>37841</v>
          </cell>
          <cell r="J82">
            <v>11</v>
          </cell>
          <cell r="K82">
            <v>37852</v>
          </cell>
          <cell r="L82">
            <v>34</v>
          </cell>
          <cell r="M82">
            <v>8</v>
          </cell>
          <cell r="N82" t="str">
            <v>S</v>
          </cell>
          <cell r="O82" t="str">
            <v>Dir</v>
          </cell>
          <cell r="P82">
            <v>63000</v>
          </cell>
          <cell r="Q82">
            <v>42000</v>
          </cell>
          <cell r="R82">
            <v>0.33333333333333337</v>
          </cell>
          <cell r="S82">
            <v>37852</v>
          </cell>
          <cell r="T82">
            <v>11</v>
          </cell>
          <cell r="U82">
            <v>34</v>
          </cell>
          <cell r="V82" t="str">
            <v>2170080/81/82/83 @ Issue/Mach/Deburr/CMM/Hard/MP/Phos/Vis Insp/Issue/Setout/Assy/FI/QE/Post</v>
          </cell>
        </row>
        <row r="83">
          <cell r="A83" t="str">
            <v>EEC</v>
          </cell>
          <cell r="B83" t="str">
            <v>00D45672</v>
          </cell>
          <cell r="C83">
            <v>10</v>
          </cell>
          <cell r="D83" t="str">
            <v>KIZOMBA B SATELLITE</v>
          </cell>
          <cell r="E83" t="str">
            <v>ESSO EXPLO. ANGOLA (BLK15) LTD.</v>
          </cell>
          <cell r="F83" t="str">
            <v>H57028-1H886</v>
          </cell>
          <cell r="G83" t="str">
            <v>MS-1 SEAL</v>
          </cell>
          <cell r="H83">
            <v>1</v>
          </cell>
          <cell r="I83">
            <v>37841</v>
          </cell>
          <cell r="J83">
            <v>11</v>
          </cell>
          <cell r="K83">
            <v>37852</v>
          </cell>
          <cell r="L83">
            <v>34</v>
          </cell>
          <cell r="M83">
            <v>8</v>
          </cell>
          <cell r="N83" t="str">
            <v>S</v>
          </cell>
          <cell r="O83" t="str">
            <v>Dir</v>
          </cell>
          <cell r="P83">
            <v>8500</v>
          </cell>
          <cell r="Q83">
            <v>3142.48</v>
          </cell>
          <cell r="R83">
            <v>0.63029647058823524</v>
          </cell>
          <cell r="S83">
            <v>37852</v>
          </cell>
          <cell r="T83">
            <v>11</v>
          </cell>
          <cell r="U83">
            <v>34</v>
          </cell>
          <cell r="V83" t="str">
            <v xml:space="preserve">2170261 scrapped needs new shop order </v>
          </cell>
        </row>
        <row r="84">
          <cell r="A84" t="str">
            <v>EEC</v>
          </cell>
          <cell r="B84" t="str">
            <v>00D46623</v>
          </cell>
          <cell r="C84">
            <v>2</v>
          </cell>
          <cell r="D84" t="str">
            <v>KIZOMBA B TLP WELLS</v>
          </cell>
          <cell r="E84" t="str">
            <v>ESSO EXPLO. ANGOLA (BLK15) LTD.</v>
          </cell>
          <cell r="F84" t="str">
            <v>H299023-2H886</v>
          </cell>
          <cell r="G84" t="str">
            <v>LP HSG 30"</v>
          </cell>
          <cell r="H84">
            <v>2</v>
          </cell>
          <cell r="I84">
            <v>37822</v>
          </cell>
          <cell r="J84">
            <v>26</v>
          </cell>
          <cell r="K84">
            <v>37848</v>
          </cell>
          <cell r="L84">
            <v>33</v>
          </cell>
          <cell r="M84">
            <v>8</v>
          </cell>
          <cell r="N84" t="str">
            <v>S</v>
          </cell>
          <cell r="O84" t="str">
            <v>Dir</v>
          </cell>
          <cell r="P84">
            <v>81100</v>
          </cell>
          <cell r="Q84">
            <v>77630.98</v>
          </cell>
          <cell r="R84">
            <v>4.2774599260172685E-2</v>
          </cell>
          <cell r="S84">
            <v>37848</v>
          </cell>
          <cell r="T84">
            <v>26</v>
          </cell>
          <cell r="U84">
            <v>33</v>
          </cell>
          <cell r="V84" t="str">
            <v>2171586/87 @ FI/QE/Post 8/11</v>
          </cell>
        </row>
        <row r="85">
          <cell r="A85" t="str">
            <v>EEC</v>
          </cell>
          <cell r="B85" t="str">
            <v>00D46624</v>
          </cell>
          <cell r="C85">
            <v>1</v>
          </cell>
          <cell r="D85" t="str">
            <v>KIZOMBA B TLP WELLS</v>
          </cell>
          <cell r="E85" t="str">
            <v>ESSO EXPLO. ANGOLA (BLK15) LTD.</v>
          </cell>
          <cell r="F85" t="str">
            <v>H299023-2H886</v>
          </cell>
          <cell r="G85" t="str">
            <v>LP HSG 30"</v>
          </cell>
          <cell r="H85">
            <v>1</v>
          </cell>
          <cell r="I85">
            <v>37822</v>
          </cell>
          <cell r="J85">
            <v>32</v>
          </cell>
          <cell r="K85">
            <v>37854</v>
          </cell>
          <cell r="L85">
            <v>34</v>
          </cell>
          <cell r="M85">
            <v>8</v>
          </cell>
          <cell r="N85" t="str">
            <v>S</v>
          </cell>
          <cell r="O85" t="str">
            <v>Dir</v>
          </cell>
          <cell r="P85">
            <v>40550</v>
          </cell>
          <cell r="Q85">
            <v>37256</v>
          </cell>
          <cell r="R85">
            <v>8.1233045622688071E-2</v>
          </cell>
          <cell r="S85">
            <v>37854</v>
          </cell>
          <cell r="T85">
            <v>32</v>
          </cell>
          <cell r="U85">
            <v>34</v>
          </cell>
          <cell r="V85" t="str">
            <v>2171584 Hard/Paint/Insp/Assy/FI/QE/Post (1) 8/16</v>
          </cell>
        </row>
        <row r="86">
          <cell r="A86" t="str">
            <v>EEC</v>
          </cell>
          <cell r="B86" t="str">
            <v>00D46630</v>
          </cell>
          <cell r="C86">
            <v>1</v>
          </cell>
          <cell r="D86" t="str">
            <v>KIZOMBA B TLP WELLS</v>
          </cell>
          <cell r="E86" t="str">
            <v>ESSO EXPLO. ANGOLA (BLK15) LTD.</v>
          </cell>
          <cell r="F86" t="str">
            <v>H299023-2H886</v>
          </cell>
          <cell r="G86" t="str">
            <v>LP HSG 30"</v>
          </cell>
          <cell r="H86">
            <v>1</v>
          </cell>
          <cell r="I86">
            <v>37858</v>
          </cell>
          <cell r="J86">
            <v>-4</v>
          </cell>
          <cell r="K86">
            <v>37854</v>
          </cell>
          <cell r="L86">
            <v>34</v>
          </cell>
          <cell r="M86">
            <v>8</v>
          </cell>
          <cell r="N86" t="str">
            <v>S</v>
          </cell>
          <cell r="O86" t="str">
            <v>Dir</v>
          </cell>
          <cell r="P86">
            <v>40550</v>
          </cell>
          <cell r="Q86">
            <v>37256</v>
          </cell>
          <cell r="R86">
            <v>8.1233045622688071E-2</v>
          </cell>
          <cell r="S86">
            <v>37854</v>
          </cell>
          <cell r="T86">
            <v>-4</v>
          </cell>
          <cell r="U86">
            <v>34</v>
          </cell>
          <cell r="V86" t="str">
            <v>2171583 @ GenFab/NDE/HT/NDE/Hard/Paint/Insp/Assy/FI/QE/Post</v>
          </cell>
        </row>
        <row r="87">
          <cell r="A87" t="str">
            <v>EEC</v>
          </cell>
          <cell r="B87" t="str">
            <v>00D46650</v>
          </cell>
          <cell r="C87">
            <v>6</v>
          </cell>
          <cell r="D87" t="str">
            <v>KIZOMBA B TLP WELLS</v>
          </cell>
          <cell r="E87" t="str">
            <v>ESSO EXPLO. ANGOLA (BLK15) LTD.</v>
          </cell>
          <cell r="F87" t="str">
            <v>H57028-1H886</v>
          </cell>
          <cell r="G87" t="str">
            <v>MS-1 SEAL</v>
          </cell>
          <cell r="H87">
            <v>4</v>
          </cell>
          <cell r="I87">
            <v>37867</v>
          </cell>
          <cell r="J87">
            <v>-15</v>
          </cell>
          <cell r="K87">
            <v>37852</v>
          </cell>
          <cell r="L87">
            <v>34</v>
          </cell>
          <cell r="M87">
            <v>8</v>
          </cell>
          <cell r="N87" t="str">
            <v>S</v>
          </cell>
          <cell r="O87" t="str">
            <v>Dir</v>
          </cell>
          <cell r="P87">
            <v>34000</v>
          </cell>
          <cell r="Q87">
            <v>14196.56</v>
          </cell>
          <cell r="R87">
            <v>0.58245411764705879</v>
          </cell>
          <cell r="S87">
            <v>37852</v>
          </cell>
          <cell r="T87">
            <v>-15</v>
          </cell>
          <cell r="U87">
            <v>34</v>
          </cell>
          <cell r="V87" t="str">
            <v>2170720 @ Issue/Setout/Assy/FI/QE/Post</v>
          </cell>
        </row>
        <row r="88">
          <cell r="A88" t="str">
            <v>EEC</v>
          </cell>
          <cell r="B88" t="str">
            <v>00D46650</v>
          </cell>
          <cell r="C88">
            <v>9</v>
          </cell>
          <cell r="D88" t="str">
            <v>KIZOMBA B TLP WELLS</v>
          </cell>
          <cell r="E88" t="str">
            <v>ESSO EXPLO. ANGOLA (BLK15) LTD.</v>
          </cell>
          <cell r="F88" t="str">
            <v>H57028-1H886</v>
          </cell>
          <cell r="G88" t="str">
            <v>MS-1 SEAL</v>
          </cell>
          <cell r="H88">
            <v>3</v>
          </cell>
          <cell r="I88">
            <v>37867</v>
          </cell>
          <cell r="J88">
            <v>-15</v>
          </cell>
          <cell r="K88">
            <v>37852</v>
          </cell>
          <cell r="L88">
            <v>34</v>
          </cell>
          <cell r="M88">
            <v>8</v>
          </cell>
          <cell r="N88" t="str">
            <v>S</v>
          </cell>
          <cell r="O88" t="str">
            <v>Dir</v>
          </cell>
          <cell r="P88">
            <v>25500</v>
          </cell>
          <cell r="Q88">
            <v>10647.42</v>
          </cell>
          <cell r="R88">
            <v>0.58245411764705879</v>
          </cell>
          <cell r="S88">
            <v>37852</v>
          </cell>
          <cell r="T88">
            <v>-15</v>
          </cell>
          <cell r="U88">
            <v>34</v>
          </cell>
          <cell r="V88" t="str">
            <v>2170730 @ Issue/Setout/Assy/FI/QE/Post</v>
          </cell>
        </row>
        <row r="89">
          <cell r="A89" t="str">
            <v>EEC</v>
          </cell>
          <cell r="B89" t="str">
            <v>00D46650</v>
          </cell>
          <cell r="C89">
            <v>10</v>
          </cell>
          <cell r="D89" t="str">
            <v>KIZOMBA B TLP WELLS</v>
          </cell>
          <cell r="E89" t="str">
            <v>ESSO EXPLO. ANGOLA (BLK15) LTD.</v>
          </cell>
          <cell r="F89" t="str">
            <v>A50864-1H886</v>
          </cell>
          <cell r="G89" t="str">
            <v>BRIDGING HGR ,18.750, TAPERED SEAL</v>
          </cell>
          <cell r="H89">
            <v>2</v>
          </cell>
          <cell r="I89">
            <v>37867</v>
          </cell>
          <cell r="J89">
            <v>-15</v>
          </cell>
          <cell r="K89">
            <v>37852</v>
          </cell>
          <cell r="L89">
            <v>34</v>
          </cell>
          <cell r="M89">
            <v>8</v>
          </cell>
          <cell r="N89" t="str">
            <v>S</v>
          </cell>
          <cell r="O89" t="str">
            <v>Dir</v>
          </cell>
          <cell r="P89">
            <v>31500</v>
          </cell>
          <cell r="Q89">
            <v>24000</v>
          </cell>
          <cell r="R89">
            <v>0.23809523809523814</v>
          </cell>
          <cell r="S89">
            <v>37852</v>
          </cell>
          <cell r="T89">
            <v>-15</v>
          </cell>
          <cell r="U89">
            <v>34</v>
          </cell>
          <cell r="V89" t="str">
            <v>2170780/81/82/83 @ PMS2, "Y" Status</v>
          </cell>
        </row>
        <row r="90">
          <cell r="A90" t="str">
            <v>HAH</v>
          </cell>
          <cell r="B90" t="str">
            <v>00D53460</v>
          </cell>
          <cell r="C90">
            <v>1</v>
          </cell>
          <cell r="D90" t="str">
            <v>ABB UK</v>
          </cell>
          <cell r="E90" t="str">
            <v>ABB VETCO GRAY</v>
          </cell>
          <cell r="F90" t="str">
            <v>H190310-1</v>
          </cell>
          <cell r="G90" t="str">
            <v>TOOL-SSWE PART,MS-700, 18.750,FULL BORE RUNNING</v>
          </cell>
          <cell r="H90">
            <v>4</v>
          </cell>
          <cell r="I90">
            <v>37827</v>
          </cell>
          <cell r="J90">
            <v>26</v>
          </cell>
          <cell r="K90">
            <v>37858</v>
          </cell>
          <cell r="L90">
            <v>35</v>
          </cell>
          <cell r="M90">
            <v>8</v>
          </cell>
          <cell r="N90" t="str">
            <v>S</v>
          </cell>
          <cell r="O90" t="str">
            <v>Inter</v>
          </cell>
          <cell r="P90">
            <v>1244</v>
          </cell>
          <cell r="Q90">
            <v>1132</v>
          </cell>
          <cell r="R90">
            <v>9.0032154340836001E-2</v>
          </cell>
          <cell r="S90">
            <v>37858</v>
          </cell>
          <cell r="T90">
            <v>31</v>
          </cell>
          <cell r="U90">
            <v>35</v>
          </cell>
          <cell r="V90" t="str">
            <v>Parts in Rec</v>
          </cell>
        </row>
        <row r="91">
          <cell r="A91" t="str">
            <v>JWC</v>
          </cell>
          <cell r="B91" t="str">
            <v>00D53720</v>
          </cell>
          <cell r="C91">
            <v>1</v>
          </cell>
          <cell r="D91" t="str">
            <v>ABB UK</v>
          </cell>
          <cell r="E91" t="str">
            <v>ABB UK</v>
          </cell>
          <cell r="F91" t="str">
            <v>H57028-1</v>
          </cell>
          <cell r="G91" t="str">
            <v>MS-1 SEAL</v>
          </cell>
          <cell r="H91">
            <v>5</v>
          </cell>
          <cell r="I91">
            <v>37878</v>
          </cell>
          <cell r="K91">
            <v>37858</v>
          </cell>
          <cell r="L91">
            <v>35</v>
          </cell>
          <cell r="M91">
            <v>8</v>
          </cell>
          <cell r="N91" t="str">
            <v>S</v>
          </cell>
          <cell r="O91" t="str">
            <v>Inter</v>
          </cell>
          <cell r="P91">
            <v>17875</v>
          </cell>
          <cell r="Q91">
            <v>15834.25</v>
          </cell>
          <cell r="R91">
            <v>0.11416783216783222</v>
          </cell>
          <cell r="S91">
            <v>37861</v>
          </cell>
          <cell r="T91">
            <v>-17</v>
          </cell>
          <cell r="U91">
            <v>35</v>
          </cell>
          <cell r="V91" t="str">
            <v>INV</v>
          </cell>
        </row>
        <row r="92">
          <cell r="A92" t="str">
            <v>EEC</v>
          </cell>
          <cell r="B92" t="str">
            <v>00D32020</v>
          </cell>
          <cell r="C92">
            <v>1</v>
          </cell>
          <cell r="D92" t="str">
            <v>KIZ. A (EXXONMOBIL)</v>
          </cell>
          <cell r="E92" t="str">
            <v>ABB LUMMUS GLOBAL-(USLCN)</v>
          </cell>
          <cell r="F92" t="str">
            <v>H127283-1</v>
          </cell>
          <cell r="G92" t="str">
            <v>HP HSG 18.75"</v>
          </cell>
          <cell r="H92">
            <v>1</v>
          </cell>
          <cell r="I92">
            <v>37869</v>
          </cell>
          <cell r="J92">
            <v>4</v>
          </cell>
          <cell r="K92">
            <v>37873</v>
          </cell>
          <cell r="L92">
            <v>37</v>
          </cell>
          <cell r="M92">
            <v>9</v>
          </cell>
          <cell r="N92" t="str">
            <v>S</v>
          </cell>
          <cell r="O92" t="str">
            <v>Inter</v>
          </cell>
          <cell r="P92">
            <v>45900</v>
          </cell>
          <cell r="Q92">
            <v>41310</v>
          </cell>
          <cell r="R92">
            <v>9.9999999999999978E-2</v>
          </cell>
          <cell r="S92">
            <v>37873</v>
          </cell>
          <cell r="T92">
            <v>4</v>
          </cell>
          <cell r="U92">
            <v>37</v>
          </cell>
          <cell r="V92" t="str">
            <v xml:space="preserve">R207550 @ MP/Assy/FI/Post**2171470 Posted.  Need Fit Test in Laf.***Fit test failed re-mach, see Rcard.  </v>
          </cell>
        </row>
        <row r="93">
          <cell r="A93" t="str">
            <v>BEN</v>
          </cell>
          <cell r="B93" t="str">
            <v>00D44324</v>
          </cell>
          <cell r="C93">
            <v>1</v>
          </cell>
          <cell r="D93" t="str">
            <v>BP HOLSTEIN</v>
          </cell>
          <cell r="E93" t="str">
            <v>BP AMERICA PRODUCTION CO (FRAME)</v>
          </cell>
          <cell r="F93" t="str">
            <v>H57625-1H893</v>
          </cell>
          <cell r="G93" t="str">
            <v>CASING HGR, NESTED, MS-700, 7000 PSI MSP</v>
          </cell>
          <cell r="H93">
            <v>6</v>
          </cell>
          <cell r="I93">
            <v>38020</v>
          </cell>
          <cell r="K93">
            <v>38020</v>
          </cell>
          <cell r="L93">
            <v>6</v>
          </cell>
          <cell r="M93">
            <v>2</v>
          </cell>
          <cell r="O93" t="str">
            <v>Dir</v>
          </cell>
          <cell r="P93">
            <v>161730</v>
          </cell>
          <cell r="Q93">
            <v>59100</v>
          </cell>
          <cell r="R93">
            <v>0.63457614542756446</v>
          </cell>
          <cell r="T93"/>
          <cell r="U93"/>
          <cell r="V93" t="str">
            <v>Raw Matl Received</v>
          </cell>
        </row>
        <row r="94">
          <cell r="A94" t="str">
            <v>BEN</v>
          </cell>
          <cell r="B94" t="str">
            <v>00D44324</v>
          </cell>
          <cell r="C94">
            <v>2</v>
          </cell>
          <cell r="D94" t="str">
            <v>BP HOLSTEIN</v>
          </cell>
          <cell r="E94" t="str">
            <v>BP AMERICA PRODUCTION CO (FRAME)</v>
          </cell>
          <cell r="F94" t="str">
            <v>H57625-1H893</v>
          </cell>
          <cell r="G94" t="str">
            <v>CASING HGR, NESTED, MS-700, 7000 PSI MSP</v>
          </cell>
          <cell r="H94">
            <v>3</v>
          </cell>
          <cell r="I94">
            <v>38118</v>
          </cell>
          <cell r="K94">
            <v>38118</v>
          </cell>
          <cell r="L94">
            <v>20</v>
          </cell>
          <cell r="M94">
            <v>5</v>
          </cell>
          <cell r="O94" t="str">
            <v>Dir</v>
          </cell>
          <cell r="P94">
            <v>80865</v>
          </cell>
          <cell r="Q94">
            <v>29550</v>
          </cell>
          <cell r="R94">
            <v>0.63457614542756446</v>
          </cell>
          <cell r="T94"/>
          <cell r="U94"/>
          <cell r="V94" t="str">
            <v>Raw Matl Received</v>
          </cell>
        </row>
        <row r="95">
          <cell r="A95" t="str">
            <v>BEN</v>
          </cell>
          <cell r="B95" t="str">
            <v>00D44324</v>
          </cell>
          <cell r="C95">
            <v>3</v>
          </cell>
          <cell r="D95" t="str">
            <v>BP HOLSTEIN</v>
          </cell>
          <cell r="E95" t="str">
            <v>BP AMERICA PRODUCTION CO (FRAME)</v>
          </cell>
          <cell r="F95" t="str">
            <v>H57625-1H893</v>
          </cell>
          <cell r="G95" t="str">
            <v>CASING HGR, NESTED, MS-700, 7000 PSI MSP</v>
          </cell>
          <cell r="H95">
            <v>3</v>
          </cell>
          <cell r="I95">
            <v>38216</v>
          </cell>
          <cell r="K95">
            <v>38216</v>
          </cell>
          <cell r="L95">
            <v>34</v>
          </cell>
          <cell r="M95">
            <v>8</v>
          </cell>
          <cell r="O95" t="str">
            <v>Dir</v>
          </cell>
          <cell r="P95">
            <v>80865</v>
          </cell>
          <cell r="Q95">
            <v>29550</v>
          </cell>
          <cell r="R95">
            <v>0.63457614542756446</v>
          </cell>
          <cell r="T95"/>
          <cell r="U95"/>
          <cell r="V95" t="str">
            <v>PO #S00400 for raw matl due 12/22/2003</v>
          </cell>
        </row>
        <row r="96">
          <cell r="A96" t="str">
            <v>BEN</v>
          </cell>
          <cell r="B96" t="str">
            <v>00D44324</v>
          </cell>
          <cell r="C96">
            <v>4</v>
          </cell>
          <cell r="D96" t="str">
            <v>BP HOLSTEIN</v>
          </cell>
          <cell r="E96" t="str">
            <v>BP AMERICA PRODUCTION CO (FRAME)</v>
          </cell>
          <cell r="F96" t="str">
            <v>H57625-1H893</v>
          </cell>
          <cell r="G96" t="str">
            <v>CASING HGR, NESTED, MS-700, 7000 PSI MSP</v>
          </cell>
          <cell r="H96">
            <v>3</v>
          </cell>
          <cell r="I96">
            <v>38314</v>
          </cell>
          <cell r="K96">
            <v>38314</v>
          </cell>
          <cell r="L96">
            <v>48</v>
          </cell>
          <cell r="M96">
            <v>11</v>
          </cell>
          <cell r="O96" t="str">
            <v>Dir</v>
          </cell>
          <cell r="P96">
            <v>80865</v>
          </cell>
          <cell r="Q96">
            <v>29550</v>
          </cell>
          <cell r="R96">
            <v>0.63457614542756446</v>
          </cell>
          <cell r="T96"/>
          <cell r="U96"/>
          <cell r="V96" t="str">
            <v>PO #S00400 for raw matl due 03/29/2004 (1ea) + test hangers (2)</v>
          </cell>
        </row>
        <row r="97">
          <cell r="A97" t="str">
            <v>BEN</v>
          </cell>
          <cell r="B97" t="str">
            <v>00D44324</v>
          </cell>
          <cell r="C97">
            <v>5</v>
          </cell>
          <cell r="D97" t="str">
            <v>BP HOLSTEIN</v>
          </cell>
          <cell r="E97" t="str">
            <v>BP AMERICA PRODUCTION CO (FRAME)</v>
          </cell>
          <cell r="F97" t="str">
            <v>H57626-1H893</v>
          </cell>
          <cell r="G97" t="str">
            <v>EMERGENCY ANNULUS SEAL, ASSY, NESTED, MS-700,</v>
          </cell>
          <cell r="H97">
            <v>2</v>
          </cell>
          <cell r="I97">
            <v>38020</v>
          </cell>
          <cell r="K97">
            <v>38020</v>
          </cell>
          <cell r="L97">
            <v>6</v>
          </cell>
          <cell r="M97">
            <v>2</v>
          </cell>
          <cell r="O97" t="str">
            <v>Dir</v>
          </cell>
          <cell r="P97">
            <v>18558</v>
          </cell>
          <cell r="Q97">
            <v>7684</v>
          </cell>
          <cell r="R97">
            <v>0.58594676150447245</v>
          </cell>
          <cell r="T97"/>
          <cell r="U97"/>
          <cell r="V97" t="str">
            <v>PO# A56674 due 10/01/03 (body), other component in stock</v>
          </cell>
        </row>
        <row r="98">
          <cell r="A98" t="str">
            <v>BEN</v>
          </cell>
          <cell r="B98" t="str">
            <v>00D44324</v>
          </cell>
          <cell r="C98">
            <v>6</v>
          </cell>
          <cell r="D98" t="str">
            <v>BP HOLSTEIN</v>
          </cell>
          <cell r="E98" t="str">
            <v>BP AMERICA PRODUCTION CO (FRAME)</v>
          </cell>
          <cell r="F98" t="str">
            <v>H56392-1H893</v>
          </cell>
          <cell r="G98" t="str">
            <v>TOOL-SSWE, MS-700, 11-3/4 IN. NESTED CASING</v>
          </cell>
          <cell r="H98">
            <v>2</v>
          </cell>
          <cell r="I98">
            <v>37984</v>
          </cell>
          <cell r="K98">
            <v>37987</v>
          </cell>
          <cell r="L98">
            <v>1</v>
          </cell>
          <cell r="M98">
            <v>1</v>
          </cell>
          <cell r="O98" t="str">
            <v>Dir</v>
          </cell>
          <cell r="P98">
            <v>213336</v>
          </cell>
          <cell r="Q98">
            <v>120274</v>
          </cell>
          <cell r="R98">
            <v>0.43622267221659727</v>
          </cell>
          <cell r="T98"/>
          <cell r="U98"/>
          <cell r="V98" t="str">
            <v>components in stock or on order</v>
          </cell>
        </row>
        <row r="99">
          <cell r="A99" t="str">
            <v>BEN</v>
          </cell>
          <cell r="B99" t="str">
            <v>00D44324</v>
          </cell>
          <cell r="C99">
            <v>7</v>
          </cell>
          <cell r="D99" t="str">
            <v>BP HOLSTEIN</v>
          </cell>
          <cell r="E99" t="str">
            <v>BP AMERICA PRODUCTION CO (FRAME)</v>
          </cell>
          <cell r="F99" t="str">
            <v>H56394-1</v>
          </cell>
          <cell r="G99" t="str">
            <v>TOOL-SSWE, EMERGENCY SEAL KIT, MS-700, 11.75</v>
          </cell>
          <cell r="H99">
            <v>1</v>
          </cell>
          <cell r="I99">
            <v>37984</v>
          </cell>
          <cell r="K99">
            <v>37987</v>
          </cell>
          <cell r="L99">
            <v>1</v>
          </cell>
          <cell r="M99">
            <v>1</v>
          </cell>
          <cell r="O99" t="str">
            <v>Dir</v>
          </cell>
          <cell r="P99">
            <v>6500</v>
          </cell>
          <cell r="Q99">
            <v>4238</v>
          </cell>
          <cell r="R99">
            <v>0.34799999999999998</v>
          </cell>
          <cell r="T99"/>
          <cell r="U99"/>
          <cell r="V99" t="str">
            <v>Components are in stock</v>
          </cell>
        </row>
        <row r="100">
          <cell r="A100" t="str">
            <v>BEN</v>
          </cell>
          <cell r="B100" t="str">
            <v>00D44324</v>
          </cell>
          <cell r="C100">
            <v>8</v>
          </cell>
          <cell r="D100" t="str">
            <v>BP HOLSTEIN</v>
          </cell>
          <cell r="E100" t="str">
            <v>BP AMERICA PRODUCTION CO (FRAME)</v>
          </cell>
          <cell r="F100" t="str">
            <v>H57628-1</v>
          </cell>
          <cell r="G100" t="str">
            <v>TOOL-SSWE,MS-700,CLEAN &amp; FLUSH, 18-3/4" X 9-5/8",</v>
          </cell>
          <cell r="H100">
            <v>2</v>
          </cell>
          <cell r="I100">
            <v>37984</v>
          </cell>
          <cell r="K100">
            <v>37987</v>
          </cell>
          <cell r="L100">
            <v>1</v>
          </cell>
          <cell r="M100">
            <v>1</v>
          </cell>
          <cell r="O100" t="str">
            <v>Dir</v>
          </cell>
          <cell r="P100">
            <v>27700</v>
          </cell>
          <cell r="Q100">
            <v>11526</v>
          </cell>
          <cell r="R100">
            <v>0.58389891696750906</v>
          </cell>
          <cell r="T100"/>
          <cell r="U100"/>
          <cell r="V100" t="str">
            <v>Engineering</v>
          </cell>
        </row>
        <row r="101">
          <cell r="A101" t="str">
            <v>BEN</v>
          </cell>
          <cell r="B101" t="str">
            <v>00D44324</v>
          </cell>
          <cell r="C101">
            <v>9</v>
          </cell>
          <cell r="D101" t="str">
            <v>BP HOLSTEIN</v>
          </cell>
          <cell r="E101" t="str">
            <v>BP AMERICA PRODUCTION CO (FRAME)</v>
          </cell>
          <cell r="F101" t="str">
            <v>H105089-1</v>
          </cell>
          <cell r="G101" t="str">
            <v>METAL BASKET FOR RT</v>
          </cell>
          <cell r="H101">
            <v>2</v>
          </cell>
          <cell r="I101">
            <v>38040</v>
          </cell>
          <cell r="K101">
            <v>38040</v>
          </cell>
          <cell r="L101">
            <v>9</v>
          </cell>
          <cell r="M101">
            <v>2</v>
          </cell>
          <cell r="O101" t="str">
            <v>Dir</v>
          </cell>
          <cell r="P101">
            <v>27350</v>
          </cell>
          <cell r="Q101">
            <v>25709</v>
          </cell>
          <cell r="R101">
            <v>6.0000000000000053E-2</v>
          </cell>
          <cell r="T101"/>
          <cell r="U101"/>
          <cell r="V101" t="str">
            <v>PO A60319, 11/28/03</v>
          </cell>
        </row>
        <row r="102">
          <cell r="A102" t="str">
            <v>BEN</v>
          </cell>
          <cell r="B102" t="str">
            <v>00D44324</v>
          </cell>
          <cell r="C102">
            <v>10</v>
          </cell>
          <cell r="D102" t="str">
            <v>BP HOLSTEIN</v>
          </cell>
          <cell r="E102" t="str">
            <v>BP AMERICA PRODUCTION CO (FRAME)</v>
          </cell>
          <cell r="F102" t="str">
            <v>H105089-3</v>
          </cell>
          <cell r="G102" t="str">
            <v>METAL BASKET FOR C&amp;F RT</v>
          </cell>
          <cell r="H102">
            <v>1</v>
          </cell>
          <cell r="I102">
            <v>38019</v>
          </cell>
          <cell r="K102">
            <v>38019</v>
          </cell>
          <cell r="L102">
            <v>6</v>
          </cell>
          <cell r="M102">
            <v>2</v>
          </cell>
          <cell r="O102" t="str">
            <v>Dir</v>
          </cell>
          <cell r="P102">
            <v>5600</v>
          </cell>
          <cell r="Q102">
            <v>5264</v>
          </cell>
          <cell r="R102">
            <v>6.0000000000000053E-2</v>
          </cell>
          <cell r="T102"/>
          <cell r="U102"/>
          <cell r="V102" t="str">
            <v>PO A60319, 11/28/03</v>
          </cell>
        </row>
        <row r="103">
          <cell r="A103" t="str">
            <v>BEN</v>
          </cell>
          <cell r="B103" t="str">
            <v>00D44324</v>
          </cell>
          <cell r="C103">
            <v>11</v>
          </cell>
          <cell r="D103" t="str">
            <v>BP HOLSTEIN</v>
          </cell>
          <cell r="E103" t="str">
            <v>BP AMERICA PRODUCTION CO (FRAME)</v>
          </cell>
          <cell r="F103" t="str">
            <v>H57627-1H893</v>
          </cell>
          <cell r="G103" t="str">
            <v>SSWE DRILL STRING INSTALLED WEAR SLEEVE ASSY.</v>
          </cell>
          <cell r="H103">
            <v>2</v>
          </cell>
          <cell r="I103">
            <v>37984</v>
          </cell>
          <cell r="K103">
            <v>37987</v>
          </cell>
          <cell r="L103">
            <v>1</v>
          </cell>
          <cell r="M103">
            <v>1</v>
          </cell>
          <cell r="O103" t="str">
            <v>Dir</v>
          </cell>
          <cell r="P103">
            <v>92024</v>
          </cell>
          <cell r="Q103">
            <v>60000</v>
          </cell>
          <cell r="R103">
            <v>0.34799617491089285</v>
          </cell>
          <cell r="T103"/>
          <cell r="U103"/>
          <cell r="V103" t="str">
            <v>Components are on orders</v>
          </cell>
        </row>
        <row r="104">
          <cell r="A104" t="str">
            <v>BEN</v>
          </cell>
          <cell r="B104" t="str">
            <v>00D44324</v>
          </cell>
          <cell r="C104">
            <v>12</v>
          </cell>
          <cell r="D104" t="str">
            <v>BP HOLSTEIN</v>
          </cell>
          <cell r="E104" t="str">
            <v>BP AMERICA PRODUCTION CO (FRAME)</v>
          </cell>
          <cell r="F104" t="str">
            <v>H57627-1H893</v>
          </cell>
          <cell r="G104" t="str">
            <v>SSWE DRILL STRING INSTALLED WEAR SLEEVE ASSY.</v>
          </cell>
          <cell r="H104">
            <v>1</v>
          </cell>
          <cell r="I104">
            <v>37994</v>
          </cell>
          <cell r="K104">
            <v>37994</v>
          </cell>
          <cell r="L104">
            <v>2</v>
          </cell>
          <cell r="M104">
            <v>1</v>
          </cell>
          <cell r="O104" t="str">
            <v>Dir</v>
          </cell>
          <cell r="P104">
            <v>46012</v>
          </cell>
          <cell r="Q104">
            <v>30000</v>
          </cell>
          <cell r="R104">
            <v>0.34799617491089285</v>
          </cell>
          <cell r="T104"/>
          <cell r="U104"/>
          <cell r="V104" t="str">
            <v>Components are on orders</v>
          </cell>
        </row>
        <row r="105">
          <cell r="A105" t="str">
            <v>BEN</v>
          </cell>
          <cell r="B105" t="str">
            <v>00D44324</v>
          </cell>
          <cell r="C105">
            <v>13</v>
          </cell>
          <cell r="D105" t="str">
            <v>BP HOLSTEIN</v>
          </cell>
          <cell r="E105" t="str">
            <v>BP AMERICA PRODUCTION CO (FRAME)</v>
          </cell>
          <cell r="F105" t="str">
            <v>H57629-1H893</v>
          </cell>
          <cell r="G105" t="str">
            <v>TOOL-SSWE,DRILL STRING INSTALLED RUNNING AND</v>
          </cell>
          <cell r="H105">
            <v>2</v>
          </cell>
          <cell r="I105">
            <v>37984</v>
          </cell>
          <cell r="K105">
            <v>37987</v>
          </cell>
          <cell r="L105">
            <v>1</v>
          </cell>
          <cell r="M105">
            <v>1</v>
          </cell>
          <cell r="O105" t="str">
            <v>Dir</v>
          </cell>
          <cell r="P105">
            <v>85890</v>
          </cell>
          <cell r="Q105">
            <v>56000</v>
          </cell>
          <cell r="R105">
            <v>0.34800325998370008</v>
          </cell>
          <cell r="T105"/>
          <cell r="U105"/>
          <cell r="V105" t="str">
            <v>Components are on orders</v>
          </cell>
        </row>
        <row r="106">
          <cell r="A106" t="str">
            <v>BEN</v>
          </cell>
          <cell r="B106" t="str">
            <v>00D44324</v>
          </cell>
          <cell r="C106">
            <v>14</v>
          </cell>
          <cell r="D106" t="str">
            <v>BP HOLSTEIN</v>
          </cell>
          <cell r="E106" t="str">
            <v>BP AMERICA PRODUCTION CO (FRAME)</v>
          </cell>
          <cell r="F106" t="str">
            <v>H57629-1H893</v>
          </cell>
          <cell r="G106" t="str">
            <v>TOOL-SSWE,DRILL STRING INSTALLED RUNNING AND</v>
          </cell>
          <cell r="H106">
            <v>1</v>
          </cell>
          <cell r="I106">
            <v>37994</v>
          </cell>
          <cell r="K106">
            <v>37994</v>
          </cell>
          <cell r="L106">
            <v>2</v>
          </cell>
          <cell r="M106">
            <v>1</v>
          </cell>
          <cell r="O106" t="str">
            <v>Dir</v>
          </cell>
          <cell r="P106">
            <v>42945</v>
          </cell>
          <cell r="Q106">
            <v>28000</v>
          </cell>
          <cell r="R106">
            <v>0.34800325998370008</v>
          </cell>
          <cell r="T106"/>
          <cell r="U106"/>
          <cell r="V106" t="str">
            <v>Components are on orders</v>
          </cell>
        </row>
        <row r="107">
          <cell r="A107" t="str">
            <v>BEN</v>
          </cell>
          <cell r="B107" t="str">
            <v>00D44324</v>
          </cell>
          <cell r="C107">
            <v>15</v>
          </cell>
          <cell r="D107" t="str">
            <v>BP HOLSTEIN</v>
          </cell>
          <cell r="E107" t="str">
            <v>BP AMERICA PRODUCTION CO (FRAME)</v>
          </cell>
          <cell r="F107" t="str">
            <v>H105089-2</v>
          </cell>
          <cell r="G107" t="str">
            <v>METAL BASKET FOR DSI-WSA &amp; DSI WSRT</v>
          </cell>
          <cell r="H107">
            <v>2</v>
          </cell>
          <cell r="I107">
            <v>38033</v>
          </cell>
          <cell r="K107">
            <v>38033</v>
          </cell>
          <cell r="L107">
            <v>8</v>
          </cell>
          <cell r="M107">
            <v>2</v>
          </cell>
          <cell r="O107" t="str">
            <v>Dir</v>
          </cell>
          <cell r="P107">
            <v>12220</v>
          </cell>
          <cell r="Q107">
            <v>11486</v>
          </cell>
          <cell r="R107">
            <v>6.0065466448445126E-2</v>
          </cell>
          <cell r="T107"/>
          <cell r="U107"/>
          <cell r="V107" t="str">
            <v>PO A60319, 11/28/03</v>
          </cell>
        </row>
        <row r="108">
          <cell r="A108" t="str">
            <v>BEN</v>
          </cell>
          <cell r="B108" t="str">
            <v>00D44324</v>
          </cell>
          <cell r="C108">
            <v>16</v>
          </cell>
          <cell r="D108" t="str">
            <v>BP HOLSTEIN</v>
          </cell>
          <cell r="E108" t="str">
            <v>BP AMERICA PRODUCTION CO (FRAME)</v>
          </cell>
          <cell r="F108" t="str">
            <v>A930886-20</v>
          </cell>
          <cell r="G108" t="str">
            <v>SEAL,SPRINGSELE,INTERNAL,12.500 ID X 0.275</v>
          </cell>
          <cell r="H108">
            <v>5</v>
          </cell>
          <cell r="I108">
            <v>38020</v>
          </cell>
          <cell r="K108">
            <v>38020</v>
          </cell>
          <cell r="L108">
            <v>6</v>
          </cell>
          <cell r="M108">
            <v>2</v>
          </cell>
          <cell r="O108" t="str">
            <v>Dir</v>
          </cell>
          <cell r="P108">
            <v>2500</v>
          </cell>
          <cell r="Q108">
            <v>1630</v>
          </cell>
          <cell r="R108">
            <v>0.34799999999999998</v>
          </cell>
          <cell r="T108"/>
          <cell r="U108"/>
          <cell r="V108" t="str">
            <v>on order</v>
          </cell>
        </row>
        <row r="109">
          <cell r="A109" t="str">
            <v>BEN</v>
          </cell>
          <cell r="B109" t="str">
            <v>00D44324</v>
          </cell>
          <cell r="C109">
            <v>17</v>
          </cell>
          <cell r="D109" t="str">
            <v>BP HOLSTEIN</v>
          </cell>
          <cell r="E109" t="str">
            <v>BP AMERICA PRODUCTION CO (FRAME)</v>
          </cell>
          <cell r="F109" t="str">
            <v>A930886-19</v>
          </cell>
          <cell r="G109" t="str">
            <v>SEAL,SPRINGSELE,EXTERNAL,12.750 ID X 0.275</v>
          </cell>
          <cell r="H109">
            <v>5</v>
          </cell>
          <cell r="I109">
            <v>38020</v>
          </cell>
          <cell r="K109">
            <v>38020</v>
          </cell>
          <cell r="L109">
            <v>6</v>
          </cell>
          <cell r="M109">
            <v>2</v>
          </cell>
          <cell r="O109" t="str">
            <v>Dir</v>
          </cell>
          <cell r="P109">
            <v>2500</v>
          </cell>
          <cell r="Q109">
            <v>1630</v>
          </cell>
          <cell r="R109">
            <v>0.34799999999999998</v>
          </cell>
          <cell r="T109"/>
          <cell r="U109"/>
          <cell r="V109" t="str">
            <v>on order</v>
          </cell>
        </row>
        <row r="110">
          <cell r="A110" t="str">
            <v>BEN</v>
          </cell>
          <cell r="B110" t="str">
            <v>00D44324</v>
          </cell>
          <cell r="C110">
            <v>18</v>
          </cell>
          <cell r="D110" t="str">
            <v>BP HOLSTEIN</v>
          </cell>
          <cell r="E110" t="str">
            <v>BP AMERICA PRODUCTION CO (FRAME)</v>
          </cell>
          <cell r="F110" t="str">
            <v>H270564-5</v>
          </cell>
          <cell r="G110" t="str">
            <v>SEAL,S, PISTON, 11.546 OD X 11.158 ID X .194 CS,</v>
          </cell>
          <cell r="H110">
            <v>2</v>
          </cell>
          <cell r="I110">
            <v>38020</v>
          </cell>
          <cell r="K110">
            <v>38020</v>
          </cell>
          <cell r="L110">
            <v>6</v>
          </cell>
          <cell r="M110">
            <v>2</v>
          </cell>
          <cell r="O110" t="str">
            <v>Dir</v>
          </cell>
          <cell r="P110">
            <v>1000</v>
          </cell>
          <cell r="Q110">
            <v>652</v>
          </cell>
          <cell r="R110">
            <v>0.34799999999999998</v>
          </cell>
          <cell r="T110"/>
          <cell r="U110"/>
          <cell r="V110" t="str">
            <v>on order</v>
          </cell>
        </row>
        <row r="111">
          <cell r="A111" t="str">
            <v>BEN</v>
          </cell>
          <cell r="B111" t="str">
            <v>00D44324</v>
          </cell>
          <cell r="C111">
            <v>19</v>
          </cell>
          <cell r="D111" t="str">
            <v>BP HOLSTEIN</v>
          </cell>
          <cell r="E111" t="str">
            <v>BP AMERICA PRODUCTION CO (FRAME)</v>
          </cell>
          <cell r="F111" t="str">
            <v xml:space="preserve">195000-273  </v>
          </cell>
          <cell r="G111" t="str">
            <v xml:space="preserve">O-RING,AS568A-273, 9.734 ID, 0.139 CS,NITRILE,70  </v>
          </cell>
          <cell r="H111">
            <v>8</v>
          </cell>
          <cell r="I111">
            <v>38020</v>
          </cell>
          <cell r="K111">
            <v>38020</v>
          </cell>
          <cell r="L111">
            <v>6</v>
          </cell>
          <cell r="M111">
            <v>2</v>
          </cell>
          <cell r="O111" t="str">
            <v>Dir</v>
          </cell>
          <cell r="P111">
            <v>200</v>
          </cell>
          <cell r="Q111">
            <v>130.4</v>
          </cell>
          <cell r="R111">
            <v>0.34799999999999998</v>
          </cell>
          <cell r="T111"/>
          <cell r="U111"/>
          <cell r="V111" t="str">
            <v>on order</v>
          </cell>
        </row>
        <row r="112">
          <cell r="A112" t="str">
            <v>BEN</v>
          </cell>
          <cell r="B112" t="str">
            <v>00D44324</v>
          </cell>
          <cell r="C112">
            <v>20</v>
          </cell>
          <cell r="D112" t="str">
            <v>BP HOLSTEIN</v>
          </cell>
          <cell r="E112" t="str">
            <v>BP AMERICA PRODUCTION CO (FRAME)</v>
          </cell>
          <cell r="F112" t="str">
            <v xml:space="preserve">195000-277  </v>
          </cell>
          <cell r="G112" t="str">
            <v xml:space="preserve">O-RING,AS568A-277,11.484 ID, 0.139 CS,NITRILE,70  </v>
          </cell>
          <cell r="H112">
            <v>4</v>
          </cell>
          <cell r="I112">
            <v>38020</v>
          </cell>
          <cell r="K112">
            <v>38020</v>
          </cell>
          <cell r="L112">
            <v>6</v>
          </cell>
          <cell r="M112">
            <v>2</v>
          </cell>
          <cell r="O112" t="str">
            <v>Dir</v>
          </cell>
          <cell r="P112">
            <v>48</v>
          </cell>
          <cell r="Q112">
            <v>31.295999999999999</v>
          </cell>
          <cell r="R112">
            <v>0.34799999999999998</v>
          </cell>
          <cell r="T112"/>
          <cell r="U112"/>
          <cell r="V112" t="str">
            <v>on order</v>
          </cell>
        </row>
        <row r="113">
          <cell r="A113" t="str">
            <v>BEN</v>
          </cell>
          <cell r="B113" t="str">
            <v>00D44324</v>
          </cell>
          <cell r="C113">
            <v>21</v>
          </cell>
          <cell r="D113" t="str">
            <v>BP HOLSTEIN</v>
          </cell>
          <cell r="E113" t="str">
            <v>BP AMERICA PRODUCTION CO (FRAME)</v>
          </cell>
          <cell r="F113" t="str">
            <v xml:space="preserve">201323-241  </v>
          </cell>
          <cell r="G113" t="str">
            <v xml:space="preserve">O-RING,AS568-241, 3.859 ID X .139 CS,BUNA N,  </v>
          </cell>
          <cell r="H113">
            <v>4</v>
          </cell>
          <cell r="I113">
            <v>38020</v>
          </cell>
          <cell r="K113">
            <v>38020</v>
          </cell>
          <cell r="L113">
            <v>6</v>
          </cell>
          <cell r="M113">
            <v>2</v>
          </cell>
          <cell r="O113" t="str">
            <v>Dir</v>
          </cell>
          <cell r="P113">
            <v>12</v>
          </cell>
          <cell r="Q113">
            <v>7.8239999999999998</v>
          </cell>
          <cell r="R113">
            <v>0.34799999999999998</v>
          </cell>
          <cell r="T113"/>
          <cell r="U113"/>
          <cell r="V113" t="str">
            <v>on order</v>
          </cell>
        </row>
        <row r="114">
          <cell r="A114" t="str">
            <v>BEN</v>
          </cell>
          <cell r="B114" t="str">
            <v>00D44324</v>
          </cell>
          <cell r="C114">
            <v>22</v>
          </cell>
          <cell r="D114" t="str">
            <v>BP HOLSTEIN</v>
          </cell>
          <cell r="E114" t="str">
            <v>BP AMERICA PRODUCTION CO (FRAME)</v>
          </cell>
          <cell r="F114" t="str">
            <v xml:space="preserve">195000-333  </v>
          </cell>
          <cell r="G114" t="str">
            <v xml:space="preserve">O-RING, 2.475 ID, 0.210 CS,NITRILE 70 DURO,PER  </v>
          </cell>
          <cell r="H114">
            <v>4</v>
          </cell>
          <cell r="I114">
            <v>38020</v>
          </cell>
          <cell r="K114">
            <v>38020</v>
          </cell>
          <cell r="L114">
            <v>6</v>
          </cell>
          <cell r="M114">
            <v>2</v>
          </cell>
          <cell r="O114" t="str">
            <v>Dir</v>
          </cell>
          <cell r="P114">
            <v>12</v>
          </cell>
          <cell r="Q114">
            <v>7.8239999999999998</v>
          </cell>
          <cell r="R114">
            <v>0.34799999999999998</v>
          </cell>
          <cell r="T114"/>
          <cell r="U114"/>
          <cell r="V114" t="str">
            <v>on order</v>
          </cell>
        </row>
        <row r="115">
          <cell r="A115" t="str">
            <v>BEN</v>
          </cell>
          <cell r="B115" t="str">
            <v>00D44324</v>
          </cell>
          <cell r="C115">
            <v>23</v>
          </cell>
          <cell r="D115" t="str">
            <v>BP HOLSTEIN</v>
          </cell>
          <cell r="E115" t="str">
            <v>BP AMERICA PRODUCTION CO (FRAME)</v>
          </cell>
          <cell r="F115" t="str">
            <v>195003-331</v>
          </cell>
          <cell r="G115" t="str">
            <v xml:space="preserve">O-RING,AS568-331, 2.225 ID X .210 CS,BUNA N,  </v>
          </cell>
          <cell r="H115">
            <v>8</v>
          </cell>
          <cell r="I115">
            <v>38020</v>
          </cell>
          <cell r="K115">
            <v>38020</v>
          </cell>
          <cell r="L115">
            <v>6</v>
          </cell>
          <cell r="M115">
            <v>2</v>
          </cell>
          <cell r="O115" t="str">
            <v>Dir</v>
          </cell>
          <cell r="P115">
            <v>24</v>
          </cell>
          <cell r="Q115">
            <v>15.648</v>
          </cell>
          <cell r="R115">
            <v>0.34799999999999998</v>
          </cell>
          <cell r="T115"/>
          <cell r="U115"/>
          <cell r="V115" t="str">
            <v>on order</v>
          </cell>
        </row>
        <row r="116">
          <cell r="A116" t="str">
            <v>BEN</v>
          </cell>
          <cell r="B116" t="str">
            <v>00D44324</v>
          </cell>
          <cell r="C116">
            <v>24</v>
          </cell>
          <cell r="D116" t="str">
            <v>BP HOLSTEIN</v>
          </cell>
          <cell r="E116" t="str">
            <v>BP AMERICA PRODUCTION CO (FRAME)</v>
          </cell>
          <cell r="F116" t="str">
            <v>H300720-23</v>
          </cell>
          <cell r="G116" t="str">
            <v>RUPTURE DISC PART, 1" RUPTURE DISC, REPLACEMENT,</v>
          </cell>
          <cell r="H116">
            <v>3</v>
          </cell>
          <cell r="I116">
            <v>38020</v>
          </cell>
          <cell r="K116">
            <v>38020</v>
          </cell>
          <cell r="L116">
            <v>6</v>
          </cell>
          <cell r="M116">
            <v>2</v>
          </cell>
          <cell r="O116" t="str">
            <v>Dir</v>
          </cell>
          <cell r="P116">
            <v>1350</v>
          </cell>
          <cell r="Q116">
            <v>880.2</v>
          </cell>
          <cell r="R116">
            <v>0.34799999999999998</v>
          </cell>
          <cell r="T116"/>
          <cell r="U116"/>
          <cell r="V116" t="str">
            <v>on order</v>
          </cell>
        </row>
        <row r="117">
          <cell r="A117" t="str">
            <v>BEN</v>
          </cell>
          <cell r="B117" t="str">
            <v>00D44324</v>
          </cell>
          <cell r="C117">
            <v>25</v>
          </cell>
          <cell r="D117" t="str">
            <v>BP HOLSTEIN</v>
          </cell>
          <cell r="E117" t="str">
            <v>BP AMERICA PRODUCTION CO (FRAME)</v>
          </cell>
          <cell r="F117" t="str">
            <v>H122482-1</v>
          </cell>
          <cell r="G117" t="str">
            <v>TOOL-SSWE PART, MS-700, 11.75 NCRT, LOCKDOWN</v>
          </cell>
          <cell r="H117">
            <v>1</v>
          </cell>
          <cell r="I117">
            <v>38020</v>
          </cell>
          <cell r="K117">
            <v>38020</v>
          </cell>
          <cell r="L117">
            <v>6</v>
          </cell>
          <cell r="M117">
            <v>2</v>
          </cell>
          <cell r="O117" t="str">
            <v>Dir</v>
          </cell>
          <cell r="P117">
            <v>4110</v>
          </cell>
          <cell r="Q117">
            <v>2679.7200000000003</v>
          </cell>
          <cell r="R117">
            <v>0.34799999999999998</v>
          </cell>
          <cell r="T117"/>
          <cell r="U117"/>
          <cell r="V117" t="str">
            <v>on order</v>
          </cell>
        </row>
        <row r="118">
          <cell r="A118" t="str">
            <v>BEN</v>
          </cell>
          <cell r="B118" t="str">
            <v>00D44324</v>
          </cell>
          <cell r="C118">
            <v>26</v>
          </cell>
          <cell r="D118" t="str">
            <v>BP HOLSTEIN</v>
          </cell>
          <cell r="E118" t="str">
            <v>BP AMERICA PRODUCTION CO (FRAME)</v>
          </cell>
          <cell r="F118" t="str">
            <v>H109725-1</v>
          </cell>
          <cell r="G118" t="str">
            <v>TOOL-SSWE PART, MS-700, 11.75 NCRT, C-RING</v>
          </cell>
          <cell r="H118">
            <v>1</v>
          </cell>
          <cell r="I118">
            <v>38020</v>
          </cell>
          <cell r="K118">
            <v>38020</v>
          </cell>
          <cell r="L118">
            <v>6</v>
          </cell>
          <cell r="M118">
            <v>2</v>
          </cell>
          <cell r="O118" t="str">
            <v>Dir</v>
          </cell>
          <cell r="P118">
            <v>2550</v>
          </cell>
          <cell r="Q118">
            <v>1662.6000000000001</v>
          </cell>
          <cell r="R118">
            <v>0.34799999999999998</v>
          </cell>
          <cell r="T118"/>
          <cell r="U118"/>
          <cell r="V118" t="str">
            <v>on order</v>
          </cell>
        </row>
        <row r="119">
          <cell r="A119" t="str">
            <v>BEN</v>
          </cell>
          <cell r="B119" t="str">
            <v>00D44324</v>
          </cell>
          <cell r="C119">
            <v>27</v>
          </cell>
          <cell r="D119" t="str">
            <v>BP HOLSTEIN</v>
          </cell>
          <cell r="E119" t="str">
            <v>BP AMERICA PRODUCTION CO (FRAME)</v>
          </cell>
          <cell r="F119" t="str">
            <v>H288608-1</v>
          </cell>
          <cell r="G119" t="str">
            <v>TOOL-SSWE PART,IMPRESSION,LEAD PIN</v>
          </cell>
          <cell r="H119">
            <v>8</v>
          </cell>
          <cell r="I119">
            <v>38020</v>
          </cell>
          <cell r="K119">
            <v>38020</v>
          </cell>
          <cell r="L119">
            <v>6</v>
          </cell>
          <cell r="M119">
            <v>2</v>
          </cell>
          <cell r="O119" t="str">
            <v>Dir</v>
          </cell>
          <cell r="P119">
            <v>1520</v>
          </cell>
          <cell r="Q119">
            <v>991.04000000000008</v>
          </cell>
          <cell r="R119">
            <v>0.34799999999999998</v>
          </cell>
          <cell r="T119"/>
          <cell r="U119"/>
          <cell r="V119" t="str">
            <v>on order</v>
          </cell>
        </row>
        <row r="120">
          <cell r="A120" t="str">
            <v>BEN</v>
          </cell>
          <cell r="B120" t="str">
            <v>00D44324</v>
          </cell>
          <cell r="C120">
            <v>28</v>
          </cell>
          <cell r="D120" t="str">
            <v>BP HOLSTEIN</v>
          </cell>
          <cell r="E120" t="str">
            <v>BP AMERICA PRODUCTION CO (FRAME)</v>
          </cell>
          <cell r="F120" t="str">
            <v>04821101</v>
          </cell>
          <cell r="G120" t="str">
            <v>TOOL-SSPE PART,IMPRESSION,BABBITT BLOCK</v>
          </cell>
          <cell r="H120">
            <v>4</v>
          </cell>
          <cell r="I120">
            <v>38020</v>
          </cell>
          <cell r="K120">
            <v>38020</v>
          </cell>
          <cell r="L120">
            <v>6</v>
          </cell>
          <cell r="M120">
            <v>2</v>
          </cell>
          <cell r="O120" t="str">
            <v>Dir</v>
          </cell>
          <cell r="P120">
            <v>760</v>
          </cell>
          <cell r="Q120">
            <v>495.52000000000004</v>
          </cell>
          <cell r="R120">
            <v>0.34799999999999998</v>
          </cell>
          <cell r="T120"/>
          <cell r="U120"/>
          <cell r="V120" t="str">
            <v>on order</v>
          </cell>
        </row>
        <row r="121">
          <cell r="A121" t="str">
            <v>BEN</v>
          </cell>
          <cell r="B121" t="str">
            <v>00D44324</v>
          </cell>
          <cell r="C121">
            <v>29</v>
          </cell>
          <cell r="D121" t="str">
            <v>BP HOLSTEIN</v>
          </cell>
          <cell r="E121" t="str">
            <v>BP AMERICA PRODUCTION CO (FRAME)</v>
          </cell>
          <cell r="F121" t="str">
            <v>H139301-1</v>
          </cell>
          <cell r="G121" t="str">
            <v>WEAR BUSHING PART,MS-700,PIN SHEAR,.750-10 - 2.00</v>
          </cell>
          <cell r="H121">
            <v>3</v>
          </cell>
          <cell r="I121">
            <v>38020</v>
          </cell>
          <cell r="K121">
            <v>38020</v>
          </cell>
          <cell r="L121">
            <v>6</v>
          </cell>
          <cell r="M121">
            <v>2</v>
          </cell>
          <cell r="O121" t="str">
            <v>Dir</v>
          </cell>
          <cell r="P121">
            <v>510</v>
          </cell>
          <cell r="Q121">
            <v>332.52000000000004</v>
          </cell>
          <cell r="R121">
            <v>0.34799999999999998</v>
          </cell>
          <cell r="T121"/>
          <cell r="U121"/>
          <cell r="V121" t="str">
            <v>on order</v>
          </cell>
        </row>
        <row r="122">
          <cell r="A122" t="str">
            <v>BEN</v>
          </cell>
          <cell r="B122" t="str">
            <v>00D44324</v>
          </cell>
          <cell r="C122">
            <v>30</v>
          </cell>
          <cell r="D122" t="str">
            <v>BP HOLSTEIN</v>
          </cell>
          <cell r="E122" t="str">
            <v>BP AMERICA PRODUCTION CO (FRAME)</v>
          </cell>
          <cell r="F122" t="str">
            <v>H139305-1H893</v>
          </cell>
          <cell r="G122" t="str">
            <v>WEAR BUSHING PART,MS-700,COLET LOCK,13.50 OD</v>
          </cell>
          <cell r="H122">
            <v>1</v>
          </cell>
          <cell r="I122">
            <v>38020</v>
          </cell>
          <cell r="K122">
            <v>38020</v>
          </cell>
          <cell r="L122">
            <v>6</v>
          </cell>
          <cell r="M122">
            <v>2</v>
          </cell>
          <cell r="O122" t="str">
            <v>Dir</v>
          </cell>
          <cell r="P122">
            <v>6650</v>
          </cell>
          <cell r="Q122">
            <v>4335.8</v>
          </cell>
          <cell r="R122">
            <v>0.34799999999999998</v>
          </cell>
          <cell r="T122"/>
          <cell r="U122"/>
          <cell r="V122" t="str">
            <v>on order</v>
          </cell>
        </row>
        <row r="123">
          <cell r="A123" t="str">
            <v>BEN</v>
          </cell>
          <cell r="B123" t="str">
            <v>00D44324</v>
          </cell>
          <cell r="C123">
            <v>31</v>
          </cell>
          <cell r="D123" t="str">
            <v>BP HOLSTEIN</v>
          </cell>
          <cell r="E123" t="str">
            <v>BP AMERICA PRODUCTION CO (FRAME)</v>
          </cell>
          <cell r="F123" t="str">
            <v>H122467-1</v>
          </cell>
          <cell r="G123" t="str">
            <v>TOOL-SSWE PART, MS-700, 11.75 NCRT, STOP RING</v>
          </cell>
          <cell r="H123">
            <v>1</v>
          </cell>
          <cell r="I123">
            <v>38020</v>
          </cell>
          <cell r="K123">
            <v>38020</v>
          </cell>
          <cell r="L123">
            <v>6</v>
          </cell>
          <cell r="M123">
            <v>2</v>
          </cell>
          <cell r="O123" t="str">
            <v>Dir</v>
          </cell>
          <cell r="P123">
            <v>790</v>
          </cell>
          <cell r="Q123">
            <v>515.08000000000004</v>
          </cell>
          <cell r="R123">
            <v>0.34799999999999998</v>
          </cell>
          <cell r="T123"/>
          <cell r="U123"/>
          <cell r="V123" t="str">
            <v>on order</v>
          </cell>
        </row>
        <row r="124">
          <cell r="A124" t="str">
            <v>BEN</v>
          </cell>
          <cell r="B124" t="str">
            <v>00D44324</v>
          </cell>
          <cell r="C124">
            <v>32</v>
          </cell>
          <cell r="D124" t="str">
            <v>BP HOLSTEIN</v>
          </cell>
          <cell r="E124" t="str">
            <v>BP AMERICA PRODUCTION CO (FRAME)</v>
          </cell>
          <cell r="F124" t="str">
            <v>H122467-2</v>
          </cell>
          <cell r="G124" t="str">
            <v>TOOL-SSWE PART, MS-700, 11.75 NCRT, STOP RING</v>
          </cell>
          <cell r="H124">
            <v>1</v>
          </cell>
          <cell r="I124">
            <v>38020</v>
          </cell>
          <cell r="K124">
            <v>38020</v>
          </cell>
          <cell r="L124">
            <v>6</v>
          </cell>
          <cell r="M124">
            <v>2</v>
          </cell>
          <cell r="O124" t="str">
            <v>Dir</v>
          </cell>
          <cell r="P124">
            <v>790</v>
          </cell>
          <cell r="Q124">
            <v>515.08000000000004</v>
          </cell>
          <cell r="R124">
            <v>0.34799999999999998</v>
          </cell>
          <cell r="T124"/>
          <cell r="U124"/>
          <cell r="V124" t="str">
            <v>on order</v>
          </cell>
        </row>
        <row r="125">
          <cell r="A125" t="str">
            <v>BEN</v>
          </cell>
          <cell r="B125" t="str">
            <v>00D44324</v>
          </cell>
          <cell r="C125">
            <v>33</v>
          </cell>
          <cell r="D125" t="str">
            <v>BP HOLSTEIN</v>
          </cell>
          <cell r="E125" t="str">
            <v>BP AMERICA PRODUCTION CO (FRAME)</v>
          </cell>
          <cell r="F125" t="str">
            <v>H123609-1</v>
          </cell>
          <cell r="G125" t="str">
            <v>TOOL-SSWE PART, MS-700, 11.75 NCRT, C-RING</v>
          </cell>
          <cell r="H125">
            <v>1</v>
          </cell>
          <cell r="I125">
            <v>38020</v>
          </cell>
          <cell r="K125">
            <v>38020</v>
          </cell>
          <cell r="L125">
            <v>6</v>
          </cell>
          <cell r="M125">
            <v>2</v>
          </cell>
          <cell r="O125" t="str">
            <v>Dir</v>
          </cell>
          <cell r="P125">
            <v>1740</v>
          </cell>
          <cell r="Q125">
            <v>1134.48</v>
          </cell>
          <cell r="R125">
            <v>0.34799999999999998</v>
          </cell>
          <cell r="T125"/>
          <cell r="U125"/>
          <cell r="V125" t="str">
            <v>on order</v>
          </cell>
        </row>
        <row r="126">
          <cell r="A126" t="str">
            <v>BEN</v>
          </cell>
          <cell r="B126" t="str">
            <v>00D44324</v>
          </cell>
          <cell r="C126">
            <v>34</v>
          </cell>
          <cell r="D126" t="str">
            <v>BP HOLSTEIN</v>
          </cell>
          <cell r="E126" t="str">
            <v>BP AMERICA PRODUCTION CO (FRAME)</v>
          </cell>
          <cell r="F126" t="str">
            <v>4002000100H</v>
          </cell>
          <cell r="G126" t="str">
            <v>SPRING,DISC,NATL AM713, 2.800 OD X 1.42 ID X .079,</v>
          </cell>
          <cell r="H126">
            <v>4</v>
          </cell>
          <cell r="I126">
            <v>38020</v>
          </cell>
          <cell r="K126">
            <v>38020</v>
          </cell>
          <cell r="L126">
            <v>6</v>
          </cell>
          <cell r="M126">
            <v>2</v>
          </cell>
          <cell r="O126" t="str">
            <v>Dir</v>
          </cell>
          <cell r="P126">
            <v>120</v>
          </cell>
          <cell r="Q126">
            <v>78.240000000000009</v>
          </cell>
          <cell r="R126">
            <v>0.34799999999999998</v>
          </cell>
          <cell r="T126"/>
          <cell r="U126"/>
          <cell r="V126" t="str">
            <v>on order</v>
          </cell>
        </row>
        <row r="127">
          <cell r="A127" t="str">
            <v>BEN</v>
          </cell>
          <cell r="B127" t="str">
            <v>00D44324</v>
          </cell>
          <cell r="C127">
            <v>35</v>
          </cell>
          <cell r="D127" t="str">
            <v>BP HOLSTEIN</v>
          </cell>
          <cell r="E127" t="str">
            <v>BP AMERICA PRODUCTION CO (FRAME)</v>
          </cell>
          <cell r="F127" t="str">
            <v>A301020-343</v>
          </cell>
          <cell r="G127" t="str">
            <v>SCREW,CAP,SOCKET HEAD,0.375 -16UNRC-3A, 0.875 LG,</v>
          </cell>
          <cell r="H127">
            <v>6</v>
          </cell>
          <cell r="I127">
            <v>38020</v>
          </cell>
          <cell r="K127">
            <v>38020</v>
          </cell>
          <cell r="L127">
            <v>6</v>
          </cell>
          <cell r="M127">
            <v>2</v>
          </cell>
          <cell r="O127" t="str">
            <v>Dir</v>
          </cell>
          <cell r="P127">
            <v>12</v>
          </cell>
          <cell r="Q127">
            <v>7.8239999999999998</v>
          </cell>
          <cell r="R127">
            <v>0.34799999999999998</v>
          </cell>
          <cell r="T127"/>
          <cell r="U127"/>
          <cell r="V127" t="str">
            <v>on order</v>
          </cell>
        </row>
        <row r="128">
          <cell r="A128" t="str">
            <v>BEN</v>
          </cell>
          <cell r="B128" t="str">
            <v>00D44324</v>
          </cell>
          <cell r="C128">
            <v>36</v>
          </cell>
          <cell r="D128" t="str">
            <v>BP HOLSTEIN</v>
          </cell>
          <cell r="E128" t="str">
            <v>BP AMERICA PRODUCTION CO (FRAME)</v>
          </cell>
          <cell r="F128" t="str">
            <v>H400010-6</v>
          </cell>
          <cell r="G128" t="str">
            <v>SCREW,CAP,SOCKET HD, 0.250-20 X 0.750 LG,</v>
          </cell>
          <cell r="H128">
            <v>5</v>
          </cell>
          <cell r="I128">
            <v>38020</v>
          </cell>
          <cell r="K128">
            <v>38020</v>
          </cell>
          <cell r="L128">
            <v>6</v>
          </cell>
          <cell r="M128">
            <v>2</v>
          </cell>
          <cell r="O128" t="str">
            <v>Dir</v>
          </cell>
          <cell r="P128">
            <v>10</v>
          </cell>
          <cell r="Q128">
            <v>6.5200000000000005</v>
          </cell>
          <cell r="R128">
            <v>0.34799999999999998</v>
          </cell>
          <cell r="T128"/>
          <cell r="U128"/>
          <cell r="V128" t="str">
            <v>on order</v>
          </cell>
        </row>
        <row r="129">
          <cell r="A129" t="str">
            <v>BEN</v>
          </cell>
          <cell r="B129" t="str">
            <v>00D44324</v>
          </cell>
          <cell r="C129">
            <v>37</v>
          </cell>
          <cell r="D129" t="str">
            <v>BP HOLSTEIN</v>
          </cell>
          <cell r="E129" t="str">
            <v>BP AMERICA PRODUCTION CO (FRAME)</v>
          </cell>
          <cell r="F129" t="str">
            <v>H300386-12</v>
          </cell>
          <cell r="G129" t="str">
            <v>SET SCREW, HEX SOCKET,SIZE 10-24UNRC-3A X 1.250</v>
          </cell>
          <cell r="H129">
            <v>10</v>
          </cell>
          <cell r="I129">
            <v>38020</v>
          </cell>
          <cell r="K129">
            <v>38020</v>
          </cell>
          <cell r="L129">
            <v>6</v>
          </cell>
          <cell r="M129">
            <v>2</v>
          </cell>
          <cell r="O129" t="str">
            <v>Dir</v>
          </cell>
          <cell r="P129">
            <v>20</v>
          </cell>
          <cell r="Q129">
            <v>13.040000000000001</v>
          </cell>
          <cell r="R129">
            <v>0.34799999999999998</v>
          </cell>
          <cell r="T129"/>
          <cell r="U129"/>
          <cell r="V129" t="str">
            <v>on order</v>
          </cell>
        </row>
        <row r="130">
          <cell r="A130" t="str">
            <v>BEN</v>
          </cell>
          <cell r="B130" t="str">
            <v>00D44324</v>
          </cell>
          <cell r="C130">
            <v>38</v>
          </cell>
          <cell r="D130" t="str">
            <v>BP HOLSTEIN</v>
          </cell>
          <cell r="E130" t="str">
            <v>BP AMERICA PRODUCTION CO (FRAME)</v>
          </cell>
          <cell r="F130" t="str">
            <v>A301076-352</v>
          </cell>
          <cell r="G130" t="str">
            <v>SCREW, CAP,SOCKET HEAD,LOW HD, 0.375-16UNRC-3A X</v>
          </cell>
          <cell r="H130">
            <v>4</v>
          </cell>
          <cell r="I130">
            <v>38020</v>
          </cell>
          <cell r="K130">
            <v>38020</v>
          </cell>
          <cell r="L130">
            <v>6</v>
          </cell>
          <cell r="M130">
            <v>2</v>
          </cell>
          <cell r="O130" t="str">
            <v>Dir</v>
          </cell>
          <cell r="P130">
            <v>208</v>
          </cell>
          <cell r="Q130">
            <v>135.61600000000001</v>
          </cell>
          <cell r="R130">
            <v>0.34799999999999998</v>
          </cell>
          <cell r="T130"/>
          <cell r="U130"/>
          <cell r="V130" t="str">
            <v>on order</v>
          </cell>
        </row>
        <row r="131">
          <cell r="A131" t="str">
            <v>BEN</v>
          </cell>
          <cell r="B131" t="str">
            <v>00D44324</v>
          </cell>
          <cell r="C131">
            <v>39</v>
          </cell>
          <cell r="D131" t="str">
            <v>BP HOLSTEIN</v>
          </cell>
          <cell r="E131" t="str">
            <v>BP AMERICA PRODUCTION CO (FRAME)</v>
          </cell>
          <cell r="F131" t="str">
            <v>193413-3</v>
          </cell>
          <cell r="G131" t="str">
            <v>PLUG,HOLLOW HEX SOCKET HD, .250 MNPT,</v>
          </cell>
          <cell r="H131">
            <v>5</v>
          </cell>
          <cell r="I131">
            <v>38020</v>
          </cell>
          <cell r="K131">
            <v>38020</v>
          </cell>
          <cell r="L131">
            <v>6</v>
          </cell>
          <cell r="M131">
            <v>2</v>
          </cell>
          <cell r="O131" t="str">
            <v>Dir</v>
          </cell>
          <cell r="P131">
            <v>40</v>
          </cell>
          <cell r="Q131">
            <v>26.080000000000002</v>
          </cell>
          <cell r="R131">
            <v>0.34799999999999998</v>
          </cell>
          <cell r="T131"/>
          <cell r="U131"/>
          <cell r="V131" t="str">
            <v>on order</v>
          </cell>
        </row>
        <row r="132">
          <cell r="A132" t="str">
            <v>BEN</v>
          </cell>
          <cell r="B132" t="str">
            <v>00D44324</v>
          </cell>
          <cell r="C132">
            <v>40</v>
          </cell>
          <cell r="D132" t="str">
            <v>BP HOLSTEIN</v>
          </cell>
          <cell r="E132" t="str">
            <v>BP AMERICA PRODUCTION CO (FRAME)</v>
          </cell>
          <cell r="F132" t="str">
            <v>H301275-135</v>
          </cell>
          <cell r="G132" t="str">
            <v>SHOULDER SCREW, SOCKET HEAD,5/16 IN NOM SHOULDER</v>
          </cell>
          <cell r="H132">
            <v>4</v>
          </cell>
          <cell r="I132">
            <v>38020</v>
          </cell>
          <cell r="J132">
            <v>60</v>
          </cell>
          <cell r="K132">
            <v>38020</v>
          </cell>
          <cell r="L132">
            <v>6</v>
          </cell>
          <cell r="M132">
            <v>2</v>
          </cell>
          <cell r="N132" t="str">
            <v>S</v>
          </cell>
          <cell r="O132" t="str">
            <v>Dir</v>
          </cell>
          <cell r="P132">
            <v>8</v>
          </cell>
          <cell r="Q132">
            <v>5.2160000000000002</v>
          </cell>
          <cell r="R132">
            <v>0.34799999999999998</v>
          </cell>
          <cell r="S132">
            <v>37887</v>
          </cell>
          <cell r="T132"/>
          <cell r="U132"/>
          <cell r="V132" t="str">
            <v>on order</v>
          </cell>
        </row>
        <row r="133">
          <cell r="A133" t="str">
            <v>BEN</v>
          </cell>
          <cell r="B133" t="str">
            <v>00D44324</v>
          </cell>
          <cell r="C133">
            <v>41</v>
          </cell>
          <cell r="D133" t="str">
            <v>BP HOLSTEIN</v>
          </cell>
          <cell r="E133" t="str">
            <v>BP AMERICA PRODUCTION CO (FRAME)</v>
          </cell>
          <cell r="F133" t="str">
            <v>H117815-1</v>
          </cell>
          <cell r="G133" t="str">
            <v>TOOL-SSWE PART, MS-700, 11.75 NCRT, DOG</v>
          </cell>
          <cell r="H133">
            <v>4</v>
          </cell>
          <cell r="I133">
            <v>38020</v>
          </cell>
          <cell r="K133">
            <v>38020</v>
          </cell>
          <cell r="L133">
            <v>6</v>
          </cell>
          <cell r="M133">
            <v>2</v>
          </cell>
          <cell r="O133" t="str">
            <v>Dir</v>
          </cell>
          <cell r="P133">
            <v>1704</v>
          </cell>
          <cell r="Q133">
            <v>1111.008</v>
          </cell>
          <cell r="R133">
            <v>0.34799999999999998</v>
          </cell>
          <cell r="T133"/>
          <cell r="U133"/>
          <cell r="V133" t="str">
            <v>on order</v>
          </cell>
        </row>
        <row r="134">
          <cell r="A134" t="str">
            <v>BEN</v>
          </cell>
          <cell r="B134" t="str">
            <v>00D44324</v>
          </cell>
          <cell r="C134">
            <v>42</v>
          </cell>
          <cell r="D134" t="str">
            <v>BP HOLSTEIN</v>
          </cell>
          <cell r="E134" t="str">
            <v>BP AMERICA PRODUCTION CO (FRAME)</v>
          </cell>
          <cell r="F134" t="str">
            <v>H138328-1</v>
          </cell>
          <cell r="G134" t="str">
            <v>TOOL-SSWE PART, MS-700, 11.75 NCRT, DOG</v>
          </cell>
          <cell r="H134">
            <v>4</v>
          </cell>
          <cell r="I134">
            <v>38020</v>
          </cell>
          <cell r="K134">
            <v>38020</v>
          </cell>
          <cell r="L134">
            <v>6</v>
          </cell>
          <cell r="M134">
            <v>2</v>
          </cell>
          <cell r="O134" t="str">
            <v>Dir</v>
          </cell>
          <cell r="P134">
            <v>1704</v>
          </cell>
          <cell r="Q134">
            <v>1111.008</v>
          </cell>
          <cell r="R134">
            <v>0.34799999999999998</v>
          </cell>
          <cell r="T134"/>
          <cell r="U134"/>
          <cell r="V134" t="str">
            <v>on order</v>
          </cell>
        </row>
        <row r="135">
          <cell r="A135" t="str">
            <v>BEN</v>
          </cell>
          <cell r="B135" t="str">
            <v>00D44324</v>
          </cell>
          <cell r="C135">
            <v>43</v>
          </cell>
          <cell r="D135" t="str">
            <v>BP HOLSTEIN</v>
          </cell>
          <cell r="E135" t="str">
            <v>BP AMERICA PRODUCTION CO (FRAME)</v>
          </cell>
          <cell r="F135" t="str">
            <v>195092-530</v>
          </cell>
          <cell r="G135" t="str">
            <v>SPRING,COMPRESSION,GROUND ENDS,STAINLESS STEEL,</v>
          </cell>
          <cell r="H135">
            <v>4</v>
          </cell>
          <cell r="I135">
            <v>38020</v>
          </cell>
          <cell r="K135">
            <v>38020</v>
          </cell>
          <cell r="L135">
            <v>6</v>
          </cell>
          <cell r="M135">
            <v>2</v>
          </cell>
          <cell r="O135" t="str">
            <v>Dir</v>
          </cell>
          <cell r="P135">
            <v>200</v>
          </cell>
          <cell r="Q135">
            <v>130.4</v>
          </cell>
          <cell r="R135">
            <v>0.34799999999999998</v>
          </cell>
          <cell r="T135"/>
          <cell r="U135"/>
          <cell r="V135" t="str">
            <v>on order</v>
          </cell>
        </row>
        <row r="136">
          <cell r="A136" t="str">
            <v>BEN</v>
          </cell>
          <cell r="B136" t="str">
            <v>00D44324</v>
          </cell>
          <cell r="C136">
            <v>44</v>
          </cell>
          <cell r="D136" t="str">
            <v>BP HOLSTEIN</v>
          </cell>
          <cell r="E136" t="str">
            <v>BP AMERICA PRODUCTION CO (FRAME)</v>
          </cell>
          <cell r="F136" t="str">
            <v>195092-8</v>
          </cell>
          <cell r="G136" t="str">
            <v xml:space="preserve">SPRING,COMPRESSION,GROUND ENDS,STAINLESS STEEL </v>
          </cell>
          <cell r="H136">
            <v>2</v>
          </cell>
          <cell r="I136">
            <v>38020</v>
          </cell>
          <cell r="K136">
            <v>38020</v>
          </cell>
          <cell r="L136">
            <v>6</v>
          </cell>
          <cell r="M136">
            <v>2</v>
          </cell>
          <cell r="O136" t="str">
            <v>Dir</v>
          </cell>
          <cell r="P136">
            <v>200</v>
          </cell>
          <cell r="Q136">
            <v>130.4</v>
          </cell>
          <cell r="R136">
            <v>0.34799999999999998</v>
          </cell>
          <cell r="T136"/>
          <cell r="U136"/>
          <cell r="V136" t="str">
            <v>on order</v>
          </cell>
        </row>
        <row r="137">
          <cell r="A137" t="str">
            <v>BEN</v>
          </cell>
          <cell r="B137" t="str">
            <v>00D44324</v>
          </cell>
          <cell r="C137">
            <v>45</v>
          </cell>
          <cell r="D137" t="str">
            <v>BP HOLSTEIN</v>
          </cell>
          <cell r="E137" t="str">
            <v>BP AMERICA PRODUCTION CO (FRAME)</v>
          </cell>
          <cell r="F137" t="str">
            <v>H58624-1</v>
          </cell>
          <cell r="G137" t="str">
            <v xml:space="preserve">TOOL-SSWE PART,MS-700, PADPRT, STEM KEY,FOR LOWER </v>
          </cell>
          <cell r="H137">
            <v>1</v>
          </cell>
          <cell r="I137">
            <v>38020</v>
          </cell>
          <cell r="K137">
            <v>38020</v>
          </cell>
          <cell r="L137">
            <v>6</v>
          </cell>
          <cell r="M137">
            <v>2</v>
          </cell>
          <cell r="O137" t="str">
            <v>Dir</v>
          </cell>
          <cell r="P137">
            <v>270</v>
          </cell>
          <cell r="Q137">
            <v>176.04000000000002</v>
          </cell>
          <cell r="R137">
            <v>0.34799999999999998</v>
          </cell>
          <cell r="T137"/>
          <cell r="U137"/>
          <cell r="V137" t="str">
            <v>on order</v>
          </cell>
        </row>
        <row r="138">
          <cell r="A138" t="str">
            <v>BEN</v>
          </cell>
          <cell r="B138" t="str">
            <v>00D44324</v>
          </cell>
          <cell r="C138">
            <v>46</v>
          </cell>
          <cell r="D138" t="str">
            <v>BP HOLSTEIN</v>
          </cell>
          <cell r="E138" t="str">
            <v>BP AMERICA PRODUCTION CO (FRAME)</v>
          </cell>
          <cell r="F138" t="str">
            <v>H103504-1H893</v>
          </cell>
          <cell r="G138" t="str">
            <v>WEAR BUSHING PART,MS-700,LOCK RING,13.38 DRILL</v>
          </cell>
          <cell r="H138">
            <v>1</v>
          </cell>
          <cell r="I138">
            <v>38020</v>
          </cell>
          <cell r="J138">
            <v>35</v>
          </cell>
          <cell r="K138">
            <v>38020</v>
          </cell>
          <cell r="L138">
            <v>6</v>
          </cell>
          <cell r="M138">
            <v>2</v>
          </cell>
          <cell r="O138" t="str">
            <v>Dir</v>
          </cell>
          <cell r="P138">
            <v>4800</v>
          </cell>
          <cell r="Q138">
            <v>3129.6</v>
          </cell>
          <cell r="R138">
            <v>0.34799999999999998</v>
          </cell>
          <cell r="T138"/>
          <cell r="U138"/>
          <cell r="V138" t="str">
            <v>on order</v>
          </cell>
        </row>
        <row r="139">
          <cell r="A139" t="str">
            <v>BEN</v>
          </cell>
          <cell r="B139" t="str">
            <v>00D44324</v>
          </cell>
          <cell r="C139">
            <v>47</v>
          </cell>
          <cell r="D139" t="str">
            <v>BP HOLSTEIN</v>
          </cell>
          <cell r="E139" t="str">
            <v>BP AMERICA PRODUCTION CO (FRAME)</v>
          </cell>
          <cell r="F139" t="str">
            <v xml:space="preserve">H300076-151 </v>
          </cell>
          <cell r="G139" t="str">
            <v xml:space="preserve">SCREW,CAP,SOCKET HD, .250-20 X .500 LG,UNRC-2A  </v>
          </cell>
          <cell r="H139" t="str">
            <v xml:space="preserve">4 </v>
          </cell>
          <cell r="I139">
            <v>38020</v>
          </cell>
          <cell r="J139">
            <v>60</v>
          </cell>
          <cell r="K139">
            <v>38020</v>
          </cell>
          <cell r="L139">
            <v>6</v>
          </cell>
          <cell r="M139">
            <v>2</v>
          </cell>
          <cell r="N139" t="str">
            <v>S</v>
          </cell>
          <cell r="O139" t="str">
            <v>Dir</v>
          </cell>
          <cell r="P139">
            <v>40</v>
          </cell>
          <cell r="Q139">
            <v>26.080000000000002</v>
          </cell>
          <cell r="R139">
            <v>0.34799999999999998</v>
          </cell>
          <cell r="S139">
            <v>37887</v>
          </cell>
          <cell r="T139"/>
          <cell r="U139"/>
          <cell r="V139" t="str">
            <v>on order</v>
          </cell>
        </row>
        <row r="140">
          <cell r="A140" t="str">
            <v>BEN</v>
          </cell>
          <cell r="B140" t="str">
            <v>00D44324</v>
          </cell>
          <cell r="C140">
            <v>48</v>
          </cell>
          <cell r="D140" t="str">
            <v>BP HOLSTEIN</v>
          </cell>
          <cell r="E140" t="str">
            <v>BP AMERICA PRODUCTION CO (FRAME)</v>
          </cell>
          <cell r="F140" t="str">
            <v xml:space="preserve">H141352-1 </v>
          </cell>
          <cell r="G140" t="str">
            <v xml:space="preserve">SEAL S, EXTERNAL, 5.100 ID X .285 CS X 0.325 LG,  </v>
          </cell>
          <cell r="H140" t="str">
            <v xml:space="preserve">6 </v>
          </cell>
          <cell r="I140">
            <v>38020</v>
          </cell>
          <cell r="K140">
            <v>38020</v>
          </cell>
          <cell r="L140">
            <v>6</v>
          </cell>
          <cell r="M140">
            <v>2</v>
          </cell>
          <cell r="O140" t="str">
            <v>Dir</v>
          </cell>
          <cell r="P140">
            <v>1800</v>
          </cell>
          <cell r="Q140">
            <v>1173.6000000000001</v>
          </cell>
          <cell r="R140">
            <v>0.34799999999999998</v>
          </cell>
          <cell r="T140"/>
          <cell r="U140"/>
          <cell r="V140" t="str">
            <v>on order</v>
          </cell>
        </row>
        <row r="141">
          <cell r="A141" t="str">
            <v>BEN</v>
          </cell>
          <cell r="B141" t="str">
            <v>00D44324</v>
          </cell>
          <cell r="C141">
            <v>49</v>
          </cell>
          <cell r="D141" t="str">
            <v>BP HOLSTEIN</v>
          </cell>
          <cell r="E141" t="str">
            <v>BP AMERICA PRODUCTION CO (FRAME)</v>
          </cell>
          <cell r="F141" t="str">
            <v xml:space="preserve">H141352-2 </v>
          </cell>
          <cell r="G141" t="str">
            <v xml:space="preserve">SEAL S, EXTERNAL, 7.100 ID X .285 CS X 0.325 LG,  </v>
          </cell>
          <cell r="H141" t="str">
            <v xml:space="preserve">6 </v>
          </cell>
          <cell r="I141">
            <v>38020</v>
          </cell>
          <cell r="K141">
            <v>38020</v>
          </cell>
          <cell r="L141">
            <v>6</v>
          </cell>
          <cell r="M141">
            <v>2</v>
          </cell>
          <cell r="O141" t="str">
            <v>Dir</v>
          </cell>
          <cell r="P141">
            <v>1800</v>
          </cell>
          <cell r="Q141">
            <v>1173.6000000000001</v>
          </cell>
          <cell r="R141">
            <v>0.34799999999999998</v>
          </cell>
          <cell r="T141"/>
          <cell r="U141"/>
          <cell r="V141" t="str">
            <v>on order</v>
          </cell>
        </row>
        <row r="142">
          <cell r="A142" t="str">
            <v>BEN</v>
          </cell>
          <cell r="B142" t="str">
            <v>00D44324</v>
          </cell>
          <cell r="C142">
            <v>50</v>
          </cell>
          <cell r="D142" t="str">
            <v>BP HOLSTEIN</v>
          </cell>
          <cell r="E142" t="str">
            <v>BP AMERICA PRODUCTION CO (FRAME)</v>
          </cell>
          <cell r="F142" t="str">
            <v xml:space="preserve">H141352-3 </v>
          </cell>
          <cell r="G142" t="str">
            <v xml:space="preserve">SEAL S, INTENAL, 7.990 OD X .285 CS X 0.325 LG,  </v>
          </cell>
          <cell r="H142" t="str">
            <v xml:space="preserve">6 </v>
          </cell>
          <cell r="I142">
            <v>38020</v>
          </cell>
          <cell r="K142">
            <v>38020</v>
          </cell>
          <cell r="L142">
            <v>6</v>
          </cell>
          <cell r="M142">
            <v>2</v>
          </cell>
          <cell r="O142" t="str">
            <v>Dir</v>
          </cell>
          <cell r="P142">
            <v>1800</v>
          </cell>
          <cell r="Q142">
            <v>1173.6000000000001</v>
          </cell>
          <cell r="R142">
            <v>0.34799999999999998</v>
          </cell>
          <cell r="T142"/>
          <cell r="U142"/>
          <cell r="V142" t="str">
            <v>on order</v>
          </cell>
        </row>
        <row r="143">
          <cell r="A143" t="str">
            <v>BEN</v>
          </cell>
          <cell r="B143" t="str">
            <v>00D44324</v>
          </cell>
          <cell r="C143">
            <v>51</v>
          </cell>
          <cell r="D143" t="str">
            <v>BP HOLSTEIN</v>
          </cell>
          <cell r="E143" t="str">
            <v>BP AMERICA PRODUCTION CO (FRAME)</v>
          </cell>
          <cell r="F143" t="str">
            <v xml:space="preserve">H300720-23 </v>
          </cell>
          <cell r="G143" t="str">
            <v xml:space="preserve">RUPTURE DISC PART, 1" RUPTURE DISC, REPLACEMENT,  </v>
          </cell>
          <cell r="H143" t="str">
            <v xml:space="preserve">15 </v>
          </cell>
          <cell r="I143">
            <v>38020</v>
          </cell>
          <cell r="K143">
            <v>38020</v>
          </cell>
          <cell r="L143">
            <v>6</v>
          </cell>
          <cell r="M143">
            <v>2</v>
          </cell>
          <cell r="O143" t="str">
            <v>Dir</v>
          </cell>
          <cell r="P143">
            <v>6750</v>
          </cell>
          <cell r="Q143">
            <v>4401</v>
          </cell>
          <cell r="R143">
            <v>0.34799999999999998</v>
          </cell>
          <cell r="T143"/>
          <cell r="U143"/>
          <cell r="V143" t="str">
            <v>on order</v>
          </cell>
        </row>
        <row r="144">
          <cell r="A144" t="str">
            <v>BEN</v>
          </cell>
          <cell r="B144" t="str">
            <v>00D44324</v>
          </cell>
          <cell r="C144">
            <v>52</v>
          </cell>
          <cell r="D144" t="str">
            <v>BP HOLSTEIN</v>
          </cell>
          <cell r="E144" t="str">
            <v>BP AMERICA PRODUCTION CO (FRAME)</v>
          </cell>
          <cell r="F144" t="str">
            <v xml:space="preserve">04821101 </v>
          </cell>
          <cell r="G144" t="str">
            <v xml:space="preserve">TOOL-SSPE PART,IMPRESSION,BABBITT BLOCK  </v>
          </cell>
          <cell r="H144" t="str">
            <v xml:space="preserve">30 </v>
          </cell>
          <cell r="I144">
            <v>38020</v>
          </cell>
          <cell r="K144">
            <v>38020</v>
          </cell>
          <cell r="L144">
            <v>6</v>
          </cell>
          <cell r="M144">
            <v>2</v>
          </cell>
          <cell r="O144" t="str">
            <v>Dir</v>
          </cell>
          <cell r="P144">
            <v>5700</v>
          </cell>
          <cell r="Q144">
            <v>3716.4</v>
          </cell>
          <cell r="R144">
            <v>0.34799999999999998</v>
          </cell>
          <cell r="T144"/>
          <cell r="U144"/>
          <cell r="V144" t="str">
            <v>on order</v>
          </cell>
        </row>
        <row r="145">
          <cell r="A145" t="str">
            <v>BEN</v>
          </cell>
          <cell r="B145" t="str">
            <v>00D44324</v>
          </cell>
          <cell r="C145">
            <v>53</v>
          </cell>
          <cell r="D145" t="str">
            <v>BP HOLSTEIN</v>
          </cell>
          <cell r="E145" t="str">
            <v>BP AMERICA PRODUCTION CO (FRAME)</v>
          </cell>
          <cell r="F145" t="str">
            <v xml:space="preserve">H288608-1 </v>
          </cell>
          <cell r="G145" t="str">
            <v xml:space="preserve">TOOL-SSWE PART,IMPRESSION,LEAD PIN  </v>
          </cell>
          <cell r="H145">
            <v>68</v>
          </cell>
          <cell r="I145">
            <v>38020</v>
          </cell>
          <cell r="K145">
            <v>38020</v>
          </cell>
          <cell r="L145">
            <v>6</v>
          </cell>
          <cell r="M145">
            <v>2</v>
          </cell>
          <cell r="O145" t="str">
            <v>Dir</v>
          </cell>
          <cell r="P145">
            <v>12920</v>
          </cell>
          <cell r="Q145">
            <v>8423.84</v>
          </cell>
          <cell r="R145">
            <v>0.34799999999999998</v>
          </cell>
          <cell r="T145"/>
          <cell r="U145"/>
          <cell r="V145" t="str">
            <v>on order</v>
          </cell>
        </row>
        <row r="146">
          <cell r="A146" t="str">
            <v>BEN</v>
          </cell>
          <cell r="B146" t="str">
            <v>00D44324</v>
          </cell>
          <cell r="C146">
            <v>54</v>
          </cell>
          <cell r="D146" t="str">
            <v>BP HOLSTEIN</v>
          </cell>
          <cell r="E146" t="str">
            <v>BP AMERICA PRODUCTION CO (FRAME)</v>
          </cell>
          <cell r="F146" t="str">
            <v xml:space="preserve">H139301-1 </v>
          </cell>
          <cell r="G146" t="str">
            <v xml:space="preserve">WEAR BUSHING PART,MS-700,PIN SHEAR,.750-10 - 2.00  </v>
          </cell>
          <cell r="H146" t="str">
            <v xml:space="preserve">60 </v>
          </cell>
          <cell r="I146">
            <v>38020</v>
          </cell>
          <cell r="K146">
            <v>38020</v>
          </cell>
          <cell r="L146">
            <v>6</v>
          </cell>
          <cell r="M146">
            <v>2</v>
          </cell>
          <cell r="O146" t="str">
            <v>Dir</v>
          </cell>
          <cell r="P146">
            <v>10200</v>
          </cell>
          <cell r="Q146">
            <v>6650.4000000000005</v>
          </cell>
          <cell r="R146">
            <v>0.34799999999999998</v>
          </cell>
          <cell r="T146"/>
          <cell r="U146"/>
          <cell r="V146" t="str">
            <v>on order</v>
          </cell>
        </row>
        <row r="147">
          <cell r="A147" t="str">
            <v>BEN</v>
          </cell>
          <cell r="B147" t="str">
            <v>00D44324</v>
          </cell>
          <cell r="C147">
            <v>55</v>
          </cell>
          <cell r="D147" t="str">
            <v>BP HOLSTEIN</v>
          </cell>
          <cell r="E147" t="str">
            <v>BP AMERICA PRODUCTION CO (FRAME)</v>
          </cell>
          <cell r="F147" t="str">
            <v xml:space="preserve">H122467-1 </v>
          </cell>
          <cell r="G147" t="str">
            <v xml:space="preserve">TOOL-SSWE PART, MS-700, 11.75 NCRT, STOP RING  </v>
          </cell>
          <cell r="H147" t="str">
            <v xml:space="preserve">2 </v>
          </cell>
          <cell r="I147">
            <v>38020</v>
          </cell>
          <cell r="K147">
            <v>38020</v>
          </cell>
          <cell r="L147">
            <v>6</v>
          </cell>
          <cell r="M147">
            <v>2</v>
          </cell>
          <cell r="O147" t="str">
            <v>Dir</v>
          </cell>
          <cell r="P147">
            <v>1580</v>
          </cell>
          <cell r="Q147">
            <v>1030.1600000000001</v>
          </cell>
          <cell r="R147">
            <v>0.34799999999999998</v>
          </cell>
          <cell r="T147"/>
          <cell r="U147"/>
          <cell r="V147" t="str">
            <v>on order</v>
          </cell>
        </row>
        <row r="148">
          <cell r="A148" t="str">
            <v>BEN</v>
          </cell>
          <cell r="B148" t="str">
            <v>00D44324</v>
          </cell>
          <cell r="C148">
            <v>56</v>
          </cell>
          <cell r="D148" t="str">
            <v>BP HOLSTEIN</v>
          </cell>
          <cell r="E148" t="str">
            <v>BP AMERICA PRODUCTION CO (FRAME)</v>
          </cell>
          <cell r="F148" t="str">
            <v xml:space="preserve">H122467-2 </v>
          </cell>
          <cell r="G148" t="str">
            <v xml:space="preserve">TOOL-SSWE PART, MS-700, 11.75 NCRT, STOP RING  </v>
          </cell>
          <cell r="H148" t="str">
            <v xml:space="preserve">2 </v>
          </cell>
          <cell r="I148">
            <v>38020</v>
          </cell>
          <cell r="K148">
            <v>38020</v>
          </cell>
          <cell r="L148">
            <v>6</v>
          </cell>
          <cell r="M148">
            <v>2</v>
          </cell>
          <cell r="O148" t="str">
            <v>Dir</v>
          </cell>
          <cell r="P148">
            <v>1580</v>
          </cell>
          <cell r="Q148">
            <v>1030.1600000000001</v>
          </cell>
          <cell r="R148">
            <v>0.34799999999999998</v>
          </cell>
          <cell r="T148"/>
          <cell r="U148"/>
          <cell r="V148" t="str">
            <v>on order</v>
          </cell>
        </row>
        <row r="149">
          <cell r="A149" t="str">
            <v>BEN</v>
          </cell>
          <cell r="B149" t="str">
            <v>00D44324</v>
          </cell>
          <cell r="C149">
            <v>57</v>
          </cell>
          <cell r="D149" t="str">
            <v>BP HOLSTEIN</v>
          </cell>
          <cell r="E149" t="str">
            <v>BP AMERICA PRODUCTION CO (FRAME)</v>
          </cell>
          <cell r="F149" t="str">
            <v xml:space="preserve">H140261-1 </v>
          </cell>
          <cell r="G149" t="str">
            <v xml:space="preserve">SHIPPING FRAME PART, TOOL BOX  </v>
          </cell>
          <cell r="H149" t="str">
            <v xml:space="preserve">1 </v>
          </cell>
          <cell r="I149">
            <v>38020</v>
          </cell>
          <cell r="K149">
            <v>38020</v>
          </cell>
          <cell r="L149">
            <v>6</v>
          </cell>
          <cell r="M149">
            <v>2</v>
          </cell>
          <cell r="O149" t="str">
            <v>Dir</v>
          </cell>
          <cell r="P149">
            <v>1775</v>
          </cell>
          <cell r="Q149">
            <v>1157.3</v>
          </cell>
          <cell r="R149">
            <v>0.34799999999999998</v>
          </cell>
          <cell r="T149"/>
          <cell r="U149"/>
          <cell r="V149" t="str">
            <v>PO A58191, 01/09/04</v>
          </cell>
        </row>
        <row r="150">
          <cell r="A150" t="str">
            <v>BEN</v>
          </cell>
          <cell r="B150" t="str">
            <v>00D44324</v>
          </cell>
          <cell r="C150">
            <v>58</v>
          </cell>
          <cell r="D150" t="str">
            <v>BP HOLSTEIN</v>
          </cell>
          <cell r="E150" t="str">
            <v>BP AMERICA PRODUCTION CO (FRAME)</v>
          </cell>
          <cell r="F150" t="str">
            <v xml:space="preserve">227 </v>
          </cell>
          <cell r="G150" t="str">
            <v xml:space="preserve">CHARGE TO PERFORM FIRST ARTICLE TESTING PER ABB  </v>
          </cell>
          <cell r="H150" t="str">
            <v xml:space="preserve">1 </v>
          </cell>
          <cell r="I150">
            <v>37904</v>
          </cell>
          <cell r="J150">
            <v>35</v>
          </cell>
          <cell r="K150">
            <v>37939</v>
          </cell>
          <cell r="L150">
            <v>46</v>
          </cell>
          <cell r="M150">
            <v>11</v>
          </cell>
          <cell r="O150" t="str">
            <v>Dir</v>
          </cell>
          <cell r="P150">
            <v>72600</v>
          </cell>
          <cell r="Q150">
            <v>47335.200000000004</v>
          </cell>
          <cell r="R150">
            <v>0.34799999999999998</v>
          </cell>
          <cell r="T150"/>
          <cell r="U150"/>
          <cell r="V150" t="str">
            <v>hanger need to be laser cladded at Praxair, New Castle Pennsylvania</v>
          </cell>
        </row>
        <row r="151">
          <cell r="A151" t="str">
            <v>BEN</v>
          </cell>
          <cell r="B151" t="str">
            <v>00D44323</v>
          </cell>
          <cell r="C151">
            <v>74</v>
          </cell>
          <cell r="D151" t="str">
            <v>BP HOLSTEIN</v>
          </cell>
          <cell r="E151" t="str">
            <v>BP AMERICA PRODUCTION CO (FRAME)</v>
          </cell>
          <cell r="F151" t="str">
            <v xml:space="preserve">H127849-1 </v>
          </cell>
          <cell r="G151" t="str">
            <v xml:space="preserve">TEST FIXTURE ASSY, 11 3/4 IN HOLSTEIN SEAL  </v>
          </cell>
          <cell r="H151" t="str">
            <v xml:space="preserve">1 </v>
          </cell>
          <cell r="I151">
            <v>37834</v>
          </cell>
          <cell r="J151">
            <v>60</v>
          </cell>
          <cell r="K151">
            <v>37889</v>
          </cell>
          <cell r="L151">
            <v>39</v>
          </cell>
          <cell r="M151">
            <v>9</v>
          </cell>
          <cell r="N151" t="str">
            <v>S</v>
          </cell>
          <cell r="O151" t="str">
            <v>Dir</v>
          </cell>
          <cell r="P151">
            <v>59860</v>
          </cell>
          <cell r="Q151">
            <v>40411.5</v>
          </cell>
          <cell r="R151">
            <v>0.32489976612094884</v>
          </cell>
          <cell r="S151">
            <v>37887</v>
          </cell>
          <cell r="T151">
            <v>53</v>
          </cell>
          <cell r="U151">
            <v>39</v>
          </cell>
          <cell r="V151" t="str">
            <v>Shipped. The margin should be 34.8% per contract will be compensated by BP after project completion</v>
          </cell>
        </row>
        <row r="152">
          <cell r="A152" t="str">
            <v>BEN</v>
          </cell>
          <cell r="B152" t="str">
            <v>00D44324</v>
          </cell>
          <cell r="C152">
            <v>59</v>
          </cell>
          <cell r="D152" t="str">
            <v>BP HOLSTEIN</v>
          </cell>
          <cell r="E152" t="str">
            <v>BP AMERICA PRODUCTION CO (FRAME)</v>
          </cell>
          <cell r="F152" t="str">
            <v xml:space="preserve">H128925-1 </v>
          </cell>
          <cell r="G152" t="str">
            <v xml:space="preserve">TEST FIXTURE ASSY, 11 3/4 IN HOLSTEIN RUNNING  </v>
          </cell>
          <cell r="H152" t="str">
            <v xml:space="preserve">1 </v>
          </cell>
          <cell r="I152">
            <v>37985</v>
          </cell>
          <cell r="K152">
            <v>37987</v>
          </cell>
          <cell r="L152">
            <v>1</v>
          </cell>
          <cell r="M152">
            <v>1</v>
          </cell>
          <cell r="O152" t="str">
            <v>Dir</v>
          </cell>
          <cell r="P152">
            <v>79865</v>
          </cell>
          <cell r="Q152">
            <v>52071.98</v>
          </cell>
          <cell r="R152">
            <v>0.34799999999999998</v>
          </cell>
          <cell r="T152"/>
          <cell r="U152"/>
          <cell r="V152" t="str">
            <v>Raws and components are on orders</v>
          </cell>
        </row>
        <row r="153">
          <cell r="A153" t="str">
            <v>BEN</v>
          </cell>
          <cell r="B153" t="str">
            <v>00D44324</v>
          </cell>
          <cell r="C153">
            <v>60</v>
          </cell>
          <cell r="D153" t="str">
            <v>BP HOLSTEIN</v>
          </cell>
          <cell r="E153" t="str">
            <v>BP AMERICA PRODUCTION CO (FRAME)</v>
          </cell>
          <cell r="F153" t="str">
            <v>ZH57002-1</v>
          </cell>
          <cell r="G153" t="str">
            <v xml:space="preserve">HP HSG TEST FIXTURE TO BE USED IN TEST FIXTURE #2  </v>
          </cell>
          <cell r="H153" t="str">
            <v xml:space="preserve">1 </v>
          </cell>
          <cell r="I153">
            <v>37985</v>
          </cell>
          <cell r="K153">
            <v>37987</v>
          </cell>
          <cell r="L153">
            <v>1</v>
          </cell>
          <cell r="M153">
            <v>1</v>
          </cell>
          <cell r="O153" t="str">
            <v>Dir</v>
          </cell>
          <cell r="P153">
            <v>37100</v>
          </cell>
          <cell r="Q153">
            <v>0</v>
          </cell>
          <cell r="R153">
            <v>1</v>
          </cell>
          <cell r="T153"/>
          <cell r="U153"/>
          <cell r="V153" t="str">
            <v>2173370 IE01</v>
          </cell>
        </row>
        <row r="154">
          <cell r="A154" t="str">
            <v>BEN</v>
          </cell>
          <cell r="B154" t="str">
            <v>00D44324</v>
          </cell>
          <cell r="C154">
            <v>61</v>
          </cell>
          <cell r="D154" t="str">
            <v>BP HOLSTEIN</v>
          </cell>
          <cell r="E154" t="str">
            <v>BP AMERICA PRODUCTION CO (FRAME)</v>
          </cell>
          <cell r="F154" t="str">
            <v>H131521-1</v>
          </cell>
          <cell r="G154" t="str">
            <v xml:space="preserve">CONNECTOR-WELLHEAD, DUMMY STRESS JOINT,FOR 18-3/4  </v>
          </cell>
          <cell r="H154" t="str">
            <v xml:space="preserve">1 </v>
          </cell>
          <cell r="I154">
            <v>37985</v>
          </cell>
          <cell r="K154">
            <v>37987</v>
          </cell>
          <cell r="L154">
            <v>1</v>
          </cell>
          <cell r="M154">
            <v>1</v>
          </cell>
          <cell r="O154" t="str">
            <v>Dir</v>
          </cell>
          <cell r="P154">
            <v>41800</v>
          </cell>
          <cell r="Q154">
            <v>27253.600000000002</v>
          </cell>
          <cell r="R154">
            <v>0.34799999999999998</v>
          </cell>
          <cell r="T154"/>
          <cell r="U154"/>
          <cell r="V154" t="str">
            <v>2173180</v>
          </cell>
        </row>
        <row r="155">
          <cell r="A155" t="str">
            <v>BEN</v>
          </cell>
          <cell r="B155" t="str">
            <v>00D44324</v>
          </cell>
          <cell r="C155">
            <v>62</v>
          </cell>
          <cell r="D155" t="str">
            <v>BP HOLSTEIN</v>
          </cell>
          <cell r="E155" t="str">
            <v>BP AMERICA PRODUCTION CO (FRAME)</v>
          </cell>
          <cell r="F155" t="str">
            <v xml:space="preserve">227 </v>
          </cell>
          <cell r="G155" t="str">
            <v xml:space="preserve">CHARGE TO REMOVE DUMMY STRESS JOINT FROM H-4 SL  </v>
          </cell>
          <cell r="H155" t="str">
            <v xml:space="preserve">1 </v>
          </cell>
          <cell r="I155">
            <v>38030</v>
          </cell>
          <cell r="K155">
            <v>38030</v>
          </cell>
          <cell r="L155">
            <v>7</v>
          </cell>
          <cell r="M155">
            <v>2</v>
          </cell>
          <cell r="O155" t="str">
            <v>Dir</v>
          </cell>
          <cell r="P155">
            <v>8800</v>
          </cell>
          <cell r="Q155">
            <v>5737.6</v>
          </cell>
          <cell r="R155">
            <v>0.34799999999999998</v>
          </cell>
          <cell r="T155"/>
          <cell r="U155"/>
          <cell r="V155" t="str">
            <v>on order</v>
          </cell>
        </row>
        <row r="156">
          <cell r="A156" t="str">
            <v>BEN</v>
          </cell>
          <cell r="B156" t="str">
            <v>00D44324</v>
          </cell>
          <cell r="C156">
            <v>63</v>
          </cell>
          <cell r="D156" t="str">
            <v>BP HOLSTEIN</v>
          </cell>
          <cell r="E156" t="str">
            <v>BP AMERICA PRODUCTION CO (FRAME)</v>
          </cell>
          <cell r="F156" t="str">
            <v xml:space="preserve">H57028-1 </v>
          </cell>
          <cell r="G156" t="str">
            <v xml:space="preserve">ANNULUS SEAL,MS-700, 18.750, 15000 WP, NACE  </v>
          </cell>
          <cell r="H156" t="str">
            <v xml:space="preserve">1 </v>
          </cell>
          <cell r="I156">
            <v>37985</v>
          </cell>
          <cell r="K156">
            <v>37987</v>
          </cell>
          <cell r="L156">
            <v>1</v>
          </cell>
          <cell r="M156">
            <v>1</v>
          </cell>
          <cell r="O156" t="str">
            <v>Dir</v>
          </cell>
          <cell r="P156">
            <v>7298</v>
          </cell>
          <cell r="Q156">
            <v>2708</v>
          </cell>
          <cell r="R156">
            <v>0.62893943546177034</v>
          </cell>
          <cell r="T156"/>
          <cell r="U156"/>
          <cell r="V156" t="str">
            <v>2172660</v>
          </cell>
        </row>
        <row r="157">
          <cell r="A157" t="str">
            <v>BEN</v>
          </cell>
          <cell r="B157" t="str">
            <v>00D44324</v>
          </cell>
          <cell r="C157">
            <v>64</v>
          </cell>
          <cell r="D157" t="str">
            <v>BP HOLSTEIN</v>
          </cell>
          <cell r="E157" t="str">
            <v>BP AMERICA PRODUCTION CO (FRAME)</v>
          </cell>
          <cell r="F157" t="str">
            <v xml:space="preserve">H57597-1H893 </v>
          </cell>
          <cell r="G157" t="str">
            <v xml:space="preserve">CASING HGR,MS-700, LOCKDOWN,18.750 X 13.510 THRU  </v>
          </cell>
          <cell r="H157" t="str">
            <v xml:space="preserve">1 </v>
          </cell>
          <cell r="I157">
            <v>37985</v>
          </cell>
          <cell r="K157">
            <v>37987</v>
          </cell>
          <cell r="L157">
            <v>1</v>
          </cell>
          <cell r="M157">
            <v>1</v>
          </cell>
          <cell r="O157" t="str">
            <v>Dir</v>
          </cell>
          <cell r="P157">
            <v>23452</v>
          </cell>
          <cell r="Q157">
            <v>9775</v>
          </cell>
          <cell r="R157">
            <v>0.5831911990448575</v>
          </cell>
          <cell r="T157"/>
          <cell r="U157"/>
          <cell r="V157" t="str">
            <v>2171290</v>
          </cell>
        </row>
        <row r="158">
          <cell r="A158" t="str">
            <v>BEN</v>
          </cell>
          <cell r="B158" t="str">
            <v>00D44324</v>
          </cell>
          <cell r="C158">
            <v>65</v>
          </cell>
          <cell r="D158" t="str">
            <v>BP HOLSTEIN</v>
          </cell>
          <cell r="E158" t="str">
            <v>BP AMERICA PRODUCTION CO (FRAME)</v>
          </cell>
          <cell r="F158" t="str">
            <v xml:space="preserve">A930886-20 </v>
          </cell>
          <cell r="G158" t="str">
            <v xml:space="preserve">SEAL,SPRINGSELE,INTERNAL,12.500 ID X 0.275  </v>
          </cell>
          <cell r="H158">
            <v>5</v>
          </cell>
          <cell r="I158">
            <v>37991</v>
          </cell>
          <cell r="K158">
            <v>37991</v>
          </cell>
          <cell r="L158">
            <v>2</v>
          </cell>
          <cell r="M158">
            <v>1</v>
          </cell>
          <cell r="O158" t="str">
            <v>Dir</v>
          </cell>
          <cell r="P158">
            <v>2500</v>
          </cell>
          <cell r="Q158">
            <v>1630</v>
          </cell>
          <cell r="R158">
            <v>0.34799999999999998</v>
          </cell>
          <cell r="T158"/>
          <cell r="U158"/>
          <cell r="V158" t="str">
            <v>on order</v>
          </cell>
        </row>
        <row r="159">
          <cell r="A159" t="str">
            <v>BEN</v>
          </cell>
          <cell r="B159" t="str">
            <v>00D44324</v>
          </cell>
          <cell r="C159">
            <v>66</v>
          </cell>
          <cell r="D159" t="str">
            <v>BP HOLSTEIN</v>
          </cell>
          <cell r="E159" t="str">
            <v>BP AMERICA PRODUCTION CO (FRAME)</v>
          </cell>
          <cell r="F159" t="str">
            <v xml:space="preserve">A930886-19 </v>
          </cell>
          <cell r="G159" t="str">
            <v xml:space="preserve">SEAL,SPRINGSELE,EXTERNAL,12.750 ID X 0.275  </v>
          </cell>
          <cell r="H159">
            <v>5</v>
          </cell>
          <cell r="I159">
            <v>37991</v>
          </cell>
          <cell r="K159">
            <v>37991</v>
          </cell>
          <cell r="L159">
            <v>2</v>
          </cell>
          <cell r="M159">
            <v>1</v>
          </cell>
          <cell r="O159" t="str">
            <v>Dir</v>
          </cell>
          <cell r="P159">
            <v>2500</v>
          </cell>
          <cell r="Q159">
            <v>1630</v>
          </cell>
          <cell r="R159">
            <v>0.34799999999999998</v>
          </cell>
          <cell r="T159"/>
          <cell r="U159"/>
          <cell r="V159" t="str">
            <v>on order</v>
          </cell>
        </row>
        <row r="160">
          <cell r="A160" t="str">
            <v>BEN</v>
          </cell>
          <cell r="B160" t="str">
            <v>00D44324</v>
          </cell>
          <cell r="C160">
            <v>67</v>
          </cell>
          <cell r="D160" t="str">
            <v>BP HOLSTEIN</v>
          </cell>
          <cell r="E160" t="str">
            <v>BP AMERICA PRODUCTION CO (FRAME)</v>
          </cell>
          <cell r="F160" t="str">
            <v xml:space="preserve">H270564-5 </v>
          </cell>
          <cell r="G160" t="str">
            <v xml:space="preserve">SEAL,S, PISTON, 11.546 OD X 11.158 ID X .194 CS,  </v>
          </cell>
          <cell r="H160" t="str">
            <v xml:space="preserve">2 </v>
          </cell>
          <cell r="I160">
            <v>37991</v>
          </cell>
          <cell r="K160">
            <v>37991</v>
          </cell>
          <cell r="L160">
            <v>2</v>
          </cell>
          <cell r="M160">
            <v>1</v>
          </cell>
          <cell r="O160" t="str">
            <v>Dir</v>
          </cell>
          <cell r="P160">
            <v>1000</v>
          </cell>
          <cell r="Q160">
            <v>652</v>
          </cell>
          <cell r="R160">
            <v>0.34799999999999998</v>
          </cell>
          <cell r="T160"/>
          <cell r="U160"/>
          <cell r="V160" t="str">
            <v>on order</v>
          </cell>
        </row>
        <row r="161">
          <cell r="A161" t="str">
            <v>BEN</v>
          </cell>
          <cell r="B161" t="str">
            <v>00D44324</v>
          </cell>
          <cell r="C161">
            <v>68</v>
          </cell>
          <cell r="D161" t="str">
            <v>BP HOLSTEIN</v>
          </cell>
          <cell r="E161" t="str">
            <v>BP AMERICA PRODUCTION CO (FRAME)</v>
          </cell>
          <cell r="F161" t="str">
            <v xml:space="preserve">195000-273 </v>
          </cell>
          <cell r="G161" t="str">
            <v xml:space="preserve">O-RING,AS568A-273, 9.734 ID, 0.139 CS,NITRILE,70  </v>
          </cell>
          <cell r="H161" t="str">
            <v xml:space="preserve">8 </v>
          </cell>
          <cell r="I161">
            <v>37991</v>
          </cell>
          <cell r="K161">
            <v>37991</v>
          </cell>
          <cell r="L161">
            <v>2</v>
          </cell>
          <cell r="M161">
            <v>1</v>
          </cell>
          <cell r="O161" t="str">
            <v>Dir</v>
          </cell>
          <cell r="P161">
            <v>200</v>
          </cell>
          <cell r="Q161">
            <v>130.4</v>
          </cell>
          <cell r="R161">
            <v>0.34799999999999998</v>
          </cell>
          <cell r="T161"/>
          <cell r="U161"/>
          <cell r="V161" t="str">
            <v>on order</v>
          </cell>
        </row>
        <row r="162">
          <cell r="A162" t="str">
            <v>BEN</v>
          </cell>
          <cell r="B162" t="str">
            <v>00D44324</v>
          </cell>
          <cell r="C162">
            <v>69</v>
          </cell>
          <cell r="D162" t="str">
            <v>BP HOLSTEIN</v>
          </cell>
          <cell r="E162" t="str">
            <v>BP AMERICA PRODUCTION CO (FRAME)</v>
          </cell>
          <cell r="F162" t="str">
            <v xml:space="preserve">195000-277 </v>
          </cell>
          <cell r="G162" t="str">
            <v xml:space="preserve">O-RING,AS568A-277,11.484 ID, 0.139 CS,NITRILE,70  </v>
          </cell>
          <cell r="H162" t="str">
            <v xml:space="preserve">4 </v>
          </cell>
          <cell r="I162">
            <v>37991</v>
          </cell>
          <cell r="K162">
            <v>37991</v>
          </cell>
          <cell r="L162">
            <v>2</v>
          </cell>
          <cell r="M162">
            <v>1</v>
          </cell>
          <cell r="N162" t="str">
            <v>S</v>
          </cell>
          <cell r="O162" t="str">
            <v>Dir</v>
          </cell>
          <cell r="P162">
            <v>48</v>
          </cell>
          <cell r="Q162">
            <v>31.295999999999999</v>
          </cell>
          <cell r="R162">
            <v>0.34799999999999998</v>
          </cell>
          <cell r="S162">
            <v>37888</v>
          </cell>
          <cell r="T162"/>
          <cell r="U162"/>
          <cell r="V162" t="str">
            <v>on order</v>
          </cell>
        </row>
        <row r="163">
          <cell r="A163" t="str">
            <v>BEN</v>
          </cell>
          <cell r="B163" t="str">
            <v>00D44324</v>
          </cell>
          <cell r="C163">
            <v>70</v>
          </cell>
          <cell r="D163" t="str">
            <v>BP HOLSTEIN</v>
          </cell>
          <cell r="E163" t="str">
            <v>BP AMERICA PRODUCTION CO (FRAME)</v>
          </cell>
          <cell r="F163" t="str">
            <v xml:space="preserve">201323-241 </v>
          </cell>
          <cell r="G163" t="str">
            <v xml:space="preserve">O-RING,AS568-241, 3.859 ID X .139 CS,BUNA N,  </v>
          </cell>
          <cell r="H163" t="str">
            <v xml:space="preserve">4 </v>
          </cell>
          <cell r="I163">
            <v>37991</v>
          </cell>
          <cell r="K163">
            <v>37991</v>
          </cell>
          <cell r="L163">
            <v>2</v>
          </cell>
          <cell r="M163">
            <v>1</v>
          </cell>
          <cell r="N163" t="str">
            <v>S</v>
          </cell>
          <cell r="O163" t="str">
            <v>Dir</v>
          </cell>
          <cell r="P163">
            <v>12</v>
          </cell>
          <cell r="Q163">
            <v>7.8239999999999998</v>
          </cell>
          <cell r="R163">
            <v>0.34799999999999998</v>
          </cell>
          <cell r="S163">
            <v>37888</v>
          </cell>
          <cell r="T163"/>
          <cell r="U163"/>
          <cell r="V163" t="str">
            <v>on order</v>
          </cell>
        </row>
        <row r="164">
          <cell r="A164" t="str">
            <v>BEN</v>
          </cell>
          <cell r="B164" t="str">
            <v>00D44324</v>
          </cell>
          <cell r="C164">
            <v>71</v>
          </cell>
          <cell r="D164" t="str">
            <v>BP HOLSTEIN</v>
          </cell>
          <cell r="E164" t="str">
            <v>BP AMERICA PRODUCTION CO (FRAME)</v>
          </cell>
          <cell r="F164" t="str">
            <v xml:space="preserve">195000-333 </v>
          </cell>
          <cell r="G164" t="str">
            <v xml:space="preserve">O-RING, 2.475 ID, 0.210 CS,NITRILE 70 DURO,PER  </v>
          </cell>
          <cell r="H164" t="str">
            <v xml:space="preserve">4 </v>
          </cell>
          <cell r="I164">
            <v>37991</v>
          </cell>
          <cell r="K164">
            <v>37991</v>
          </cell>
          <cell r="L164">
            <v>2</v>
          </cell>
          <cell r="M164">
            <v>1</v>
          </cell>
          <cell r="N164" t="str">
            <v>S</v>
          </cell>
          <cell r="O164" t="str">
            <v>Dir</v>
          </cell>
          <cell r="P164">
            <v>12</v>
          </cell>
          <cell r="Q164">
            <v>7.8239999999999998</v>
          </cell>
          <cell r="R164">
            <v>0.34799999999999998</v>
          </cell>
          <cell r="S164">
            <v>37888</v>
          </cell>
          <cell r="T164"/>
          <cell r="U164"/>
          <cell r="V164" t="str">
            <v>on order</v>
          </cell>
        </row>
        <row r="165">
          <cell r="A165" t="str">
            <v>BEN</v>
          </cell>
          <cell r="B165" t="str">
            <v>00D44324</v>
          </cell>
          <cell r="C165">
            <v>72</v>
          </cell>
          <cell r="D165" t="str">
            <v>BP HOLSTEIN</v>
          </cell>
          <cell r="E165" t="str">
            <v>BP AMERICA PRODUCTION CO (FRAME)</v>
          </cell>
          <cell r="F165" t="str">
            <v xml:space="preserve">195003-331 </v>
          </cell>
          <cell r="G165" t="str">
            <v xml:space="preserve">O-RING,AS568-331, 2.225 ID X .210 CS,BUNA N,  </v>
          </cell>
          <cell r="H165" t="str">
            <v xml:space="preserve">4 </v>
          </cell>
          <cell r="I165">
            <v>37991</v>
          </cell>
          <cell r="K165">
            <v>37991</v>
          </cell>
          <cell r="L165">
            <v>2</v>
          </cell>
          <cell r="M165">
            <v>1</v>
          </cell>
          <cell r="N165" t="str">
            <v>S</v>
          </cell>
          <cell r="O165" t="str">
            <v>Dir</v>
          </cell>
          <cell r="P165">
            <v>12</v>
          </cell>
          <cell r="Q165">
            <v>7.8239999999999998</v>
          </cell>
          <cell r="R165">
            <v>0.34799999999999998</v>
          </cell>
          <cell r="S165">
            <v>37888</v>
          </cell>
          <cell r="T165"/>
          <cell r="U165"/>
          <cell r="V165" t="str">
            <v>on order</v>
          </cell>
        </row>
        <row r="166">
          <cell r="A166" t="str">
            <v>BEN</v>
          </cell>
          <cell r="B166" t="str">
            <v>00D44324</v>
          </cell>
          <cell r="C166">
            <v>73</v>
          </cell>
          <cell r="D166" t="str">
            <v>BP HOLSTEIN</v>
          </cell>
          <cell r="E166" t="str">
            <v>BP AMERICA PRODUCTION CO (FRAME)</v>
          </cell>
          <cell r="F166" t="str">
            <v xml:space="preserve">H300720-23 </v>
          </cell>
          <cell r="G166" t="str">
            <v xml:space="preserve">RUPTURE DISC PART, 1" RUPTURE DISC, REPLACEMENT,  </v>
          </cell>
          <cell r="H166" t="str">
            <v xml:space="preserve">5 </v>
          </cell>
          <cell r="I166">
            <v>37991</v>
          </cell>
          <cell r="K166">
            <v>37991</v>
          </cell>
          <cell r="L166">
            <v>2</v>
          </cell>
          <cell r="M166">
            <v>1</v>
          </cell>
          <cell r="N166" t="str">
            <v>S</v>
          </cell>
          <cell r="O166" t="str">
            <v>Dir</v>
          </cell>
          <cell r="P166">
            <v>2250</v>
          </cell>
          <cell r="Q166">
            <v>1467</v>
          </cell>
          <cell r="R166">
            <v>0.34799999999999998</v>
          </cell>
          <cell r="S166">
            <v>37888</v>
          </cell>
          <cell r="T166"/>
          <cell r="U166"/>
          <cell r="V166" t="str">
            <v>on order</v>
          </cell>
        </row>
        <row r="167">
          <cell r="A167" t="str">
            <v>BEN</v>
          </cell>
          <cell r="B167" t="str">
            <v>00D44324</v>
          </cell>
          <cell r="C167">
            <v>74</v>
          </cell>
          <cell r="D167" t="str">
            <v>BP HOLSTEIN</v>
          </cell>
          <cell r="E167" t="str">
            <v>BP AMERICA PRODUCTION CO (FRAME)</v>
          </cell>
          <cell r="F167" t="str">
            <v xml:space="preserve">H122482-1 </v>
          </cell>
          <cell r="G167" t="str">
            <v xml:space="preserve">TOOL-SSWE PART, MS-700, 11.75 NCRT, LOCKDOWN  </v>
          </cell>
          <cell r="H167" t="str">
            <v xml:space="preserve">1 </v>
          </cell>
          <cell r="I167">
            <v>37991</v>
          </cell>
          <cell r="K167">
            <v>37991</v>
          </cell>
          <cell r="L167">
            <v>2</v>
          </cell>
          <cell r="M167">
            <v>1</v>
          </cell>
          <cell r="N167" t="str">
            <v>S</v>
          </cell>
          <cell r="O167" t="str">
            <v>Dir</v>
          </cell>
          <cell r="P167">
            <v>4110</v>
          </cell>
          <cell r="Q167">
            <v>2679.7200000000003</v>
          </cell>
          <cell r="R167">
            <v>0.34799999999999998</v>
          </cell>
          <cell r="S167">
            <v>37888</v>
          </cell>
          <cell r="T167"/>
          <cell r="U167"/>
          <cell r="V167" t="str">
            <v>on order</v>
          </cell>
        </row>
        <row r="168">
          <cell r="A168" t="str">
            <v>BEN</v>
          </cell>
          <cell r="B168" t="str">
            <v>00D44324</v>
          </cell>
          <cell r="C168">
            <v>75</v>
          </cell>
          <cell r="D168" t="str">
            <v>BP HOLSTEIN</v>
          </cell>
          <cell r="E168" t="str">
            <v>BP AMERICA PRODUCTION CO (FRAME)</v>
          </cell>
          <cell r="F168" t="str">
            <v xml:space="preserve">H288608-1 </v>
          </cell>
          <cell r="G168" t="str">
            <v xml:space="preserve">TOOL-SSWE PART,IMPRESSION,LEAD PIN  </v>
          </cell>
          <cell r="H168" t="str">
            <v xml:space="preserve">16 </v>
          </cell>
          <cell r="I168">
            <v>37991</v>
          </cell>
          <cell r="K168">
            <v>37991</v>
          </cell>
          <cell r="L168">
            <v>2</v>
          </cell>
          <cell r="M168">
            <v>1</v>
          </cell>
          <cell r="N168" t="str">
            <v>S</v>
          </cell>
          <cell r="O168" t="str">
            <v>Dir</v>
          </cell>
          <cell r="P168">
            <v>3040</v>
          </cell>
          <cell r="Q168">
            <v>1982.0800000000002</v>
          </cell>
          <cell r="R168">
            <v>0.34799999999999998</v>
          </cell>
          <cell r="S168">
            <v>37888</v>
          </cell>
          <cell r="T168"/>
          <cell r="U168"/>
          <cell r="V168" t="str">
            <v>on order</v>
          </cell>
        </row>
        <row r="169">
          <cell r="A169" t="str">
            <v>BEN</v>
          </cell>
          <cell r="B169" t="str">
            <v>00D44324</v>
          </cell>
          <cell r="C169">
            <v>76</v>
          </cell>
          <cell r="D169" t="str">
            <v>BP HOLSTEIN</v>
          </cell>
          <cell r="E169" t="str">
            <v>BP AMERICA PRODUCTION CO (FRAME)</v>
          </cell>
          <cell r="F169" t="str">
            <v xml:space="preserve">04821101 </v>
          </cell>
          <cell r="G169" t="str">
            <v xml:space="preserve">TOOL-SSPE PART,IMPRESSION,BABBITT BLOCK  </v>
          </cell>
          <cell r="H169" t="str">
            <v xml:space="preserve">4 </v>
          </cell>
          <cell r="I169">
            <v>37991</v>
          </cell>
          <cell r="K169">
            <v>37991</v>
          </cell>
          <cell r="L169">
            <v>2</v>
          </cell>
          <cell r="M169">
            <v>1</v>
          </cell>
          <cell r="N169" t="str">
            <v>S</v>
          </cell>
          <cell r="O169" t="str">
            <v>Dir</v>
          </cell>
          <cell r="P169">
            <v>760</v>
          </cell>
          <cell r="Q169">
            <v>495.52000000000004</v>
          </cell>
          <cell r="R169">
            <v>0.34799999999999998</v>
          </cell>
          <cell r="S169">
            <v>37888</v>
          </cell>
          <cell r="T169"/>
          <cell r="U169"/>
          <cell r="V169" t="str">
            <v>on order</v>
          </cell>
        </row>
        <row r="170">
          <cell r="A170" t="str">
            <v>BEN</v>
          </cell>
          <cell r="B170" t="str">
            <v>00D44324</v>
          </cell>
          <cell r="C170">
            <v>77</v>
          </cell>
          <cell r="D170" t="str">
            <v>BP HOLSTEIN</v>
          </cell>
          <cell r="E170" t="str">
            <v>BP AMERICA PRODUCTION CO (FRAME)</v>
          </cell>
          <cell r="F170" t="str">
            <v xml:space="preserve">H141352-1 </v>
          </cell>
          <cell r="G170" t="str">
            <v xml:space="preserve">SEAL S, EXTERNAL, 5.100 ID X .285 CS X 0.325 LG,  </v>
          </cell>
          <cell r="H170" t="str">
            <v xml:space="preserve">1 </v>
          </cell>
          <cell r="I170">
            <v>37991</v>
          </cell>
          <cell r="K170">
            <v>37991</v>
          </cell>
          <cell r="L170">
            <v>2</v>
          </cell>
          <cell r="M170">
            <v>1</v>
          </cell>
          <cell r="O170" t="str">
            <v>Dir</v>
          </cell>
          <cell r="P170">
            <v>300</v>
          </cell>
          <cell r="Q170">
            <v>195.6</v>
          </cell>
          <cell r="R170">
            <v>0.34799999999999998</v>
          </cell>
          <cell r="T170"/>
          <cell r="U170"/>
          <cell r="V170" t="str">
            <v>on order</v>
          </cell>
        </row>
        <row r="171">
          <cell r="A171" t="str">
            <v>BEN</v>
          </cell>
          <cell r="B171" t="str">
            <v>00D44324</v>
          </cell>
          <cell r="C171">
            <v>78</v>
          </cell>
          <cell r="D171" t="str">
            <v>BP HOLSTEIN</v>
          </cell>
          <cell r="E171" t="str">
            <v>BP AMERICA PRODUCTION CO (FRAME)</v>
          </cell>
          <cell r="F171" t="str">
            <v xml:space="preserve">H141352-2 </v>
          </cell>
          <cell r="G171" t="str">
            <v xml:space="preserve">SEAL S, EXTERNAL, 7.100 ID X .285 CS X 0.325 LG,  </v>
          </cell>
          <cell r="H171" t="str">
            <v xml:space="preserve">1 </v>
          </cell>
          <cell r="I171">
            <v>37991</v>
          </cell>
          <cell r="K171">
            <v>37991</v>
          </cell>
          <cell r="L171">
            <v>2</v>
          </cell>
          <cell r="M171">
            <v>1</v>
          </cell>
          <cell r="O171" t="str">
            <v>Dir</v>
          </cell>
          <cell r="P171">
            <v>300</v>
          </cell>
          <cell r="Q171">
            <v>195.6</v>
          </cell>
          <cell r="R171">
            <v>0.34799999999999998</v>
          </cell>
          <cell r="T171"/>
          <cell r="U171"/>
          <cell r="V171" t="str">
            <v>on order</v>
          </cell>
        </row>
        <row r="172">
          <cell r="A172" t="str">
            <v>BEN</v>
          </cell>
          <cell r="B172" t="str">
            <v>00D44324</v>
          </cell>
          <cell r="C172">
            <v>79</v>
          </cell>
          <cell r="D172" t="str">
            <v>BP HOLSTEIN</v>
          </cell>
          <cell r="E172" t="str">
            <v>BP AMERICA PRODUCTION CO (FRAME)</v>
          </cell>
          <cell r="F172" t="str">
            <v xml:space="preserve">H141352-3 </v>
          </cell>
          <cell r="G172" t="str">
            <v xml:space="preserve">SEAL S, INTENAL, 7.990 OD X .285 CS X 0.325 LG,  </v>
          </cell>
          <cell r="H172" t="str">
            <v xml:space="preserve">1 </v>
          </cell>
          <cell r="I172">
            <v>37991</v>
          </cell>
          <cell r="K172">
            <v>37991</v>
          </cell>
          <cell r="L172">
            <v>2</v>
          </cell>
          <cell r="M172">
            <v>1</v>
          </cell>
          <cell r="O172" t="str">
            <v>Dir</v>
          </cell>
          <cell r="P172">
            <v>300</v>
          </cell>
          <cell r="Q172">
            <v>195.6</v>
          </cell>
          <cell r="R172">
            <v>0.34799999999999998</v>
          </cell>
          <cell r="T172"/>
          <cell r="U172"/>
          <cell r="V172" t="str">
            <v>on order</v>
          </cell>
        </row>
        <row r="173">
          <cell r="A173" t="str">
            <v>BEN</v>
          </cell>
          <cell r="B173" t="str">
            <v>00D44324</v>
          </cell>
          <cell r="C173">
            <v>80</v>
          </cell>
          <cell r="D173" t="str">
            <v>BP HOLSTEIN</v>
          </cell>
          <cell r="E173" t="str">
            <v>BP AMERICA PRODUCTION CO (FRAME)</v>
          </cell>
          <cell r="F173" t="str">
            <v xml:space="preserve">H139301-1 </v>
          </cell>
          <cell r="G173" t="str">
            <v xml:space="preserve">WEAR BUSHING PART,MS-700,PIN SHEAR,.750-10 - 2.00  </v>
          </cell>
          <cell r="H173" t="str">
            <v xml:space="preserve">12 </v>
          </cell>
          <cell r="I173">
            <v>37991</v>
          </cell>
          <cell r="K173">
            <v>37991</v>
          </cell>
          <cell r="L173">
            <v>2</v>
          </cell>
          <cell r="M173">
            <v>1</v>
          </cell>
          <cell r="O173" t="str">
            <v>Dir</v>
          </cell>
          <cell r="P173">
            <v>2040</v>
          </cell>
          <cell r="Q173">
            <v>1330.0800000000002</v>
          </cell>
          <cell r="R173">
            <v>0.34799999999999998</v>
          </cell>
          <cell r="T173"/>
          <cell r="U173"/>
          <cell r="V173" t="str">
            <v>on order</v>
          </cell>
        </row>
        <row r="174">
          <cell r="A174" t="str">
            <v>BEN</v>
          </cell>
          <cell r="B174" t="str">
            <v>00D44324</v>
          </cell>
          <cell r="C174">
            <v>81</v>
          </cell>
          <cell r="D174" t="str">
            <v>BP HOLSTEIN</v>
          </cell>
          <cell r="E174" t="str">
            <v>BP AMERICA PRODUCTION CO (FRAME)</v>
          </cell>
          <cell r="F174" t="str">
            <v xml:space="preserve">H139305-1H893 </v>
          </cell>
          <cell r="G174" t="str">
            <v xml:space="preserve">WEAR BUSHING PART,MS-700,COLET LOCK,13.50 OD  </v>
          </cell>
          <cell r="H174" t="str">
            <v xml:space="preserve">1 </v>
          </cell>
          <cell r="I174">
            <v>37991</v>
          </cell>
          <cell r="J174">
            <v>6</v>
          </cell>
          <cell r="K174">
            <v>37991</v>
          </cell>
          <cell r="L174">
            <v>2</v>
          </cell>
          <cell r="M174">
            <v>1</v>
          </cell>
          <cell r="N174" t="str">
            <v>S</v>
          </cell>
          <cell r="O174" t="str">
            <v>Dir</v>
          </cell>
          <cell r="P174">
            <v>6650</v>
          </cell>
          <cell r="Q174">
            <v>4335.8</v>
          </cell>
          <cell r="R174">
            <v>0.34799999999999998</v>
          </cell>
          <cell r="S174">
            <v>37914</v>
          </cell>
          <cell r="T174"/>
          <cell r="U174"/>
          <cell r="V174" t="str">
            <v>on order</v>
          </cell>
        </row>
        <row r="175">
          <cell r="A175" t="str">
            <v>BEN</v>
          </cell>
          <cell r="B175" t="str">
            <v>00D44324</v>
          </cell>
          <cell r="C175">
            <v>82</v>
          </cell>
          <cell r="D175" t="str">
            <v>BP HOLSTEIN</v>
          </cell>
          <cell r="E175" t="str">
            <v>BP AMERICA PRODUCTION CO (FRAME)</v>
          </cell>
          <cell r="F175" t="str">
            <v>H103504-1H893</v>
          </cell>
          <cell r="G175" t="str">
            <v>WEAR BUSHING PART,MS-700,LOCK RING,13.38 DRILL</v>
          </cell>
          <cell r="H175" t="str">
            <v xml:space="preserve">1 </v>
          </cell>
          <cell r="I175">
            <v>37991</v>
          </cell>
          <cell r="K175">
            <v>37991</v>
          </cell>
          <cell r="L175">
            <v>2</v>
          </cell>
          <cell r="M175">
            <v>1</v>
          </cell>
          <cell r="O175" t="str">
            <v>Dir</v>
          </cell>
          <cell r="P175">
            <v>4800</v>
          </cell>
          <cell r="Q175">
            <v>3129.6</v>
          </cell>
          <cell r="R175">
            <v>0.34799999999999998</v>
          </cell>
          <cell r="T175"/>
          <cell r="U175"/>
          <cell r="V175" t="str">
            <v>on order</v>
          </cell>
        </row>
        <row r="176">
          <cell r="A176" t="str">
            <v>BEN</v>
          </cell>
          <cell r="B176" t="str">
            <v>00D44324</v>
          </cell>
          <cell r="C176">
            <v>83</v>
          </cell>
          <cell r="D176" t="str">
            <v>BP HOLSTEIN</v>
          </cell>
          <cell r="E176" t="str">
            <v>BP AMERICA PRODUCTION CO (FRAME)</v>
          </cell>
          <cell r="F176" t="str">
            <v xml:space="preserve">H122467-1 </v>
          </cell>
          <cell r="G176" t="str">
            <v xml:space="preserve">TOOL-SSWE PART, MS-700, 11.75 NCRT, STOP RING  </v>
          </cell>
          <cell r="H176" t="str">
            <v xml:space="preserve">1 </v>
          </cell>
          <cell r="I176">
            <v>37991</v>
          </cell>
          <cell r="K176">
            <v>37991</v>
          </cell>
          <cell r="L176">
            <v>2</v>
          </cell>
          <cell r="M176">
            <v>1</v>
          </cell>
          <cell r="O176" t="str">
            <v>Dir</v>
          </cell>
          <cell r="P176">
            <v>790</v>
          </cell>
          <cell r="Q176">
            <v>515.08000000000004</v>
          </cell>
          <cell r="R176">
            <v>0.34799999999999998</v>
          </cell>
          <cell r="T176"/>
          <cell r="U176"/>
          <cell r="V176" t="str">
            <v>on order</v>
          </cell>
        </row>
        <row r="177">
          <cell r="A177" t="str">
            <v>BEN</v>
          </cell>
          <cell r="B177" t="str">
            <v>00D44324</v>
          </cell>
          <cell r="C177">
            <v>84</v>
          </cell>
          <cell r="D177" t="str">
            <v>BP HOLSTEIN</v>
          </cell>
          <cell r="E177" t="str">
            <v>BP AMERICA PRODUCTION CO (FRAME)</v>
          </cell>
          <cell r="F177" t="str">
            <v xml:space="preserve">H122467-2 </v>
          </cell>
          <cell r="G177" t="str">
            <v xml:space="preserve">TOOL-SSWE PART, MS-700, 11.75 NCRT, STOP RING  </v>
          </cell>
          <cell r="H177" t="str">
            <v xml:space="preserve">1 </v>
          </cell>
          <cell r="I177">
            <v>37991</v>
          </cell>
          <cell r="K177">
            <v>37991</v>
          </cell>
          <cell r="L177">
            <v>2</v>
          </cell>
          <cell r="M177">
            <v>1</v>
          </cell>
          <cell r="O177" t="str">
            <v>Dir</v>
          </cell>
          <cell r="P177">
            <v>790</v>
          </cell>
          <cell r="Q177">
            <v>515.08000000000004</v>
          </cell>
          <cell r="R177">
            <v>0.34799999999999998</v>
          </cell>
          <cell r="T177"/>
          <cell r="U177"/>
          <cell r="V177" t="str">
            <v>on order</v>
          </cell>
        </row>
        <row r="178">
          <cell r="A178" t="str">
            <v>BEN</v>
          </cell>
          <cell r="B178" t="str">
            <v>00D55000</v>
          </cell>
          <cell r="C178">
            <v>1</v>
          </cell>
          <cell r="D178" t="str">
            <v>SHAH DENIZ FB 3P+1B</v>
          </cell>
          <cell r="E178" t="str">
            <v>BP EXPLORATION (SHAH DENIZ) LTD</v>
          </cell>
          <cell r="F178">
            <v>227</v>
          </cell>
          <cell r="G178" t="str">
            <v>CHARGE TO MAKE UP RUNNING TOOL INTO 18" CSG HANGER</v>
          </cell>
          <cell r="H178">
            <v>1</v>
          </cell>
          <cell r="I178">
            <v>37893</v>
          </cell>
          <cell r="J178">
            <v>48</v>
          </cell>
          <cell r="K178">
            <v>37889</v>
          </cell>
          <cell r="L178">
            <v>39</v>
          </cell>
          <cell r="M178">
            <v>9</v>
          </cell>
          <cell r="N178" t="str">
            <v>S</v>
          </cell>
          <cell r="O178" t="str">
            <v>Dir</v>
          </cell>
          <cell r="P178">
            <v>7000</v>
          </cell>
          <cell r="Q178">
            <v>6000</v>
          </cell>
          <cell r="R178">
            <v>0.1428571428571429</v>
          </cell>
          <cell r="S178">
            <v>37888</v>
          </cell>
          <cell r="T178">
            <v>-5</v>
          </cell>
          <cell r="U178">
            <v>39</v>
          </cell>
          <cell r="V178" t="str">
            <v>Shipped 09/24/03</v>
          </cell>
        </row>
        <row r="179">
          <cell r="A179" t="str">
            <v>BEN</v>
          </cell>
          <cell r="B179" t="str">
            <v>00D55000</v>
          </cell>
          <cell r="C179">
            <v>2</v>
          </cell>
          <cell r="D179" t="str">
            <v>SHAH DENIZ FB 3P+1B</v>
          </cell>
          <cell r="E179" t="str">
            <v>BP EXPLORATION (SHAH DENIZ) LTD</v>
          </cell>
          <cell r="F179">
            <v>227</v>
          </cell>
          <cell r="G179" t="str">
            <v>CHARGE TO MAKE UP RUNNING TOOL INTO 16" CSG HANGER</v>
          </cell>
          <cell r="H179">
            <v>1</v>
          </cell>
          <cell r="I179">
            <v>37893</v>
          </cell>
          <cell r="J179">
            <v>68</v>
          </cell>
          <cell r="K179">
            <v>37889</v>
          </cell>
          <cell r="L179">
            <v>39</v>
          </cell>
          <cell r="M179">
            <v>9</v>
          </cell>
          <cell r="N179" t="str">
            <v>S</v>
          </cell>
          <cell r="O179" t="str">
            <v>Dir</v>
          </cell>
          <cell r="P179">
            <v>7000</v>
          </cell>
          <cell r="Q179">
            <v>6000</v>
          </cell>
          <cell r="R179">
            <v>0.1428571428571429</v>
          </cell>
          <cell r="S179">
            <v>37888</v>
          </cell>
          <cell r="T179">
            <v>-5</v>
          </cell>
          <cell r="U179">
            <v>39</v>
          </cell>
          <cell r="V179" t="str">
            <v>Shipped 09/24/03</v>
          </cell>
        </row>
        <row r="180">
          <cell r="A180" t="str">
            <v>BEN</v>
          </cell>
          <cell r="B180" t="str">
            <v>00D55000</v>
          </cell>
          <cell r="C180">
            <v>3</v>
          </cell>
          <cell r="D180" t="str">
            <v>SHAH DENIZ FB 3P+1B</v>
          </cell>
          <cell r="E180" t="str">
            <v>BP EXPLORATION (SHAH DENIZ) LTD</v>
          </cell>
          <cell r="F180">
            <v>227</v>
          </cell>
          <cell r="G180" t="str">
            <v>CHARGE TO MAKE UP RUNNING TOOL INTO 13-5/8" CASING</v>
          </cell>
          <cell r="H180">
            <v>1</v>
          </cell>
          <cell r="I180">
            <v>37893</v>
          </cell>
          <cell r="J180">
            <v>48</v>
          </cell>
          <cell r="K180">
            <v>37889</v>
          </cell>
          <cell r="L180">
            <v>39</v>
          </cell>
          <cell r="M180">
            <v>9</v>
          </cell>
          <cell r="N180" t="str">
            <v>S</v>
          </cell>
          <cell r="O180" t="str">
            <v>Dir</v>
          </cell>
          <cell r="P180">
            <v>7000</v>
          </cell>
          <cell r="Q180">
            <v>6000</v>
          </cell>
          <cell r="R180">
            <v>0.1428571428571429</v>
          </cell>
          <cell r="S180">
            <v>37888</v>
          </cell>
          <cell r="T180">
            <v>-5</v>
          </cell>
          <cell r="U180">
            <v>39</v>
          </cell>
          <cell r="V180" t="str">
            <v>Shipped 09/24/03</v>
          </cell>
        </row>
        <row r="181">
          <cell r="A181" t="str">
            <v>BEN</v>
          </cell>
          <cell r="B181" t="str">
            <v>00D55000</v>
          </cell>
          <cell r="C181">
            <v>4</v>
          </cell>
          <cell r="D181" t="str">
            <v>SHAH DENIZ FB 3P+1B</v>
          </cell>
          <cell r="E181" t="str">
            <v>BP EXPLORATION (SHAH DENIZ) LTD</v>
          </cell>
          <cell r="F181">
            <v>227</v>
          </cell>
          <cell r="G181" t="str">
            <v>CHARGE TO MAKE UP RUNNING TOOL INTO 10-3/4" CASING</v>
          </cell>
          <cell r="H181">
            <v>1</v>
          </cell>
          <cell r="I181">
            <v>37893</v>
          </cell>
          <cell r="J181">
            <v>48</v>
          </cell>
          <cell r="K181">
            <v>37889</v>
          </cell>
          <cell r="L181">
            <v>39</v>
          </cell>
          <cell r="M181">
            <v>9</v>
          </cell>
          <cell r="N181" t="str">
            <v>S</v>
          </cell>
          <cell r="O181" t="str">
            <v>Dir</v>
          </cell>
          <cell r="P181">
            <v>7000</v>
          </cell>
          <cell r="Q181">
            <v>6000</v>
          </cell>
          <cell r="R181">
            <v>0.1428571428571429</v>
          </cell>
          <cell r="S181">
            <v>37888</v>
          </cell>
          <cell r="T181">
            <v>-5</v>
          </cell>
          <cell r="U181">
            <v>39</v>
          </cell>
          <cell r="V181" t="str">
            <v>Shipped 09/24/03</v>
          </cell>
        </row>
        <row r="182">
          <cell r="A182" t="str">
            <v>BEN</v>
          </cell>
          <cell r="B182" t="str">
            <v>00D55010</v>
          </cell>
          <cell r="C182">
            <v>1</v>
          </cell>
          <cell r="D182" t="str">
            <v>SHAH DENIZ FB 3P+1B</v>
          </cell>
          <cell r="E182" t="str">
            <v>BP EXPLORATION (SHAH DENIZ) LTD</v>
          </cell>
          <cell r="F182">
            <v>227</v>
          </cell>
          <cell r="G182" t="str">
            <v>CHARGE TO MAKE UP RUNNING TOOL INTO 18" CSG HANGER</v>
          </cell>
          <cell r="H182">
            <v>1</v>
          </cell>
          <cell r="I182">
            <v>37956</v>
          </cell>
          <cell r="J182">
            <v>48</v>
          </cell>
          <cell r="K182">
            <v>37970</v>
          </cell>
          <cell r="L182">
            <v>51</v>
          </cell>
          <cell r="M182">
            <v>12</v>
          </cell>
          <cell r="N182" t="str">
            <v>S</v>
          </cell>
          <cell r="O182" t="str">
            <v>Dir</v>
          </cell>
          <cell r="P182">
            <v>7000</v>
          </cell>
          <cell r="Q182">
            <v>6000</v>
          </cell>
          <cell r="R182">
            <v>0.1428571428571429</v>
          </cell>
          <cell r="S182">
            <v>37892</v>
          </cell>
          <cell r="T182"/>
          <cell r="U182"/>
          <cell r="V182" t="str">
            <v>Work will be done in Baku, Azerbaijan</v>
          </cell>
        </row>
        <row r="183">
          <cell r="A183" t="str">
            <v>BEN</v>
          </cell>
          <cell r="B183" t="str">
            <v>00D55010</v>
          </cell>
          <cell r="C183">
            <v>2</v>
          </cell>
          <cell r="D183" t="str">
            <v>SHAH DENIZ FB 3P+1B</v>
          </cell>
          <cell r="E183" t="str">
            <v>BP EXPLORATION (SHAH DENIZ) LTD</v>
          </cell>
          <cell r="F183">
            <v>227</v>
          </cell>
          <cell r="G183" t="str">
            <v>CHARGE TO MAKE UP RUNNING TOOL INTO 16" CSG HANGER</v>
          </cell>
          <cell r="H183">
            <v>1</v>
          </cell>
          <cell r="I183">
            <v>37956</v>
          </cell>
          <cell r="J183">
            <v>48</v>
          </cell>
          <cell r="K183">
            <v>37970</v>
          </cell>
          <cell r="L183">
            <v>51</v>
          </cell>
          <cell r="M183">
            <v>12</v>
          </cell>
          <cell r="N183" t="str">
            <v>S</v>
          </cell>
          <cell r="O183" t="str">
            <v>Dir</v>
          </cell>
          <cell r="P183">
            <v>7000</v>
          </cell>
          <cell r="Q183">
            <v>6000</v>
          </cell>
          <cell r="R183">
            <v>0.1428571428571429</v>
          </cell>
          <cell r="S183">
            <v>37892</v>
          </cell>
          <cell r="T183"/>
          <cell r="U183"/>
          <cell r="V183" t="str">
            <v>Work will be done in Baku, Azerbaijan</v>
          </cell>
        </row>
        <row r="184">
          <cell r="A184" t="str">
            <v>BEN</v>
          </cell>
          <cell r="B184" t="str">
            <v>00D55010</v>
          </cell>
          <cell r="C184">
            <v>3</v>
          </cell>
          <cell r="D184" t="str">
            <v>SHAH DENIZ FB 3P+1B</v>
          </cell>
          <cell r="E184" t="str">
            <v>BP EXPLORATION (SHAH DENIZ) LTD</v>
          </cell>
          <cell r="F184">
            <v>227</v>
          </cell>
          <cell r="G184" t="str">
            <v>CHARGE TO MAKE UP RUNNING TOOL INTO 13-5/8" CASING</v>
          </cell>
          <cell r="H184">
            <v>1</v>
          </cell>
          <cell r="I184">
            <v>37956</v>
          </cell>
          <cell r="J184">
            <v>24</v>
          </cell>
          <cell r="K184">
            <v>37970</v>
          </cell>
          <cell r="L184">
            <v>51</v>
          </cell>
          <cell r="M184">
            <v>12</v>
          </cell>
          <cell r="N184" t="str">
            <v>S</v>
          </cell>
          <cell r="O184" t="str">
            <v>Dir</v>
          </cell>
          <cell r="P184">
            <v>7000</v>
          </cell>
          <cell r="Q184">
            <v>6000</v>
          </cell>
          <cell r="R184">
            <v>0.1428571428571429</v>
          </cell>
          <cell r="S184">
            <v>37882</v>
          </cell>
          <cell r="T184"/>
          <cell r="U184"/>
          <cell r="V184" t="str">
            <v>Work will be done in Baku, Azerbaijan</v>
          </cell>
        </row>
        <row r="185">
          <cell r="A185" t="str">
            <v>BEN</v>
          </cell>
          <cell r="B185" t="str">
            <v>00D55010</v>
          </cell>
          <cell r="C185">
            <v>4</v>
          </cell>
          <cell r="D185" t="str">
            <v>SHAH DENIZ FB 3P+1B</v>
          </cell>
          <cell r="E185" t="str">
            <v>BP EXPLORATION (SHAH DENIZ) LTD</v>
          </cell>
          <cell r="F185">
            <v>227</v>
          </cell>
          <cell r="G185" t="str">
            <v>CHARGE TO MAKE UP RUNNING TOOL INTO 10-3/4" CASING</v>
          </cell>
          <cell r="H185">
            <v>1</v>
          </cell>
          <cell r="I185">
            <v>37956</v>
          </cell>
          <cell r="J185">
            <v>24</v>
          </cell>
          <cell r="K185">
            <v>37970</v>
          </cell>
          <cell r="L185">
            <v>51</v>
          </cell>
          <cell r="M185">
            <v>12</v>
          </cell>
          <cell r="N185" t="str">
            <v>S</v>
          </cell>
          <cell r="O185" t="str">
            <v>Dir</v>
          </cell>
          <cell r="P185">
            <v>7000</v>
          </cell>
          <cell r="Q185">
            <v>6000</v>
          </cell>
          <cell r="R185">
            <v>0.1428571428571429</v>
          </cell>
          <cell r="S185">
            <v>37882</v>
          </cell>
          <cell r="T185"/>
          <cell r="U185"/>
          <cell r="V185" t="str">
            <v>Work will be done in Baku, Azerbaijan</v>
          </cell>
        </row>
        <row r="186">
          <cell r="A186" t="str">
            <v>EEC</v>
          </cell>
          <cell r="B186" t="str">
            <v>00D61420</v>
          </cell>
          <cell r="C186">
            <v>1</v>
          </cell>
          <cell r="D186" t="str">
            <v>KIZOMBA A TLP WELLS</v>
          </cell>
          <cell r="E186" t="str">
            <v>ABB LUMMUS GLOBAL-(USLCN)</v>
          </cell>
          <cell r="F186" t="str">
            <v>MISC ITEMS</v>
          </cell>
          <cell r="G186" t="str">
            <v>GUIDE FRAME</v>
          </cell>
          <cell r="H186">
            <v>1</v>
          </cell>
          <cell r="I186">
            <v>37908</v>
          </cell>
          <cell r="J186">
            <v>6</v>
          </cell>
          <cell r="K186">
            <v>37922</v>
          </cell>
          <cell r="L186">
            <v>44</v>
          </cell>
          <cell r="M186">
            <v>10</v>
          </cell>
          <cell r="N186" t="str">
            <v>S</v>
          </cell>
          <cell r="O186" t="str">
            <v>Dir</v>
          </cell>
          <cell r="P186">
            <v>134350</v>
          </cell>
          <cell r="Q186">
            <v>72820</v>
          </cell>
          <cell r="R186">
            <v>0.45798288053591363</v>
          </cell>
          <cell r="S186">
            <v>37922</v>
          </cell>
          <cell r="T186">
            <v>14</v>
          </cell>
          <cell r="U186">
            <v>44</v>
          </cell>
          <cell r="V186" t="str">
            <v>Actual shipped on 10/20/03</v>
          </cell>
        </row>
        <row r="187">
          <cell r="A187" t="str">
            <v>MAP</v>
          </cell>
          <cell r="B187" t="str">
            <v>00D61610</v>
          </cell>
          <cell r="C187">
            <v>1</v>
          </cell>
          <cell r="D187" t="str">
            <v>ABB CANADA</v>
          </cell>
          <cell r="E187" t="str">
            <v>ENCANA</v>
          </cell>
          <cell r="F187" t="str">
            <v>ENGR</v>
          </cell>
          <cell r="G187" t="str">
            <v>10-3/4 SMS-700 CASING HANGER 101 PPF</v>
          </cell>
          <cell r="H187">
            <v>1</v>
          </cell>
          <cell r="I187">
            <v>37969</v>
          </cell>
          <cell r="J187">
            <v>25</v>
          </cell>
          <cell r="K187">
            <v>37969</v>
          </cell>
          <cell r="L187">
            <v>51</v>
          </cell>
          <cell r="M187">
            <v>12</v>
          </cell>
          <cell r="N187" t="str">
            <v>S</v>
          </cell>
          <cell r="O187" t="str">
            <v>Inter</v>
          </cell>
          <cell r="P187">
            <v>9100</v>
          </cell>
          <cell r="Q187">
            <v>7700</v>
          </cell>
          <cell r="R187">
            <v>0.15</v>
          </cell>
          <cell r="S187">
            <v>37891</v>
          </cell>
          <cell r="T187"/>
          <cell r="U187"/>
          <cell r="V187" t="str">
            <v>Inventory</v>
          </cell>
        </row>
        <row r="188">
          <cell r="A188" t="str">
            <v>MAP</v>
          </cell>
          <cell r="B188" t="str">
            <v>00D61630</v>
          </cell>
          <cell r="C188">
            <v>1</v>
          </cell>
          <cell r="D188" t="str">
            <v>ABB BRAZIL</v>
          </cell>
          <cell r="E188" t="str">
            <v>ABB BRAZIL</v>
          </cell>
          <cell r="F188" t="str">
            <v>H140343-1</v>
          </cell>
          <cell r="G188" t="str">
            <v>Annulus Seal MS-SN 18-3/4 w/anti rotat</v>
          </cell>
          <cell r="H188">
            <v>5</v>
          </cell>
          <cell r="I188">
            <v>37993</v>
          </cell>
          <cell r="J188">
            <v>25</v>
          </cell>
          <cell r="K188">
            <v>37993</v>
          </cell>
          <cell r="L188">
            <v>2</v>
          </cell>
          <cell r="M188">
            <v>1</v>
          </cell>
          <cell r="N188" t="str">
            <v>S</v>
          </cell>
          <cell r="O188" t="str">
            <v>Inter</v>
          </cell>
          <cell r="P188">
            <v>43040</v>
          </cell>
          <cell r="Q188">
            <v>36584</v>
          </cell>
          <cell r="R188">
            <v>0.15</v>
          </cell>
          <cell r="S188">
            <v>37891</v>
          </cell>
          <cell r="T188"/>
          <cell r="U188"/>
          <cell r="V188" t="str">
            <v>Install NSP's</v>
          </cell>
        </row>
        <row r="189">
          <cell r="A189" t="str">
            <v>MAP</v>
          </cell>
          <cell r="B189" t="str">
            <v>00D61630</v>
          </cell>
          <cell r="C189">
            <v>2</v>
          </cell>
          <cell r="D189" t="str">
            <v>ABB BRAZIL</v>
          </cell>
          <cell r="E189" t="str">
            <v>ABB BRAZIL</v>
          </cell>
          <cell r="F189" t="str">
            <v>H140591-1</v>
          </cell>
          <cell r="G189" t="str">
            <v>Annulus Seal 18-3/4 MS-700, MSE-SN w/anti rotat</v>
          </cell>
          <cell r="H189">
            <v>5</v>
          </cell>
          <cell r="I189">
            <v>37993</v>
          </cell>
          <cell r="J189">
            <v>6</v>
          </cell>
          <cell r="K189">
            <v>37993</v>
          </cell>
          <cell r="L189">
            <v>2</v>
          </cell>
          <cell r="M189">
            <v>1</v>
          </cell>
          <cell r="N189" t="str">
            <v>S</v>
          </cell>
          <cell r="O189" t="str">
            <v>Inter</v>
          </cell>
          <cell r="P189">
            <v>42170</v>
          </cell>
          <cell r="Q189">
            <v>35844.5</v>
          </cell>
          <cell r="R189">
            <v>0.15</v>
          </cell>
          <cell r="S189">
            <v>37873</v>
          </cell>
          <cell r="T189">
            <v>6</v>
          </cell>
          <cell r="U189">
            <v>37</v>
          </cell>
          <cell r="V189" t="str">
            <v>2170772/73/0960 Posted</v>
          </cell>
        </row>
        <row r="190">
          <cell r="A190" t="str">
            <v>JWC</v>
          </cell>
          <cell r="B190" t="str">
            <v>00D57410</v>
          </cell>
          <cell r="C190">
            <v>1</v>
          </cell>
          <cell r="D190" t="str">
            <v>PETROBRAS</v>
          </cell>
          <cell r="E190" t="str">
            <v>RIO DE JANEIRO-RJ-BRASIL</v>
          </cell>
          <cell r="F190" t="str">
            <v>H111680-1</v>
          </cell>
          <cell r="G190" t="str">
            <v>Rotary Seal</v>
          </cell>
          <cell r="H190">
            <v>10</v>
          </cell>
          <cell r="I190">
            <v>37900</v>
          </cell>
          <cell r="J190">
            <v>34</v>
          </cell>
          <cell r="K190">
            <v>37908</v>
          </cell>
          <cell r="L190">
            <v>42</v>
          </cell>
          <cell r="M190">
            <v>10</v>
          </cell>
          <cell r="N190" t="str">
            <v>S</v>
          </cell>
          <cell r="O190" t="str">
            <v>Dir</v>
          </cell>
          <cell r="P190">
            <v>15600</v>
          </cell>
          <cell r="Q190">
            <v>7626</v>
          </cell>
          <cell r="R190">
            <v>0.51115384615384618</v>
          </cell>
          <cell r="S190">
            <v>37908</v>
          </cell>
          <cell r="T190"/>
          <cell r="U190">
            <v>42</v>
          </cell>
          <cell r="V190" t="str">
            <v>2171720 @ Post</v>
          </cell>
        </row>
        <row r="191">
          <cell r="A191" t="str">
            <v>JWC</v>
          </cell>
          <cell r="B191" t="str">
            <v>00D59100</v>
          </cell>
          <cell r="C191">
            <v>1</v>
          </cell>
          <cell r="D191" t="str">
            <v>ABB UK</v>
          </cell>
          <cell r="E191" t="str">
            <v>P174496/AFT1</v>
          </cell>
          <cell r="F191" t="str">
            <v>H300720-11</v>
          </cell>
          <cell r="G191" t="str">
            <v>Rupture discs</v>
          </cell>
          <cell r="H191">
            <v>10</v>
          </cell>
          <cell r="I191">
            <v>37951</v>
          </cell>
          <cell r="J191">
            <v>6</v>
          </cell>
          <cell r="K191">
            <v>37951</v>
          </cell>
          <cell r="L191">
            <v>48</v>
          </cell>
          <cell r="M191">
            <v>11</v>
          </cell>
          <cell r="N191" t="str">
            <v>S</v>
          </cell>
          <cell r="O191" t="str">
            <v>Inter</v>
          </cell>
          <cell r="P191">
            <v>7900</v>
          </cell>
          <cell r="Q191">
            <v>4909</v>
          </cell>
          <cell r="R191">
            <v>0.37860759493670881</v>
          </cell>
          <cell r="S191">
            <v>37892</v>
          </cell>
          <cell r="T191">
            <v>51</v>
          </cell>
          <cell r="U191"/>
          <cell r="V191" t="str">
            <v>B/U</v>
          </cell>
        </row>
        <row r="192">
          <cell r="A192" t="str">
            <v>JWC</v>
          </cell>
          <cell r="B192" t="str">
            <v>00D59210</v>
          </cell>
          <cell r="C192">
            <v>1</v>
          </cell>
          <cell r="D192" t="str">
            <v>ABB Singapore</v>
          </cell>
          <cell r="E192" t="str">
            <v>ABB Singapore</v>
          </cell>
          <cell r="F192" t="str">
            <v>H50160-1</v>
          </cell>
          <cell r="G192" t="str">
            <v>SG-LTR SEAL</v>
          </cell>
          <cell r="H192">
            <v>20</v>
          </cell>
          <cell r="I192">
            <v>37953</v>
          </cell>
          <cell r="J192">
            <v>34</v>
          </cell>
          <cell r="K192">
            <v>37953</v>
          </cell>
          <cell r="L192">
            <v>48</v>
          </cell>
          <cell r="M192">
            <v>11</v>
          </cell>
          <cell r="N192" t="str">
            <v> </v>
          </cell>
          <cell r="O192" t="str">
            <v>Inter</v>
          </cell>
          <cell r="P192">
            <v>119000</v>
          </cell>
          <cell r="Q192">
            <v>107900</v>
          </cell>
          <cell r="R192">
            <v>9.327731092436975E-2</v>
          </cell>
          <cell r="S192">
            <v>37892</v>
          </cell>
          <cell r="T192"/>
          <cell r="U192"/>
          <cell r="V192" t="str">
            <v>B/U</v>
          </cell>
        </row>
        <row r="193">
          <cell r="A193" t="str">
            <v>MAP</v>
          </cell>
          <cell r="B193" t="str">
            <v>00D58220</v>
          </cell>
          <cell r="C193">
            <v>1</v>
          </cell>
          <cell r="D193" t="str">
            <v>ABB Brazil</v>
          </cell>
          <cell r="E193" t="str">
            <v>ABB Brazil</v>
          </cell>
          <cell r="F193" t="str">
            <v>H295707-1</v>
          </cell>
          <cell r="G193" t="str">
            <v>16 3/4" Annulus seal</v>
          </cell>
          <cell r="H193">
            <v>13</v>
          </cell>
          <cell r="I193">
            <v>37916</v>
          </cell>
          <cell r="J193">
            <v>22</v>
          </cell>
          <cell r="K193">
            <v>37916</v>
          </cell>
          <cell r="L193">
            <v>43</v>
          </cell>
          <cell r="M193">
            <v>10</v>
          </cell>
          <cell r="N193" t="str">
            <v>S</v>
          </cell>
          <cell r="O193" t="str">
            <v>ABB</v>
          </cell>
          <cell r="P193">
            <v>53794</v>
          </cell>
          <cell r="Q193">
            <v>48414.6</v>
          </cell>
          <cell r="R193">
            <v>9.9999999999999978E-2</v>
          </cell>
          <cell r="S193">
            <v>37891</v>
          </cell>
          <cell r="T193"/>
          <cell r="U193"/>
          <cell r="V193" t="str">
            <v>2171730 @ OMC Thrds(A59848, due 9/18)/Recv Insp/Assy/FI/QE/Post</v>
          </cell>
        </row>
        <row r="194">
          <cell r="A194" t="str">
            <v>MAP</v>
          </cell>
          <cell r="B194" t="str">
            <v>00D58220</v>
          </cell>
          <cell r="C194">
            <v>2</v>
          </cell>
          <cell r="D194" t="str">
            <v>ABB Brazil</v>
          </cell>
          <cell r="E194" t="str">
            <v>ABB Brazil</v>
          </cell>
          <cell r="F194" t="str">
            <v>H114171-1</v>
          </cell>
          <cell r="G194" t="str">
            <v>18 3/4" Annulus Seal</v>
          </cell>
          <cell r="H194">
            <v>8</v>
          </cell>
          <cell r="I194">
            <v>37916</v>
          </cell>
          <cell r="J194">
            <v>22</v>
          </cell>
          <cell r="K194">
            <v>37916</v>
          </cell>
          <cell r="L194">
            <v>43</v>
          </cell>
          <cell r="M194">
            <v>10</v>
          </cell>
          <cell r="N194" t="str">
            <v>S</v>
          </cell>
          <cell r="O194" t="str">
            <v>ABB</v>
          </cell>
          <cell r="P194">
            <v>33552</v>
          </cell>
          <cell r="Q194">
            <v>30196.799999999999</v>
          </cell>
          <cell r="R194">
            <v>9.9999999999999978E-2</v>
          </cell>
          <cell r="S194">
            <v>37892</v>
          </cell>
          <cell r="T194"/>
          <cell r="U194"/>
          <cell r="V194" t="str">
            <v xml:space="preserve">Inventory/Used for fab 36" LP Assy. </v>
          </cell>
        </row>
        <row r="195">
          <cell r="A195" t="str">
            <v>MAP</v>
          </cell>
          <cell r="B195" t="str">
            <v>00D58220</v>
          </cell>
          <cell r="C195">
            <v>3</v>
          </cell>
          <cell r="D195" t="str">
            <v>ABB Brazil</v>
          </cell>
          <cell r="E195" t="str">
            <v>ABB Brazil</v>
          </cell>
          <cell r="F195" t="str">
            <v>H114172-1</v>
          </cell>
          <cell r="G195" t="str">
            <v>18 3/4" Annulus Seal</v>
          </cell>
          <cell r="H195">
            <v>2</v>
          </cell>
          <cell r="I195">
            <v>37916</v>
          </cell>
          <cell r="J195">
            <v>12</v>
          </cell>
          <cell r="K195">
            <v>37916</v>
          </cell>
          <cell r="L195">
            <v>43</v>
          </cell>
          <cell r="M195">
            <v>10</v>
          </cell>
          <cell r="N195" t="str">
            <v>S</v>
          </cell>
          <cell r="O195" t="str">
            <v>ABB</v>
          </cell>
          <cell r="P195">
            <v>9254</v>
          </cell>
          <cell r="Q195">
            <v>8328.6</v>
          </cell>
          <cell r="R195">
            <v>9.9999999999999978E-2</v>
          </cell>
          <cell r="S195">
            <v>37879</v>
          </cell>
          <cell r="T195"/>
          <cell r="U195"/>
          <cell r="V195" t="str">
            <v>2170762/2171050/51 @ OMC Thrds(A59591, 9/12)/Recv Insp/Assy/FI/QE/Post***2170763 @ MP/Phos/Insp/OMC Thrds/Recv Insp/Assy/FI/QE/Post</v>
          </cell>
        </row>
        <row r="196">
          <cell r="A196" t="str">
            <v>MAP</v>
          </cell>
          <cell r="B196" t="str">
            <v>00D58220</v>
          </cell>
          <cell r="C196">
            <v>4</v>
          </cell>
          <cell r="D196" t="str">
            <v>ABB Brazil</v>
          </cell>
          <cell r="E196" t="str">
            <v>ABB Brazil</v>
          </cell>
          <cell r="F196" t="str">
            <v>H114009-1</v>
          </cell>
          <cell r="G196" t="str">
            <v>18 3/4" Annulus Seal</v>
          </cell>
          <cell r="H196">
            <v>17</v>
          </cell>
          <cell r="I196">
            <v>37916</v>
          </cell>
          <cell r="J196">
            <v>12</v>
          </cell>
          <cell r="K196">
            <v>37916</v>
          </cell>
          <cell r="L196">
            <v>43</v>
          </cell>
          <cell r="M196">
            <v>10</v>
          </cell>
          <cell r="N196" t="str">
            <v>S</v>
          </cell>
          <cell r="O196" t="str">
            <v>ABB</v>
          </cell>
          <cell r="P196">
            <v>85442</v>
          </cell>
          <cell r="Q196">
            <v>76897.8</v>
          </cell>
          <cell r="R196">
            <v>9.9999999999999978E-2</v>
          </cell>
          <cell r="S196">
            <v>37879</v>
          </cell>
          <cell r="T196"/>
          <cell r="U196"/>
          <cell r="V196" t="str">
            <v>B/U</v>
          </cell>
        </row>
        <row r="197">
          <cell r="A197" t="str">
            <v>MAP</v>
          </cell>
          <cell r="B197" t="str">
            <v>00D58230</v>
          </cell>
          <cell r="C197">
            <v>1</v>
          </cell>
          <cell r="D197" t="str">
            <v>ABB Brazil</v>
          </cell>
          <cell r="E197" t="str">
            <v>ABB Brazil</v>
          </cell>
          <cell r="F197" t="str">
            <v>H295707-1</v>
          </cell>
          <cell r="G197" t="str">
            <v>16 3/4" Annulus seal</v>
          </cell>
          <cell r="H197">
            <v>13</v>
          </cell>
          <cell r="I197">
            <v>37939</v>
          </cell>
          <cell r="J197">
            <v>12</v>
          </cell>
          <cell r="K197">
            <v>37939</v>
          </cell>
          <cell r="L197">
            <v>46</v>
          </cell>
          <cell r="M197">
            <v>11</v>
          </cell>
          <cell r="N197" t="str">
            <v>S</v>
          </cell>
          <cell r="O197" t="str">
            <v>ABB</v>
          </cell>
          <cell r="P197">
            <v>53794</v>
          </cell>
          <cell r="Q197">
            <v>48414.6</v>
          </cell>
          <cell r="R197">
            <v>9.9999999999999978E-2</v>
          </cell>
          <cell r="S197">
            <v>37879</v>
          </cell>
          <cell r="T197"/>
          <cell r="U197"/>
          <cell r="V197" t="str">
            <v>2170730 @ Issue/Setout/Assy/FI/QE/Post***Need Seal Bodies 2171670 @ OMC Coat (A59638:03, 9/30)/FI/QE/Post</v>
          </cell>
        </row>
        <row r="198">
          <cell r="A198" t="str">
            <v>MAP</v>
          </cell>
          <cell r="B198" t="str">
            <v>00D58230</v>
          </cell>
          <cell r="C198">
            <v>2</v>
          </cell>
          <cell r="D198" t="str">
            <v>ABB Brazil</v>
          </cell>
          <cell r="E198" t="str">
            <v>ABB Brazil</v>
          </cell>
          <cell r="F198" t="str">
            <v>H114009-1</v>
          </cell>
          <cell r="G198" t="str">
            <v>18 3/4" Annulus Seal</v>
          </cell>
          <cell r="H198">
            <v>23</v>
          </cell>
          <cell r="I198">
            <v>37939</v>
          </cell>
          <cell r="J198">
            <v>22</v>
          </cell>
          <cell r="K198">
            <v>37939</v>
          </cell>
          <cell r="L198">
            <v>46</v>
          </cell>
          <cell r="M198">
            <v>11</v>
          </cell>
          <cell r="N198" t="str">
            <v>S</v>
          </cell>
          <cell r="O198" t="str">
            <v>ABB</v>
          </cell>
          <cell r="P198">
            <v>115598</v>
          </cell>
          <cell r="Q198">
            <v>104038.2</v>
          </cell>
          <cell r="R198">
            <v>9.9999999999999978E-2</v>
          </cell>
          <cell r="S198">
            <v>37891</v>
          </cell>
          <cell r="T198"/>
          <cell r="U198"/>
          <cell r="V198" t="str">
            <v>2170783 Posted</v>
          </cell>
        </row>
        <row r="199">
          <cell r="A199" t="str">
            <v>MAP</v>
          </cell>
          <cell r="B199" t="str">
            <v>00D58240</v>
          </cell>
          <cell r="C199">
            <v>1</v>
          </cell>
          <cell r="D199" t="str">
            <v>ABB Brazil</v>
          </cell>
          <cell r="E199" t="str">
            <v>ABB Brazil</v>
          </cell>
          <cell r="F199" t="str">
            <v>H295707-1</v>
          </cell>
          <cell r="G199" t="str">
            <v>16 3/4" Annulus seal</v>
          </cell>
          <cell r="H199">
            <v>10</v>
          </cell>
          <cell r="I199">
            <v>37960</v>
          </cell>
          <cell r="J199">
            <v>34</v>
          </cell>
          <cell r="K199">
            <v>37960</v>
          </cell>
          <cell r="L199">
            <v>49</v>
          </cell>
          <cell r="M199">
            <v>12</v>
          </cell>
          <cell r="N199" t="str">
            <v>S</v>
          </cell>
          <cell r="O199" t="str">
            <v>ABB</v>
          </cell>
          <cell r="P199">
            <v>41380</v>
          </cell>
          <cell r="Q199">
            <v>37242</v>
          </cell>
          <cell r="R199">
            <v>9.9999999999999978E-2</v>
          </cell>
          <cell r="S199">
            <v>37891</v>
          </cell>
          <cell r="T199"/>
          <cell r="U199"/>
          <cell r="V199" t="str">
            <v xml:space="preserve">2171740 Posted***Note: (1) Bridging Hgr shipped on D46654 missed D46653 as planned. </v>
          </cell>
        </row>
        <row r="200">
          <cell r="A200" t="str">
            <v>MAP</v>
          </cell>
          <cell r="B200" t="str">
            <v>00D58240</v>
          </cell>
          <cell r="C200">
            <v>2</v>
          </cell>
          <cell r="D200" t="str">
            <v>ABB Brazil</v>
          </cell>
          <cell r="E200" t="str">
            <v>ABB Brazil</v>
          </cell>
          <cell r="F200" t="str">
            <v>H114009-1</v>
          </cell>
          <cell r="G200" t="str">
            <v>18 3/4" Annulus Seal</v>
          </cell>
          <cell r="H200">
            <v>22</v>
          </cell>
          <cell r="I200">
            <v>37960</v>
          </cell>
          <cell r="J200">
            <v>22</v>
          </cell>
          <cell r="K200">
            <v>37960</v>
          </cell>
          <cell r="L200">
            <v>49</v>
          </cell>
          <cell r="M200">
            <v>12</v>
          </cell>
          <cell r="N200" t="str">
            <v>S</v>
          </cell>
          <cell r="O200" t="str">
            <v>ABB</v>
          </cell>
          <cell r="P200">
            <v>110572</v>
          </cell>
          <cell r="Q200">
            <v>99514.8</v>
          </cell>
          <cell r="R200">
            <v>9.9999999999999978E-2</v>
          </cell>
          <cell r="S200">
            <v>37891</v>
          </cell>
          <cell r="T200"/>
          <cell r="U200"/>
          <cell r="V200" t="str">
            <v>2171690 Posted</v>
          </cell>
        </row>
        <row r="201">
          <cell r="A201" t="str">
            <v>EEC</v>
          </cell>
          <cell r="B201" t="str">
            <v>00D45675</v>
          </cell>
          <cell r="C201">
            <v>1</v>
          </cell>
          <cell r="D201" t="str">
            <v>KIZOMBA B SATELLITE</v>
          </cell>
          <cell r="E201" t="str">
            <v>ESSO EXPLO. ANGOLA (BLK15) LTD.</v>
          </cell>
          <cell r="F201" t="str">
            <v>H277258-3-H886</v>
          </cell>
          <cell r="G201" t="str">
            <v>LP HSG 36"</v>
          </cell>
          <cell r="H201">
            <v>2</v>
          </cell>
          <cell r="I201">
            <v>37841</v>
          </cell>
          <cell r="J201">
            <v>48</v>
          </cell>
          <cell r="K201">
            <v>37889</v>
          </cell>
          <cell r="L201">
            <v>39</v>
          </cell>
          <cell r="M201">
            <v>9</v>
          </cell>
          <cell r="N201" t="str">
            <v>S</v>
          </cell>
          <cell r="O201" t="str">
            <v>Dir</v>
          </cell>
          <cell r="P201">
            <v>122580</v>
          </cell>
          <cell r="Q201">
            <v>116199.9</v>
          </cell>
          <cell r="R201">
            <v>5.2048458149779764E-2</v>
          </cell>
          <cell r="S201">
            <v>37892</v>
          </cell>
          <cell r="T201">
            <v>51</v>
          </cell>
          <cell r="U201">
            <v>39</v>
          </cell>
          <cell r="V201" t="str">
            <v>2167970/2170073 @ Nde/Hard/Paint/Insp/Assy/FI/QE/Post</v>
          </cell>
        </row>
        <row r="202">
          <cell r="A202" t="str">
            <v>EEC</v>
          </cell>
          <cell r="B202" t="str">
            <v>00D45676</v>
          </cell>
          <cell r="C202">
            <v>1</v>
          </cell>
          <cell r="D202" t="str">
            <v>KIZOMBA B SATELLITE</v>
          </cell>
          <cell r="E202" t="str">
            <v>ESSO EXPLO. ANGOLA (BLK15) LTD.</v>
          </cell>
          <cell r="F202" t="str">
            <v>H277258-3-H886</v>
          </cell>
          <cell r="G202" t="str">
            <v>LP HSG 36"</v>
          </cell>
          <cell r="H202">
            <v>2</v>
          </cell>
          <cell r="I202">
            <v>37841</v>
          </cell>
          <cell r="J202">
            <v>77</v>
          </cell>
          <cell r="K202">
            <v>37918</v>
          </cell>
          <cell r="L202">
            <v>43</v>
          </cell>
          <cell r="M202">
            <v>10</v>
          </cell>
          <cell r="N202" t="str">
            <v>S</v>
          </cell>
          <cell r="O202" t="str">
            <v>Dir</v>
          </cell>
          <cell r="P202">
            <v>122580</v>
          </cell>
          <cell r="Q202">
            <v>116199.9</v>
          </cell>
          <cell r="R202">
            <v>5.2048458149779764E-2</v>
          </cell>
          <cell r="S202">
            <v>37918</v>
          </cell>
          <cell r="T202">
            <v>77</v>
          </cell>
          <cell r="U202">
            <v>43</v>
          </cell>
          <cell r="V202" t="str">
            <v>2170071/72 Posted</v>
          </cell>
        </row>
        <row r="203">
          <cell r="A203" t="str">
            <v>EEC</v>
          </cell>
          <cell r="B203" t="str">
            <v>00D45675</v>
          </cell>
          <cell r="C203">
            <v>2</v>
          </cell>
          <cell r="D203" t="str">
            <v>KIZOMBA B SATELLITE</v>
          </cell>
          <cell r="E203" t="str">
            <v>ESSO EXPLO. ANGOLA (BLK15) LTD.</v>
          </cell>
          <cell r="F203" t="str">
            <v>H30211-1</v>
          </cell>
          <cell r="G203" t="str">
            <v>ANTI-ROTATION KEY,</v>
          </cell>
          <cell r="H203">
            <v>16</v>
          </cell>
          <cell r="I203">
            <v>37841</v>
          </cell>
          <cell r="J203">
            <v>48</v>
          </cell>
          <cell r="K203">
            <v>37889</v>
          </cell>
          <cell r="L203">
            <v>39</v>
          </cell>
          <cell r="M203">
            <v>9</v>
          </cell>
          <cell r="N203" t="str">
            <v>S</v>
          </cell>
          <cell r="O203" t="str">
            <v>Dir</v>
          </cell>
          <cell r="P203">
            <v>161680</v>
          </cell>
          <cell r="Q203">
            <v>1101.1199999999999</v>
          </cell>
          <cell r="R203">
            <v>0</v>
          </cell>
          <cell r="S203">
            <v>37892</v>
          </cell>
          <cell r="T203">
            <v>51</v>
          </cell>
          <cell r="U203">
            <v>39</v>
          </cell>
          <cell r="V203" t="str">
            <v>Assy Cards 2171614/15/16/17 @ GenFab/NDE/HT/NDE/Hard/Paint/Insp/Assy/FI/QE/Post</v>
          </cell>
        </row>
        <row r="204">
          <cell r="A204" t="str">
            <v>EEC</v>
          </cell>
          <cell r="B204" t="str">
            <v>00D45675</v>
          </cell>
          <cell r="C204">
            <v>3</v>
          </cell>
          <cell r="D204" t="str">
            <v>KIZOMBA B SATELLITE</v>
          </cell>
          <cell r="E204" t="str">
            <v>ESSO EXPLO. ANGOLA (BLK15) LTD.</v>
          </cell>
          <cell r="F204" t="str">
            <v>200154-62</v>
          </cell>
          <cell r="G204" t="str">
            <v>CAP SCREW, BUTTON SOCKET HEAD</v>
          </cell>
          <cell r="H204">
            <v>32</v>
          </cell>
          <cell r="I204">
            <v>37841</v>
          </cell>
          <cell r="J204">
            <v>48</v>
          </cell>
          <cell r="K204">
            <v>37889</v>
          </cell>
          <cell r="L204">
            <v>39</v>
          </cell>
          <cell r="M204">
            <v>9</v>
          </cell>
          <cell r="N204" t="str">
            <v>S</v>
          </cell>
          <cell r="O204" t="str">
            <v>Dir</v>
          </cell>
          <cell r="P204">
            <v>161680</v>
          </cell>
          <cell r="Q204">
            <v>56</v>
          </cell>
          <cell r="R204">
            <v>0</v>
          </cell>
          <cell r="S204">
            <v>37892</v>
          </cell>
          <cell r="T204">
            <v>51</v>
          </cell>
          <cell r="U204">
            <v>39</v>
          </cell>
          <cell r="V204" t="str">
            <v>Assy Cards 2171618/19/20/21 @ Issue/GenFab/NDE/HT/NDE/Hard/Paint/Insp/Assy/FI/QE/Post***HSG 2171384/85/86/87 @ DimV/Hard/NDE/Insp/OMC Coat/Recv/Issue/Setout/Assy/Hydro/AI/Assy/FI/QE/Post</v>
          </cell>
        </row>
        <row r="205">
          <cell r="A205" t="str">
            <v>EEC</v>
          </cell>
          <cell r="B205" t="str">
            <v>00D45675</v>
          </cell>
          <cell r="C205">
            <v>4</v>
          </cell>
          <cell r="D205" t="str">
            <v>KIZOMBA B SATELLITE</v>
          </cell>
          <cell r="E205" t="str">
            <v>ESSO EXPLO. ANGOLA (BLK15) LTD.</v>
          </cell>
          <cell r="F205" t="str">
            <v>H243796-1H886</v>
          </cell>
          <cell r="G205" t="str">
            <v>HP HSG 18.75"</v>
          </cell>
          <cell r="H205">
            <v>4</v>
          </cell>
          <cell r="I205">
            <v>37841</v>
          </cell>
          <cell r="J205">
            <v>48</v>
          </cell>
          <cell r="K205">
            <v>37889</v>
          </cell>
          <cell r="L205">
            <v>39</v>
          </cell>
          <cell r="M205">
            <v>9</v>
          </cell>
          <cell r="N205" t="str">
            <v>S</v>
          </cell>
          <cell r="O205" t="str">
            <v>Dir</v>
          </cell>
          <cell r="P205">
            <v>261160</v>
          </cell>
          <cell r="Q205">
            <v>186769.88</v>
          </cell>
          <cell r="R205">
            <v>0.28484499923418594</v>
          </cell>
          <cell r="S205">
            <v>37892</v>
          </cell>
          <cell r="T205">
            <v>51</v>
          </cell>
          <cell r="U205">
            <v>39</v>
          </cell>
          <cell r="V205" t="str">
            <v>2170210/11/12/13 @ Hard/Paint/Insp/Prep Ship/FI/QE/Post</v>
          </cell>
        </row>
        <row r="206">
          <cell r="A206" t="str">
            <v>EEC</v>
          </cell>
          <cell r="B206" t="str">
            <v>00D45675</v>
          </cell>
          <cell r="C206">
            <v>11</v>
          </cell>
          <cell r="D206" t="str">
            <v>KIZOMBA B SATELLITE</v>
          </cell>
          <cell r="E206" t="str">
            <v>ESSO EXPLO. ANGOLA (BLK15) LTD.</v>
          </cell>
          <cell r="F206" t="str">
            <v>H32420-2</v>
          </cell>
          <cell r="G206" t="str">
            <v>TUBULAR JT PART, EXTENSION,</v>
          </cell>
          <cell r="H206">
            <v>4</v>
          </cell>
          <cell r="I206">
            <v>37841</v>
          </cell>
          <cell r="J206">
            <v>48</v>
          </cell>
          <cell r="K206">
            <v>37889</v>
          </cell>
          <cell r="L206">
            <v>39</v>
          </cell>
          <cell r="M206">
            <v>9</v>
          </cell>
          <cell r="N206" t="str">
            <v>S</v>
          </cell>
          <cell r="O206" t="str">
            <v>Dir</v>
          </cell>
          <cell r="P206">
            <v>38880</v>
          </cell>
          <cell r="Q206">
            <v>5509.28</v>
          </cell>
          <cell r="R206">
            <v>0</v>
          </cell>
          <cell r="S206">
            <v>37892</v>
          </cell>
          <cell r="T206">
            <v>51</v>
          </cell>
          <cell r="U206">
            <v>39</v>
          </cell>
          <cell r="V206" t="str">
            <v xml:space="preserve">Inventory/Used for fab 36" LP Assy. </v>
          </cell>
        </row>
        <row r="207">
          <cell r="A207" t="str">
            <v>EEC</v>
          </cell>
          <cell r="B207" t="str">
            <v>00D46631</v>
          </cell>
          <cell r="C207">
            <v>1</v>
          </cell>
          <cell r="D207" t="str">
            <v>KIZOMBA B TLP WELLS</v>
          </cell>
          <cell r="E207" t="str">
            <v>ESSO EXPLO. ANGOLA (BLK15) LTD.</v>
          </cell>
          <cell r="F207" t="str">
            <v>H299023-2H886</v>
          </cell>
          <cell r="G207" t="str">
            <v>LP HSG 30"</v>
          </cell>
          <cell r="H207">
            <v>2</v>
          </cell>
          <cell r="I207">
            <v>37858</v>
          </cell>
          <cell r="J207">
            <v>24</v>
          </cell>
          <cell r="K207">
            <v>37882</v>
          </cell>
          <cell r="L207">
            <v>38</v>
          </cell>
          <cell r="M207">
            <v>9</v>
          </cell>
          <cell r="N207" t="str">
            <v>S</v>
          </cell>
          <cell r="O207" t="str">
            <v>Dir</v>
          </cell>
          <cell r="P207">
            <v>81100</v>
          </cell>
          <cell r="Q207">
            <v>74512</v>
          </cell>
          <cell r="R207">
            <v>8.1233045622688071E-2</v>
          </cell>
          <cell r="S207">
            <v>37882</v>
          </cell>
          <cell r="T207">
            <v>24</v>
          </cell>
          <cell r="U207">
            <v>38</v>
          </cell>
          <cell r="V207" t="str">
            <v>2171588/90 @ Post</v>
          </cell>
        </row>
        <row r="208">
          <cell r="A208" t="str">
            <v>EEC</v>
          </cell>
          <cell r="B208" t="str">
            <v>00D46631</v>
          </cell>
          <cell r="C208">
            <v>2</v>
          </cell>
          <cell r="D208" t="str">
            <v>KIZOMBA B TLP WELLS</v>
          </cell>
          <cell r="E208" t="str">
            <v>ESSO EXPLO. ANGOLA (BLK15) LTD.</v>
          </cell>
          <cell r="F208" t="str">
            <v>H299023-2H886</v>
          </cell>
          <cell r="G208" t="str">
            <v>LP HSG 30"</v>
          </cell>
          <cell r="H208">
            <v>2</v>
          </cell>
          <cell r="I208">
            <v>37858</v>
          </cell>
          <cell r="J208">
            <v>24</v>
          </cell>
          <cell r="K208">
            <v>37882</v>
          </cell>
          <cell r="L208">
            <v>38</v>
          </cell>
          <cell r="M208">
            <v>9</v>
          </cell>
          <cell r="N208" t="str">
            <v>S</v>
          </cell>
          <cell r="O208" t="str">
            <v>Dir</v>
          </cell>
          <cell r="P208">
            <v>81100</v>
          </cell>
          <cell r="Q208">
            <v>74512</v>
          </cell>
          <cell r="R208">
            <v>8.1233045622688071E-2</v>
          </cell>
          <cell r="S208">
            <v>37882</v>
          </cell>
          <cell r="T208">
            <v>24</v>
          </cell>
          <cell r="U208">
            <v>38</v>
          </cell>
          <cell r="V208" t="str">
            <v>2171591/92 @ Post</v>
          </cell>
        </row>
        <row r="209">
          <cell r="A209" t="str">
            <v>EEC</v>
          </cell>
          <cell r="B209" t="str">
            <v>00D46653</v>
          </cell>
          <cell r="C209">
            <v>1</v>
          </cell>
          <cell r="D209" t="str">
            <v>KIZOMBA B TLP WELLS</v>
          </cell>
          <cell r="E209" t="str">
            <v>ESSO EXPLO. ANGOLA (BLK15) LTD.</v>
          </cell>
          <cell r="F209" t="str">
            <v>H299021-2H886</v>
          </cell>
          <cell r="G209" t="str">
            <v>HP HSG 18.75"</v>
          </cell>
          <cell r="H209">
            <v>4</v>
          </cell>
          <cell r="I209">
            <v>37867</v>
          </cell>
          <cell r="J209">
            <v>22</v>
          </cell>
          <cell r="K209">
            <v>37889</v>
          </cell>
          <cell r="L209">
            <v>39</v>
          </cell>
          <cell r="M209">
            <v>9</v>
          </cell>
          <cell r="N209" t="str">
            <v>S</v>
          </cell>
          <cell r="O209" t="str">
            <v>Dir</v>
          </cell>
          <cell r="P209">
            <v>161680</v>
          </cell>
          <cell r="Q209">
            <v>140585.32</v>
          </cell>
          <cell r="R209">
            <v>0.1304717961405244</v>
          </cell>
          <cell r="S209">
            <v>37891</v>
          </cell>
          <cell r="T209">
            <v>24</v>
          </cell>
          <cell r="U209">
            <v>39</v>
          </cell>
          <cell r="V209" t="str">
            <v>2171610/11/12/13 @ Gen Fab/NDE/HT/NDE/Hard/Paint/Insp/Assy/FI/QE/Post</v>
          </cell>
        </row>
        <row r="210">
          <cell r="A210" t="str">
            <v>EEC</v>
          </cell>
          <cell r="B210" t="str">
            <v>00D46653</v>
          </cell>
          <cell r="C210">
            <v>2</v>
          </cell>
          <cell r="D210" t="str">
            <v>KIZOMBA B TLP WELLS</v>
          </cell>
          <cell r="E210" t="str">
            <v>ESSO EXPLO. ANGOLA (BLK15) LTD.</v>
          </cell>
          <cell r="F210" t="str">
            <v>H57034-1</v>
          </cell>
          <cell r="G210" t="str">
            <v>NSP, 42.06 STACKUP</v>
          </cell>
          <cell r="H210">
            <v>4</v>
          </cell>
          <cell r="I210">
            <v>37867</v>
          </cell>
          <cell r="J210">
            <v>25</v>
          </cell>
          <cell r="K210">
            <v>37891</v>
          </cell>
          <cell r="L210">
            <v>39</v>
          </cell>
          <cell r="M210">
            <v>9</v>
          </cell>
          <cell r="N210" t="str">
            <v>S</v>
          </cell>
          <cell r="O210" t="str">
            <v>Dir</v>
          </cell>
          <cell r="P210">
            <v>27600</v>
          </cell>
          <cell r="Q210">
            <v>7899.96</v>
          </cell>
          <cell r="R210">
            <v>0.71376956521739132</v>
          </cell>
          <cell r="S210">
            <v>37891</v>
          </cell>
          <cell r="T210">
            <v>24</v>
          </cell>
          <cell r="U210">
            <v>39</v>
          </cell>
          <cell r="V210" t="str">
            <v>Inventory</v>
          </cell>
        </row>
        <row r="211">
          <cell r="A211" t="str">
            <v>EEC</v>
          </cell>
          <cell r="B211" t="str">
            <v>00D46653</v>
          </cell>
          <cell r="C211">
            <v>3</v>
          </cell>
          <cell r="D211" t="str">
            <v>KIZOMBA B TLP WELLS</v>
          </cell>
          <cell r="E211" t="str">
            <v>ESSO EXPLO. ANGOLA (BLK15) LTD.</v>
          </cell>
          <cell r="F211">
            <v>227</v>
          </cell>
          <cell r="G211" t="str">
            <v>CHARGE TO PRE INSTALL ABOVE NSP'S IN (4) 18 3/4"</v>
          </cell>
          <cell r="H211">
            <v>4</v>
          </cell>
          <cell r="I211">
            <v>37867</v>
          </cell>
          <cell r="J211">
            <v>25</v>
          </cell>
          <cell r="K211">
            <v>37891</v>
          </cell>
          <cell r="L211">
            <v>39</v>
          </cell>
          <cell r="M211">
            <v>9</v>
          </cell>
          <cell r="N211" t="str">
            <v>S</v>
          </cell>
          <cell r="O211" t="str">
            <v>Dir</v>
          </cell>
          <cell r="P211">
            <v>2000</v>
          </cell>
          <cell r="Q211">
            <v>0</v>
          </cell>
          <cell r="R211">
            <v>1</v>
          </cell>
          <cell r="S211">
            <v>37891</v>
          </cell>
          <cell r="T211">
            <v>24</v>
          </cell>
          <cell r="U211">
            <v>39</v>
          </cell>
          <cell r="V211" t="str">
            <v>Install NSP's</v>
          </cell>
        </row>
        <row r="212">
          <cell r="A212" t="str">
            <v>EEC</v>
          </cell>
          <cell r="B212" t="str">
            <v>00D46651</v>
          </cell>
          <cell r="C212">
            <v>4</v>
          </cell>
          <cell r="D212" t="str">
            <v>KIZOMBA B TLP WELLS</v>
          </cell>
          <cell r="E212" t="str">
            <v>ESSO EXPLO. ANGOLA (BLK15) LTD.</v>
          </cell>
          <cell r="F212" t="str">
            <v>H57106-1H886</v>
          </cell>
          <cell r="G212" t="str">
            <v>CASING HGR 13.375</v>
          </cell>
          <cell r="H212">
            <v>3</v>
          </cell>
          <cell r="I212">
            <v>37867</v>
          </cell>
          <cell r="J212">
            <v>6</v>
          </cell>
          <cell r="K212">
            <v>37873</v>
          </cell>
          <cell r="L212">
            <v>37</v>
          </cell>
          <cell r="M212">
            <v>9</v>
          </cell>
          <cell r="N212" t="str">
            <v>S</v>
          </cell>
          <cell r="O212" t="str">
            <v>Dir</v>
          </cell>
          <cell r="P212">
            <v>29160</v>
          </cell>
          <cell r="Q212">
            <v>21759.239999999998</v>
          </cell>
          <cell r="R212">
            <v>0.25379835390946504</v>
          </cell>
          <cell r="S212">
            <v>37873</v>
          </cell>
          <cell r="T212">
            <v>6</v>
          </cell>
          <cell r="U212">
            <v>37</v>
          </cell>
          <cell r="V212" t="str">
            <v>2170772/73/0960 Posted</v>
          </cell>
        </row>
        <row r="213">
          <cell r="A213" t="str">
            <v>EEC</v>
          </cell>
          <cell r="B213" t="str">
            <v>00D46656</v>
          </cell>
          <cell r="C213">
            <v>4</v>
          </cell>
          <cell r="D213" t="str">
            <v>KIZOMBA B TLP WELLS</v>
          </cell>
          <cell r="E213" t="str">
            <v>ESSO EXPLO. ANGOLA (BLK15) LTD.</v>
          </cell>
          <cell r="F213" t="str">
            <v>H57106-1H886</v>
          </cell>
          <cell r="G213" t="str">
            <v>CASING HGR 13.375</v>
          </cell>
          <cell r="H213">
            <v>1</v>
          </cell>
          <cell r="I213">
            <v>37867</v>
          </cell>
          <cell r="J213">
            <v>52</v>
          </cell>
          <cell r="K213">
            <v>37919</v>
          </cell>
          <cell r="L213">
            <v>43</v>
          </cell>
          <cell r="M213">
            <v>10</v>
          </cell>
          <cell r="N213" t="str">
            <v>S</v>
          </cell>
          <cell r="O213" t="str">
            <v>Dir</v>
          </cell>
          <cell r="P213">
            <v>9720</v>
          </cell>
          <cell r="Q213">
            <v>7253.08</v>
          </cell>
          <cell r="R213">
            <v>0.25379835390946504</v>
          </cell>
          <cell r="S213">
            <v>37919</v>
          </cell>
          <cell r="T213">
            <v>52</v>
          </cell>
          <cell r="U213">
            <v>43</v>
          </cell>
          <cell r="V213" t="str">
            <v>2171720 Posted</v>
          </cell>
        </row>
        <row r="214">
          <cell r="A214" t="str">
            <v>EEC</v>
          </cell>
          <cell r="B214" t="str">
            <v>00D46651</v>
          </cell>
          <cell r="C214">
            <v>5</v>
          </cell>
          <cell r="D214" t="str">
            <v>KIZOMBA B TLP WELLS</v>
          </cell>
          <cell r="E214" t="str">
            <v>ESSO EXPLO. ANGOLA (BLK15) LTD.</v>
          </cell>
          <cell r="F214">
            <v>227</v>
          </cell>
          <cell r="G214" t="str">
            <v>CHARGE TO BUCK UP 13-3/8" PIN</v>
          </cell>
          <cell r="H214">
            <v>3</v>
          </cell>
          <cell r="I214">
            <v>37867</v>
          </cell>
          <cell r="J214">
            <v>6</v>
          </cell>
          <cell r="K214">
            <v>37873</v>
          </cell>
          <cell r="L214">
            <v>37</v>
          </cell>
          <cell r="M214">
            <v>9</v>
          </cell>
          <cell r="N214" t="str">
            <v>S</v>
          </cell>
          <cell r="O214" t="str">
            <v>Dir</v>
          </cell>
          <cell r="P214">
            <v>4200</v>
          </cell>
          <cell r="Q214">
            <v>0</v>
          </cell>
          <cell r="R214">
            <v>1</v>
          </cell>
          <cell r="S214">
            <v>37873</v>
          </cell>
          <cell r="T214">
            <v>6</v>
          </cell>
          <cell r="U214">
            <v>37</v>
          </cell>
          <cell r="V214" t="str">
            <v>B/U</v>
          </cell>
        </row>
        <row r="215">
          <cell r="A215" t="str">
            <v>EEC</v>
          </cell>
          <cell r="B215" t="str">
            <v>00D46656</v>
          </cell>
          <cell r="C215">
            <v>5</v>
          </cell>
          <cell r="D215" t="str">
            <v>KIZOMBA B TLP WELLS</v>
          </cell>
          <cell r="E215" t="str">
            <v>ESSO EXPLO. ANGOLA (BLK15) LTD.</v>
          </cell>
          <cell r="F215">
            <v>227</v>
          </cell>
          <cell r="G215" t="str">
            <v>CHARGE TO BUCK UP 13-3/8" PIN</v>
          </cell>
          <cell r="H215">
            <v>1</v>
          </cell>
          <cell r="I215">
            <v>37867</v>
          </cell>
          <cell r="J215">
            <v>52</v>
          </cell>
          <cell r="K215">
            <v>37919</v>
          </cell>
          <cell r="L215">
            <v>43</v>
          </cell>
          <cell r="M215">
            <v>10</v>
          </cell>
          <cell r="N215" t="str">
            <v>S</v>
          </cell>
          <cell r="O215" t="str">
            <v>Dir</v>
          </cell>
          <cell r="P215">
            <v>1400</v>
          </cell>
          <cell r="Q215">
            <v>0</v>
          </cell>
          <cell r="R215">
            <v>1</v>
          </cell>
          <cell r="S215">
            <v>37919</v>
          </cell>
          <cell r="T215"/>
          <cell r="U215"/>
          <cell r="V215" t="str">
            <v>B/U</v>
          </cell>
        </row>
        <row r="216">
          <cell r="A216" t="str">
            <v>EEC</v>
          </cell>
          <cell r="B216" t="str">
            <v>00D46653</v>
          </cell>
          <cell r="C216">
            <v>7</v>
          </cell>
          <cell r="D216" t="str">
            <v>KIZOMBA B TLP WELLS</v>
          </cell>
          <cell r="E216" t="str">
            <v>ESSO EXPLO. ANGOLA (BLK15) LTD.</v>
          </cell>
          <cell r="F216" t="str">
            <v>H57010-107886</v>
          </cell>
          <cell r="G216" t="str">
            <v>CASING HGR 10.750</v>
          </cell>
          <cell r="H216">
            <v>1</v>
          </cell>
          <cell r="I216">
            <v>37867</v>
          </cell>
          <cell r="J216">
            <v>22</v>
          </cell>
          <cell r="K216">
            <v>37889</v>
          </cell>
          <cell r="L216">
            <v>39</v>
          </cell>
          <cell r="M216">
            <v>9</v>
          </cell>
          <cell r="N216" t="str">
            <v>S</v>
          </cell>
          <cell r="O216" t="str">
            <v>Dir</v>
          </cell>
          <cell r="P216">
            <v>10575</v>
          </cell>
          <cell r="Q216">
            <v>8394</v>
          </cell>
          <cell r="R216">
            <v>0.20624113475177308</v>
          </cell>
          <cell r="S216">
            <v>37891</v>
          </cell>
          <cell r="T216">
            <v>24</v>
          </cell>
          <cell r="U216">
            <v>39</v>
          </cell>
          <cell r="V216" t="str">
            <v>2171730 @ OMC Thrds(A59848, due 9/18)/Recv Insp/Assy/FI/QE/Post</v>
          </cell>
        </row>
        <row r="217">
          <cell r="A217" t="str">
            <v>EEC</v>
          </cell>
          <cell r="B217" t="str">
            <v>00D46653</v>
          </cell>
          <cell r="C217">
            <v>8</v>
          </cell>
          <cell r="D217" t="str">
            <v>KIZOMBA B TLP WELLS</v>
          </cell>
          <cell r="E217" t="str">
            <v>ESSO EXPLO. ANGOLA (BLK15) LTD.</v>
          </cell>
          <cell r="F217">
            <v>227</v>
          </cell>
          <cell r="G217" t="str">
            <v>CHARGE TO BUCK UP 10-3/4" PIN</v>
          </cell>
          <cell r="H217">
            <v>1</v>
          </cell>
          <cell r="I217">
            <v>37867</v>
          </cell>
          <cell r="J217">
            <v>22</v>
          </cell>
          <cell r="K217">
            <v>37889</v>
          </cell>
          <cell r="L217">
            <v>39</v>
          </cell>
          <cell r="M217">
            <v>9</v>
          </cell>
          <cell r="N217" t="str">
            <v>S</v>
          </cell>
          <cell r="O217" t="str">
            <v>Dir</v>
          </cell>
          <cell r="P217">
            <v>1400</v>
          </cell>
          <cell r="Q217">
            <v>0</v>
          </cell>
          <cell r="R217">
            <v>1</v>
          </cell>
          <cell r="S217">
            <v>37891</v>
          </cell>
          <cell r="T217">
            <v>24</v>
          </cell>
          <cell r="U217">
            <v>39</v>
          </cell>
          <cell r="V217" t="str">
            <v>B/U</v>
          </cell>
        </row>
        <row r="218">
          <cell r="A218" t="str">
            <v>EEC</v>
          </cell>
          <cell r="B218" t="str">
            <v>00D46652</v>
          </cell>
          <cell r="C218">
            <v>7</v>
          </cell>
          <cell r="D218" t="str">
            <v>KIZOMBA B TLP WELLS</v>
          </cell>
          <cell r="E218" t="str">
            <v>ESSO EXPLO. ANGOLA (BLK15) LTD.</v>
          </cell>
          <cell r="F218" t="str">
            <v>H57010-107886</v>
          </cell>
          <cell r="G218" t="str">
            <v>CASING HGR 10.750</v>
          </cell>
          <cell r="H218">
            <v>3</v>
          </cell>
          <cell r="I218">
            <v>37867</v>
          </cell>
          <cell r="J218">
            <v>12</v>
          </cell>
          <cell r="K218">
            <v>37879</v>
          </cell>
          <cell r="L218">
            <v>38</v>
          </cell>
          <cell r="M218">
            <v>9</v>
          </cell>
          <cell r="N218" t="str">
            <v>S</v>
          </cell>
          <cell r="O218" t="str">
            <v>Dir</v>
          </cell>
          <cell r="P218">
            <v>31725</v>
          </cell>
          <cell r="Q218">
            <v>25182</v>
          </cell>
          <cell r="R218">
            <v>0.20624113475177308</v>
          </cell>
          <cell r="S218">
            <v>37879</v>
          </cell>
          <cell r="T218">
            <v>12</v>
          </cell>
          <cell r="U218">
            <v>38</v>
          </cell>
          <cell r="V218" t="str">
            <v>2170762/2171050/51 @ OMC Thrds(A59591, 9/12)/Recv Insp/Assy/FI/QE/Post***2170763 @ MP/Phos/Insp/OMC Thrds/Recv Insp/Assy/FI/QE/Post</v>
          </cell>
        </row>
        <row r="219">
          <cell r="A219" t="str">
            <v>EEC</v>
          </cell>
          <cell r="B219" t="str">
            <v>00D46652</v>
          </cell>
          <cell r="C219">
            <v>8</v>
          </cell>
          <cell r="D219" t="str">
            <v>KIZOMBA B TLP WELLS</v>
          </cell>
          <cell r="E219" t="str">
            <v>ESSO EXPLO. ANGOLA (BLK15) LTD.</v>
          </cell>
          <cell r="F219">
            <v>227</v>
          </cell>
          <cell r="G219" t="str">
            <v>CHARGE TO BUCK UP 10-3/4" PIN</v>
          </cell>
          <cell r="H219">
            <v>3</v>
          </cell>
          <cell r="I219">
            <v>37867</v>
          </cell>
          <cell r="J219">
            <v>12</v>
          </cell>
          <cell r="K219">
            <v>37879</v>
          </cell>
          <cell r="L219">
            <v>38</v>
          </cell>
          <cell r="M219">
            <v>9</v>
          </cell>
          <cell r="N219" t="str">
            <v>S</v>
          </cell>
          <cell r="O219" t="str">
            <v>Dir</v>
          </cell>
          <cell r="P219">
            <v>4200</v>
          </cell>
          <cell r="Q219">
            <v>0</v>
          </cell>
          <cell r="R219">
            <v>1</v>
          </cell>
          <cell r="S219">
            <v>37879</v>
          </cell>
          <cell r="T219">
            <v>12</v>
          </cell>
          <cell r="U219">
            <v>38</v>
          </cell>
          <cell r="V219" t="str">
            <v>B/U</v>
          </cell>
        </row>
        <row r="220">
          <cell r="A220" t="str">
            <v>EEC</v>
          </cell>
          <cell r="B220" t="str">
            <v>00D46652</v>
          </cell>
          <cell r="C220">
            <v>9</v>
          </cell>
          <cell r="D220" t="str">
            <v>KIZOMBA B TLP WELLS</v>
          </cell>
          <cell r="E220" t="str">
            <v>ESSO EXPLO. ANGOLA (BLK15) LTD.</v>
          </cell>
          <cell r="F220" t="str">
            <v>H57028-1H886</v>
          </cell>
          <cell r="G220" t="str">
            <v>MS-1 SEAL</v>
          </cell>
          <cell r="H220">
            <v>1</v>
          </cell>
          <cell r="I220">
            <v>37867</v>
          </cell>
          <cell r="J220">
            <v>12</v>
          </cell>
          <cell r="K220">
            <v>37879</v>
          </cell>
          <cell r="L220">
            <v>38</v>
          </cell>
          <cell r="M220">
            <v>9</v>
          </cell>
          <cell r="N220" t="str">
            <v>S</v>
          </cell>
          <cell r="O220" t="str">
            <v>Dir</v>
          </cell>
          <cell r="P220">
            <v>8500</v>
          </cell>
          <cell r="Q220">
            <v>3142.48</v>
          </cell>
          <cell r="R220">
            <v>0.63029647058823524</v>
          </cell>
          <cell r="S220">
            <v>37879</v>
          </cell>
          <cell r="T220">
            <v>12</v>
          </cell>
          <cell r="U220">
            <v>38</v>
          </cell>
          <cell r="V220" t="str">
            <v>2170730 @ Issue/Setout/Assy/FI/QE/Post***Need Seal Bodies 2171670 @ OMC Coat (A59638:03, 9/30)/FI/QE/Post</v>
          </cell>
        </row>
        <row r="221">
          <cell r="A221" t="str">
            <v>EEC</v>
          </cell>
          <cell r="B221" t="str">
            <v>00D46653</v>
          </cell>
          <cell r="C221">
            <v>10</v>
          </cell>
          <cell r="D221" t="str">
            <v>KIZOMBA B TLP WELLS</v>
          </cell>
          <cell r="E221" t="str">
            <v>ESSO EXPLO. ANGOLA (BLK15) LTD.</v>
          </cell>
          <cell r="F221" t="str">
            <v>A50864-1H886</v>
          </cell>
          <cell r="G221" t="str">
            <v>BRIDGING HGR ,18.750, TAPERED SEAL</v>
          </cell>
          <cell r="H221">
            <v>1</v>
          </cell>
          <cell r="I221">
            <v>37867</v>
          </cell>
          <cell r="J221">
            <v>22</v>
          </cell>
          <cell r="K221">
            <v>37889</v>
          </cell>
          <cell r="L221">
            <v>39</v>
          </cell>
          <cell r="M221">
            <v>9</v>
          </cell>
          <cell r="N221" t="str">
            <v>S</v>
          </cell>
          <cell r="O221" t="str">
            <v>Dir</v>
          </cell>
          <cell r="P221">
            <v>15750</v>
          </cell>
          <cell r="Q221">
            <v>12000</v>
          </cell>
          <cell r="R221">
            <v>0.23809523809523814</v>
          </cell>
          <cell r="S221">
            <v>37891</v>
          </cell>
          <cell r="T221">
            <v>24</v>
          </cell>
          <cell r="U221">
            <v>39</v>
          </cell>
          <cell r="V221" t="str">
            <v>2170783 Posted</v>
          </cell>
        </row>
        <row r="222">
          <cell r="A222" t="str">
            <v>EEC</v>
          </cell>
          <cell r="B222" t="str">
            <v>00D46655</v>
          </cell>
          <cell r="C222">
            <v>10</v>
          </cell>
          <cell r="D222" t="str">
            <v>KIZOMBA B TLP WELLS</v>
          </cell>
          <cell r="E222" t="str">
            <v>ESSO EXPLO. ANGOLA (BLK15) LTD.</v>
          </cell>
          <cell r="F222" t="str">
            <v>A50864-1H886</v>
          </cell>
          <cell r="G222" t="str">
            <v>BRIDGING HGR ,18.750, TAPERED SEAL</v>
          </cell>
          <cell r="H222">
            <v>1</v>
          </cell>
          <cell r="I222">
            <v>37867</v>
          </cell>
          <cell r="J222">
            <v>40</v>
          </cell>
          <cell r="K222">
            <v>37907</v>
          </cell>
          <cell r="L222">
            <v>42</v>
          </cell>
          <cell r="M222">
            <v>10</v>
          </cell>
          <cell r="N222" t="str">
            <v>S</v>
          </cell>
          <cell r="O222" t="str">
            <v>Dir</v>
          </cell>
          <cell r="P222">
            <v>15750</v>
          </cell>
          <cell r="Q222">
            <v>6908.43</v>
          </cell>
          <cell r="R222">
            <v>0.56136952380952376</v>
          </cell>
          <cell r="S222">
            <v>37907</v>
          </cell>
          <cell r="T222">
            <v>40</v>
          </cell>
          <cell r="U222">
            <v>42</v>
          </cell>
          <cell r="V222" t="str">
            <v xml:space="preserve">2171740 Posted***Note: (1) Bridging Hgr shipped on D46654 missed D46653 as planned. </v>
          </cell>
        </row>
        <row r="223">
          <cell r="A223" t="str">
            <v>EEC</v>
          </cell>
          <cell r="B223" t="str">
            <v>00D46653</v>
          </cell>
          <cell r="C223">
            <v>11</v>
          </cell>
          <cell r="D223" t="str">
            <v>KIZOMBA B TLP WELLS</v>
          </cell>
          <cell r="E223" t="str">
            <v>ESSO EXPLO. ANGOLA (BLK15) LTD.</v>
          </cell>
          <cell r="F223" t="str">
            <v>H57028-1H886</v>
          </cell>
          <cell r="G223" t="str">
            <v>MS-1 SEAL</v>
          </cell>
          <cell r="H223">
            <v>1</v>
          </cell>
          <cell r="I223">
            <v>37867</v>
          </cell>
          <cell r="J223">
            <v>22</v>
          </cell>
          <cell r="K223">
            <v>37889</v>
          </cell>
          <cell r="L223">
            <v>39</v>
          </cell>
          <cell r="M223">
            <v>9</v>
          </cell>
          <cell r="N223" t="str">
            <v>S</v>
          </cell>
          <cell r="O223" t="str">
            <v>Dir</v>
          </cell>
          <cell r="P223">
            <v>8500</v>
          </cell>
          <cell r="Q223">
            <v>3142.48</v>
          </cell>
          <cell r="R223">
            <v>0.63029647058823524</v>
          </cell>
          <cell r="S223">
            <v>37891</v>
          </cell>
          <cell r="T223">
            <v>24</v>
          </cell>
          <cell r="U223">
            <v>39</v>
          </cell>
          <cell r="V223" t="str">
            <v>2171690 Posted</v>
          </cell>
        </row>
        <row r="224">
          <cell r="A224" t="str">
            <v>EEC</v>
          </cell>
          <cell r="B224" t="str">
            <v>00D46652</v>
          </cell>
          <cell r="C224">
            <v>11</v>
          </cell>
          <cell r="D224" t="str">
            <v>KIZOMBA B TLP WELLS</v>
          </cell>
          <cell r="E224" t="str">
            <v>ESSO EXPLO. ANGOLA (BLK15) LTD.</v>
          </cell>
          <cell r="F224" t="str">
            <v>H57028-1H886</v>
          </cell>
          <cell r="G224" t="str">
            <v>MS-1 SEAL</v>
          </cell>
          <cell r="H224">
            <v>3</v>
          </cell>
          <cell r="I224">
            <v>37867</v>
          </cell>
          <cell r="J224">
            <v>12</v>
          </cell>
          <cell r="K224">
            <v>37879</v>
          </cell>
          <cell r="L224">
            <v>38</v>
          </cell>
          <cell r="M224">
            <v>9</v>
          </cell>
          <cell r="N224" t="str">
            <v>S</v>
          </cell>
          <cell r="O224" t="str">
            <v>Dir</v>
          </cell>
          <cell r="P224">
            <v>25500</v>
          </cell>
          <cell r="Q224">
            <v>9427.44</v>
          </cell>
          <cell r="R224">
            <v>0.63029647058823524</v>
          </cell>
          <cell r="S224">
            <v>37879</v>
          </cell>
          <cell r="T224">
            <v>12</v>
          </cell>
          <cell r="U224">
            <v>38</v>
          </cell>
          <cell r="V224" t="str">
            <v>Shipped9/15</v>
          </cell>
        </row>
        <row r="225">
          <cell r="A225" t="str">
            <v>EEC</v>
          </cell>
          <cell r="B225" t="str">
            <v>00D46652</v>
          </cell>
          <cell r="C225">
            <v>12</v>
          </cell>
          <cell r="D225" t="str">
            <v>KIZOMBA B TLP WELLS</v>
          </cell>
          <cell r="E225" t="str">
            <v>ESSO EXPLO. ANGOLA (BLK15) LTD.</v>
          </cell>
          <cell r="F225" t="str">
            <v>111053-1</v>
          </cell>
          <cell r="G225" t="str">
            <v>VX-2 GASKET</v>
          </cell>
          <cell r="H225">
            <v>4</v>
          </cell>
          <cell r="I225">
            <v>37867</v>
          </cell>
          <cell r="J225">
            <v>12</v>
          </cell>
          <cell r="K225">
            <v>37879</v>
          </cell>
          <cell r="L225">
            <v>38</v>
          </cell>
          <cell r="M225">
            <v>9</v>
          </cell>
          <cell r="N225" t="str">
            <v>S</v>
          </cell>
          <cell r="O225" t="str">
            <v>Dir</v>
          </cell>
          <cell r="P225">
            <v>0</v>
          </cell>
          <cell r="Q225">
            <v>0</v>
          </cell>
          <cell r="R225">
            <v>0</v>
          </cell>
          <cell r="S225">
            <v>37879</v>
          </cell>
          <cell r="T225">
            <v>12</v>
          </cell>
          <cell r="U225">
            <v>38</v>
          </cell>
          <cell r="V225" t="str">
            <v>Inventory</v>
          </cell>
        </row>
        <row r="226">
          <cell r="A226" t="str">
            <v>EEC</v>
          </cell>
          <cell r="B226" t="str">
            <v>00D49000</v>
          </cell>
          <cell r="C226">
            <v>1</v>
          </cell>
          <cell r="D226" t="str">
            <v>KIZOMBA A TLP WELLS</v>
          </cell>
          <cell r="E226" t="str">
            <v>ESSO EXPLO. ANGOLA (BLK15) LTD.</v>
          </cell>
          <cell r="F226" t="str">
            <v>H299021-2H886</v>
          </cell>
          <cell r="G226" t="str">
            <v>HP HSG 18.75"</v>
          </cell>
          <cell r="H226">
            <v>4</v>
          </cell>
          <cell r="I226">
            <v>37895</v>
          </cell>
          <cell r="J226">
            <v>24</v>
          </cell>
          <cell r="K226">
            <v>37919</v>
          </cell>
          <cell r="L226">
            <v>43</v>
          </cell>
          <cell r="M226">
            <v>10</v>
          </cell>
          <cell r="N226" t="str">
            <v>S</v>
          </cell>
          <cell r="O226" t="str">
            <v>Dir</v>
          </cell>
          <cell r="P226">
            <v>161680</v>
          </cell>
          <cell r="Q226">
            <v>140585.32</v>
          </cell>
          <cell r="R226">
            <v>0.1304717961405244</v>
          </cell>
          <cell r="S226">
            <v>37919</v>
          </cell>
          <cell r="T226">
            <v>24</v>
          </cell>
          <cell r="U226">
            <v>43</v>
          </cell>
          <cell r="V226" t="str">
            <v>2171614/15/16/17 Posted</v>
          </cell>
        </row>
        <row r="227">
          <cell r="A227" t="str">
            <v>EEC</v>
          </cell>
          <cell r="B227" t="str">
            <v>00D49000</v>
          </cell>
          <cell r="C227">
            <v>2</v>
          </cell>
          <cell r="D227" t="str">
            <v>KIZOMBA A TLP WELLS</v>
          </cell>
          <cell r="E227" t="str">
            <v>ESSO EXPLO. ANGOLA (BLK15) LTD.</v>
          </cell>
          <cell r="F227" t="str">
            <v>H299021-2H886</v>
          </cell>
          <cell r="G227" t="str">
            <v>HP HSG 18.75"</v>
          </cell>
          <cell r="H227">
            <v>3</v>
          </cell>
          <cell r="I227">
            <v>37895</v>
          </cell>
          <cell r="J227">
            <v>24</v>
          </cell>
          <cell r="K227">
            <v>37919</v>
          </cell>
          <cell r="L227">
            <v>43</v>
          </cell>
          <cell r="M227">
            <v>10</v>
          </cell>
          <cell r="N227" t="str">
            <v>S</v>
          </cell>
          <cell r="O227" t="str">
            <v>Dir</v>
          </cell>
          <cell r="P227">
            <v>121260</v>
          </cell>
          <cell r="Q227">
            <v>105438.99</v>
          </cell>
          <cell r="R227">
            <v>0.1304717961405244</v>
          </cell>
          <cell r="S227">
            <v>37919</v>
          </cell>
          <cell r="T227">
            <v>24</v>
          </cell>
          <cell r="U227">
            <v>43</v>
          </cell>
          <cell r="V227" t="str">
            <v>2171618/19 Posted***Assy Cards 2171620/21 @ GenFab/NDE/HT/NDE/Hard/Paint/Insp/Assy/FI/QE/Post</v>
          </cell>
        </row>
        <row r="228">
          <cell r="A228" t="str">
            <v>EEC</v>
          </cell>
          <cell r="B228" t="str">
            <v>00D49000</v>
          </cell>
          <cell r="C228">
            <v>2</v>
          </cell>
          <cell r="D228" t="str">
            <v>KIZOMBA A TLP WELLS</v>
          </cell>
          <cell r="E228" t="str">
            <v>ESSO EXPLO. ANGOLA (BLK15) LTD.</v>
          </cell>
          <cell r="F228" t="str">
            <v>H299021-2H886</v>
          </cell>
          <cell r="G228" t="str">
            <v>HP HSG 18.75"</v>
          </cell>
          <cell r="H228">
            <v>1</v>
          </cell>
          <cell r="I228">
            <v>37895</v>
          </cell>
          <cell r="J228">
            <v>31</v>
          </cell>
          <cell r="K228">
            <v>37926</v>
          </cell>
          <cell r="L228">
            <v>44</v>
          </cell>
          <cell r="M228">
            <v>11</v>
          </cell>
          <cell r="N228" t="str">
            <v>S</v>
          </cell>
          <cell r="O228" t="str">
            <v>Dir</v>
          </cell>
          <cell r="P228">
            <v>40420</v>
          </cell>
          <cell r="Q228">
            <v>35146.33</v>
          </cell>
          <cell r="R228">
            <v>0.1304717961405244</v>
          </cell>
          <cell r="S228">
            <v>37907</v>
          </cell>
          <cell r="T228"/>
          <cell r="U228"/>
          <cell r="V228" t="str">
            <v xml:space="preserve">Assy Cards 2171621 @ Issue/GenFab/NDE/HT/NDE/Hard/Paint/Insp/Assy/FI/QE/Post***HSG 2171386 @ Hydro/AI/Assy/FI/QE/Post(Has NCR106885-1/ Engr Working 10/20) </v>
          </cell>
        </row>
        <row r="229">
          <cell r="A229" t="str">
            <v>EEC</v>
          </cell>
          <cell r="B229" t="str">
            <v>00D51042</v>
          </cell>
          <cell r="C229">
            <v>1</v>
          </cell>
          <cell r="D229" t="str">
            <v>KIZOMBA A TLP WELLS</v>
          </cell>
          <cell r="E229" t="str">
            <v>ESSO EXPLO. ANGOLA (BLK15) LT</v>
          </cell>
          <cell r="F229" t="str">
            <v>H57106-1H886</v>
          </cell>
          <cell r="G229" t="str">
            <v>CASING HGR 13.375</v>
          </cell>
          <cell r="H229">
            <v>4</v>
          </cell>
          <cell r="I229">
            <v>37900</v>
          </cell>
          <cell r="J229">
            <v>19</v>
          </cell>
          <cell r="K229">
            <v>37919</v>
          </cell>
          <cell r="L229">
            <v>43</v>
          </cell>
          <cell r="M229">
            <v>10</v>
          </cell>
          <cell r="N229" t="str">
            <v>S</v>
          </cell>
          <cell r="O229" t="str">
            <v>Dir</v>
          </cell>
          <cell r="P229">
            <v>38880</v>
          </cell>
          <cell r="Q229">
            <v>29012.32</v>
          </cell>
          <cell r="R229">
            <v>0.25379835390946504</v>
          </cell>
          <cell r="S229">
            <v>37919</v>
          </cell>
          <cell r="T229">
            <v>19</v>
          </cell>
          <cell r="U229">
            <v>43</v>
          </cell>
          <cell r="V229" t="str">
            <v>2171720/21/22/23 @ OMC Phos/OMC Thrd/MP/OMC Coat/FI/QE/Post</v>
          </cell>
        </row>
        <row r="230">
          <cell r="A230" t="str">
            <v>EEC</v>
          </cell>
          <cell r="B230" t="str">
            <v>00D51042</v>
          </cell>
          <cell r="C230">
            <v>2</v>
          </cell>
          <cell r="D230" t="str">
            <v>KIZOMBA A TLP WELLS</v>
          </cell>
          <cell r="E230" t="str">
            <v>ESSO EXPLO. ANGOLA (BLK15) LT</v>
          </cell>
          <cell r="F230" t="str">
            <v>H57106-1H886</v>
          </cell>
          <cell r="G230" t="str">
            <v>CASING HGR 13.375</v>
          </cell>
          <cell r="H230">
            <v>4</v>
          </cell>
          <cell r="I230">
            <v>37900</v>
          </cell>
          <cell r="J230">
            <v>19</v>
          </cell>
          <cell r="K230">
            <v>37919</v>
          </cell>
          <cell r="L230">
            <v>43</v>
          </cell>
          <cell r="M230">
            <v>10</v>
          </cell>
          <cell r="N230" t="str">
            <v>S</v>
          </cell>
          <cell r="O230" t="str">
            <v>Dir</v>
          </cell>
          <cell r="P230">
            <v>19440</v>
          </cell>
          <cell r="Q230">
            <v>14506.16</v>
          </cell>
          <cell r="R230">
            <v>0.25379835390946504</v>
          </cell>
          <cell r="S230">
            <v>37919</v>
          </cell>
          <cell r="T230"/>
          <cell r="U230"/>
          <cell r="V230" t="str">
            <v>2172060/61 @ PMS/Issue/mach/Deburr/CMM/Hard/MP/Phos/Insp/OMC Thrd/MP/OMC Coat/FI/QE/Post</v>
          </cell>
        </row>
        <row r="231">
          <cell r="A231" t="str">
            <v>EEC</v>
          </cell>
          <cell r="B231" t="str">
            <v>00D51042</v>
          </cell>
          <cell r="C231">
            <v>3</v>
          </cell>
          <cell r="D231" t="str">
            <v>KIZOMBA A TLP WELLS</v>
          </cell>
          <cell r="E231" t="str">
            <v>ESSO EXPLO. ANGOLA (BLK15) LT</v>
          </cell>
          <cell r="F231" t="str">
            <v>227</v>
          </cell>
          <cell r="G231" t="str">
            <v>CHARGE TO BUCK UP CUSTOMER FURNISHED PUP</v>
          </cell>
          <cell r="H231">
            <v>4</v>
          </cell>
          <cell r="I231">
            <v>37900</v>
          </cell>
          <cell r="J231">
            <v>19</v>
          </cell>
          <cell r="K231">
            <v>37919</v>
          </cell>
          <cell r="L231">
            <v>43</v>
          </cell>
          <cell r="M231">
            <v>10</v>
          </cell>
          <cell r="N231" t="str">
            <v>S</v>
          </cell>
          <cell r="O231" t="str">
            <v>Dir</v>
          </cell>
          <cell r="P231">
            <v>2800</v>
          </cell>
          <cell r="Q231">
            <v>3142</v>
          </cell>
          <cell r="R231">
            <v>1</v>
          </cell>
          <cell r="S231">
            <v>37919</v>
          </cell>
          <cell r="T231"/>
          <cell r="U231"/>
          <cell r="V231" t="str">
            <v>B/U</v>
          </cell>
        </row>
        <row r="232">
          <cell r="A232" t="str">
            <v>EEC</v>
          </cell>
          <cell r="B232" t="str">
            <v>00D51042</v>
          </cell>
          <cell r="C232">
            <v>4</v>
          </cell>
          <cell r="D232" t="str">
            <v>KIZOMBA A TLP WELLS</v>
          </cell>
          <cell r="E232" t="str">
            <v>ESSO EXPLO. ANGOLA (BLK15) LT</v>
          </cell>
          <cell r="F232" t="str">
            <v>227</v>
          </cell>
          <cell r="G232" t="str">
            <v>CHARGE TO BUCK UP CUSTOMER FURNISHED PUP</v>
          </cell>
          <cell r="H232">
            <v>4</v>
          </cell>
          <cell r="I232">
            <v>37900</v>
          </cell>
          <cell r="J232">
            <v>19</v>
          </cell>
          <cell r="K232">
            <v>37919</v>
          </cell>
          <cell r="L232">
            <v>43</v>
          </cell>
          <cell r="M232">
            <v>10</v>
          </cell>
          <cell r="N232" t="str">
            <v>S</v>
          </cell>
          <cell r="O232" t="str">
            <v>Dir</v>
          </cell>
          <cell r="P232">
            <v>5600</v>
          </cell>
          <cell r="Q232">
            <v>0</v>
          </cell>
          <cell r="R232">
            <v>1</v>
          </cell>
          <cell r="S232">
            <v>37919</v>
          </cell>
          <cell r="T232">
            <v>19</v>
          </cell>
          <cell r="U232">
            <v>43</v>
          </cell>
          <cell r="V232" t="str">
            <v>B/U</v>
          </cell>
        </row>
        <row r="233">
          <cell r="A233" t="str">
            <v>EEC</v>
          </cell>
          <cell r="B233" t="str">
            <v>00D51040</v>
          </cell>
          <cell r="C233">
            <v>5</v>
          </cell>
          <cell r="D233" t="str">
            <v>KIZOMBA A TLP WELLS</v>
          </cell>
          <cell r="E233" t="str">
            <v>ESSO EXPLO. ANGOLA (BLK15) LT</v>
          </cell>
          <cell r="F233" t="str">
            <v>H57028-1H886</v>
          </cell>
          <cell r="G233" t="str">
            <v>MS-1 SEAL</v>
          </cell>
          <cell r="H233">
            <v>8</v>
          </cell>
          <cell r="I233">
            <v>37900</v>
          </cell>
          <cell r="J233">
            <v>-10</v>
          </cell>
          <cell r="K233">
            <v>37890</v>
          </cell>
          <cell r="L233">
            <v>39</v>
          </cell>
          <cell r="M233">
            <v>9</v>
          </cell>
          <cell r="N233" t="str">
            <v>S</v>
          </cell>
          <cell r="O233" t="str">
            <v>Dir</v>
          </cell>
          <cell r="P233">
            <v>68000</v>
          </cell>
          <cell r="Q233">
            <v>25139.84</v>
          </cell>
          <cell r="R233">
            <v>0.63029647058823524</v>
          </cell>
          <cell r="S233">
            <v>37891</v>
          </cell>
          <cell r="T233">
            <v>-9</v>
          </cell>
          <cell r="U233">
            <v>39</v>
          </cell>
          <cell r="V233" t="str">
            <v>(Qty 8) 2171700 Posted</v>
          </cell>
        </row>
        <row r="234">
          <cell r="A234" t="str">
            <v>EEC</v>
          </cell>
          <cell r="B234" t="str">
            <v>00D51040</v>
          </cell>
          <cell r="C234">
            <v>6</v>
          </cell>
          <cell r="D234" t="str">
            <v>KIZOMBA A TLP WELLS</v>
          </cell>
          <cell r="E234" t="str">
            <v>ESSO EXPLO. ANGOLA (BLK15) LT</v>
          </cell>
          <cell r="F234" t="str">
            <v>H57010-107886</v>
          </cell>
          <cell r="G234" t="str">
            <v>CASING HGR 10.750</v>
          </cell>
          <cell r="H234">
            <v>1</v>
          </cell>
          <cell r="I234">
            <v>37900</v>
          </cell>
          <cell r="J234">
            <v>8</v>
          </cell>
          <cell r="K234">
            <v>37890</v>
          </cell>
          <cell r="L234">
            <v>39</v>
          </cell>
          <cell r="M234">
            <v>9</v>
          </cell>
          <cell r="N234" t="str">
            <v>S</v>
          </cell>
          <cell r="O234" t="str">
            <v>Dir</v>
          </cell>
          <cell r="P234">
            <v>10575</v>
          </cell>
          <cell r="Q234">
            <v>9898</v>
          </cell>
          <cell r="R234">
            <v>6.4018912529550831E-2</v>
          </cell>
          <cell r="S234">
            <v>37891</v>
          </cell>
          <cell r="T234">
            <v>-9</v>
          </cell>
          <cell r="U234">
            <v>39</v>
          </cell>
          <cell r="V234" t="str">
            <v>2171730/31/32/33 @ PMS2/Issue/Mach/Deburr/CMM/Hard/MP/Phos/Insp/OMC Thrds/Recv Insp/Assy/FI/QE/Post</v>
          </cell>
        </row>
        <row r="235">
          <cell r="A235" t="str">
            <v>EEC</v>
          </cell>
          <cell r="B235" t="str">
            <v>00D51041</v>
          </cell>
          <cell r="C235">
            <v>6</v>
          </cell>
          <cell r="D235" t="str">
            <v>KIZOMBA A TLP WELLS</v>
          </cell>
          <cell r="E235" t="str">
            <v>ESSO EXPLO. ANGOLA (BLK15) LT</v>
          </cell>
          <cell r="F235" t="str">
            <v>H57010-107886</v>
          </cell>
          <cell r="G235" t="str">
            <v>CASING HGR 10.750</v>
          </cell>
          <cell r="H235">
            <v>3</v>
          </cell>
          <cell r="I235">
            <v>37900</v>
          </cell>
          <cell r="J235">
            <v>7</v>
          </cell>
          <cell r="K235">
            <v>37907</v>
          </cell>
          <cell r="L235">
            <v>42</v>
          </cell>
          <cell r="M235">
            <v>10</v>
          </cell>
          <cell r="N235" t="str">
            <v>S</v>
          </cell>
          <cell r="O235" t="str">
            <v>Dir</v>
          </cell>
          <cell r="P235">
            <v>31725</v>
          </cell>
          <cell r="Q235">
            <v>22885.800000000003</v>
          </cell>
          <cell r="R235">
            <v>0.27861938534278952</v>
          </cell>
          <cell r="S235">
            <v>37907</v>
          </cell>
          <cell r="T235">
            <v>7</v>
          </cell>
          <cell r="U235">
            <v>42</v>
          </cell>
          <cell r="V235" t="str">
            <v>2171732/33/35 Posted</v>
          </cell>
        </row>
        <row r="236">
          <cell r="A236" t="str">
            <v>EEC</v>
          </cell>
          <cell r="B236" t="str">
            <v>00D51041</v>
          </cell>
          <cell r="C236">
            <v>7</v>
          </cell>
          <cell r="D236" t="str">
            <v>KIZOMBA A TLP WELLS</v>
          </cell>
          <cell r="E236" t="str">
            <v>ESSO EXPLO. ANGOLA (BLK15) LT</v>
          </cell>
          <cell r="F236" t="str">
            <v>H57010-107886</v>
          </cell>
          <cell r="G236" t="str">
            <v>CASING HGR 10.750</v>
          </cell>
          <cell r="H236">
            <v>2</v>
          </cell>
          <cell r="I236">
            <v>37900</v>
          </cell>
          <cell r="J236">
            <v>7</v>
          </cell>
          <cell r="K236">
            <v>37907</v>
          </cell>
          <cell r="L236">
            <v>42</v>
          </cell>
          <cell r="M236">
            <v>10</v>
          </cell>
          <cell r="N236" t="str">
            <v>S</v>
          </cell>
          <cell r="O236" t="str">
            <v>Dir</v>
          </cell>
          <cell r="P236">
            <v>21150</v>
          </cell>
          <cell r="Q236">
            <v>15257.2</v>
          </cell>
          <cell r="R236">
            <v>0.27861938534278952</v>
          </cell>
          <cell r="S236">
            <v>37907</v>
          </cell>
          <cell r="T236">
            <v>7</v>
          </cell>
          <cell r="U236">
            <v>42</v>
          </cell>
          <cell r="V236" t="str">
            <v>2171736/37 Posted</v>
          </cell>
        </row>
        <row r="237">
          <cell r="A237" t="str">
            <v>EEC</v>
          </cell>
          <cell r="B237" t="str">
            <v>00D51042</v>
          </cell>
          <cell r="C237">
            <v>7</v>
          </cell>
          <cell r="D237" t="str">
            <v>KIZOMBA A TLP WELLS</v>
          </cell>
          <cell r="E237" t="str">
            <v>ESSO EXPLO. ANGOLA (BLK15) LT</v>
          </cell>
          <cell r="F237" t="str">
            <v>H57010-107886</v>
          </cell>
          <cell r="G237" t="str">
            <v>CASING HGR 10.750</v>
          </cell>
          <cell r="H237">
            <v>2</v>
          </cell>
          <cell r="I237">
            <v>37900</v>
          </cell>
          <cell r="J237">
            <v>24</v>
          </cell>
          <cell r="K237">
            <v>37924</v>
          </cell>
          <cell r="L237">
            <v>44</v>
          </cell>
          <cell r="M237">
            <v>10</v>
          </cell>
          <cell r="O237" t="str">
            <v>Dir</v>
          </cell>
          <cell r="P237">
            <v>21150</v>
          </cell>
          <cell r="Q237">
            <v>15257.2</v>
          </cell>
          <cell r="R237">
            <v>0.27861938534278952</v>
          </cell>
          <cell r="T237"/>
          <cell r="U237"/>
          <cell r="V237" t="str">
            <v>2172070/71 @ Phos/Insp/OMC Thrds/Recv Insp/Assy/FI/QE/Post</v>
          </cell>
        </row>
        <row r="238">
          <cell r="A238" t="str">
            <v>EEC</v>
          </cell>
          <cell r="B238" t="str">
            <v>00D51040</v>
          </cell>
          <cell r="C238">
            <v>8</v>
          </cell>
          <cell r="D238" t="str">
            <v>KIZOMBA A TLP WELLS</v>
          </cell>
          <cell r="E238" t="str">
            <v>ESSO EXPLO. ANGOLA (BLK15) LT</v>
          </cell>
          <cell r="F238" t="str">
            <v>227</v>
          </cell>
          <cell r="G238" t="str">
            <v>CHARGE TO BUCK UP 10-3/4" PIN</v>
          </cell>
          <cell r="H238">
            <v>1</v>
          </cell>
          <cell r="I238">
            <v>37900</v>
          </cell>
          <cell r="J238">
            <v>9</v>
          </cell>
          <cell r="K238">
            <v>37890</v>
          </cell>
          <cell r="L238">
            <v>39</v>
          </cell>
          <cell r="M238">
            <v>9</v>
          </cell>
          <cell r="N238" t="str">
            <v>S</v>
          </cell>
          <cell r="O238" t="str">
            <v>Dir</v>
          </cell>
          <cell r="P238">
            <v>1400</v>
          </cell>
          <cell r="Q238">
            <v>0</v>
          </cell>
          <cell r="R238">
            <v>1</v>
          </cell>
          <cell r="S238">
            <v>37891</v>
          </cell>
          <cell r="T238">
            <v>-9</v>
          </cell>
          <cell r="U238">
            <v>39</v>
          </cell>
          <cell r="V238" t="str">
            <v>B/U</v>
          </cell>
        </row>
        <row r="239">
          <cell r="A239" t="str">
            <v>EEC</v>
          </cell>
          <cell r="B239" t="str">
            <v>00D51041</v>
          </cell>
          <cell r="C239">
            <v>8</v>
          </cell>
          <cell r="D239" t="str">
            <v>KIZOMBA A TLP WELLS</v>
          </cell>
          <cell r="E239" t="str">
            <v>ESSO EXPLO. ANGOLA (BLK15) LT</v>
          </cell>
          <cell r="F239" t="str">
            <v>227</v>
          </cell>
          <cell r="G239" t="str">
            <v>CHARGE TO BUCK UP 10-3/4" PIN</v>
          </cell>
          <cell r="H239">
            <v>3</v>
          </cell>
          <cell r="I239">
            <v>37900</v>
          </cell>
          <cell r="J239">
            <v>7</v>
          </cell>
          <cell r="K239">
            <v>37907</v>
          </cell>
          <cell r="L239">
            <v>42</v>
          </cell>
          <cell r="M239">
            <v>10</v>
          </cell>
          <cell r="N239" t="str">
            <v>S</v>
          </cell>
          <cell r="O239" t="str">
            <v>Dir</v>
          </cell>
          <cell r="P239">
            <v>4200</v>
          </cell>
          <cell r="Q239">
            <v>0</v>
          </cell>
          <cell r="R239">
            <v>1</v>
          </cell>
          <cell r="S239">
            <v>37907</v>
          </cell>
          <cell r="T239">
            <v>7</v>
          </cell>
          <cell r="U239">
            <v>42</v>
          </cell>
          <cell r="V239" t="str">
            <v>B/U</v>
          </cell>
        </row>
        <row r="240">
          <cell r="A240" t="str">
            <v>EEC</v>
          </cell>
          <cell r="B240" t="str">
            <v>00D51041</v>
          </cell>
          <cell r="C240">
            <v>9</v>
          </cell>
          <cell r="D240" t="str">
            <v>KIZOMBA A TLP WELLS</v>
          </cell>
          <cell r="E240" t="str">
            <v>ESSO EXPLO. ANGOLA (BLK15) LT</v>
          </cell>
          <cell r="F240" t="str">
            <v>227</v>
          </cell>
          <cell r="G240" t="str">
            <v>CHARGE TO BUCK UP 10-3/4" PIN</v>
          </cell>
          <cell r="H240">
            <v>2</v>
          </cell>
          <cell r="I240">
            <v>37900</v>
          </cell>
          <cell r="J240">
            <v>7</v>
          </cell>
          <cell r="K240">
            <v>37907</v>
          </cell>
          <cell r="L240">
            <v>42</v>
          </cell>
          <cell r="M240">
            <v>10</v>
          </cell>
          <cell r="N240" t="str">
            <v>S</v>
          </cell>
          <cell r="O240" t="str">
            <v>Dir</v>
          </cell>
          <cell r="P240">
            <v>2800</v>
          </cell>
          <cell r="Q240">
            <v>0</v>
          </cell>
          <cell r="R240">
            <v>1</v>
          </cell>
          <cell r="S240">
            <v>37907</v>
          </cell>
          <cell r="T240">
            <v>7</v>
          </cell>
          <cell r="U240">
            <v>42</v>
          </cell>
          <cell r="V240" t="str">
            <v>B/U</v>
          </cell>
        </row>
        <row r="241">
          <cell r="A241" t="str">
            <v>EEC</v>
          </cell>
          <cell r="B241" t="str">
            <v>00D51040</v>
          </cell>
          <cell r="C241">
            <v>10</v>
          </cell>
          <cell r="D241" t="str">
            <v>KIZOMBA A TLP WELLS</v>
          </cell>
          <cell r="E241" t="str">
            <v>ESSO EXPLO. ANGOLA (BLK15) LT</v>
          </cell>
          <cell r="F241" t="str">
            <v>H57028-1H886</v>
          </cell>
          <cell r="G241" t="str">
            <v>MS-1 SEAL</v>
          </cell>
          <cell r="H241">
            <v>7</v>
          </cell>
          <cell r="I241">
            <v>37900</v>
          </cell>
          <cell r="J241">
            <v>-10</v>
          </cell>
          <cell r="K241">
            <v>37890</v>
          </cell>
          <cell r="L241">
            <v>39</v>
          </cell>
          <cell r="M241">
            <v>9</v>
          </cell>
          <cell r="N241" t="str">
            <v>S</v>
          </cell>
          <cell r="O241" t="str">
            <v>Dir</v>
          </cell>
          <cell r="P241">
            <v>59500</v>
          </cell>
          <cell r="Q241">
            <v>21994</v>
          </cell>
          <cell r="R241">
            <v>0.63035294117647056</v>
          </cell>
          <cell r="S241">
            <v>37891</v>
          </cell>
          <cell r="T241">
            <v>-9</v>
          </cell>
          <cell r="U241">
            <v>39</v>
          </cell>
          <cell r="V241" t="str">
            <v>(Qty 8) 2171710 @ PMS2/Issue/Setout/Assy/FI/QE/Post</v>
          </cell>
        </row>
        <row r="242">
          <cell r="A242" t="str">
            <v>EEC</v>
          </cell>
          <cell r="B242" t="str">
            <v>00D51042</v>
          </cell>
          <cell r="C242">
            <v>9</v>
          </cell>
          <cell r="D242" t="str">
            <v>KIZOMBA A TLP WELLS</v>
          </cell>
          <cell r="E242" t="str">
            <v>ESSO EXPLO. ANGOLA (BLK15) LT</v>
          </cell>
          <cell r="F242" t="str">
            <v>227</v>
          </cell>
          <cell r="G242" t="str">
            <v>CHARGE TO BUCK UP 10-3/4" PIN</v>
          </cell>
          <cell r="H242">
            <v>2</v>
          </cell>
          <cell r="I242">
            <v>37900</v>
          </cell>
          <cell r="J242">
            <v>25</v>
          </cell>
          <cell r="K242">
            <v>37925</v>
          </cell>
          <cell r="L242">
            <v>44</v>
          </cell>
          <cell r="M242">
            <v>10</v>
          </cell>
          <cell r="N242" t="str">
            <v>S</v>
          </cell>
          <cell r="O242" t="str">
            <v>Dir</v>
          </cell>
          <cell r="P242">
            <v>2800</v>
          </cell>
          <cell r="Q242">
            <v>0</v>
          </cell>
          <cell r="R242">
            <v>1</v>
          </cell>
          <cell r="S242">
            <v>37886</v>
          </cell>
          <cell r="T242"/>
          <cell r="U242"/>
          <cell r="V242" t="str">
            <v>B/U</v>
          </cell>
        </row>
        <row r="243">
          <cell r="A243" t="str">
            <v>EEC</v>
          </cell>
          <cell r="B243" t="str">
            <v>00D51042</v>
          </cell>
          <cell r="C243">
            <v>10</v>
          </cell>
          <cell r="D243" t="str">
            <v>KIZOMBA A TLP WELLS</v>
          </cell>
          <cell r="E243" t="str">
            <v>ESSO EXPLO. ANGOLA (BLK15) LT</v>
          </cell>
          <cell r="F243" t="str">
            <v>H57028-1H886</v>
          </cell>
          <cell r="G243" t="str">
            <v>MS-1 SEAL</v>
          </cell>
          <cell r="H243">
            <v>1</v>
          </cell>
          <cell r="I243">
            <v>37900</v>
          </cell>
          <cell r="J243">
            <v>24</v>
          </cell>
          <cell r="K243">
            <v>37924</v>
          </cell>
          <cell r="L243">
            <v>44</v>
          </cell>
          <cell r="M243">
            <v>10</v>
          </cell>
          <cell r="N243" t="str">
            <v>S</v>
          </cell>
          <cell r="O243" t="str">
            <v>Dir</v>
          </cell>
          <cell r="P243">
            <v>8500</v>
          </cell>
          <cell r="Q243">
            <v>3142</v>
          </cell>
          <cell r="R243">
            <v>0.63035294117647056</v>
          </cell>
          <cell r="S243">
            <v>37886</v>
          </cell>
          <cell r="T243"/>
          <cell r="U243"/>
          <cell r="V243" t="str">
            <v>(Qty 7, Only 1 Required) 2172040 @ PMS2/Issue/Setout/Assy/FI/QE/Post</v>
          </cell>
        </row>
        <row r="244">
          <cell r="A244" t="str">
            <v>EEC</v>
          </cell>
          <cell r="B244" t="str">
            <v>00D51041</v>
          </cell>
          <cell r="C244">
            <v>11</v>
          </cell>
          <cell r="D244" t="str">
            <v>KIZOMBA A TLP WELLS</v>
          </cell>
          <cell r="E244" t="str">
            <v>ESSO EXPLO. ANGOLA (BLK15) LT</v>
          </cell>
          <cell r="F244" t="str">
            <v>A50864-1H886</v>
          </cell>
          <cell r="G244" t="str">
            <v>BRIDGING HGR ,18.750, TAPERED SEAL</v>
          </cell>
          <cell r="H244">
            <v>4</v>
          </cell>
          <cell r="I244">
            <v>37900</v>
          </cell>
          <cell r="J244">
            <v>7</v>
          </cell>
          <cell r="K244">
            <v>37907</v>
          </cell>
          <cell r="L244">
            <v>42</v>
          </cell>
          <cell r="M244">
            <v>10</v>
          </cell>
          <cell r="N244" t="str">
            <v>S</v>
          </cell>
          <cell r="O244" t="str">
            <v>Dir</v>
          </cell>
          <cell r="P244">
            <v>63000</v>
          </cell>
          <cell r="Q244">
            <v>27633.72</v>
          </cell>
          <cell r="R244">
            <v>0.56136952380952376</v>
          </cell>
          <cell r="S244">
            <v>37907</v>
          </cell>
          <cell r="T244">
            <v>7</v>
          </cell>
          <cell r="U244">
            <v>42</v>
          </cell>
          <cell r="V244" t="str">
            <v>2171741/42/43/46 Posted</v>
          </cell>
        </row>
        <row r="245">
          <cell r="A245" t="str">
            <v>EEC</v>
          </cell>
          <cell r="B245" t="str">
            <v>00D51042</v>
          </cell>
          <cell r="C245">
            <v>12</v>
          </cell>
          <cell r="D245" t="str">
            <v>KIZOMBA A TLP WELLS</v>
          </cell>
          <cell r="E245" t="str">
            <v>ESSO EXPLO. ANGOLA (BLK15) LT</v>
          </cell>
          <cell r="F245" t="str">
            <v>A50864-1H886</v>
          </cell>
          <cell r="G245" t="str">
            <v>BRIDGING HGR ,18.750, TAPERED SEAL</v>
          </cell>
          <cell r="H245">
            <v>2</v>
          </cell>
          <cell r="I245">
            <v>37900</v>
          </cell>
          <cell r="J245">
            <v>19</v>
          </cell>
          <cell r="K245">
            <v>37919</v>
          </cell>
          <cell r="L245">
            <v>43</v>
          </cell>
          <cell r="M245">
            <v>10</v>
          </cell>
          <cell r="N245" t="str">
            <v>S</v>
          </cell>
          <cell r="O245" t="str">
            <v>Dir</v>
          </cell>
          <cell r="P245">
            <v>31500</v>
          </cell>
          <cell r="Q245">
            <v>13816.86</v>
          </cell>
          <cell r="R245">
            <v>0.56136952380952376</v>
          </cell>
          <cell r="S245">
            <v>37919</v>
          </cell>
          <cell r="T245">
            <v>19</v>
          </cell>
          <cell r="U245">
            <v>43</v>
          </cell>
          <cell r="V245" t="str">
            <v>2172050/2540 Posted</v>
          </cell>
        </row>
        <row r="246">
          <cell r="A246" t="str">
            <v>EEC</v>
          </cell>
          <cell r="B246" t="str">
            <v>00D51042</v>
          </cell>
          <cell r="C246">
            <v>12</v>
          </cell>
          <cell r="D246" t="str">
            <v>KIZOMBA A TLP WELLS</v>
          </cell>
          <cell r="E246" t="str">
            <v>ESSO EXPLO. ANGOLA (BLK15) LT</v>
          </cell>
          <cell r="F246" t="str">
            <v>A50864-1H886</v>
          </cell>
          <cell r="G246" t="str">
            <v>BRIDGING HGR ,18.750, TAPERED SEAL</v>
          </cell>
          <cell r="H246">
            <v>2</v>
          </cell>
          <cell r="I246">
            <v>37900</v>
          </cell>
          <cell r="J246">
            <v>30</v>
          </cell>
          <cell r="K246">
            <v>37930</v>
          </cell>
          <cell r="L246">
            <v>45</v>
          </cell>
          <cell r="M246">
            <v>11</v>
          </cell>
          <cell r="N246" t="str">
            <v>S</v>
          </cell>
          <cell r="O246" t="str">
            <v>Dir</v>
          </cell>
          <cell r="P246">
            <v>31500</v>
          </cell>
          <cell r="Q246">
            <v>13816.86</v>
          </cell>
          <cell r="R246">
            <v>0.56136952380952376</v>
          </cell>
          <cell r="S246">
            <v>37881</v>
          </cell>
          <cell r="T246"/>
          <cell r="U246"/>
          <cell r="V246" t="str">
            <v>2172051/2172541 @ (Raw RTV) Issue/Mach/Deburr/CMM/Hard/MP/Phos/Insp/Issue/Setout/Assy/FI/QE/Post</v>
          </cell>
        </row>
        <row r="247">
          <cell r="A247" t="str">
            <v>EEC</v>
          </cell>
          <cell r="B247" t="str">
            <v>00D51041</v>
          </cell>
          <cell r="C247">
            <v>13</v>
          </cell>
          <cell r="D247" t="str">
            <v>KIZOMBA A TLP WELLS</v>
          </cell>
          <cell r="E247" t="str">
            <v>ESSO EXPLO. ANGOLA (BLK15) LT</v>
          </cell>
          <cell r="F247" t="str">
            <v>H57028-1H886</v>
          </cell>
          <cell r="G247" t="str">
            <v>MS-1 SEAL</v>
          </cell>
          <cell r="H247">
            <v>8</v>
          </cell>
          <cell r="I247">
            <v>37900</v>
          </cell>
          <cell r="J247">
            <v>7</v>
          </cell>
          <cell r="K247">
            <v>37907</v>
          </cell>
          <cell r="L247">
            <v>42</v>
          </cell>
          <cell r="M247">
            <v>10</v>
          </cell>
          <cell r="N247" t="str">
            <v>S</v>
          </cell>
          <cell r="O247" t="str">
            <v>Dir</v>
          </cell>
          <cell r="P247">
            <v>68000</v>
          </cell>
          <cell r="Q247">
            <v>25139.84</v>
          </cell>
          <cell r="R247">
            <v>0.63029647058823524</v>
          </cell>
          <cell r="S247">
            <v>37907</v>
          </cell>
          <cell r="T247">
            <v>7</v>
          </cell>
          <cell r="U247">
            <v>42</v>
          </cell>
          <cell r="V247" t="str">
            <v>(Qty 8) 2171710 Posted</v>
          </cell>
        </row>
        <row r="248">
          <cell r="A248" t="str">
            <v>JWC</v>
          </cell>
          <cell r="B248" t="str">
            <v>00D59380</v>
          </cell>
          <cell r="C248">
            <v>1</v>
          </cell>
          <cell r="D248" t="str">
            <v>LLANO LL1 COMPLETIO</v>
          </cell>
          <cell r="E248" t="str">
            <v>SHELL DEVELOPMENT, INC.</v>
          </cell>
          <cell r="F248">
            <v>227</v>
          </cell>
          <cell r="G248" t="str">
            <v>Test Fixture Assembly</v>
          </cell>
          <cell r="H248">
            <v>1</v>
          </cell>
          <cell r="I248">
            <v>37909</v>
          </cell>
          <cell r="J248">
            <v>24</v>
          </cell>
          <cell r="K248">
            <v>37927</v>
          </cell>
          <cell r="L248">
            <v>45</v>
          </cell>
          <cell r="M248">
            <v>11</v>
          </cell>
          <cell r="N248" t="str">
            <v>S</v>
          </cell>
          <cell r="O248" t="str">
            <v>Dir</v>
          </cell>
          <cell r="P248">
            <v>18700</v>
          </cell>
          <cell r="Q248">
            <v>0</v>
          </cell>
          <cell r="R248">
            <v>1</v>
          </cell>
          <cell r="S248">
            <v>37883</v>
          </cell>
          <cell r="T248"/>
          <cell r="U248"/>
          <cell r="V248" t="str">
            <v>(Qty 7) 2172040 @ PMS2/Issue/Setout/Assy/FI/QE/Post</v>
          </cell>
        </row>
        <row r="249">
          <cell r="A249" t="str">
            <v>JWC</v>
          </cell>
          <cell r="B249" t="str">
            <v>00D59380</v>
          </cell>
          <cell r="C249">
            <v>2</v>
          </cell>
          <cell r="D249" t="str">
            <v>LLANO LL1 COMPLETIO</v>
          </cell>
          <cell r="E249" t="str">
            <v>SHELL DEVELOPMENT, INC.</v>
          </cell>
          <cell r="F249">
            <v>227</v>
          </cell>
          <cell r="G249" t="str">
            <v>Lock Down Hanger setup</v>
          </cell>
          <cell r="H249">
            <v>1</v>
          </cell>
          <cell r="I249">
            <v>37909</v>
          </cell>
          <cell r="J249">
            <v>7</v>
          </cell>
          <cell r="K249">
            <v>37927</v>
          </cell>
          <cell r="L249">
            <v>45</v>
          </cell>
          <cell r="M249">
            <v>11</v>
          </cell>
          <cell r="N249" t="str">
            <v>S</v>
          </cell>
          <cell r="O249" t="str">
            <v>Dir</v>
          </cell>
          <cell r="P249">
            <v>1650</v>
          </cell>
          <cell r="Q249">
            <v>0</v>
          </cell>
          <cell r="R249">
            <v>1</v>
          </cell>
          <cell r="S249">
            <v>37883</v>
          </cell>
          <cell r="T249"/>
          <cell r="U249"/>
          <cell r="V249" t="str">
            <v>2171520 (not released); Comp's: 2171550 OMC Mach Complete (KDL PO A57862 9/12)-Insp-Post, Packing Nut (PO S00376 need to have brought in)</v>
          </cell>
        </row>
        <row r="250">
          <cell r="A250" t="str">
            <v>JWC</v>
          </cell>
          <cell r="B250" t="str">
            <v>00D59380</v>
          </cell>
          <cell r="C250">
            <v>2</v>
          </cell>
          <cell r="D250" t="str">
            <v>LLANO LL1 COMPLETIO</v>
          </cell>
          <cell r="E250" t="str">
            <v>SHELL DEVELOPMENT, INC.</v>
          </cell>
          <cell r="F250" t="str">
            <v>H57264-1</v>
          </cell>
          <cell r="G250" t="str">
            <v>Lock Ring</v>
          </cell>
          <cell r="H250">
            <v>1</v>
          </cell>
          <cell r="I250">
            <v>37909</v>
          </cell>
          <cell r="J250">
            <v>17</v>
          </cell>
          <cell r="K250">
            <v>37927</v>
          </cell>
          <cell r="L250">
            <v>45</v>
          </cell>
          <cell r="M250">
            <v>11</v>
          </cell>
          <cell r="N250" t="str">
            <v>S</v>
          </cell>
          <cell r="O250" t="str">
            <v>Dir</v>
          </cell>
          <cell r="P250">
            <v>17000</v>
          </cell>
          <cell r="Q250">
            <v>2000</v>
          </cell>
          <cell r="R250">
            <v>0</v>
          </cell>
          <cell r="S250">
            <v>37883</v>
          </cell>
          <cell r="T250"/>
          <cell r="U250"/>
          <cell r="V250" t="str">
            <v>(Qty 7, Only 2 Required) 2172040 @ PMS2/Issue/Setout/Assy/FI/QE/Post</v>
          </cell>
        </row>
        <row r="251">
          <cell r="A251" t="str">
            <v>JWC</v>
          </cell>
          <cell r="B251" t="str">
            <v>00D59380</v>
          </cell>
          <cell r="C251">
            <v>3</v>
          </cell>
          <cell r="D251" t="str">
            <v>LLANO LL1 COMPLETIO</v>
          </cell>
          <cell r="E251" t="str">
            <v>SHELL DEVELOPMENT, INC.</v>
          </cell>
          <cell r="F251" t="str">
            <v>H262367-1</v>
          </cell>
          <cell r="G251" t="str">
            <v>E Ring</v>
          </cell>
          <cell r="H251">
            <v>1</v>
          </cell>
          <cell r="I251">
            <v>37909</v>
          </cell>
          <cell r="K251">
            <v>37927</v>
          </cell>
          <cell r="L251">
            <v>45</v>
          </cell>
          <cell r="M251">
            <v>11</v>
          </cell>
          <cell r="N251" t="str">
            <v>S</v>
          </cell>
          <cell r="O251" t="str">
            <v>Dir</v>
          </cell>
          <cell r="P251">
            <v>31500</v>
          </cell>
          <cell r="Q251">
            <v>1082</v>
          </cell>
          <cell r="R251">
            <v>0</v>
          </cell>
          <cell r="S251">
            <v>37879</v>
          </cell>
          <cell r="T251"/>
          <cell r="U251"/>
          <cell r="V251" t="str">
            <v>2173320/3500 @ "B" &amp; "J" Status/Issue/Mach/Deburr/CMM/Hard/MP/Phos/Insp/OMC Thrds/Recv Insp/Assy/FI/QE/Post</v>
          </cell>
        </row>
        <row r="252">
          <cell r="A252" t="str">
            <v>JWC</v>
          </cell>
          <cell r="B252" t="str">
            <v>00D59380</v>
          </cell>
          <cell r="C252">
            <v>4</v>
          </cell>
          <cell r="D252" t="str">
            <v>LLANO LL1 COMPLETIO</v>
          </cell>
          <cell r="E252" t="str">
            <v>SHELL DEVELOPMENT, INC.</v>
          </cell>
          <cell r="F252" t="str">
            <v>R50637-2</v>
          </cell>
          <cell r="G252" t="str">
            <v>Seal body</v>
          </cell>
          <cell r="H252">
            <v>1</v>
          </cell>
          <cell r="I252">
            <v>37909</v>
          </cell>
          <cell r="K252">
            <v>37927</v>
          </cell>
          <cell r="L252">
            <v>45</v>
          </cell>
          <cell r="M252">
            <v>11</v>
          </cell>
          <cell r="O252" t="str">
            <v>Dir</v>
          </cell>
          <cell r="P252">
            <v>0</v>
          </cell>
          <cell r="Q252">
            <v>1926</v>
          </cell>
          <cell r="R252">
            <v>0</v>
          </cell>
          <cell r="T252"/>
          <cell r="U252"/>
          <cell r="V252" t="str">
            <v>(Qty 7, Only 2 Required) 2172040 @ PMS2/Issue/Setout/Assy/FI/QE/Post</v>
          </cell>
        </row>
        <row r="253">
          <cell r="A253" t="str">
            <v>JWC</v>
          </cell>
          <cell r="B253" t="str">
            <v>00D59380</v>
          </cell>
          <cell r="C253">
            <v>5</v>
          </cell>
          <cell r="D253" t="str">
            <v>LLANO LL1 COMPLETIO</v>
          </cell>
          <cell r="E253" t="str">
            <v>SHELL DEVELOPMENT, INC.</v>
          </cell>
          <cell r="F253" t="str">
            <v>H57065-2</v>
          </cell>
          <cell r="G253" t="str">
            <v>E Ring</v>
          </cell>
          <cell r="H253">
            <v>1</v>
          </cell>
          <cell r="I253">
            <v>37909</v>
          </cell>
          <cell r="K253">
            <v>37927</v>
          </cell>
          <cell r="L253">
            <v>45</v>
          </cell>
          <cell r="M253">
            <v>11</v>
          </cell>
          <cell r="O253" t="str">
            <v>Dir</v>
          </cell>
          <cell r="P253">
            <v>0</v>
          </cell>
          <cell r="Q253">
            <v>800</v>
          </cell>
          <cell r="R253">
            <v>0</v>
          </cell>
          <cell r="T253"/>
          <cell r="U253"/>
        </row>
        <row r="254">
          <cell r="A254" t="str">
            <v>JWC</v>
          </cell>
          <cell r="B254" t="str">
            <v>00D59380</v>
          </cell>
          <cell r="C254">
            <v>6</v>
          </cell>
          <cell r="D254" t="str">
            <v>LLANO LL1 COMPLETIO</v>
          </cell>
          <cell r="E254" t="str">
            <v>SHELL DEVELOPMENT, INC.</v>
          </cell>
          <cell r="F254" t="str">
            <v>H57275-1</v>
          </cell>
          <cell r="G254" t="str">
            <v>Retaining Ring</v>
          </cell>
          <cell r="H254">
            <v>1</v>
          </cell>
          <cell r="I254">
            <v>37909</v>
          </cell>
          <cell r="J254">
            <v>150</v>
          </cell>
          <cell r="K254">
            <v>37927</v>
          </cell>
          <cell r="L254">
            <v>45</v>
          </cell>
          <cell r="M254">
            <v>11</v>
          </cell>
          <cell r="N254" t="str">
            <v>S</v>
          </cell>
          <cell r="O254" t="str">
            <v>Dir</v>
          </cell>
          <cell r="P254">
            <v>0</v>
          </cell>
          <cell r="Q254">
            <v>350</v>
          </cell>
          <cell r="R254">
            <v>0</v>
          </cell>
          <cell r="S254">
            <v>37883</v>
          </cell>
          <cell r="T254">
            <v>36</v>
          </cell>
          <cell r="U254"/>
          <cell r="V254" t="str">
            <v>work is complete, need to negotiate invoice with BRABB</v>
          </cell>
        </row>
        <row r="255">
          <cell r="A255" t="str">
            <v>JWC</v>
          </cell>
          <cell r="B255" t="str">
            <v>00D59380</v>
          </cell>
          <cell r="C255">
            <v>5</v>
          </cell>
          <cell r="D255" t="str">
            <v>LLANO LL1 COMPLETIO</v>
          </cell>
          <cell r="E255" t="str">
            <v>SHELL DEVELOPMENT, INC.</v>
          </cell>
          <cell r="F255">
            <v>227</v>
          </cell>
          <cell r="G255" t="str">
            <v>Test Fixture Dis -Assembly</v>
          </cell>
          <cell r="H255">
            <v>1</v>
          </cell>
          <cell r="I255">
            <v>37909</v>
          </cell>
          <cell r="J255">
            <v>20</v>
          </cell>
          <cell r="K255">
            <v>37927</v>
          </cell>
          <cell r="L255">
            <v>45</v>
          </cell>
          <cell r="M255">
            <v>11</v>
          </cell>
          <cell r="N255" t="str">
            <v>S</v>
          </cell>
          <cell r="O255" t="str">
            <v>Dir</v>
          </cell>
          <cell r="P255">
            <v>17500</v>
          </cell>
          <cell r="Q255">
            <v>0</v>
          </cell>
          <cell r="R255">
            <v>1</v>
          </cell>
          <cell r="S255">
            <v>37886</v>
          </cell>
          <cell r="T255">
            <v>28</v>
          </cell>
          <cell r="U255"/>
          <cell r="V255" t="str">
            <v>Shipped 09/22/03</v>
          </cell>
        </row>
        <row r="256">
          <cell r="A256" t="str">
            <v>JWC</v>
          </cell>
          <cell r="B256" t="str">
            <v>00D51600</v>
          </cell>
          <cell r="C256">
            <v>1</v>
          </cell>
          <cell r="D256" t="str">
            <v>LLANO LL1 COMPLETIO</v>
          </cell>
          <cell r="E256" t="str">
            <v>SHELL DEVELOPMENT, INC.</v>
          </cell>
          <cell r="F256" t="str">
            <v>H139923-1</v>
          </cell>
          <cell r="G256" t="str">
            <v>CASING HANGER, MS-700, ASSEMBLY,LOCKDOWN SUB,</v>
          </cell>
          <cell r="H256">
            <v>1</v>
          </cell>
          <cell r="I256">
            <v>37909</v>
          </cell>
          <cell r="J256">
            <v>30</v>
          </cell>
          <cell r="K256">
            <v>37927</v>
          </cell>
          <cell r="L256">
            <v>45</v>
          </cell>
          <cell r="M256">
            <v>11</v>
          </cell>
          <cell r="N256" t="str">
            <v>S</v>
          </cell>
          <cell r="O256" t="str">
            <v>Dir</v>
          </cell>
          <cell r="P256">
            <v>51200</v>
          </cell>
          <cell r="Q256">
            <v>25697</v>
          </cell>
          <cell r="R256">
            <v>0.49810546874999995</v>
          </cell>
          <cell r="S256">
            <v>37886</v>
          </cell>
          <cell r="T256"/>
          <cell r="U256"/>
          <cell r="V256" t="str">
            <v>Shipped 09/22/03</v>
          </cell>
        </row>
        <row r="257">
          <cell r="A257" t="str">
            <v>EEC</v>
          </cell>
          <cell r="B257" t="str">
            <v>00D52780</v>
          </cell>
          <cell r="C257">
            <v>1</v>
          </cell>
          <cell r="D257" t="str">
            <v>KIZOMBA A TLP WELLS 12-13</v>
          </cell>
          <cell r="E257" t="str">
            <v>ESSO EXPLO. ANGOLA (BLK15) LTD.</v>
          </cell>
          <cell r="F257" t="str">
            <v>H57106-1H886</v>
          </cell>
          <cell r="G257" t="str">
            <v>CASING HGR 13.375</v>
          </cell>
          <cell r="H257">
            <v>2</v>
          </cell>
          <cell r="I257">
            <v>37991</v>
          </cell>
          <cell r="J257">
            <v>30</v>
          </cell>
          <cell r="K257">
            <v>37991</v>
          </cell>
          <cell r="L257">
            <v>2</v>
          </cell>
          <cell r="M257">
            <v>1</v>
          </cell>
          <cell r="N257" t="str">
            <v>S</v>
          </cell>
          <cell r="O257" t="str">
            <v>Dir</v>
          </cell>
          <cell r="P257">
            <v>19440</v>
          </cell>
          <cell r="Q257">
            <v>14506.16</v>
          </cell>
          <cell r="R257">
            <v>0.25379835390946504</v>
          </cell>
          <cell r="S257">
            <v>37886</v>
          </cell>
          <cell r="T257"/>
          <cell r="U257"/>
          <cell r="V257" t="str">
            <v>2172060/61 @ PMS/Issue/mach/Deburr/CMM/Hard/MP/Phos/Insp/OMC Thrd/MP/OMC Coat/FI/QE/Post</v>
          </cell>
        </row>
        <row r="258">
          <cell r="A258" t="str">
            <v>EEC</v>
          </cell>
          <cell r="B258" t="str">
            <v>00D52780</v>
          </cell>
          <cell r="C258">
            <v>2</v>
          </cell>
          <cell r="D258" t="str">
            <v>KIZOMBA A TLP WELLS 12-13</v>
          </cell>
          <cell r="E258" t="str">
            <v>ESSO EXPLO. ANGOLA (BLK15) LTD.</v>
          </cell>
          <cell r="F258">
            <v>227</v>
          </cell>
          <cell r="G258" t="str">
            <v>CHARGE TO BUCK UP 13-3/8" PIN</v>
          </cell>
          <cell r="H258">
            <v>2</v>
          </cell>
          <cell r="I258">
            <v>37991</v>
          </cell>
          <cell r="J258">
            <v>30</v>
          </cell>
          <cell r="K258">
            <v>37991</v>
          </cell>
          <cell r="L258">
            <v>2</v>
          </cell>
          <cell r="M258">
            <v>1</v>
          </cell>
          <cell r="N258" t="str">
            <v>INV</v>
          </cell>
          <cell r="O258" t="str">
            <v>Dir</v>
          </cell>
          <cell r="P258">
            <v>2800</v>
          </cell>
          <cell r="Q258">
            <v>15223</v>
          </cell>
          <cell r="R258">
            <v>1</v>
          </cell>
          <cell r="S258">
            <v>37886</v>
          </cell>
          <cell r="T258"/>
          <cell r="U258"/>
          <cell r="V258" t="str">
            <v>B/U</v>
          </cell>
        </row>
        <row r="259">
          <cell r="A259" t="str">
            <v>EEC</v>
          </cell>
          <cell r="B259" t="str">
            <v>00D52780</v>
          </cell>
          <cell r="C259">
            <v>3</v>
          </cell>
          <cell r="D259" t="str">
            <v>KIZOMBA A TLP WELLS 12-13</v>
          </cell>
          <cell r="E259" t="str">
            <v>ESSO EXPLO. ANGOLA (BLK15) LTD.</v>
          </cell>
          <cell r="F259" t="str">
            <v>H57028-1H886</v>
          </cell>
          <cell r="G259" t="str">
            <v>MS-1 SEAL</v>
          </cell>
          <cell r="H259">
            <v>2</v>
          </cell>
          <cell r="I259">
            <v>37991</v>
          </cell>
          <cell r="J259">
            <v>24</v>
          </cell>
          <cell r="K259">
            <v>37991</v>
          </cell>
          <cell r="L259">
            <v>2</v>
          </cell>
          <cell r="M259">
            <v>1</v>
          </cell>
          <cell r="N259" t="str">
            <v>S</v>
          </cell>
          <cell r="O259" t="str">
            <v>Dir</v>
          </cell>
          <cell r="P259">
            <v>17000</v>
          </cell>
          <cell r="Q259">
            <v>6284.96</v>
          </cell>
          <cell r="R259">
            <v>0.63029647058823524</v>
          </cell>
          <cell r="S259">
            <v>37883</v>
          </cell>
          <cell r="T259"/>
          <cell r="U259"/>
          <cell r="V259" t="str">
            <v>(Qty 7, Only 2 Required) 2172040 @ PMS2/Issue/Setout/Assy/FI/QE/Post</v>
          </cell>
        </row>
        <row r="260">
          <cell r="A260" t="str">
            <v>EEC</v>
          </cell>
          <cell r="B260" t="str">
            <v>00D52780</v>
          </cell>
          <cell r="C260">
            <v>4</v>
          </cell>
          <cell r="D260" t="str">
            <v>KIZOMBA A TLP WELLS 12-13</v>
          </cell>
          <cell r="E260" t="str">
            <v>ESSO EXPLO. ANGOLA (BLK15) LTD.</v>
          </cell>
          <cell r="F260" t="str">
            <v>H57010-107886</v>
          </cell>
          <cell r="G260" t="str">
            <v>CASING HGR 10.750</v>
          </cell>
          <cell r="H260">
            <v>2</v>
          </cell>
          <cell r="I260">
            <v>37991</v>
          </cell>
          <cell r="K260">
            <v>37991</v>
          </cell>
          <cell r="L260">
            <v>2</v>
          </cell>
          <cell r="M260">
            <v>1</v>
          </cell>
          <cell r="N260" t="str">
            <v>INV</v>
          </cell>
          <cell r="O260" t="str">
            <v>Dir</v>
          </cell>
          <cell r="P260">
            <v>21150</v>
          </cell>
          <cell r="Q260">
            <v>19797.72</v>
          </cell>
          <cell r="R260">
            <v>6.3937588652482225E-2</v>
          </cell>
          <cell r="S260">
            <v>37894</v>
          </cell>
          <cell r="T260"/>
          <cell r="U260"/>
          <cell r="V260" t="str">
            <v>(Qty 7) 2172040 @ PMS2/Issue/Setout/Assy/FI/QE/Post</v>
          </cell>
        </row>
        <row r="261">
          <cell r="A261" t="str">
            <v>EEC</v>
          </cell>
          <cell r="B261" t="str">
            <v>00D52780</v>
          </cell>
          <cell r="C261">
            <v>5</v>
          </cell>
          <cell r="D261" t="str">
            <v>KIZOMBA A TLP WELLS 12-13</v>
          </cell>
          <cell r="E261" t="str">
            <v>ESSO EXPLO. ANGOLA (BLK15) LTD.</v>
          </cell>
          <cell r="F261">
            <v>227</v>
          </cell>
          <cell r="G261" t="str">
            <v>CHARGE TO BUCK UP 10-3/4" PIN</v>
          </cell>
          <cell r="H261">
            <v>2</v>
          </cell>
          <cell r="I261">
            <v>37991</v>
          </cell>
          <cell r="K261">
            <v>37991</v>
          </cell>
          <cell r="L261">
            <v>2</v>
          </cell>
          <cell r="M261">
            <v>1</v>
          </cell>
          <cell r="N261" t="str">
            <v>INV</v>
          </cell>
          <cell r="O261" t="str">
            <v>Dir</v>
          </cell>
          <cell r="P261">
            <v>2800</v>
          </cell>
          <cell r="Q261">
            <v>0</v>
          </cell>
          <cell r="R261">
            <v>1</v>
          </cell>
          <cell r="S261">
            <v>37881</v>
          </cell>
          <cell r="T261"/>
          <cell r="U261"/>
          <cell r="V261" t="str">
            <v>INV</v>
          </cell>
        </row>
        <row r="262">
          <cell r="A262" t="str">
            <v>EEC</v>
          </cell>
          <cell r="B262" t="str">
            <v>00D52780</v>
          </cell>
          <cell r="C262">
            <v>6</v>
          </cell>
          <cell r="D262" t="str">
            <v>KIZOMBA A TLP WELLS 12-13</v>
          </cell>
          <cell r="E262" t="str">
            <v>ESSO EXPLO. ANGOLA (BLK15) LTD.</v>
          </cell>
          <cell r="F262" t="str">
            <v>H57028-1H886</v>
          </cell>
          <cell r="G262" t="str">
            <v>MS-1 SEAL</v>
          </cell>
          <cell r="H262">
            <v>2</v>
          </cell>
          <cell r="I262">
            <v>37991</v>
          </cell>
          <cell r="J262">
            <v>24</v>
          </cell>
          <cell r="K262">
            <v>37991</v>
          </cell>
          <cell r="L262">
            <v>2</v>
          </cell>
          <cell r="M262">
            <v>1</v>
          </cell>
          <cell r="N262" t="str">
            <v>INV</v>
          </cell>
          <cell r="O262" t="str">
            <v>Dir</v>
          </cell>
          <cell r="P262">
            <v>17000</v>
          </cell>
          <cell r="Q262">
            <v>6284.96</v>
          </cell>
          <cell r="R262">
            <v>0.63029647058823524</v>
          </cell>
          <cell r="S262">
            <v>37883</v>
          </cell>
          <cell r="T262"/>
          <cell r="U262"/>
          <cell r="V262" t="str">
            <v>(Qty 7, Only 2 Required) 2172040 @ PMS2/Issue/Setout/Assy/FI/QE/Post</v>
          </cell>
        </row>
        <row r="263">
          <cell r="A263" t="str">
            <v>EEC</v>
          </cell>
          <cell r="B263" t="str">
            <v>00D52780</v>
          </cell>
          <cell r="C263">
            <v>7</v>
          </cell>
          <cell r="D263" t="str">
            <v>KIZOMBA A TLP WELLS 12-13</v>
          </cell>
          <cell r="E263" t="str">
            <v>ESSO EXPLO. ANGOLA (BLK15) LTD.</v>
          </cell>
          <cell r="F263" t="str">
            <v>A50864-1H886</v>
          </cell>
          <cell r="G263" t="str">
            <v>BRIDGING HGR ,18.750, TAPERED SEAL</v>
          </cell>
          <cell r="H263">
            <v>2</v>
          </cell>
          <cell r="I263">
            <v>37991</v>
          </cell>
          <cell r="J263">
            <v>24</v>
          </cell>
          <cell r="K263">
            <v>37991</v>
          </cell>
          <cell r="L263">
            <v>2</v>
          </cell>
          <cell r="M263">
            <v>1</v>
          </cell>
          <cell r="N263" t="str">
            <v>S</v>
          </cell>
          <cell r="O263" t="str">
            <v>Dir</v>
          </cell>
          <cell r="P263">
            <v>31500</v>
          </cell>
          <cell r="Q263">
            <v>11681.34</v>
          </cell>
          <cell r="R263">
            <v>0.62916380952380946</v>
          </cell>
          <cell r="S263">
            <v>37883</v>
          </cell>
          <cell r="T263"/>
          <cell r="U263"/>
          <cell r="V263" t="str">
            <v>2173320/3500 @ "B" &amp; "J" Status/Issue/Mach/Deburr/CMM/Hard/MP/Phos/Insp/OMC Thrds/Recv Insp/Assy/FI/QE/Post</v>
          </cell>
        </row>
        <row r="264">
          <cell r="A264" t="str">
            <v>EEC</v>
          </cell>
          <cell r="B264" t="str">
            <v>00D52780</v>
          </cell>
          <cell r="C264">
            <v>8</v>
          </cell>
          <cell r="D264" t="str">
            <v>KIZOMBA A TLP WELLS 12-13</v>
          </cell>
          <cell r="E264" t="str">
            <v>ESSO EXPLO. ANGOLA (BLK15) LTD.</v>
          </cell>
          <cell r="F264" t="str">
            <v>H57028-1H886</v>
          </cell>
          <cell r="G264" t="str">
            <v>MS-1 SEAL</v>
          </cell>
          <cell r="H264">
            <v>2</v>
          </cell>
          <cell r="I264">
            <v>37991</v>
          </cell>
          <cell r="J264">
            <v>7</v>
          </cell>
          <cell r="K264">
            <v>37991</v>
          </cell>
          <cell r="L264">
            <v>2</v>
          </cell>
          <cell r="M264">
            <v>1</v>
          </cell>
          <cell r="N264" t="str">
            <v>S</v>
          </cell>
          <cell r="O264" t="str">
            <v>Dir</v>
          </cell>
          <cell r="P264">
            <v>17000</v>
          </cell>
          <cell r="Q264">
            <v>6284.96</v>
          </cell>
          <cell r="R264">
            <v>0.63029647058823524</v>
          </cell>
          <cell r="S264">
            <v>37872</v>
          </cell>
          <cell r="T264"/>
          <cell r="U264"/>
          <cell r="V264" t="str">
            <v>(Qty 7, Only 2 Required) 2172040 @ PMS2/Issue/Setout/Assy/FI/QE/Post</v>
          </cell>
        </row>
        <row r="265">
          <cell r="A265" t="str">
            <v>EEC</v>
          </cell>
          <cell r="B265" t="str">
            <v>00D52780</v>
          </cell>
          <cell r="C265">
            <v>9</v>
          </cell>
          <cell r="D265" t="str">
            <v>KIZOMBA A TLP WELLS 12-13</v>
          </cell>
          <cell r="E265" t="str">
            <v>ESSO EXPLO. ANGOLA (BLK15) LTD.</v>
          </cell>
          <cell r="F265" t="str">
            <v>111053-1</v>
          </cell>
          <cell r="G265" t="str">
            <v>VX-2 GASKET</v>
          </cell>
          <cell r="H265">
            <v>2</v>
          </cell>
          <cell r="I265">
            <v>37991</v>
          </cell>
          <cell r="J265">
            <v>17</v>
          </cell>
          <cell r="K265">
            <v>37991</v>
          </cell>
          <cell r="L265">
            <v>2</v>
          </cell>
          <cell r="M265">
            <v>1</v>
          </cell>
          <cell r="N265" t="str">
            <v>S</v>
          </cell>
          <cell r="O265" t="str">
            <v>Dir</v>
          </cell>
          <cell r="P265">
            <v>16047</v>
          </cell>
          <cell r="Q265">
            <v>0</v>
          </cell>
          <cell r="R265">
            <v>0</v>
          </cell>
          <cell r="S265">
            <v>37883</v>
          </cell>
          <cell r="T265"/>
          <cell r="U265"/>
          <cell r="V265" t="str">
            <v>Assy: 2172480 (IE01) Seal body: 2172500 (IE01) Raw on PO A59223 due 9/5 (delayed, material issue); Energizing Ring: PO A59197 due 9/2</v>
          </cell>
        </row>
        <row r="266">
          <cell r="A266" t="str">
            <v>JWC</v>
          </cell>
          <cell r="B266" t="str">
            <v>00D13350</v>
          </cell>
          <cell r="C266">
            <v>1</v>
          </cell>
          <cell r="D266" t="str">
            <v>ABB BRAZIL</v>
          </cell>
          <cell r="E266" t="str">
            <v>ABB BRAZIL</v>
          </cell>
          <cell r="F266">
            <v>227</v>
          </cell>
          <cell r="G266" t="str">
            <v>TESTING OF THE VX ISOLATION SEAL</v>
          </cell>
          <cell r="H266">
            <v>1</v>
          </cell>
          <cell r="I266">
            <v>37847</v>
          </cell>
          <cell r="J266">
            <v>150</v>
          </cell>
          <cell r="K266">
            <v>37883</v>
          </cell>
          <cell r="L266">
            <v>38</v>
          </cell>
          <cell r="M266">
            <v>9</v>
          </cell>
          <cell r="N266" t="str">
            <v>S</v>
          </cell>
          <cell r="O266" t="str">
            <v>ABB</v>
          </cell>
          <cell r="P266">
            <v>93000</v>
          </cell>
          <cell r="Q266">
            <v>92284.77</v>
          </cell>
          <cell r="R266">
            <v>7.6906451612902549E-3</v>
          </cell>
          <cell r="S266">
            <v>37883</v>
          </cell>
          <cell r="T266">
            <v>36</v>
          </cell>
          <cell r="U266">
            <v>38</v>
          </cell>
          <cell r="V266" t="str">
            <v>work is complete, need to negotiate invoice with BRABB</v>
          </cell>
        </row>
        <row r="267">
          <cell r="A267" t="str">
            <v>BEN</v>
          </cell>
          <cell r="B267" t="str">
            <v>00D52470</v>
          </cell>
          <cell r="C267">
            <v>1</v>
          </cell>
          <cell r="D267" t="str">
            <v>MEGI THAS's and spares</v>
          </cell>
          <cell r="E267" t="str">
            <v>Mobil EG</v>
          </cell>
          <cell r="F267" t="str">
            <v>H50809-1</v>
          </cell>
          <cell r="G267" t="str">
            <v>SG-5 Tieback Landing Sub w/ FMC prifile</v>
          </cell>
          <cell r="H267">
            <v>2</v>
          </cell>
          <cell r="I267">
            <v>37858</v>
          </cell>
          <cell r="J267">
            <v>20</v>
          </cell>
          <cell r="K267">
            <v>37889</v>
          </cell>
          <cell r="L267">
            <v>39</v>
          </cell>
          <cell r="M267">
            <v>9</v>
          </cell>
          <cell r="N267" t="str">
            <v>S</v>
          </cell>
          <cell r="O267" t="str">
            <v>Dir</v>
          </cell>
          <cell r="P267">
            <v>75000</v>
          </cell>
          <cell r="Q267">
            <v>38755.199999999997</v>
          </cell>
          <cell r="R267">
            <v>0.48326400000000003</v>
          </cell>
          <cell r="S267">
            <v>37886</v>
          </cell>
          <cell r="T267">
            <v>28</v>
          </cell>
          <cell r="U267">
            <v>39</v>
          </cell>
          <cell r="V267" t="str">
            <v>Shipped 09/22/03</v>
          </cell>
        </row>
        <row r="268">
          <cell r="A268" t="str">
            <v>BEN</v>
          </cell>
          <cell r="B268" t="str">
            <v>00D52470</v>
          </cell>
          <cell r="C268">
            <v>2</v>
          </cell>
          <cell r="D268" t="str">
            <v>MEGI THAS's and spares</v>
          </cell>
          <cell r="E268" t="str">
            <v>Mobil EG</v>
          </cell>
          <cell r="F268" t="str">
            <v>195003-455</v>
          </cell>
          <cell r="G268" t="str">
            <v>Replacement O-ring Set</v>
          </cell>
          <cell r="H268">
            <v>2</v>
          </cell>
          <cell r="I268">
            <v>37858</v>
          </cell>
          <cell r="J268">
            <v>30</v>
          </cell>
          <cell r="K268">
            <v>37888</v>
          </cell>
          <cell r="L268">
            <v>39</v>
          </cell>
          <cell r="M268">
            <v>9</v>
          </cell>
          <cell r="N268" t="str">
            <v>S</v>
          </cell>
          <cell r="O268" t="str">
            <v>Dir</v>
          </cell>
          <cell r="P268">
            <v>35750</v>
          </cell>
          <cell r="Q268">
            <v>1082</v>
          </cell>
          <cell r="R268">
            <v>0</v>
          </cell>
          <cell r="S268">
            <v>37886</v>
          </cell>
          <cell r="T268">
            <v>28</v>
          </cell>
          <cell r="U268">
            <v>39</v>
          </cell>
          <cell r="V268" t="str">
            <v>Shipped 09/22/03</v>
          </cell>
        </row>
        <row r="269">
          <cell r="A269" t="str">
            <v>BEN</v>
          </cell>
          <cell r="B269" t="str">
            <v>00D52470</v>
          </cell>
          <cell r="C269">
            <v>3</v>
          </cell>
          <cell r="D269" t="str">
            <v>MEGI THAS's and spares</v>
          </cell>
          <cell r="E269" t="str">
            <v>Mobil EG</v>
          </cell>
          <cell r="F269" t="str">
            <v>195027-345</v>
          </cell>
          <cell r="G269" t="str">
            <v>Replacement Cap Screw Set</v>
          </cell>
          <cell r="H269">
            <v>2</v>
          </cell>
          <cell r="I269">
            <v>37858</v>
          </cell>
          <cell r="J269">
            <v>30</v>
          </cell>
          <cell r="K269">
            <v>37888</v>
          </cell>
          <cell r="L269">
            <v>39</v>
          </cell>
          <cell r="M269">
            <v>9</v>
          </cell>
          <cell r="N269" t="str">
            <v>S</v>
          </cell>
          <cell r="O269" t="str">
            <v>Dir</v>
          </cell>
          <cell r="P269">
            <v>29750</v>
          </cell>
          <cell r="Q269">
            <v>1926</v>
          </cell>
          <cell r="R269">
            <v>0</v>
          </cell>
          <cell r="S269">
            <v>37886</v>
          </cell>
          <cell r="T269">
            <v>28</v>
          </cell>
          <cell r="U269">
            <v>39</v>
          </cell>
          <cell r="V269" t="str">
            <v>Shipped 09/22/03</v>
          </cell>
        </row>
        <row r="270">
          <cell r="A270" t="str">
            <v>BEN</v>
          </cell>
          <cell r="B270" t="str">
            <v>00D52470</v>
          </cell>
          <cell r="C270">
            <v>4</v>
          </cell>
          <cell r="D270" t="str">
            <v>MEGI THAS's and spares</v>
          </cell>
          <cell r="E270" t="str">
            <v>Mobil EG</v>
          </cell>
          <cell r="F270" t="str">
            <v>195027-99</v>
          </cell>
          <cell r="G270" t="str">
            <v>Replacement Cap Screw Set</v>
          </cell>
          <cell r="H270">
            <v>2</v>
          </cell>
          <cell r="I270">
            <v>37858</v>
          </cell>
          <cell r="J270">
            <v>30</v>
          </cell>
          <cell r="K270">
            <v>37888</v>
          </cell>
          <cell r="L270">
            <v>39</v>
          </cell>
          <cell r="M270">
            <v>9</v>
          </cell>
          <cell r="N270" t="str">
            <v>S</v>
          </cell>
          <cell r="O270" t="str">
            <v>Dir</v>
          </cell>
          <cell r="P270">
            <v>71500</v>
          </cell>
          <cell r="Q270">
            <v>800</v>
          </cell>
          <cell r="R270">
            <v>0</v>
          </cell>
          <cell r="S270">
            <v>37886</v>
          </cell>
          <cell r="T270">
            <v>28</v>
          </cell>
          <cell r="U270">
            <v>39</v>
          </cell>
          <cell r="V270" t="str">
            <v>Shipped 09/22/03</v>
          </cell>
        </row>
        <row r="271">
          <cell r="A271" t="str">
            <v>JWC</v>
          </cell>
          <cell r="B271" t="str">
            <v>00D52541</v>
          </cell>
          <cell r="C271">
            <v>2</v>
          </cell>
          <cell r="D271" t="str">
            <v>ABB Singapore</v>
          </cell>
          <cell r="E271" t="str">
            <v>ABB Singapore</v>
          </cell>
          <cell r="F271" t="str">
            <v>H50160-1</v>
          </cell>
          <cell r="G271" t="str">
            <v>SG-LTR SEAL</v>
          </cell>
          <cell r="H271">
            <v>5</v>
          </cell>
          <cell r="I271">
            <v>37853</v>
          </cell>
          <cell r="J271">
            <v>24</v>
          </cell>
          <cell r="K271">
            <v>37884</v>
          </cell>
          <cell r="L271">
            <v>38</v>
          </cell>
          <cell r="M271">
            <v>9</v>
          </cell>
          <cell r="N271" t="str">
            <v>S</v>
          </cell>
          <cell r="O271" t="str">
            <v>Inter</v>
          </cell>
          <cell r="P271">
            <v>29810</v>
          </cell>
          <cell r="Q271">
            <v>26845</v>
          </cell>
          <cell r="R271">
            <v>9.9463267359946372E-2</v>
          </cell>
          <cell r="S271">
            <v>37883</v>
          </cell>
          <cell r="T271">
            <v>30</v>
          </cell>
          <cell r="U271">
            <v>38</v>
          </cell>
          <cell r="V271" t="str">
            <v>2171520 (not released); Comp's: 2171550 OMC Mach Complete (KDL A57862 due 9/12)-Insp-Post</v>
          </cell>
        </row>
        <row r="272">
          <cell r="A272" t="str">
            <v>JWC</v>
          </cell>
          <cell r="B272" t="str">
            <v>00D53710</v>
          </cell>
          <cell r="C272">
            <v>1</v>
          </cell>
          <cell r="D272" t="str">
            <v>ABB UK</v>
          </cell>
          <cell r="E272" t="str">
            <v>ABB UK</v>
          </cell>
          <cell r="F272" t="str">
            <v>H50160-1</v>
          </cell>
          <cell r="G272" t="str">
            <v>SG-LTR SEAL</v>
          </cell>
          <cell r="H272">
            <v>8</v>
          </cell>
          <cell r="I272">
            <v>37867</v>
          </cell>
          <cell r="J272">
            <v>400</v>
          </cell>
          <cell r="K272">
            <v>37894</v>
          </cell>
          <cell r="L272">
            <v>40</v>
          </cell>
          <cell r="M272">
            <v>9</v>
          </cell>
          <cell r="N272" t="str">
            <v>S</v>
          </cell>
          <cell r="O272" t="str">
            <v>Inter</v>
          </cell>
          <cell r="P272">
            <v>47600</v>
          </cell>
          <cell r="Q272">
            <v>43161.2</v>
          </cell>
          <cell r="R272">
            <v>9.3252100840336194E-2</v>
          </cell>
          <cell r="S272">
            <v>37894</v>
          </cell>
          <cell r="T272">
            <v>27</v>
          </cell>
          <cell r="U272">
            <v>40</v>
          </cell>
          <cell r="V272" t="str">
            <v>2171520 (not released); Comp's: 2171550 OMC Mach Complete (KDL A57862 due 9/12)-Insp-Post</v>
          </cell>
        </row>
        <row r="273">
          <cell r="A273" t="str">
            <v>JWC</v>
          </cell>
          <cell r="B273" t="str">
            <v>00D53991</v>
          </cell>
          <cell r="C273">
            <v>3</v>
          </cell>
          <cell r="D273" t="str">
            <v>ABB UK</v>
          </cell>
          <cell r="E273" t="str">
            <v>ABB UK</v>
          </cell>
          <cell r="F273" t="str">
            <v>A944058-1</v>
          </cell>
          <cell r="G273" t="str">
            <v>Seal body</v>
          </cell>
          <cell r="H273">
            <v>4</v>
          </cell>
          <cell r="I273">
            <v>37872</v>
          </cell>
          <cell r="J273">
            <v>400</v>
          </cell>
          <cell r="K273">
            <v>37884</v>
          </cell>
          <cell r="L273">
            <v>38</v>
          </cell>
          <cell r="M273">
            <v>9</v>
          </cell>
          <cell r="N273" t="str">
            <v>S</v>
          </cell>
          <cell r="O273" t="str">
            <v>Inter</v>
          </cell>
          <cell r="P273">
            <v>6484</v>
          </cell>
          <cell r="Q273">
            <v>5894.56</v>
          </cell>
          <cell r="R273">
            <v>9.0906847624922849E-2</v>
          </cell>
          <cell r="S273">
            <v>37881</v>
          </cell>
          <cell r="T273">
            <v>9</v>
          </cell>
          <cell r="U273">
            <v>38</v>
          </cell>
          <cell r="V273" t="str">
            <v>2172190 OMC Coat(need PO)-Rec-Post</v>
          </cell>
        </row>
        <row r="274">
          <cell r="A274" t="str">
            <v>JWC</v>
          </cell>
          <cell r="B274" t="str">
            <v>00D53992</v>
          </cell>
          <cell r="C274">
            <v>4</v>
          </cell>
          <cell r="D274" t="str">
            <v>ABB UK</v>
          </cell>
          <cell r="E274" t="str">
            <v>ABB UK</v>
          </cell>
          <cell r="F274" t="str">
            <v>H190216-4</v>
          </cell>
          <cell r="G274" t="str">
            <v>Anit-rotation key for CHRT</v>
          </cell>
          <cell r="H274">
            <v>2</v>
          </cell>
          <cell r="I274">
            <v>37844</v>
          </cell>
          <cell r="J274">
            <v>24</v>
          </cell>
          <cell r="K274">
            <v>37884</v>
          </cell>
          <cell r="L274">
            <v>38</v>
          </cell>
          <cell r="M274">
            <v>9</v>
          </cell>
          <cell r="N274" t="str">
            <v>S</v>
          </cell>
          <cell r="O274" t="str">
            <v>Inter</v>
          </cell>
          <cell r="P274">
            <v>848</v>
          </cell>
          <cell r="Q274">
            <v>772</v>
          </cell>
          <cell r="R274">
            <v>8.9622641509433998E-2</v>
          </cell>
          <cell r="S274">
            <v>37883</v>
          </cell>
          <cell r="T274">
            <v>39</v>
          </cell>
          <cell r="U274">
            <v>38</v>
          </cell>
          <cell r="V274" t="str">
            <v>PO A58603-1 due 8/8 from Sun Manufacturing, past due, need update on revised due date</v>
          </cell>
        </row>
        <row r="275">
          <cell r="A275" t="str">
            <v>JWC</v>
          </cell>
          <cell r="B275" t="str">
            <v>00D53992</v>
          </cell>
          <cell r="C275">
            <v>5</v>
          </cell>
          <cell r="D275" t="str">
            <v>ABB UK</v>
          </cell>
          <cell r="E275" t="str">
            <v>ABB UK</v>
          </cell>
          <cell r="F275" t="str">
            <v>H190310-1</v>
          </cell>
          <cell r="G275" t="str">
            <v>Anti-rotation key for full-bore running tool</v>
          </cell>
          <cell r="H275">
            <v>4</v>
          </cell>
          <cell r="I275">
            <v>37844</v>
          </cell>
          <cell r="J275">
            <v>24</v>
          </cell>
          <cell r="K275">
            <v>37884</v>
          </cell>
          <cell r="L275">
            <v>38</v>
          </cell>
          <cell r="M275">
            <v>9</v>
          </cell>
          <cell r="N275" t="str">
            <v>S</v>
          </cell>
          <cell r="O275" t="str">
            <v>Inter</v>
          </cell>
          <cell r="P275">
            <v>1252</v>
          </cell>
          <cell r="Q275">
            <v>1136</v>
          </cell>
          <cell r="R275">
            <v>9.2651757188498385E-2</v>
          </cell>
          <cell r="S275">
            <v>37883</v>
          </cell>
          <cell r="T275">
            <v>39</v>
          </cell>
          <cell r="U275">
            <v>38</v>
          </cell>
          <cell r="V275" t="str">
            <v>PO A58603-2 due 8/8 from Sun Manufacturing, past due, need update on revised due date</v>
          </cell>
        </row>
        <row r="276">
          <cell r="A276" t="str">
            <v>JWC</v>
          </cell>
          <cell r="B276" t="str">
            <v>00D54760</v>
          </cell>
          <cell r="C276">
            <v>1</v>
          </cell>
          <cell r="D276" t="str">
            <v>ABB UK</v>
          </cell>
          <cell r="E276" t="str">
            <v>ABB UK</v>
          </cell>
          <cell r="F276" t="str">
            <v>H50160-1</v>
          </cell>
          <cell r="G276" t="str">
            <v>SG-LTR SEAL</v>
          </cell>
          <cell r="H276">
            <v>5</v>
          </cell>
          <cell r="I276">
            <v>37887</v>
          </cell>
          <cell r="J276">
            <v>7</v>
          </cell>
          <cell r="K276">
            <v>37884</v>
          </cell>
          <cell r="L276">
            <v>38</v>
          </cell>
          <cell r="M276">
            <v>9</v>
          </cell>
          <cell r="N276" t="str">
            <v>S</v>
          </cell>
          <cell r="O276" t="str">
            <v>Inter</v>
          </cell>
          <cell r="P276">
            <v>29750</v>
          </cell>
          <cell r="Q276">
            <v>26975.75</v>
          </cell>
          <cell r="R276">
            <v>9.3252100840336083E-2</v>
          </cell>
          <cell r="S276">
            <v>37883</v>
          </cell>
          <cell r="T276">
            <v>-4</v>
          </cell>
          <cell r="U276">
            <v>38</v>
          </cell>
          <cell r="V276" t="str">
            <v>2171520 (not released); Comp's: 2171550 OMC Mach Complete (KDL PO A57862 9/12)-Insp-Post, Packing Nut (PO S00376 need to have brought in)</v>
          </cell>
        </row>
        <row r="277">
          <cell r="A277" t="str">
            <v>JWC</v>
          </cell>
          <cell r="B277" t="str">
            <v>00D54910</v>
          </cell>
          <cell r="C277">
            <v>1</v>
          </cell>
          <cell r="D277" t="str">
            <v>ABB Singapore</v>
          </cell>
          <cell r="E277" t="str">
            <v>ABB Singapore</v>
          </cell>
          <cell r="F277" t="str">
            <v>H190310-1</v>
          </cell>
          <cell r="G277" t="str">
            <v>Anti-rotation key</v>
          </cell>
          <cell r="H277">
            <v>8</v>
          </cell>
          <cell r="I277">
            <v>37851</v>
          </cell>
          <cell r="J277">
            <v>17</v>
          </cell>
          <cell r="K277">
            <v>37884</v>
          </cell>
          <cell r="L277">
            <v>38</v>
          </cell>
          <cell r="M277">
            <v>9</v>
          </cell>
          <cell r="N277" t="str">
            <v>S</v>
          </cell>
          <cell r="O277" t="str">
            <v>Inter</v>
          </cell>
          <cell r="P277">
            <v>2784</v>
          </cell>
          <cell r="Q277">
            <v>2512</v>
          </cell>
          <cell r="R277">
            <v>9.7701149425287404E-2</v>
          </cell>
          <cell r="S277">
            <v>37883</v>
          </cell>
          <cell r="T277">
            <v>32</v>
          </cell>
          <cell r="U277">
            <v>38</v>
          </cell>
          <cell r="V277" t="str">
            <v>PO A58603 due 8/22 from Sun Manufacturing, past due, need update on revised due date</v>
          </cell>
        </row>
        <row r="278">
          <cell r="A278" t="str">
            <v>JWC</v>
          </cell>
          <cell r="B278" t="str">
            <v>00D55500</v>
          </cell>
          <cell r="C278">
            <v>1</v>
          </cell>
          <cell r="D278" t="str">
            <v>ABB Singapore</v>
          </cell>
          <cell r="E278" t="str">
            <v>ABB Singapore</v>
          </cell>
          <cell r="F278" t="str">
            <v>H57028-1</v>
          </cell>
          <cell r="G278" t="str">
            <v>MS-1 SEAL</v>
          </cell>
          <cell r="H278">
            <v>6</v>
          </cell>
          <cell r="I278">
            <v>37895</v>
          </cell>
          <cell r="J278">
            <v>400</v>
          </cell>
          <cell r="K278">
            <v>37884</v>
          </cell>
          <cell r="L278">
            <v>38</v>
          </cell>
          <cell r="M278">
            <v>9</v>
          </cell>
          <cell r="N278" t="str">
            <v>S</v>
          </cell>
          <cell r="O278" t="str">
            <v>Inter</v>
          </cell>
          <cell r="P278">
            <v>21450</v>
          </cell>
          <cell r="Q278">
            <v>18960</v>
          </cell>
          <cell r="R278">
            <v>0.11608391608391611</v>
          </cell>
          <cell r="S278">
            <v>37879</v>
          </cell>
          <cell r="T278">
            <v>-16</v>
          </cell>
          <cell r="U278">
            <v>38</v>
          </cell>
          <cell r="V278" t="str">
            <v>INV</v>
          </cell>
        </row>
        <row r="279">
          <cell r="A279" t="str">
            <v>JWC</v>
          </cell>
          <cell r="B279" t="str">
            <v>00D51600</v>
          </cell>
          <cell r="C279">
            <v>2</v>
          </cell>
          <cell r="D279" t="str">
            <v>LLANO LL1 COMPLETIO</v>
          </cell>
          <cell r="E279" t="str">
            <v>SHELL DEVELOPMENT, INC.</v>
          </cell>
          <cell r="F279" t="str">
            <v>H57264-1</v>
          </cell>
          <cell r="G279" t="str">
            <v>Lock Ring</v>
          </cell>
          <cell r="H279">
            <v>1</v>
          </cell>
          <cell r="I279">
            <v>37909</v>
          </cell>
          <cell r="J279">
            <v>400</v>
          </cell>
          <cell r="K279">
            <v>37927</v>
          </cell>
          <cell r="L279">
            <v>45</v>
          </cell>
          <cell r="M279">
            <v>11</v>
          </cell>
          <cell r="N279" t="str">
            <v>S</v>
          </cell>
          <cell r="O279" t="str">
            <v>Dir</v>
          </cell>
          <cell r="P279">
            <v>37155</v>
          </cell>
          <cell r="Q279">
            <v>2000</v>
          </cell>
          <cell r="R279">
            <v>0</v>
          </cell>
          <cell r="S279">
            <v>37872</v>
          </cell>
          <cell r="T279"/>
          <cell r="U279"/>
          <cell r="V279" t="str">
            <v>Consignment stuff - has been located by Eric Guthrie in Equitorial Guinea</v>
          </cell>
        </row>
        <row r="280">
          <cell r="A280" t="str">
            <v>JWC</v>
          </cell>
          <cell r="B280" t="str">
            <v>00D51600</v>
          </cell>
          <cell r="C280">
            <v>3</v>
          </cell>
          <cell r="D280" t="str">
            <v>LLANO LL1 COMPLETIO</v>
          </cell>
          <cell r="E280" t="str">
            <v>SHELL DEVELOPMENT, INC.</v>
          </cell>
          <cell r="F280" t="str">
            <v>H262367-1</v>
          </cell>
          <cell r="G280" t="str">
            <v>E Ring</v>
          </cell>
          <cell r="H280">
            <v>1</v>
          </cell>
          <cell r="I280">
            <v>37909</v>
          </cell>
          <cell r="J280">
            <v>400</v>
          </cell>
          <cell r="K280">
            <v>37927</v>
          </cell>
          <cell r="L280">
            <v>45</v>
          </cell>
          <cell r="M280">
            <v>11</v>
          </cell>
          <cell r="N280" t="str">
            <v>S</v>
          </cell>
          <cell r="O280" t="str">
            <v>Dir</v>
          </cell>
          <cell r="P280">
            <v>16047</v>
          </cell>
          <cell r="Q280">
            <v>1082</v>
          </cell>
          <cell r="R280">
            <v>0</v>
          </cell>
          <cell r="S280">
            <v>37911</v>
          </cell>
          <cell r="T280"/>
          <cell r="U280"/>
          <cell r="V280" t="str">
            <v>Consignment stuff</v>
          </cell>
        </row>
        <row r="281">
          <cell r="A281" t="str">
            <v>JWC</v>
          </cell>
          <cell r="B281" t="str">
            <v>00D51600</v>
          </cell>
          <cell r="C281">
            <v>4</v>
          </cell>
          <cell r="D281" t="str">
            <v>LLANO LL1 COMPLETIO</v>
          </cell>
          <cell r="E281" t="str">
            <v>SHELL DEVELOPMENT, INC.</v>
          </cell>
          <cell r="F281" t="str">
            <v>R50637-2</v>
          </cell>
          <cell r="G281" t="str">
            <v>Seal body</v>
          </cell>
          <cell r="H281">
            <v>1</v>
          </cell>
          <cell r="I281">
            <v>37909</v>
          </cell>
          <cell r="J281">
            <v>400</v>
          </cell>
          <cell r="K281">
            <v>37927</v>
          </cell>
          <cell r="L281">
            <v>45</v>
          </cell>
          <cell r="M281">
            <v>11</v>
          </cell>
          <cell r="O281" t="str">
            <v>Dir</v>
          </cell>
          <cell r="Q281">
            <v>1926</v>
          </cell>
          <cell r="R281">
            <v>0</v>
          </cell>
          <cell r="T281"/>
          <cell r="U281"/>
          <cell r="V281" t="str">
            <v>Consignment stuff</v>
          </cell>
        </row>
        <row r="282">
          <cell r="A282" t="str">
            <v>JWC</v>
          </cell>
          <cell r="B282" t="str">
            <v>00D51600</v>
          </cell>
          <cell r="C282">
            <v>5</v>
          </cell>
          <cell r="D282" t="str">
            <v>LLANO LL1 COMPLETIO</v>
          </cell>
          <cell r="E282" t="str">
            <v>SHELL DEVELOPMENT, INC.</v>
          </cell>
          <cell r="F282" t="str">
            <v>H57065-2</v>
          </cell>
          <cell r="G282" t="str">
            <v>E Ring</v>
          </cell>
          <cell r="H282">
            <v>1</v>
          </cell>
          <cell r="I282">
            <v>37909</v>
          </cell>
          <cell r="J282">
            <v>500</v>
          </cell>
          <cell r="K282">
            <v>37927</v>
          </cell>
          <cell r="L282">
            <v>45</v>
          </cell>
          <cell r="M282">
            <v>11</v>
          </cell>
          <cell r="O282" t="str">
            <v>Dir</v>
          </cell>
          <cell r="Q282">
            <v>800</v>
          </cell>
          <cell r="R282">
            <v>0</v>
          </cell>
          <cell r="T282"/>
          <cell r="U282"/>
        </row>
        <row r="283">
          <cell r="A283" t="str">
            <v>JWC</v>
          </cell>
          <cell r="B283" t="str">
            <v>00D51600</v>
          </cell>
          <cell r="C283">
            <v>6</v>
          </cell>
          <cell r="D283" t="str">
            <v>LLANO LL1 COMPLETIO</v>
          </cell>
          <cell r="E283" t="str">
            <v>SHELL DEVELOPMENT, INC.</v>
          </cell>
          <cell r="F283" t="str">
            <v>H57275-1</v>
          </cell>
          <cell r="G283" t="str">
            <v>Retaining Ring</v>
          </cell>
          <cell r="H283">
            <v>1</v>
          </cell>
          <cell r="I283">
            <v>37909</v>
          </cell>
          <cell r="J283">
            <v>500</v>
          </cell>
          <cell r="K283">
            <v>37927</v>
          </cell>
          <cell r="L283">
            <v>45</v>
          </cell>
          <cell r="M283">
            <v>11</v>
          </cell>
          <cell r="O283" t="str">
            <v>Dir</v>
          </cell>
          <cell r="Q283">
            <v>350</v>
          </cell>
          <cell r="R283">
            <v>0</v>
          </cell>
          <cell r="T283"/>
          <cell r="U283"/>
        </row>
        <row r="284">
          <cell r="A284" t="str">
            <v>JWC</v>
          </cell>
          <cell r="B284" t="str">
            <v>00D51600</v>
          </cell>
          <cell r="C284">
            <v>7</v>
          </cell>
          <cell r="D284" t="str">
            <v>LLANO LL1 COMPLETIO</v>
          </cell>
          <cell r="E284" t="str">
            <v>SHELL DEVELOPMENT, INC.</v>
          </cell>
          <cell r="F284">
            <v>227</v>
          </cell>
          <cell r="G284" t="str">
            <v>Assembly</v>
          </cell>
          <cell r="H284">
            <v>1</v>
          </cell>
          <cell r="I284">
            <v>37909</v>
          </cell>
          <cell r="J284">
            <v>300</v>
          </cell>
          <cell r="K284">
            <v>37927</v>
          </cell>
          <cell r="L284">
            <v>45</v>
          </cell>
          <cell r="M284">
            <v>11</v>
          </cell>
          <cell r="O284" t="str">
            <v>Dir</v>
          </cell>
          <cell r="P284">
            <v>15500</v>
          </cell>
          <cell r="Q284">
            <v>0</v>
          </cell>
          <cell r="R284">
            <v>1</v>
          </cell>
          <cell r="T284"/>
          <cell r="U284"/>
        </row>
        <row r="285">
          <cell r="A285" t="str">
            <v>EEC</v>
          </cell>
          <cell r="B285" t="str">
            <v>00D55930</v>
          </cell>
          <cell r="C285">
            <v>1</v>
          </cell>
          <cell r="D285" t="str">
            <v>Angola Block 33</v>
          </cell>
          <cell r="E285" t="str">
            <v>ESSO EXPLO. ANGOLA (BLK15) LT</v>
          </cell>
          <cell r="F285" t="str">
            <v>H222790-1</v>
          </cell>
          <cell r="G285" t="str">
            <v>Mudmat</v>
          </cell>
          <cell r="H285">
            <v>1</v>
          </cell>
          <cell r="I285">
            <v>37909</v>
          </cell>
          <cell r="J285">
            <v>8</v>
          </cell>
          <cell r="K285">
            <v>37917</v>
          </cell>
          <cell r="L285">
            <v>43</v>
          </cell>
          <cell r="M285">
            <v>10</v>
          </cell>
          <cell r="N285" t="str">
            <v>S</v>
          </cell>
          <cell r="O285" t="str">
            <v>Dir</v>
          </cell>
          <cell r="P285">
            <v>16500</v>
          </cell>
          <cell r="Q285">
            <v>15223</v>
          </cell>
          <cell r="R285">
            <v>7.7393939393939348E-2</v>
          </cell>
          <cell r="S285">
            <v>37917</v>
          </cell>
          <cell r="T285">
            <v>8</v>
          </cell>
          <cell r="U285">
            <v>43</v>
          </cell>
          <cell r="V285" t="str">
            <v>INV</v>
          </cell>
        </row>
        <row r="286">
          <cell r="A286" t="str">
            <v>EEC</v>
          </cell>
          <cell r="B286" t="str">
            <v>00D55930</v>
          </cell>
          <cell r="C286">
            <v>2</v>
          </cell>
          <cell r="D286" t="str">
            <v>Angola Block 33</v>
          </cell>
          <cell r="E286" t="str">
            <v>ESSO EXPLO. ANGOLA (BLK15) LT</v>
          </cell>
          <cell r="F286" t="str">
            <v>H277258-4</v>
          </cell>
          <cell r="G286" t="str">
            <v>36" housing with mudmat latch</v>
          </cell>
          <cell r="H286">
            <v>1</v>
          </cell>
          <cell r="I286">
            <v>37909</v>
          </cell>
          <cell r="J286">
            <v>8</v>
          </cell>
          <cell r="K286">
            <v>37917</v>
          </cell>
          <cell r="L286">
            <v>43</v>
          </cell>
          <cell r="M286">
            <v>10</v>
          </cell>
          <cell r="N286" t="str">
            <v>S</v>
          </cell>
          <cell r="O286" t="str">
            <v>Dir</v>
          </cell>
          <cell r="P286">
            <v>61575</v>
          </cell>
          <cell r="Q286">
            <v>35659</v>
          </cell>
          <cell r="R286">
            <v>0.42088509947218844</v>
          </cell>
          <cell r="S286">
            <v>37917</v>
          </cell>
          <cell r="T286">
            <v>8</v>
          </cell>
          <cell r="U286">
            <v>43</v>
          </cell>
          <cell r="V286" t="str">
            <v>INV</v>
          </cell>
        </row>
        <row r="287">
          <cell r="A287" t="str">
            <v>EEC</v>
          </cell>
          <cell r="B287" t="str">
            <v>00D55930</v>
          </cell>
          <cell r="C287">
            <v>3</v>
          </cell>
          <cell r="D287" t="str">
            <v>Angola Block 33</v>
          </cell>
          <cell r="E287" t="str">
            <v>ESSO EXPLO. ANGOLA (BLK15) LT</v>
          </cell>
          <cell r="F287" t="str">
            <v>H30211-1</v>
          </cell>
          <cell r="G287" t="str">
            <v>Anti-rotation keys</v>
          </cell>
          <cell r="H287">
            <v>4</v>
          </cell>
          <cell r="I287">
            <v>37909</v>
          </cell>
          <cell r="J287">
            <v>8</v>
          </cell>
          <cell r="K287">
            <v>37917</v>
          </cell>
          <cell r="L287">
            <v>43</v>
          </cell>
          <cell r="M287">
            <v>10</v>
          </cell>
          <cell r="N287" t="str">
            <v>S</v>
          </cell>
          <cell r="O287" t="str">
            <v>Dir</v>
          </cell>
          <cell r="P287">
            <v>35750</v>
          </cell>
          <cell r="Q287">
            <v>0</v>
          </cell>
          <cell r="R287">
            <v>0</v>
          </cell>
          <cell r="S287">
            <v>37917</v>
          </cell>
          <cell r="T287">
            <v>8</v>
          </cell>
          <cell r="U287">
            <v>43</v>
          </cell>
          <cell r="V287" t="str">
            <v>INV</v>
          </cell>
        </row>
        <row r="288">
          <cell r="A288" t="str">
            <v>EEC</v>
          </cell>
          <cell r="B288" t="str">
            <v>00D55930</v>
          </cell>
          <cell r="C288">
            <v>4</v>
          </cell>
          <cell r="D288" t="str">
            <v>Angola Block 33</v>
          </cell>
          <cell r="E288" t="str">
            <v>ESSO EXPLO. ANGOLA (BLK15) LT</v>
          </cell>
          <cell r="F288" t="str">
            <v>200154-62</v>
          </cell>
          <cell r="G288" t="str">
            <v>Cap Screws</v>
          </cell>
          <cell r="H288">
            <v>8</v>
          </cell>
          <cell r="I288">
            <v>37909</v>
          </cell>
          <cell r="J288">
            <v>8</v>
          </cell>
          <cell r="K288">
            <v>37917</v>
          </cell>
          <cell r="L288">
            <v>43</v>
          </cell>
          <cell r="M288">
            <v>10</v>
          </cell>
          <cell r="N288" t="str">
            <v>S</v>
          </cell>
          <cell r="O288" t="str">
            <v>Dir</v>
          </cell>
          <cell r="Q288">
            <v>0</v>
          </cell>
          <cell r="R288">
            <v>0</v>
          </cell>
          <cell r="S288">
            <v>37917</v>
          </cell>
          <cell r="T288">
            <v>8</v>
          </cell>
          <cell r="U288">
            <v>43</v>
          </cell>
          <cell r="V288" t="str">
            <v>INV</v>
          </cell>
        </row>
        <row r="289">
          <cell r="A289" t="str">
            <v>EEC</v>
          </cell>
          <cell r="B289" t="str">
            <v>00D55930</v>
          </cell>
          <cell r="C289">
            <v>5</v>
          </cell>
          <cell r="D289" t="str">
            <v>Angola Block 33</v>
          </cell>
          <cell r="E289" t="str">
            <v>ESSO EXPLO. ANGOLA (BLK15) LT</v>
          </cell>
          <cell r="F289">
            <v>227</v>
          </cell>
          <cell r="G289" t="str">
            <v>Customer Furnished Slope level indicator</v>
          </cell>
          <cell r="H289">
            <v>1</v>
          </cell>
          <cell r="I289">
            <v>37909</v>
          </cell>
          <cell r="J289">
            <v>8</v>
          </cell>
          <cell r="K289">
            <v>37917</v>
          </cell>
          <cell r="L289">
            <v>43</v>
          </cell>
          <cell r="M289">
            <v>10</v>
          </cell>
          <cell r="N289" t="str">
            <v>S</v>
          </cell>
          <cell r="O289" t="str">
            <v>Dir</v>
          </cell>
          <cell r="P289">
            <v>10600</v>
          </cell>
          <cell r="Q289">
            <v>0</v>
          </cell>
          <cell r="R289">
            <v>0</v>
          </cell>
          <cell r="S289">
            <v>37917</v>
          </cell>
          <cell r="T289">
            <v>8</v>
          </cell>
          <cell r="U289">
            <v>43</v>
          </cell>
          <cell r="V289" t="str">
            <v>Customer Furnished - INV</v>
          </cell>
        </row>
        <row r="290">
          <cell r="A290" t="str">
            <v>EEC</v>
          </cell>
          <cell r="B290" t="str">
            <v>00D55930</v>
          </cell>
          <cell r="C290">
            <v>6</v>
          </cell>
          <cell r="D290" t="str">
            <v>Angola Block 33</v>
          </cell>
          <cell r="E290" t="str">
            <v>ESSO EXPLO. ANGOLA (BLK15) LT</v>
          </cell>
          <cell r="F290" t="str">
            <v>H277223-2</v>
          </cell>
          <cell r="G290" t="str">
            <v>18-3/4" housing assembly</v>
          </cell>
          <cell r="H290">
            <v>1</v>
          </cell>
          <cell r="I290">
            <v>37909</v>
          </cell>
          <cell r="J290">
            <v>8</v>
          </cell>
          <cell r="K290">
            <v>37917</v>
          </cell>
          <cell r="L290">
            <v>43</v>
          </cell>
          <cell r="M290">
            <v>10</v>
          </cell>
          <cell r="N290" t="str">
            <v>S</v>
          </cell>
          <cell r="O290" t="str">
            <v>Dir</v>
          </cell>
          <cell r="P290">
            <v>49050</v>
          </cell>
          <cell r="Q290">
            <v>25550</v>
          </cell>
          <cell r="R290">
            <v>0.47910295616717635</v>
          </cell>
          <cell r="S290">
            <v>37917</v>
          </cell>
          <cell r="T290">
            <v>8</v>
          </cell>
          <cell r="U290">
            <v>43</v>
          </cell>
          <cell r="V290" t="str">
            <v>INV</v>
          </cell>
        </row>
        <row r="291">
          <cell r="A291" t="str">
            <v>BEN</v>
          </cell>
          <cell r="B291" t="str">
            <v>00D58070</v>
          </cell>
          <cell r="C291">
            <v>1</v>
          </cell>
          <cell r="D291" t="str">
            <v>ABB Vetco Gray UK</v>
          </cell>
          <cell r="E291" t="str">
            <v>ABB Vetco Gray UK</v>
          </cell>
          <cell r="F291" t="str">
            <v>A50972-2-10000</v>
          </cell>
          <cell r="G291" t="str">
            <v>CASING HGR PART, MS-700, BODY,18.750 X 10.750,</v>
          </cell>
          <cell r="H291">
            <v>3</v>
          </cell>
          <cell r="I291">
            <v>37874</v>
          </cell>
          <cell r="J291">
            <v>500</v>
          </cell>
          <cell r="K291">
            <v>37874</v>
          </cell>
          <cell r="L291">
            <v>37</v>
          </cell>
          <cell r="M291">
            <v>9</v>
          </cell>
          <cell r="N291" t="str">
            <v>S</v>
          </cell>
          <cell r="O291" t="str">
            <v>Inter</v>
          </cell>
          <cell r="P291">
            <v>37155</v>
          </cell>
          <cell r="Q291">
            <v>24669.599999999999</v>
          </cell>
          <cell r="R291">
            <v>0.33603552684699234</v>
          </cell>
          <cell r="S291">
            <v>37872</v>
          </cell>
          <cell r="T291">
            <v>-2</v>
          </cell>
          <cell r="U291">
            <v>37</v>
          </cell>
          <cell r="V291" t="str">
            <v>Shipped 09/08/03</v>
          </cell>
        </row>
        <row r="292">
          <cell r="A292" t="str">
            <v>MAP</v>
          </cell>
          <cell r="B292" t="str">
            <v>00D56400</v>
          </cell>
          <cell r="C292">
            <v>1</v>
          </cell>
          <cell r="D292" t="str">
            <v>ABB BRAZIL</v>
          </cell>
          <cell r="E292" t="str">
            <v>ABB BRAZIL</v>
          </cell>
          <cell r="F292" t="str">
            <v>H299974-1-H881</v>
          </cell>
          <cell r="G292" t="str">
            <v>Isolation seal kit, MS-VX, 16.75 bore</v>
          </cell>
          <cell r="H292">
            <v>3</v>
          </cell>
          <cell r="I292">
            <v>37873</v>
          </cell>
          <cell r="J292">
            <v>500</v>
          </cell>
          <cell r="K292">
            <v>37910</v>
          </cell>
          <cell r="L292">
            <v>42</v>
          </cell>
          <cell r="M292">
            <v>10</v>
          </cell>
          <cell r="N292" t="str">
            <v>S</v>
          </cell>
          <cell r="O292" t="str">
            <v>ABB</v>
          </cell>
          <cell r="P292">
            <v>16047</v>
          </cell>
          <cell r="Q292">
            <v>14589</v>
          </cell>
          <cell r="R292">
            <v>9.0858104318564226E-2</v>
          </cell>
          <cell r="S292">
            <v>37911</v>
          </cell>
          <cell r="T292">
            <v>38</v>
          </cell>
          <cell r="U292">
            <v>42</v>
          </cell>
          <cell r="V292" t="str">
            <v>Assy: 2172480 (IE01) Seal body: 2172500 (IE01) Raw on PO A59223 due 9/5 (delayed, material issue); Energizing Ring: PO A59197 due 9/2</v>
          </cell>
        </row>
        <row r="293">
          <cell r="A293" t="str">
            <v>JWC</v>
          </cell>
          <cell r="B293" t="str">
            <v>00D56750</v>
          </cell>
          <cell r="C293">
            <v>1</v>
          </cell>
          <cell r="D293" t="str">
            <v>ABB UK</v>
          </cell>
          <cell r="E293" t="str">
            <v>ABB UK</v>
          </cell>
          <cell r="F293" t="str">
            <v>H450632-1</v>
          </cell>
          <cell r="G293" t="str">
            <v>Raw-forg for 10.75" HGR</v>
          </cell>
          <cell r="H293">
            <v>2</v>
          </cell>
          <cell r="I293">
            <v>37879</v>
          </cell>
          <cell r="J293">
            <v>500</v>
          </cell>
          <cell r="K293">
            <v>37874</v>
          </cell>
          <cell r="L293">
            <v>37</v>
          </cell>
          <cell r="M293">
            <v>9</v>
          </cell>
          <cell r="N293" t="str">
            <v>S</v>
          </cell>
          <cell r="O293" t="str">
            <v>Inter</v>
          </cell>
          <cell r="P293">
            <v>4120</v>
          </cell>
          <cell r="Q293">
            <v>3726.04</v>
          </cell>
          <cell r="R293">
            <v>9.562135922330095E-2</v>
          </cell>
          <cell r="S293">
            <v>37876</v>
          </cell>
          <cell r="T293">
            <v>-3</v>
          </cell>
          <cell r="U293">
            <v>37</v>
          </cell>
          <cell r="V293" t="str">
            <v>INV</v>
          </cell>
        </row>
        <row r="294">
          <cell r="A294" t="str">
            <v>JWC</v>
          </cell>
          <cell r="B294" t="str">
            <v>00D57030</v>
          </cell>
          <cell r="C294">
            <v>1</v>
          </cell>
          <cell r="D294" t="str">
            <v>ABB Singapore</v>
          </cell>
          <cell r="E294" t="str">
            <v>ABB Singapore</v>
          </cell>
          <cell r="F294" t="str">
            <v>H57028-1</v>
          </cell>
          <cell r="G294" t="str">
            <v>MS-1 SEAL</v>
          </cell>
          <cell r="H294">
            <v>20</v>
          </cell>
          <cell r="I294">
            <v>37926</v>
          </cell>
          <cell r="J294">
            <v>30</v>
          </cell>
          <cell r="K294">
            <v>37926</v>
          </cell>
          <cell r="L294">
            <v>44</v>
          </cell>
          <cell r="M294">
            <v>11</v>
          </cell>
          <cell r="N294" t="str">
            <v>S</v>
          </cell>
          <cell r="O294" t="str">
            <v>Inter</v>
          </cell>
          <cell r="P294">
            <v>71500</v>
          </cell>
          <cell r="Q294">
            <v>63337</v>
          </cell>
          <cell r="R294">
            <v>0.11416783216783222</v>
          </cell>
          <cell r="S294">
            <v>37897</v>
          </cell>
          <cell r="T294"/>
          <cell r="U294"/>
          <cell r="V294" t="str">
            <v>Have some in stock allocated to forecast order 97H00860</v>
          </cell>
        </row>
        <row r="295">
          <cell r="A295" t="str">
            <v>EEC</v>
          </cell>
          <cell r="B295" t="str">
            <v>00D28582</v>
          </cell>
          <cell r="C295">
            <v>3</v>
          </cell>
          <cell r="D295" t="str">
            <v>ANGOLA BLOCK 15 CON</v>
          </cell>
          <cell r="E295" t="str">
            <v>ESSO EXPLO. ANGOLA (BLK15) LTD.</v>
          </cell>
          <cell r="F295">
            <v>3094101</v>
          </cell>
          <cell r="G295" t="str">
            <v>GUIDE BASE PART,UNIVERSAL,SLOPE INDICATOR,5 DEG,</v>
          </cell>
          <cell r="H295">
            <v>1</v>
          </cell>
          <cell r="I295">
            <v>37665</v>
          </cell>
          <cell r="J295">
            <v>400</v>
          </cell>
          <cell r="K295">
            <v>38065</v>
          </cell>
          <cell r="L295">
            <v>12</v>
          </cell>
          <cell r="M295">
            <v>3</v>
          </cell>
          <cell r="N295" t="str">
            <v>S</v>
          </cell>
          <cell r="O295" t="str">
            <v>Cons</v>
          </cell>
          <cell r="P295">
            <v>0</v>
          </cell>
          <cell r="Q295">
            <v>0</v>
          </cell>
          <cell r="R295">
            <v>0</v>
          </cell>
          <cell r="S295">
            <v>37897</v>
          </cell>
          <cell r="T295"/>
          <cell r="U295"/>
          <cell r="V295" t="str">
            <v>Consignment stuff-UK won't buy</v>
          </cell>
        </row>
        <row r="296">
          <cell r="A296" t="str">
            <v>EEC</v>
          </cell>
          <cell r="B296" t="str">
            <v>00D28582</v>
          </cell>
          <cell r="C296">
            <v>4</v>
          </cell>
          <cell r="D296" t="str">
            <v>ANGOLA BLOCK 15 CON</v>
          </cell>
          <cell r="E296" t="str">
            <v>ESSO EXPLO. ANGOLA (BLK15) LTD.</v>
          </cell>
          <cell r="F296" t="str">
            <v>H57347-1</v>
          </cell>
          <cell r="G296" t="str">
            <v>BRACKET,SLOPE INDICATOR, UNIVERSAL, W/BOLT HOLE</v>
          </cell>
          <cell r="H296">
            <v>1</v>
          </cell>
          <cell r="I296">
            <v>37665</v>
          </cell>
          <cell r="J296">
            <v>400</v>
          </cell>
          <cell r="K296">
            <v>38065</v>
          </cell>
          <cell r="L296">
            <v>12</v>
          </cell>
          <cell r="M296">
            <v>3</v>
          </cell>
          <cell r="O296" t="str">
            <v>Cons</v>
          </cell>
          <cell r="P296">
            <v>104400</v>
          </cell>
          <cell r="Q296">
            <v>80064</v>
          </cell>
          <cell r="R296">
            <v>0</v>
          </cell>
          <cell r="T296"/>
          <cell r="U296"/>
          <cell r="V296" t="str">
            <v>Consignment stuff-UK won't buy</v>
          </cell>
        </row>
        <row r="297">
          <cell r="A297" t="str">
            <v>EEC</v>
          </cell>
          <cell r="B297" t="str">
            <v>00D28582</v>
          </cell>
          <cell r="C297">
            <v>9</v>
          </cell>
          <cell r="D297" t="str">
            <v>ANGOLA BLOCK 15 CON</v>
          </cell>
          <cell r="E297" t="str">
            <v>ESSO EXPLO. ANGOLA (BLK15) LTD.</v>
          </cell>
          <cell r="F297" t="str">
            <v>H57028-1</v>
          </cell>
          <cell r="G297" t="str">
            <v>ANNULUS SEAL,MS-700, 18.750, 15000 WP, NACE</v>
          </cell>
          <cell r="H297">
            <v>2</v>
          </cell>
          <cell r="I297">
            <v>37665</v>
          </cell>
          <cell r="J297">
            <v>400</v>
          </cell>
          <cell r="K297">
            <v>38065</v>
          </cell>
          <cell r="L297">
            <v>12</v>
          </cell>
          <cell r="M297">
            <v>3</v>
          </cell>
          <cell r="O297" t="str">
            <v>Cons</v>
          </cell>
          <cell r="P297">
            <v>76500</v>
          </cell>
          <cell r="Q297">
            <v>21700</v>
          </cell>
          <cell r="R297">
            <v>0</v>
          </cell>
          <cell r="T297"/>
          <cell r="U297"/>
          <cell r="V297" t="str">
            <v>Consignment stuff-UK won't buy</v>
          </cell>
        </row>
        <row r="298">
          <cell r="A298" t="str">
            <v>EEC</v>
          </cell>
          <cell r="B298" t="str">
            <v>00D28582</v>
          </cell>
          <cell r="C298">
            <v>10</v>
          </cell>
          <cell r="D298" t="str">
            <v>ANGOLA BLOCK 15 CON</v>
          </cell>
          <cell r="E298" t="str">
            <v>ESSO EXPLO. ANGOLA (BLK15) LTD.</v>
          </cell>
          <cell r="F298" t="str">
            <v>H57030-1</v>
          </cell>
          <cell r="G298" t="str">
            <v>ANNULUS SEAL,MS-700,SG-TPR, 18.750, 15000 PSI MWP,</v>
          </cell>
          <cell r="H298">
            <v>1</v>
          </cell>
          <cell r="I298">
            <v>37665</v>
          </cell>
          <cell r="J298">
            <v>400</v>
          </cell>
          <cell r="K298">
            <v>38065</v>
          </cell>
          <cell r="L298">
            <v>12</v>
          </cell>
          <cell r="M298">
            <v>3</v>
          </cell>
          <cell r="O298" t="str">
            <v>Cons</v>
          </cell>
          <cell r="P298">
            <v>31500</v>
          </cell>
          <cell r="Q298">
            <v>11681.34</v>
          </cell>
          <cell r="R298">
            <v>0</v>
          </cell>
          <cell r="T298"/>
          <cell r="U298"/>
          <cell r="V298" t="str">
            <v>Consignment stuff-UK won't buy</v>
          </cell>
        </row>
        <row r="299">
          <cell r="A299" t="str">
            <v>EEC</v>
          </cell>
          <cell r="B299" t="str">
            <v>00D28582</v>
          </cell>
          <cell r="C299">
            <v>11</v>
          </cell>
          <cell r="D299" t="str">
            <v>ANGOLA BLOCK 15 CON</v>
          </cell>
          <cell r="E299" t="str">
            <v>ESSO EXPLO. ANGOLA (BLK15) LTD.</v>
          </cell>
          <cell r="F299" t="str">
            <v>H57465-1</v>
          </cell>
          <cell r="G299" t="str">
            <v>ANNULUS SEAL,MS-700,MS-E,18.750,WELLHEAD,PSL 2-4</v>
          </cell>
          <cell r="H299">
            <v>1</v>
          </cell>
          <cell r="I299">
            <v>37665</v>
          </cell>
          <cell r="J299">
            <v>400</v>
          </cell>
          <cell r="K299">
            <v>38065</v>
          </cell>
          <cell r="L299">
            <v>12</v>
          </cell>
          <cell r="M299">
            <v>3</v>
          </cell>
          <cell r="N299" t="str">
            <v>S</v>
          </cell>
          <cell r="O299" t="str">
            <v>Cons</v>
          </cell>
          <cell r="P299">
            <v>54000</v>
          </cell>
          <cell r="Q299">
            <v>36945.599999999999</v>
          </cell>
          <cell r="R299">
            <v>0</v>
          </cell>
          <cell r="S299">
            <v>37881</v>
          </cell>
          <cell r="T299"/>
          <cell r="U299"/>
          <cell r="V299" t="str">
            <v>Consignment stuff-UK won't buy</v>
          </cell>
        </row>
        <row r="300">
          <cell r="A300" t="str">
            <v>EEC</v>
          </cell>
          <cell r="B300" t="str">
            <v>00D28730</v>
          </cell>
          <cell r="C300">
            <v>2</v>
          </cell>
          <cell r="D300" t="str">
            <v>MOBIL EG CONSIGNMEN</v>
          </cell>
          <cell r="E300" t="str">
            <v>MOBIL EQUATORIAL GUINEA, INC.</v>
          </cell>
          <cell r="F300" t="str">
            <v>H32232-7</v>
          </cell>
          <cell r="G300" t="str">
            <v>TUBULAR-CROSSOVER JT, 20.000 X .625 WALL,</v>
          </cell>
          <cell r="H300">
            <v>1</v>
          </cell>
          <cell r="I300">
            <v>37665</v>
          </cell>
          <cell r="J300">
            <v>400</v>
          </cell>
          <cell r="K300">
            <v>38065</v>
          </cell>
          <cell r="L300">
            <v>12</v>
          </cell>
          <cell r="M300">
            <v>3</v>
          </cell>
          <cell r="O300" t="str">
            <v>Cons</v>
          </cell>
          <cell r="R300">
            <v>0</v>
          </cell>
          <cell r="T300"/>
          <cell r="U300"/>
          <cell r="V300" t="str">
            <v>Consignment stuff - has been located by Eric Guthrie in Equitorial Guinea</v>
          </cell>
        </row>
        <row r="301">
          <cell r="A301" t="str">
            <v>EEC</v>
          </cell>
          <cell r="B301" t="str">
            <v>00D28730</v>
          </cell>
          <cell r="C301">
            <v>6</v>
          </cell>
          <cell r="D301" t="str">
            <v>MOBIL EG CONSIGNMEN</v>
          </cell>
          <cell r="E301" t="str">
            <v>MOBIL EQUATORIAL GUINEA, INC.</v>
          </cell>
          <cell r="F301" t="str">
            <v>111053V</v>
          </cell>
          <cell r="G301" t="str">
            <v>GASKET, VX-2, 18.750, CARBON STEEL, 10 KSI MWP</v>
          </cell>
          <cell r="H301">
            <v>1</v>
          </cell>
          <cell r="I301">
            <v>37665</v>
          </cell>
          <cell r="J301">
            <v>400</v>
          </cell>
          <cell r="K301">
            <v>38065</v>
          </cell>
          <cell r="L301">
            <v>12</v>
          </cell>
          <cell r="M301">
            <v>3</v>
          </cell>
          <cell r="O301" t="str">
            <v>Cons</v>
          </cell>
          <cell r="R301">
            <v>0</v>
          </cell>
          <cell r="T301"/>
          <cell r="U301"/>
          <cell r="V301" t="str">
            <v>Consignment stuff - could not be located by Eric Guthrie in Equitorial Guinea</v>
          </cell>
        </row>
        <row r="302">
          <cell r="A302" t="str">
            <v>EEC</v>
          </cell>
          <cell r="B302" t="str">
            <v>00D28730</v>
          </cell>
          <cell r="C302">
            <v>7</v>
          </cell>
          <cell r="D302" t="str">
            <v>MOBIL EG CONSIGNMEN</v>
          </cell>
          <cell r="E302" t="str">
            <v>MOBIL EQUATORIAL GUINEA, INC.</v>
          </cell>
          <cell r="F302" t="str">
            <v>111227V</v>
          </cell>
          <cell r="G302" t="str">
            <v>GASKET,VX,18.750-10000 PSI MSP,MILD STEEL,CADMIUM</v>
          </cell>
          <cell r="H302">
            <v>1</v>
          </cell>
          <cell r="I302">
            <v>37665</v>
          </cell>
          <cell r="J302">
            <v>400</v>
          </cell>
          <cell r="K302">
            <v>38065</v>
          </cell>
          <cell r="L302">
            <v>12</v>
          </cell>
          <cell r="M302">
            <v>3</v>
          </cell>
          <cell r="O302" t="str">
            <v>Cons</v>
          </cell>
          <cell r="R302">
            <v>0</v>
          </cell>
          <cell r="T302"/>
          <cell r="U302"/>
          <cell r="V302" t="str">
            <v>Consignment stuff - could not be located by Eric Guthrie in Equitorial Guinea</v>
          </cell>
        </row>
      </sheetData>
      <sheetData sheetId="3"/>
      <sheetData sheetId="4" refreshError="1"/>
    </sheetDataSet>
  </externalBook>
</externalLink>
</file>

<file path=xl/externalLinks/externalLink239.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A4">
            <v>0</v>
          </cell>
          <cell r="B4">
            <v>0</v>
          </cell>
        </row>
        <row r="5">
          <cell r="A5" t="str">
            <v>2CAL</v>
          </cell>
          <cell r="B5">
            <v>2212</v>
          </cell>
          <cell r="C5" t="str">
            <v>2arm Caliper</v>
          </cell>
          <cell r="D5">
            <v>30</v>
          </cell>
          <cell r="E5" t="str">
            <v>K-6</v>
          </cell>
          <cell r="F5">
            <v>3</v>
          </cell>
        </row>
        <row r="6">
          <cell r="A6" t="str">
            <v>3CAL</v>
          </cell>
          <cell r="B6">
            <v>4207</v>
          </cell>
          <cell r="C6" t="str">
            <v>3arm Caliper</v>
          </cell>
          <cell r="D6">
            <v>170</v>
          </cell>
          <cell r="E6" t="str">
            <v>K-6</v>
          </cell>
          <cell r="F6">
            <v>3</v>
          </cell>
        </row>
        <row r="7">
          <cell r="A7" t="str">
            <v>4CAL</v>
          </cell>
          <cell r="B7">
            <v>4212</v>
          </cell>
          <cell r="C7" t="str">
            <v>4-Arm Caliper</v>
          </cell>
          <cell r="D7">
            <v>280</v>
          </cell>
          <cell r="E7" t="str">
            <v>K-6</v>
          </cell>
          <cell r="F7">
            <v>3</v>
          </cell>
        </row>
        <row r="8">
          <cell r="A8" t="str">
            <v>4CEX</v>
          </cell>
          <cell r="B8" t="str">
            <v>4212X</v>
          </cell>
          <cell r="C8" t="str">
            <v>4arm Ext.Cal</v>
          </cell>
          <cell r="D8">
            <v>340</v>
          </cell>
          <cell r="E8" t="str">
            <v>K-6</v>
          </cell>
          <cell r="F8">
            <v>3</v>
          </cell>
        </row>
        <row r="9">
          <cell r="A9" t="str">
            <v>AC</v>
          </cell>
          <cell r="B9">
            <v>1603</v>
          </cell>
          <cell r="C9" t="str">
            <v>Borehole Compensated Acoustilog</v>
          </cell>
          <cell r="D9" t="str">
            <v>inc</v>
          </cell>
          <cell r="E9" t="str">
            <v>K-6</v>
          </cell>
          <cell r="F9" t="str">
            <v>n/a</v>
          </cell>
        </row>
        <row r="10">
          <cell r="A10" t="str">
            <v>AC</v>
          </cell>
          <cell r="B10">
            <v>1607</v>
          </cell>
          <cell r="C10" t="str">
            <v>Borehole Compensated Acoustilog</v>
          </cell>
          <cell r="D10" t="str">
            <v>inc</v>
          </cell>
          <cell r="E10" t="str">
            <v>K-6</v>
          </cell>
          <cell r="F10" t="str">
            <v>n/a</v>
          </cell>
        </row>
        <row r="11">
          <cell r="A11" t="str">
            <v>ACL</v>
          </cell>
          <cell r="B11">
            <v>1604</v>
          </cell>
          <cell r="C11" t="str">
            <v>Long Spaced BHC Acoustilog</v>
          </cell>
          <cell r="D11" t="str">
            <v>inc</v>
          </cell>
          <cell r="E11" t="str">
            <v>K-6</v>
          </cell>
          <cell r="F11" t="str">
            <v>n/a</v>
          </cell>
        </row>
        <row r="12">
          <cell r="A12" t="str">
            <v>APS</v>
          </cell>
          <cell r="B12">
            <v>6204</v>
          </cell>
          <cell r="C12" t="str">
            <v>High Pressure Air Supply (Exclusive)</v>
          </cell>
          <cell r="D12" t="str">
            <v>inc</v>
          </cell>
          <cell r="E12" t="str">
            <v>H-3</v>
          </cell>
          <cell r="F12" t="str">
            <v>n/a</v>
          </cell>
        </row>
        <row r="13">
          <cell r="A13" t="str">
            <v>AUXP</v>
          </cell>
          <cell r="B13">
            <v>3798</v>
          </cell>
          <cell r="C13" t="str">
            <v>Aux.Processor</v>
          </cell>
          <cell r="D13" t="str">
            <v>inc</v>
          </cell>
          <cell r="E13" t="str">
            <v>K-4</v>
          </cell>
          <cell r="F13" t="str">
            <v>n/a</v>
          </cell>
        </row>
        <row r="14">
          <cell r="A14" t="str">
            <v>BP0</v>
          </cell>
          <cell r="B14">
            <v>3911</v>
          </cell>
          <cell r="C14" t="str">
            <v>Baker *10 Setting Tool</v>
          </cell>
          <cell r="D14">
            <v>200</v>
          </cell>
          <cell r="E14" t="str">
            <v>K-8</v>
          </cell>
          <cell r="F14">
            <v>3</v>
          </cell>
        </row>
        <row r="15">
          <cell r="A15" t="str">
            <v>BP20</v>
          </cell>
          <cell r="B15">
            <v>3910</v>
          </cell>
          <cell r="C15" t="str">
            <v>Baker *20 Setting Tool (Exclusive)</v>
          </cell>
          <cell r="D15" t="str">
            <v>inc</v>
          </cell>
          <cell r="E15" t="str">
            <v>K-8</v>
          </cell>
          <cell r="F15" t="str">
            <v>n/a</v>
          </cell>
        </row>
        <row r="16">
          <cell r="A16" t="str">
            <v>CBIL</v>
          </cell>
          <cell r="B16">
            <v>1665</v>
          </cell>
          <cell r="C16" t="str">
            <v>Cir.Borehole Image</v>
          </cell>
          <cell r="D16" t="str">
            <v>inc</v>
          </cell>
          <cell r="E16" t="str">
            <v>K-6</v>
          </cell>
          <cell r="F16" t="str">
            <v>n/a</v>
          </cell>
        </row>
        <row r="17">
          <cell r="A17" t="str">
            <v>CBL</v>
          </cell>
          <cell r="B17">
            <v>1415</v>
          </cell>
          <cell r="C17" t="str">
            <v>Cement bond log, DAC (Exclusive)</v>
          </cell>
          <cell r="D17" t="str">
            <v>inc</v>
          </cell>
          <cell r="E17" t="str">
            <v>K-6</v>
          </cell>
          <cell r="F17" t="str">
            <v>n/a</v>
          </cell>
        </row>
        <row r="18">
          <cell r="A18" t="str">
            <v>CCL</v>
          </cell>
          <cell r="B18">
            <v>2315</v>
          </cell>
          <cell r="C18" t="str">
            <v>Collar Loc. (Exclusive)</v>
          </cell>
          <cell r="D18" t="str">
            <v>inc</v>
          </cell>
          <cell r="E18" t="str">
            <v>K-7</v>
          </cell>
          <cell r="F18" t="str">
            <v>n/a</v>
          </cell>
        </row>
        <row r="19">
          <cell r="A19" t="str">
            <v>CCL</v>
          </cell>
          <cell r="B19">
            <v>8250</v>
          </cell>
          <cell r="C19" t="str">
            <v>CCL Telemetry</v>
          </cell>
          <cell r="D19" t="str">
            <v>inc</v>
          </cell>
          <cell r="E19" t="str">
            <v>K-7</v>
          </cell>
          <cell r="F19" t="str">
            <v>n/a</v>
          </cell>
        </row>
        <row r="20">
          <cell r="A20" t="str">
            <v>CCL4</v>
          </cell>
          <cell r="B20">
            <v>2346</v>
          </cell>
          <cell r="C20" t="str">
            <v>4-Arm Casing Collar Locator (Exclusive)</v>
          </cell>
          <cell r="D20" t="str">
            <v>inc</v>
          </cell>
          <cell r="E20" t="str">
            <v>K-7</v>
          </cell>
          <cell r="F20" t="str">
            <v>n/a</v>
          </cell>
        </row>
        <row r="21">
          <cell r="A21" t="str">
            <v>CCS</v>
          </cell>
          <cell r="B21">
            <v>2316</v>
          </cell>
          <cell r="C21" t="str">
            <v>Chemical Cutter (TPS)</v>
          </cell>
          <cell r="D21" t="str">
            <v>QOR</v>
          </cell>
          <cell r="E21" t="str">
            <v>I-5</v>
          </cell>
          <cell r="F21">
            <v>0</v>
          </cell>
        </row>
        <row r="22">
          <cell r="A22" t="str">
            <v>CD8</v>
          </cell>
          <cell r="B22">
            <v>3917</v>
          </cell>
          <cell r="C22" t="str">
            <v>Dumpbailer</v>
          </cell>
          <cell r="D22">
            <v>350</v>
          </cell>
          <cell r="E22" t="str">
            <v>K-8</v>
          </cell>
          <cell r="F22">
            <v>3</v>
          </cell>
        </row>
        <row r="23">
          <cell r="A23" t="str">
            <v>CHFT</v>
          </cell>
          <cell r="B23">
            <v>1964</v>
          </cell>
          <cell r="C23" t="str">
            <v>Cased Hole FMT</v>
          </cell>
          <cell r="D23" t="str">
            <v>inc</v>
          </cell>
          <cell r="E23" t="str">
            <v>K-7</v>
          </cell>
          <cell r="F23" t="str">
            <v>n/a</v>
          </cell>
        </row>
        <row r="24">
          <cell r="A24" t="str">
            <v>CHT</v>
          </cell>
          <cell r="B24">
            <v>3974</v>
          </cell>
          <cell r="C24" t="str">
            <v>Cable Head Tension</v>
          </cell>
          <cell r="D24">
            <v>250</v>
          </cell>
          <cell r="E24" t="str">
            <v>K-8</v>
          </cell>
          <cell r="F24">
            <v>3</v>
          </cell>
        </row>
        <row r="25">
          <cell r="A25" t="str">
            <v>CN</v>
          </cell>
          <cell r="B25">
            <v>2438</v>
          </cell>
          <cell r="C25" t="str">
            <v>WTS Comp Neutron (Exclusive)</v>
          </cell>
          <cell r="D25" t="str">
            <v>inc</v>
          </cell>
          <cell r="E25" t="str">
            <v>K-6</v>
          </cell>
          <cell r="F25" t="str">
            <v>n/a</v>
          </cell>
        </row>
        <row r="26">
          <cell r="A26" t="str">
            <v>CN</v>
          </cell>
          <cell r="B26">
            <v>2446</v>
          </cell>
          <cell r="C26" t="str">
            <v>WTS Comp Neutron (Exclusive)</v>
          </cell>
          <cell r="D26" t="str">
            <v>inc</v>
          </cell>
          <cell r="E26" t="str">
            <v>K-6</v>
          </cell>
          <cell r="F26" t="str">
            <v>n/a</v>
          </cell>
        </row>
        <row r="27">
          <cell r="A27" t="str">
            <v>CTCW</v>
          </cell>
          <cell r="B27">
            <v>3972</v>
          </cell>
          <cell r="C27" t="str">
            <v>Coiled Tubing</v>
          </cell>
          <cell r="D27" t="str">
            <v>QOR</v>
          </cell>
          <cell r="E27" t="str">
            <v>K-4</v>
          </cell>
          <cell r="F27">
            <v>0</v>
          </cell>
        </row>
        <row r="28">
          <cell r="A28" t="str">
            <v>DAC</v>
          </cell>
          <cell r="B28">
            <v>1670</v>
          </cell>
          <cell r="C28" t="str">
            <v>Digital Array Acoustic</v>
          </cell>
          <cell r="D28">
            <v>1280</v>
          </cell>
          <cell r="E28" t="str">
            <v>K-6</v>
          </cell>
          <cell r="F28">
            <v>3</v>
          </cell>
        </row>
        <row r="29">
          <cell r="A29" t="str">
            <v>DAC</v>
          </cell>
          <cell r="B29" t="str">
            <v>1670i</v>
          </cell>
          <cell r="C29" t="str">
            <v>Digital Array Acoustic (Exclusive)</v>
          </cell>
          <cell r="D29" t="str">
            <v>inc</v>
          </cell>
          <cell r="E29" t="str">
            <v>K-6</v>
          </cell>
          <cell r="F29" t="str">
            <v>n/a</v>
          </cell>
        </row>
        <row r="30">
          <cell r="A30" t="str">
            <v>DAL</v>
          </cell>
          <cell r="B30">
            <v>1680</v>
          </cell>
          <cell r="C30" t="str">
            <v>Digital Acoustilog</v>
          </cell>
          <cell r="D30" t="str">
            <v>inc</v>
          </cell>
          <cell r="E30" t="str">
            <v>K-6</v>
          </cell>
          <cell r="F30" t="str">
            <v>n/a</v>
          </cell>
        </row>
        <row r="31">
          <cell r="A31" t="str">
            <v>DCBIL</v>
          </cell>
          <cell r="B31">
            <v>1671</v>
          </cell>
          <cell r="C31" t="str">
            <v>Digital Cir.Borehole Image</v>
          </cell>
          <cell r="D31" t="str">
            <v>inc</v>
          </cell>
          <cell r="E31" t="str">
            <v>K-6</v>
          </cell>
          <cell r="F31" t="str">
            <v>n/a</v>
          </cell>
        </row>
        <row r="32">
          <cell r="A32" t="str">
            <v>DEL2</v>
          </cell>
          <cell r="B32">
            <v>1532</v>
          </cell>
          <cell r="C32" t="str">
            <v>Dielectric 200MHz</v>
          </cell>
          <cell r="D32">
            <v>910</v>
          </cell>
          <cell r="E32" t="str">
            <v>K-6</v>
          </cell>
          <cell r="F32">
            <v>3</v>
          </cell>
        </row>
        <row r="33">
          <cell r="A33" t="str">
            <v>DEL4</v>
          </cell>
          <cell r="B33">
            <v>1531</v>
          </cell>
          <cell r="C33" t="str">
            <v>Dielectric 47MHz</v>
          </cell>
          <cell r="D33">
            <v>790</v>
          </cell>
          <cell r="E33" t="str">
            <v>K-6</v>
          </cell>
          <cell r="F33">
            <v>3</v>
          </cell>
        </row>
        <row r="34">
          <cell r="A34" t="str">
            <v>DGR</v>
          </cell>
          <cell r="B34">
            <v>1328</v>
          </cell>
          <cell r="C34" t="str">
            <v>Digital Gamma Ray</v>
          </cell>
          <cell r="D34" t="str">
            <v>inc</v>
          </cell>
          <cell r="E34" t="str">
            <v>K-6</v>
          </cell>
          <cell r="F34" t="str">
            <v>n/a</v>
          </cell>
        </row>
        <row r="35">
          <cell r="A35" t="str">
            <v>DIP</v>
          </cell>
          <cell r="B35">
            <v>1016</v>
          </cell>
          <cell r="C35" t="str">
            <v>4 Arm High Res. Diplog</v>
          </cell>
          <cell r="D35">
            <v>1270</v>
          </cell>
          <cell r="E35" t="str">
            <v>K-6</v>
          </cell>
          <cell r="F35">
            <v>3</v>
          </cell>
        </row>
        <row r="36">
          <cell r="A36" t="str">
            <v>DIP</v>
          </cell>
          <cell r="B36" t="str">
            <v>1016i</v>
          </cell>
          <cell r="C36" t="str">
            <v>4 Arm High Res. Diplog (Exclusive)</v>
          </cell>
          <cell r="D36" t="str">
            <v>inc</v>
          </cell>
          <cell r="E36" t="str">
            <v>K-6</v>
          </cell>
          <cell r="F36" t="str">
            <v>n/a</v>
          </cell>
        </row>
        <row r="37">
          <cell r="A37" t="str">
            <v>DLL</v>
          </cell>
          <cell r="B37">
            <v>1229</v>
          </cell>
          <cell r="C37" t="str">
            <v>Dual Laterolog</v>
          </cell>
          <cell r="D37" t="str">
            <v>inc</v>
          </cell>
          <cell r="E37" t="str">
            <v>K-6</v>
          </cell>
          <cell r="F37" t="str">
            <v>n/a</v>
          </cell>
        </row>
        <row r="38">
          <cell r="A38" t="str">
            <v>DLL</v>
          </cell>
          <cell r="B38">
            <v>1239</v>
          </cell>
          <cell r="C38" t="str">
            <v>Dual Laterolog</v>
          </cell>
          <cell r="D38" t="str">
            <v>inc</v>
          </cell>
          <cell r="E38" t="str">
            <v>K-6</v>
          </cell>
          <cell r="F38" t="str">
            <v>n/a</v>
          </cell>
        </row>
        <row r="39">
          <cell r="A39" t="str">
            <v>DPIL</v>
          </cell>
          <cell r="B39">
            <v>1507</v>
          </cell>
          <cell r="C39" t="str">
            <v>Dual Phasor Induction log</v>
          </cell>
          <cell r="D39">
            <v>880</v>
          </cell>
          <cell r="E39" t="str">
            <v>K-6</v>
          </cell>
          <cell r="F39">
            <v>3</v>
          </cell>
        </row>
        <row r="40">
          <cell r="A40" t="str">
            <v>DPIL</v>
          </cell>
          <cell r="B40" t="str">
            <v>1507i</v>
          </cell>
          <cell r="C40" t="str">
            <v>Dual Phasor Induction log (Exclusive)</v>
          </cell>
          <cell r="D40" t="str">
            <v>inc</v>
          </cell>
          <cell r="E40" t="str">
            <v>K-6</v>
          </cell>
          <cell r="F40" t="str">
            <v>n/a</v>
          </cell>
        </row>
        <row r="41">
          <cell r="A41" t="str">
            <v>DRB</v>
          </cell>
          <cell r="B41">
            <v>1457</v>
          </cell>
          <cell r="C41" t="str">
            <v>Dual R.Bond</v>
          </cell>
          <cell r="D41">
            <v>440</v>
          </cell>
          <cell r="E41" t="str">
            <v>K-6</v>
          </cell>
          <cell r="F41">
            <v>3</v>
          </cell>
        </row>
        <row r="42">
          <cell r="A42" t="str">
            <v>DSL</v>
          </cell>
          <cell r="B42">
            <v>1329</v>
          </cell>
          <cell r="C42" t="str">
            <v>Digital Spectralog (Exclusive)</v>
          </cell>
          <cell r="D42" t="str">
            <v>inc</v>
          </cell>
          <cell r="E42" t="str">
            <v>K-6</v>
          </cell>
          <cell r="F42" t="str">
            <v>n/a</v>
          </cell>
        </row>
        <row r="43">
          <cell r="A43" t="str">
            <v>DTX</v>
          </cell>
          <cell r="B43">
            <v>9810</v>
          </cell>
          <cell r="C43" t="str">
            <v>Datrex</v>
          </cell>
          <cell r="D43" t="str">
            <v>inc</v>
          </cell>
          <cell r="E43" t="str">
            <v>K-4</v>
          </cell>
          <cell r="F43" t="str">
            <v>n/a</v>
          </cell>
        </row>
        <row r="44">
          <cell r="A44" t="str">
            <v>EBW</v>
          </cell>
          <cell r="B44">
            <v>9999</v>
          </cell>
          <cell r="C44" t="str">
            <v>SMART Perforating Equipment</v>
          </cell>
          <cell r="D44">
            <v>500</v>
          </cell>
          <cell r="E44" t="str">
            <v>K-8</v>
          </cell>
          <cell r="F44">
            <v>3</v>
          </cell>
        </row>
        <row r="45">
          <cell r="A45" t="str">
            <v>ECLP</v>
          </cell>
          <cell r="B45">
            <v>8665</v>
          </cell>
          <cell r="C45" t="str">
            <v>ECLIPS Logging Unit</v>
          </cell>
          <cell r="D45" t="str">
            <v>inc</v>
          </cell>
          <cell r="E45" t="str">
            <v>K-3</v>
          </cell>
          <cell r="F45" t="str">
            <v>n/a</v>
          </cell>
        </row>
        <row r="46">
          <cell r="A46" t="str">
            <v>EMT</v>
          </cell>
          <cell r="B46">
            <v>3995</v>
          </cell>
          <cell r="C46" t="str">
            <v>Electro Mag Fishing Tool 2.5" O.D.</v>
          </cell>
          <cell r="D46">
            <v>250</v>
          </cell>
          <cell r="E46" t="str">
            <v>K-8</v>
          </cell>
          <cell r="F46">
            <v>3</v>
          </cell>
        </row>
        <row r="47">
          <cell r="A47" t="str">
            <v>EMT</v>
          </cell>
          <cell r="B47">
            <v>3996</v>
          </cell>
          <cell r="C47" t="str">
            <v>Electro Mag Fishing Tool 4.0" O.D.</v>
          </cell>
          <cell r="D47">
            <v>250</v>
          </cell>
          <cell r="E47" t="str">
            <v>K-8</v>
          </cell>
          <cell r="F47">
            <v>3</v>
          </cell>
        </row>
        <row r="48">
          <cell r="A48" t="str">
            <v>EMT</v>
          </cell>
          <cell r="B48">
            <v>3997</v>
          </cell>
          <cell r="C48" t="str">
            <v>Electro Mag Fishing Tool 6.75" O.D.</v>
          </cell>
          <cell r="D48">
            <v>250</v>
          </cell>
          <cell r="E48" t="str">
            <v>K-8</v>
          </cell>
          <cell r="F48">
            <v>3</v>
          </cell>
        </row>
        <row r="49">
          <cell r="A49" t="str">
            <v>FAX</v>
          </cell>
          <cell r="B49">
            <v>3761</v>
          </cell>
          <cell r="C49" t="str">
            <v>Modem</v>
          </cell>
          <cell r="D49" t="str">
            <v>inc</v>
          </cell>
          <cell r="E49" t="str">
            <v>K-4</v>
          </cell>
          <cell r="F49" t="str">
            <v>n/a</v>
          </cell>
        </row>
        <row r="50">
          <cell r="A50" t="str">
            <v>FDBM</v>
          </cell>
          <cell r="B50">
            <v>8254</v>
          </cell>
          <cell r="C50" t="str">
            <v>Dual Press Fluid Density</v>
          </cell>
          <cell r="D50">
            <v>150</v>
          </cell>
          <cell r="E50" t="str">
            <v>K-7</v>
          </cell>
          <cell r="F50">
            <v>3</v>
          </cell>
        </row>
        <row r="51">
          <cell r="A51" t="str">
            <v>FDN</v>
          </cell>
          <cell r="B51">
            <v>8223</v>
          </cell>
          <cell r="C51" t="str">
            <v>Fluid Density</v>
          </cell>
          <cell r="D51" t="str">
            <v>inc</v>
          </cell>
          <cell r="E51" t="str">
            <v>K-7</v>
          </cell>
          <cell r="F51" t="str">
            <v>n/a</v>
          </cell>
        </row>
        <row r="52">
          <cell r="A52" t="str">
            <v>FLAT</v>
          </cell>
          <cell r="B52">
            <v>8700</v>
          </cell>
          <cell r="C52" t="str">
            <v>Flat Monthly Rate, Exclusive Services</v>
          </cell>
          <cell r="D52">
            <v>220000</v>
          </cell>
          <cell r="E52" t="str">
            <v>S</v>
          </cell>
          <cell r="F52" t="str">
            <v>n/a</v>
          </cell>
        </row>
        <row r="53">
          <cell r="A53" t="str">
            <v>FMBK</v>
          </cell>
          <cell r="B53">
            <v>8224</v>
          </cell>
          <cell r="C53" t="str">
            <v>Basket Spinner</v>
          </cell>
          <cell r="D53" t="str">
            <v>inc</v>
          </cell>
          <cell r="E53" t="str">
            <v>K-7</v>
          </cell>
          <cell r="F53" t="str">
            <v>n/a</v>
          </cell>
        </row>
        <row r="54">
          <cell r="A54" t="str">
            <v>FMCI</v>
          </cell>
          <cell r="B54">
            <v>8226</v>
          </cell>
          <cell r="C54" t="str">
            <v>Inline Spinner</v>
          </cell>
          <cell r="D54" t="str">
            <v>inc</v>
          </cell>
          <cell r="E54" t="str">
            <v>K-7</v>
          </cell>
          <cell r="F54" t="str">
            <v>n/a</v>
          </cell>
        </row>
        <row r="55">
          <cell r="A55" t="str">
            <v>FMCS</v>
          </cell>
          <cell r="B55">
            <v>8225</v>
          </cell>
          <cell r="C55" t="str">
            <v>Turbine Spinner</v>
          </cell>
          <cell r="D55" t="str">
            <v>inc</v>
          </cell>
          <cell r="E55" t="str">
            <v>K-7</v>
          </cell>
          <cell r="F55" t="str">
            <v>n/a</v>
          </cell>
        </row>
        <row r="56">
          <cell r="A56" t="str">
            <v>FMFI</v>
          </cell>
          <cell r="B56">
            <v>8244</v>
          </cell>
          <cell r="C56" t="str">
            <v>F.Flowmeter</v>
          </cell>
          <cell r="D56" t="str">
            <v>inc</v>
          </cell>
          <cell r="E56" t="str">
            <v>K-7</v>
          </cell>
          <cell r="F56" t="str">
            <v>n/a</v>
          </cell>
        </row>
        <row r="57">
          <cell r="A57" t="str">
            <v>FMT</v>
          </cell>
          <cell r="B57">
            <v>1942</v>
          </cell>
          <cell r="C57" t="str">
            <v>Formation Multi-Tester</v>
          </cell>
          <cell r="D57" t="str">
            <v>inc</v>
          </cell>
          <cell r="E57" t="str">
            <v>K-7</v>
          </cell>
          <cell r="F57" t="str">
            <v>n/a</v>
          </cell>
        </row>
        <row r="58">
          <cell r="A58" t="str">
            <v>FPST</v>
          </cell>
          <cell r="B58">
            <v>2501</v>
          </cell>
          <cell r="C58" t="str">
            <v>Freepoint/Backoff Equipment (Exclusive)</v>
          </cell>
          <cell r="D58" t="str">
            <v>inc</v>
          </cell>
          <cell r="E58" t="str">
            <v>K-8</v>
          </cell>
          <cell r="F58" t="str">
            <v>n/a</v>
          </cell>
        </row>
        <row r="59">
          <cell r="A59" t="str">
            <v>FQPG</v>
          </cell>
          <cell r="B59">
            <v>2170</v>
          </cell>
          <cell r="C59" t="str">
            <v>Fast P.Gauge</v>
          </cell>
          <cell r="D59" t="str">
            <v>inc</v>
          </cell>
          <cell r="E59" t="str">
            <v>K-7</v>
          </cell>
          <cell r="F59" t="str">
            <v>n/a</v>
          </cell>
        </row>
        <row r="60">
          <cell r="A60" t="str">
            <v>G3HS</v>
          </cell>
          <cell r="B60">
            <v>9332</v>
          </cell>
          <cell r="C60" t="str">
            <v>10K Pressure H2S</v>
          </cell>
          <cell r="D60" t="str">
            <v>inc</v>
          </cell>
          <cell r="E60" t="str">
            <v>K-4</v>
          </cell>
          <cell r="F60" t="str">
            <v>n/a</v>
          </cell>
        </row>
        <row r="61">
          <cell r="A61" t="str">
            <v>G4HS</v>
          </cell>
          <cell r="B61">
            <v>9334</v>
          </cell>
          <cell r="C61" t="str">
            <v>15K Pressure H2S</v>
          </cell>
          <cell r="D61">
            <v>950</v>
          </cell>
          <cell r="E61" t="str">
            <v>K-4</v>
          </cell>
          <cell r="F61">
            <v>3</v>
          </cell>
        </row>
        <row r="62">
          <cell r="A62" t="str">
            <v>GER</v>
          </cell>
          <cell r="B62">
            <v>9321</v>
          </cell>
          <cell r="C62" t="str">
            <v>Generator</v>
          </cell>
          <cell r="D62" t="str">
            <v>inc</v>
          </cell>
          <cell r="E62" t="str">
            <v>K-3</v>
          </cell>
          <cell r="F62" t="str">
            <v>n/a</v>
          </cell>
        </row>
        <row r="63">
          <cell r="A63" t="str">
            <v>GR</v>
          </cell>
          <cell r="B63">
            <v>1309</v>
          </cell>
          <cell r="C63" t="str">
            <v>Gamma Ray (Exclusive)</v>
          </cell>
          <cell r="D63" t="str">
            <v>inc</v>
          </cell>
          <cell r="E63" t="str">
            <v>K-6</v>
          </cell>
          <cell r="F63" t="str">
            <v>n/a</v>
          </cell>
        </row>
        <row r="64">
          <cell r="A64" t="str">
            <v>HDIL</v>
          </cell>
          <cell r="B64">
            <v>1515</v>
          </cell>
          <cell r="C64" t="str">
            <v>High Definition Induction Log</v>
          </cell>
          <cell r="D64">
            <v>1000</v>
          </cell>
          <cell r="E64" t="str">
            <v>K-6</v>
          </cell>
          <cell r="F64">
            <v>3</v>
          </cell>
        </row>
        <row r="65">
          <cell r="A65" t="str">
            <v>HDIL</v>
          </cell>
          <cell r="B65" t="str">
            <v>1515i</v>
          </cell>
          <cell r="C65" t="str">
            <v>High Definition Induction Log (Exclusive)</v>
          </cell>
          <cell r="D65" t="str">
            <v>inc</v>
          </cell>
          <cell r="E65" t="str">
            <v>K-6</v>
          </cell>
          <cell r="F65" t="str">
            <v>n/a</v>
          </cell>
        </row>
        <row r="66">
          <cell r="A66" t="str">
            <v>HDIP</v>
          </cell>
          <cell r="B66">
            <v>1020</v>
          </cell>
          <cell r="C66" t="str">
            <v>WTS Hex-Diplog</v>
          </cell>
          <cell r="D66">
            <v>1820</v>
          </cell>
          <cell r="E66" t="str">
            <v>K-6</v>
          </cell>
          <cell r="F66">
            <v>3</v>
          </cell>
        </row>
        <row r="67">
          <cell r="A67" t="str">
            <v>HDIP</v>
          </cell>
          <cell r="B67" t="str">
            <v>1020i</v>
          </cell>
          <cell r="C67" t="str">
            <v>WTS Hex-Diplog (Exclusive)</v>
          </cell>
          <cell r="D67" t="str">
            <v>inc</v>
          </cell>
          <cell r="E67" t="str">
            <v>K-6</v>
          </cell>
          <cell r="F67" t="str">
            <v>n/a</v>
          </cell>
        </row>
        <row r="68">
          <cell r="A68" t="str">
            <v>HTSC</v>
          </cell>
          <cell r="B68">
            <v>9354</v>
          </cell>
          <cell r="C68" t="str">
            <v>H.Temp Single Cond Cable</v>
          </cell>
          <cell r="D68">
            <v>350</v>
          </cell>
          <cell r="E68" t="str">
            <v>K-3</v>
          </cell>
          <cell r="F68">
            <v>3</v>
          </cell>
        </row>
        <row r="69">
          <cell r="A69" t="str">
            <v>HUR</v>
          </cell>
          <cell r="B69">
            <v>3877</v>
          </cell>
          <cell r="C69" t="str">
            <v>Portable Wireline Unit</v>
          </cell>
          <cell r="D69">
            <v>990</v>
          </cell>
          <cell r="E69" t="str">
            <v>K-3</v>
          </cell>
          <cell r="F69">
            <v>3</v>
          </cell>
        </row>
        <row r="70">
          <cell r="A70" t="str">
            <v>JCGR</v>
          </cell>
          <cell r="B70">
            <v>3920</v>
          </cell>
          <cell r="C70" t="str">
            <v>Junk Catcher (Exclusive)</v>
          </cell>
          <cell r="D70" t="str">
            <v>inc</v>
          </cell>
          <cell r="E70" t="str">
            <v>K-8</v>
          </cell>
          <cell r="F70" t="str">
            <v>n/a</v>
          </cell>
        </row>
        <row r="71">
          <cell r="A71" t="str">
            <v>KG03</v>
          </cell>
          <cell r="B71">
            <v>2623</v>
          </cell>
          <cell r="C71" t="str">
            <v>PRMQ Quartz Memory Gauges (TPS)</v>
          </cell>
          <cell r="D71">
            <v>160</v>
          </cell>
          <cell r="E71" t="str">
            <v>I-6</v>
          </cell>
          <cell r="F71">
            <v>3</v>
          </cell>
        </row>
        <row r="72">
          <cell r="A72" t="str">
            <v>MAC</v>
          </cell>
          <cell r="B72">
            <v>1668</v>
          </cell>
          <cell r="C72" t="str">
            <v>Multi-Polar Acoustilog</v>
          </cell>
          <cell r="D72">
            <v>1600</v>
          </cell>
          <cell r="E72" t="str">
            <v>K-6</v>
          </cell>
          <cell r="F72">
            <v>3</v>
          </cell>
        </row>
        <row r="73">
          <cell r="A73" t="str">
            <v>MAC</v>
          </cell>
          <cell r="B73" t="str">
            <v>1668i</v>
          </cell>
          <cell r="C73" t="str">
            <v>Multi-Polar Acoustilog (Exclusive)</v>
          </cell>
          <cell r="D73" t="str">
            <v>inc</v>
          </cell>
          <cell r="E73" t="str">
            <v>K-6</v>
          </cell>
          <cell r="F73" t="str">
            <v>n/a</v>
          </cell>
        </row>
        <row r="74">
          <cell r="A74" t="str">
            <v>MAG</v>
          </cell>
          <cell r="B74">
            <v>2918</v>
          </cell>
          <cell r="C74" t="str">
            <v>Magnelog</v>
          </cell>
          <cell r="D74">
            <v>780</v>
          </cell>
          <cell r="E74" t="str">
            <v>K-7</v>
          </cell>
          <cell r="F74">
            <v>3</v>
          </cell>
        </row>
        <row r="75">
          <cell r="A75" t="str">
            <v>MFC</v>
          </cell>
          <cell r="B75">
            <v>2919</v>
          </cell>
          <cell r="C75" t="str">
            <v>Multi-Finger</v>
          </cell>
          <cell r="D75">
            <v>290</v>
          </cell>
          <cell r="E75" t="str">
            <v>K-7</v>
          </cell>
          <cell r="F75">
            <v>3</v>
          </cell>
        </row>
        <row r="76">
          <cell r="A76" t="str">
            <v>MFCP</v>
          </cell>
          <cell r="B76">
            <v>2920</v>
          </cell>
          <cell r="C76" t="str">
            <v>Profile Multi-Finger Caliper</v>
          </cell>
          <cell r="D76" t="str">
            <v>QOR</v>
          </cell>
          <cell r="E76" t="str">
            <v>K-7</v>
          </cell>
          <cell r="F76">
            <v>0</v>
          </cell>
        </row>
        <row r="77">
          <cell r="A77" t="str">
            <v>MLL</v>
          </cell>
          <cell r="B77">
            <v>1233</v>
          </cell>
          <cell r="C77" t="str">
            <v>M.Laterolog</v>
          </cell>
          <cell r="D77" t="str">
            <v>inc</v>
          </cell>
          <cell r="E77" t="str">
            <v>K-6</v>
          </cell>
          <cell r="F77" t="str">
            <v>n/a</v>
          </cell>
        </row>
        <row r="78">
          <cell r="A78" t="str">
            <v>MLR</v>
          </cell>
          <cell r="B78">
            <v>6208</v>
          </cell>
          <cell r="C78" t="str">
            <v>Multi Level Receiver (5 Level)</v>
          </cell>
          <cell r="D78">
            <v>1890</v>
          </cell>
          <cell r="E78" t="str">
            <v>H-3</v>
          </cell>
          <cell r="F78">
            <v>3</v>
          </cell>
        </row>
        <row r="79">
          <cell r="A79" t="str">
            <v>MPLT-I</v>
          </cell>
          <cell r="B79">
            <v>2601</v>
          </cell>
          <cell r="C79" t="str">
            <v>Memory PLT Injection Well (TPS)</v>
          </cell>
          <cell r="D79" t="str">
            <v>QOR</v>
          </cell>
          <cell r="E79" t="str">
            <v>D-5</v>
          </cell>
          <cell r="F79">
            <v>0</v>
          </cell>
        </row>
        <row r="80">
          <cell r="A80" t="str">
            <v>MPLT-P</v>
          </cell>
          <cell r="B80">
            <v>2600</v>
          </cell>
          <cell r="C80" t="str">
            <v>Memory PLT Producing Well (TPS)</v>
          </cell>
          <cell r="D80" t="str">
            <v>QOR</v>
          </cell>
          <cell r="E80" t="str">
            <v>D-5</v>
          </cell>
          <cell r="F80">
            <v>0</v>
          </cell>
        </row>
        <row r="81">
          <cell r="A81" t="str">
            <v>MRIL</v>
          </cell>
          <cell r="B81">
            <v>3208</v>
          </cell>
          <cell r="C81" t="str">
            <v>Magnetic Resonance Imaging Log</v>
          </cell>
          <cell r="D81" t="str">
            <v>inc</v>
          </cell>
          <cell r="E81" t="str">
            <v>C-1</v>
          </cell>
          <cell r="F81" t="str">
            <v>n/a</v>
          </cell>
        </row>
        <row r="82">
          <cell r="A82" t="str">
            <v>MSI</v>
          </cell>
          <cell r="B82">
            <v>2727</v>
          </cell>
          <cell r="C82" t="str">
            <v>MSI C/O LOg</v>
          </cell>
          <cell r="D82" t="str">
            <v>inc</v>
          </cell>
          <cell r="E82" t="str">
            <v>K-6</v>
          </cell>
          <cell r="F82" t="str">
            <v>n/a</v>
          </cell>
        </row>
        <row r="83">
          <cell r="A83" t="str">
            <v>ORIT</v>
          </cell>
          <cell r="B83">
            <v>4401</v>
          </cell>
          <cell r="C83" t="str">
            <v>Inst Orientation</v>
          </cell>
          <cell r="D83" t="str">
            <v>inc</v>
          </cell>
          <cell r="E83" t="str">
            <v>K-6</v>
          </cell>
          <cell r="F83" t="str">
            <v>n/a</v>
          </cell>
        </row>
        <row r="84">
          <cell r="A84" t="str">
            <v>PCL</v>
          </cell>
          <cell r="B84" t="str">
            <v>3969S</v>
          </cell>
          <cell r="C84" t="str">
            <v>Pipe Conveyed System</v>
          </cell>
          <cell r="D84" t="str">
            <v>inc</v>
          </cell>
          <cell r="E84" t="str">
            <v>K-4</v>
          </cell>
          <cell r="F84" t="str">
            <v>n/a</v>
          </cell>
        </row>
        <row r="85">
          <cell r="A85" t="str">
            <v>PDK</v>
          </cell>
          <cell r="B85">
            <v>2735</v>
          </cell>
          <cell r="C85" t="str">
            <v>PDK-100</v>
          </cell>
          <cell r="D85">
            <v>990</v>
          </cell>
          <cell r="E85" t="str">
            <v>K-6</v>
          </cell>
          <cell r="F85">
            <v>3</v>
          </cell>
        </row>
        <row r="86">
          <cell r="A86" t="str">
            <v>PDS</v>
          </cell>
          <cell r="B86">
            <v>3057</v>
          </cell>
          <cell r="C86" t="str">
            <v>Wellhead Control Equipment</v>
          </cell>
          <cell r="D86" t="str">
            <v>inc</v>
          </cell>
          <cell r="E86" t="str">
            <v>K-4</v>
          </cell>
          <cell r="F86" t="str">
            <v>n/a</v>
          </cell>
        </row>
        <row r="87">
          <cell r="A87" t="str">
            <v>PDS</v>
          </cell>
          <cell r="B87">
            <v>10002</v>
          </cell>
          <cell r="C87" t="str">
            <v>Pumpdown Sub</v>
          </cell>
          <cell r="D87" t="str">
            <v>inc</v>
          </cell>
          <cell r="E87" t="str">
            <v>K-4</v>
          </cell>
          <cell r="F87" t="str">
            <v>n/a</v>
          </cell>
        </row>
        <row r="88">
          <cell r="A88" t="str">
            <v>PFC</v>
          </cell>
          <cell r="B88">
            <v>731</v>
          </cell>
          <cell r="C88" t="str">
            <v>Explosive Service GR (Exclusive)</v>
          </cell>
          <cell r="D88" t="str">
            <v>inc</v>
          </cell>
          <cell r="E88" t="str">
            <v>K-6</v>
          </cell>
          <cell r="F88" t="str">
            <v>n/a</v>
          </cell>
        </row>
        <row r="89">
          <cell r="A89" t="str">
            <v>PFC</v>
          </cell>
          <cell r="B89">
            <v>735</v>
          </cell>
          <cell r="C89" t="str">
            <v>1 11/16 " Slimhole Perforating GR</v>
          </cell>
          <cell r="D89" t="str">
            <v>inc</v>
          </cell>
          <cell r="E89" t="str">
            <v>K-6</v>
          </cell>
          <cell r="F89" t="str">
            <v>n/a</v>
          </cell>
        </row>
        <row r="90">
          <cell r="A90" t="str">
            <v>PHT</v>
          </cell>
          <cell r="B90">
            <v>2101</v>
          </cell>
          <cell r="C90" t="str">
            <v>Photon</v>
          </cell>
          <cell r="D90">
            <v>150</v>
          </cell>
          <cell r="E90" t="str">
            <v>K-7</v>
          </cell>
          <cell r="F90">
            <v>3</v>
          </cell>
        </row>
        <row r="91">
          <cell r="A91" t="str">
            <v>PLT</v>
          </cell>
          <cell r="B91">
            <v>8200</v>
          </cell>
          <cell r="C91" t="str">
            <v>Production Logging Tools</v>
          </cell>
          <cell r="D91" t="str">
            <v>inc</v>
          </cell>
          <cell r="E91" t="str">
            <v>K-7</v>
          </cell>
          <cell r="F91" t="str">
            <v>n/a</v>
          </cell>
        </row>
        <row r="92">
          <cell r="A92" t="str">
            <v>PM</v>
          </cell>
          <cell r="B92">
            <v>3846</v>
          </cell>
          <cell r="C92" t="str">
            <v>Portable Mast Unit</v>
          </cell>
          <cell r="D92">
            <v>700</v>
          </cell>
          <cell r="E92" t="str">
            <v>K-3</v>
          </cell>
          <cell r="F92">
            <v>3</v>
          </cell>
        </row>
        <row r="93">
          <cell r="A93" t="str">
            <v>PRSM</v>
          </cell>
          <cell r="B93">
            <v>1308</v>
          </cell>
          <cell r="C93" t="str">
            <v>Prismlog</v>
          </cell>
          <cell r="D93">
            <v>640</v>
          </cell>
          <cell r="E93" t="str">
            <v>K-6</v>
          </cell>
          <cell r="F93">
            <v>3</v>
          </cell>
        </row>
        <row r="94">
          <cell r="A94" t="str">
            <v>PSH</v>
          </cell>
          <cell r="B94">
            <v>3073</v>
          </cell>
          <cell r="C94" t="str">
            <v>Power Sheave Assembly</v>
          </cell>
          <cell r="D94">
            <v>1500</v>
          </cell>
          <cell r="E94" t="str">
            <v>K-4</v>
          </cell>
          <cell r="F94">
            <v>3</v>
          </cell>
        </row>
        <row r="95">
          <cell r="A95" t="str">
            <v>QPG</v>
          </cell>
          <cell r="B95">
            <v>2171</v>
          </cell>
          <cell r="C95" t="str">
            <v>Quartz Gauge (FMT)</v>
          </cell>
          <cell r="D95" t="str">
            <v>inc</v>
          </cell>
          <cell r="E95" t="str">
            <v>K-7</v>
          </cell>
          <cell r="F95" t="str">
            <v>n/a</v>
          </cell>
        </row>
        <row r="96">
          <cell r="A96" t="str">
            <v>RCI</v>
          </cell>
          <cell r="B96">
            <v>1970</v>
          </cell>
          <cell r="C96" t="str">
            <v>Reservoir Characterization Inst.</v>
          </cell>
          <cell r="D96">
            <v>2210</v>
          </cell>
          <cell r="E96" t="str">
            <v>K-7</v>
          </cell>
          <cell r="F96">
            <v>3</v>
          </cell>
        </row>
        <row r="97">
          <cell r="A97" t="str">
            <v>RCI-DOT</v>
          </cell>
          <cell r="B97">
            <v>1974</v>
          </cell>
          <cell r="C97" t="str">
            <v>PVT Tank , 600cc RCI</v>
          </cell>
          <cell r="D97">
            <v>200</v>
          </cell>
          <cell r="E97" t="str">
            <v>K-7</v>
          </cell>
          <cell r="F97">
            <v>3</v>
          </cell>
        </row>
        <row r="98">
          <cell r="A98" t="str">
            <v>RCI-FID</v>
          </cell>
          <cell r="B98">
            <v>1973</v>
          </cell>
          <cell r="C98" t="str">
            <v>RCI Fluid Identification Module</v>
          </cell>
          <cell r="D98">
            <v>0</v>
          </cell>
          <cell r="E98" t="str">
            <v>K-7</v>
          </cell>
          <cell r="F98">
            <v>0</v>
          </cell>
        </row>
        <row r="99">
          <cell r="A99" t="str">
            <v>RCI-MS</v>
          </cell>
          <cell r="B99">
            <v>1975</v>
          </cell>
          <cell r="C99" t="str">
            <v>RCI Dual Sample Module</v>
          </cell>
          <cell r="D99">
            <v>150</v>
          </cell>
          <cell r="E99" t="str">
            <v>K-7</v>
          </cell>
          <cell r="F99">
            <v>3</v>
          </cell>
        </row>
        <row r="100">
          <cell r="A100" t="str">
            <v>RCI-PT</v>
          </cell>
          <cell r="B100">
            <v>1971</v>
          </cell>
          <cell r="C100" t="str">
            <v>RCI Pump Through Module</v>
          </cell>
          <cell r="D100">
            <v>500</v>
          </cell>
          <cell r="E100" t="str">
            <v>K-7</v>
          </cell>
          <cell r="F100">
            <v>3</v>
          </cell>
        </row>
        <row r="101">
          <cell r="A101" t="str">
            <v>RCI-SC</v>
          </cell>
          <cell r="B101">
            <v>1976</v>
          </cell>
          <cell r="C101" t="str">
            <v>RCI Sample Compression Module</v>
          </cell>
          <cell r="D101">
            <v>500</v>
          </cell>
          <cell r="E101" t="str">
            <v>K-7</v>
          </cell>
          <cell r="F101">
            <v>3</v>
          </cell>
        </row>
        <row r="102">
          <cell r="A102" t="str">
            <v>RCI-VPC</v>
          </cell>
          <cell r="B102">
            <v>1972</v>
          </cell>
          <cell r="C102" t="str">
            <v>RCI Variable Pressure Control</v>
          </cell>
          <cell r="D102">
            <v>0</v>
          </cell>
          <cell r="E102" t="str">
            <v>K-7</v>
          </cell>
          <cell r="F102">
            <v>0</v>
          </cell>
        </row>
        <row r="103">
          <cell r="A103" t="str">
            <v>RCOR</v>
          </cell>
          <cell r="B103">
            <v>1823</v>
          </cell>
          <cell r="C103" t="str">
            <v>Rotary Coring Tool</v>
          </cell>
          <cell r="D103">
            <v>2210</v>
          </cell>
          <cell r="E103" t="str">
            <v>K-7</v>
          </cell>
          <cell r="F103">
            <v>3</v>
          </cell>
        </row>
        <row r="104">
          <cell r="A104" t="str">
            <v>RER</v>
          </cell>
          <cell r="B104">
            <v>9366</v>
          </cell>
          <cell r="C104" t="str">
            <v>Offshore RA/Explosive Store</v>
          </cell>
          <cell r="D104" t="str">
            <v>inc</v>
          </cell>
          <cell r="E104" t="str">
            <v>K-3</v>
          </cell>
          <cell r="F104" t="str">
            <v>n/a</v>
          </cell>
        </row>
        <row r="105">
          <cell r="A105" t="str">
            <v>SBT</v>
          </cell>
          <cell r="B105">
            <v>1424</v>
          </cell>
          <cell r="C105" t="str">
            <v>Segmented Bond Log</v>
          </cell>
          <cell r="D105">
            <v>880</v>
          </cell>
          <cell r="E105" t="str">
            <v>K-6</v>
          </cell>
          <cell r="F105">
            <v>3</v>
          </cell>
        </row>
        <row r="106">
          <cell r="A106" t="str">
            <v>SG</v>
          </cell>
          <cell r="B106">
            <v>6205</v>
          </cell>
          <cell r="C106" t="str">
            <v>Sleeve Gun 4-Gun Arrays (Exclusive)</v>
          </cell>
          <cell r="D106" t="str">
            <v>inc</v>
          </cell>
          <cell r="E106" t="str">
            <v>H-3</v>
          </cell>
          <cell r="F106" t="str">
            <v>n/a</v>
          </cell>
        </row>
        <row r="107">
          <cell r="A107" t="str">
            <v>SGS</v>
          </cell>
          <cell r="B107">
            <v>6206</v>
          </cell>
          <cell r="C107" t="str">
            <v>Sleeve Gun Sled (Exclusive)</v>
          </cell>
          <cell r="D107" t="str">
            <v>inc</v>
          </cell>
          <cell r="E107" t="str">
            <v>H-3</v>
          </cell>
          <cell r="F107" t="str">
            <v>n/a</v>
          </cell>
        </row>
        <row r="108">
          <cell r="A108" t="str">
            <v>SL</v>
          </cell>
          <cell r="B108">
            <v>1318</v>
          </cell>
          <cell r="C108" t="str">
            <v>Spectralog</v>
          </cell>
          <cell r="D108" t="str">
            <v>inc</v>
          </cell>
          <cell r="E108" t="str">
            <v>K-6</v>
          </cell>
          <cell r="F108" t="str">
            <v>n/a</v>
          </cell>
        </row>
        <row r="109">
          <cell r="A109" t="str">
            <v>SLR</v>
          </cell>
          <cell r="B109">
            <v>6207</v>
          </cell>
          <cell r="C109" t="str">
            <v>Single Level Receiver (Exclusive)</v>
          </cell>
          <cell r="D109" t="str">
            <v>inc</v>
          </cell>
          <cell r="E109" t="str">
            <v>H-3</v>
          </cell>
          <cell r="F109" t="str">
            <v>n/a</v>
          </cell>
        </row>
        <row r="110">
          <cell r="A110" t="str">
            <v>SLS</v>
          </cell>
          <cell r="B110">
            <v>6203</v>
          </cell>
          <cell r="C110" t="str">
            <v>Seismic Logging System (Exclusive)</v>
          </cell>
          <cell r="D110" t="str">
            <v>inc</v>
          </cell>
          <cell r="E110" t="str">
            <v>H-3</v>
          </cell>
          <cell r="F110" t="str">
            <v>n/a</v>
          </cell>
        </row>
        <row r="111">
          <cell r="A111" t="str">
            <v>SMC</v>
          </cell>
          <cell r="B111">
            <v>9365</v>
          </cell>
          <cell r="C111" t="str">
            <v>Add Multi-Cond Cable</v>
          </cell>
          <cell r="D111" t="str">
            <v>inc</v>
          </cell>
          <cell r="E111" t="str">
            <v>K-3</v>
          </cell>
          <cell r="F111" t="str">
            <v>n/a</v>
          </cell>
        </row>
        <row r="112">
          <cell r="A112" t="str">
            <v>SON</v>
          </cell>
          <cell r="B112">
            <v>2114</v>
          </cell>
          <cell r="C112" t="str">
            <v>Sonan Tool</v>
          </cell>
          <cell r="D112">
            <v>250</v>
          </cell>
          <cell r="E112" t="str">
            <v>K-7</v>
          </cell>
          <cell r="F112">
            <v>3</v>
          </cell>
        </row>
        <row r="113">
          <cell r="A113" t="str">
            <v>SPG</v>
          </cell>
          <cell r="B113">
            <v>1977</v>
          </cell>
          <cell r="C113" t="str">
            <v>RCI Quartz Pressure Gauge</v>
          </cell>
          <cell r="D113">
            <v>600</v>
          </cell>
          <cell r="E113" t="str">
            <v>K-7</v>
          </cell>
          <cell r="F113">
            <v>3</v>
          </cell>
        </row>
        <row r="114">
          <cell r="A114" t="str">
            <v>SPG.PQ4</v>
          </cell>
          <cell r="B114">
            <v>2172</v>
          </cell>
          <cell r="C114" t="str">
            <v>Quartz Gauge (PLT Only)</v>
          </cell>
          <cell r="D114" t="str">
            <v>inc</v>
          </cell>
          <cell r="E114" t="str">
            <v>K-7</v>
          </cell>
          <cell r="F114" t="str">
            <v>n/a</v>
          </cell>
        </row>
        <row r="115">
          <cell r="A115" t="str">
            <v>SPG.PS4</v>
          </cell>
          <cell r="B115">
            <v>8238</v>
          </cell>
          <cell r="C115" t="str">
            <v>Strain Gauge</v>
          </cell>
          <cell r="D115" t="str">
            <v>inc</v>
          </cell>
          <cell r="E115" t="str">
            <v>K-7</v>
          </cell>
          <cell r="F115" t="str">
            <v>n/a</v>
          </cell>
        </row>
        <row r="116">
          <cell r="A116" t="str">
            <v>SSC</v>
          </cell>
          <cell r="B116">
            <v>9352</v>
          </cell>
          <cell r="C116" t="str">
            <v>Add Single Cond Cable</v>
          </cell>
          <cell r="D116">
            <v>250</v>
          </cell>
          <cell r="E116" t="str">
            <v>K-3</v>
          </cell>
          <cell r="F116">
            <v>3</v>
          </cell>
        </row>
        <row r="117">
          <cell r="A117" t="str">
            <v>STHS</v>
          </cell>
          <cell r="B117">
            <v>1900</v>
          </cell>
          <cell r="C117" t="str">
            <v>PVT Tank H2S (Exclusive)</v>
          </cell>
          <cell r="D117" t="str">
            <v>inc</v>
          </cell>
          <cell r="E117" t="str">
            <v>K-7</v>
          </cell>
          <cell r="F117" t="str">
            <v>n/a</v>
          </cell>
        </row>
        <row r="118">
          <cell r="A118" t="str">
            <v>SWC</v>
          </cell>
          <cell r="B118">
            <v>1812</v>
          </cell>
          <cell r="C118" t="str">
            <v>Sidewall Core Gun (Exclusive)</v>
          </cell>
          <cell r="D118" t="str">
            <v>inc</v>
          </cell>
          <cell r="E118" t="str">
            <v>K-7</v>
          </cell>
          <cell r="F118" t="str">
            <v>n/a</v>
          </cell>
        </row>
        <row r="119">
          <cell r="A119" t="str">
            <v>TBFS</v>
          </cell>
          <cell r="B119">
            <v>2147</v>
          </cell>
          <cell r="C119" t="str">
            <v>TT Sampler</v>
          </cell>
          <cell r="D119">
            <v>150</v>
          </cell>
          <cell r="E119" t="str">
            <v>K-7</v>
          </cell>
          <cell r="F119">
            <v>3</v>
          </cell>
        </row>
        <row r="120">
          <cell r="A120" t="str">
            <v>TBRT</v>
          </cell>
          <cell r="B120">
            <v>1236</v>
          </cell>
          <cell r="C120" t="str">
            <v>Thin-Bed Resistivity Tool</v>
          </cell>
          <cell r="D120">
            <v>660</v>
          </cell>
          <cell r="E120" t="str">
            <v>K-6</v>
          </cell>
          <cell r="F120">
            <v>3</v>
          </cell>
        </row>
        <row r="121">
          <cell r="A121" t="str">
            <v>TCAL</v>
          </cell>
          <cell r="B121">
            <v>8240</v>
          </cell>
          <cell r="C121" t="str">
            <v>X-Y Caliper</v>
          </cell>
          <cell r="D121" t="str">
            <v>inc</v>
          </cell>
          <cell r="E121" t="str">
            <v>K-7</v>
          </cell>
          <cell r="F121" t="str">
            <v>n/a</v>
          </cell>
        </row>
        <row r="122">
          <cell r="A122" t="str">
            <v>TEMP</v>
          </cell>
          <cell r="B122">
            <v>8221</v>
          </cell>
          <cell r="C122" t="str">
            <v>Temperature</v>
          </cell>
          <cell r="D122" t="str">
            <v>inc</v>
          </cell>
          <cell r="E122" t="str">
            <v>K-7</v>
          </cell>
          <cell r="F122" t="str">
            <v>n/a</v>
          </cell>
        </row>
        <row r="123">
          <cell r="A123" t="str">
            <v>TGR</v>
          </cell>
          <cell r="B123">
            <v>8220</v>
          </cell>
          <cell r="C123" t="str">
            <v>Production Gamma ray</v>
          </cell>
          <cell r="D123" t="str">
            <v>inc</v>
          </cell>
          <cell r="E123" t="str">
            <v>K-7</v>
          </cell>
          <cell r="F123" t="str">
            <v>n/a</v>
          </cell>
        </row>
        <row r="124">
          <cell r="A124" t="str">
            <v>THR</v>
          </cell>
          <cell r="B124">
            <v>9355</v>
          </cell>
          <cell r="C124" t="str">
            <v>Offshore Workshop</v>
          </cell>
          <cell r="D124" t="str">
            <v>inc</v>
          </cell>
          <cell r="E124" t="str">
            <v>K-3</v>
          </cell>
          <cell r="F124" t="str">
            <v>n/a</v>
          </cell>
        </row>
        <row r="125">
          <cell r="A125" t="str">
            <v>TTGR</v>
          </cell>
          <cell r="B125">
            <v>1311</v>
          </cell>
          <cell r="C125" t="str">
            <v>1 11/16 " Slimhole GR/CCL (Exclusive)</v>
          </cell>
          <cell r="D125" t="str">
            <v>inc</v>
          </cell>
          <cell r="E125" t="str">
            <v>K-5</v>
          </cell>
          <cell r="F125" t="str">
            <v>n/a</v>
          </cell>
        </row>
        <row r="126">
          <cell r="A126" t="str">
            <v>TTRM</v>
          </cell>
          <cell r="B126">
            <v>3981</v>
          </cell>
          <cell r="C126" t="str">
            <v>Tension, Temp Resistivity Mud Sub</v>
          </cell>
          <cell r="D126">
            <v>250</v>
          </cell>
          <cell r="E126" t="str">
            <v>K-8</v>
          </cell>
          <cell r="F126">
            <v>3</v>
          </cell>
        </row>
        <row r="127">
          <cell r="A127" t="str">
            <v>VIBR</v>
          </cell>
          <cell r="B127">
            <v>10004</v>
          </cell>
          <cell r="C127" t="str">
            <v>Vibrator</v>
          </cell>
          <cell r="D127">
            <v>150</v>
          </cell>
          <cell r="E127" t="str">
            <v>K-7</v>
          </cell>
          <cell r="F127">
            <v>3</v>
          </cell>
        </row>
        <row r="128">
          <cell r="A128" t="str">
            <v>VPC</v>
          </cell>
          <cell r="B128">
            <v>1966</v>
          </cell>
          <cell r="C128" t="str">
            <v>VPC FMT w/Quartz Gauge, SPG (Exclusive)</v>
          </cell>
          <cell r="D128" t="str">
            <v>inc</v>
          </cell>
          <cell r="E128" t="str">
            <v>K-7</v>
          </cell>
          <cell r="F128" t="str">
            <v>n/a</v>
          </cell>
        </row>
        <row r="129">
          <cell r="A129" t="str">
            <v>VRT</v>
          </cell>
          <cell r="B129">
            <v>2906</v>
          </cell>
          <cell r="C129" t="str">
            <v>Vertilog</v>
          </cell>
          <cell r="D129">
            <v>1420</v>
          </cell>
          <cell r="E129" t="str">
            <v>K-7</v>
          </cell>
          <cell r="F129">
            <v>3</v>
          </cell>
        </row>
        <row r="130">
          <cell r="A130" t="str">
            <v>WDSW</v>
          </cell>
          <cell r="B130">
            <v>10001</v>
          </cell>
          <cell r="C130" t="str">
            <v>WDS Workstat.</v>
          </cell>
          <cell r="D130">
            <v>900</v>
          </cell>
          <cell r="E130" t="str">
            <v>K-4</v>
          </cell>
          <cell r="F130">
            <v>3</v>
          </cell>
        </row>
        <row r="131">
          <cell r="A131" t="str">
            <v>WFK</v>
          </cell>
          <cell r="B131">
            <v>9322</v>
          </cell>
          <cell r="C131" t="str">
            <v>Wireline Fishing Kit</v>
          </cell>
          <cell r="D131" t="str">
            <v>inc</v>
          </cell>
          <cell r="E131" t="str">
            <v>K-3</v>
          </cell>
          <cell r="F131" t="str">
            <v>n/a</v>
          </cell>
        </row>
        <row r="132">
          <cell r="A132" t="str">
            <v>WHI</v>
          </cell>
          <cell r="B132">
            <v>8228</v>
          </cell>
          <cell r="C132" t="str">
            <v>W.H.Indicator</v>
          </cell>
          <cell r="D132" t="str">
            <v>inc</v>
          </cell>
          <cell r="E132" t="str">
            <v>K-7</v>
          </cell>
          <cell r="F132" t="str">
            <v>n/a</v>
          </cell>
        </row>
        <row r="133">
          <cell r="A133" t="str">
            <v>XMAC</v>
          </cell>
          <cell r="B133">
            <v>1678</v>
          </cell>
          <cell r="C133" t="str">
            <v>Cross Dipole Multi-Polar Acoustilog</v>
          </cell>
          <cell r="D133" t="str">
            <v>inc</v>
          </cell>
          <cell r="E133" t="str">
            <v>K-6</v>
          </cell>
          <cell r="F133" t="str">
            <v>n/a</v>
          </cell>
        </row>
        <row r="134">
          <cell r="A134" t="str">
            <v>XSUB</v>
          </cell>
          <cell r="B134">
            <v>9998</v>
          </cell>
          <cell r="C134" t="str">
            <v>Cross Subs</v>
          </cell>
          <cell r="D134">
            <v>150</v>
          </cell>
          <cell r="E134" t="str">
            <v>K-4</v>
          </cell>
          <cell r="F134">
            <v>3</v>
          </cell>
        </row>
        <row r="135">
          <cell r="A135" t="str">
            <v>ZDL</v>
          </cell>
          <cell r="B135">
            <v>2228</v>
          </cell>
          <cell r="C135" t="str">
            <v>WTS Z Densilog (Exclusive)</v>
          </cell>
          <cell r="D135" t="str">
            <v>inc</v>
          </cell>
          <cell r="E135" t="str">
            <v>K-6</v>
          </cell>
          <cell r="F135" t="str">
            <v>n/a</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24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row r="16">
          <cell r="A16" t="str">
            <v>TIW SS-BB</v>
          </cell>
        </row>
        <row r="17">
          <cell r="A17" t="str">
            <v>SLZXP</v>
          </cell>
        </row>
        <row r="18">
          <cell r="A18" t="str">
            <v>PV SLB</v>
          </cell>
        </row>
      </sheetData>
      <sheetData sheetId="5" refreshError="1"/>
      <sheetData sheetId="6" refreshError="1"/>
      <sheetData sheetId="7" refreshError="1">
        <row r="4">
          <cell r="D4" t="str">
            <v>SB-328</v>
          </cell>
        </row>
        <row r="37">
          <cell r="H37" t="str">
            <v>7" WFORD WH6</v>
          </cell>
        </row>
        <row r="56">
          <cell r="G56" t="str">
            <v>PV SLB</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4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row r="16">
          <cell r="A16" t="str">
            <v>TIW SS-BB</v>
          </cell>
        </row>
        <row r="17">
          <cell r="A17" t="str">
            <v>SLZXP</v>
          </cell>
        </row>
        <row r="18">
          <cell r="A18" t="str">
            <v>PV SLB</v>
          </cell>
        </row>
      </sheetData>
      <sheetData sheetId="5" refreshError="1"/>
      <sheetData sheetId="6" refreshError="1"/>
      <sheetData sheetId="7" refreshError="1">
        <row r="4">
          <cell r="D4" t="str">
            <v>SB-328</v>
          </cell>
        </row>
        <row r="37">
          <cell r="H37" t="str">
            <v>7" WFORD WH6</v>
          </cell>
        </row>
        <row r="56">
          <cell r="G56" t="str">
            <v>PV SLB</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42.xml><?xml version="1.0" encoding="utf-8"?>
<externalLink xmlns:r="http://schemas.openxmlformats.org/officeDocument/2006/relationships" xmlns="http://schemas.openxmlformats.org/spreadsheetml/2006/main">
  <externalBook r:id="rId1">
    <sheetNames>
      <sheetName val="WTR"/>
    </sheetNames>
    <sheetDataSet>
      <sheetData sheetId="0">
        <row r="6">
          <cell r="L6">
            <v>0</v>
          </cell>
        </row>
      </sheetData>
    </sheetDataSet>
  </externalBook>
</externalLink>
</file>

<file path=xl/externalLinks/externalLink243.xml><?xml version="1.0" encoding="utf-8"?>
<externalLink xmlns:r="http://schemas.openxmlformats.org/officeDocument/2006/relationships" xmlns="http://schemas.openxmlformats.org/spreadsheetml/2006/main">
  <externalBook r:id="rId1">
    <sheetNames>
      <sheetName val="NEB-test"/>
      <sheetName val="NEB-Wells"/>
      <sheetName val="NEB-prod"/>
      <sheetName val="Cum Gas vs Cum Oil"/>
      <sheetName val="Cum Water vs Cum Oil"/>
      <sheetName val="NEB-fcst"/>
      <sheetName val="NEB-Summary"/>
      <sheetName val="NEB-Chart"/>
    </sheetNames>
    <sheetDataSet>
      <sheetData sheetId="0"/>
      <sheetData sheetId="1"/>
      <sheetData sheetId="2"/>
      <sheetData sheetId="3" refreshError="1"/>
      <sheetData sheetId="4" refreshError="1"/>
      <sheetData sheetId="5"/>
      <sheetData sheetId="6"/>
      <sheetData sheetId="7" refreshError="1"/>
    </sheetDataSet>
  </externalBook>
</externalLink>
</file>

<file path=xl/externalLinks/externalLink244.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row r="17">
          <cell r="B17">
            <v>1.88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externalLinks/externalLink24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46.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47.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C2" t="str">
            <v>ANZ</v>
          </cell>
          <cell r="E2" t="str">
            <v>4Q'16</v>
          </cell>
        </row>
        <row r="3">
          <cell r="E3" t="str">
            <v>1Q'17</v>
          </cell>
        </row>
        <row r="4">
          <cell r="E4" t="str">
            <v>2Q'17</v>
          </cell>
        </row>
        <row r="5">
          <cell r="E5" t="str">
            <v>3Q'17</v>
          </cell>
        </row>
        <row r="6">
          <cell r="E6" t="str">
            <v>4Q'17</v>
          </cell>
        </row>
        <row r="7">
          <cell r="E7" t="str">
            <v>TBD</v>
          </cell>
        </row>
      </sheetData>
    </sheetDataSet>
  </externalBook>
</externalLink>
</file>

<file path=xl/externalLinks/externalLink248.xml><?xml version="1.0" encoding="utf-8"?>
<externalLink xmlns:r="http://schemas.openxmlformats.org/officeDocument/2006/relationships" xmlns="http://schemas.openxmlformats.org/spreadsheetml/2006/main">
  <externalBook r:id="rId1">
    <sheetNames>
      <sheetName val="COST TRENDS DISCREET EQUIPMENT"/>
      <sheetName val="REVISION CONTROL"/>
      <sheetName val="Inputs Form"/>
      <sheetName val="ENGR-HOURS"/>
      <sheetName val="REV. COMP"/>
      <sheetName val="Cash Curve"/>
      <sheetName val="Inventory On Hand"/>
      <sheetName val="COMM. CONFIG."/>
      <sheetName val="TECH. CONFIG."/>
      <sheetName val="DOA"/>
      <sheetName val="CONFIG. COST SHEET"/>
      <sheetName val="QUOTE MASTER DATA SHEET"/>
      <sheetName val="Cover"/>
      <sheetName val="Cover Letter"/>
      <sheetName val="Configurator Quotation"/>
      <sheetName val="DROP DOWN DATA"/>
      <sheetName val="T&amp;C's"/>
      <sheetName val="Clarifications"/>
      <sheetName val="Revision History"/>
      <sheetName val="PIPE COST BOOK"/>
      <sheetName val="MR6HSE BUOYANT MAIN"/>
      <sheetName val="SDRL (NEW) "/>
      <sheetName val="Annex C Third Party ITP"/>
      <sheetName val="HMFG BUOYANT MAIN"/>
      <sheetName val="LMRP KIT - NEW"/>
      <sheetName val="5 RAM STACK KIT"/>
      <sheetName val="7-Ram Stack - NEW"/>
      <sheetName val="6-Ram Stack - NEW"/>
      <sheetName val="Annex B LEVEL 1 ITP"/>
      <sheetName val="RISER MASTER SHEET"/>
      <sheetName val="MR6HSE SLICK MAIN "/>
      <sheetName val="HMFH BUOYANT MAIN"/>
      <sheetName val="HMFH SLICK MAIN"/>
      <sheetName val="HMFG SLICK MAIN"/>
      <sheetName val="MR6HSE BUOYANT OPT"/>
      <sheetName val="MR6HSE SLICK OPT"/>
      <sheetName val="HMFH BUOYANT OPT"/>
      <sheetName val="HMFH SLICK OPT"/>
      <sheetName val="HMFG BUOYANT OPT"/>
      <sheetName val="HMFG SLICK OPT"/>
      <sheetName val="MR6 E BUOYANT MAIN"/>
      <sheetName val="MR6 E SLICK MAIN"/>
      <sheetName val="MR6 E BUOYANT OPT"/>
      <sheetName val="MR6 E SLICK OPT"/>
      <sheetName val="Key Parts Cost Tracker"/>
    </sheetNames>
    <sheetDataSet>
      <sheetData sheetId="0"/>
      <sheetData sheetId="1"/>
      <sheetData sheetId="2"/>
      <sheetData sheetId="3"/>
      <sheetData sheetId="4"/>
      <sheetData sheetId="5"/>
      <sheetData sheetId="6"/>
      <sheetData sheetId="7">
        <row r="53">
          <cell r="C53">
            <v>5978948.682980001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249.xml><?xml version="1.0" encoding="utf-8"?>
<externalLink xmlns:r="http://schemas.openxmlformats.org/officeDocument/2006/relationships" xmlns="http://schemas.openxmlformats.org/spreadsheetml/2006/main">
  <externalBook r:id="rId1">
    <sheetNames>
      <sheetName val="Sheet1"/>
      <sheetName val="Title Page"/>
      <sheetName val="Report Long(Esso)"/>
      <sheetName val="Cover"/>
      <sheetName val="PARALIST"/>
      <sheetName val="APD"/>
    </sheetNames>
    <sheetDataSet>
      <sheetData sheetId="0"/>
      <sheetData sheetId="1" refreshError="1"/>
      <sheetData sheetId="2" refreshError="1"/>
      <sheetData sheetId="3" refreshError="1"/>
      <sheetData sheetId="4" refreshError="1"/>
      <sheetData sheetId="5"/>
    </sheetDataSet>
  </externalBook>
</externalLink>
</file>

<file path=xl/externalLinks/externalLink250.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3">
          <cell r="B13" t="str">
            <v>out 1</v>
          </cell>
          <cell r="C13">
            <v>31.69</v>
          </cell>
          <cell r="D13">
            <v>305</v>
          </cell>
          <cell r="F13" t="str">
            <v>out 1</v>
          </cell>
          <cell r="G13">
            <v>31.61</v>
          </cell>
          <cell r="H13">
            <v>20</v>
          </cell>
        </row>
        <row r="14">
          <cell r="B14" t="str">
            <v>out 2</v>
          </cell>
          <cell r="C14">
            <v>31.71</v>
          </cell>
          <cell r="D14">
            <v>304</v>
          </cell>
          <cell r="F14" t="str">
            <v>out 2</v>
          </cell>
          <cell r="G14">
            <v>31.6</v>
          </cell>
          <cell r="H14">
            <v>19</v>
          </cell>
        </row>
        <row r="15">
          <cell r="B15" t="str">
            <v>out 3</v>
          </cell>
          <cell r="C15">
            <v>31.71</v>
          </cell>
          <cell r="D15">
            <v>303</v>
          </cell>
          <cell r="F15" t="str">
            <v>out 3</v>
          </cell>
          <cell r="G15">
            <v>31.61</v>
          </cell>
          <cell r="H15">
            <v>18</v>
          </cell>
        </row>
        <row r="16">
          <cell r="B16" t="str">
            <v>out 4</v>
          </cell>
          <cell r="C16">
            <v>31.72</v>
          </cell>
          <cell r="D16">
            <v>302</v>
          </cell>
          <cell r="F16">
            <v>1</v>
          </cell>
          <cell r="G16">
            <v>31.66</v>
          </cell>
          <cell r="H16">
            <v>17</v>
          </cell>
        </row>
        <row r="17">
          <cell r="B17" t="str">
            <v>out 5</v>
          </cell>
          <cell r="C17">
            <v>31.67</v>
          </cell>
          <cell r="D17">
            <v>301</v>
          </cell>
          <cell r="F17">
            <v>2</v>
          </cell>
          <cell r="G17">
            <v>31.65</v>
          </cell>
          <cell r="H17">
            <v>16</v>
          </cell>
        </row>
        <row r="18">
          <cell r="B18">
            <v>1</v>
          </cell>
          <cell r="C18">
            <v>31.74</v>
          </cell>
          <cell r="D18">
            <v>300</v>
          </cell>
          <cell r="F18">
            <v>3</v>
          </cell>
          <cell r="G18">
            <v>31.65</v>
          </cell>
          <cell r="H18">
            <v>15</v>
          </cell>
        </row>
        <row r="19">
          <cell r="B19">
            <v>2</v>
          </cell>
          <cell r="C19">
            <v>31.72</v>
          </cell>
          <cell r="D19">
            <v>299</v>
          </cell>
          <cell r="F19">
            <v>4</v>
          </cell>
          <cell r="G19">
            <v>31.66</v>
          </cell>
          <cell r="H19">
            <v>14</v>
          </cell>
        </row>
        <row r="20">
          <cell r="B20">
            <v>3</v>
          </cell>
          <cell r="C20">
            <v>31.68</v>
          </cell>
          <cell r="D20">
            <v>298</v>
          </cell>
          <cell r="F20">
            <v>5</v>
          </cell>
          <cell r="G20">
            <v>31.6</v>
          </cell>
          <cell r="H20">
            <v>13</v>
          </cell>
        </row>
        <row r="21">
          <cell r="B21">
            <v>4</v>
          </cell>
          <cell r="C21">
            <v>31.68</v>
          </cell>
          <cell r="D21">
            <v>297</v>
          </cell>
          <cell r="F21">
            <v>6</v>
          </cell>
          <cell r="G21">
            <v>31.62</v>
          </cell>
          <cell r="H21">
            <v>12</v>
          </cell>
        </row>
        <row r="22">
          <cell r="B22">
            <v>5</v>
          </cell>
          <cell r="C22">
            <v>31.69</v>
          </cell>
          <cell r="D22">
            <v>296</v>
          </cell>
          <cell r="F22">
            <v>7</v>
          </cell>
          <cell r="G22">
            <v>31.61</v>
          </cell>
          <cell r="H22">
            <v>11</v>
          </cell>
        </row>
        <row r="23">
          <cell r="B23">
            <v>6</v>
          </cell>
          <cell r="C23">
            <v>29.36</v>
          </cell>
          <cell r="D23">
            <v>295</v>
          </cell>
          <cell r="F23">
            <v>8</v>
          </cell>
          <cell r="G23">
            <v>31.65</v>
          </cell>
          <cell r="H23">
            <v>10</v>
          </cell>
        </row>
        <row r="24">
          <cell r="B24">
            <v>7</v>
          </cell>
          <cell r="C24">
            <v>29.75</v>
          </cell>
          <cell r="D24">
            <v>294</v>
          </cell>
          <cell r="F24">
            <v>9</v>
          </cell>
          <cell r="G24">
            <v>31.62</v>
          </cell>
          <cell r="H24">
            <v>9</v>
          </cell>
        </row>
        <row r="25">
          <cell r="B25">
            <v>8</v>
          </cell>
          <cell r="C25">
            <v>29.72</v>
          </cell>
          <cell r="D25">
            <v>293</v>
          </cell>
          <cell r="F25">
            <v>10</v>
          </cell>
          <cell r="G25">
            <v>31.61</v>
          </cell>
          <cell r="H25">
            <v>8</v>
          </cell>
        </row>
        <row r="26">
          <cell r="B26">
            <v>9</v>
          </cell>
          <cell r="C26">
            <v>30.24</v>
          </cell>
          <cell r="D26">
            <v>292</v>
          </cell>
          <cell r="F26">
            <v>11</v>
          </cell>
          <cell r="G26">
            <v>31.22</v>
          </cell>
          <cell r="H26">
            <v>7</v>
          </cell>
        </row>
        <row r="27">
          <cell r="B27">
            <v>10</v>
          </cell>
          <cell r="C27">
            <v>29.89</v>
          </cell>
          <cell r="D27">
            <v>291</v>
          </cell>
          <cell r="F27">
            <v>12</v>
          </cell>
          <cell r="G27">
            <v>31.66</v>
          </cell>
          <cell r="H27">
            <v>6</v>
          </cell>
        </row>
        <row r="28">
          <cell r="B28">
            <v>11</v>
          </cell>
          <cell r="C28">
            <v>30.64</v>
          </cell>
          <cell r="D28">
            <v>290</v>
          </cell>
          <cell r="F28">
            <v>13</v>
          </cell>
          <cell r="G28">
            <v>31.64</v>
          </cell>
          <cell r="H28">
            <v>5</v>
          </cell>
        </row>
        <row r="29">
          <cell r="B29">
            <v>12</v>
          </cell>
          <cell r="C29">
            <v>29.72</v>
          </cell>
          <cell r="D29">
            <v>289</v>
          </cell>
          <cell r="F29">
            <v>14</v>
          </cell>
          <cell r="G29">
            <v>31.62</v>
          </cell>
          <cell r="H29">
            <v>4</v>
          </cell>
        </row>
        <row r="30">
          <cell r="B30">
            <v>13</v>
          </cell>
          <cell r="C30">
            <v>29.35</v>
          </cell>
          <cell r="D30">
            <v>288</v>
          </cell>
          <cell r="F30">
            <v>15</v>
          </cell>
          <cell r="G30">
            <v>31.65</v>
          </cell>
          <cell r="H30">
            <v>3</v>
          </cell>
        </row>
        <row r="31">
          <cell r="B31">
            <v>14</v>
          </cell>
          <cell r="C31">
            <v>29.89</v>
          </cell>
          <cell r="D31">
            <v>287</v>
          </cell>
          <cell r="F31">
            <v>16</v>
          </cell>
          <cell r="G31">
            <v>31.63</v>
          </cell>
          <cell r="H31">
            <v>2</v>
          </cell>
        </row>
        <row r="32">
          <cell r="B32">
            <v>15</v>
          </cell>
          <cell r="C32">
            <v>29.63</v>
          </cell>
          <cell r="D32">
            <v>286</v>
          </cell>
          <cell r="F32">
            <v>17</v>
          </cell>
          <cell r="G32">
            <v>31.61</v>
          </cell>
          <cell r="H32">
            <v>1</v>
          </cell>
        </row>
        <row r="33">
          <cell r="B33">
            <v>16</v>
          </cell>
          <cell r="C33">
            <v>29.97</v>
          </cell>
          <cell r="D33">
            <v>285</v>
          </cell>
          <cell r="F33">
            <v>18</v>
          </cell>
          <cell r="H33">
            <v>0</v>
          </cell>
        </row>
        <row r="34">
          <cell r="B34">
            <v>17</v>
          </cell>
          <cell r="C34">
            <v>29.88</v>
          </cell>
          <cell r="D34">
            <v>284</v>
          </cell>
          <cell r="F34">
            <v>19</v>
          </cell>
          <cell r="H34">
            <v>-1</v>
          </cell>
        </row>
        <row r="35">
          <cell r="B35">
            <v>18</v>
          </cell>
          <cell r="C35">
            <v>29.71</v>
          </cell>
          <cell r="D35">
            <v>283</v>
          </cell>
          <cell r="F35">
            <v>20</v>
          </cell>
          <cell r="G35">
            <v>0</v>
          </cell>
          <cell r="H35">
            <v>-2</v>
          </cell>
        </row>
        <row r="36">
          <cell r="B36">
            <v>19</v>
          </cell>
          <cell r="C36">
            <v>29.71</v>
          </cell>
          <cell r="D36">
            <v>282</v>
          </cell>
          <cell r="F36">
            <v>21</v>
          </cell>
          <cell r="G36">
            <v>0</v>
          </cell>
          <cell r="H36">
            <v>-3</v>
          </cell>
        </row>
        <row r="37">
          <cell r="B37">
            <v>20</v>
          </cell>
          <cell r="C37">
            <v>29.71</v>
          </cell>
          <cell r="D37">
            <v>281</v>
          </cell>
          <cell r="F37">
            <v>22</v>
          </cell>
          <cell r="G37">
            <v>0</v>
          </cell>
          <cell r="H37">
            <v>-4</v>
          </cell>
        </row>
        <row r="38">
          <cell r="B38">
            <v>21</v>
          </cell>
          <cell r="C38">
            <v>29.56</v>
          </cell>
          <cell r="D38">
            <v>280</v>
          </cell>
          <cell r="F38">
            <v>23</v>
          </cell>
          <cell r="G38">
            <v>0</v>
          </cell>
          <cell r="H38">
            <v>-5</v>
          </cell>
        </row>
        <row r="39">
          <cell r="B39">
            <v>22</v>
          </cell>
          <cell r="C39">
            <v>29.73</v>
          </cell>
          <cell r="D39">
            <v>279</v>
          </cell>
          <cell r="F39">
            <v>24</v>
          </cell>
          <cell r="G39">
            <v>0</v>
          </cell>
          <cell r="H39">
            <v>-6</v>
          </cell>
        </row>
        <row r="40">
          <cell r="B40">
            <v>23</v>
          </cell>
          <cell r="C40">
            <v>29.57</v>
          </cell>
          <cell r="D40">
            <v>278</v>
          </cell>
          <cell r="F40">
            <v>25</v>
          </cell>
          <cell r="G40">
            <v>0</v>
          </cell>
          <cell r="H40">
            <v>-7</v>
          </cell>
        </row>
        <row r="41">
          <cell r="B41">
            <v>24</v>
          </cell>
          <cell r="C41">
            <v>29.71</v>
          </cell>
          <cell r="D41">
            <v>277</v>
          </cell>
          <cell r="F41">
            <v>26</v>
          </cell>
          <cell r="G41">
            <v>0</v>
          </cell>
          <cell r="H41">
            <v>-8</v>
          </cell>
        </row>
        <row r="42">
          <cell r="B42">
            <v>25</v>
          </cell>
          <cell r="C42">
            <v>29.89</v>
          </cell>
          <cell r="D42">
            <v>276</v>
          </cell>
          <cell r="F42">
            <v>27</v>
          </cell>
          <cell r="G42">
            <v>0</v>
          </cell>
          <cell r="H42">
            <v>-9</v>
          </cell>
        </row>
        <row r="43">
          <cell r="B43">
            <v>26</v>
          </cell>
          <cell r="C43">
            <v>29.56</v>
          </cell>
          <cell r="D43">
            <v>275</v>
          </cell>
          <cell r="F43">
            <v>28</v>
          </cell>
          <cell r="G43">
            <v>0</v>
          </cell>
          <cell r="H43">
            <v>-10</v>
          </cell>
        </row>
        <row r="44">
          <cell r="B44">
            <v>27</v>
          </cell>
          <cell r="C44">
            <v>28.22</v>
          </cell>
          <cell r="D44">
            <v>274</v>
          </cell>
          <cell r="F44">
            <v>29</v>
          </cell>
          <cell r="G44">
            <v>0</v>
          </cell>
          <cell r="H44">
            <v>-11</v>
          </cell>
        </row>
        <row r="45">
          <cell r="B45">
            <v>28</v>
          </cell>
          <cell r="C45">
            <v>29.9</v>
          </cell>
          <cell r="D45">
            <v>273</v>
          </cell>
          <cell r="F45">
            <v>30</v>
          </cell>
          <cell r="G45">
            <v>0</v>
          </cell>
          <cell r="H45">
            <v>-12</v>
          </cell>
        </row>
        <row r="46">
          <cell r="B46">
            <v>29</v>
          </cell>
          <cell r="C46">
            <v>29.45</v>
          </cell>
          <cell r="D46">
            <v>272</v>
          </cell>
          <cell r="F46">
            <v>31</v>
          </cell>
          <cell r="G46">
            <v>0</v>
          </cell>
          <cell r="H46">
            <v>-13</v>
          </cell>
        </row>
        <row r="47">
          <cell r="B47">
            <v>30</v>
          </cell>
          <cell r="C47">
            <v>29.88</v>
          </cell>
          <cell r="D47">
            <v>271</v>
          </cell>
          <cell r="F47">
            <v>32</v>
          </cell>
          <cell r="G47">
            <v>0</v>
          </cell>
          <cell r="H47">
            <v>-14</v>
          </cell>
        </row>
        <row r="48">
          <cell r="B48">
            <v>31</v>
          </cell>
          <cell r="C48">
            <v>31.71</v>
          </cell>
          <cell r="D48">
            <v>270</v>
          </cell>
          <cell r="F48">
            <v>33</v>
          </cell>
          <cell r="G48">
            <v>0</v>
          </cell>
          <cell r="H48">
            <v>-15</v>
          </cell>
        </row>
        <row r="49">
          <cell r="B49">
            <v>32</v>
          </cell>
          <cell r="C49">
            <v>31.68</v>
          </cell>
          <cell r="D49">
            <v>269</v>
          </cell>
          <cell r="F49">
            <v>34</v>
          </cell>
          <cell r="G49">
            <v>0</v>
          </cell>
          <cell r="H49">
            <v>-16</v>
          </cell>
        </row>
        <row r="50">
          <cell r="B50">
            <v>33</v>
          </cell>
          <cell r="C50">
            <v>31.71</v>
          </cell>
          <cell r="D50">
            <v>268</v>
          </cell>
          <cell r="F50">
            <v>35</v>
          </cell>
          <cell r="G50">
            <v>0</v>
          </cell>
          <cell r="H50">
            <v>-17</v>
          </cell>
        </row>
        <row r="51">
          <cell r="B51">
            <v>34</v>
          </cell>
          <cell r="C51">
            <v>31.74</v>
          </cell>
          <cell r="D51">
            <v>267</v>
          </cell>
          <cell r="F51">
            <v>36</v>
          </cell>
          <cell r="G51">
            <v>0</v>
          </cell>
          <cell r="H51">
            <v>-18</v>
          </cell>
        </row>
        <row r="52">
          <cell r="B52">
            <v>35</v>
          </cell>
          <cell r="C52">
            <v>31.75</v>
          </cell>
          <cell r="D52">
            <v>266</v>
          </cell>
          <cell r="F52">
            <v>37</v>
          </cell>
          <cell r="G52">
            <v>0</v>
          </cell>
          <cell r="H52">
            <v>-19</v>
          </cell>
        </row>
        <row r="53">
          <cell r="B53">
            <v>36</v>
          </cell>
          <cell r="C53">
            <v>29.89</v>
          </cell>
          <cell r="D53">
            <v>265</v>
          </cell>
          <cell r="F53">
            <v>38</v>
          </cell>
          <cell r="G53">
            <v>0</v>
          </cell>
          <cell r="H53">
            <v>-20</v>
          </cell>
        </row>
        <row r="54">
          <cell r="B54">
            <v>37</v>
          </cell>
          <cell r="C54">
            <v>29.73</v>
          </cell>
          <cell r="D54">
            <v>264</v>
          </cell>
          <cell r="F54">
            <v>39</v>
          </cell>
          <cell r="G54">
            <v>0</v>
          </cell>
          <cell r="H54">
            <v>-21</v>
          </cell>
        </row>
        <row r="55">
          <cell r="B55">
            <v>38</v>
          </cell>
          <cell r="C55">
            <v>30.29</v>
          </cell>
          <cell r="D55">
            <v>263</v>
          </cell>
          <cell r="F55">
            <v>40</v>
          </cell>
          <cell r="G55">
            <v>0</v>
          </cell>
          <cell r="H55">
            <v>-22</v>
          </cell>
        </row>
        <row r="56">
          <cell r="B56">
            <v>39</v>
          </cell>
          <cell r="C56">
            <v>29.7</v>
          </cell>
          <cell r="D56">
            <v>262</v>
          </cell>
          <cell r="F56">
            <v>41</v>
          </cell>
          <cell r="G56">
            <v>0</v>
          </cell>
          <cell r="H56">
            <v>-23</v>
          </cell>
        </row>
        <row r="57">
          <cell r="B57">
            <v>40</v>
          </cell>
          <cell r="C57">
            <v>29.88</v>
          </cell>
          <cell r="D57">
            <v>261</v>
          </cell>
          <cell r="F57">
            <v>42</v>
          </cell>
          <cell r="G57">
            <v>0</v>
          </cell>
          <cell r="H57">
            <v>-24</v>
          </cell>
        </row>
        <row r="58">
          <cell r="B58">
            <v>41</v>
          </cell>
          <cell r="C58">
            <v>29.7</v>
          </cell>
          <cell r="D58">
            <v>260</v>
          </cell>
          <cell r="F58">
            <v>43</v>
          </cell>
          <cell r="G58">
            <v>0</v>
          </cell>
          <cell r="H58">
            <v>-25</v>
          </cell>
        </row>
        <row r="59">
          <cell r="B59">
            <v>42</v>
          </cell>
          <cell r="C59">
            <v>29.5</v>
          </cell>
          <cell r="D59">
            <v>259</v>
          </cell>
          <cell r="F59">
            <v>44</v>
          </cell>
          <cell r="G59">
            <v>0</v>
          </cell>
          <cell r="H59">
            <v>-26</v>
          </cell>
        </row>
        <row r="60">
          <cell r="B60">
            <v>43</v>
          </cell>
          <cell r="C60">
            <v>29.7</v>
          </cell>
          <cell r="D60">
            <v>258</v>
          </cell>
          <cell r="F60">
            <v>45</v>
          </cell>
          <cell r="G60">
            <v>0</v>
          </cell>
          <cell r="H60">
            <v>-27</v>
          </cell>
        </row>
        <row r="61">
          <cell r="B61">
            <v>44</v>
          </cell>
          <cell r="C61">
            <v>29.75</v>
          </cell>
          <cell r="D61">
            <v>257</v>
          </cell>
          <cell r="F61">
            <v>46</v>
          </cell>
          <cell r="G61">
            <v>0</v>
          </cell>
          <cell r="H61">
            <v>-28</v>
          </cell>
        </row>
        <row r="62">
          <cell r="B62">
            <v>45</v>
          </cell>
          <cell r="C62">
            <v>31.71</v>
          </cell>
          <cell r="D62">
            <v>256</v>
          </cell>
          <cell r="F62">
            <v>47</v>
          </cell>
          <cell r="G62">
            <v>0</v>
          </cell>
          <cell r="H62">
            <v>-29</v>
          </cell>
        </row>
        <row r="63">
          <cell r="B63">
            <v>46</v>
          </cell>
          <cell r="C63">
            <v>29.88</v>
          </cell>
          <cell r="D63">
            <v>255</v>
          </cell>
          <cell r="F63">
            <v>48</v>
          </cell>
          <cell r="G63">
            <v>0</v>
          </cell>
          <cell r="H63">
            <v>-30</v>
          </cell>
        </row>
        <row r="64">
          <cell r="B64">
            <v>47</v>
          </cell>
          <cell r="C64">
            <v>29.72</v>
          </cell>
          <cell r="D64">
            <v>254</v>
          </cell>
          <cell r="F64">
            <v>49</v>
          </cell>
          <cell r="G64">
            <v>0</v>
          </cell>
          <cell r="H64">
            <v>-31</v>
          </cell>
        </row>
        <row r="65">
          <cell r="B65">
            <v>48</v>
          </cell>
          <cell r="C65">
            <v>29.41</v>
          </cell>
          <cell r="D65">
            <v>253</v>
          </cell>
          <cell r="F65">
            <v>50</v>
          </cell>
          <cell r="G65">
            <v>0</v>
          </cell>
          <cell r="H65">
            <v>-32</v>
          </cell>
        </row>
        <row r="66">
          <cell r="B66">
            <v>49</v>
          </cell>
          <cell r="C66">
            <v>29.55</v>
          </cell>
          <cell r="D66">
            <v>252</v>
          </cell>
          <cell r="F66">
            <v>51</v>
          </cell>
          <cell r="G66">
            <v>0</v>
          </cell>
          <cell r="H66">
            <v>-33</v>
          </cell>
        </row>
        <row r="67">
          <cell r="B67">
            <v>50</v>
          </cell>
          <cell r="C67">
            <v>30.62</v>
          </cell>
          <cell r="D67">
            <v>251</v>
          </cell>
          <cell r="F67">
            <v>52</v>
          </cell>
          <cell r="G67">
            <v>0</v>
          </cell>
          <cell r="H67">
            <v>-34</v>
          </cell>
        </row>
        <row r="68">
          <cell r="B68">
            <v>51</v>
          </cell>
          <cell r="C68">
            <v>29.7</v>
          </cell>
          <cell r="D68">
            <v>250</v>
          </cell>
          <cell r="F68">
            <v>53</v>
          </cell>
          <cell r="G68">
            <v>0</v>
          </cell>
          <cell r="H68">
            <v>-35</v>
          </cell>
        </row>
        <row r="69">
          <cell r="B69">
            <v>52</v>
          </cell>
          <cell r="C69">
            <v>30.09</v>
          </cell>
          <cell r="D69">
            <v>249</v>
          </cell>
          <cell r="F69">
            <v>54</v>
          </cell>
          <cell r="G69">
            <v>0</v>
          </cell>
          <cell r="H69">
            <v>-36</v>
          </cell>
        </row>
        <row r="70">
          <cell r="B70">
            <v>53</v>
          </cell>
          <cell r="C70">
            <v>31.67</v>
          </cell>
          <cell r="D70">
            <v>248</v>
          </cell>
          <cell r="F70">
            <v>55</v>
          </cell>
          <cell r="G70">
            <v>0</v>
          </cell>
          <cell r="H70">
            <v>-37</v>
          </cell>
        </row>
        <row r="71">
          <cell r="B71">
            <v>54</v>
          </cell>
          <cell r="C71">
            <v>29.97</v>
          </cell>
          <cell r="D71">
            <v>247</v>
          </cell>
          <cell r="F71">
            <v>56</v>
          </cell>
          <cell r="G71">
            <v>0</v>
          </cell>
          <cell r="H71">
            <v>-38</v>
          </cell>
        </row>
        <row r="72">
          <cell r="B72">
            <v>55</v>
          </cell>
          <cell r="C72">
            <v>30.3</v>
          </cell>
          <cell r="D72">
            <v>246</v>
          </cell>
          <cell r="F72">
            <v>57</v>
          </cell>
          <cell r="G72">
            <v>0</v>
          </cell>
          <cell r="H72">
            <v>-39</v>
          </cell>
        </row>
        <row r="73">
          <cell r="B73">
            <v>56</v>
          </cell>
          <cell r="C73">
            <v>29.87</v>
          </cell>
          <cell r="D73">
            <v>245</v>
          </cell>
          <cell r="F73">
            <v>58</v>
          </cell>
          <cell r="G73">
            <v>0</v>
          </cell>
          <cell r="H73">
            <v>-40</v>
          </cell>
        </row>
        <row r="74">
          <cell r="B74">
            <v>57</v>
          </cell>
          <cell r="C74">
            <v>29.71</v>
          </cell>
          <cell r="D74">
            <v>244</v>
          </cell>
          <cell r="F74">
            <v>59</v>
          </cell>
          <cell r="G74">
            <v>0</v>
          </cell>
          <cell r="H74">
            <v>-41</v>
          </cell>
        </row>
        <row r="75">
          <cell r="B75">
            <v>58</v>
          </cell>
          <cell r="C75">
            <v>29.91</v>
          </cell>
          <cell r="D75">
            <v>243</v>
          </cell>
          <cell r="F75">
            <v>60</v>
          </cell>
          <cell r="G75">
            <v>0</v>
          </cell>
          <cell r="H75">
            <v>-42</v>
          </cell>
        </row>
        <row r="76">
          <cell r="B76">
            <v>59</v>
          </cell>
          <cell r="C76">
            <v>29.88</v>
          </cell>
          <cell r="D76">
            <v>242</v>
          </cell>
          <cell r="F76">
            <v>61</v>
          </cell>
          <cell r="G76">
            <v>0</v>
          </cell>
          <cell r="H76">
            <v>-43</v>
          </cell>
        </row>
        <row r="77">
          <cell r="B77">
            <v>60</v>
          </cell>
          <cell r="C77">
            <v>29.71</v>
          </cell>
          <cell r="D77">
            <v>241</v>
          </cell>
          <cell r="F77">
            <v>62</v>
          </cell>
          <cell r="G77">
            <v>0</v>
          </cell>
          <cell r="H77">
            <v>-44</v>
          </cell>
        </row>
        <row r="78">
          <cell r="B78">
            <v>61</v>
          </cell>
          <cell r="C78">
            <v>31.74</v>
          </cell>
          <cell r="D78">
            <v>240</v>
          </cell>
          <cell r="F78">
            <v>63</v>
          </cell>
          <cell r="G78">
            <v>0</v>
          </cell>
          <cell r="H78">
            <v>-45</v>
          </cell>
        </row>
        <row r="79">
          <cell r="B79">
            <v>62</v>
          </cell>
          <cell r="C79">
            <v>31.73</v>
          </cell>
          <cell r="D79">
            <v>239</v>
          </cell>
          <cell r="F79">
            <v>64</v>
          </cell>
          <cell r="G79">
            <v>0</v>
          </cell>
          <cell r="H79">
            <v>-46</v>
          </cell>
        </row>
        <row r="80">
          <cell r="B80">
            <v>63</v>
          </cell>
          <cell r="C80">
            <v>31.7</v>
          </cell>
          <cell r="D80">
            <v>238</v>
          </cell>
          <cell r="F80">
            <v>65</v>
          </cell>
          <cell r="G80">
            <v>0</v>
          </cell>
          <cell r="H80">
            <v>-47</v>
          </cell>
        </row>
        <row r="81">
          <cell r="B81">
            <v>64</v>
          </cell>
          <cell r="C81">
            <v>31.74</v>
          </cell>
          <cell r="D81">
            <v>237</v>
          </cell>
          <cell r="F81">
            <v>66</v>
          </cell>
          <cell r="G81">
            <v>0</v>
          </cell>
          <cell r="H81">
            <v>-48</v>
          </cell>
        </row>
        <row r="82">
          <cell r="B82">
            <v>65</v>
          </cell>
          <cell r="C82">
            <v>31.75</v>
          </cell>
          <cell r="D82">
            <v>236</v>
          </cell>
          <cell r="F82">
            <v>67</v>
          </cell>
          <cell r="G82">
            <v>0</v>
          </cell>
          <cell r="H82">
            <v>-49</v>
          </cell>
        </row>
        <row r="83">
          <cell r="B83">
            <v>66</v>
          </cell>
          <cell r="C83">
            <v>31.79</v>
          </cell>
          <cell r="D83">
            <v>235</v>
          </cell>
          <cell r="F83">
            <v>68</v>
          </cell>
          <cell r="G83">
            <v>0</v>
          </cell>
          <cell r="H83">
            <v>-50</v>
          </cell>
        </row>
        <row r="84">
          <cell r="B84">
            <v>67</v>
          </cell>
          <cell r="C84">
            <v>31.75</v>
          </cell>
          <cell r="D84">
            <v>234</v>
          </cell>
          <cell r="F84">
            <v>69</v>
          </cell>
          <cell r="G84">
            <v>0</v>
          </cell>
          <cell r="H84">
            <v>-51</v>
          </cell>
        </row>
        <row r="85">
          <cell r="B85">
            <v>68</v>
          </cell>
          <cell r="C85">
            <v>31.76</v>
          </cell>
          <cell r="D85">
            <v>233</v>
          </cell>
          <cell r="F85">
            <v>70</v>
          </cell>
          <cell r="G85">
            <v>0</v>
          </cell>
          <cell r="H85">
            <v>-52</v>
          </cell>
        </row>
        <row r="86">
          <cell r="B86">
            <v>69</v>
          </cell>
          <cell r="C86">
            <v>31.69</v>
          </cell>
          <cell r="D86">
            <v>232</v>
          </cell>
          <cell r="F86">
            <v>71</v>
          </cell>
          <cell r="G86">
            <v>0</v>
          </cell>
          <cell r="H86">
            <v>-53</v>
          </cell>
        </row>
        <row r="87">
          <cell r="B87">
            <v>70</v>
          </cell>
          <cell r="C87">
            <v>31.66</v>
          </cell>
          <cell r="D87">
            <v>231</v>
          </cell>
          <cell r="F87">
            <v>72</v>
          </cell>
          <cell r="G87">
            <v>0</v>
          </cell>
          <cell r="H87">
            <v>-54</v>
          </cell>
        </row>
        <row r="88">
          <cell r="B88">
            <v>71</v>
          </cell>
          <cell r="C88">
            <v>31.73</v>
          </cell>
          <cell r="D88">
            <v>230</v>
          </cell>
          <cell r="F88">
            <v>73</v>
          </cell>
          <cell r="G88">
            <v>0</v>
          </cell>
          <cell r="H88">
            <v>-55</v>
          </cell>
        </row>
        <row r="89">
          <cell r="B89">
            <v>72</v>
          </cell>
          <cell r="C89">
            <v>31.74</v>
          </cell>
          <cell r="D89">
            <v>229</v>
          </cell>
          <cell r="F89">
            <v>74</v>
          </cell>
          <cell r="G89">
            <v>0</v>
          </cell>
          <cell r="H89">
            <v>-56</v>
          </cell>
        </row>
        <row r="90">
          <cell r="B90">
            <v>73</v>
          </cell>
          <cell r="C90">
            <v>31.74</v>
          </cell>
          <cell r="D90">
            <v>228</v>
          </cell>
          <cell r="F90">
            <v>75</v>
          </cell>
          <cell r="G90">
            <v>0</v>
          </cell>
          <cell r="H90">
            <v>-57</v>
          </cell>
        </row>
        <row r="91">
          <cell r="B91">
            <v>74</v>
          </cell>
          <cell r="C91">
            <v>31.72</v>
          </cell>
          <cell r="D91">
            <v>227</v>
          </cell>
          <cell r="F91">
            <v>76</v>
          </cell>
          <cell r="G91">
            <v>0</v>
          </cell>
          <cell r="H91">
            <v>-58</v>
          </cell>
        </row>
        <row r="92">
          <cell r="B92">
            <v>75</v>
          </cell>
          <cell r="C92">
            <v>31.73</v>
          </cell>
          <cell r="D92">
            <v>226</v>
          </cell>
          <cell r="F92">
            <v>77</v>
          </cell>
          <cell r="G92">
            <v>0</v>
          </cell>
          <cell r="H92">
            <v>-59</v>
          </cell>
        </row>
        <row r="93">
          <cell r="B93">
            <v>76</v>
          </cell>
          <cell r="C93">
            <v>31.76</v>
          </cell>
          <cell r="D93">
            <v>225</v>
          </cell>
          <cell r="F93">
            <v>78</v>
          </cell>
          <cell r="G93">
            <v>0</v>
          </cell>
          <cell r="H93">
            <v>-60</v>
          </cell>
        </row>
        <row r="94">
          <cell r="B94">
            <v>77</v>
          </cell>
          <cell r="C94">
            <v>31.74</v>
          </cell>
          <cell r="D94">
            <v>224</v>
          </cell>
          <cell r="F94">
            <v>79</v>
          </cell>
          <cell r="G94">
            <v>0</v>
          </cell>
          <cell r="H94">
            <v>-61</v>
          </cell>
        </row>
        <row r="95">
          <cell r="B95">
            <v>78</v>
          </cell>
          <cell r="C95">
            <v>31.77</v>
          </cell>
          <cell r="D95">
            <v>223</v>
          </cell>
          <cell r="F95">
            <v>80</v>
          </cell>
          <cell r="G95">
            <v>0</v>
          </cell>
          <cell r="H95">
            <v>-62</v>
          </cell>
        </row>
        <row r="96">
          <cell r="B96">
            <v>79</v>
          </cell>
          <cell r="C96">
            <v>31.75</v>
          </cell>
          <cell r="D96">
            <v>222</v>
          </cell>
          <cell r="F96">
            <v>81</v>
          </cell>
          <cell r="G96">
            <v>0</v>
          </cell>
          <cell r="H96">
            <v>-63</v>
          </cell>
        </row>
        <row r="97">
          <cell r="B97">
            <v>80</v>
          </cell>
          <cell r="C97">
            <v>31.73</v>
          </cell>
          <cell r="D97">
            <v>221</v>
          </cell>
          <cell r="F97">
            <v>82</v>
          </cell>
          <cell r="G97">
            <v>0</v>
          </cell>
          <cell r="H97">
            <v>-64</v>
          </cell>
        </row>
        <row r="98">
          <cell r="B98">
            <v>81</v>
          </cell>
          <cell r="C98">
            <v>31.74</v>
          </cell>
          <cell r="D98">
            <v>220</v>
          </cell>
          <cell r="F98">
            <v>83</v>
          </cell>
          <cell r="G98">
            <v>0</v>
          </cell>
          <cell r="H98">
            <v>-65</v>
          </cell>
        </row>
        <row r="99">
          <cell r="B99">
            <v>82</v>
          </cell>
          <cell r="C99">
            <v>31.75</v>
          </cell>
          <cell r="D99">
            <v>219</v>
          </cell>
          <cell r="F99">
            <v>84</v>
          </cell>
          <cell r="G99">
            <v>0</v>
          </cell>
          <cell r="H99">
            <v>-66</v>
          </cell>
        </row>
        <row r="100">
          <cell r="B100">
            <v>83</v>
          </cell>
          <cell r="C100">
            <v>31.71</v>
          </cell>
          <cell r="D100">
            <v>218</v>
          </cell>
          <cell r="F100">
            <v>85</v>
          </cell>
          <cell r="G100">
            <v>0</v>
          </cell>
          <cell r="H100">
            <v>-67</v>
          </cell>
        </row>
        <row r="101">
          <cell r="B101">
            <v>84</v>
          </cell>
          <cell r="C101">
            <v>30.27</v>
          </cell>
          <cell r="D101">
            <v>217</v>
          </cell>
          <cell r="F101">
            <v>86</v>
          </cell>
          <cell r="G101">
            <v>0</v>
          </cell>
          <cell r="H101">
            <v>-68</v>
          </cell>
        </row>
        <row r="102">
          <cell r="B102">
            <v>85</v>
          </cell>
          <cell r="C102">
            <v>31.77</v>
          </cell>
          <cell r="D102">
            <v>216</v>
          </cell>
          <cell r="F102">
            <v>87</v>
          </cell>
          <cell r="G102">
            <v>0</v>
          </cell>
          <cell r="H102">
            <v>-69</v>
          </cell>
        </row>
        <row r="103">
          <cell r="B103">
            <v>86</v>
          </cell>
          <cell r="C103">
            <v>31.71</v>
          </cell>
          <cell r="D103">
            <v>215</v>
          </cell>
          <cell r="F103">
            <v>88</v>
          </cell>
          <cell r="G103">
            <v>0</v>
          </cell>
          <cell r="H103">
            <v>-70</v>
          </cell>
        </row>
        <row r="104">
          <cell r="B104">
            <v>87</v>
          </cell>
          <cell r="C104">
            <v>31.74</v>
          </cell>
          <cell r="D104">
            <v>214</v>
          </cell>
          <cell r="F104">
            <v>89</v>
          </cell>
          <cell r="G104">
            <v>0</v>
          </cell>
          <cell r="H104">
            <v>-71</v>
          </cell>
        </row>
        <row r="105">
          <cell r="B105">
            <v>88</v>
          </cell>
          <cell r="C105">
            <v>31.72</v>
          </cell>
          <cell r="D105">
            <v>213</v>
          </cell>
          <cell r="F105">
            <v>90</v>
          </cell>
          <cell r="G105">
            <v>0</v>
          </cell>
          <cell r="H105">
            <v>-72</v>
          </cell>
        </row>
        <row r="106">
          <cell r="B106">
            <v>89</v>
          </cell>
          <cell r="C106">
            <v>31.75</v>
          </cell>
          <cell r="D106">
            <v>212</v>
          </cell>
          <cell r="F106">
            <v>91</v>
          </cell>
          <cell r="G106">
            <v>0</v>
          </cell>
          <cell r="H106">
            <v>-73</v>
          </cell>
        </row>
        <row r="107">
          <cell r="B107">
            <v>90</v>
          </cell>
          <cell r="C107">
            <v>31.75</v>
          </cell>
          <cell r="D107">
            <v>211</v>
          </cell>
          <cell r="F107">
            <v>92</v>
          </cell>
          <cell r="G107">
            <v>0</v>
          </cell>
          <cell r="H107">
            <v>-74</v>
          </cell>
        </row>
        <row r="108">
          <cell r="B108">
            <v>91</v>
          </cell>
          <cell r="C108">
            <v>31.72</v>
          </cell>
          <cell r="D108">
            <v>210</v>
          </cell>
          <cell r="F108">
            <v>93</v>
          </cell>
          <cell r="G108">
            <v>0</v>
          </cell>
          <cell r="H108">
            <v>-75</v>
          </cell>
        </row>
        <row r="109">
          <cell r="B109">
            <v>92</v>
          </cell>
          <cell r="C109">
            <v>31.72</v>
          </cell>
          <cell r="D109">
            <v>209</v>
          </cell>
          <cell r="F109">
            <v>94</v>
          </cell>
          <cell r="G109">
            <v>0</v>
          </cell>
          <cell r="H109">
            <v>-76</v>
          </cell>
        </row>
        <row r="110">
          <cell r="B110">
            <v>93</v>
          </cell>
          <cell r="C110">
            <v>31.72</v>
          </cell>
          <cell r="D110">
            <v>208</v>
          </cell>
          <cell r="F110">
            <v>95</v>
          </cell>
          <cell r="G110">
            <v>0</v>
          </cell>
          <cell r="H110">
            <v>-77</v>
          </cell>
        </row>
        <row r="111">
          <cell r="B111">
            <v>94</v>
          </cell>
          <cell r="C111">
            <v>31.75</v>
          </cell>
          <cell r="D111">
            <v>207</v>
          </cell>
          <cell r="F111">
            <v>96</v>
          </cell>
          <cell r="G111">
            <v>0</v>
          </cell>
          <cell r="H111">
            <v>-78</v>
          </cell>
        </row>
        <row r="112">
          <cell r="B112">
            <v>95</v>
          </cell>
          <cell r="C112">
            <v>31.69</v>
          </cell>
          <cell r="D112">
            <v>206</v>
          </cell>
          <cell r="F112">
            <v>97</v>
          </cell>
          <cell r="G112">
            <v>0</v>
          </cell>
          <cell r="H112">
            <v>-79</v>
          </cell>
        </row>
        <row r="113">
          <cell r="B113">
            <v>96</v>
          </cell>
          <cell r="C113">
            <v>31.76</v>
          </cell>
          <cell r="D113">
            <v>205</v>
          </cell>
          <cell r="F113">
            <v>98</v>
          </cell>
          <cell r="G113">
            <v>0</v>
          </cell>
          <cell r="H113">
            <v>-80</v>
          </cell>
        </row>
        <row r="114">
          <cell r="B114">
            <v>97</v>
          </cell>
          <cell r="C114">
            <v>31.76</v>
          </cell>
          <cell r="D114">
            <v>204</v>
          </cell>
          <cell r="F114">
            <v>99</v>
          </cell>
          <cell r="G114">
            <v>0</v>
          </cell>
          <cell r="H114">
            <v>-81</v>
          </cell>
        </row>
        <row r="115">
          <cell r="B115">
            <v>98</v>
          </cell>
          <cell r="C115">
            <v>31.72</v>
          </cell>
          <cell r="D115">
            <v>203</v>
          </cell>
          <cell r="F115">
            <v>100</v>
          </cell>
          <cell r="G115">
            <v>0</v>
          </cell>
          <cell r="H115">
            <v>-82</v>
          </cell>
        </row>
        <row r="116">
          <cell r="B116">
            <v>99</v>
          </cell>
          <cell r="C116">
            <v>31.69</v>
          </cell>
          <cell r="D116">
            <v>202</v>
          </cell>
          <cell r="F116">
            <v>101</v>
          </cell>
          <cell r="G116">
            <v>0</v>
          </cell>
          <cell r="H116">
            <v>-83</v>
          </cell>
        </row>
        <row r="117">
          <cell r="B117">
            <v>100</v>
          </cell>
          <cell r="C117">
            <v>31.71</v>
          </cell>
          <cell r="D117">
            <v>201</v>
          </cell>
          <cell r="F117">
            <v>102</v>
          </cell>
          <cell r="G117">
            <v>0</v>
          </cell>
          <cell r="H117">
            <v>-84</v>
          </cell>
        </row>
        <row r="118">
          <cell r="B118">
            <v>101</v>
          </cell>
          <cell r="C118">
            <v>31.71</v>
          </cell>
          <cell r="D118">
            <v>200</v>
          </cell>
          <cell r="F118">
            <v>103</v>
          </cell>
          <cell r="G118">
            <v>0</v>
          </cell>
          <cell r="H118">
            <v>-85</v>
          </cell>
        </row>
        <row r="119">
          <cell r="B119">
            <v>102</v>
          </cell>
          <cell r="C119">
            <v>31.75</v>
          </cell>
          <cell r="D119">
            <v>199</v>
          </cell>
          <cell r="F119">
            <v>104</v>
          </cell>
          <cell r="G119">
            <v>0</v>
          </cell>
          <cell r="H119">
            <v>-86</v>
          </cell>
        </row>
        <row r="120">
          <cell r="B120">
            <v>103</v>
          </cell>
          <cell r="C120">
            <v>31.73</v>
          </cell>
          <cell r="D120">
            <v>198</v>
          </cell>
          <cell r="F120">
            <v>105</v>
          </cell>
          <cell r="G120">
            <v>0</v>
          </cell>
          <cell r="H120">
            <v>-87</v>
          </cell>
        </row>
        <row r="121">
          <cell r="B121">
            <v>104</v>
          </cell>
          <cell r="C121">
            <v>31.71</v>
          </cell>
          <cell r="D121">
            <v>197</v>
          </cell>
          <cell r="F121">
            <v>106</v>
          </cell>
          <cell r="G121">
            <v>0</v>
          </cell>
          <cell r="H121">
            <v>-88</v>
          </cell>
        </row>
        <row r="122">
          <cell r="B122">
            <v>105</v>
          </cell>
          <cell r="C122">
            <v>31.89</v>
          </cell>
          <cell r="D122">
            <v>196</v>
          </cell>
          <cell r="F122">
            <v>107</v>
          </cell>
          <cell r="G122">
            <v>0</v>
          </cell>
          <cell r="H122">
            <v>-89</v>
          </cell>
        </row>
        <row r="123">
          <cell r="B123">
            <v>106</v>
          </cell>
          <cell r="C123">
            <v>31.73</v>
          </cell>
          <cell r="D123">
            <v>195</v>
          </cell>
          <cell r="F123">
            <v>108</v>
          </cell>
          <cell r="G123">
            <v>0</v>
          </cell>
          <cell r="H123">
            <v>-90</v>
          </cell>
        </row>
        <row r="124">
          <cell r="B124">
            <v>107</v>
          </cell>
          <cell r="C124">
            <v>31.74</v>
          </cell>
          <cell r="D124">
            <v>194</v>
          </cell>
          <cell r="F124">
            <v>109</v>
          </cell>
          <cell r="G124">
            <v>0</v>
          </cell>
          <cell r="H124">
            <v>-91</v>
          </cell>
        </row>
        <row r="125">
          <cell r="B125">
            <v>108</v>
          </cell>
          <cell r="C125">
            <v>31.77</v>
          </cell>
          <cell r="D125">
            <v>193</v>
          </cell>
          <cell r="F125">
            <v>110</v>
          </cell>
          <cell r="G125">
            <v>0</v>
          </cell>
          <cell r="H125">
            <v>-92</v>
          </cell>
        </row>
        <row r="126">
          <cell r="B126">
            <v>109</v>
          </cell>
          <cell r="C126">
            <v>31.73</v>
          </cell>
          <cell r="D126">
            <v>192</v>
          </cell>
          <cell r="F126">
            <v>111</v>
          </cell>
          <cell r="G126">
            <v>0</v>
          </cell>
          <cell r="H126">
            <v>-93</v>
          </cell>
        </row>
        <row r="127">
          <cell r="B127">
            <v>110</v>
          </cell>
          <cell r="C127">
            <v>31.67</v>
          </cell>
          <cell r="D127">
            <v>191</v>
          </cell>
          <cell r="F127">
            <v>112</v>
          </cell>
          <cell r="G127">
            <v>0</v>
          </cell>
          <cell r="H127">
            <v>-94</v>
          </cell>
        </row>
        <row r="128">
          <cell r="B128">
            <v>111</v>
          </cell>
          <cell r="C128">
            <v>31.75</v>
          </cell>
          <cell r="D128">
            <v>190</v>
          </cell>
          <cell r="F128">
            <v>113</v>
          </cell>
          <cell r="G128">
            <v>0</v>
          </cell>
          <cell r="H128">
            <v>-95</v>
          </cell>
        </row>
        <row r="129">
          <cell r="B129">
            <v>112</v>
          </cell>
          <cell r="C129">
            <v>31.75</v>
          </cell>
          <cell r="D129">
            <v>189</v>
          </cell>
          <cell r="F129">
            <v>114</v>
          </cell>
          <cell r="G129">
            <v>0</v>
          </cell>
          <cell r="H129">
            <v>-96</v>
          </cell>
        </row>
        <row r="130">
          <cell r="B130">
            <v>113</v>
          </cell>
          <cell r="C130">
            <v>31.7</v>
          </cell>
          <cell r="D130">
            <v>188</v>
          </cell>
          <cell r="F130">
            <v>115</v>
          </cell>
          <cell r="G130">
            <v>0</v>
          </cell>
          <cell r="H130">
            <v>-97</v>
          </cell>
        </row>
        <row r="131">
          <cell r="B131">
            <v>114</v>
          </cell>
          <cell r="C131">
            <v>31.71</v>
          </cell>
          <cell r="D131">
            <v>187</v>
          </cell>
          <cell r="F131">
            <v>116</v>
          </cell>
          <cell r="G131">
            <v>0</v>
          </cell>
          <cell r="H131">
            <v>-98</v>
          </cell>
        </row>
        <row r="132">
          <cell r="B132">
            <v>115</v>
          </cell>
          <cell r="C132">
            <v>31.75</v>
          </cell>
          <cell r="D132">
            <v>186</v>
          </cell>
          <cell r="F132">
            <v>117</v>
          </cell>
          <cell r="G132">
            <v>0</v>
          </cell>
          <cell r="H132">
            <v>-99</v>
          </cell>
        </row>
        <row r="133">
          <cell r="B133">
            <v>116</v>
          </cell>
          <cell r="C133">
            <v>31.69</v>
          </cell>
          <cell r="D133">
            <v>185</v>
          </cell>
          <cell r="F133">
            <v>118</v>
          </cell>
          <cell r="G133">
            <v>0</v>
          </cell>
          <cell r="H133">
            <v>-100</v>
          </cell>
        </row>
        <row r="134">
          <cell r="B134">
            <v>117</v>
          </cell>
          <cell r="C134">
            <v>31.69</v>
          </cell>
          <cell r="D134">
            <v>184</v>
          </cell>
          <cell r="F134">
            <v>119</v>
          </cell>
          <cell r="G134">
            <v>0</v>
          </cell>
          <cell r="H134">
            <v>-101</v>
          </cell>
        </row>
        <row r="135">
          <cell r="B135">
            <v>118</v>
          </cell>
          <cell r="C135">
            <v>31.7</v>
          </cell>
          <cell r="D135">
            <v>183</v>
          </cell>
          <cell r="F135">
            <v>120</v>
          </cell>
          <cell r="G135">
            <v>0</v>
          </cell>
          <cell r="H135">
            <v>-102</v>
          </cell>
        </row>
        <row r="136">
          <cell r="B136">
            <v>119</v>
          </cell>
          <cell r="C136">
            <v>31.75</v>
          </cell>
          <cell r="D136">
            <v>182</v>
          </cell>
          <cell r="F136">
            <v>121</v>
          </cell>
          <cell r="G136">
            <v>0</v>
          </cell>
          <cell r="H136">
            <v>-103</v>
          </cell>
        </row>
        <row r="137">
          <cell r="B137">
            <v>120</v>
          </cell>
          <cell r="C137">
            <v>31.65</v>
          </cell>
          <cell r="D137">
            <v>181</v>
          </cell>
          <cell r="F137">
            <v>122</v>
          </cell>
          <cell r="G137">
            <v>0</v>
          </cell>
          <cell r="H137">
            <v>-104</v>
          </cell>
        </row>
        <row r="138">
          <cell r="B138">
            <v>121</v>
          </cell>
          <cell r="C138">
            <v>31.68</v>
          </cell>
          <cell r="D138">
            <v>180</v>
          </cell>
          <cell r="F138">
            <v>123</v>
          </cell>
          <cell r="G138">
            <v>0</v>
          </cell>
          <cell r="H138">
            <v>-105</v>
          </cell>
        </row>
        <row r="139">
          <cell r="B139">
            <v>122</v>
          </cell>
          <cell r="C139">
            <v>31.69</v>
          </cell>
          <cell r="D139">
            <v>179</v>
          </cell>
          <cell r="F139">
            <v>124</v>
          </cell>
          <cell r="G139">
            <v>0</v>
          </cell>
          <cell r="H139">
            <v>-106</v>
          </cell>
        </row>
        <row r="140">
          <cell r="B140">
            <v>123</v>
          </cell>
          <cell r="C140">
            <v>31.73</v>
          </cell>
          <cell r="D140">
            <v>178</v>
          </cell>
          <cell r="F140">
            <v>125</v>
          </cell>
          <cell r="G140">
            <v>0</v>
          </cell>
          <cell r="H140">
            <v>-107</v>
          </cell>
        </row>
        <row r="141">
          <cell r="B141">
            <v>124</v>
          </cell>
          <cell r="C141">
            <v>31.71</v>
          </cell>
          <cell r="D141">
            <v>177</v>
          </cell>
          <cell r="F141">
            <v>126</v>
          </cell>
          <cell r="G141">
            <v>0</v>
          </cell>
          <cell r="H141">
            <v>-108</v>
          </cell>
        </row>
        <row r="142">
          <cell r="B142">
            <v>125</v>
          </cell>
          <cell r="C142">
            <v>31.69</v>
          </cell>
          <cell r="D142">
            <v>176</v>
          </cell>
          <cell r="F142">
            <v>127</v>
          </cell>
          <cell r="G142">
            <v>0</v>
          </cell>
          <cell r="H142">
            <v>-109</v>
          </cell>
        </row>
        <row r="143">
          <cell r="B143">
            <v>126</v>
          </cell>
          <cell r="C143">
            <v>29.88</v>
          </cell>
          <cell r="D143">
            <v>175</v>
          </cell>
          <cell r="F143">
            <v>128</v>
          </cell>
          <cell r="G143">
            <v>0</v>
          </cell>
          <cell r="H143">
            <v>-110</v>
          </cell>
        </row>
        <row r="144">
          <cell r="B144">
            <v>127</v>
          </cell>
          <cell r="C144">
            <v>29.71</v>
          </cell>
          <cell r="D144">
            <v>174</v>
          </cell>
          <cell r="F144">
            <v>129</v>
          </cell>
          <cell r="G144">
            <v>0</v>
          </cell>
          <cell r="H144">
            <v>-111</v>
          </cell>
        </row>
        <row r="145">
          <cell r="B145">
            <v>128</v>
          </cell>
          <cell r="C145">
            <v>31.75</v>
          </cell>
          <cell r="D145">
            <v>173</v>
          </cell>
          <cell r="F145">
            <v>130</v>
          </cell>
          <cell r="G145">
            <v>0</v>
          </cell>
          <cell r="H145">
            <v>-112</v>
          </cell>
        </row>
        <row r="146">
          <cell r="B146">
            <v>129</v>
          </cell>
          <cell r="C146">
            <v>29.56</v>
          </cell>
          <cell r="D146">
            <v>172</v>
          </cell>
          <cell r="F146">
            <v>131</v>
          </cell>
          <cell r="G146">
            <v>0</v>
          </cell>
          <cell r="H146">
            <v>-113</v>
          </cell>
        </row>
        <row r="147">
          <cell r="B147">
            <v>130</v>
          </cell>
          <cell r="C147">
            <v>29.72</v>
          </cell>
          <cell r="D147">
            <v>171</v>
          </cell>
          <cell r="F147">
            <v>132</v>
          </cell>
          <cell r="G147">
            <v>0</v>
          </cell>
          <cell r="H147">
            <v>-114</v>
          </cell>
        </row>
        <row r="148">
          <cell r="B148">
            <v>131</v>
          </cell>
          <cell r="C148">
            <v>29.89</v>
          </cell>
          <cell r="D148">
            <v>170</v>
          </cell>
          <cell r="F148">
            <v>133</v>
          </cell>
          <cell r="G148">
            <v>0</v>
          </cell>
          <cell r="H148">
            <v>-115</v>
          </cell>
        </row>
        <row r="149">
          <cell r="B149">
            <v>132</v>
          </cell>
          <cell r="C149">
            <v>29.9</v>
          </cell>
          <cell r="D149">
            <v>169</v>
          </cell>
          <cell r="F149">
            <v>134</v>
          </cell>
          <cell r="G149">
            <v>0</v>
          </cell>
          <cell r="H149">
            <v>-116</v>
          </cell>
        </row>
        <row r="150">
          <cell r="B150">
            <v>133</v>
          </cell>
          <cell r="C150">
            <v>29.83</v>
          </cell>
          <cell r="D150">
            <v>168</v>
          </cell>
          <cell r="F150">
            <v>135</v>
          </cell>
          <cell r="G150">
            <v>0</v>
          </cell>
          <cell r="H150">
            <v>-117</v>
          </cell>
        </row>
        <row r="151">
          <cell r="B151">
            <v>134</v>
          </cell>
          <cell r="C151">
            <v>29.7</v>
          </cell>
          <cell r="D151">
            <v>167</v>
          </cell>
          <cell r="F151">
            <v>136</v>
          </cell>
          <cell r="G151">
            <v>0</v>
          </cell>
          <cell r="H151">
            <v>-118</v>
          </cell>
        </row>
        <row r="152">
          <cell r="B152">
            <v>135</v>
          </cell>
          <cell r="C152">
            <v>29.96</v>
          </cell>
          <cell r="D152">
            <v>166</v>
          </cell>
          <cell r="F152">
            <v>137</v>
          </cell>
          <cell r="G152">
            <v>0</v>
          </cell>
          <cell r="H152">
            <v>-119</v>
          </cell>
        </row>
        <row r="153">
          <cell r="B153">
            <v>136</v>
          </cell>
          <cell r="C153">
            <v>29.74</v>
          </cell>
          <cell r="D153">
            <v>165</v>
          </cell>
          <cell r="F153">
            <v>138</v>
          </cell>
          <cell r="G153">
            <v>0</v>
          </cell>
          <cell r="H153">
            <v>-120</v>
          </cell>
        </row>
        <row r="154">
          <cell r="B154">
            <v>137</v>
          </cell>
          <cell r="C154">
            <v>29.55</v>
          </cell>
          <cell r="D154">
            <v>164</v>
          </cell>
          <cell r="F154">
            <v>139</v>
          </cell>
          <cell r="G154">
            <v>0</v>
          </cell>
          <cell r="H154">
            <v>-121</v>
          </cell>
        </row>
        <row r="155">
          <cell r="B155">
            <v>138</v>
          </cell>
          <cell r="C155">
            <v>29.5</v>
          </cell>
          <cell r="D155">
            <v>163</v>
          </cell>
          <cell r="F155">
            <v>140</v>
          </cell>
          <cell r="G155">
            <v>0</v>
          </cell>
          <cell r="H155">
            <v>-122</v>
          </cell>
        </row>
        <row r="156">
          <cell r="B156">
            <v>139</v>
          </cell>
          <cell r="C156">
            <v>29.7</v>
          </cell>
          <cell r="D156">
            <v>162</v>
          </cell>
          <cell r="F156">
            <v>141</v>
          </cell>
          <cell r="G156">
            <v>0</v>
          </cell>
          <cell r="H156">
            <v>-123</v>
          </cell>
        </row>
        <row r="157">
          <cell r="B157">
            <v>140</v>
          </cell>
          <cell r="C157">
            <v>29.7</v>
          </cell>
          <cell r="D157">
            <v>161</v>
          </cell>
          <cell r="F157">
            <v>142</v>
          </cell>
          <cell r="G157">
            <v>0</v>
          </cell>
          <cell r="H157">
            <v>-124</v>
          </cell>
        </row>
        <row r="158">
          <cell r="B158">
            <v>141</v>
          </cell>
          <cell r="C158">
            <v>29.71</v>
          </cell>
          <cell r="D158">
            <v>160</v>
          </cell>
          <cell r="F158">
            <v>143</v>
          </cell>
          <cell r="G158">
            <v>0</v>
          </cell>
          <cell r="H158">
            <v>-125</v>
          </cell>
        </row>
        <row r="159">
          <cell r="B159">
            <v>142</v>
          </cell>
          <cell r="C159">
            <v>29.7</v>
          </cell>
          <cell r="D159">
            <v>159</v>
          </cell>
          <cell r="F159">
            <v>144</v>
          </cell>
          <cell r="G159">
            <v>0</v>
          </cell>
          <cell r="H159">
            <v>-126</v>
          </cell>
        </row>
        <row r="160">
          <cell r="B160">
            <v>143</v>
          </cell>
          <cell r="C160">
            <v>29.7</v>
          </cell>
          <cell r="D160">
            <v>158</v>
          </cell>
          <cell r="F160">
            <v>145</v>
          </cell>
          <cell r="G160">
            <v>0</v>
          </cell>
          <cell r="H160">
            <v>-127</v>
          </cell>
        </row>
        <row r="161">
          <cell r="B161">
            <v>144</v>
          </cell>
          <cell r="C161">
            <v>29.7</v>
          </cell>
          <cell r="D161">
            <v>157</v>
          </cell>
          <cell r="F161">
            <v>146</v>
          </cell>
          <cell r="G161">
            <v>0</v>
          </cell>
          <cell r="H161">
            <v>-128</v>
          </cell>
        </row>
        <row r="162">
          <cell r="B162">
            <v>145</v>
          </cell>
          <cell r="C162">
            <v>29.52</v>
          </cell>
          <cell r="D162">
            <v>156</v>
          </cell>
          <cell r="F162">
            <v>147</v>
          </cell>
          <cell r="G162">
            <v>0</v>
          </cell>
          <cell r="H162">
            <v>-129</v>
          </cell>
        </row>
        <row r="163">
          <cell r="B163">
            <v>146</v>
          </cell>
          <cell r="C163">
            <v>29.9</v>
          </cell>
          <cell r="D163">
            <v>155</v>
          </cell>
          <cell r="F163">
            <v>148</v>
          </cell>
          <cell r="G163">
            <v>0</v>
          </cell>
          <cell r="H163">
            <v>-130</v>
          </cell>
        </row>
        <row r="164">
          <cell r="B164">
            <v>147</v>
          </cell>
          <cell r="C164">
            <v>29.88</v>
          </cell>
          <cell r="D164">
            <v>154</v>
          </cell>
          <cell r="F164">
            <v>149</v>
          </cell>
          <cell r="G164">
            <v>0</v>
          </cell>
          <cell r="H164">
            <v>-131</v>
          </cell>
        </row>
        <row r="165">
          <cell r="B165">
            <v>148</v>
          </cell>
          <cell r="C165">
            <v>29.91</v>
          </cell>
          <cell r="D165">
            <v>153</v>
          </cell>
          <cell r="F165">
            <v>150</v>
          </cell>
          <cell r="G165">
            <v>0</v>
          </cell>
          <cell r="H165">
            <v>-132</v>
          </cell>
        </row>
        <row r="166">
          <cell r="B166">
            <v>149</v>
          </cell>
          <cell r="C166">
            <v>29.9</v>
          </cell>
          <cell r="D166">
            <v>152</v>
          </cell>
          <cell r="F166">
            <v>151</v>
          </cell>
          <cell r="G166">
            <v>0</v>
          </cell>
          <cell r="H166">
            <v>-133</v>
          </cell>
        </row>
        <row r="167">
          <cell r="B167">
            <v>150</v>
          </cell>
          <cell r="C167">
            <v>29.89</v>
          </cell>
          <cell r="D167">
            <v>151</v>
          </cell>
          <cell r="F167">
            <v>152</v>
          </cell>
          <cell r="G167">
            <v>0</v>
          </cell>
          <cell r="H167">
            <v>-134</v>
          </cell>
        </row>
        <row r="168">
          <cell r="B168">
            <v>151</v>
          </cell>
          <cell r="C168">
            <v>29.73</v>
          </cell>
          <cell r="D168">
            <v>150</v>
          </cell>
          <cell r="F168">
            <v>153</v>
          </cell>
          <cell r="G168">
            <v>0</v>
          </cell>
          <cell r="H168">
            <v>-135</v>
          </cell>
        </row>
        <row r="169">
          <cell r="B169">
            <v>152</v>
          </cell>
          <cell r="C169">
            <v>29.71</v>
          </cell>
          <cell r="D169">
            <v>149</v>
          </cell>
          <cell r="F169">
            <v>154</v>
          </cell>
          <cell r="G169">
            <v>0</v>
          </cell>
          <cell r="H169">
            <v>-136</v>
          </cell>
        </row>
        <row r="170">
          <cell r="B170">
            <v>153</v>
          </cell>
          <cell r="C170">
            <v>31.76</v>
          </cell>
          <cell r="D170">
            <v>148</v>
          </cell>
          <cell r="F170">
            <v>155</v>
          </cell>
          <cell r="G170">
            <v>0</v>
          </cell>
          <cell r="H170">
            <v>-137</v>
          </cell>
        </row>
        <row r="171">
          <cell r="B171">
            <v>154</v>
          </cell>
          <cell r="C171">
            <v>31.76</v>
          </cell>
          <cell r="D171">
            <v>147</v>
          </cell>
          <cell r="F171">
            <v>156</v>
          </cell>
          <cell r="G171">
            <v>0</v>
          </cell>
          <cell r="H171">
            <v>-138</v>
          </cell>
        </row>
        <row r="172">
          <cell r="B172">
            <v>155</v>
          </cell>
          <cell r="C172">
            <v>29.56</v>
          </cell>
          <cell r="D172">
            <v>146</v>
          </cell>
          <cell r="F172">
            <v>157</v>
          </cell>
          <cell r="G172">
            <v>0</v>
          </cell>
          <cell r="H172">
            <v>-139</v>
          </cell>
        </row>
        <row r="173">
          <cell r="B173">
            <v>156</v>
          </cell>
          <cell r="C173">
            <v>31.72</v>
          </cell>
          <cell r="D173">
            <v>145</v>
          </cell>
          <cell r="F173">
            <v>158</v>
          </cell>
          <cell r="G173">
            <v>0</v>
          </cell>
          <cell r="H173">
            <v>-140</v>
          </cell>
        </row>
        <row r="174">
          <cell r="B174">
            <v>157</v>
          </cell>
          <cell r="C174">
            <v>31.75</v>
          </cell>
          <cell r="D174">
            <v>144</v>
          </cell>
          <cell r="F174">
            <v>159</v>
          </cell>
          <cell r="G174">
            <v>0</v>
          </cell>
          <cell r="H174">
            <v>-141</v>
          </cell>
        </row>
        <row r="175">
          <cell r="B175">
            <v>158</v>
          </cell>
          <cell r="C175">
            <v>31.75</v>
          </cell>
          <cell r="D175">
            <v>143</v>
          </cell>
          <cell r="F175">
            <v>160</v>
          </cell>
          <cell r="G175">
            <v>0</v>
          </cell>
          <cell r="H175">
            <v>-142</v>
          </cell>
        </row>
        <row r="176">
          <cell r="B176">
            <v>159</v>
          </cell>
          <cell r="C176">
            <v>31.71</v>
          </cell>
          <cell r="D176">
            <v>142</v>
          </cell>
          <cell r="F176">
            <v>161</v>
          </cell>
          <cell r="G176">
            <v>0</v>
          </cell>
          <cell r="H176">
            <v>-143</v>
          </cell>
        </row>
        <row r="177">
          <cell r="B177">
            <v>160</v>
          </cell>
          <cell r="C177">
            <v>31.74</v>
          </cell>
          <cell r="D177">
            <v>141</v>
          </cell>
          <cell r="F177">
            <v>162</v>
          </cell>
          <cell r="G177">
            <v>0</v>
          </cell>
          <cell r="H177">
            <v>-144</v>
          </cell>
        </row>
        <row r="178">
          <cell r="B178">
            <v>161</v>
          </cell>
          <cell r="C178">
            <v>31.72</v>
          </cell>
          <cell r="D178">
            <v>140</v>
          </cell>
          <cell r="F178">
            <v>163</v>
          </cell>
          <cell r="G178">
            <v>0</v>
          </cell>
          <cell r="H178">
            <v>-145</v>
          </cell>
        </row>
        <row r="179">
          <cell r="B179">
            <v>162</v>
          </cell>
          <cell r="C179">
            <v>31.74</v>
          </cell>
          <cell r="D179">
            <v>139</v>
          </cell>
          <cell r="F179">
            <v>164</v>
          </cell>
          <cell r="G179">
            <v>0</v>
          </cell>
          <cell r="H179">
            <v>-146</v>
          </cell>
        </row>
        <row r="180">
          <cell r="B180">
            <v>163</v>
          </cell>
          <cell r="C180">
            <v>31.7</v>
          </cell>
          <cell r="D180">
            <v>138</v>
          </cell>
          <cell r="F180">
            <v>165</v>
          </cell>
          <cell r="G180">
            <v>0</v>
          </cell>
          <cell r="H180">
            <v>-147</v>
          </cell>
        </row>
        <row r="181">
          <cell r="B181">
            <v>164</v>
          </cell>
          <cell r="C181">
            <v>31.73</v>
          </cell>
          <cell r="D181">
            <v>137</v>
          </cell>
          <cell r="F181">
            <v>166</v>
          </cell>
          <cell r="G181">
            <v>0</v>
          </cell>
          <cell r="H181">
            <v>-148</v>
          </cell>
        </row>
        <row r="182">
          <cell r="B182">
            <v>165</v>
          </cell>
          <cell r="C182">
            <v>31.7</v>
          </cell>
          <cell r="D182">
            <v>136</v>
          </cell>
          <cell r="F182">
            <v>167</v>
          </cell>
          <cell r="G182">
            <v>0</v>
          </cell>
          <cell r="H182">
            <v>-149</v>
          </cell>
        </row>
        <row r="183">
          <cell r="B183">
            <v>166</v>
          </cell>
          <cell r="C183">
            <v>31.75</v>
          </cell>
          <cell r="D183">
            <v>135</v>
          </cell>
          <cell r="F183">
            <v>168</v>
          </cell>
          <cell r="G183">
            <v>0</v>
          </cell>
          <cell r="H183">
            <v>-150</v>
          </cell>
        </row>
        <row r="184">
          <cell r="B184">
            <v>167</v>
          </cell>
          <cell r="C184">
            <v>31.73</v>
          </cell>
          <cell r="D184">
            <v>134</v>
          </cell>
          <cell r="F184">
            <v>169</v>
          </cell>
          <cell r="G184">
            <v>0</v>
          </cell>
          <cell r="H184">
            <v>-151</v>
          </cell>
        </row>
        <row r="185">
          <cell r="B185">
            <v>168</v>
          </cell>
          <cell r="C185">
            <v>31.67</v>
          </cell>
          <cell r="D185">
            <v>133</v>
          </cell>
          <cell r="F185">
            <v>170</v>
          </cell>
          <cell r="G185">
            <v>0</v>
          </cell>
          <cell r="H185">
            <v>-152</v>
          </cell>
        </row>
        <row r="186">
          <cell r="B186">
            <v>169</v>
          </cell>
          <cell r="C186">
            <v>31.72</v>
          </cell>
          <cell r="D186">
            <v>132</v>
          </cell>
          <cell r="F186">
            <v>171</v>
          </cell>
          <cell r="G186">
            <v>0</v>
          </cell>
          <cell r="H186">
            <v>-153</v>
          </cell>
        </row>
        <row r="187">
          <cell r="B187">
            <v>170</v>
          </cell>
          <cell r="C187">
            <v>31.7</v>
          </cell>
          <cell r="D187">
            <v>131</v>
          </cell>
          <cell r="F187">
            <v>172</v>
          </cell>
          <cell r="G187">
            <v>0</v>
          </cell>
          <cell r="H187">
            <v>-154</v>
          </cell>
        </row>
        <row r="188">
          <cell r="B188">
            <v>171</v>
          </cell>
          <cell r="C188">
            <v>31.71</v>
          </cell>
          <cell r="D188">
            <v>130</v>
          </cell>
          <cell r="F188">
            <v>173</v>
          </cell>
          <cell r="G188">
            <v>0</v>
          </cell>
          <cell r="H188">
            <v>-155</v>
          </cell>
        </row>
        <row r="189">
          <cell r="B189">
            <v>172</v>
          </cell>
          <cell r="C189">
            <v>31.72</v>
          </cell>
          <cell r="D189">
            <v>129</v>
          </cell>
          <cell r="F189">
            <v>174</v>
          </cell>
          <cell r="G189">
            <v>0</v>
          </cell>
          <cell r="H189">
            <v>-156</v>
          </cell>
        </row>
        <row r="190">
          <cell r="B190">
            <v>173</v>
          </cell>
          <cell r="C190">
            <v>31.75</v>
          </cell>
          <cell r="D190">
            <v>128</v>
          </cell>
          <cell r="F190">
            <v>175</v>
          </cell>
          <cell r="G190">
            <v>0</v>
          </cell>
          <cell r="H190">
            <v>-157</v>
          </cell>
        </row>
        <row r="191">
          <cell r="B191">
            <v>174</v>
          </cell>
          <cell r="C191">
            <v>31.73</v>
          </cell>
          <cell r="D191">
            <v>127</v>
          </cell>
          <cell r="F191">
            <v>176</v>
          </cell>
          <cell r="G191">
            <v>0</v>
          </cell>
          <cell r="H191">
            <v>-158</v>
          </cell>
        </row>
        <row r="192">
          <cell r="B192">
            <v>175</v>
          </cell>
          <cell r="C192">
            <v>31.73</v>
          </cell>
          <cell r="D192">
            <v>126</v>
          </cell>
          <cell r="F192">
            <v>177</v>
          </cell>
          <cell r="G192">
            <v>0</v>
          </cell>
          <cell r="H192">
            <v>-159</v>
          </cell>
        </row>
        <row r="193">
          <cell r="B193">
            <v>176</v>
          </cell>
          <cell r="C193">
            <v>31.67</v>
          </cell>
          <cell r="D193">
            <v>125</v>
          </cell>
          <cell r="F193">
            <v>178</v>
          </cell>
          <cell r="G193">
            <v>0</v>
          </cell>
          <cell r="H193">
            <v>-160</v>
          </cell>
        </row>
        <row r="194">
          <cell r="B194">
            <v>177</v>
          </cell>
          <cell r="C194">
            <v>31.75</v>
          </cell>
          <cell r="D194">
            <v>124</v>
          </cell>
          <cell r="F194">
            <v>179</v>
          </cell>
          <cell r="G194">
            <v>0</v>
          </cell>
          <cell r="H194">
            <v>-161</v>
          </cell>
        </row>
        <row r="195">
          <cell r="B195">
            <v>178</v>
          </cell>
          <cell r="C195">
            <v>31.73</v>
          </cell>
          <cell r="D195">
            <v>123</v>
          </cell>
          <cell r="F195">
            <v>180</v>
          </cell>
          <cell r="G195">
            <v>0</v>
          </cell>
          <cell r="H195">
            <v>-162</v>
          </cell>
        </row>
        <row r="196">
          <cell r="B196">
            <v>179</v>
          </cell>
          <cell r="C196">
            <v>31.72</v>
          </cell>
          <cell r="D196">
            <v>122</v>
          </cell>
          <cell r="F196">
            <v>181</v>
          </cell>
          <cell r="G196">
            <v>0</v>
          </cell>
          <cell r="H196">
            <v>-163</v>
          </cell>
        </row>
        <row r="197">
          <cell r="B197">
            <v>180</v>
          </cell>
          <cell r="C197">
            <v>31.74</v>
          </cell>
          <cell r="D197">
            <v>121</v>
          </cell>
          <cell r="F197">
            <v>182</v>
          </cell>
          <cell r="G197">
            <v>0</v>
          </cell>
          <cell r="H197">
            <v>-164</v>
          </cell>
        </row>
        <row r="198">
          <cell r="B198">
            <v>181</v>
          </cell>
          <cell r="C198">
            <v>29.9</v>
          </cell>
          <cell r="D198">
            <v>120</v>
          </cell>
          <cell r="F198">
            <v>183</v>
          </cell>
          <cell r="G198">
            <v>0</v>
          </cell>
          <cell r="H198">
            <v>-165</v>
          </cell>
        </row>
        <row r="199">
          <cell r="B199">
            <v>182</v>
          </cell>
          <cell r="C199">
            <v>31.7</v>
          </cell>
          <cell r="D199">
            <v>119</v>
          </cell>
          <cell r="F199">
            <v>184</v>
          </cell>
          <cell r="G199">
            <v>0</v>
          </cell>
          <cell r="H199">
            <v>-166</v>
          </cell>
        </row>
        <row r="200">
          <cell r="B200">
            <v>183</v>
          </cell>
          <cell r="C200">
            <v>29.71</v>
          </cell>
          <cell r="D200">
            <v>118</v>
          </cell>
          <cell r="F200">
            <v>185</v>
          </cell>
          <cell r="G200">
            <v>0</v>
          </cell>
          <cell r="H200">
            <v>-167</v>
          </cell>
        </row>
        <row r="201">
          <cell r="B201">
            <v>184</v>
          </cell>
          <cell r="C201">
            <v>29.9</v>
          </cell>
          <cell r="D201">
            <v>117</v>
          </cell>
          <cell r="F201">
            <v>186</v>
          </cell>
          <cell r="G201">
            <v>0</v>
          </cell>
          <cell r="H201">
            <v>-168</v>
          </cell>
        </row>
        <row r="202">
          <cell r="B202">
            <v>185</v>
          </cell>
          <cell r="C202">
            <v>31.75</v>
          </cell>
          <cell r="D202">
            <v>116</v>
          </cell>
          <cell r="F202">
            <v>187</v>
          </cell>
          <cell r="G202">
            <v>0</v>
          </cell>
          <cell r="H202">
            <v>-169</v>
          </cell>
        </row>
        <row r="203">
          <cell r="B203">
            <v>186</v>
          </cell>
          <cell r="C203">
            <v>29.57</v>
          </cell>
          <cell r="D203">
            <v>115</v>
          </cell>
          <cell r="F203">
            <v>188</v>
          </cell>
          <cell r="G203">
            <v>0</v>
          </cell>
          <cell r="H203">
            <v>-170</v>
          </cell>
        </row>
        <row r="204">
          <cell r="B204">
            <v>187</v>
          </cell>
          <cell r="C204">
            <v>29.74</v>
          </cell>
          <cell r="D204">
            <v>114</v>
          </cell>
          <cell r="F204">
            <v>189</v>
          </cell>
          <cell r="G204">
            <v>0</v>
          </cell>
          <cell r="H204">
            <v>-171</v>
          </cell>
        </row>
        <row r="205">
          <cell r="B205">
            <v>188</v>
          </cell>
          <cell r="C205">
            <v>29.9</v>
          </cell>
          <cell r="D205">
            <v>113</v>
          </cell>
          <cell r="F205">
            <v>190</v>
          </cell>
          <cell r="G205">
            <v>0</v>
          </cell>
          <cell r="H205">
            <v>-172</v>
          </cell>
        </row>
        <row r="206">
          <cell r="B206">
            <v>189</v>
          </cell>
          <cell r="C206">
            <v>29.52</v>
          </cell>
          <cell r="D206">
            <v>112</v>
          </cell>
          <cell r="F206">
            <v>191</v>
          </cell>
          <cell r="G206">
            <v>0</v>
          </cell>
          <cell r="H206">
            <v>-173</v>
          </cell>
        </row>
        <row r="207">
          <cell r="B207">
            <v>190</v>
          </cell>
          <cell r="C207">
            <v>29.88</v>
          </cell>
          <cell r="D207">
            <v>111</v>
          </cell>
          <cell r="F207">
            <v>192</v>
          </cell>
          <cell r="G207">
            <v>0</v>
          </cell>
          <cell r="H207">
            <v>-174</v>
          </cell>
        </row>
        <row r="208">
          <cell r="B208">
            <v>191</v>
          </cell>
          <cell r="C208">
            <v>29.73</v>
          </cell>
          <cell r="D208">
            <v>110</v>
          </cell>
          <cell r="F208">
            <v>193</v>
          </cell>
          <cell r="G208">
            <v>0</v>
          </cell>
          <cell r="H208">
            <v>-175</v>
          </cell>
        </row>
        <row r="209">
          <cell r="B209">
            <v>192</v>
          </cell>
          <cell r="C209">
            <v>29.72</v>
          </cell>
          <cell r="D209">
            <v>109</v>
          </cell>
          <cell r="F209">
            <v>194</v>
          </cell>
          <cell r="G209">
            <v>0</v>
          </cell>
          <cell r="H209">
            <v>-176</v>
          </cell>
        </row>
        <row r="210">
          <cell r="B210">
            <v>193</v>
          </cell>
          <cell r="C210">
            <v>29.9</v>
          </cell>
          <cell r="D210">
            <v>108</v>
          </cell>
          <cell r="F210">
            <v>195</v>
          </cell>
          <cell r="G210">
            <v>0</v>
          </cell>
          <cell r="H210">
            <v>-177</v>
          </cell>
        </row>
        <row r="211">
          <cell r="B211">
            <v>194</v>
          </cell>
          <cell r="C211">
            <v>29.38</v>
          </cell>
          <cell r="D211">
            <v>107</v>
          </cell>
          <cell r="F211">
            <v>196</v>
          </cell>
          <cell r="G211">
            <v>0</v>
          </cell>
          <cell r="H211">
            <v>-178</v>
          </cell>
        </row>
        <row r="212">
          <cell r="B212">
            <v>195</v>
          </cell>
          <cell r="C212">
            <v>29.75</v>
          </cell>
          <cell r="D212">
            <v>106</v>
          </cell>
          <cell r="F212">
            <v>197</v>
          </cell>
          <cell r="G212">
            <v>0</v>
          </cell>
          <cell r="H212">
            <v>-179</v>
          </cell>
        </row>
        <row r="213">
          <cell r="B213">
            <v>196</v>
          </cell>
          <cell r="C213">
            <v>29.91</v>
          </cell>
          <cell r="D213">
            <v>105</v>
          </cell>
          <cell r="F213">
            <v>198</v>
          </cell>
          <cell r="G213">
            <v>0</v>
          </cell>
          <cell r="H213">
            <v>-180</v>
          </cell>
        </row>
        <row r="214">
          <cell r="B214">
            <v>197</v>
          </cell>
          <cell r="C214">
            <v>29.74</v>
          </cell>
          <cell r="D214">
            <v>104</v>
          </cell>
          <cell r="F214">
            <v>199</v>
          </cell>
          <cell r="G214">
            <v>0</v>
          </cell>
          <cell r="H214">
            <v>-181</v>
          </cell>
        </row>
        <row r="215">
          <cell r="B215">
            <v>198</v>
          </cell>
          <cell r="C215">
            <v>29.88</v>
          </cell>
          <cell r="D215">
            <v>103</v>
          </cell>
          <cell r="F215">
            <v>200</v>
          </cell>
          <cell r="G215">
            <v>0</v>
          </cell>
          <cell r="H215">
            <v>-182</v>
          </cell>
        </row>
        <row r="216">
          <cell r="B216">
            <v>199</v>
          </cell>
          <cell r="C216">
            <v>29.89</v>
          </cell>
          <cell r="D216">
            <v>102</v>
          </cell>
          <cell r="F216">
            <v>201</v>
          </cell>
          <cell r="G216">
            <v>0</v>
          </cell>
          <cell r="H216">
            <v>-183</v>
          </cell>
        </row>
        <row r="217">
          <cell r="B217">
            <v>200</v>
          </cell>
          <cell r="C217">
            <v>30.15</v>
          </cell>
          <cell r="D217">
            <v>101</v>
          </cell>
          <cell r="F217">
            <v>202</v>
          </cell>
          <cell r="G217">
            <v>0</v>
          </cell>
          <cell r="H217">
            <v>-184</v>
          </cell>
        </row>
        <row r="218">
          <cell r="B218">
            <v>201</v>
          </cell>
          <cell r="C218">
            <v>29.88</v>
          </cell>
          <cell r="D218">
            <v>100</v>
          </cell>
          <cell r="F218">
            <v>203</v>
          </cell>
          <cell r="G218">
            <v>0</v>
          </cell>
          <cell r="H218">
            <v>-185</v>
          </cell>
        </row>
        <row r="219">
          <cell r="B219">
            <v>202</v>
          </cell>
          <cell r="C219">
            <v>29.72</v>
          </cell>
          <cell r="D219">
            <v>99</v>
          </cell>
          <cell r="F219">
            <v>204</v>
          </cell>
          <cell r="G219">
            <v>0</v>
          </cell>
          <cell r="H219">
            <v>-186</v>
          </cell>
        </row>
        <row r="220">
          <cell r="B220">
            <v>203</v>
          </cell>
          <cell r="C220">
            <v>29.42</v>
          </cell>
          <cell r="D220">
            <v>98</v>
          </cell>
          <cell r="F220">
            <v>205</v>
          </cell>
          <cell r="G220">
            <v>0</v>
          </cell>
          <cell r="H220">
            <v>-187</v>
          </cell>
        </row>
        <row r="221">
          <cell r="B221">
            <v>204</v>
          </cell>
          <cell r="C221">
            <v>29.9</v>
          </cell>
          <cell r="D221">
            <v>97</v>
          </cell>
          <cell r="F221">
            <v>206</v>
          </cell>
          <cell r="G221">
            <v>0</v>
          </cell>
          <cell r="H221">
            <v>-188</v>
          </cell>
        </row>
        <row r="222">
          <cell r="B222">
            <v>205</v>
          </cell>
          <cell r="C222">
            <v>29.87</v>
          </cell>
          <cell r="D222">
            <v>96</v>
          </cell>
          <cell r="F222">
            <v>207</v>
          </cell>
          <cell r="G222">
            <v>0</v>
          </cell>
          <cell r="H222">
            <v>-189</v>
          </cell>
        </row>
        <row r="223">
          <cell r="B223">
            <v>206</v>
          </cell>
          <cell r="C223">
            <v>29.91</v>
          </cell>
          <cell r="D223">
            <v>95</v>
          </cell>
          <cell r="F223">
            <v>208</v>
          </cell>
          <cell r="G223">
            <v>0</v>
          </cell>
          <cell r="H223">
            <v>-190</v>
          </cell>
        </row>
        <row r="224">
          <cell r="B224">
            <v>207</v>
          </cell>
          <cell r="C224">
            <v>29.57</v>
          </cell>
          <cell r="D224">
            <v>94</v>
          </cell>
          <cell r="F224">
            <v>209</v>
          </cell>
          <cell r="G224">
            <v>0</v>
          </cell>
          <cell r="H224">
            <v>-191</v>
          </cell>
        </row>
        <row r="225">
          <cell r="B225">
            <v>208</v>
          </cell>
          <cell r="C225">
            <v>29.39</v>
          </cell>
          <cell r="D225">
            <v>93</v>
          </cell>
          <cell r="F225">
            <v>210</v>
          </cell>
          <cell r="G225">
            <v>0</v>
          </cell>
          <cell r="H225">
            <v>-192</v>
          </cell>
        </row>
        <row r="226">
          <cell r="B226">
            <v>209</v>
          </cell>
          <cell r="C226">
            <v>29.72</v>
          </cell>
          <cell r="D226">
            <v>92</v>
          </cell>
          <cell r="F226">
            <v>211</v>
          </cell>
          <cell r="G226">
            <v>0</v>
          </cell>
          <cell r="H226">
            <v>-193</v>
          </cell>
        </row>
        <row r="227">
          <cell r="B227">
            <v>210</v>
          </cell>
          <cell r="C227">
            <v>30.24</v>
          </cell>
          <cell r="D227">
            <v>91</v>
          </cell>
          <cell r="F227">
            <v>212</v>
          </cell>
          <cell r="G227">
            <v>0</v>
          </cell>
          <cell r="H227">
            <v>-194</v>
          </cell>
        </row>
        <row r="228">
          <cell r="B228">
            <v>211</v>
          </cell>
          <cell r="C228">
            <v>29.71</v>
          </cell>
          <cell r="D228">
            <v>90</v>
          </cell>
          <cell r="F228">
            <v>213</v>
          </cell>
          <cell r="G228">
            <v>0</v>
          </cell>
          <cell r="H228">
            <v>-195</v>
          </cell>
        </row>
        <row r="229">
          <cell r="B229">
            <v>212</v>
          </cell>
          <cell r="C229">
            <v>29.7</v>
          </cell>
          <cell r="D229">
            <v>89</v>
          </cell>
          <cell r="F229">
            <v>214</v>
          </cell>
          <cell r="G229">
            <v>0</v>
          </cell>
          <cell r="H229">
            <v>-196</v>
          </cell>
        </row>
        <row r="230">
          <cell r="B230">
            <v>213</v>
          </cell>
          <cell r="C230">
            <v>31.77</v>
          </cell>
          <cell r="D230">
            <v>88</v>
          </cell>
          <cell r="F230">
            <v>215</v>
          </cell>
          <cell r="G230">
            <v>0</v>
          </cell>
          <cell r="H230">
            <v>-197</v>
          </cell>
        </row>
        <row r="231">
          <cell r="B231">
            <v>214</v>
          </cell>
          <cell r="C231">
            <v>30.29</v>
          </cell>
          <cell r="D231">
            <v>87</v>
          </cell>
          <cell r="F231">
            <v>216</v>
          </cell>
          <cell r="G231">
            <v>0</v>
          </cell>
          <cell r="H231">
            <v>-198</v>
          </cell>
        </row>
        <row r="232">
          <cell r="B232">
            <v>215</v>
          </cell>
          <cell r="C232">
            <v>29.97</v>
          </cell>
          <cell r="D232">
            <v>86</v>
          </cell>
          <cell r="F232">
            <v>217</v>
          </cell>
          <cell r="G232">
            <v>0</v>
          </cell>
          <cell r="H232">
            <v>-199</v>
          </cell>
        </row>
        <row r="233">
          <cell r="B233">
            <v>216</v>
          </cell>
          <cell r="C233">
            <v>30.29</v>
          </cell>
          <cell r="D233">
            <v>85</v>
          </cell>
          <cell r="F233">
            <v>218</v>
          </cell>
          <cell r="G233">
            <v>0</v>
          </cell>
          <cell r="H233">
            <v>-200</v>
          </cell>
        </row>
        <row r="234">
          <cell r="B234">
            <v>217</v>
          </cell>
          <cell r="C234">
            <v>29.89</v>
          </cell>
          <cell r="D234">
            <v>84</v>
          </cell>
          <cell r="F234">
            <v>219</v>
          </cell>
          <cell r="G234">
            <v>0</v>
          </cell>
          <cell r="H234">
            <v>-201</v>
          </cell>
        </row>
        <row r="235">
          <cell r="B235">
            <v>218</v>
          </cell>
          <cell r="C235">
            <v>29.71</v>
          </cell>
          <cell r="D235">
            <v>83</v>
          </cell>
          <cell r="F235">
            <v>220</v>
          </cell>
          <cell r="G235">
            <v>0</v>
          </cell>
          <cell r="H235">
            <v>-202</v>
          </cell>
        </row>
        <row r="236">
          <cell r="B236">
            <v>219</v>
          </cell>
          <cell r="C236">
            <v>29.75</v>
          </cell>
          <cell r="D236">
            <v>82</v>
          </cell>
          <cell r="F236">
            <v>221</v>
          </cell>
          <cell r="G236">
            <v>0</v>
          </cell>
          <cell r="H236">
            <v>-203</v>
          </cell>
        </row>
        <row r="237">
          <cell r="B237">
            <v>220</v>
          </cell>
          <cell r="C237">
            <v>30.16</v>
          </cell>
          <cell r="D237">
            <v>81</v>
          </cell>
          <cell r="F237">
            <v>222</v>
          </cell>
          <cell r="G237">
            <v>0</v>
          </cell>
          <cell r="H237">
            <v>-204</v>
          </cell>
        </row>
        <row r="238">
          <cell r="B238">
            <v>221</v>
          </cell>
          <cell r="C238">
            <v>29.9</v>
          </cell>
          <cell r="D238">
            <v>80</v>
          </cell>
          <cell r="F238">
            <v>223</v>
          </cell>
          <cell r="G238">
            <v>0</v>
          </cell>
          <cell r="H238">
            <v>-205</v>
          </cell>
        </row>
        <row r="239">
          <cell r="B239">
            <v>222</v>
          </cell>
          <cell r="C239">
            <v>29.75</v>
          </cell>
          <cell r="D239">
            <v>79</v>
          </cell>
          <cell r="F239">
            <v>224</v>
          </cell>
          <cell r="G239">
            <v>0</v>
          </cell>
          <cell r="H239">
            <v>-206</v>
          </cell>
        </row>
        <row r="240">
          <cell r="B240">
            <v>223</v>
          </cell>
          <cell r="C240">
            <v>29.9</v>
          </cell>
          <cell r="D240">
            <v>78</v>
          </cell>
          <cell r="F240">
            <v>225</v>
          </cell>
          <cell r="G240">
            <v>0</v>
          </cell>
          <cell r="H240">
            <v>-207</v>
          </cell>
        </row>
        <row r="241">
          <cell r="B241">
            <v>224</v>
          </cell>
          <cell r="C241">
            <v>29.94</v>
          </cell>
          <cell r="D241">
            <v>77</v>
          </cell>
          <cell r="F241">
            <v>226</v>
          </cell>
          <cell r="G241">
            <v>0</v>
          </cell>
          <cell r="H241">
            <v>-208</v>
          </cell>
        </row>
        <row r="242">
          <cell r="B242">
            <v>225</v>
          </cell>
          <cell r="C242">
            <v>30.15</v>
          </cell>
          <cell r="D242">
            <v>76</v>
          </cell>
          <cell r="F242">
            <v>227</v>
          </cell>
          <cell r="G242">
            <v>0</v>
          </cell>
          <cell r="H242">
            <v>-209</v>
          </cell>
        </row>
        <row r="243">
          <cell r="B243">
            <v>226</v>
          </cell>
          <cell r="C243">
            <v>29.89</v>
          </cell>
          <cell r="D243">
            <v>75</v>
          </cell>
          <cell r="F243">
            <v>228</v>
          </cell>
          <cell r="G243">
            <v>0</v>
          </cell>
          <cell r="H243">
            <v>-210</v>
          </cell>
        </row>
        <row r="244">
          <cell r="B244">
            <v>227</v>
          </cell>
          <cell r="C244">
            <v>29.88</v>
          </cell>
          <cell r="D244">
            <v>74</v>
          </cell>
          <cell r="F244">
            <v>229</v>
          </cell>
          <cell r="G244">
            <v>0</v>
          </cell>
          <cell r="H244">
            <v>-211</v>
          </cell>
        </row>
        <row r="245">
          <cell r="B245">
            <v>228</v>
          </cell>
          <cell r="C245">
            <v>29.9</v>
          </cell>
          <cell r="D245">
            <v>73</v>
          </cell>
          <cell r="F245">
            <v>230</v>
          </cell>
          <cell r="G245">
            <v>0</v>
          </cell>
          <cell r="H245">
            <v>-212</v>
          </cell>
        </row>
        <row r="246">
          <cell r="B246">
            <v>229</v>
          </cell>
          <cell r="C246">
            <v>29.97</v>
          </cell>
          <cell r="D246">
            <v>72</v>
          </cell>
          <cell r="F246">
            <v>231</v>
          </cell>
          <cell r="G246">
            <v>0</v>
          </cell>
          <cell r="H246">
            <v>-213</v>
          </cell>
        </row>
        <row r="247">
          <cell r="B247">
            <v>230</v>
          </cell>
          <cell r="C247">
            <v>29.7</v>
          </cell>
          <cell r="D247">
            <v>71</v>
          </cell>
          <cell r="F247">
            <v>232</v>
          </cell>
          <cell r="G247">
            <v>0</v>
          </cell>
          <cell r="H247">
            <v>-214</v>
          </cell>
        </row>
        <row r="248">
          <cell r="B248">
            <v>231</v>
          </cell>
          <cell r="C248">
            <v>29.73</v>
          </cell>
          <cell r="D248">
            <v>70</v>
          </cell>
          <cell r="F248">
            <v>233</v>
          </cell>
          <cell r="G248">
            <v>0</v>
          </cell>
          <cell r="H248">
            <v>-215</v>
          </cell>
        </row>
        <row r="249">
          <cell r="B249">
            <v>232</v>
          </cell>
          <cell r="C249">
            <v>29.72</v>
          </cell>
          <cell r="D249">
            <v>69</v>
          </cell>
          <cell r="F249">
            <v>234</v>
          </cell>
          <cell r="G249">
            <v>0</v>
          </cell>
          <cell r="H249">
            <v>-216</v>
          </cell>
        </row>
        <row r="250">
          <cell r="B250">
            <v>233</v>
          </cell>
          <cell r="C250">
            <v>29.13</v>
          </cell>
          <cell r="D250">
            <v>68</v>
          </cell>
          <cell r="F250">
            <v>235</v>
          </cell>
          <cell r="G250">
            <v>0</v>
          </cell>
          <cell r="H250">
            <v>-217</v>
          </cell>
        </row>
        <row r="251">
          <cell r="B251">
            <v>234</v>
          </cell>
          <cell r="C251">
            <v>29.65</v>
          </cell>
          <cell r="D251">
            <v>67</v>
          </cell>
          <cell r="F251">
            <v>236</v>
          </cell>
          <cell r="G251">
            <v>0</v>
          </cell>
          <cell r="H251">
            <v>-218</v>
          </cell>
        </row>
        <row r="252">
          <cell r="B252">
            <v>235</v>
          </cell>
          <cell r="C252">
            <v>29.15</v>
          </cell>
          <cell r="D252">
            <v>66</v>
          </cell>
          <cell r="F252">
            <v>237</v>
          </cell>
          <cell r="G252">
            <v>0</v>
          </cell>
          <cell r="H252">
            <v>-219</v>
          </cell>
        </row>
        <row r="253">
          <cell r="B253">
            <v>236</v>
          </cell>
          <cell r="C253">
            <v>29.72</v>
          </cell>
          <cell r="D253">
            <v>65</v>
          </cell>
          <cell r="F253">
            <v>238</v>
          </cell>
          <cell r="G253">
            <v>0</v>
          </cell>
          <cell r="H253">
            <v>-220</v>
          </cell>
        </row>
        <row r="254">
          <cell r="B254">
            <v>237</v>
          </cell>
          <cell r="C254">
            <v>29.91</v>
          </cell>
          <cell r="D254">
            <v>64</v>
          </cell>
          <cell r="F254">
            <v>239</v>
          </cell>
          <cell r="G254">
            <v>0</v>
          </cell>
          <cell r="H254">
            <v>-221</v>
          </cell>
        </row>
        <row r="255">
          <cell r="B255">
            <v>238</v>
          </cell>
          <cell r="C255">
            <v>29.91</v>
          </cell>
          <cell r="D255">
            <v>63</v>
          </cell>
          <cell r="F255">
            <v>240</v>
          </cell>
          <cell r="G255">
            <v>0</v>
          </cell>
          <cell r="H255">
            <v>-222</v>
          </cell>
        </row>
        <row r="256">
          <cell r="B256">
            <v>239</v>
          </cell>
          <cell r="C256">
            <v>29.9</v>
          </cell>
          <cell r="D256">
            <v>62</v>
          </cell>
          <cell r="F256">
            <v>241</v>
          </cell>
          <cell r="G256">
            <v>0</v>
          </cell>
          <cell r="H256">
            <v>-223</v>
          </cell>
        </row>
        <row r="257">
          <cell r="B257">
            <v>240</v>
          </cell>
          <cell r="C257">
            <v>30.16</v>
          </cell>
          <cell r="D257">
            <v>61</v>
          </cell>
          <cell r="F257">
            <v>242</v>
          </cell>
          <cell r="G257">
            <v>0</v>
          </cell>
          <cell r="H257">
            <v>-224</v>
          </cell>
        </row>
        <row r="258">
          <cell r="B258">
            <v>241</v>
          </cell>
          <cell r="C258">
            <v>29.89</v>
          </cell>
          <cell r="D258">
            <v>60</v>
          </cell>
          <cell r="F258">
            <v>243</v>
          </cell>
          <cell r="G258">
            <v>0</v>
          </cell>
          <cell r="H258">
            <v>-225</v>
          </cell>
        </row>
        <row r="259">
          <cell r="B259">
            <v>242</v>
          </cell>
          <cell r="C259">
            <v>31.71</v>
          </cell>
          <cell r="D259">
            <v>59</v>
          </cell>
          <cell r="F259">
            <v>244</v>
          </cell>
          <cell r="G259">
            <v>0</v>
          </cell>
          <cell r="H259">
            <v>-226</v>
          </cell>
        </row>
        <row r="260">
          <cell r="B260">
            <v>243</v>
          </cell>
          <cell r="C260">
            <v>29.43</v>
          </cell>
          <cell r="D260">
            <v>58</v>
          </cell>
          <cell r="F260">
            <v>245</v>
          </cell>
          <cell r="G260">
            <v>0</v>
          </cell>
          <cell r="H260">
            <v>-227</v>
          </cell>
        </row>
        <row r="261">
          <cell r="B261">
            <v>244</v>
          </cell>
          <cell r="C261">
            <v>31.76</v>
          </cell>
          <cell r="D261">
            <v>57</v>
          </cell>
          <cell r="F261">
            <v>246</v>
          </cell>
          <cell r="G261">
            <v>0</v>
          </cell>
          <cell r="H261">
            <v>-228</v>
          </cell>
        </row>
        <row r="262">
          <cell r="B262">
            <v>245</v>
          </cell>
          <cell r="C262">
            <v>30.09</v>
          </cell>
          <cell r="D262">
            <v>56</v>
          </cell>
          <cell r="F262">
            <v>247</v>
          </cell>
          <cell r="G262">
            <v>0</v>
          </cell>
          <cell r="H262">
            <v>-229</v>
          </cell>
        </row>
        <row r="263">
          <cell r="B263">
            <v>246</v>
          </cell>
          <cell r="C263">
            <v>30.29</v>
          </cell>
          <cell r="D263">
            <v>55</v>
          </cell>
          <cell r="F263">
            <v>248</v>
          </cell>
          <cell r="G263">
            <v>0</v>
          </cell>
          <cell r="H263">
            <v>-230</v>
          </cell>
        </row>
        <row r="264">
          <cell r="B264">
            <v>247</v>
          </cell>
          <cell r="C264">
            <v>29.55</v>
          </cell>
          <cell r="D264">
            <v>54</v>
          </cell>
          <cell r="F264">
            <v>249</v>
          </cell>
          <cell r="G264">
            <v>0</v>
          </cell>
          <cell r="H264">
            <v>-231</v>
          </cell>
        </row>
        <row r="265">
          <cell r="B265">
            <v>248</v>
          </cell>
          <cell r="C265">
            <v>31.73</v>
          </cell>
          <cell r="D265">
            <v>53</v>
          </cell>
          <cell r="F265">
            <v>250</v>
          </cell>
          <cell r="G265">
            <v>0</v>
          </cell>
          <cell r="H265">
            <v>-232</v>
          </cell>
        </row>
        <row r="266">
          <cell r="B266">
            <v>249</v>
          </cell>
          <cell r="C266">
            <v>31.74</v>
          </cell>
          <cell r="D266">
            <v>52</v>
          </cell>
          <cell r="F266">
            <v>251</v>
          </cell>
          <cell r="G266">
            <v>0</v>
          </cell>
          <cell r="H266">
            <v>-233</v>
          </cell>
        </row>
        <row r="267">
          <cell r="B267">
            <v>250</v>
          </cell>
          <cell r="C267">
            <v>29.92</v>
          </cell>
          <cell r="D267">
            <v>51</v>
          </cell>
          <cell r="F267">
            <v>252</v>
          </cell>
          <cell r="G267">
            <v>0</v>
          </cell>
          <cell r="H267">
            <v>-234</v>
          </cell>
        </row>
        <row r="268">
          <cell r="B268">
            <v>251</v>
          </cell>
          <cell r="C268">
            <v>29.9</v>
          </cell>
          <cell r="D268">
            <v>50</v>
          </cell>
          <cell r="F268">
            <v>253</v>
          </cell>
          <cell r="G268">
            <v>0</v>
          </cell>
          <cell r="H268">
            <v>-235</v>
          </cell>
        </row>
        <row r="269">
          <cell r="B269">
            <v>252</v>
          </cell>
          <cell r="C269">
            <v>31.74</v>
          </cell>
          <cell r="D269">
            <v>49</v>
          </cell>
          <cell r="F269">
            <v>254</v>
          </cell>
          <cell r="G269">
            <v>0</v>
          </cell>
          <cell r="H269">
            <v>-236</v>
          </cell>
        </row>
        <row r="270">
          <cell r="B270">
            <v>253</v>
          </cell>
          <cell r="C270">
            <v>31.75</v>
          </cell>
          <cell r="D270">
            <v>48</v>
          </cell>
          <cell r="F270">
            <v>255</v>
          </cell>
          <cell r="G270">
            <v>0</v>
          </cell>
          <cell r="H270">
            <v>-237</v>
          </cell>
        </row>
        <row r="271">
          <cell r="B271">
            <v>254</v>
          </cell>
          <cell r="C271">
            <v>31.75</v>
          </cell>
          <cell r="D271">
            <v>47</v>
          </cell>
          <cell r="F271">
            <v>256</v>
          </cell>
          <cell r="G271">
            <v>0</v>
          </cell>
          <cell r="H271">
            <v>-238</v>
          </cell>
        </row>
        <row r="272">
          <cell r="B272">
            <v>255</v>
          </cell>
          <cell r="C272">
            <v>31.75</v>
          </cell>
          <cell r="D272">
            <v>46</v>
          </cell>
          <cell r="F272">
            <v>257</v>
          </cell>
          <cell r="G272">
            <v>0</v>
          </cell>
          <cell r="H272">
            <v>-239</v>
          </cell>
        </row>
        <row r="273">
          <cell r="B273">
            <v>256</v>
          </cell>
          <cell r="C273">
            <v>31.75</v>
          </cell>
          <cell r="D273">
            <v>45</v>
          </cell>
          <cell r="F273">
            <v>258</v>
          </cell>
          <cell r="G273">
            <v>0</v>
          </cell>
          <cell r="H273">
            <v>-240</v>
          </cell>
        </row>
        <row r="274">
          <cell r="B274">
            <v>257</v>
          </cell>
          <cell r="C274">
            <v>29.85</v>
          </cell>
          <cell r="D274">
            <v>44</v>
          </cell>
          <cell r="F274">
            <v>259</v>
          </cell>
          <cell r="G274">
            <v>0</v>
          </cell>
          <cell r="H274">
            <v>-241</v>
          </cell>
        </row>
        <row r="275">
          <cell r="B275">
            <v>258</v>
          </cell>
          <cell r="C275">
            <v>31.73</v>
          </cell>
          <cell r="D275">
            <v>43</v>
          </cell>
          <cell r="F275">
            <v>260</v>
          </cell>
          <cell r="G275">
            <v>0</v>
          </cell>
          <cell r="H275">
            <v>-242</v>
          </cell>
        </row>
        <row r="276">
          <cell r="B276">
            <v>259</v>
          </cell>
          <cell r="C276">
            <v>29.95</v>
          </cell>
          <cell r="D276">
            <v>42</v>
          </cell>
          <cell r="F276">
            <v>261</v>
          </cell>
          <cell r="G276">
            <v>0</v>
          </cell>
          <cell r="H276">
            <v>-243</v>
          </cell>
        </row>
        <row r="277">
          <cell r="B277">
            <v>260</v>
          </cell>
          <cell r="C277">
            <v>30.27</v>
          </cell>
          <cell r="D277">
            <v>41</v>
          </cell>
          <cell r="F277">
            <v>262</v>
          </cell>
          <cell r="G277">
            <v>0</v>
          </cell>
          <cell r="H277">
            <v>-244</v>
          </cell>
        </row>
        <row r="278">
          <cell r="B278">
            <v>261</v>
          </cell>
          <cell r="C278">
            <v>31.75</v>
          </cell>
          <cell r="D278">
            <v>40</v>
          </cell>
          <cell r="F278">
            <v>263</v>
          </cell>
          <cell r="G278">
            <v>0</v>
          </cell>
          <cell r="H278">
            <v>-245</v>
          </cell>
        </row>
        <row r="279">
          <cell r="B279">
            <v>262</v>
          </cell>
          <cell r="C279">
            <v>31.75</v>
          </cell>
          <cell r="D279">
            <v>39</v>
          </cell>
          <cell r="F279">
            <v>264</v>
          </cell>
          <cell r="G279">
            <v>0</v>
          </cell>
          <cell r="H279">
            <v>-246</v>
          </cell>
        </row>
        <row r="280">
          <cell r="B280">
            <v>263</v>
          </cell>
          <cell r="C280">
            <v>30.29</v>
          </cell>
          <cell r="D280">
            <v>38</v>
          </cell>
          <cell r="F280">
            <v>265</v>
          </cell>
          <cell r="G280">
            <v>0</v>
          </cell>
          <cell r="H280">
            <v>-247</v>
          </cell>
        </row>
        <row r="281">
          <cell r="B281">
            <v>264</v>
          </cell>
          <cell r="C281">
            <v>29.75</v>
          </cell>
          <cell r="D281">
            <v>37</v>
          </cell>
          <cell r="F281">
            <v>266</v>
          </cell>
          <cell r="G281">
            <v>0</v>
          </cell>
          <cell r="H281">
            <v>-248</v>
          </cell>
        </row>
        <row r="282">
          <cell r="B282">
            <v>265</v>
          </cell>
          <cell r="C282">
            <v>31.75</v>
          </cell>
          <cell r="D282">
            <v>36</v>
          </cell>
          <cell r="F282">
            <v>267</v>
          </cell>
          <cell r="G282">
            <v>0</v>
          </cell>
          <cell r="H282">
            <v>-249</v>
          </cell>
        </row>
        <row r="283">
          <cell r="B283">
            <v>266</v>
          </cell>
          <cell r="C283">
            <v>29.85</v>
          </cell>
          <cell r="D283">
            <v>35</v>
          </cell>
          <cell r="F283">
            <v>268</v>
          </cell>
          <cell r="G283">
            <v>0</v>
          </cell>
          <cell r="H283">
            <v>-250</v>
          </cell>
        </row>
        <row r="284">
          <cell r="B284">
            <v>267</v>
          </cell>
          <cell r="C284">
            <v>31.75</v>
          </cell>
          <cell r="D284">
            <v>34</v>
          </cell>
          <cell r="F284">
            <v>269</v>
          </cell>
          <cell r="G284">
            <v>0</v>
          </cell>
          <cell r="H284">
            <v>-251</v>
          </cell>
        </row>
        <row r="285">
          <cell r="B285">
            <v>268</v>
          </cell>
          <cell r="C285">
            <v>29.86</v>
          </cell>
          <cell r="D285">
            <v>33</v>
          </cell>
          <cell r="F285">
            <v>270</v>
          </cell>
          <cell r="G285">
            <v>0</v>
          </cell>
          <cell r="H285">
            <v>-252</v>
          </cell>
        </row>
        <row r="286">
          <cell r="B286">
            <v>269</v>
          </cell>
          <cell r="C286">
            <v>29.57</v>
          </cell>
          <cell r="D286">
            <v>32</v>
          </cell>
          <cell r="F286">
            <v>271</v>
          </cell>
          <cell r="G286">
            <v>0</v>
          </cell>
          <cell r="H286">
            <v>-253</v>
          </cell>
        </row>
        <row r="287">
          <cell r="B287">
            <v>270</v>
          </cell>
          <cell r="C287">
            <v>29.89</v>
          </cell>
          <cell r="D287">
            <v>31</v>
          </cell>
          <cell r="F287">
            <v>272</v>
          </cell>
          <cell r="G287">
            <v>0</v>
          </cell>
          <cell r="H287">
            <v>-254</v>
          </cell>
        </row>
        <row r="288">
          <cell r="B288">
            <v>271</v>
          </cell>
          <cell r="C288">
            <v>31.7</v>
          </cell>
          <cell r="D288">
            <v>30</v>
          </cell>
          <cell r="F288">
            <v>273</v>
          </cell>
          <cell r="G288">
            <v>0</v>
          </cell>
          <cell r="H288">
            <v>-255</v>
          </cell>
        </row>
        <row r="289">
          <cell r="B289">
            <v>272</v>
          </cell>
          <cell r="C289">
            <v>31.78</v>
          </cell>
          <cell r="D289">
            <v>29</v>
          </cell>
          <cell r="F289">
            <v>274</v>
          </cell>
          <cell r="G289">
            <v>0</v>
          </cell>
          <cell r="H289">
            <v>-256</v>
          </cell>
        </row>
        <row r="290">
          <cell r="B290">
            <v>273</v>
          </cell>
          <cell r="C290">
            <v>31.74</v>
          </cell>
          <cell r="D290">
            <v>28</v>
          </cell>
          <cell r="F290">
            <v>275</v>
          </cell>
          <cell r="G290">
            <v>0</v>
          </cell>
          <cell r="H290">
            <v>-257</v>
          </cell>
        </row>
        <row r="291">
          <cell r="B291">
            <v>274</v>
          </cell>
          <cell r="C291">
            <v>31.72</v>
          </cell>
          <cell r="D291">
            <v>27</v>
          </cell>
          <cell r="F291">
            <v>276</v>
          </cell>
          <cell r="G291">
            <v>0</v>
          </cell>
          <cell r="H291">
            <v>-258</v>
          </cell>
        </row>
        <row r="292">
          <cell r="B292">
            <v>275</v>
          </cell>
          <cell r="C292">
            <v>31.74</v>
          </cell>
          <cell r="D292">
            <v>26</v>
          </cell>
          <cell r="F292">
            <v>277</v>
          </cell>
          <cell r="G292">
            <v>0</v>
          </cell>
          <cell r="H292">
            <v>-259</v>
          </cell>
        </row>
        <row r="293">
          <cell r="B293">
            <v>276</v>
          </cell>
          <cell r="C293">
            <v>29.4</v>
          </cell>
          <cell r="D293">
            <v>25</v>
          </cell>
          <cell r="F293">
            <v>278</v>
          </cell>
          <cell r="G293">
            <v>0</v>
          </cell>
          <cell r="H293">
            <v>-260</v>
          </cell>
        </row>
        <row r="294">
          <cell r="B294">
            <v>277</v>
          </cell>
          <cell r="C294">
            <v>29.71</v>
          </cell>
          <cell r="D294">
            <v>24</v>
          </cell>
          <cell r="F294">
            <v>279</v>
          </cell>
          <cell r="G294">
            <v>0</v>
          </cell>
          <cell r="H294">
            <v>-261</v>
          </cell>
        </row>
        <row r="295">
          <cell r="B295">
            <v>278</v>
          </cell>
          <cell r="C295">
            <v>29.75</v>
          </cell>
          <cell r="D295">
            <v>23</v>
          </cell>
          <cell r="F295">
            <v>280</v>
          </cell>
          <cell r="G295">
            <v>0</v>
          </cell>
          <cell r="H295">
            <v>-262</v>
          </cell>
        </row>
        <row r="296">
          <cell r="B296">
            <v>279</v>
          </cell>
          <cell r="C296">
            <v>29.98</v>
          </cell>
          <cell r="D296">
            <v>22</v>
          </cell>
          <cell r="F296">
            <v>281</v>
          </cell>
          <cell r="G296">
            <v>0</v>
          </cell>
          <cell r="H296">
            <v>-263</v>
          </cell>
        </row>
        <row r="297">
          <cell r="B297">
            <v>280</v>
          </cell>
          <cell r="C297">
            <v>29.7</v>
          </cell>
          <cell r="D297">
            <v>21</v>
          </cell>
          <cell r="F297">
            <v>282</v>
          </cell>
          <cell r="G297">
            <v>0</v>
          </cell>
          <cell r="H297">
            <v>-264</v>
          </cell>
        </row>
        <row r="298">
          <cell r="B298">
            <v>281</v>
          </cell>
          <cell r="C298">
            <v>29.71</v>
          </cell>
          <cell r="D298">
            <v>20</v>
          </cell>
          <cell r="F298">
            <v>283</v>
          </cell>
          <cell r="G298">
            <v>0</v>
          </cell>
          <cell r="H298">
            <v>-265</v>
          </cell>
        </row>
        <row r="299">
          <cell r="B299">
            <v>282</v>
          </cell>
          <cell r="C299">
            <v>29.88</v>
          </cell>
          <cell r="D299">
            <v>19</v>
          </cell>
          <cell r="F299">
            <v>284</v>
          </cell>
          <cell r="G299">
            <v>0</v>
          </cell>
          <cell r="H299">
            <v>-266</v>
          </cell>
        </row>
        <row r="300">
          <cell r="B300">
            <v>283</v>
          </cell>
          <cell r="C300">
            <v>29.82</v>
          </cell>
          <cell r="D300">
            <v>18</v>
          </cell>
          <cell r="F300">
            <v>285</v>
          </cell>
          <cell r="G300">
            <v>0</v>
          </cell>
          <cell r="H300">
            <v>-267</v>
          </cell>
        </row>
        <row r="301">
          <cell r="B301">
            <v>284</v>
          </cell>
          <cell r="C301">
            <v>29.35</v>
          </cell>
          <cell r="D301">
            <v>17</v>
          </cell>
          <cell r="F301">
            <v>286</v>
          </cell>
          <cell r="G301">
            <v>0</v>
          </cell>
          <cell r="H301">
            <v>-268</v>
          </cell>
        </row>
        <row r="302">
          <cell r="B302">
            <v>285</v>
          </cell>
          <cell r="C302">
            <v>29.95</v>
          </cell>
          <cell r="D302">
            <v>16</v>
          </cell>
          <cell r="F302">
            <v>287</v>
          </cell>
          <cell r="G302">
            <v>0</v>
          </cell>
          <cell r="H302">
            <v>-269</v>
          </cell>
        </row>
        <row r="303">
          <cell r="B303">
            <v>286</v>
          </cell>
          <cell r="C303">
            <v>29.75</v>
          </cell>
          <cell r="D303">
            <v>15</v>
          </cell>
          <cell r="F303">
            <v>288</v>
          </cell>
          <cell r="G303">
            <v>0</v>
          </cell>
          <cell r="H303">
            <v>-270</v>
          </cell>
        </row>
        <row r="304">
          <cell r="B304">
            <v>287</v>
          </cell>
          <cell r="C304">
            <v>29.71</v>
          </cell>
          <cell r="D304">
            <v>14</v>
          </cell>
          <cell r="F304">
            <v>289</v>
          </cell>
          <cell r="G304">
            <v>0</v>
          </cell>
          <cell r="H304">
            <v>-271</v>
          </cell>
        </row>
        <row r="305">
          <cell r="B305">
            <v>288</v>
          </cell>
          <cell r="C305">
            <v>29.37</v>
          </cell>
          <cell r="D305">
            <v>13</v>
          </cell>
          <cell r="F305">
            <v>290</v>
          </cell>
          <cell r="G305">
            <v>0</v>
          </cell>
          <cell r="H305">
            <v>-272</v>
          </cell>
        </row>
        <row r="306">
          <cell r="B306">
            <v>289</v>
          </cell>
          <cell r="C306">
            <v>29.37</v>
          </cell>
          <cell r="D306">
            <v>12</v>
          </cell>
          <cell r="F306">
            <v>291</v>
          </cell>
          <cell r="G306">
            <v>0</v>
          </cell>
          <cell r="H306">
            <v>-273</v>
          </cell>
        </row>
        <row r="307">
          <cell r="B307">
            <v>290</v>
          </cell>
          <cell r="C307">
            <v>29.87</v>
          </cell>
          <cell r="D307">
            <v>11</v>
          </cell>
          <cell r="F307">
            <v>292</v>
          </cell>
          <cell r="G307">
            <v>0</v>
          </cell>
          <cell r="H307">
            <v>-274</v>
          </cell>
        </row>
        <row r="308">
          <cell r="B308">
            <v>291</v>
          </cell>
          <cell r="C308">
            <v>29.2</v>
          </cell>
          <cell r="D308">
            <v>10</v>
          </cell>
          <cell r="F308">
            <v>293</v>
          </cell>
          <cell r="G308">
            <v>0</v>
          </cell>
          <cell r="H308">
            <v>-275</v>
          </cell>
        </row>
        <row r="309">
          <cell r="B309">
            <v>292</v>
          </cell>
          <cell r="C309">
            <v>29.86</v>
          </cell>
          <cell r="D309">
            <v>9</v>
          </cell>
          <cell r="F309">
            <v>294</v>
          </cell>
          <cell r="G309">
            <v>0</v>
          </cell>
          <cell r="H309">
            <v>-276</v>
          </cell>
        </row>
        <row r="310">
          <cell r="B310">
            <v>293</v>
          </cell>
          <cell r="C310">
            <v>29.87</v>
          </cell>
          <cell r="D310">
            <v>8</v>
          </cell>
          <cell r="F310">
            <v>295</v>
          </cell>
          <cell r="G310">
            <v>0</v>
          </cell>
          <cell r="H310">
            <v>-277</v>
          </cell>
        </row>
        <row r="311">
          <cell r="B311">
            <v>294</v>
          </cell>
          <cell r="C311">
            <v>29.56</v>
          </cell>
          <cell r="D311">
            <v>7</v>
          </cell>
          <cell r="F311">
            <v>296</v>
          </cell>
          <cell r="G311">
            <v>0</v>
          </cell>
          <cell r="H311">
            <v>-278</v>
          </cell>
        </row>
        <row r="312">
          <cell r="B312">
            <v>295</v>
          </cell>
          <cell r="C312">
            <v>29.69</v>
          </cell>
          <cell r="D312">
            <v>6</v>
          </cell>
          <cell r="F312">
            <v>297</v>
          </cell>
          <cell r="G312">
            <v>0</v>
          </cell>
          <cell r="H312">
            <v>-279</v>
          </cell>
        </row>
        <row r="313">
          <cell r="B313">
            <v>296</v>
          </cell>
          <cell r="C313">
            <v>29.88</v>
          </cell>
          <cell r="D313">
            <v>5</v>
          </cell>
          <cell r="F313">
            <v>298</v>
          </cell>
          <cell r="G313">
            <v>0</v>
          </cell>
          <cell r="H313">
            <v>-280</v>
          </cell>
        </row>
        <row r="314">
          <cell r="B314">
            <v>297</v>
          </cell>
          <cell r="C314">
            <v>29.95</v>
          </cell>
          <cell r="D314">
            <v>4</v>
          </cell>
          <cell r="F314">
            <v>299</v>
          </cell>
          <cell r="G314">
            <v>0</v>
          </cell>
          <cell r="H314">
            <v>-281</v>
          </cell>
        </row>
        <row r="315">
          <cell r="B315">
            <v>298</v>
          </cell>
          <cell r="C315">
            <v>29.74</v>
          </cell>
          <cell r="D315">
            <v>3</v>
          </cell>
          <cell r="F315">
            <v>300</v>
          </cell>
          <cell r="G315">
            <v>0</v>
          </cell>
          <cell r="H315">
            <v>-282</v>
          </cell>
        </row>
        <row r="316">
          <cell r="B316">
            <v>299</v>
          </cell>
          <cell r="C316">
            <v>29.83</v>
          </cell>
          <cell r="D316">
            <v>2</v>
          </cell>
          <cell r="F316">
            <v>301</v>
          </cell>
          <cell r="G316">
            <v>0</v>
          </cell>
          <cell r="H316">
            <v>-283</v>
          </cell>
        </row>
        <row r="317">
          <cell r="B317">
            <v>300</v>
          </cell>
          <cell r="C317">
            <v>29.7</v>
          </cell>
          <cell r="D317">
            <v>1</v>
          </cell>
          <cell r="F317">
            <v>302</v>
          </cell>
          <cell r="G317">
            <v>0</v>
          </cell>
          <cell r="H317">
            <v>-284</v>
          </cell>
        </row>
        <row r="318">
          <cell r="B318">
            <v>301</v>
          </cell>
          <cell r="D318">
            <v>0</v>
          </cell>
          <cell r="F318">
            <v>303</v>
          </cell>
          <cell r="G318">
            <v>0</v>
          </cell>
          <cell r="H318">
            <v>-285</v>
          </cell>
        </row>
        <row r="319">
          <cell r="B319">
            <v>302</v>
          </cell>
          <cell r="D319">
            <v>-1</v>
          </cell>
          <cell r="F319">
            <v>304</v>
          </cell>
          <cell r="G319">
            <v>0</v>
          </cell>
          <cell r="H319">
            <v>-286</v>
          </cell>
        </row>
        <row r="320">
          <cell r="B320">
            <v>303</v>
          </cell>
          <cell r="D320">
            <v>-2</v>
          </cell>
          <cell r="F320">
            <v>305</v>
          </cell>
          <cell r="G320">
            <v>0</v>
          </cell>
          <cell r="H320">
            <v>-287</v>
          </cell>
        </row>
        <row r="321">
          <cell r="B321">
            <v>304</v>
          </cell>
          <cell r="C321">
            <v>0</v>
          </cell>
          <cell r="D321">
            <v>-3</v>
          </cell>
          <cell r="F321">
            <v>306</v>
          </cell>
          <cell r="G321">
            <v>0</v>
          </cell>
          <cell r="H321">
            <v>-288</v>
          </cell>
        </row>
        <row r="322">
          <cell r="B322">
            <v>305</v>
          </cell>
          <cell r="C322">
            <v>0</v>
          </cell>
          <cell r="D322">
            <v>-4</v>
          </cell>
          <cell r="F322">
            <v>307</v>
          </cell>
          <cell r="G322">
            <v>0</v>
          </cell>
          <cell r="H322">
            <v>-289</v>
          </cell>
        </row>
        <row r="323">
          <cell r="B323">
            <v>306</v>
          </cell>
          <cell r="C323">
            <v>0</v>
          </cell>
          <cell r="D323">
            <v>-5</v>
          </cell>
          <cell r="F323">
            <v>308</v>
          </cell>
          <cell r="G323">
            <v>0</v>
          </cell>
          <cell r="H323">
            <v>-290</v>
          </cell>
        </row>
        <row r="324">
          <cell r="B324">
            <v>307</v>
          </cell>
          <cell r="C324">
            <v>0</v>
          </cell>
          <cell r="D324">
            <v>-6</v>
          </cell>
          <cell r="F324">
            <v>309</v>
          </cell>
          <cell r="G324">
            <v>0</v>
          </cell>
          <cell r="H324">
            <v>-291</v>
          </cell>
        </row>
        <row r="325">
          <cell r="B325">
            <v>308</v>
          </cell>
          <cell r="C325">
            <v>0</v>
          </cell>
          <cell r="D325">
            <v>-7</v>
          </cell>
          <cell r="F325">
            <v>310</v>
          </cell>
          <cell r="G325">
            <v>0</v>
          </cell>
          <cell r="H325">
            <v>-292</v>
          </cell>
        </row>
        <row r="326">
          <cell r="B326">
            <v>309</v>
          </cell>
          <cell r="C326">
            <v>0</v>
          </cell>
          <cell r="D326">
            <v>-8</v>
          </cell>
          <cell r="F326">
            <v>311</v>
          </cell>
          <cell r="G326">
            <v>0</v>
          </cell>
          <cell r="H326">
            <v>-293</v>
          </cell>
        </row>
        <row r="327">
          <cell r="B327">
            <v>310</v>
          </cell>
          <cell r="C327">
            <v>0</v>
          </cell>
          <cell r="D327">
            <v>-9</v>
          </cell>
          <cell r="F327">
            <v>312</v>
          </cell>
          <cell r="G327">
            <v>0</v>
          </cell>
          <cell r="H327">
            <v>-294</v>
          </cell>
        </row>
        <row r="328">
          <cell r="B328">
            <v>311</v>
          </cell>
          <cell r="C328">
            <v>0</v>
          </cell>
          <cell r="D328">
            <v>-10</v>
          </cell>
          <cell r="F328">
            <v>313</v>
          </cell>
          <cell r="G328">
            <v>0</v>
          </cell>
          <cell r="H328">
            <v>-295</v>
          </cell>
        </row>
        <row r="329">
          <cell r="B329">
            <v>312</v>
          </cell>
          <cell r="C329">
            <v>0</v>
          </cell>
          <cell r="D329">
            <v>-11</v>
          </cell>
          <cell r="F329">
            <v>314</v>
          </cell>
          <cell r="G329">
            <v>0</v>
          </cell>
          <cell r="H329">
            <v>-296</v>
          </cell>
        </row>
        <row r="330">
          <cell r="B330">
            <v>313</v>
          </cell>
          <cell r="C330">
            <v>0</v>
          </cell>
          <cell r="D330">
            <v>-12</v>
          </cell>
          <cell r="F330">
            <v>315</v>
          </cell>
          <cell r="G330">
            <v>0</v>
          </cell>
          <cell r="H330">
            <v>-297</v>
          </cell>
        </row>
        <row r="331">
          <cell r="B331">
            <v>314</v>
          </cell>
          <cell r="C331">
            <v>0</v>
          </cell>
          <cell r="D331">
            <v>-13</v>
          </cell>
          <cell r="F331">
            <v>316</v>
          </cell>
          <cell r="G331">
            <v>0</v>
          </cell>
          <cell r="H331">
            <v>-298</v>
          </cell>
        </row>
        <row r="332">
          <cell r="B332">
            <v>315</v>
          </cell>
          <cell r="C332">
            <v>0</v>
          </cell>
          <cell r="D332">
            <v>-14</v>
          </cell>
          <cell r="F332">
            <v>317</v>
          </cell>
          <cell r="G332">
            <v>0</v>
          </cell>
          <cell r="H332">
            <v>-299</v>
          </cell>
        </row>
        <row r="333">
          <cell r="B333">
            <v>316</v>
          </cell>
          <cell r="C333">
            <v>0</v>
          </cell>
          <cell r="D333">
            <v>-15</v>
          </cell>
          <cell r="F333">
            <v>318</v>
          </cell>
          <cell r="G333">
            <v>0</v>
          </cell>
          <cell r="H333">
            <v>-300</v>
          </cell>
        </row>
        <row r="334">
          <cell r="B334">
            <v>317</v>
          </cell>
          <cell r="C334">
            <v>0</v>
          </cell>
          <cell r="D334">
            <v>-16</v>
          </cell>
          <cell r="F334">
            <v>319</v>
          </cell>
          <cell r="G334">
            <v>0</v>
          </cell>
          <cell r="H334">
            <v>-301</v>
          </cell>
        </row>
        <row r="335">
          <cell r="B335">
            <v>318</v>
          </cell>
          <cell r="C335">
            <v>0</v>
          </cell>
          <cell r="D335">
            <v>-17</v>
          </cell>
          <cell r="F335">
            <v>320</v>
          </cell>
          <cell r="G335">
            <v>0</v>
          </cell>
          <cell r="H335">
            <v>-302</v>
          </cell>
        </row>
        <row r="336">
          <cell r="B336">
            <v>319</v>
          </cell>
          <cell r="C336">
            <v>0</v>
          </cell>
          <cell r="D336">
            <v>-18</v>
          </cell>
          <cell r="F336">
            <v>321</v>
          </cell>
          <cell r="G336">
            <v>0</v>
          </cell>
          <cell r="H336">
            <v>-303</v>
          </cell>
        </row>
        <row r="337">
          <cell r="B337">
            <v>320</v>
          </cell>
          <cell r="C337">
            <v>0</v>
          </cell>
          <cell r="D337">
            <v>-19</v>
          </cell>
          <cell r="F337">
            <v>322</v>
          </cell>
          <cell r="G337">
            <v>0</v>
          </cell>
          <cell r="H337">
            <v>-304</v>
          </cell>
        </row>
        <row r="338">
          <cell r="B338">
            <v>321</v>
          </cell>
          <cell r="C338">
            <v>0</v>
          </cell>
          <cell r="D338">
            <v>-20</v>
          </cell>
          <cell r="F338">
            <v>323</v>
          </cell>
          <cell r="G338">
            <v>0</v>
          </cell>
          <cell r="H338">
            <v>-305</v>
          </cell>
        </row>
        <row r="339">
          <cell r="B339">
            <v>322</v>
          </cell>
          <cell r="C339">
            <v>0</v>
          </cell>
          <cell r="D339">
            <v>-21</v>
          </cell>
          <cell r="F339">
            <v>324</v>
          </cell>
          <cell r="G339">
            <v>0</v>
          </cell>
          <cell r="H339">
            <v>-306</v>
          </cell>
        </row>
        <row r="340">
          <cell r="B340">
            <v>323</v>
          </cell>
          <cell r="C340">
            <v>0</v>
          </cell>
          <cell r="D340">
            <v>-22</v>
          </cell>
          <cell r="F340">
            <v>325</v>
          </cell>
          <cell r="G340">
            <v>0</v>
          </cell>
          <cell r="H340">
            <v>-307</v>
          </cell>
        </row>
        <row r="341">
          <cell r="B341">
            <v>324</v>
          </cell>
          <cell r="C341">
            <v>0</v>
          </cell>
          <cell r="D341">
            <v>-23</v>
          </cell>
          <cell r="F341">
            <v>326</v>
          </cell>
          <cell r="G341">
            <v>0</v>
          </cell>
          <cell r="H341">
            <v>-308</v>
          </cell>
        </row>
        <row r="342">
          <cell r="B342">
            <v>325</v>
          </cell>
          <cell r="C342">
            <v>0</v>
          </cell>
          <cell r="D342">
            <v>-24</v>
          </cell>
          <cell r="F342">
            <v>327</v>
          </cell>
          <cell r="G342">
            <v>0</v>
          </cell>
          <cell r="H342">
            <v>-309</v>
          </cell>
        </row>
        <row r="343">
          <cell r="B343">
            <v>326</v>
          </cell>
          <cell r="C343">
            <v>0</v>
          </cell>
          <cell r="D343">
            <v>-25</v>
          </cell>
          <cell r="F343">
            <v>328</v>
          </cell>
          <cell r="G343">
            <v>0</v>
          </cell>
          <cell r="H343">
            <v>-310</v>
          </cell>
        </row>
        <row r="344">
          <cell r="B344">
            <v>327</v>
          </cell>
          <cell r="C344">
            <v>0</v>
          </cell>
          <cell r="D344">
            <v>-26</v>
          </cell>
          <cell r="F344">
            <v>329</v>
          </cell>
          <cell r="G344">
            <v>0</v>
          </cell>
          <cell r="H344">
            <v>-311</v>
          </cell>
        </row>
        <row r="345">
          <cell r="B345">
            <v>328</v>
          </cell>
          <cell r="C345">
            <v>0</v>
          </cell>
          <cell r="D345">
            <v>-27</v>
          </cell>
          <cell r="F345">
            <v>330</v>
          </cell>
          <cell r="G345">
            <v>0</v>
          </cell>
          <cell r="H345">
            <v>-312</v>
          </cell>
        </row>
        <row r="346">
          <cell r="B346">
            <v>329</v>
          </cell>
          <cell r="C346">
            <v>0</v>
          </cell>
          <cell r="D346">
            <v>-28</v>
          </cell>
          <cell r="F346">
            <v>331</v>
          </cell>
          <cell r="G346">
            <v>0</v>
          </cell>
          <cell r="H346">
            <v>-313</v>
          </cell>
        </row>
        <row r="347">
          <cell r="B347">
            <v>330</v>
          </cell>
          <cell r="C347">
            <v>0</v>
          </cell>
          <cell r="D347">
            <v>-29</v>
          </cell>
          <cell r="F347">
            <v>332</v>
          </cell>
          <cell r="G347">
            <v>0</v>
          </cell>
          <cell r="H347">
            <v>-314</v>
          </cell>
        </row>
        <row r="348">
          <cell r="B348">
            <v>331</v>
          </cell>
          <cell r="C348">
            <v>0</v>
          </cell>
          <cell r="D348">
            <v>-30</v>
          </cell>
          <cell r="F348">
            <v>333</v>
          </cell>
          <cell r="G348">
            <v>0</v>
          </cell>
          <cell r="H348">
            <v>-315</v>
          </cell>
        </row>
        <row r="349">
          <cell r="B349">
            <v>332</v>
          </cell>
          <cell r="C349">
            <v>0</v>
          </cell>
          <cell r="D349">
            <v>-31</v>
          </cell>
          <cell r="F349">
            <v>334</v>
          </cell>
          <cell r="G349">
            <v>0</v>
          </cell>
          <cell r="H349">
            <v>-316</v>
          </cell>
        </row>
        <row r="350">
          <cell r="B350">
            <v>333</v>
          </cell>
          <cell r="C350">
            <v>0</v>
          </cell>
          <cell r="D350">
            <v>-32</v>
          </cell>
          <cell r="F350">
            <v>335</v>
          </cell>
          <cell r="G350">
            <v>0</v>
          </cell>
          <cell r="H350">
            <v>-317</v>
          </cell>
        </row>
        <row r="351">
          <cell r="B351">
            <v>334</v>
          </cell>
          <cell r="C351">
            <v>0</v>
          </cell>
          <cell r="D351">
            <v>-33</v>
          </cell>
          <cell r="F351">
            <v>336</v>
          </cell>
          <cell r="G351">
            <v>0</v>
          </cell>
          <cell r="H351">
            <v>-318</v>
          </cell>
        </row>
        <row r="352">
          <cell r="B352">
            <v>335</v>
          </cell>
          <cell r="C352">
            <v>0</v>
          </cell>
          <cell r="D352">
            <v>-34</v>
          </cell>
          <cell r="F352">
            <v>337</v>
          </cell>
          <cell r="G352">
            <v>0</v>
          </cell>
          <cell r="H352">
            <v>-319</v>
          </cell>
        </row>
        <row r="353">
          <cell r="B353">
            <v>336</v>
          </cell>
          <cell r="C353">
            <v>0</v>
          </cell>
          <cell r="D353">
            <v>-35</v>
          </cell>
          <cell r="F353">
            <v>338</v>
          </cell>
          <cell r="G353">
            <v>0</v>
          </cell>
          <cell r="H353">
            <v>-320</v>
          </cell>
        </row>
        <row r="354">
          <cell r="B354">
            <v>337</v>
          </cell>
          <cell r="C354">
            <v>0</v>
          </cell>
          <cell r="D354">
            <v>-36</v>
          </cell>
          <cell r="F354">
            <v>339</v>
          </cell>
          <cell r="G354">
            <v>0</v>
          </cell>
          <cell r="H354">
            <v>-321</v>
          </cell>
        </row>
        <row r="355">
          <cell r="B355">
            <v>338</v>
          </cell>
          <cell r="C355">
            <v>0</v>
          </cell>
          <cell r="D355">
            <v>-37</v>
          </cell>
          <cell r="F355">
            <v>340</v>
          </cell>
          <cell r="G355">
            <v>0</v>
          </cell>
          <cell r="H355">
            <v>-322</v>
          </cell>
        </row>
        <row r="356">
          <cell r="B356">
            <v>339</v>
          </cell>
          <cell r="C356">
            <v>0</v>
          </cell>
          <cell r="D356">
            <v>-38</v>
          </cell>
          <cell r="F356">
            <v>341</v>
          </cell>
          <cell r="G356">
            <v>0</v>
          </cell>
          <cell r="H356">
            <v>-323</v>
          </cell>
        </row>
        <row r="357">
          <cell r="B357">
            <v>340</v>
          </cell>
          <cell r="C357">
            <v>0</v>
          </cell>
          <cell r="D357">
            <v>-39</v>
          </cell>
          <cell r="F357">
            <v>342</v>
          </cell>
          <cell r="G357">
            <v>0</v>
          </cell>
          <cell r="H357">
            <v>-324</v>
          </cell>
        </row>
        <row r="358">
          <cell r="B358">
            <v>341</v>
          </cell>
          <cell r="C358">
            <v>0</v>
          </cell>
          <cell r="D358">
            <v>-40</v>
          </cell>
          <cell r="F358">
            <v>343</v>
          </cell>
          <cell r="G358">
            <v>0</v>
          </cell>
          <cell r="H358">
            <v>-325</v>
          </cell>
        </row>
        <row r="359">
          <cell r="B359">
            <v>342</v>
          </cell>
          <cell r="C359">
            <v>0</v>
          </cell>
          <cell r="D359">
            <v>-41</v>
          </cell>
          <cell r="F359">
            <v>344</v>
          </cell>
          <cell r="G359">
            <v>0</v>
          </cell>
          <cell r="H359">
            <v>-326</v>
          </cell>
        </row>
        <row r="360">
          <cell r="B360">
            <v>343</v>
          </cell>
          <cell r="C360">
            <v>0</v>
          </cell>
          <cell r="D360">
            <v>-42</v>
          </cell>
          <cell r="F360">
            <v>345</v>
          </cell>
          <cell r="G360">
            <v>0</v>
          </cell>
          <cell r="H360">
            <v>-327</v>
          </cell>
        </row>
        <row r="361">
          <cell r="B361">
            <v>344</v>
          </cell>
          <cell r="C361">
            <v>0</v>
          </cell>
          <cell r="D361">
            <v>-43</v>
          </cell>
          <cell r="F361">
            <v>346</v>
          </cell>
          <cell r="G361">
            <v>0</v>
          </cell>
          <cell r="H361">
            <v>-328</v>
          </cell>
        </row>
        <row r="362">
          <cell r="B362">
            <v>345</v>
          </cell>
          <cell r="C362">
            <v>0</v>
          </cell>
          <cell r="D362">
            <v>-44</v>
          </cell>
          <cell r="F362">
            <v>347</v>
          </cell>
          <cell r="G362">
            <v>0</v>
          </cell>
          <cell r="H362">
            <v>-329</v>
          </cell>
        </row>
        <row r="363">
          <cell r="B363">
            <v>346</v>
          </cell>
          <cell r="C363">
            <v>0</v>
          </cell>
          <cell r="D363">
            <v>-45</v>
          </cell>
          <cell r="F363">
            <v>348</v>
          </cell>
          <cell r="G363">
            <v>0</v>
          </cell>
          <cell r="H363">
            <v>-330</v>
          </cell>
        </row>
        <row r="364">
          <cell r="B364">
            <v>347</v>
          </cell>
          <cell r="C364">
            <v>0</v>
          </cell>
          <cell r="D364">
            <v>-46</v>
          </cell>
          <cell r="F364">
            <v>349</v>
          </cell>
          <cell r="G364">
            <v>0</v>
          </cell>
          <cell r="H364">
            <v>-331</v>
          </cell>
        </row>
        <row r="365">
          <cell r="B365">
            <v>348</v>
          </cell>
          <cell r="C365">
            <v>0</v>
          </cell>
          <cell r="D365">
            <v>-47</v>
          </cell>
          <cell r="F365">
            <v>350</v>
          </cell>
          <cell r="G365">
            <v>0</v>
          </cell>
          <cell r="H365">
            <v>-332</v>
          </cell>
        </row>
        <row r="366">
          <cell r="B366">
            <v>349</v>
          </cell>
          <cell r="C366">
            <v>0</v>
          </cell>
          <cell r="D366">
            <v>-48</v>
          </cell>
          <cell r="F366">
            <v>351</v>
          </cell>
          <cell r="G366">
            <v>0</v>
          </cell>
          <cell r="H366">
            <v>-333</v>
          </cell>
        </row>
        <row r="367">
          <cell r="B367">
            <v>350</v>
          </cell>
          <cell r="C367">
            <v>0</v>
          </cell>
          <cell r="D367">
            <v>-49</v>
          </cell>
          <cell r="F367">
            <v>352</v>
          </cell>
          <cell r="G367">
            <v>0</v>
          </cell>
          <cell r="H367">
            <v>-334</v>
          </cell>
        </row>
        <row r="368">
          <cell r="B368">
            <v>351</v>
          </cell>
          <cell r="C368">
            <v>0</v>
          </cell>
          <cell r="D368">
            <v>-50</v>
          </cell>
          <cell r="F368">
            <v>353</v>
          </cell>
          <cell r="G368">
            <v>0</v>
          </cell>
          <cell r="H368">
            <v>-335</v>
          </cell>
        </row>
        <row r="369">
          <cell r="B369">
            <v>352</v>
          </cell>
          <cell r="C369">
            <v>0</v>
          </cell>
          <cell r="D369">
            <v>-51</v>
          </cell>
          <cell r="F369">
            <v>354</v>
          </cell>
          <cell r="G369">
            <v>0</v>
          </cell>
          <cell r="H369">
            <v>-336</v>
          </cell>
        </row>
        <row r="370">
          <cell r="B370">
            <v>353</v>
          </cell>
          <cell r="C370">
            <v>0</v>
          </cell>
          <cell r="D370">
            <v>-52</v>
          </cell>
          <cell r="F370">
            <v>355</v>
          </cell>
          <cell r="G370">
            <v>0</v>
          </cell>
          <cell r="H370">
            <v>-337</v>
          </cell>
        </row>
        <row r="371">
          <cell r="B371">
            <v>354</v>
          </cell>
          <cell r="C371">
            <v>0</v>
          </cell>
          <cell r="D371">
            <v>-53</v>
          </cell>
          <cell r="F371">
            <v>356</v>
          </cell>
          <cell r="G371">
            <v>0</v>
          </cell>
          <cell r="H371">
            <v>-338</v>
          </cell>
        </row>
        <row r="372">
          <cell r="B372">
            <v>355</v>
          </cell>
          <cell r="C372">
            <v>0</v>
          </cell>
          <cell r="D372">
            <v>-54</v>
          </cell>
          <cell r="F372">
            <v>357</v>
          </cell>
          <cell r="G372">
            <v>0</v>
          </cell>
          <cell r="H372">
            <v>-339</v>
          </cell>
        </row>
        <row r="373">
          <cell r="B373">
            <v>356</v>
          </cell>
          <cell r="C373">
            <v>0</v>
          </cell>
          <cell r="D373">
            <v>-55</v>
          </cell>
          <cell r="F373">
            <v>358</v>
          </cell>
          <cell r="G373">
            <v>0</v>
          </cell>
          <cell r="H373">
            <v>-340</v>
          </cell>
        </row>
        <row r="374">
          <cell r="B374">
            <v>357</v>
          </cell>
          <cell r="C374">
            <v>0</v>
          </cell>
          <cell r="D374">
            <v>-56</v>
          </cell>
          <cell r="F374">
            <v>359</v>
          </cell>
          <cell r="G374">
            <v>0</v>
          </cell>
          <cell r="H374">
            <v>-341</v>
          </cell>
        </row>
        <row r="375">
          <cell r="B375">
            <v>358</v>
          </cell>
          <cell r="C375">
            <v>0</v>
          </cell>
          <cell r="D375">
            <v>-57</v>
          </cell>
          <cell r="F375">
            <v>360</v>
          </cell>
          <cell r="G375">
            <v>0</v>
          </cell>
          <cell r="H375">
            <v>-342</v>
          </cell>
        </row>
        <row r="376">
          <cell r="B376">
            <v>359</v>
          </cell>
          <cell r="C376">
            <v>0</v>
          </cell>
          <cell r="D376">
            <v>-58</v>
          </cell>
          <cell r="F376">
            <v>361</v>
          </cell>
          <cell r="G376">
            <v>0</v>
          </cell>
          <cell r="H376">
            <v>-343</v>
          </cell>
        </row>
        <row r="377">
          <cell r="B377">
            <v>360</v>
          </cell>
          <cell r="C377">
            <v>0</v>
          </cell>
          <cell r="D377">
            <v>-59</v>
          </cell>
          <cell r="F377">
            <v>362</v>
          </cell>
          <cell r="G377">
            <v>0</v>
          </cell>
          <cell r="H377">
            <v>-344</v>
          </cell>
        </row>
        <row r="378">
          <cell r="B378">
            <v>361</v>
          </cell>
          <cell r="C378">
            <v>0</v>
          </cell>
          <cell r="D378">
            <v>-60</v>
          </cell>
          <cell r="F378">
            <v>363</v>
          </cell>
          <cell r="G378">
            <v>0</v>
          </cell>
          <cell r="H378">
            <v>-345</v>
          </cell>
        </row>
        <row r="379">
          <cell r="B379">
            <v>362</v>
          </cell>
          <cell r="C379">
            <v>0</v>
          </cell>
          <cell r="D379">
            <v>-61</v>
          </cell>
          <cell r="F379">
            <v>364</v>
          </cell>
          <cell r="G379">
            <v>0</v>
          </cell>
          <cell r="H379">
            <v>-346</v>
          </cell>
        </row>
        <row r="380">
          <cell r="B380">
            <v>363</v>
          </cell>
          <cell r="C380">
            <v>0</v>
          </cell>
          <cell r="D380">
            <v>-62</v>
          </cell>
          <cell r="F380">
            <v>365</v>
          </cell>
          <cell r="G380">
            <v>0</v>
          </cell>
          <cell r="H380">
            <v>-347</v>
          </cell>
        </row>
        <row r="381">
          <cell r="B381">
            <v>364</v>
          </cell>
          <cell r="C381">
            <v>0</v>
          </cell>
          <cell r="D381">
            <v>-63</v>
          </cell>
          <cell r="F381">
            <v>366</v>
          </cell>
          <cell r="G381">
            <v>0</v>
          </cell>
          <cell r="H381">
            <v>-348</v>
          </cell>
        </row>
        <row r="382">
          <cell r="B382">
            <v>365</v>
          </cell>
          <cell r="C382">
            <v>0</v>
          </cell>
          <cell r="D382">
            <v>-64</v>
          </cell>
          <cell r="F382">
            <v>367</v>
          </cell>
          <cell r="G382">
            <v>0</v>
          </cell>
          <cell r="H382">
            <v>-349</v>
          </cell>
        </row>
        <row r="383">
          <cell r="B383">
            <v>366</v>
          </cell>
          <cell r="C383">
            <v>0</v>
          </cell>
          <cell r="D383">
            <v>-65</v>
          </cell>
          <cell r="F383">
            <v>368</v>
          </cell>
          <cell r="G383">
            <v>0</v>
          </cell>
          <cell r="H383">
            <v>-350</v>
          </cell>
        </row>
        <row r="384">
          <cell r="B384">
            <v>367</v>
          </cell>
          <cell r="C384">
            <v>0</v>
          </cell>
          <cell r="D384">
            <v>-66</v>
          </cell>
          <cell r="F384">
            <v>369</v>
          </cell>
          <cell r="G384">
            <v>0</v>
          </cell>
          <cell r="H384">
            <v>-351</v>
          </cell>
        </row>
        <row r="385">
          <cell r="B385">
            <v>368</v>
          </cell>
          <cell r="C385">
            <v>0</v>
          </cell>
          <cell r="D385">
            <v>-67</v>
          </cell>
          <cell r="F385">
            <v>370</v>
          </cell>
          <cell r="G385">
            <v>0</v>
          </cell>
          <cell r="H385">
            <v>-352</v>
          </cell>
        </row>
        <row r="386">
          <cell r="B386">
            <v>369</v>
          </cell>
          <cell r="C386">
            <v>0</v>
          </cell>
          <cell r="D386">
            <v>-68</v>
          </cell>
          <cell r="F386">
            <v>371</v>
          </cell>
          <cell r="G386">
            <v>0</v>
          </cell>
          <cell r="H386">
            <v>-353</v>
          </cell>
        </row>
        <row r="387">
          <cell r="B387">
            <v>370</v>
          </cell>
          <cell r="C387">
            <v>0</v>
          </cell>
          <cell r="D387">
            <v>-69</v>
          </cell>
          <cell r="F387">
            <v>372</v>
          </cell>
          <cell r="G387">
            <v>0</v>
          </cell>
          <cell r="H387">
            <v>-354</v>
          </cell>
        </row>
        <row r="388">
          <cell r="B388">
            <v>371</v>
          </cell>
          <cell r="C388">
            <v>0</v>
          </cell>
          <cell r="D388">
            <v>-70</v>
          </cell>
          <cell r="F388">
            <v>373</v>
          </cell>
          <cell r="G388">
            <v>0</v>
          </cell>
          <cell r="H388">
            <v>-355</v>
          </cell>
        </row>
        <row r="389">
          <cell r="B389">
            <v>372</v>
          </cell>
          <cell r="C389">
            <v>0</v>
          </cell>
          <cell r="D389">
            <v>-71</v>
          </cell>
          <cell r="F389">
            <v>374</v>
          </cell>
          <cell r="G389">
            <v>0</v>
          </cell>
          <cell r="H389">
            <v>-356</v>
          </cell>
        </row>
        <row r="390">
          <cell r="B390">
            <v>373</v>
          </cell>
          <cell r="C390">
            <v>0</v>
          </cell>
          <cell r="D390">
            <v>-72</v>
          </cell>
          <cell r="F390">
            <v>375</v>
          </cell>
          <cell r="G390">
            <v>0</v>
          </cell>
          <cell r="H390">
            <v>-357</v>
          </cell>
        </row>
        <row r="391">
          <cell r="B391">
            <v>374</v>
          </cell>
          <cell r="C391">
            <v>0</v>
          </cell>
          <cell r="D391">
            <v>-73</v>
          </cell>
          <cell r="F391">
            <v>376</v>
          </cell>
          <cell r="G391">
            <v>0</v>
          </cell>
          <cell r="H391">
            <v>-358</v>
          </cell>
        </row>
        <row r="392">
          <cell r="B392">
            <v>375</v>
          </cell>
          <cell r="C392">
            <v>0</v>
          </cell>
          <cell r="D392">
            <v>-74</v>
          </cell>
          <cell r="F392">
            <v>377</v>
          </cell>
          <cell r="G392">
            <v>0</v>
          </cell>
          <cell r="H392">
            <v>-359</v>
          </cell>
        </row>
        <row r="393">
          <cell r="B393">
            <v>376</v>
          </cell>
          <cell r="C393">
            <v>0</v>
          </cell>
          <cell r="D393">
            <v>-75</v>
          </cell>
          <cell r="F393">
            <v>378</v>
          </cell>
          <cell r="G393">
            <v>0</v>
          </cell>
          <cell r="H393">
            <v>-360</v>
          </cell>
        </row>
        <row r="394">
          <cell r="B394">
            <v>377</v>
          </cell>
          <cell r="C394">
            <v>0</v>
          </cell>
          <cell r="D394">
            <v>-76</v>
          </cell>
          <cell r="F394">
            <v>379</v>
          </cell>
          <cell r="G394">
            <v>0</v>
          </cell>
          <cell r="H394">
            <v>-361</v>
          </cell>
        </row>
        <row r="395">
          <cell r="B395">
            <v>378</v>
          </cell>
          <cell r="C395">
            <v>0</v>
          </cell>
          <cell r="D395">
            <v>-77</v>
          </cell>
          <cell r="F395">
            <v>380</v>
          </cell>
          <cell r="G395">
            <v>0</v>
          </cell>
          <cell r="H395">
            <v>-362</v>
          </cell>
        </row>
        <row r="396">
          <cell r="B396">
            <v>379</v>
          </cell>
          <cell r="C396">
            <v>0</v>
          </cell>
          <cell r="D396">
            <v>-78</v>
          </cell>
          <cell r="F396">
            <v>381</v>
          </cell>
          <cell r="G396">
            <v>0</v>
          </cell>
          <cell r="H396">
            <v>-363</v>
          </cell>
        </row>
        <row r="397">
          <cell r="B397">
            <v>380</v>
          </cell>
          <cell r="C397">
            <v>0</v>
          </cell>
          <cell r="D397">
            <v>-79</v>
          </cell>
          <cell r="F397">
            <v>382</v>
          </cell>
          <cell r="G397">
            <v>0</v>
          </cell>
          <cell r="H397">
            <v>-364</v>
          </cell>
        </row>
        <row r="398">
          <cell r="B398">
            <v>381</v>
          </cell>
          <cell r="C398">
            <v>0</v>
          </cell>
          <cell r="D398">
            <v>-80</v>
          </cell>
          <cell r="F398">
            <v>383</v>
          </cell>
          <cell r="G398">
            <v>0</v>
          </cell>
          <cell r="H398">
            <v>-365</v>
          </cell>
        </row>
        <row r="399">
          <cell r="B399">
            <v>382</v>
          </cell>
          <cell r="C399">
            <v>0</v>
          </cell>
          <cell r="D399">
            <v>-81</v>
          </cell>
          <cell r="F399">
            <v>384</v>
          </cell>
          <cell r="G399">
            <v>0</v>
          </cell>
          <cell r="H399">
            <v>-366</v>
          </cell>
        </row>
        <row r="400">
          <cell r="B400">
            <v>383</v>
          </cell>
          <cell r="C400">
            <v>0</v>
          </cell>
          <cell r="D400">
            <v>-82</v>
          </cell>
          <cell r="F400">
            <v>385</v>
          </cell>
          <cell r="G400">
            <v>0</v>
          </cell>
          <cell r="H400">
            <v>-367</v>
          </cell>
        </row>
        <row r="401">
          <cell r="B401">
            <v>384</v>
          </cell>
          <cell r="C401">
            <v>0</v>
          </cell>
          <cell r="D401">
            <v>-83</v>
          </cell>
          <cell r="F401">
            <v>386</v>
          </cell>
          <cell r="G401">
            <v>0</v>
          </cell>
          <cell r="H401">
            <v>-368</v>
          </cell>
        </row>
        <row r="402">
          <cell r="B402">
            <v>385</v>
          </cell>
          <cell r="C402">
            <v>0</v>
          </cell>
          <cell r="D402">
            <v>-84</v>
          </cell>
          <cell r="F402">
            <v>387</v>
          </cell>
          <cell r="G402">
            <v>0</v>
          </cell>
          <cell r="H402">
            <v>-369</v>
          </cell>
        </row>
        <row r="403">
          <cell r="B403">
            <v>386</v>
          </cell>
          <cell r="C403">
            <v>0</v>
          </cell>
          <cell r="D403">
            <v>-85</v>
          </cell>
          <cell r="F403">
            <v>388</v>
          </cell>
          <cell r="G403">
            <v>0</v>
          </cell>
          <cell r="H403">
            <v>-370</v>
          </cell>
        </row>
        <row r="404">
          <cell r="B404">
            <v>387</v>
          </cell>
          <cell r="C404">
            <v>0</v>
          </cell>
          <cell r="D404">
            <v>-86</v>
          </cell>
          <cell r="F404">
            <v>389</v>
          </cell>
          <cell r="G404">
            <v>0</v>
          </cell>
          <cell r="H404">
            <v>-371</v>
          </cell>
        </row>
        <row r="405">
          <cell r="B405">
            <v>388</v>
          </cell>
          <cell r="C405">
            <v>0</v>
          </cell>
          <cell r="D405">
            <v>-87</v>
          </cell>
          <cell r="F405">
            <v>390</v>
          </cell>
          <cell r="G405">
            <v>0</v>
          </cell>
          <cell r="H405">
            <v>-372</v>
          </cell>
        </row>
        <row r="406">
          <cell r="B406">
            <v>389</v>
          </cell>
          <cell r="C406">
            <v>0</v>
          </cell>
          <cell r="D406">
            <v>-88</v>
          </cell>
          <cell r="F406">
            <v>391</v>
          </cell>
          <cell r="G406">
            <v>0</v>
          </cell>
          <cell r="H406">
            <v>-373</v>
          </cell>
        </row>
        <row r="407">
          <cell r="B407">
            <v>390</v>
          </cell>
          <cell r="C407">
            <v>0</v>
          </cell>
          <cell r="D407">
            <v>-89</v>
          </cell>
          <cell r="F407">
            <v>392</v>
          </cell>
          <cell r="G407">
            <v>0</v>
          </cell>
          <cell r="H407">
            <v>-374</v>
          </cell>
        </row>
        <row r="408">
          <cell r="B408">
            <v>391</v>
          </cell>
          <cell r="C408">
            <v>0</v>
          </cell>
          <cell r="D408">
            <v>-90</v>
          </cell>
          <cell r="F408">
            <v>393</v>
          </cell>
          <cell r="G408">
            <v>0</v>
          </cell>
          <cell r="H408">
            <v>-375</v>
          </cell>
        </row>
        <row r="409">
          <cell r="B409">
            <v>392</v>
          </cell>
          <cell r="C409">
            <v>0</v>
          </cell>
          <cell r="D409">
            <v>-91</v>
          </cell>
          <cell r="F409">
            <v>394</v>
          </cell>
          <cell r="G409">
            <v>0</v>
          </cell>
          <cell r="H409">
            <v>-376</v>
          </cell>
        </row>
        <row r="410">
          <cell r="B410">
            <v>393</v>
          </cell>
          <cell r="C410">
            <v>0</v>
          </cell>
          <cell r="D410">
            <v>-92</v>
          </cell>
          <cell r="F410">
            <v>395</v>
          </cell>
          <cell r="G410">
            <v>0</v>
          </cell>
          <cell r="H410">
            <v>-377</v>
          </cell>
        </row>
        <row r="411">
          <cell r="B411">
            <v>394</v>
          </cell>
          <cell r="C411">
            <v>0</v>
          </cell>
          <cell r="D411">
            <v>-93</v>
          </cell>
          <cell r="F411">
            <v>396</v>
          </cell>
          <cell r="G411">
            <v>0</v>
          </cell>
          <cell r="H411">
            <v>-378</v>
          </cell>
        </row>
        <row r="412">
          <cell r="B412">
            <v>395</v>
          </cell>
          <cell r="C412">
            <v>0</v>
          </cell>
          <cell r="D412">
            <v>-94</v>
          </cell>
          <cell r="F412">
            <v>397</v>
          </cell>
          <cell r="G412">
            <v>0</v>
          </cell>
          <cell r="H412">
            <v>-379</v>
          </cell>
        </row>
      </sheetData>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25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3">
          <cell r="B13" t="str">
            <v>out 1</v>
          </cell>
          <cell r="C13">
            <v>31.69</v>
          </cell>
          <cell r="D13">
            <v>305</v>
          </cell>
          <cell r="F13" t="str">
            <v>out 1</v>
          </cell>
          <cell r="G13">
            <v>31.61</v>
          </cell>
          <cell r="H13">
            <v>20</v>
          </cell>
        </row>
        <row r="14">
          <cell r="B14" t="str">
            <v>out 2</v>
          </cell>
          <cell r="C14">
            <v>31.71</v>
          </cell>
          <cell r="D14">
            <v>304</v>
          </cell>
          <cell r="F14" t="str">
            <v>out 2</v>
          </cell>
          <cell r="G14">
            <v>31.6</v>
          </cell>
          <cell r="H14">
            <v>19</v>
          </cell>
        </row>
        <row r="15">
          <cell r="B15" t="str">
            <v>out 3</v>
          </cell>
          <cell r="C15">
            <v>31.71</v>
          </cell>
          <cell r="D15">
            <v>303</v>
          </cell>
          <cell r="F15" t="str">
            <v>out 3</v>
          </cell>
          <cell r="G15">
            <v>31.61</v>
          </cell>
          <cell r="H15">
            <v>18</v>
          </cell>
        </row>
        <row r="16">
          <cell r="B16" t="str">
            <v>out 4</v>
          </cell>
          <cell r="C16">
            <v>31.72</v>
          </cell>
          <cell r="D16">
            <v>302</v>
          </cell>
          <cell r="F16">
            <v>1</v>
          </cell>
          <cell r="G16">
            <v>31.66</v>
          </cell>
          <cell r="H16">
            <v>17</v>
          </cell>
        </row>
        <row r="17">
          <cell r="B17" t="str">
            <v>out 5</v>
          </cell>
          <cell r="C17">
            <v>31.67</v>
          </cell>
          <cell r="D17">
            <v>301</v>
          </cell>
          <cell r="F17">
            <v>2</v>
          </cell>
          <cell r="G17">
            <v>31.65</v>
          </cell>
          <cell r="H17">
            <v>16</v>
          </cell>
        </row>
        <row r="18">
          <cell r="B18">
            <v>1</v>
          </cell>
          <cell r="C18">
            <v>31.74</v>
          </cell>
          <cell r="D18">
            <v>300</v>
          </cell>
          <cell r="F18">
            <v>3</v>
          </cell>
          <cell r="G18">
            <v>31.65</v>
          </cell>
          <cell r="H18">
            <v>15</v>
          </cell>
        </row>
        <row r="19">
          <cell r="B19">
            <v>2</v>
          </cell>
          <cell r="C19">
            <v>31.72</v>
          </cell>
          <cell r="D19">
            <v>299</v>
          </cell>
          <cell r="F19">
            <v>4</v>
          </cell>
          <cell r="G19">
            <v>31.66</v>
          </cell>
          <cell r="H19">
            <v>14</v>
          </cell>
        </row>
        <row r="20">
          <cell r="B20">
            <v>3</v>
          </cell>
          <cell r="C20">
            <v>31.68</v>
          </cell>
          <cell r="D20">
            <v>298</v>
          </cell>
          <cell r="F20">
            <v>5</v>
          </cell>
          <cell r="G20">
            <v>31.6</v>
          </cell>
          <cell r="H20">
            <v>13</v>
          </cell>
        </row>
        <row r="21">
          <cell r="B21">
            <v>4</v>
          </cell>
          <cell r="C21">
            <v>31.68</v>
          </cell>
          <cell r="D21">
            <v>297</v>
          </cell>
          <cell r="F21">
            <v>6</v>
          </cell>
          <cell r="G21">
            <v>31.62</v>
          </cell>
          <cell r="H21">
            <v>12</v>
          </cell>
        </row>
        <row r="22">
          <cell r="B22">
            <v>5</v>
          </cell>
          <cell r="C22">
            <v>31.69</v>
          </cell>
          <cell r="D22">
            <v>296</v>
          </cell>
          <cell r="F22">
            <v>7</v>
          </cell>
          <cell r="G22">
            <v>31.61</v>
          </cell>
          <cell r="H22">
            <v>11</v>
          </cell>
        </row>
        <row r="23">
          <cell r="B23">
            <v>6</v>
          </cell>
          <cell r="C23">
            <v>29.36</v>
          </cell>
          <cell r="D23">
            <v>295</v>
          </cell>
          <cell r="F23">
            <v>8</v>
          </cell>
          <cell r="G23">
            <v>31.65</v>
          </cell>
          <cell r="H23">
            <v>10</v>
          </cell>
        </row>
        <row r="24">
          <cell r="B24">
            <v>7</v>
          </cell>
          <cell r="C24">
            <v>29.75</v>
          </cell>
          <cell r="D24">
            <v>294</v>
          </cell>
          <cell r="F24">
            <v>9</v>
          </cell>
          <cell r="G24">
            <v>31.62</v>
          </cell>
          <cell r="H24">
            <v>9</v>
          </cell>
        </row>
        <row r="25">
          <cell r="B25">
            <v>8</v>
          </cell>
          <cell r="C25">
            <v>29.72</v>
          </cell>
          <cell r="D25">
            <v>293</v>
          </cell>
          <cell r="F25">
            <v>10</v>
          </cell>
          <cell r="G25">
            <v>31.61</v>
          </cell>
          <cell r="H25">
            <v>8</v>
          </cell>
        </row>
        <row r="26">
          <cell r="B26">
            <v>9</v>
          </cell>
          <cell r="C26">
            <v>30.24</v>
          </cell>
          <cell r="D26">
            <v>292</v>
          </cell>
          <cell r="F26">
            <v>11</v>
          </cell>
          <cell r="G26">
            <v>31.22</v>
          </cell>
          <cell r="H26">
            <v>7</v>
          </cell>
        </row>
        <row r="27">
          <cell r="B27">
            <v>10</v>
          </cell>
          <cell r="C27">
            <v>29.89</v>
          </cell>
          <cell r="D27">
            <v>291</v>
          </cell>
          <cell r="F27">
            <v>12</v>
          </cell>
          <cell r="G27">
            <v>31.66</v>
          </cell>
          <cell r="H27">
            <v>6</v>
          </cell>
        </row>
        <row r="28">
          <cell r="B28">
            <v>11</v>
          </cell>
          <cell r="C28">
            <v>30.64</v>
          </cell>
          <cell r="D28">
            <v>290</v>
          </cell>
          <cell r="F28">
            <v>13</v>
          </cell>
          <cell r="G28">
            <v>31.64</v>
          </cell>
          <cell r="H28">
            <v>5</v>
          </cell>
        </row>
        <row r="29">
          <cell r="B29">
            <v>12</v>
          </cell>
          <cell r="C29">
            <v>29.72</v>
          </cell>
          <cell r="D29">
            <v>289</v>
          </cell>
          <cell r="F29">
            <v>14</v>
          </cell>
          <cell r="G29">
            <v>31.62</v>
          </cell>
          <cell r="H29">
            <v>4</v>
          </cell>
        </row>
        <row r="30">
          <cell r="B30">
            <v>13</v>
          </cell>
          <cell r="C30">
            <v>29.35</v>
          </cell>
          <cell r="D30">
            <v>288</v>
          </cell>
          <cell r="F30">
            <v>15</v>
          </cell>
          <cell r="G30">
            <v>31.65</v>
          </cell>
          <cell r="H30">
            <v>3</v>
          </cell>
        </row>
        <row r="31">
          <cell r="B31">
            <v>14</v>
          </cell>
          <cell r="C31">
            <v>29.89</v>
          </cell>
          <cell r="D31">
            <v>287</v>
          </cell>
          <cell r="F31">
            <v>16</v>
          </cell>
          <cell r="G31">
            <v>31.63</v>
          </cell>
          <cell r="H31">
            <v>2</v>
          </cell>
        </row>
        <row r="32">
          <cell r="B32">
            <v>15</v>
          </cell>
          <cell r="C32">
            <v>29.63</v>
          </cell>
          <cell r="D32">
            <v>286</v>
          </cell>
          <cell r="F32">
            <v>17</v>
          </cell>
          <cell r="G32">
            <v>31.61</v>
          </cell>
          <cell r="H32">
            <v>1</v>
          </cell>
        </row>
        <row r="33">
          <cell r="B33">
            <v>16</v>
          </cell>
          <cell r="C33">
            <v>29.97</v>
          </cell>
          <cell r="D33">
            <v>285</v>
          </cell>
          <cell r="F33">
            <v>18</v>
          </cell>
          <cell r="H33">
            <v>0</v>
          </cell>
        </row>
        <row r="34">
          <cell r="B34">
            <v>17</v>
          </cell>
          <cell r="C34">
            <v>29.88</v>
          </cell>
          <cell r="D34">
            <v>284</v>
          </cell>
          <cell r="F34">
            <v>19</v>
          </cell>
          <cell r="H34">
            <v>-1</v>
          </cell>
        </row>
        <row r="35">
          <cell r="B35">
            <v>18</v>
          </cell>
          <cell r="C35">
            <v>29.71</v>
          </cell>
          <cell r="D35">
            <v>283</v>
          </cell>
          <cell r="F35">
            <v>20</v>
          </cell>
          <cell r="G35">
            <v>0</v>
          </cell>
          <cell r="H35">
            <v>-2</v>
          </cell>
        </row>
        <row r="36">
          <cell r="B36">
            <v>19</v>
          </cell>
          <cell r="C36">
            <v>29.71</v>
          </cell>
          <cell r="D36">
            <v>282</v>
          </cell>
          <cell r="F36">
            <v>21</v>
          </cell>
          <cell r="G36">
            <v>0</v>
          </cell>
          <cell r="H36">
            <v>-3</v>
          </cell>
        </row>
        <row r="37">
          <cell r="B37">
            <v>20</v>
          </cell>
          <cell r="C37">
            <v>29.71</v>
          </cell>
          <cell r="D37">
            <v>281</v>
          </cell>
          <cell r="F37">
            <v>22</v>
          </cell>
          <cell r="G37">
            <v>0</v>
          </cell>
          <cell r="H37">
            <v>-4</v>
          </cell>
        </row>
        <row r="38">
          <cell r="B38">
            <v>21</v>
          </cell>
          <cell r="C38">
            <v>29.56</v>
          </cell>
          <cell r="D38">
            <v>280</v>
          </cell>
          <cell r="F38">
            <v>23</v>
          </cell>
          <cell r="G38">
            <v>0</v>
          </cell>
          <cell r="H38">
            <v>-5</v>
          </cell>
        </row>
        <row r="39">
          <cell r="B39">
            <v>22</v>
          </cell>
          <cell r="C39">
            <v>29.73</v>
          </cell>
          <cell r="D39">
            <v>279</v>
          </cell>
          <cell r="F39">
            <v>24</v>
          </cell>
          <cell r="G39">
            <v>0</v>
          </cell>
          <cell r="H39">
            <v>-6</v>
          </cell>
        </row>
        <row r="40">
          <cell r="B40">
            <v>23</v>
          </cell>
          <cell r="C40">
            <v>29.57</v>
          </cell>
          <cell r="D40">
            <v>278</v>
          </cell>
          <cell r="F40">
            <v>25</v>
          </cell>
          <cell r="G40">
            <v>0</v>
          </cell>
          <cell r="H40">
            <v>-7</v>
          </cell>
        </row>
        <row r="41">
          <cell r="B41">
            <v>24</v>
          </cell>
          <cell r="C41">
            <v>29.71</v>
          </cell>
          <cell r="D41">
            <v>277</v>
          </cell>
          <cell r="F41">
            <v>26</v>
          </cell>
          <cell r="G41">
            <v>0</v>
          </cell>
          <cell r="H41">
            <v>-8</v>
          </cell>
        </row>
        <row r="42">
          <cell r="B42">
            <v>25</v>
          </cell>
          <cell r="C42">
            <v>29.89</v>
          </cell>
          <cell r="D42">
            <v>276</v>
          </cell>
          <cell r="F42">
            <v>27</v>
          </cell>
          <cell r="G42">
            <v>0</v>
          </cell>
          <cell r="H42">
            <v>-9</v>
          </cell>
        </row>
        <row r="43">
          <cell r="B43">
            <v>26</v>
          </cell>
          <cell r="C43">
            <v>29.56</v>
          </cell>
          <cell r="D43">
            <v>275</v>
          </cell>
          <cell r="F43">
            <v>28</v>
          </cell>
          <cell r="G43">
            <v>0</v>
          </cell>
          <cell r="H43">
            <v>-10</v>
          </cell>
        </row>
        <row r="44">
          <cell r="B44">
            <v>27</v>
          </cell>
          <cell r="C44">
            <v>28.22</v>
          </cell>
          <cell r="D44">
            <v>274</v>
          </cell>
          <cell r="F44">
            <v>29</v>
          </cell>
          <cell r="G44">
            <v>0</v>
          </cell>
          <cell r="H44">
            <v>-11</v>
          </cell>
        </row>
        <row r="45">
          <cell r="B45">
            <v>28</v>
          </cell>
          <cell r="C45">
            <v>29.9</v>
          </cell>
          <cell r="D45">
            <v>273</v>
          </cell>
          <cell r="F45">
            <v>30</v>
          </cell>
          <cell r="G45">
            <v>0</v>
          </cell>
          <cell r="H45">
            <v>-12</v>
          </cell>
        </row>
        <row r="46">
          <cell r="B46">
            <v>29</v>
          </cell>
          <cell r="C46">
            <v>29.45</v>
          </cell>
          <cell r="D46">
            <v>272</v>
          </cell>
          <cell r="F46">
            <v>31</v>
          </cell>
          <cell r="G46">
            <v>0</v>
          </cell>
          <cell r="H46">
            <v>-13</v>
          </cell>
        </row>
        <row r="47">
          <cell r="B47">
            <v>30</v>
          </cell>
          <cell r="C47">
            <v>29.88</v>
          </cell>
          <cell r="D47">
            <v>271</v>
          </cell>
          <cell r="F47">
            <v>32</v>
          </cell>
          <cell r="G47">
            <v>0</v>
          </cell>
          <cell r="H47">
            <v>-14</v>
          </cell>
        </row>
        <row r="48">
          <cell r="B48">
            <v>31</v>
          </cell>
          <cell r="C48">
            <v>31.71</v>
          </cell>
          <cell r="D48">
            <v>270</v>
          </cell>
          <cell r="F48">
            <v>33</v>
          </cell>
          <cell r="G48">
            <v>0</v>
          </cell>
          <cell r="H48">
            <v>-15</v>
          </cell>
        </row>
        <row r="49">
          <cell r="B49">
            <v>32</v>
          </cell>
          <cell r="C49">
            <v>31.68</v>
          </cell>
          <cell r="D49">
            <v>269</v>
          </cell>
          <cell r="F49">
            <v>34</v>
          </cell>
          <cell r="G49">
            <v>0</v>
          </cell>
          <cell r="H49">
            <v>-16</v>
          </cell>
        </row>
        <row r="50">
          <cell r="B50">
            <v>33</v>
          </cell>
          <cell r="C50">
            <v>31.71</v>
          </cell>
          <cell r="D50">
            <v>268</v>
          </cell>
          <cell r="F50">
            <v>35</v>
          </cell>
          <cell r="G50">
            <v>0</v>
          </cell>
          <cell r="H50">
            <v>-17</v>
          </cell>
        </row>
        <row r="51">
          <cell r="B51">
            <v>34</v>
          </cell>
          <cell r="C51">
            <v>31.74</v>
          </cell>
          <cell r="D51">
            <v>267</v>
          </cell>
          <cell r="F51">
            <v>36</v>
          </cell>
          <cell r="G51">
            <v>0</v>
          </cell>
          <cell r="H51">
            <v>-18</v>
          </cell>
        </row>
        <row r="52">
          <cell r="B52">
            <v>35</v>
          </cell>
          <cell r="C52">
            <v>31.75</v>
          </cell>
          <cell r="D52">
            <v>266</v>
          </cell>
          <cell r="F52">
            <v>37</v>
          </cell>
          <cell r="G52">
            <v>0</v>
          </cell>
          <cell r="H52">
            <v>-19</v>
          </cell>
        </row>
        <row r="53">
          <cell r="B53">
            <v>36</v>
          </cell>
          <cell r="C53">
            <v>29.89</v>
          </cell>
          <cell r="D53">
            <v>265</v>
          </cell>
          <cell r="F53">
            <v>38</v>
          </cell>
          <cell r="G53">
            <v>0</v>
          </cell>
          <cell r="H53">
            <v>-20</v>
          </cell>
        </row>
        <row r="54">
          <cell r="B54">
            <v>37</v>
          </cell>
          <cell r="C54">
            <v>29.73</v>
          </cell>
          <cell r="D54">
            <v>264</v>
          </cell>
          <cell r="F54">
            <v>39</v>
          </cell>
          <cell r="G54">
            <v>0</v>
          </cell>
          <cell r="H54">
            <v>-21</v>
          </cell>
        </row>
        <row r="55">
          <cell r="B55">
            <v>38</v>
          </cell>
          <cell r="C55">
            <v>30.29</v>
          </cell>
          <cell r="D55">
            <v>263</v>
          </cell>
          <cell r="F55">
            <v>40</v>
          </cell>
          <cell r="G55">
            <v>0</v>
          </cell>
          <cell r="H55">
            <v>-22</v>
          </cell>
        </row>
        <row r="56">
          <cell r="B56">
            <v>39</v>
          </cell>
          <cell r="C56">
            <v>29.7</v>
          </cell>
          <cell r="D56">
            <v>262</v>
          </cell>
          <cell r="F56">
            <v>41</v>
          </cell>
          <cell r="G56">
            <v>0</v>
          </cell>
          <cell r="H56">
            <v>-23</v>
          </cell>
        </row>
        <row r="57">
          <cell r="B57">
            <v>40</v>
          </cell>
          <cell r="C57">
            <v>29.88</v>
          </cell>
          <cell r="D57">
            <v>261</v>
          </cell>
          <cell r="F57">
            <v>42</v>
          </cell>
          <cell r="G57">
            <v>0</v>
          </cell>
          <cell r="H57">
            <v>-24</v>
          </cell>
        </row>
        <row r="58">
          <cell r="B58">
            <v>41</v>
          </cell>
          <cell r="C58">
            <v>29.7</v>
          </cell>
          <cell r="D58">
            <v>260</v>
          </cell>
          <cell r="F58">
            <v>43</v>
          </cell>
          <cell r="G58">
            <v>0</v>
          </cell>
          <cell r="H58">
            <v>-25</v>
          </cell>
        </row>
        <row r="59">
          <cell r="B59">
            <v>42</v>
          </cell>
          <cell r="C59">
            <v>29.5</v>
          </cell>
          <cell r="D59">
            <v>259</v>
          </cell>
          <cell r="F59">
            <v>44</v>
          </cell>
          <cell r="G59">
            <v>0</v>
          </cell>
          <cell r="H59">
            <v>-26</v>
          </cell>
        </row>
        <row r="60">
          <cell r="B60">
            <v>43</v>
          </cell>
          <cell r="C60">
            <v>29.7</v>
          </cell>
          <cell r="D60">
            <v>258</v>
          </cell>
          <cell r="F60">
            <v>45</v>
          </cell>
          <cell r="G60">
            <v>0</v>
          </cell>
          <cell r="H60">
            <v>-27</v>
          </cell>
        </row>
        <row r="61">
          <cell r="B61">
            <v>44</v>
          </cell>
          <cell r="C61">
            <v>29.75</v>
          </cell>
          <cell r="D61">
            <v>257</v>
          </cell>
          <cell r="F61">
            <v>46</v>
          </cell>
          <cell r="G61">
            <v>0</v>
          </cell>
          <cell r="H61">
            <v>-28</v>
          </cell>
        </row>
        <row r="62">
          <cell r="B62">
            <v>45</v>
          </cell>
          <cell r="C62">
            <v>31.71</v>
          </cell>
          <cell r="D62">
            <v>256</v>
          </cell>
          <cell r="F62">
            <v>47</v>
          </cell>
          <cell r="G62">
            <v>0</v>
          </cell>
          <cell r="H62">
            <v>-29</v>
          </cell>
        </row>
        <row r="63">
          <cell r="B63">
            <v>46</v>
          </cell>
          <cell r="C63">
            <v>29.88</v>
          </cell>
          <cell r="D63">
            <v>255</v>
          </cell>
          <cell r="F63">
            <v>48</v>
          </cell>
          <cell r="G63">
            <v>0</v>
          </cell>
          <cell r="H63">
            <v>-30</v>
          </cell>
        </row>
        <row r="64">
          <cell r="B64">
            <v>47</v>
          </cell>
          <cell r="C64">
            <v>29.72</v>
          </cell>
          <cell r="D64">
            <v>254</v>
          </cell>
          <cell r="F64">
            <v>49</v>
          </cell>
          <cell r="G64">
            <v>0</v>
          </cell>
          <cell r="H64">
            <v>-31</v>
          </cell>
        </row>
        <row r="65">
          <cell r="B65">
            <v>48</v>
          </cell>
          <cell r="C65">
            <v>29.41</v>
          </cell>
          <cell r="D65">
            <v>253</v>
          </cell>
          <cell r="F65">
            <v>50</v>
          </cell>
          <cell r="G65">
            <v>0</v>
          </cell>
          <cell r="H65">
            <v>-32</v>
          </cell>
        </row>
        <row r="66">
          <cell r="B66">
            <v>49</v>
          </cell>
          <cell r="C66">
            <v>29.55</v>
          </cell>
          <cell r="D66">
            <v>252</v>
          </cell>
          <cell r="F66">
            <v>51</v>
          </cell>
          <cell r="G66">
            <v>0</v>
          </cell>
          <cell r="H66">
            <v>-33</v>
          </cell>
        </row>
        <row r="67">
          <cell r="B67">
            <v>50</v>
          </cell>
          <cell r="C67">
            <v>30.62</v>
          </cell>
          <cell r="D67">
            <v>251</v>
          </cell>
          <cell r="F67">
            <v>52</v>
          </cell>
          <cell r="G67">
            <v>0</v>
          </cell>
          <cell r="H67">
            <v>-34</v>
          </cell>
        </row>
        <row r="68">
          <cell r="B68">
            <v>51</v>
          </cell>
          <cell r="C68">
            <v>29.7</v>
          </cell>
          <cell r="D68">
            <v>250</v>
          </cell>
          <cell r="F68">
            <v>53</v>
          </cell>
          <cell r="G68">
            <v>0</v>
          </cell>
          <cell r="H68">
            <v>-35</v>
          </cell>
        </row>
        <row r="69">
          <cell r="B69">
            <v>52</v>
          </cell>
          <cell r="C69">
            <v>30.09</v>
          </cell>
          <cell r="D69">
            <v>249</v>
          </cell>
          <cell r="F69">
            <v>54</v>
          </cell>
          <cell r="G69">
            <v>0</v>
          </cell>
          <cell r="H69">
            <v>-36</v>
          </cell>
        </row>
        <row r="70">
          <cell r="B70">
            <v>53</v>
          </cell>
          <cell r="C70">
            <v>31.67</v>
          </cell>
          <cell r="D70">
            <v>248</v>
          </cell>
          <cell r="F70">
            <v>55</v>
          </cell>
          <cell r="G70">
            <v>0</v>
          </cell>
          <cell r="H70">
            <v>-37</v>
          </cell>
        </row>
        <row r="71">
          <cell r="B71">
            <v>54</v>
          </cell>
          <cell r="C71">
            <v>29.97</v>
          </cell>
          <cell r="D71">
            <v>247</v>
          </cell>
          <cell r="F71">
            <v>56</v>
          </cell>
          <cell r="G71">
            <v>0</v>
          </cell>
          <cell r="H71">
            <v>-38</v>
          </cell>
        </row>
        <row r="72">
          <cell r="B72">
            <v>55</v>
          </cell>
          <cell r="C72">
            <v>30.3</v>
          </cell>
          <cell r="D72">
            <v>246</v>
          </cell>
          <cell r="F72">
            <v>57</v>
          </cell>
          <cell r="G72">
            <v>0</v>
          </cell>
          <cell r="H72">
            <v>-39</v>
          </cell>
        </row>
        <row r="73">
          <cell r="B73">
            <v>56</v>
          </cell>
          <cell r="C73">
            <v>29.87</v>
          </cell>
          <cell r="D73">
            <v>245</v>
          </cell>
          <cell r="F73">
            <v>58</v>
          </cell>
          <cell r="G73">
            <v>0</v>
          </cell>
          <cell r="H73">
            <v>-40</v>
          </cell>
        </row>
        <row r="74">
          <cell r="B74">
            <v>57</v>
          </cell>
          <cell r="C74">
            <v>29.71</v>
          </cell>
          <cell r="D74">
            <v>244</v>
          </cell>
          <cell r="F74">
            <v>59</v>
          </cell>
          <cell r="G74">
            <v>0</v>
          </cell>
          <cell r="H74">
            <v>-41</v>
          </cell>
        </row>
        <row r="75">
          <cell r="B75">
            <v>58</v>
          </cell>
          <cell r="C75">
            <v>29.91</v>
          </cell>
          <cell r="D75">
            <v>243</v>
          </cell>
          <cell r="F75">
            <v>60</v>
          </cell>
          <cell r="G75">
            <v>0</v>
          </cell>
          <cell r="H75">
            <v>-42</v>
          </cell>
        </row>
        <row r="76">
          <cell r="B76">
            <v>59</v>
          </cell>
          <cell r="C76">
            <v>29.88</v>
          </cell>
          <cell r="D76">
            <v>242</v>
          </cell>
          <cell r="F76">
            <v>61</v>
          </cell>
          <cell r="G76">
            <v>0</v>
          </cell>
          <cell r="H76">
            <v>-43</v>
          </cell>
        </row>
        <row r="77">
          <cell r="B77">
            <v>60</v>
          </cell>
          <cell r="C77">
            <v>29.71</v>
          </cell>
          <cell r="D77">
            <v>241</v>
          </cell>
          <cell r="F77">
            <v>62</v>
          </cell>
          <cell r="G77">
            <v>0</v>
          </cell>
          <cell r="H77">
            <v>-44</v>
          </cell>
        </row>
        <row r="78">
          <cell r="B78">
            <v>61</v>
          </cell>
          <cell r="C78">
            <v>31.74</v>
          </cell>
          <cell r="D78">
            <v>240</v>
          </cell>
          <cell r="F78">
            <v>63</v>
          </cell>
          <cell r="G78">
            <v>0</v>
          </cell>
          <cell r="H78">
            <v>-45</v>
          </cell>
        </row>
        <row r="79">
          <cell r="B79">
            <v>62</v>
          </cell>
          <cell r="C79">
            <v>31.73</v>
          </cell>
          <cell r="D79">
            <v>239</v>
          </cell>
          <cell r="F79">
            <v>64</v>
          </cell>
          <cell r="G79">
            <v>0</v>
          </cell>
          <cell r="H79">
            <v>-46</v>
          </cell>
        </row>
        <row r="80">
          <cell r="B80">
            <v>63</v>
          </cell>
          <cell r="C80">
            <v>31.7</v>
          </cell>
          <cell r="D80">
            <v>238</v>
          </cell>
          <cell r="F80">
            <v>65</v>
          </cell>
          <cell r="G80">
            <v>0</v>
          </cell>
          <cell r="H80">
            <v>-47</v>
          </cell>
        </row>
        <row r="81">
          <cell r="B81">
            <v>64</v>
          </cell>
          <cell r="C81">
            <v>31.74</v>
          </cell>
          <cell r="D81">
            <v>237</v>
          </cell>
          <cell r="F81">
            <v>66</v>
          </cell>
          <cell r="G81">
            <v>0</v>
          </cell>
          <cell r="H81">
            <v>-48</v>
          </cell>
        </row>
        <row r="82">
          <cell r="B82">
            <v>65</v>
          </cell>
          <cell r="C82">
            <v>31.75</v>
          </cell>
          <cell r="D82">
            <v>236</v>
          </cell>
          <cell r="F82">
            <v>67</v>
          </cell>
          <cell r="G82">
            <v>0</v>
          </cell>
          <cell r="H82">
            <v>-49</v>
          </cell>
        </row>
        <row r="83">
          <cell r="B83">
            <v>66</v>
          </cell>
          <cell r="C83">
            <v>31.79</v>
          </cell>
          <cell r="D83">
            <v>235</v>
          </cell>
          <cell r="F83">
            <v>68</v>
          </cell>
          <cell r="G83">
            <v>0</v>
          </cell>
          <cell r="H83">
            <v>-50</v>
          </cell>
        </row>
        <row r="84">
          <cell r="B84">
            <v>67</v>
          </cell>
          <cell r="C84">
            <v>31.75</v>
          </cell>
          <cell r="D84">
            <v>234</v>
          </cell>
          <cell r="F84">
            <v>69</v>
          </cell>
          <cell r="G84">
            <v>0</v>
          </cell>
          <cell r="H84">
            <v>-51</v>
          </cell>
        </row>
        <row r="85">
          <cell r="B85">
            <v>68</v>
          </cell>
          <cell r="C85">
            <v>31.76</v>
          </cell>
          <cell r="D85">
            <v>233</v>
          </cell>
          <cell r="F85">
            <v>70</v>
          </cell>
          <cell r="G85">
            <v>0</v>
          </cell>
          <cell r="H85">
            <v>-52</v>
          </cell>
        </row>
        <row r="86">
          <cell r="B86">
            <v>69</v>
          </cell>
          <cell r="C86">
            <v>31.69</v>
          </cell>
          <cell r="D86">
            <v>232</v>
          </cell>
          <cell r="F86">
            <v>71</v>
          </cell>
          <cell r="G86">
            <v>0</v>
          </cell>
          <cell r="H86">
            <v>-53</v>
          </cell>
        </row>
        <row r="87">
          <cell r="B87">
            <v>70</v>
          </cell>
          <cell r="C87">
            <v>31.66</v>
          </cell>
          <cell r="D87">
            <v>231</v>
          </cell>
          <cell r="F87">
            <v>72</v>
          </cell>
          <cell r="G87">
            <v>0</v>
          </cell>
          <cell r="H87">
            <v>-54</v>
          </cell>
        </row>
        <row r="88">
          <cell r="B88">
            <v>71</v>
          </cell>
          <cell r="C88">
            <v>31.73</v>
          </cell>
          <cell r="D88">
            <v>230</v>
          </cell>
          <cell r="F88">
            <v>73</v>
          </cell>
          <cell r="G88">
            <v>0</v>
          </cell>
          <cell r="H88">
            <v>-55</v>
          </cell>
        </row>
        <row r="89">
          <cell r="B89">
            <v>72</v>
          </cell>
          <cell r="C89">
            <v>31.74</v>
          </cell>
          <cell r="D89">
            <v>229</v>
          </cell>
          <cell r="F89">
            <v>74</v>
          </cell>
          <cell r="G89">
            <v>0</v>
          </cell>
          <cell r="H89">
            <v>-56</v>
          </cell>
        </row>
        <row r="90">
          <cell r="B90">
            <v>73</v>
          </cell>
          <cell r="C90">
            <v>31.74</v>
          </cell>
          <cell r="D90">
            <v>228</v>
          </cell>
          <cell r="F90">
            <v>75</v>
          </cell>
          <cell r="G90">
            <v>0</v>
          </cell>
          <cell r="H90">
            <v>-57</v>
          </cell>
        </row>
        <row r="91">
          <cell r="B91">
            <v>74</v>
          </cell>
          <cell r="C91">
            <v>31.72</v>
          </cell>
          <cell r="D91">
            <v>227</v>
          </cell>
          <cell r="F91">
            <v>76</v>
          </cell>
          <cell r="G91">
            <v>0</v>
          </cell>
          <cell r="H91">
            <v>-58</v>
          </cell>
        </row>
        <row r="92">
          <cell r="B92">
            <v>75</v>
          </cell>
          <cell r="C92">
            <v>31.73</v>
          </cell>
          <cell r="D92">
            <v>226</v>
          </cell>
          <cell r="F92">
            <v>77</v>
          </cell>
          <cell r="G92">
            <v>0</v>
          </cell>
          <cell r="H92">
            <v>-59</v>
          </cell>
        </row>
        <row r="93">
          <cell r="B93">
            <v>76</v>
          </cell>
          <cell r="C93">
            <v>31.76</v>
          </cell>
          <cell r="D93">
            <v>225</v>
          </cell>
          <cell r="F93">
            <v>78</v>
          </cell>
          <cell r="G93">
            <v>0</v>
          </cell>
          <cell r="H93">
            <v>-60</v>
          </cell>
        </row>
        <row r="94">
          <cell r="B94">
            <v>77</v>
          </cell>
          <cell r="C94">
            <v>31.74</v>
          </cell>
          <cell r="D94">
            <v>224</v>
          </cell>
          <cell r="F94">
            <v>79</v>
          </cell>
          <cell r="G94">
            <v>0</v>
          </cell>
          <cell r="H94">
            <v>-61</v>
          </cell>
        </row>
        <row r="95">
          <cell r="B95">
            <v>78</v>
          </cell>
          <cell r="C95">
            <v>31.77</v>
          </cell>
          <cell r="D95">
            <v>223</v>
          </cell>
          <cell r="F95">
            <v>80</v>
          </cell>
          <cell r="G95">
            <v>0</v>
          </cell>
          <cell r="H95">
            <v>-62</v>
          </cell>
        </row>
        <row r="96">
          <cell r="B96">
            <v>79</v>
          </cell>
          <cell r="C96">
            <v>31.75</v>
          </cell>
          <cell r="D96">
            <v>222</v>
          </cell>
          <cell r="F96">
            <v>81</v>
          </cell>
          <cell r="G96">
            <v>0</v>
          </cell>
          <cell r="H96">
            <v>-63</v>
          </cell>
        </row>
        <row r="97">
          <cell r="B97">
            <v>80</v>
          </cell>
          <cell r="C97">
            <v>31.73</v>
          </cell>
          <cell r="D97">
            <v>221</v>
          </cell>
          <cell r="F97">
            <v>82</v>
          </cell>
          <cell r="G97">
            <v>0</v>
          </cell>
          <cell r="H97">
            <v>-64</v>
          </cell>
        </row>
        <row r="98">
          <cell r="B98">
            <v>81</v>
          </cell>
          <cell r="C98">
            <v>31.74</v>
          </cell>
          <cell r="D98">
            <v>220</v>
          </cell>
          <cell r="F98">
            <v>83</v>
          </cell>
          <cell r="G98">
            <v>0</v>
          </cell>
          <cell r="H98">
            <v>-65</v>
          </cell>
        </row>
        <row r="99">
          <cell r="B99">
            <v>82</v>
          </cell>
          <cell r="C99">
            <v>31.75</v>
          </cell>
          <cell r="D99">
            <v>219</v>
          </cell>
          <cell r="F99">
            <v>84</v>
          </cell>
          <cell r="G99">
            <v>0</v>
          </cell>
          <cell r="H99">
            <v>-66</v>
          </cell>
        </row>
        <row r="100">
          <cell r="B100">
            <v>83</v>
          </cell>
          <cell r="C100">
            <v>31.71</v>
          </cell>
          <cell r="D100">
            <v>218</v>
          </cell>
          <cell r="F100">
            <v>85</v>
          </cell>
          <cell r="G100">
            <v>0</v>
          </cell>
          <cell r="H100">
            <v>-67</v>
          </cell>
        </row>
        <row r="101">
          <cell r="B101">
            <v>84</v>
          </cell>
          <cell r="C101">
            <v>30.27</v>
          </cell>
          <cell r="D101">
            <v>217</v>
          </cell>
          <cell r="F101">
            <v>86</v>
          </cell>
          <cell r="G101">
            <v>0</v>
          </cell>
          <cell r="H101">
            <v>-68</v>
          </cell>
        </row>
        <row r="102">
          <cell r="B102">
            <v>85</v>
          </cell>
          <cell r="C102">
            <v>31.77</v>
          </cell>
          <cell r="D102">
            <v>216</v>
          </cell>
          <cell r="F102">
            <v>87</v>
          </cell>
          <cell r="G102">
            <v>0</v>
          </cell>
          <cell r="H102">
            <v>-69</v>
          </cell>
        </row>
        <row r="103">
          <cell r="B103">
            <v>86</v>
          </cell>
          <cell r="C103">
            <v>31.71</v>
          </cell>
          <cell r="D103">
            <v>215</v>
          </cell>
          <cell r="F103">
            <v>88</v>
          </cell>
          <cell r="G103">
            <v>0</v>
          </cell>
          <cell r="H103">
            <v>-70</v>
          </cell>
        </row>
        <row r="104">
          <cell r="B104">
            <v>87</v>
          </cell>
          <cell r="C104">
            <v>31.74</v>
          </cell>
          <cell r="D104">
            <v>214</v>
          </cell>
          <cell r="F104">
            <v>89</v>
          </cell>
          <cell r="G104">
            <v>0</v>
          </cell>
          <cell r="H104">
            <v>-71</v>
          </cell>
        </row>
        <row r="105">
          <cell r="B105">
            <v>88</v>
          </cell>
          <cell r="C105">
            <v>31.72</v>
          </cell>
          <cell r="D105">
            <v>213</v>
          </cell>
          <cell r="F105">
            <v>90</v>
          </cell>
          <cell r="G105">
            <v>0</v>
          </cell>
          <cell r="H105">
            <v>-72</v>
          </cell>
        </row>
        <row r="106">
          <cell r="B106">
            <v>89</v>
          </cell>
          <cell r="C106">
            <v>31.75</v>
          </cell>
          <cell r="D106">
            <v>212</v>
          </cell>
          <cell r="F106">
            <v>91</v>
          </cell>
          <cell r="G106">
            <v>0</v>
          </cell>
          <cell r="H106">
            <v>-73</v>
          </cell>
        </row>
        <row r="107">
          <cell r="B107">
            <v>90</v>
          </cell>
          <cell r="C107">
            <v>31.75</v>
          </cell>
          <cell r="D107">
            <v>211</v>
          </cell>
          <cell r="F107">
            <v>92</v>
          </cell>
          <cell r="G107">
            <v>0</v>
          </cell>
          <cell r="H107">
            <v>-74</v>
          </cell>
        </row>
        <row r="108">
          <cell r="B108">
            <v>91</v>
          </cell>
          <cell r="C108">
            <v>31.72</v>
          </cell>
          <cell r="D108">
            <v>210</v>
          </cell>
          <cell r="F108">
            <v>93</v>
          </cell>
          <cell r="G108">
            <v>0</v>
          </cell>
          <cell r="H108">
            <v>-75</v>
          </cell>
        </row>
        <row r="109">
          <cell r="B109">
            <v>92</v>
          </cell>
          <cell r="C109">
            <v>31.72</v>
          </cell>
          <cell r="D109">
            <v>209</v>
          </cell>
          <cell r="F109">
            <v>94</v>
          </cell>
          <cell r="G109">
            <v>0</v>
          </cell>
          <cell r="H109">
            <v>-76</v>
          </cell>
        </row>
        <row r="110">
          <cell r="B110">
            <v>93</v>
          </cell>
          <cell r="C110">
            <v>31.72</v>
          </cell>
          <cell r="D110">
            <v>208</v>
          </cell>
          <cell r="F110">
            <v>95</v>
          </cell>
          <cell r="G110">
            <v>0</v>
          </cell>
          <cell r="H110">
            <v>-77</v>
          </cell>
        </row>
        <row r="111">
          <cell r="B111">
            <v>94</v>
          </cell>
          <cell r="C111">
            <v>31.75</v>
          </cell>
          <cell r="D111">
            <v>207</v>
          </cell>
          <cell r="F111">
            <v>96</v>
          </cell>
          <cell r="G111">
            <v>0</v>
          </cell>
          <cell r="H111">
            <v>-78</v>
          </cell>
        </row>
        <row r="112">
          <cell r="B112">
            <v>95</v>
          </cell>
          <cell r="C112">
            <v>31.69</v>
          </cell>
          <cell r="D112">
            <v>206</v>
          </cell>
          <cell r="F112">
            <v>97</v>
          </cell>
          <cell r="G112">
            <v>0</v>
          </cell>
          <cell r="H112">
            <v>-79</v>
          </cell>
        </row>
        <row r="113">
          <cell r="B113">
            <v>96</v>
          </cell>
          <cell r="C113">
            <v>31.76</v>
          </cell>
          <cell r="D113">
            <v>205</v>
          </cell>
          <cell r="F113">
            <v>98</v>
          </cell>
          <cell r="G113">
            <v>0</v>
          </cell>
          <cell r="H113">
            <v>-80</v>
          </cell>
        </row>
        <row r="114">
          <cell r="B114">
            <v>97</v>
          </cell>
          <cell r="C114">
            <v>31.76</v>
          </cell>
          <cell r="D114">
            <v>204</v>
          </cell>
          <cell r="F114">
            <v>99</v>
          </cell>
          <cell r="G114">
            <v>0</v>
          </cell>
          <cell r="H114">
            <v>-81</v>
          </cell>
        </row>
        <row r="115">
          <cell r="B115">
            <v>98</v>
          </cell>
          <cell r="C115">
            <v>31.72</v>
          </cell>
          <cell r="D115">
            <v>203</v>
          </cell>
          <cell r="F115">
            <v>100</v>
          </cell>
          <cell r="G115">
            <v>0</v>
          </cell>
          <cell r="H115">
            <v>-82</v>
          </cell>
        </row>
        <row r="116">
          <cell r="B116">
            <v>99</v>
          </cell>
          <cell r="C116">
            <v>31.69</v>
          </cell>
          <cell r="D116">
            <v>202</v>
          </cell>
          <cell r="F116">
            <v>101</v>
          </cell>
          <cell r="G116">
            <v>0</v>
          </cell>
          <cell r="H116">
            <v>-83</v>
          </cell>
        </row>
        <row r="117">
          <cell r="B117">
            <v>100</v>
          </cell>
          <cell r="C117">
            <v>31.71</v>
          </cell>
          <cell r="D117">
            <v>201</v>
          </cell>
          <cell r="F117">
            <v>102</v>
          </cell>
          <cell r="G117">
            <v>0</v>
          </cell>
          <cell r="H117">
            <v>-84</v>
          </cell>
        </row>
        <row r="118">
          <cell r="B118">
            <v>101</v>
          </cell>
          <cell r="C118">
            <v>31.71</v>
          </cell>
          <cell r="D118">
            <v>200</v>
          </cell>
          <cell r="F118">
            <v>103</v>
          </cell>
          <cell r="G118">
            <v>0</v>
          </cell>
          <cell r="H118">
            <v>-85</v>
          </cell>
        </row>
        <row r="119">
          <cell r="B119">
            <v>102</v>
          </cell>
          <cell r="C119">
            <v>31.75</v>
          </cell>
          <cell r="D119">
            <v>199</v>
          </cell>
          <cell r="F119">
            <v>104</v>
          </cell>
          <cell r="G119">
            <v>0</v>
          </cell>
          <cell r="H119">
            <v>-86</v>
          </cell>
        </row>
        <row r="120">
          <cell r="B120">
            <v>103</v>
          </cell>
          <cell r="C120">
            <v>31.73</v>
          </cell>
          <cell r="D120">
            <v>198</v>
          </cell>
          <cell r="F120">
            <v>105</v>
          </cell>
          <cell r="G120">
            <v>0</v>
          </cell>
          <cell r="H120">
            <v>-87</v>
          </cell>
        </row>
        <row r="121">
          <cell r="B121">
            <v>104</v>
          </cell>
          <cell r="C121">
            <v>31.71</v>
          </cell>
          <cell r="D121">
            <v>197</v>
          </cell>
          <cell r="F121">
            <v>106</v>
          </cell>
          <cell r="G121">
            <v>0</v>
          </cell>
          <cell r="H121">
            <v>-88</v>
          </cell>
        </row>
        <row r="122">
          <cell r="B122">
            <v>105</v>
          </cell>
          <cell r="C122">
            <v>31.89</v>
          </cell>
          <cell r="D122">
            <v>196</v>
          </cell>
          <cell r="F122">
            <v>107</v>
          </cell>
          <cell r="G122">
            <v>0</v>
          </cell>
          <cell r="H122">
            <v>-89</v>
          </cell>
        </row>
        <row r="123">
          <cell r="B123">
            <v>106</v>
          </cell>
          <cell r="C123">
            <v>31.73</v>
          </cell>
          <cell r="D123">
            <v>195</v>
          </cell>
          <cell r="F123">
            <v>108</v>
          </cell>
          <cell r="G123">
            <v>0</v>
          </cell>
          <cell r="H123">
            <v>-90</v>
          </cell>
        </row>
        <row r="124">
          <cell r="B124">
            <v>107</v>
          </cell>
          <cell r="C124">
            <v>31.74</v>
          </cell>
          <cell r="D124">
            <v>194</v>
          </cell>
          <cell r="F124">
            <v>109</v>
          </cell>
          <cell r="G124">
            <v>0</v>
          </cell>
          <cell r="H124">
            <v>-91</v>
          </cell>
        </row>
        <row r="125">
          <cell r="B125">
            <v>108</v>
          </cell>
          <cell r="C125">
            <v>31.77</v>
          </cell>
          <cell r="D125">
            <v>193</v>
          </cell>
          <cell r="F125">
            <v>110</v>
          </cell>
          <cell r="G125">
            <v>0</v>
          </cell>
          <cell r="H125">
            <v>-92</v>
          </cell>
        </row>
        <row r="126">
          <cell r="B126">
            <v>109</v>
          </cell>
          <cell r="C126">
            <v>31.73</v>
          </cell>
          <cell r="D126">
            <v>192</v>
          </cell>
          <cell r="F126">
            <v>111</v>
          </cell>
          <cell r="G126">
            <v>0</v>
          </cell>
          <cell r="H126">
            <v>-93</v>
          </cell>
        </row>
        <row r="127">
          <cell r="B127">
            <v>110</v>
          </cell>
          <cell r="C127">
            <v>31.67</v>
          </cell>
          <cell r="D127">
            <v>191</v>
          </cell>
          <cell r="F127">
            <v>112</v>
          </cell>
          <cell r="G127">
            <v>0</v>
          </cell>
          <cell r="H127">
            <v>-94</v>
          </cell>
        </row>
        <row r="128">
          <cell r="B128">
            <v>111</v>
          </cell>
          <cell r="C128">
            <v>31.75</v>
          </cell>
          <cell r="D128">
            <v>190</v>
          </cell>
          <cell r="F128">
            <v>113</v>
          </cell>
          <cell r="G128">
            <v>0</v>
          </cell>
          <cell r="H128">
            <v>-95</v>
          </cell>
        </row>
        <row r="129">
          <cell r="B129">
            <v>112</v>
          </cell>
          <cell r="C129">
            <v>31.75</v>
          </cell>
          <cell r="D129">
            <v>189</v>
          </cell>
          <cell r="F129">
            <v>114</v>
          </cell>
          <cell r="G129">
            <v>0</v>
          </cell>
          <cell r="H129">
            <v>-96</v>
          </cell>
        </row>
        <row r="130">
          <cell r="B130">
            <v>113</v>
          </cell>
          <cell r="C130">
            <v>31.7</v>
          </cell>
          <cell r="D130">
            <v>188</v>
          </cell>
          <cell r="F130">
            <v>115</v>
          </cell>
          <cell r="G130">
            <v>0</v>
          </cell>
          <cell r="H130">
            <v>-97</v>
          </cell>
        </row>
        <row r="131">
          <cell r="B131">
            <v>114</v>
          </cell>
          <cell r="C131">
            <v>31.71</v>
          </cell>
          <cell r="D131">
            <v>187</v>
          </cell>
          <cell r="F131">
            <v>116</v>
          </cell>
          <cell r="G131">
            <v>0</v>
          </cell>
          <cell r="H131">
            <v>-98</v>
          </cell>
        </row>
        <row r="132">
          <cell r="B132">
            <v>115</v>
          </cell>
          <cell r="C132">
            <v>31.75</v>
          </cell>
          <cell r="D132">
            <v>186</v>
          </cell>
          <cell r="F132">
            <v>117</v>
          </cell>
          <cell r="G132">
            <v>0</v>
          </cell>
          <cell r="H132">
            <v>-99</v>
          </cell>
        </row>
        <row r="133">
          <cell r="B133">
            <v>116</v>
          </cell>
          <cell r="C133">
            <v>31.69</v>
          </cell>
          <cell r="D133">
            <v>185</v>
          </cell>
          <cell r="F133">
            <v>118</v>
          </cell>
          <cell r="G133">
            <v>0</v>
          </cell>
          <cell r="H133">
            <v>-100</v>
          </cell>
        </row>
        <row r="134">
          <cell r="B134">
            <v>117</v>
          </cell>
          <cell r="C134">
            <v>31.69</v>
          </cell>
          <cell r="D134">
            <v>184</v>
          </cell>
          <cell r="F134">
            <v>119</v>
          </cell>
          <cell r="G134">
            <v>0</v>
          </cell>
          <cell r="H134">
            <v>-101</v>
          </cell>
        </row>
        <row r="135">
          <cell r="B135">
            <v>118</v>
          </cell>
          <cell r="C135">
            <v>31.7</v>
          </cell>
          <cell r="D135">
            <v>183</v>
          </cell>
          <cell r="F135">
            <v>120</v>
          </cell>
          <cell r="G135">
            <v>0</v>
          </cell>
          <cell r="H135">
            <v>-102</v>
          </cell>
        </row>
        <row r="136">
          <cell r="B136">
            <v>119</v>
          </cell>
          <cell r="C136">
            <v>31.75</v>
          </cell>
          <cell r="D136">
            <v>182</v>
          </cell>
          <cell r="F136">
            <v>121</v>
          </cell>
          <cell r="G136">
            <v>0</v>
          </cell>
          <cell r="H136">
            <v>-103</v>
          </cell>
        </row>
        <row r="137">
          <cell r="B137">
            <v>120</v>
          </cell>
          <cell r="C137">
            <v>31.65</v>
          </cell>
          <cell r="D137">
            <v>181</v>
          </cell>
          <cell r="F137">
            <v>122</v>
          </cell>
          <cell r="G137">
            <v>0</v>
          </cell>
          <cell r="H137">
            <v>-104</v>
          </cell>
        </row>
        <row r="138">
          <cell r="B138">
            <v>121</v>
          </cell>
          <cell r="C138">
            <v>31.68</v>
          </cell>
          <cell r="D138">
            <v>180</v>
          </cell>
          <cell r="F138">
            <v>123</v>
          </cell>
          <cell r="G138">
            <v>0</v>
          </cell>
          <cell r="H138">
            <v>-105</v>
          </cell>
        </row>
        <row r="139">
          <cell r="B139">
            <v>122</v>
          </cell>
          <cell r="C139">
            <v>31.69</v>
          </cell>
          <cell r="D139">
            <v>179</v>
          </cell>
          <cell r="F139">
            <v>124</v>
          </cell>
          <cell r="G139">
            <v>0</v>
          </cell>
          <cell r="H139">
            <v>-106</v>
          </cell>
        </row>
        <row r="140">
          <cell r="B140">
            <v>123</v>
          </cell>
          <cell r="C140">
            <v>31.73</v>
          </cell>
          <cell r="D140">
            <v>178</v>
          </cell>
          <cell r="F140">
            <v>125</v>
          </cell>
          <cell r="G140">
            <v>0</v>
          </cell>
          <cell r="H140">
            <v>-107</v>
          </cell>
        </row>
        <row r="141">
          <cell r="B141">
            <v>124</v>
          </cell>
          <cell r="C141">
            <v>31.71</v>
          </cell>
          <cell r="D141">
            <v>177</v>
          </cell>
          <cell r="F141">
            <v>126</v>
          </cell>
          <cell r="G141">
            <v>0</v>
          </cell>
          <cell r="H141">
            <v>-108</v>
          </cell>
        </row>
        <row r="142">
          <cell r="B142">
            <v>125</v>
          </cell>
          <cell r="C142">
            <v>31.69</v>
          </cell>
          <cell r="D142">
            <v>176</v>
          </cell>
          <cell r="F142">
            <v>127</v>
          </cell>
          <cell r="G142">
            <v>0</v>
          </cell>
          <cell r="H142">
            <v>-109</v>
          </cell>
        </row>
        <row r="143">
          <cell r="B143">
            <v>126</v>
          </cell>
          <cell r="C143">
            <v>29.88</v>
          </cell>
          <cell r="D143">
            <v>175</v>
          </cell>
          <cell r="F143">
            <v>128</v>
          </cell>
          <cell r="G143">
            <v>0</v>
          </cell>
          <cell r="H143">
            <v>-110</v>
          </cell>
        </row>
        <row r="144">
          <cell r="B144">
            <v>127</v>
          </cell>
          <cell r="C144">
            <v>29.71</v>
          </cell>
          <cell r="D144">
            <v>174</v>
          </cell>
          <cell r="F144">
            <v>129</v>
          </cell>
          <cell r="G144">
            <v>0</v>
          </cell>
          <cell r="H144">
            <v>-111</v>
          </cell>
        </row>
        <row r="145">
          <cell r="B145">
            <v>128</v>
          </cell>
          <cell r="C145">
            <v>31.75</v>
          </cell>
          <cell r="D145">
            <v>173</v>
          </cell>
          <cell r="F145">
            <v>130</v>
          </cell>
          <cell r="G145">
            <v>0</v>
          </cell>
          <cell r="H145">
            <v>-112</v>
          </cell>
        </row>
        <row r="146">
          <cell r="B146">
            <v>129</v>
          </cell>
          <cell r="C146">
            <v>29.56</v>
          </cell>
          <cell r="D146">
            <v>172</v>
          </cell>
          <cell r="F146">
            <v>131</v>
          </cell>
          <cell r="G146">
            <v>0</v>
          </cell>
          <cell r="H146">
            <v>-113</v>
          </cell>
        </row>
        <row r="147">
          <cell r="B147">
            <v>130</v>
          </cell>
          <cell r="C147">
            <v>29.72</v>
          </cell>
          <cell r="D147">
            <v>171</v>
          </cell>
          <cell r="F147">
            <v>132</v>
          </cell>
          <cell r="G147">
            <v>0</v>
          </cell>
          <cell r="H147">
            <v>-114</v>
          </cell>
        </row>
        <row r="148">
          <cell r="B148">
            <v>131</v>
          </cell>
          <cell r="C148">
            <v>29.89</v>
          </cell>
          <cell r="D148">
            <v>170</v>
          </cell>
          <cell r="F148">
            <v>133</v>
          </cell>
          <cell r="G148">
            <v>0</v>
          </cell>
          <cell r="H148">
            <v>-115</v>
          </cell>
        </row>
        <row r="149">
          <cell r="B149">
            <v>132</v>
          </cell>
          <cell r="C149">
            <v>29.9</v>
          </cell>
          <cell r="D149">
            <v>169</v>
          </cell>
          <cell r="F149">
            <v>134</v>
          </cell>
          <cell r="G149">
            <v>0</v>
          </cell>
          <cell r="H149">
            <v>-116</v>
          </cell>
        </row>
        <row r="150">
          <cell r="B150">
            <v>133</v>
          </cell>
          <cell r="C150">
            <v>29.83</v>
          </cell>
          <cell r="D150">
            <v>168</v>
          </cell>
          <cell r="F150">
            <v>135</v>
          </cell>
          <cell r="G150">
            <v>0</v>
          </cell>
          <cell r="H150">
            <v>-117</v>
          </cell>
        </row>
        <row r="151">
          <cell r="B151">
            <v>134</v>
          </cell>
          <cell r="C151">
            <v>29.7</v>
          </cell>
          <cell r="D151">
            <v>167</v>
          </cell>
          <cell r="F151">
            <v>136</v>
          </cell>
          <cell r="G151">
            <v>0</v>
          </cell>
          <cell r="H151">
            <v>-118</v>
          </cell>
        </row>
        <row r="152">
          <cell r="B152">
            <v>135</v>
          </cell>
          <cell r="C152">
            <v>29.96</v>
          </cell>
          <cell r="D152">
            <v>166</v>
          </cell>
          <cell r="F152">
            <v>137</v>
          </cell>
          <cell r="G152">
            <v>0</v>
          </cell>
          <cell r="H152">
            <v>-119</v>
          </cell>
        </row>
        <row r="153">
          <cell r="B153">
            <v>136</v>
          </cell>
          <cell r="C153">
            <v>29.74</v>
          </cell>
          <cell r="D153">
            <v>165</v>
          </cell>
          <cell r="F153">
            <v>138</v>
          </cell>
          <cell r="G153">
            <v>0</v>
          </cell>
          <cell r="H153">
            <v>-120</v>
          </cell>
        </row>
        <row r="154">
          <cell r="B154">
            <v>137</v>
          </cell>
          <cell r="C154">
            <v>29.55</v>
          </cell>
          <cell r="D154">
            <v>164</v>
          </cell>
          <cell r="F154">
            <v>139</v>
          </cell>
          <cell r="G154">
            <v>0</v>
          </cell>
          <cell r="H154">
            <v>-121</v>
          </cell>
        </row>
        <row r="155">
          <cell r="B155">
            <v>138</v>
          </cell>
          <cell r="C155">
            <v>29.5</v>
          </cell>
          <cell r="D155">
            <v>163</v>
          </cell>
          <cell r="F155">
            <v>140</v>
          </cell>
          <cell r="G155">
            <v>0</v>
          </cell>
          <cell r="H155">
            <v>-122</v>
          </cell>
        </row>
        <row r="156">
          <cell r="B156">
            <v>139</v>
          </cell>
          <cell r="C156">
            <v>29.7</v>
          </cell>
          <cell r="D156">
            <v>162</v>
          </cell>
          <cell r="F156">
            <v>141</v>
          </cell>
          <cell r="G156">
            <v>0</v>
          </cell>
          <cell r="H156">
            <v>-123</v>
          </cell>
        </row>
        <row r="157">
          <cell r="B157">
            <v>140</v>
          </cell>
          <cell r="C157">
            <v>29.7</v>
          </cell>
          <cell r="D157">
            <v>161</v>
          </cell>
          <cell r="F157">
            <v>142</v>
          </cell>
          <cell r="G157">
            <v>0</v>
          </cell>
          <cell r="H157">
            <v>-124</v>
          </cell>
        </row>
        <row r="158">
          <cell r="B158">
            <v>141</v>
          </cell>
          <cell r="C158">
            <v>29.71</v>
          </cell>
          <cell r="D158">
            <v>160</v>
          </cell>
          <cell r="F158">
            <v>143</v>
          </cell>
          <cell r="G158">
            <v>0</v>
          </cell>
          <cell r="H158">
            <v>-125</v>
          </cell>
        </row>
        <row r="159">
          <cell r="B159">
            <v>142</v>
          </cell>
          <cell r="C159">
            <v>29.7</v>
          </cell>
          <cell r="D159">
            <v>159</v>
          </cell>
          <cell r="F159">
            <v>144</v>
          </cell>
          <cell r="G159">
            <v>0</v>
          </cell>
          <cell r="H159">
            <v>-126</v>
          </cell>
        </row>
        <row r="160">
          <cell r="B160">
            <v>143</v>
          </cell>
          <cell r="C160">
            <v>29.7</v>
          </cell>
          <cell r="D160">
            <v>158</v>
          </cell>
          <cell r="F160">
            <v>145</v>
          </cell>
          <cell r="G160">
            <v>0</v>
          </cell>
          <cell r="H160">
            <v>-127</v>
          </cell>
        </row>
        <row r="161">
          <cell r="B161">
            <v>144</v>
          </cell>
          <cell r="C161">
            <v>29.7</v>
          </cell>
          <cell r="D161">
            <v>157</v>
          </cell>
          <cell r="F161">
            <v>146</v>
          </cell>
          <cell r="G161">
            <v>0</v>
          </cell>
          <cell r="H161">
            <v>-128</v>
          </cell>
        </row>
        <row r="162">
          <cell r="B162">
            <v>145</v>
          </cell>
          <cell r="C162">
            <v>29.52</v>
          </cell>
          <cell r="D162">
            <v>156</v>
          </cell>
          <cell r="F162">
            <v>147</v>
          </cell>
          <cell r="G162">
            <v>0</v>
          </cell>
          <cell r="H162">
            <v>-129</v>
          </cell>
        </row>
        <row r="163">
          <cell r="B163">
            <v>146</v>
          </cell>
          <cell r="C163">
            <v>29.9</v>
          </cell>
          <cell r="D163">
            <v>155</v>
          </cell>
          <cell r="F163">
            <v>148</v>
          </cell>
          <cell r="G163">
            <v>0</v>
          </cell>
          <cell r="H163">
            <v>-130</v>
          </cell>
        </row>
        <row r="164">
          <cell r="B164">
            <v>147</v>
          </cell>
          <cell r="C164">
            <v>29.88</v>
          </cell>
          <cell r="D164">
            <v>154</v>
          </cell>
          <cell r="F164">
            <v>149</v>
          </cell>
          <cell r="G164">
            <v>0</v>
          </cell>
          <cell r="H164">
            <v>-131</v>
          </cell>
        </row>
        <row r="165">
          <cell r="B165">
            <v>148</v>
          </cell>
          <cell r="C165">
            <v>29.91</v>
          </cell>
          <cell r="D165">
            <v>153</v>
          </cell>
          <cell r="F165">
            <v>150</v>
          </cell>
          <cell r="G165">
            <v>0</v>
          </cell>
          <cell r="H165">
            <v>-132</v>
          </cell>
        </row>
        <row r="166">
          <cell r="B166">
            <v>149</v>
          </cell>
          <cell r="C166">
            <v>29.9</v>
          </cell>
          <cell r="D166">
            <v>152</v>
          </cell>
          <cell r="F166">
            <v>151</v>
          </cell>
          <cell r="G166">
            <v>0</v>
          </cell>
          <cell r="H166">
            <v>-133</v>
          </cell>
        </row>
        <row r="167">
          <cell r="B167">
            <v>150</v>
          </cell>
          <cell r="C167">
            <v>29.89</v>
          </cell>
          <cell r="D167">
            <v>151</v>
          </cell>
          <cell r="F167">
            <v>152</v>
          </cell>
          <cell r="G167">
            <v>0</v>
          </cell>
          <cell r="H167">
            <v>-134</v>
          </cell>
        </row>
        <row r="168">
          <cell r="B168">
            <v>151</v>
          </cell>
          <cell r="C168">
            <v>29.73</v>
          </cell>
          <cell r="D168">
            <v>150</v>
          </cell>
          <cell r="F168">
            <v>153</v>
          </cell>
          <cell r="G168">
            <v>0</v>
          </cell>
          <cell r="H168">
            <v>-135</v>
          </cell>
        </row>
        <row r="169">
          <cell r="B169">
            <v>152</v>
          </cell>
          <cell r="C169">
            <v>29.71</v>
          </cell>
          <cell r="D169">
            <v>149</v>
          </cell>
          <cell r="F169">
            <v>154</v>
          </cell>
          <cell r="G169">
            <v>0</v>
          </cell>
          <cell r="H169">
            <v>-136</v>
          </cell>
        </row>
        <row r="170">
          <cell r="B170">
            <v>153</v>
          </cell>
          <cell r="C170">
            <v>31.76</v>
          </cell>
          <cell r="D170">
            <v>148</v>
          </cell>
          <cell r="F170">
            <v>155</v>
          </cell>
          <cell r="G170">
            <v>0</v>
          </cell>
          <cell r="H170">
            <v>-137</v>
          </cell>
        </row>
        <row r="171">
          <cell r="B171">
            <v>154</v>
          </cell>
          <cell r="C171">
            <v>31.76</v>
          </cell>
          <cell r="D171">
            <v>147</v>
          </cell>
          <cell r="F171">
            <v>156</v>
          </cell>
          <cell r="G171">
            <v>0</v>
          </cell>
          <cell r="H171">
            <v>-138</v>
          </cell>
        </row>
        <row r="172">
          <cell r="B172">
            <v>155</v>
          </cell>
          <cell r="C172">
            <v>29.56</v>
          </cell>
          <cell r="D172">
            <v>146</v>
          </cell>
          <cell r="F172">
            <v>157</v>
          </cell>
          <cell r="G172">
            <v>0</v>
          </cell>
          <cell r="H172">
            <v>-139</v>
          </cell>
        </row>
        <row r="173">
          <cell r="B173">
            <v>156</v>
          </cell>
          <cell r="C173">
            <v>31.72</v>
          </cell>
          <cell r="D173">
            <v>145</v>
          </cell>
          <cell r="F173">
            <v>158</v>
          </cell>
          <cell r="G173">
            <v>0</v>
          </cell>
          <cell r="H173">
            <v>-140</v>
          </cell>
        </row>
        <row r="174">
          <cell r="B174">
            <v>157</v>
          </cell>
          <cell r="C174">
            <v>31.75</v>
          </cell>
          <cell r="D174">
            <v>144</v>
          </cell>
          <cell r="F174">
            <v>159</v>
          </cell>
          <cell r="G174">
            <v>0</v>
          </cell>
          <cell r="H174">
            <v>-141</v>
          </cell>
        </row>
        <row r="175">
          <cell r="B175">
            <v>158</v>
          </cell>
          <cell r="C175">
            <v>31.75</v>
          </cell>
          <cell r="D175">
            <v>143</v>
          </cell>
          <cell r="F175">
            <v>160</v>
          </cell>
          <cell r="G175">
            <v>0</v>
          </cell>
          <cell r="H175">
            <v>-142</v>
          </cell>
        </row>
        <row r="176">
          <cell r="B176">
            <v>159</v>
          </cell>
          <cell r="C176">
            <v>31.71</v>
          </cell>
          <cell r="D176">
            <v>142</v>
          </cell>
          <cell r="F176">
            <v>161</v>
          </cell>
          <cell r="G176">
            <v>0</v>
          </cell>
          <cell r="H176">
            <v>-143</v>
          </cell>
        </row>
        <row r="177">
          <cell r="B177">
            <v>160</v>
          </cell>
          <cell r="C177">
            <v>31.74</v>
          </cell>
          <cell r="D177">
            <v>141</v>
          </cell>
          <cell r="F177">
            <v>162</v>
          </cell>
          <cell r="G177">
            <v>0</v>
          </cell>
          <cell r="H177">
            <v>-144</v>
          </cell>
        </row>
        <row r="178">
          <cell r="B178">
            <v>161</v>
          </cell>
          <cell r="C178">
            <v>31.72</v>
          </cell>
          <cell r="D178">
            <v>140</v>
          </cell>
          <cell r="F178">
            <v>163</v>
          </cell>
          <cell r="G178">
            <v>0</v>
          </cell>
          <cell r="H178">
            <v>-145</v>
          </cell>
        </row>
        <row r="179">
          <cell r="B179">
            <v>162</v>
          </cell>
          <cell r="C179">
            <v>31.74</v>
          </cell>
          <cell r="D179">
            <v>139</v>
          </cell>
          <cell r="F179">
            <v>164</v>
          </cell>
          <cell r="G179">
            <v>0</v>
          </cell>
          <cell r="H179">
            <v>-146</v>
          </cell>
        </row>
        <row r="180">
          <cell r="B180">
            <v>163</v>
          </cell>
          <cell r="C180">
            <v>31.7</v>
          </cell>
          <cell r="D180">
            <v>138</v>
          </cell>
          <cell r="F180">
            <v>165</v>
          </cell>
          <cell r="G180">
            <v>0</v>
          </cell>
          <cell r="H180">
            <v>-147</v>
          </cell>
        </row>
        <row r="181">
          <cell r="B181">
            <v>164</v>
          </cell>
          <cell r="C181">
            <v>31.73</v>
          </cell>
          <cell r="D181">
            <v>137</v>
          </cell>
          <cell r="F181">
            <v>166</v>
          </cell>
          <cell r="G181">
            <v>0</v>
          </cell>
          <cell r="H181">
            <v>-148</v>
          </cell>
        </row>
        <row r="182">
          <cell r="B182">
            <v>165</v>
          </cell>
          <cell r="C182">
            <v>31.7</v>
          </cell>
          <cell r="D182">
            <v>136</v>
          </cell>
          <cell r="F182">
            <v>167</v>
          </cell>
          <cell r="G182">
            <v>0</v>
          </cell>
          <cell r="H182">
            <v>-149</v>
          </cell>
        </row>
        <row r="183">
          <cell r="B183">
            <v>166</v>
          </cell>
          <cell r="C183">
            <v>31.75</v>
          </cell>
          <cell r="D183">
            <v>135</v>
          </cell>
          <cell r="F183">
            <v>168</v>
          </cell>
          <cell r="G183">
            <v>0</v>
          </cell>
          <cell r="H183">
            <v>-150</v>
          </cell>
        </row>
        <row r="184">
          <cell r="B184">
            <v>167</v>
          </cell>
          <cell r="C184">
            <v>31.73</v>
          </cell>
          <cell r="D184">
            <v>134</v>
          </cell>
          <cell r="F184">
            <v>169</v>
          </cell>
          <cell r="G184">
            <v>0</v>
          </cell>
          <cell r="H184">
            <v>-151</v>
          </cell>
        </row>
        <row r="185">
          <cell r="B185">
            <v>168</v>
          </cell>
          <cell r="C185">
            <v>31.67</v>
          </cell>
          <cell r="D185">
            <v>133</v>
          </cell>
          <cell r="F185">
            <v>170</v>
          </cell>
          <cell r="G185">
            <v>0</v>
          </cell>
          <cell r="H185">
            <v>-152</v>
          </cell>
        </row>
        <row r="186">
          <cell r="B186">
            <v>169</v>
          </cell>
          <cell r="C186">
            <v>31.72</v>
          </cell>
          <cell r="D186">
            <v>132</v>
          </cell>
          <cell r="F186">
            <v>171</v>
          </cell>
          <cell r="G186">
            <v>0</v>
          </cell>
          <cell r="H186">
            <v>-153</v>
          </cell>
        </row>
        <row r="187">
          <cell r="B187">
            <v>170</v>
          </cell>
          <cell r="C187">
            <v>31.7</v>
          </cell>
          <cell r="D187">
            <v>131</v>
          </cell>
          <cell r="F187">
            <v>172</v>
          </cell>
          <cell r="G187">
            <v>0</v>
          </cell>
          <cell r="H187">
            <v>-154</v>
          </cell>
        </row>
        <row r="188">
          <cell r="B188">
            <v>171</v>
          </cell>
          <cell r="C188">
            <v>31.71</v>
          </cell>
          <cell r="D188">
            <v>130</v>
          </cell>
          <cell r="F188">
            <v>173</v>
          </cell>
          <cell r="G188">
            <v>0</v>
          </cell>
          <cell r="H188">
            <v>-155</v>
          </cell>
        </row>
        <row r="189">
          <cell r="B189">
            <v>172</v>
          </cell>
          <cell r="C189">
            <v>31.72</v>
          </cell>
          <cell r="D189">
            <v>129</v>
          </cell>
          <cell r="F189">
            <v>174</v>
          </cell>
          <cell r="G189">
            <v>0</v>
          </cell>
          <cell r="H189">
            <v>-156</v>
          </cell>
        </row>
        <row r="190">
          <cell r="B190">
            <v>173</v>
          </cell>
          <cell r="C190">
            <v>31.75</v>
          </cell>
          <cell r="D190">
            <v>128</v>
          </cell>
          <cell r="F190">
            <v>175</v>
          </cell>
          <cell r="G190">
            <v>0</v>
          </cell>
          <cell r="H190">
            <v>-157</v>
          </cell>
        </row>
        <row r="191">
          <cell r="B191">
            <v>174</v>
          </cell>
          <cell r="C191">
            <v>31.73</v>
          </cell>
          <cell r="D191">
            <v>127</v>
          </cell>
          <cell r="F191">
            <v>176</v>
          </cell>
          <cell r="G191">
            <v>0</v>
          </cell>
          <cell r="H191">
            <v>-158</v>
          </cell>
        </row>
        <row r="192">
          <cell r="B192">
            <v>175</v>
          </cell>
          <cell r="C192">
            <v>31.73</v>
          </cell>
          <cell r="D192">
            <v>126</v>
          </cell>
          <cell r="F192">
            <v>177</v>
          </cell>
          <cell r="G192">
            <v>0</v>
          </cell>
          <cell r="H192">
            <v>-159</v>
          </cell>
        </row>
        <row r="193">
          <cell r="B193">
            <v>176</v>
          </cell>
          <cell r="C193">
            <v>31.67</v>
          </cell>
          <cell r="D193">
            <v>125</v>
          </cell>
          <cell r="F193">
            <v>178</v>
          </cell>
          <cell r="G193">
            <v>0</v>
          </cell>
          <cell r="H193">
            <v>-160</v>
          </cell>
        </row>
        <row r="194">
          <cell r="B194">
            <v>177</v>
          </cell>
          <cell r="C194">
            <v>31.75</v>
          </cell>
          <cell r="D194">
            <v>124</v>
          </cell>
          <cell r="F194">
            <v>179</v>
          </cell>
          <cell r="G194">
            <v>0</v>
          </cell>
          <cell r="H194">
            <v>-161</v>
          </cell>
        </row>
        <row r="195">
          <cell r="B195">
            <v>178</v>
          </cell>
          <cell r="C195">
            <v>31.73</v>
          </cell>
          <cell r="D195">
            <v>123</v>
          </cell>
          <cell r="F195">
            <v>180</v>
          </cell>
          <cell r="G195">
            <v>0</v>
          </cell>
          <cell r="H195">
            <v>-162</v>
          </cell>
        </row>
        <row r="196">
          <cell r="B196">
            <v>179</v>
          </cell>
          <cell r="C196">
            <v>31.72</v>
          </cell>
          <cell r="D196">
            <v>122</v>
          </cell>
          <cell r="F196">
            <v>181</v>
          </cell>
          <cell r="G196">
            <v>0</v>
          </cell>
          <cell r="H196">
            <v>-163</v>
          </cell>
        </row>
        <row r="197">
          <cell r="B197">
            <v>180</v>
          </cell>
          <cell r="C197">
            <v>31.74</v>
          </cell>
          <cell r="D197">
            <v>121</v>
          </cell>
          <cell r="F197">
            <v>182</v>
          </cell>
          <cell r="G197">
            <v>0</v>
          </cell>
          <cell r="H197">
            <v>-164</v>
          </cell>
        </row>
        <row r="198">
          <cell r="B198">
            <v>181</v>
          </cell>
          <cell r="C198">
            <v>29.9</v>
          </cell>
          <cell r="D198">
            <v>120</v>
          </cell>
          <cell r="F198">
            <v>183</v>
          </cell>
          <cell r="G198">
            <v>0</v>
          </cell>
          <cell r="H198">
            <v>-165</v>
          </cell>
        </row>
        <row r="199">
          <cell r="B199">
            <v>182</v>
          </cell>
          <cell r="C199">
            <v>31.7</v>
          </cell>
          <cell r="D199">
            <v>119</v>
          </cell>
          <cell r="F199">
            <v>184</v>
          </cell>
          <cell r="G199">
            <v>0</v>
          </cell>
          <cell r="H199">
            <v>-166</v>
          </cell>
        </row>
        <row r="200">
          <cell r="B200">
            <v>183</v>
          </cell>
          <cell r="C200">
            <v>29.71</v>
          </cell>
          <cell r="D200">
            <v>118</v>
          </cell>
          <cell r="F200">
            <v>185</v>
          </cell>
          <cell r="G200">
            <v>0</v>
          </cell>
          <cell r="H200">
            <v>-167</v>
          </cell>
        </row>
        <row r="201">
          <cell r="B201">
            <v>184</v>
          </cell>
          <cell r="C201">
            <v>29.9</v>
          </cell>
          <cell r="D201">
            <v>117</v>
          </cell>
          <cell r="F201">
            <v>186</v>
          </cell>
          <cell r="G201">
            <v>0</v>
          </cell>
          <cell r="H201">
            <v>-168</v>
          </cell>
        </row>
        <row r="202">
          <cell r="B202">
            <v>185</v>
          </cell>
          <cell r="C202">
            <v>31.75</v>
          </cell>
          <cell r="D202">
            <v>116</v>
          </cell>
          <cell r="F202">
            <v>187</v>
          </cell>
          <cell r="G202">
            <v>0</v>
          </cell>
          <cell r="H202">
            <v>-169</v>
          </cell>
        </row>
        <row r="203">
          <cell r="B203">
            <v>186</v>
          </cell>
          <cell r="C203">
            <v>29.57</v>
          </cell>
          <cell r="D203">
            <v>115</v>
          </cell>
          <cell r="F203">
            <v>188</v>
          </cell>
          <cell r="G203">
            <v>0</v>
          </cell>
          <cell r="H203">
            <v>-170</v>
          </cell>
        </row>
        <row r="204">
          <cell r="B204">
            <v>187</v>
          </cell>
          <cell r="C204">
            <v>29.74</v>
          </cell>
          <cell r="D204">
            <v>114</v>
          </cell>
          <cell r="F204">
            <v>189</v>
          </cell>
          <cell r="G204">
            <v>0</v>
          </cell>
          <cell r="H204">
            <v>-171</v>
          </cell>
        </row>
        <row r="205">
          <cell r="B205">
            <v>188</v>
          </cell>
          <cell r="C205">
            <v>29.9</v>
          </cell>
          <cell r="D205">
            <v>113</v>
          </cell>
          <cell r="F205">
            <v>190</v>
          </cell>
          <cell r="G205">
            <v>0</v>
          </cell>
          <cell r="H205">
            <v>-172</v>
          </cell>
        </row>
        <row r="206">
          <cell r="B206">
            <v>189</v>
          </cell>
          <cell r="C206">
            <v>29.52</v>
          </cell>
          <cell r="D206">
            <v>112</v>
          </cell>
          <cell r="F206">
            <v>191</v>
          </cell>
          <cell r="G206">
            <v>0</v>
          </cell>
          <cell r="H206">
            <v>-173</v>
          </cell>
        </row>
        <row r="207">
          <cell r="B207">
            <v>190</v>
          </cell>
          <cell r="C207">
            <v>29.88</v>
          </cell>
          <cell r="D207">
            <v>111</v>
          </cell>
          <cell r="F207">
            <v>192</v>
          </cell>
          <cell r="G207">
            <v>0</v>
          </cell>
          <cell r="H207">
            <v>-174</v>
          </cell>
        </row>
        <row r="208">
          <cell r="B208">
            <v>191</v>
          </cell>
          <cell r="C208">
            <v>29.73</v>
          </cell>
          <cell r="D208">
            <v>110</v>
          </cell>
          <cell r="F208">
            <v>193</v>
          </cell>
          <cell r="G208">
            <v>0</v>
          </cell>
          <cell r="H208">
            <v>-175</v>
          </cell>
        </row>
        <row r="209">
          <cell r="B209">
            <v>192</v>
          </cell>
          <cell r="C209">
            <v>29.72</v>
          </cell>
          <cell r="D209">
            <v>109</v>
          </cell>
          <cell r="F209">
            <v>194</v>
          </cell>
          <cell r="G209">
            <v>0</v>
          </cell>
          <cell r="H209">
            <v>-176</v>
          </cell>
        </row>
        <row r="210">
          <cell r="B210">
            <v>193</v>
          </cell>
          <cell r="C210">
            <v>29.9</v>
          </cell>
          <cell r="D210">
            <v>108</v>
          </cell>
          <cell r="F210">
            <v>195</v>
          </cell>
          <cell r="G210">
            <v>0</v>
          </cell>
          <cell r="H210">
            <v>-177</v>
          </cell>
        </row>
        <row r="211">
          <cell r="B211">
            <v>194</v>
          </cell>
          <cell r="C211">
            <v>29.38</v>
          </cell>
          <cell r="D211">
            <v>107</v>
          </cell>
          <cell r="F211">
            <v>196</v>
          </cell>
          <cell r="G211">
            <v>0</v>
          </cell>
          <cell r="H211">
            <v>-178</v>
          </cell>
        </row>
        <row r="212">
          <cell r="B212">
            <v>195</v>
          </cell>
          <cell r="C212">
            <v>29.75</v>
          </cell>
          <cell r="D212">
            <v>106</v>
          </cell>
          <cell r="F212">
            <v>197</v>
          </cell>
          <cell r="G212">
            <v>0</v>
          </cell>
          <cell r="H212">
            <v>-179</v>
          </cell>
        </row>
        <row r="213">
          <cell r="B213">
            <v>196</v>
          </cell>
          <cell r="C213">
            <v>29.91</v>
          </cell>
          <cell r="D213">
            <v>105</v>
          </cell>
          <cell r="F213">
            <v>198</v>
          </cell>
          <cell r="G213">
            <v>0</v>
          </cell>
          <cell r="H213">
            <v>-180</v>
          </cell>
        </row>
        <row r="214">
          <cell r="B214">
            <v>197</v>
          </cell>
          <cell r="C214">
            <v>29.74</v>
          </cell>
          <cell r="D214">
            <v>104</v>
          </cell>
          <cell r="F214">
            <v>199</v>
          </cell>
          <cell r="G214">
            <v>0</v>
          </cell>
          <cell r="H214">
            <v>-181</v>
          </cell>
        </row>
        <row r="215">
          <cell r="B215">
            <v>198</v>
          </cell>
          <cell r="C215">
            <v>29.88</v>
          </cell>
          <cell r="D215">
            <v>103</v>
          </cell>
          <cell r="F215">
            <v>200</v>
          </cell>
          <cell r="G215">
            <v>0</v>
          </cell>
          <cell r="H215">
            <v>-182</v>
          </cell>
        </row>
        <row r="216">
          <cell r="B216">
            <v>199</v>
          </cell>
          <cell r="C216">
            <v>29.89</v>
          </cell>
          <cell r="D216">
            <v>102</v>
          </cell>
          <cell r="F216">
            <v>201</v>
          </cell>
          <cell r="G216">
            <v>0</v>
          </cell>
          <cell r="H216">
            <v>-183</v>
          </cell>
        </row>
        <row r="217">
          <cell r="B217">
            <v>200</v>
          </cell>
          <cell r="C217">
            <v>30.15</v>
          </cell>
          <cell r="D217">
            <v>101</v>
          </cell>
          <cell r="F217">
            <v>202</v>
          </cell>
          <cell r="G217">
            <v>0</v>
          </cell>
          <cell r="H217">
            <v>-184</v>
          </cell>
        </row>
        <row r="218">
          <cell r="B218">
            <v>201</v>
          </cell>
          <cell r="C218">
            <v>29.88</v>
          </cell>
          <cell r="D218">
            <v>100</v>
          </cell>
          <cell r="F218">
            <v>203</v>
          </cell>
          <cell r="G218">
            <v>0</v>
          </cell>
          <cell r="H218">
            <v>-185</v>
          </cell>
        </row>
        <row r="219">
          <cell r="B219">
            <v>202</v>
          </cell>
          <cell r="C219">
            <v>29.72</v>
          </cell>
          <cell r="D219">
            <v>99</v>
          </cell>
          <cell r="F219">
            <v>204</v>
          </cell>
          <cell r="G219">
            <v>0</v>
          </cell>
          <cell r="H219">
            <v>-186</v>
          </cell>
        </row>
        <row r="220">
          <cell r="B220">
            <v>203</v>
          </cell>
          <cell r="C220">
            <v>29.42</v>
          </cell>
          <cell r="D220">
            <v>98</v>
          </cell>
          <cell r="F220">
            <v>205</v>
          </cell>
          <cell r="G220">
            <v>0</v>
          </cell>
          <cell r="H220">
            <v>-187</v>
          </cell>
        </row>
        <row r="221">
          <cell r="B221">
            <v>204</v>
          </cell>
          <cell r="C221">
            <v>29.9</v>
          </cell>
          <cell r="D221">
            <v>97</v>
          </cell>
          <cell r="F221">
            <v>206</v>
          </cell>
          <cell r="G221">
            <v>0</v>
          </cell>
          <cell r="H221">
            <v>-188</v>
          </cell>
        </row>
        <row r="222">
          <cell r="B222">
            <v>205</v>
          </cell>
          <cell r="C222">
            <v>29.87</v>
          </cell>
          <cell r="D222">
            <v>96</v>
          </cell>
          <cell r="F222">
            <v>207</v>
          </cell>
          <cell r="G222">
            <v>0</v>
          </cell>
          <cell r="H222">
            <v>-189</v>
          </cell>
        </row>
        <row r="223">
          <cell r="B223">
            <v>206</v>
          </cell>
          <cell r="C223">
            <v>29.91</v>
          </cell>
          <cell r="D223">
            <v>95</v>
          </cell>
          <cell r="F223">
            <v>208</v>
          </cell>
          <cell r="G223">
            <v>0</v>
          </cell>
          <cell r="H223">
            <v>-190</v>
          </cell>
        </row>
        <row r="224">
          <cell r="B224">
            <v>207</v>
          </cell>
          <cell r="C224">
            <v>29.57</v>
          </cell>
          <cell r="D224">
            <v>94</v>
          </cell>
          <cell r="F224">
            <v>209</v>
          </cell>
          <cell r="G224">
            <v>0</v>
          </cell>
          <cell r="H224">
            <v>-191</v>
          </cell>
        </row>
        <row r="225">
          <cell r="B225">
            <v>208</v>
          </cell>
          <cell r="C225">
            <v>29.39</v>
          </cell>
          <cell r="D225">
            <v>93</v>
          </cell>
          <cell r="F225">
            <v>210</v>
          </cell>
          <cell r="G225">
            <v>0</v>
          </cell>
          <cell r="H225">
            <v>-192</v>
          </cell>
        </row>
        <row r="226">
          <cell r="B226">
            <v>209</v>
          </cell>
          <cell r="C226">
            <v>29.72</v>
          </cell>
          <cell r="D226">
            <v>92</v>
          </cell>
          <cell r="F226">
            <v>211</v>
          </cell>
          <cell r="G226">
            <v>0</v>
          </cell>
          <cell r="H226">
            <v>-193</v>
          </cell>
        </row>
        <row r="227">
          <cell r="B227">
            <v>210</v>
          </cell>
          <cell r="C227">
            <v>30.24</v>
          </cell>
          <cell r="D227">
            <v>91</v>
          </cell>
          <cell r="F227">
            <v>212</v>
          </cell>
          <cell r="G227">
            <v>0</v>
          </cell>
          <cell r="H227">
            <v>-194</v>
          </cell>
        </row>
        <row r="228">
          <cell r="B228">
            <v>211</v>
          </cell>
          <cell r="C228">
            <v>29.71</v>
          </cell>
          <cell r="D228">
            <v>90</v>
          </cell>
          <cell r="F228">
            <v>213</v>
          </cell>
          <cell r="G228">
            <v>0</v>
          </cell>
          <cell r="H228">
            <v>-195</v>
          </cell>
        </row>
        <row r="229">
          <cell r="B229">
            <v>212</v>
          </cell>
          <cell r="C229">
            <v>29.7</v>
          </cell>
          <cell r="D229">
            <v>89</v>
          </cell>
          <cell r="F229">
            <v>214</v>
          </cell>
          <cell r="G229">
            <v>0</v>
          </cell>
          <cell r="H229">
            <v>-196</v>
          </cell>
        </row>
        <row r="230">
          <cell r="B230">
            <v>213</v>
          </cell>
          <cell r="C230">
            <v>31.77</v>
          </cell>
          <cell r="D230">
            <v>88</v>
          </cell>
          <cell r="F230">
            <v>215</v>
          </cell>
          <cell r="G230">
            <v>0</v>
          </cell>
          <cell r="H230">
            <v>-197</v>
          </cell>
        </row>
        <row r="231">
          <cell r="B231">
            <v>214</v>
          </cell>
          <cell r="C231">
            <v>30.29</v>
          </cell>
          <cell r="D231">
            <v>87</v>
          </cell>
          <cell r="F231">
            <v>216</v>
          </cell>
          <cell r="G231">
            <v>0</v>
          </cell>
          <cell r="H231">
            <v>-198</v>
          </cell>
        </row>
        <row r="232">
          <cell r="B232">
            <v>215</v>
          </cell>
          <cell r="C232">
            <v>29.97</v>
          </cell>
          <cell r="D232">
            <v>86</v>
          </cell>
          <cell r="F232">
            <v>217</v>
          </cell>
          <cell r="G232">
            <v>0</v>
          </cell>
          <cell r="H232">
            <v>-199</v>
          </cell>
        </row>
        <row r="233">
          <cell r="B233">
            <v>216</v>
          </cell>
          <cell r="C233">
            <v>30.29</v>
          </cell>
          <cell r="D233">
            <v>85</v>
          </cell>
          <cell r="F233">
            <v>218</v>
          </cell>
          <cell r="G233">
            <v>0</v>
          </cell>
          <cell r="H233">
            <v>-200</v>
          </cell>
        </row>
        <row r="234">
          <cell r="B234">
            <v>217</v>
          </cell>
          <cell r="C234">
            <v>29.89</v>
          </cell>
          <cell r="D234">
            <v>84</v>
          </cell>
          <cell r="F234">
            <v>219</v>
          </cell>
          <cell r="G234">
            <v>0</v>
          </cell>
          <cell r="H234">
            <v>-201</v>
          </cell>
        </row>
        <row r="235">
          <cell r="B235">
            <v>218</v>
          </cell>
          <cell r="C235">
            <v>29.71</v>
          </cell>
          <cell r="D235">
            <v>83</v>
          </cell>
          <cell r="F235">
            <v>220</v>
          </cell>
          <cell r="G235">
            <v>0</v>
          </cell>
          <cell r="H235">
            <v>-202</v>
          </cell>
        </row>
        <row r="236">
          <cell r="B236">
            <v>219</v>
          </cell>
          <cell r="C236">
            <v>29.75</v>
          </cell>
          <cell r="D236">
            <v>82</v>
          </cell>
          <cell r="F236">
            <v>221</v>
          </cell>
          <cell r="G236">
            <v>0</v>
          </cell>
          <cell r="H236">
            <v>-203</v>
          </cell>
        </row>
        <row r="237">
          <cell r="B237">
            <v>220</v>
          </cell>
          <cell r="C237">
            <v>30.16</v>
          </cell>
          <cell r="D237">
            <v>81</v>
          </cell>
          <cell r="F237">
            <v>222</v>
          </cell>
          <cell r="G237">
            <v>0</v>
          </cell>
          <cell r="H237">
            <v>-204</v>
          </cell>
        </row>
        <row r="238">
          <cell r="B238">
            <v>221</v>
          </cell>
          <cell r="C238">
            <v>29.9</v>
          </cell>
          <cell r="D238">
            <v>80</v>
          </cell>
          <cell r="F238">
            <v>223</v>
          </cell>
          <cell r="G238">
            <v>0</v>
          </cell>
          <cell r="H238">
            <v>-205</v>
          </cell>
        </row>
        <row r="239">
          <cell r="B239">
            <v>222</v>
          </cell>
          <cell r="C239">
            <v>29.75</v>
          </cell>
          <cell r="D239">
            <v>79</v>
          </cell>
          <cell r="F239">
            <v>224</v>
          </cell>
          <cell r="G239">
            <v>0</v>
          </cell>
          <cell r="H239">
            <v>-206</v>
          </cell>
        </row>
        <row r="240">
          <cell r="B240">
            <v>223</v>
          </cell>
          <cell r="C240">
            <v>29.9</v>
          </cell>
          <cell r="D240">
            <v>78</v>
          </cell>
          <cell r="F240">
            <v>225</v>
          </cell>
          <cell r="G240">
            <v>0</v>
          </cell>
          <cell r="H240">
            <v>-207</v>
          </cell>
        </row>
        <row r="241">
          <cell r="B241">
            <v>224</v>
          </cell>
          <cell r="C241">
            <v>29.94</v>
          </cell>
          <cell r="D241">
            <v>77</v>
          </cell>
          <cell r="F241">
            <v>226</v>
          </cell>
          <cell r="G241">
            <v>0</v>
          </cell>
          <cell r="H241">
            <v>-208</v>
          </cell>
        </row>
        <row r="242">
          <cell r="B242">
            <v>225</v>
          </cell>
          <cell r="C242">
            <v>30.15</v>
          </cell>
          <cell r="D242">
            <v>76</v>
          </cell>
          <cell r="F242">
            <v>227</v>
          </cell>
          <cell r="G242">
            <v>0</v>
          </cell>
          <cell r="H242">
            <v>-209</v>
          </cell>
        </row>
        <row r="243">
          <cell r="B243">
            <v>226</v>
          </cell>
          <cell r="C243">
            <v>29.89</v>
          </cell>
          <cell r="D243">
            <v>75</v>
          </cell>
          <cell r="F243">
            <v>228</v>
          </cell>
          <cell r="G243">
            <v>0</v>
          </cell>
          <cell r="H243">
            <v>-210</v>
          </cell>
        </row>
        <row r="244">
          <cell r="B244">
            <v>227</v>
          </cell>
          <cell r="C244">
            <v>29.88</v>
          </cell>
          <cell r="D244">
            <v>74</v>
          </cell>
          <cell r="F244">
            <v>229</v>
          </cell>
          <cell r="G244">
            <v>0</v>
          </cell>
          <cell r="H244">
            <v>-211</v>
          </cell>
        </row>
        <row r="245">
          <cell r="B245">
            <v>228</v>
          </cell>
          <cell r="C245">
            <v>29.9</v>
          </cell>
          <cell r="D245">
            <v>73</v>
          </cell>
          <cell r="F245">
            <v>230</v>
          </cell>
          <cell r="G245">
            <v>0</v>
          </cell>
          <cell r="H245">
            <v>-212</v>
          </cell>
        </row>
        <row r="246">
          <cell r="B246">
            <v>229</v>
          </cell>
          <cell r="C246">
            <v>29.97</v>
          </cell>
          <cell r="D246">
            <v>72</v>
          </cell>
          <cell r="F246">
            <v>231</v>
          </cell>
          <cell r="G246">
            <v>0</v>
          </cell>
          <cell r="H246">
            <v>-213</v>
          </cell>
        </row>
        <row r="247">
          <cell r="B247">
            <v>230</v>
          </cell>
          <cell r="C247">
            <v>29.7</v>
          </cell>
          <cell r="D247">
            <v>71</v>
          </cell>
          <cell r="F247">
            <v>232</v>
          </cell>
          <cell r="G247">
            <v>0</v>
          </cell>
          <cell r="H247">
            <v>-214</v>
          </cell>
        </row>
        <row r="248">
          <cell r="B248">
            <v>231</v>
          </cell>
          <cell r="C248">
            <v>29.73</v>
          </cell>
          <cell r="D248">
            <v>70</v>
          </cell>
          <cell r="F248">
            <v>233</v>
          </cell>
          <cell r="G248">
            <v>0</v>
          </cell>
          <cell r="H248">
            <v>-215</v>
          </cell>
        </row>
        <row r="249">
          <cell r="B249">
            <v>232</v>
          </cell>
          <cell r="C249">
            <v>29.72</v>
          </cell>
          <cell r="D249">
            <v>69</v>
          </cell>
          <cell r="F249">
            <v>234</v>
          </cell>
          <cell r="G249">
            <v>0</v>
          </cell>
          <cell r="H249">
            <v>-216</v>
          </cell>
        </row>
        <row r="250">
          <cell r="B250">
            <v>233</v>
          </cell>
          <cell r="C250">
            <v>29.13</v>
          </cell>
          <cell r="D250">
            <v>68</v>
          </cell>
          <cell r="F250">
            <v>235</v>
          </cell>
          <cell r="G250">
            <v>0</v>
          </cell>
          <cell r="H250">
            <v>-217</v>
          </cell>
        </row>
        <row r="251">
          <cell r="B251">
            <v>234</v>
          </cell>
          <cell r="C251">
            <v>29.65</v>
          </cell>
          <cell r="D251">
            <v>67</v>
          </cell>
          <cell r="F251">
            <v>236</v>
          </cell>
          <cell r="G251">
            <v>0</v>
          </cell>
          <cell r="H251">
            <v>-218</v>
          </cell>
        </row>
        <row r="252">
          <cell r="B252">
            <v>235</v>
          </cell>
          <cell r="C252">
            <v>29.15</v>
          </cell>
          <cell r="D252">
            <v>66</v>
          </cell>
          <cell r="F252">
            <v>237</v>
          </cell>
          <cell r="G252">
            <v>0</v>
          </cell>
          <cell r="H252">
            <v>-219</v>
          </cell>
        </row>
        <row r="253">
          <cell r="B253">
            <v>236</v>
          </cell>
          <cell r="C253">
            <v>29.72</v>
          </cell>
          <cell r="D253">
            <v>65</v>
          </cell>
          <cell r="F253">
            <v>238</v>
          </cell>
          <cell r="G253">
            <v>0</v>
          </cell>
          <cell r="H253">
            <v>-220</v>
          </cell>
        </row>
        <row r="254">
          <cell r="B254">
            <v>237</v>
          </cell>
          <cell r="C254">
            <v>29.91</v>
          </cell>
          <cell r="D254">
            <v>64</v>
          </cell>
          <cell r="F254">
            <v>239</v>
          </cell>
          <cell r="G254">
            <v>0</v>
          </cell>
          <cell r="H254">
            <v>-221</v>
          </cell>
        </row>
        <row r="255">
          <cell r="B255">
            <v>238</v>
          </cell>
          <cell r="C255">
            <v>29.91</v>
          </cell>
          <cell r="D255">
            <v>63</v>
          </cell>
          <cell r="F255">
            <v>240</v>
          </cell>
          <cell r="G255">
            <v>0</v>
          </cell>
          <cell r="H255">
            <v>-222</v>
          </cell>
        </row>
        <row r="256">
          <cell r="B256">
            <v>239</v>
          </cell>
          <cell r="C256">
            <v>29.9</v>
          </cell>
          <cell r="D256">
            <v>62</v>
          </cell>
          <cell r="F256">
            <v>241</v>
          </cell>
          <cell r="G256">
            <v>0</v>
          </cell>
          <cell r="H256">
            <v>-223</v>
          </cell>
        </row>
        <row r="257">
          <cell r="B257">
            <v>240</v>
          </cell>
          <cell r="C257">
            <v>30.16</v>
          </cell>
          <cell r="D257">
            <v>61</v>
          </cell>
          <cell r="F257">
            <v>242</v>
          </cell>
          <cell r="G257">
            <v>0</v>
          </cell>
          <cell r="H257">
            <v>-224</v>
          </cell>
        </row>
        <row r="258">
          <cell r="B258">
            <v>241</v>
          </cell>
          <cell r="C258">
            <v>29.89</v>
          </cell>
          <cell r="D258">
            <v>60</v>
          </cell>
          <cell r="F258">
            <v>243</v>
          </cell>
          <cell r="G258">
            <v>0</v>
          </cell>
          <cell r="H258">
            <v>-225</v>
          </cell>
        </row>
        <row r="259">
          <cell r="B259">
            <v>242</v>
          </cell>
          <cell r="C259">
            <v>31.71</v>
          </cell>
          <cell r="D259">
            <v>59</v>
          </cell>
          <cell r="F259">
            <v>244</v>
          </cell>
          <cell r="G259">
            <v>0</v>
          </cell>
          <cell r="H259">
            <v>-226</v>
          </cell>
        </row>
        <row r="260">
          <cell r="B260">
            <v>243</v>
          </cell>
          <cell r="C260">
            <v>29.43</v>
          </cell>
          <cell r="D260">
            <v>58</v>
          </cell>
          <cell r="F260">
            <v>245</v>
          </cell>
          <cell r="G260">
            <v>0</v>
          </cell>
          <cell r="H260">
            <v>-227</v>
          </cell>
        </row>
        <row r="261">
          <cell r="B261">
            <v>244</v>
          </cell>
          <cell r="C261">
            <v>31.76</v>
          </cell>
          <cell r="D261">
            <v>57</v>
          </cell>
          <cell r="F261">
            <v>246</v>
          </cell>
          <cell r="G261">
            <v>0</v>
          </cell>
          <cell r="H261">
            <v>-228</v>
          </cell>
        </row>
        <row r="262">
          <cell r="B262">
            <v>245</v>
          </cell>
          <cell r="C262">
            <v>30.09</v>
          </cell>
          <cell r="D262">
            <v>56</v>
          </cell>
          <cell r="F262">
            <v>247</v>
          </cell>
          <cell r="G262">
            <v>0</v>
          </cell>
          <cell r="H262">
            <v>-229</v>
          </cell>
        </row>
        <row r="263">
          <cell r="B263">
            <v>246</v>
          </cell>
          <cell r="C263">
            <v>30.29</v>
          </cell>
          <cell r="D263">
            <v>55</v>
          </cell>
          <cell r="F263">
            <v>248</v>
          </cell>
          <cell r="G263">
            <v>0</v>
          </cell>
          <cell r="H263">
            <v>-230</v>
          </cell>
        </row>
        <row r="264">
          <cell r="B264">
            <v>247</v>
          </cell>
          <cell r="C264">
            <v>29.55</v>
          </cell>
          <cell r="D264">
            <v>54</v>
          </cell>
          <cell r="F264">
            <v>249</v>
          </cell>
          <cell r="G264">
            <v>0</v>
          </cell>
          <cell r="H264">
            <v>-231</v>
          </cell>
        </row>
        <row r="265">
          <cell r="B265">
            <v>248</v>
          </cell>
          <cell r="C265">
            <v>31.73</v>
          </cell>
          <cell r="D265">
            <v>53</v>
          </cell>
          <cell r="F265">
            <v>250</v>
          </cell>
          <cell r="G265">
            <v>0</v>
          </cell>
          <cell r="H265">
            <v>-232</v>
          </cell>
        </row>
        <row r="266">
          <cell r="B266">
            <v>249</v>
          </cell>
          <cell r="C266">
            <v>31.74</v>
          </cell>
          <cell r="D266">
            <v>52</v>
          </cell>
          <cell r="F266">
            <v>251</v>
          </cell>
          <cell r="G266">
            <v>0</v>
          </cell>
          <cell r="H266">
            <v>-233</v>
          </cell>
        </row>
        <row r="267">
          <cell r="B267">
            <v>250</v>
          </cell>
          <cell r="C267">
            <v>29.92</v>
          </cell>
          <cell r="D267">
            <v>51</v>
          </cell>
          <cell r="F267">
            <v>252</v>
          </cell>
          <cell r="G267">
            <v>0</v>
          </cell>
          <cell r="H267">
            <v>-234</v>
          </cell>
        </row>
        <row r="268">
          <cell r="B268">
            <v>251</v>
          </cell>
          <cell r="C268">
            <v>29.9</v>
          </cell>
          <cell r="D268">
            <v>50</v>
          </cell>
          <cell r="F268">
            <v>253</v>
          </cell>
          <cell r="G268">
            <v>0</v>
          </cell>
          <cell r="H268">
            <v>-235</v>
          </cell>
        </row>
        <row r="269">
          <cell r="B269">
            <v>252</v>
          </cell>
          <cell r="C269">
            <v>31.74</v>
          </cell>
          <cell r="D269">
            <v>49</v>
          </cell>
          <cell r="F269">
            <v>254</v>
          </cell>
          <cell r="G269">
            <v>0</v>
          </cell>
          <cell r="H269">
            <v>-236</v>
          </cell>
        </row>
        <row r="270">
          <cell r="B270">
            <v>253</v>
          </cell>
          <cell r="C270">
            <v>31.75</v>
          </cell>
          <cell r="D270">
            <v>48</v>
          </cell>
          <cell r="F270">
            <v>255</v>
          </cell>
          <cell r="G270">
            <v>0</v>
          </cell>
          <cell r="H270">
            <v>-237</v>
          </cell>
        </row>
        <row r="271">
          <cell r="B271">
            <v>254</v>
          </cell>
          <cell r="C271">
            <v>31.75</v>
          </cell>
          <cell r="D271">
            <v>47</v>
          </cell>
          <cell r="F271">
            <v>256</v>
          </cell>
          <cell r="G271">
            <v>0</v>
          </cell>
          <cell r="H271">
            <v>-238</v>
          </cell>
        </row>
        <row r="272">
          <cell r="B272">
            <v>255</v>
          </cell>
          <cell r="C272">
            <v>31.75</v>
          </cell>
          <cell r="D272">
            <v>46</v>
          </cell>
          <cell r="F272">
            <v>257</v>
          </cell>
          <cell r="G272">
            <v>0</v>
          </cell>
          <cell r="H272">
            <v>-239</v>
          </cell>
        </row>
        <row r="273">
          <cell r="B273">
            <v>256</v>
          </cell>
          <cell r="C273">
            <v>31.75</v>
          </cell>
          <cell r="D273">
            <v>45</v>
          </cell>
          <cell r="F273">
            <v>258</v>
          </cell>
          <cell r="G273">
            <v>0</v>
          </cell>
          <cell r="H273">
            <v>-240</v>
          </cell>
        </row>
        <row r="274">
          <cell r="B274">
            <v>257</v>
          </cell>
          <cell r="C274">
            <v>29.85</v>
          </cell>
          <cell r="D274">
            <v>44</v>
          </cell>
          <cell r="F274">
            <v>259</v>
          </cell>
          <cell r="G274">
            <v>0</v>
          </cell>
          <cell r="H274">
            <v>-241</v>
          </cell>
        </row>
        <row r="275">
          <cell r="B275">
            <v>258</v>
          </cell>
          <cell r="C275">
            <v>31.73</v>
          </cell>
          <cell r="D275">
            <v>43</v>
          </cell>
          <cell r="F275">
            <v>260</v>
          </cell>
          <cell r="G275">
            <v>0</v>
          </cell>
          <cell r="H275">
            <v>-242</v>
          </cell>
        </row>
        <row r="276">
          <cell r="B276">
            <v>259</v>
          </cell>
          <cell r="C276">
            <v>29.95</v>
          </cell>
          <cell r="D276">
            <v>42</v>
          </cell>
          <cell r="F276">
            <v>261</v>
          </cell>
          <cell r="G276">
            <v>0</v>
          </cell>
          <cell r="H276">
            <v>-243</v>
          </cell>
        </row>
        <row r="277">
          <cell r="B277">
            <v>260</v>
          </cell>
          <cell r="C277">
            <v>30.27</v>
          </cell>
          <cell r="D277">
            <v>41</v>
          </cell>
          <cell r="F277">
            <v>262</v>
          </cell>
          <cell r="G277">
            <v>0</v>
          </cell>
          <cell r="H277">
            <v>-244</v>
          </cell>
        </row>
        <row r="278">
          <cell r="B278">
            <v>261</v>
          </cell>
          <cell r="C278">
            <v>31.75</v>
          </cell>
          <cell r="D278">
            <v>40</v>
          </cell>
          <cell r="F278">
            <v>263</v>
          </cell>
          <cell r="G278">
            <v>0</v>
          </cell>
          <cell r="H278">
            <v>-245</v>
          </cell>
        </row>
        <row r="279">
          <cell r="B279">
            <v>262</v>
          </cell>
          <cell r="C279">
            <v>31.75</v>
          </cell>
          <cell r="D279">
            <v>39</v>
          </cell>
          <cell r="F279">
            <v>264</v>
          </cell>
          <cell r="G279">
            <v>0</v>
          </cell>
          <cell r="H279">
            <v>-246</v>
          </cell>
        </row>
        <row r="280">
          <cell r="B280">
            <v>263</v>
          </cell>
          <cell r="C280">
            <v>30.29</v>
          </cell>
          <cell r="D280">
            <v>38</v>
          </cell>
          <cell r="F280">
            <v>265</v>
          </cell>
          <cell r="G280">
            <v>0</v>
          </cell>
          <cell r="H280">
            <v>-247</v>
          </cell>
        </row>
        <row r="281">
          <cell r="B281">
            <v>264</v>
          </cell>
          <cell r="C281">
            <v>29.75</v>
          </cell>
          <cell r="D281">
            <v>37</v>
          </cell>
          <cell r="F281">
            <v>266</v>
          </cell>
          <cell r="G281">
            <v>0</v>
          </cell>
          <cell r="H281">
            <v>-248</v>
          </cell>
        </row>
        <row r="282">
          <cell r="B282">
            <v>265</v>
          </cell>
          <cell r="C282">
            <v>31.75</v>
          </cell>
          <cell r="D282">
            <v>36</v>
          </cell>
          <cell r="F282">
            <v>267</v>
          </cell>
          <cell r="G282">
            <v>0</v>
          </cell>
          <cell r="H282">
            <v>-249</v>
          </cell>
        </row>
        <row r="283">
          <cell r="B283">
            <v>266</v>
          </cell>
          <cell r="C283">
            <v>29.85</v>
          </cell>
          <cell r="D283">
            <v>35</v>
          </cell>
          <cell r="F283">
            <v>268</v>
          </cell>
          <cell r="G283">
            <v>0</v>
          </cell>
          <cell r="H283">
            <v>-250</v>
          </cell>
        </row>
        <row r="284">
          <cell r="B284">
            <v>267</v>
          </cell>
          <cell r="C284">
            <v>31.75</v>
          </cell>
          <cell r="D284">
            <v>34</v>
          </cell>
          <cell r="F284">
            <v>269</v>
          </cell>
          <cell r="G284">
            <v>0</v>
          </cell>
          <cell r="H284">
            <v>-251</v>
          </cell>
        </row>
        <row r="285">
          <cell r="B285">
            <v>268</v>
          </cell>
          <cell r="C285">
            <v>29.86</v>
          </cell>
          <cell r="D285">
            <v>33</v>
          </cell>
          <cell r="F285">
            <v>270</v>
          </cell>
          <cell r="G285">
            <v>0</v>
          </cell>
          <cell r="H285">
            <v>-252</v>
          </cell>
        </row>
        <row r="286">
          <cell r="B286">
            <v>269</v>
          </cell>
          <cell r="C286">
            <v>29.57</v>
          </cell>
          <cell r="D286">
            <v>32</v>
          </cell>
          <cell r="F286">
            <v>271</v>
          </cell>
          <cell r="G286">
            <v>0</v>
          </cell>
          <cell r="H286">
            <v>-253</v>
          </cell>
        </row>
        <row r="287">
          <cell r="B287">
            <v>270</v>
          </cell>
          <cell r="C287">
            <v>29.89</v>
          </cell>
          <cell r="D287">
            <v>31</v>
          </cell>
          <cell r="F287">
            <v>272</v>
          </cell>
          <cell r="G287">
            <v>0</v>
          </cell>
          <cell r="H287">
            <v>-254</v>
          </cell>
        </row>
        <row r="288">
          <cell r="B288">
            <v>271</v>
          </cell>
          <cell r="C288">
            <v>31.7</v>
          </cell>
          <cell r="D288">
            <v>30</v>
          </cell>
          <cell r="F288">
            <v>273</v>
          </cell>
          <cell r="G288">
            <v>0</v>
          </cell>
          <cell r="H288">
            <v>-255</v>
          </cell>
        </row>
        <row r="289">
          <cell r="B289">
            <v>272</v>
          </cell>
          <cell r="C289">
            <v>31.78</v>
          </cell>
          <cell r="D289">
            <v>29</v>
          </cell>
          <cell r="F289">
            <v>274</v>
          </cell>
          <cell r="G289">
            <v>0</v>
          </cell>
          <cell r="H289">
            <v>-256</v>
          </cell>
        </row>
        <row r="290">
          <cell r="B290">
            <v>273</v>
          </cell>
          <cell r="C290">
            <v>31.74</v>
          </cell>
          <cell r="D290">
            <v>28</v>
          </cell>
          <cell r="F290">
            <v>275</v>
          </cell>
          <cell r="G290">
            <v>0</v>
          </cell>
          <cell r="H290">
            <v>-257</v>
          </cell>
        </row>
        <row r="291">
          <cell r="B291">
            <v>274</v>
          </cell>
          <cell r="C291">
            <v>31.72</v>
          </cell>
          <cell r="D291">
            <v>27</v>
          </cell>
          <cell r="F291">
            <v>276</v>
          </cell>
          <cell r="G291">
            <v>0</v>
          </cell>
          <cell r="H291">
            <v>-258</v>
          </cell>
        </row>
        <row r="292">
          <cell r="B292">
            <v>275</v>
          </cell>
          <cell r="C292">
            <v>31.74</v>
          </cell>
          <cell r="D292">
            <v>26</v>
          </cell>
          <cell r="F292">
            <v>277</v>
          </cell>
          <cell r="G292">
            <v>0</v>
          </cell>
          <cell r="H292">
            <v>-259</v>
          </cell>
        </row>
        <row r="293">
          <cell r="B293">
            <v>276</v>
          </cell>
          <cell r="C293">
            <v>29.4</v>
          </cell>
          <cell r="D293">
            <v>25</v>
          </cell>
          <cell r="F293">
            <v>278</v>
          </cell>
          <cell r="G293">
            <v>0</v>
          </cell>
          <cell r="H293">
            <v>-260</v>
          </cell>
        </row>
        <row r="294">
          <cell r="B294">
            <v>277</v>
          </cell>
          <cell r="C294">
            <v>29.71</v>
          </cell>
          <cell r="D294">
            <v>24</v>
          </cell>
          <cell r="F294">
            <v>279</v>
          </cell>
          <cell r="G294">
            <v>0</v>
          </cell>
          <cell r="H294">
            <v>-261</v>
          </cell>
        </row>
        <row r="295">
          <cell r="B295">
            <v>278</v>
          </cell>
          <cell r="C295">
            <v>29.75</v>
          </cell>
          <cell r="D295">
            <v>23</v>
          </cell>
          <cell r="F295">
            <v>280</v>
          </cell>
          <cell r="G295">
            <v>0</v>
          </cell>
          <cell r="H295">
            <v>-262</v>
          </cell>
        </row>
        <row r="296">
          <cell r="B296">
            <v>279</v>
          </cell>
          <cell r="C296">
            <v>29.98</v>
          </cell>
          <cell r="D296">
            <v>22</v>
          </cell>
          <cell r="F296">
            <v>281</v>
          </cell>
          <cell r="G296">
            <v>0</v>
          </cell>
          <cell r="H296">
            <v>-263</v>
          </cell>
        </row>
        <row r="297">
          <cell r="B297">
            <v>280</v>
          </cell>
          <cell r="C297">
            <v>29.7</v>
          </cell>
          <cell r="D297">
            <v>21</v>
          </cell>
          <cell r="F297">
            <v>282</v>
          </cell>
          <cell r="G297">
            <v>0</v>
          </cell>
          <cell r="H297">
            <v>-264</v>
          </cell>
        </row>
        <row r="298">
          <cell r="B298">
            <v>281</v>
          </cell>
          <cell r="C298">
            <v>29.71</v>
          </cell>
          <cell r="D298">
            <v>20</v>
          </cell>
          <cell r="F298">
            <v>283</v>
          </cell>
          <cell r="G298">
            <v>0</v>
          </cell>
          <cell r="H298">
            <v>-265</v>
          </cell>
        </row>
        <row r="299">
          <cell r="B299">
            <v>282</v>
          </cell>
          <cell r="C299">
            <v>29.88</v>
          </cell>
          <cell r="D299">
            <v>19</v>
          </cell>
          <cell r="F299">
            <v>284</v>
          </cell>
          <cell r="G299">
            <v>0</v>
          </cell>
          <cell r="H299">
            <v>-266</v>
          </cell>
        </row>
        <row r="300">
          <cell r="B300">
            <v>283</v>
          </cell>
          <cell r="C300">
            <v>29.82</v>
          </cell>
          <cell r="D300">
            <v>18</v>
          </cell>
          <cell r="F300">
            <v>285</v>
          </cell>
          <cell r="G300">
            <v>0</v>
          </cell>
          <cell r="H300">
            <v>-267</v>
          </cell>
        </row>
        <row r="301">
          <cell r="B301">
            <v>284</v>
          </cell>
          <cell r="C301">
            <v>29.35</v>
          </cell>
          <cell r="D301">
            <v>17</v>
          </cell>
          <cell r="F301">
            <v>286</v>
          </cell>
          <cell r="G301">
            <v>0</v>
          </cell>
          <cell r="H301">
            <v>-268</v>
          </cell>
        </row>
        <row r="302">
          <cell r="B302">
            <v>285</v>
          </cell>
          <cell r="C302">
            <v>29.95</v>
          </cell>
          <cell r="D302">
            <v>16</v>
          </cell>
          <cell r="F302">
            <v>287</v>
          </cell>
          <cell r="G302">
            <v>0</v>
          </cell>
          <cell r="H302">
            <v>-269</v>
          </cell>
        </row>
        <row r="303">
          <cell r="B303">
            <v>286</v>
          </cell>
          <cell r="C303">
            <v>29.75</v>
          </cell>
          <cell r="D303">
            <v>15</v>
          </cell>
          <cell r="F303">
            <v>288</v>
          </cell>
          <cell r="G303">
            <v>0</v>
          </cell>
          <cell r="H303">
            <v>-270</v>
          </cell>
        </row>
        <row r="304">
          <cell r="B304">
            <v>287</v>
          </cell>
          <cell r="C304">
            <v>29.71</v>
          </cell>
          <cell r="D304">
            <v>14</v>
          </cell>
          <cell r="F304">
            <v>289</v>
          </cell>
          <cell r="G304">
            <v>0</v>
          </cell>
          <cell r="H304">
            <v>-271</v>
          </cell>
        </row>
        <row r="305">
          <cell r="B305">
            <v>288</v>
          </cell>
          <cell r="C305">
            <v>29.37</v>
          </cell>
          <cell r="D305">
            <v>13</v>
          </cell>
          <cell r="F305">
            <v>290</v>
          </cell>
          <cell r="G305">
            <v>0</v>
          </cell>
          <cell r="H305">
            <v>-272</v>
          </cell>
        </row>
        <row r="306">
          <cell r="B306">
            <v>289</v>
          </cell>
          <cell r="C306">
            <v>29.37</v>
          </cell>
          <cell r="D306">
            <v>12</v>
          </cell>
          <cell r="F306">
            <v>291</v>
          </cell>
          <cell r="G306">
            <v>0</v>
          </cell>
          <cell r="H306">
            <v>-273</v>
          </cell>
        </row>
        <row r="307">
          <cell r="B307">
            <v>290</v>
          </cell>
          <cell r="C307">
            <v>29.87</v>
          </cell>
          <cell r="D307">
            <v>11</v>
          </cell>
          <cell r="F307">
            <v>292</v>
          </cell>
          <cell r="G307">
            <v>0</v>
          </cell>
          <cell r="H307">
            <v>-274</v>
          </cell>
        </row>
        <row r="308">
          <cell r="B308">
            <v>291</v>
          </cell>
          <cell r="C308">
            <v>29.2</v>
          </cell>
          <cell r="D308">
            <v>10</v>
          </cell>
          <cell r="F308">
            <v>293</v>
          </cell>
          <cell r="G308">
            <v>0</v>
          </cell>
          <cell r="H308">
            <v>-275</v>
          </cell>
        </row>
        <row r="309">
          <cell r="B309">
            <v>292</v>
          </cell>
          <cell r="C309">
            <v>29.86</v>
          </cell>
          <cell r="D309">
            <v>9</v>
          </cell>
          <cell r="F309">
            <v>294</v>
          </cell>
          <cell r="G309">
            <v>0</v>
          </cell>
          <cell r="H309">
            <v>-276</v>
          </cell>
        </row>
        <row r="310">
          <cell r="B310">
            <v>293</v>
          </cell>
          <cell r="C310">
            <v>29.87</v>
          </cell>
          <cell r="D310">
            <v>8</v>
          </cell>
          <cell r="F310">
            <v>295</v>
          </cell>
          <cell r="G310">
            <v>0</v>
          </cell>
          <cell r="H310">
            <v>-277</v>
          </cell>
        </row>
        <row r="311">
          <cell r="B311">
            <v>294</v>
          </cell>
          <cell r="C311">
            <v>29.56</v>
          </cell>
          <cell r="D311">
            <v>7</v>
          </cell>
          <cell r="F311">
            <v>296</v>
          </cell>
          <cell r="G311">
            <v>0</v>
          </cell>
          <cell r="H311">
            <v>-278</v>
          </cell>
        </row>
        <row r="312">
          <cell r="B312">
            <v>295</v>
          </cell>
          <cell r="C312">
            <v>29.69</v>
          </cell>
          <cell r="D312">
            <v>6</v>
          </cell>
          <cell r="F312">
            <v>297</v>
          </cell>
          <cell r="G312">
            <v>0</v>
          </cell>
          <cell r="H312">
            <v>-279</v>
          </cell>
        </row>
        <row r="313">
          <cell r="B313">
            <v>296</v>
          </cell>
          <cell r="C313">
            <v>29.88</v>
          </cell>
          <cell r="D313">
            <v>5</v>
          </cell>
          <cell r="F313">
            <v>298</v>
          </cell>
          <cell r="G313">
            <v>0</v>
          </cell>
          <cell r="H313">
            <v>-280</v>
          </cell>
        </row>
        <row r="314">
          <cell r="B314">
            <v>297</v>
          </cell>
          <cell r="C314">
            <v>29.95</v>
          </cell>
          <cell r="D314">
            <v>4</v>
          </cell>
          <cell r="F314">
            <v>299</v>
          </cell>
          <cell r="G314">
            <v>0</v>
          </cell>
          <cell r="H314">
            <v>-281</v>
          </cell>
        </row>
        <row r="315">
          <cell r="B315">
            <v>298</v>
          </cell>
          <cell r="C315">
            <v>29.74</v>
          </cell>
          <cell r="D315">
            <v>3</v>
          </cell>
          <cell r="F315">
            <v>300</v>
          </cell>
          <cell r="G315">
            <v>0</v>
          </cell>
          <cell r="H315">
            <v>-282</v>
          </cell>
        </row>
        <row r="316">
          <cell r="B316">
            <v>299</v>
          </cell>
          <cell r="C316">
            <v>29.83</v>
          </cell>
          <cell r="D316">
            <v>2</v>
          </cell>
          <cell r="F316">
            <v>301</v>
          </cell>
          <cell r="G316">
            <v>0</v>
          </cell>
          <cell r="H316">
            <v>-283</v>
          </cell>
        </row>
        <row r="317">
          <cell r="B317">
            <v>300</v>
          </cell>
          <cell r="C317">
            <v>29.7</v>
          </cell>
          <cell r="D317">
            <v>1</v>
          </cell>
          <cell r="F317">
            <v>302</v>
          </cell>
          <cell r="G317">
            <v>0</v>
          </cell>
          <cell r="H317">
            <v>-284</v>
          </cell>
        </row>
        <row r="318">
          <cell r="B318">
            <v>301</v>
          </cell>
          <cell r="D318">
            <v>0</v>
          </cell>
          <cell r="F318">
            <v>303</v>
          </cell>
          <cell r="G318">
            <v>0</v>
          </cell>
          <cell r="H318">
            <v>-285</v>
          </cell>
        </row>
        <row r="319">
          <cell r="B319">
            <v>302</v>
          </cell>
          <cell r="D319">
            <v>-1</v>
          </cell>
          <cell r="F319">
            <v>304</v>
          </cell>
          <cell r="G319">
            <v>0</v>
          </cell>
          <cell r="H319">
            <v>-286</v>
          </cell>
        </row>
        <row r="320">
          <cell r="B320">
            <v>303</v>
          </cell>
          <cell r="D320">
            <v>-2</v>
          </cell>
          <cell r="F320">
            <v>305</v>
          </cell>
          <cell r="G320">
            <v>0</v>
          </cell>
          <cell r="H320">
            <v>-287</v>
          </cell>
        </row>
        <row r="321">
          <cell r="B321">
            <v>304</v>
          </cell>
          <cell r="C321">
            <v>0</v>
          </cell>
          <cell r="D321">
            <v>-3</v>
          </cell>
          <cell r="F321">
            <v>306</v>
          </cell>
          <cell r="G321">
            <v>0</v>
          </cell>
          <cell r="H321">
            <v>-288</v>
          </cell>
        </row>
        <row r="322">
          <cell r="B322">
            <v>305</v>
          </cell>
          <cell r="C322">
            <v>0</v>
          </cell>
          <cell r="D322">
            <v>-4</v>
          </cell>
          <cell r="F322">
            <v>307</v>
          </cell>
          <cell r="G322">
            <v>0</v>
          </cell>
          <cell r="H322">
            <v>-289</v>
          </cell>
        </row>
        <row r="323">
          <cell r="B323">
            <v>306</v>
          </cell>
          <cell r="C323">
            <v>0</v>
          </cell>
          <cell r="D323">
            <v>-5</v>
          </cell>
          <cell r="F323">
            <v>308</v>
          </cell>
          <cell r="G323">
            <v>0</v>
          </cell>
          <cell r="H323">
            <v>-290</v>
          </cell>
        </row>
        <row r="324">
          <cell r="B324">
            <v>307</v>
          </cell>
          <cell r="C324">
            <v>0</v>
          </cell>
          <cell r="D324">
            <v>-6</v>
          </cell>
          <cell r="F324">
            <v>309</v>
          </cell>
          <cell r="G324">
            <v>0</v>
          </cell>
          <cell r="H324">
            <v>-291</v>
          </cell>
        </row>
        <row r="325">
          <cell r="B325">
            <v>308</v>
          </cell>
          <cell r="C325">
            <v>0</v>
          </cell>
          <cell r="D325">
            <v>-7</v>
          </cell>
          <cell r="F325">
            <v>310</v>
          </cell>
          <cell r="G325">
            <v>0</v>
          </cell>
          <cell r="H325">
            <v>-292</v>
          </cell>
        </row>
        <row r="326">
          <cell r="B326">
            <v>309</v>
          </cell>
          <cell r="C326">
            <v>0</v>
          </cell>
          <cell r="D326">
            <v>-8</v>
          </cell>
          <cell r="F326">
            <v>311</v>
          </cell>
          <cell r="G326">
            <v>0</v>
          </cell>
          <cell r="H326">
            <v>-293</v>
          </cell>
        </row>
        <row r="327">
          <cell r="B327">
            <v>310</v>
          </cell>
          <cell r="C327">
            <v>0</v>
          </cell>
          <cell r="D327">
            <v>-9</v>
          </cell>
          <cell r="F327">
            <v>312</v>
          </cell>
          <cell r="G327">
            <v>0</v>
          </cell>
          <cell r="H327">
            <v>-294</v>
          </cell>
        </row>
        <row r="328">
          <cell r="B328">
            <v>311</v>
          </cell>
          <cell r="C328">
            <v>0</v>
          </cell>
          <cell r="D328">
            <v>-10</v>
          </cell>
          <cell r="F328">
            <v>313</v>
          </cell>
          <cell r="G328">
            <v>0</v>
          </cell>
          <cell r="H328">
            <v>-295</v>
          </cell>
        </row>
        <row r="329">
          <cell r="B329">
            <v>312</v>
          </cell>
          <cell r="C329">
            <v>0</v>
          </cell>
          <cell r="D329">
            <v>-11</v>
          </cell>
          <cell r="F329">
            <v>314</v>
          </cell>
          <cell r="G329">
            <v>0</v>
          </cell>
          <cell r="H329">
            <v>-296</v>
          </cell>
        </row>
        <row r="330">
          <cell r="B330">
            <v>313</v>
          </cell>
          <cell r="C330">
            <v>0</v>
          </cell>
          <cell r="D330">
            <v>-12</v>
          </cell>
          <cell r="F330">
            <v>315</v>
          </cell>
          <cell r="G330">
            <v>0</v>
          </cell>
          <cell r="H330">
            <v>-297</v>
          </cell>
        </row>
        <row r="331">
          <cell r="B331">
            <v>314</v>
          </cell>
          <cell r="C331">
            <v>0</v>
          </cell>
          <cell r="D331">
            <v>-13</v>
          </cell>
          <cell r="F331">
            <v>316</v>
          </cell>
          <cell r="G331">
            <v>0</v>
          </cell>
          <cell r="H331">
            <v>-298</v>
          </cell>
        </row>
        <row r="332">
          <cell r="B332">
            <v>315</v>
          </cell>
          <cell r="C332">
            <v>0</v>
          </cell>
          <cell r="D332">
            <v>-14</v>
          </cell>
          <cell r="F332">
            <v>317</v>
          </cell>
          <cell r="G332">
            <v>0</v>
          </cell>
          <cell r="H332">
            <v>-299</v>
          </cell>
        </row>
        <row r="333">
          <cell r="B333">
            <v>316</v>
          </cell>
          <cell r="C333">
            <v>0</v>
          </cell>
          <cell r="D333">
            <v>-15</v>
          </cell>
          <cell r="F333">
            <v>318</v>
          </cell>
          <cell r="G333">
            <v>0</v>
          </cell>
          <cell r="H333">
            <v>-300</v>
          </cell>
        </row>
        <row r="334">
          <cell r="B334">
            <v>317</v>
          </cell>
          <cell r="C334">
            <v>0</v>
          </cell>
          <cell r="D334">
            <v>-16</v>
          </cell>
          <cell r="F334">
            <v>319</v>
          </cell>
          <cell r="G334">
            <v>0</v>
          </cell>
          <cell r="H334">
            <v>-301</v>
          </cell>
        </row>
        <row r="335">
          <cell r="B335">
            <v>318</v>
          </cell>
          <cell r="C335">
            <v>0</v>
          </cell>
          <cell r="D335">
            <v>-17</v>
          </cell>
          <cell r="F335">
            <v>320</v>
          </cell>
          <cell r="G335">
            <v>0</v>
          </cell>
          <cell r="H335">
            <v>-302</v>
          </cell>
        </row>
        <row r="336">
          <cell r="B336">
            <v>319</v>
          </cell>
          <cell r="C336">
            <v>0</v>
          </cell>
          <cell r="D336">
            <v>-18</v>
          </cell>
          <cell r="F336">
            <v>321</v>
          </cell>
          <cell r="G336">
            <v>0</v>
          </cell>
          <cell r="H336">
            <v>-303</v>
          </cell>
        </row>
        <row r="337">
          <cell r="B337">
            <v>320</v>
          </cell>
          <cell r="C337">
            <v>0</v>
          </cell>
          <cell r="D337">
            <v>-19</v>
          </cell>
          <cell r="F337">
            <v>322</v>
          </cell>
          <cell r="G337">
            <v>0</v>
          </cell>
          <cell r="H337">
            <v>-304</v>
          </cell>
        </row>
        <row r="338">
          <cell r="B338">
            <v>321</v>
          </cell>
          <cell r="C338">
            <v>0</v>
          </cell>
          <cell r="D338">
            <v>-20</v>
          </cell>
          <cell r="F338">
            <v>323</v>
          </cell>
          <cell r="G338">
            <v>0</v>
          </cell>
          <cell r="H338">
            <v>-305</v>
          </cell>
        </row>
        <row r="339">
          <cell r="B339">
            <v>322</v>
          </cell>
          <cell r="C339">
            <v>0</v>
          </cell>
          <cell r="D339">
            <v>-21</v>
          </cell>
          <cell r="F339">
            <v>324</v>
          </cell>
          <cell r="G339">
            <v>0</v>
          </cell>
          <cell r="H339">
            <v>-306</v>
          </cell>
        </row>
        <row r="340">
          <cell r="B340">
            <v>323</v>
          </cell>
          <cell r="C340">
            <v>0</v>
          </cell>
          <cell r="D340">
            <v>-22</v>
          </cell>
          <cell r="F340">
            <v>325</v>
          </cell>
          <cell r="G340">
            <v>0</v>
          </cell>
          <cell r="H340">
            <v>-307</v>
          </cell>
        </row>
        <row r="341">
          <cell r="B341">
            <v>324</v>
          </cell>
          <cell r="C341">
            <v>0</v>
          </cell>
          <cell r="D341">
            <v>-23</v>
          </cell>
          <cell r="F341">
            <v>326</v>
          </cell>
          <cell r="G341">
            <v>0</v>
          </cell>
          <cell r="H341">
            <v>-308</v>
          </cell>
        </row>
        <row r="342">
          <cell r="B342">
            <v>325</v>
          </cell>
          <cell r="C342">
            <v>0</v>
          </cell>
          <cell r="D342">
            <v>-24</v>
          </cell>
          <cell r="F342">
            <v>327</v>
          </cell>
          <cell r="G342">
            <v>0</v>
          </cell>
          <cell r="H342">
            <v>-309</v>
          </cell>
        </row>
        <row r="343">
          <cell r="B343">
            <v>326</v>
          </cell>
          <cell r="C343">
            <v>0</v>
          </cell>
          <cell r="D343">
            <v>-25</v>
          </cell>
          <cell r="F343">
            <v>328</v>
          </cell>
          <cell r="G343">
            <v>0</v>
          </cell>
          <cell r="H343">
            <v>-310</v>
          </cell>
        </row>
        <row r="344">
          <cell r="B344">
            <v>327</v>
          </cell>
          <cell r="C344">
            <v>0</v>
          </cell>
          <cell r="D344">
            <v>-26</v>
          </cell>
          <cell r="F344">
            <v>329</v>
          </cell>
          <cell r="G344">
            <v>0</v>
          </cell>
          <cell r="H344">
            <v>-311</v>
          </cell>
        </row>
        <row r="345">
          <cell r="B345">
            <v>328</v>
          </cell>
          <cell r="C345">
            <v>0</v>
          </cell>
          <cell r="D345">
            <v>-27</v>
          </cell>
          <cell r="F345">
            <v>330</v>
          </cell>
          <cell r="G345">
            <v>0</v>
          </cell>
          <cell r="H345">
            <v>-312</v>
          </cell>
        </row>
        <row r="346">
          <cell r="B346">
            <v>329</v>
          </cell>
          <cell r="C346">
            <v>0</v>
          </cell>
          <cell r="D346">
            <v>-28</v>
          </cell>
          <cell r="F346">
            <v>331</v>
          </cell>
          <cell r="G346">
            <v>0</v>
          </cell>
          <cell r="H346">
            <v>-313</v>
          </cell>
        </row>
        <row r="347">
          <cell r="B347">
            <v>330</v>
          </cell>
          <cell r="C347">
            <v>0</v>
          </cell>
          <cell r="D347">
            <v>-29</v>
          </cell>
          <cell r="F347">
            <v>332</v>
          </cell>
          <cell r="G347">
            <v>0</v>
          </cell>
          <cell r="H347">
            <v>-314</v>
          </cell>
        </row>
        <row r="348">
          <cell r="B348">
            <v>331</v>
          </cell>
          <cell r="C348">
            <v>0</v>
          </cell>
          <cell r="D348">
            <v>-30</v>
          </cell>
          <cell r="F348">
            <v>333</v>
          </cell>
          <cell r="G348">
            <v>0</v>
          </cell>
          <cell r="H348">
            <v>-315</v>
          </cell>
        </row>
        <row r="349">
          <cell r="B349">
            <v>332</v>
          </cell>
          <cell r="C349">
            <v>0</v>
          </cell>
          <cell r="D349">
            <v>-31</v>
          </cell>
          <cell r="F349">
            <v>334</v>
          </cell>
          <cell r="G349">
            <v>0</v>
          </cell>
          <cell r="H349">
            <v>-316</v>
          </cell>
        </row>
        <row r="350">
          <cell r="B350">
            <v>333</v>
          </cell>
          <cell r="C350">
            <v>0</v>
          </cell>
          <cell r="D350">
            <v>-32</v>
          </cell>
          <cell r="F350">
            <v>335</v>
          </cell>
          <cell r="G350">
            <v>0</v>
          </cell>
          <cell r="H350">
            <v>-317</v>
          </cell>
        </row>
        <row r="351">
          <cell r="B351">
            <v>334</v>
          </cell>
          <cell r="C351">
            <v>0</v>
          </cell>
          <cell r="D351">
            <v>-33</v>
          </cell>
          <cell r="F351">
            <v>336</v>
          </cell>
          <cell r="G351">
            <v>0</v>
          </cell>
          <cell r="H351">
            <v>-318</v>
          </cell>
        </row>
        <row r="352">
          <cell r="B352">
            <v>335</v>
          </cell>
          <cell r="C352">
            <v>0</v>
          </cell>
          <cell r="D352">
            <v>-34</v>
          </cell>
          <cell r="F352">
            <v>337</v>
          </cell>
          <cell r="G352">
            <v>0</v>
          </cell>
          <cell r="H352">
            <v>-319</v>
          </cell>
        </row>
        <row r="353">
          <cell r="B353">
            <v>336</v>
          </cell>
          <cell r="C353">
            <v>0</v>
          </cell>
          <cell r="D353">
            <v>-35</v>
          </cell>
          <cell r="F353">
            <v>338</v>
          </cell>
          <cell r="G353">
            <v>0</v>
          </cell>
          <cell r="H353">
            <v>-320</v>
          </cell>
        </row>
        <row r="354">
          <cell r="B354">
            <v>337</v>
          </cell>
          <cell r="C354">
            <v>0</v>
          </cell>
          <cell r="D354">
            <v>-36</v>
          </cell>
          <cell r="F354">
            <v>339</v>
          </cell>
          <cell r="G354">
            <v>0</v>
          </cell>
          <cell r="H354">
            <v>-321</v>
          </cell>
        </row>
        <row r="355">
          <cell r="B355">
            <v>338</v>
          </cell>
          <cell r="C355">
            <v>0</v>
          </cell>
          <cell r="D355">
            <v>-37</v>
          </cell>
          <cell r="F355">
            <v>340</v>
          </cell>
          <cell r="G355">
            <v>0</v>
          </cell>
          <cell r="H355">
            <v>-322</v>
          </cell>
        </row>
        <row r="356">
          <cell r="B356">
            <v>339</v>
          </cell>
          <cell r="C356">
            <v>0</v>
          </cell>
          <cell r="D356">
            <v>-38</v>
          </cell>
          <cell r="F356">
            <v>341</v>
          </cell>
          <cell r="G356">
            <v>0</v>
          </cell>
          <cell r="H356">
            <v>-323</v>
          </cell>
        </row>
        <row r="357">
          <cell r="B357">
            <v>340</v>
          </cell>
          <cell r="C357">
            <v>0</v>
          </cell>
          <cell r="D357">
            <v>-39</v>
          </cell>
          <cell r="F357">
            <v>342</v>
          </cell>
          <cell r="G357">
            <v>0</v>
          </cell>
          <cell r="H357">
            <v>-324</v>
          </cell>
        </row>
        <row r="358">
          <cell r="B358">
            <v>341</v>
          </cell>
          <cell r="C358">
            <v>0</v>
          </cell>
          <cell r="D358">
            <v>-40</v>
          </cell>
          <cell r="F358">
            <v>343</v>
          </cell>
          <cell r="G358">
            <v>0</v>
          </cell>
          <cell r="H358">
            <v>-325</v>
          </cell>
        </row>
        <row r="359">
          <cell r="B359">
            <v>342</v>
          </cell>
          <cell r="C359">
            <v>0</v>
          </cell>
          <cell r="D359">
            <v>-41</v>
          </cell>
          <cell r="F359">
            <v>344</v>
          </cell>
          <cell r="G359">
            <v>0</v>
          </cell>
          <cell r="H359">
            <v>-326</v>
          </cell>
        </row>
        <row r="360">
          <cell r="B360">
            <v>343</v>
          </cell>
          <cell r="C360">
            <v>0</v>
          </cell>
          <cell r="D360">
            <v>-42</v>
          </cell>
          <cell r="F360">
            <v>345</v>
          </cell>
          <cell r="G360">
            <v>0</v>
          </cell>
          <cell r="H360">
            <v>-327</v>
          </cell>
        </row>
        <row r="361">
          <cell r="B361">
            <v>344</v>
          </cell>
          <cell r="C361">
            <v>0</v>
          </cell>
          <cell r="D361">
            <v>-43</v>
          </cell>
          <cell r="F361">
            <v>346</v>
          </cell>
          <cell r="G361">
            <v>0</v>
          </cell>
          <cell r="H361">
            <v>-328</v>
          </cell>
        </row>
        <row r="362">
          <cell r="B362">
            <v>345</v>
          </cell>
          <cell r="C362">
            <v>0</v>
          </cell>
          <cell r="D362">
            <v>-44</v>
          </cell>
          <cell r="F362">
            <v>347</v>
          </cell>
          <cell r="G362">
            <v>0</v>
          </cell>
          <cell r="H362">
            <v>-329</v>
          </cell>
        </row>
        <row r="363">
          <cell r="B363">
            <v>346</v>
          </cell>
          <cell r="C363">
            <v>0</v>
          </cell>
          <cell r="D363">
            <v>-45</v>
          </cell>
          <cell r="F363">
            <v>348</v>
          </cell>
          <cell r="G363">
            <v>0</v>
          </cell>
          <cell r="H363">
            <v>-330</v>
          </cell>
        </row>
        <row r="364">
          <cell r="B364">
            <v>347</v>
          </cell>
          <cell r="C364">
            <v>0</v>
          </cell>
          <cell r="D364">
            <v>-46</v>
          </cell>
          <cell r="F364">
            <v>349</v>
          </cell>
          <cell r="G364">
            <v>0</v>
          </cell>
          <cell r="H364">
            <v>-331</v>
          </cell>
        </row>
        <row r="365">
          <cell r="B365">
            <v>348</v>
          </cell>
          <cell r="C365">
            <v>0</v>
          </cell>
          <cell r="D365">
            <v>-47</v>
          </cell>
          <cell r="F365">
            <v>350</v>
          </cell>
          <cell r="G365">
            <v>0</v>
          </cell>
          <cell r="H365">
            <v>-332</v>
          </cell>
        </row>
        <row r="366">
          <cell r="B366">
            <v>349</v>
          </cell>
          <cell r="C366">
            <v>0</v>
          </cell>
          <cell r="D366">
            <v>-48</v>
          </cell>
          <cell r="F366">
            <v>351</v>
          </cell>
          <cell r="G366">
            <v>0</v>
          </cell>
          <cell r="H366">
            <v>-333</v>
          </cell>
        </row>
        <row r="367">
          <cell r="B367">
            <v>350</v>
          </cell>
          <cell r="C367">
            <v>0</v>
          </cell>
          <cell r="D367">
            <v>-49</v>
          </cell>
          <cell r="F367">
            <v>352</v>
          </cell>
          <cell r="G367">
            <v>0</v>
          </cell>
          <cell r="H367">
            <v>-334</v>
          </cell>
        </row>
        <row r="368">
          <cell r="B368">
            <v>351</v>
          </cell>
          <cell r="C368">
            <v>0</v>
          </cell>
          <cell r="D368">
            <v>-50</v>
          </cell>
          <cell r="F368">
            <v>353</v>
          </cell>
          <cell r="G368">
            <v>0</v>
          </cell>
          <cell r="H368">
            <v>-335</v>
          </cell>
        </row>
        <row r="369">
          <cell r="B369">
            <v>352</v>
          </cell>
          <cell r="C369">
            <v>0</v>
          </cell>
          <cell r="D369">
            <v>-51</v>
          </cell>
          <cell r="F369">
            <v>354</v>
          </cell>
          <cell r="G369">
            <v>0</v>
          </cell>
          <cell r="H369">
            <v>-336</v>
          </cell>
        </row>
        <row r="370">
          <cell r="B370">
            <v>353</v>
          </cell>
          <cell r="C370">
            <v>0</v>
          </cell>
          <cell r="D370">
            <v>-52</v>
          </cell>
          <cell r="F370">
            <v>355</v>
          </cell>
          <cell r="G370">
            <v>0</v>
          </cell>
          <cell r="H370">
            <v>-337</v>
          </cell>
        </row>
        <row r="371">
          <cell r="B371">
            <v>354</v>
          </cell>
          <cell r="C371">
            <v>0</v>
          </cell>
          <cell r="D371">
            <v>-53</v>
          </cell>
          <cell r="F371">
            <v>356</v>
          </cell>
          <cell r="G371">
            <v>0</v>
          </cell>
          <cell r="H371">
            <v>-338</v>
          </cell>
        </row>
        <row r="372">
          <cell r="B372">
            <v>355</v>
          </cell>
          <cell r="C372">
            <v>0</v>
          </cell>
          <cell r="D372">
            <v>-54</v>
          </cell>
          <cell r="F372">
            <v>357</v>
          </cell>
          <cell r="G372">
            <v>0</v>
          </cell>
          <cell r="H372">
            <v>-339</v>
          </cell>
        </row>
        <row r="373">
          <cell r="B373">
            <v>356</v>
          </cell>
          <cell r="C373">
            <v>0</v>
          </cell>
          <cell r="D373">
            <v>-55</v>
          </cell>
          <cell r="F373">
            <v>358</v>
          </cell>
          <cell r="G373">
            <v>0</v>
          </cell>
          <cell r="H373">
            <v>-340</v>
          </cell>
        </row>
        <row r="374">
          <cell r="B374">
            <v>357</v>
          </cell>
          <cell r="C374">
            <v>0</v>
          </cell>
          <cell r="D374">
            <v>-56</v>
          </cell>
          <cell r="F374">
            <v>359</v>
          </cell>
          <cell r="G374">
            <v>0</v>
          </cell>
          <cell r="H374">
            <v>-341</v>
          </cell>
        </row>
        <row r="375">
          <cell r="B375">
            <v>358</v>
          </cell>
          <cell r="C375">
            <v>0</v>
          </cell>
          <cell r="D375">
            <v>-57</v>
          </cell>
          <cell r="F375">
            <v>360</v>
          </cell>
          <cell r="G375">
            <v>0</v>
          </cell>
          <cell r="H375">
            <v>-342</v>
          </cell>
        </row>
        <row r="376">
          <cell r="B376">
            <v>359</v>
          </cell>
          <cell r="C376">
            <v>0</v>
          </cell>
          <cell r="D376">
            <v>-58</v>
          </cell>
          <cell r="F376">
            <v>361</v>
          </cell>
          <cell r="G376">
            <v>0</v>
          </cell>
          <cell r="H376">
            <v>-343</v>
          </cell>
        </row>
        <row r="377">
          <cell r="B377">
            <v>360</v>
          </cell>
          <cell r="C377">
            <v>0</v>
          </cell>
          <cell r="D377">
            <v>-59</v>
          </cell>
          <cell r="F377">
            <v>362</v>
          </cell>
          <cell r="G377">
            <v>0</v>
          </cell>
          <cell r="H377">
            <v>-344</v>
          </cell>
        </row>
        <row r="378">
          <cell r="B378">
            <v>361</v>
          </cell>
          <cell r="C378">
            <v>0</v>
          </cell>
          <cell r="D378">
            <v>-60</v>
          </cell>
          <cell r="F378">
            <v>363</v>
          </cell>
          <cell r="G378">
            <v>0</v>
          </cell>
          <cell r="H378">
            <v>-345</v>
          </cell>
        </row>
        <row r="379">
          <cell r="B379">
            <v>362</v>
          </cell>
          <cell r="C379">
            <v>0</v>
          </cell>
          <cell r="D379">
            <v>-61</v>
          </cell>
          <cell r="F379">
            <v>364</v>
          </cell>
          <cell r="G379">
            <v>0</v>
          </cell>
          <cell r="H379">
            <v>-346</v>
          </cell>
        </row>
        <row r="380">
          <cell r="B380">
            <v>363</v>
          </cell>
          <cell r="C380">
            <v>0</v>
          </cell>
          <cell r="D380">
            <v>-62</v>
          </cell>
          <cell r="F380">
            <v>365</v>
          </cell>
          <cell r="G380">
            <v>0</v>
          </cell>
          <cell r="H380">
            <v>-347</v>
          </cell>
        </row>
        <row r="381">
          <cell r="B381">
            <v>364</v>
          </cell>
          <cell r="C381">
            <v>0</v>
          </cell>
          <cell r="D381">
            <v>-63</v>
          </cell>
          <cell r="F381">
            <v>366</v>
          </cell>
          <cell r="G381">
            <v>0</v>
          </cell>
          <cell r="H381">
            <v>-348</v>
          </cell>
        </row>
        <row r="382">
          <cell r="B382">
            <v>365</v>
          </cell>
          <cell r="C382">
            <v>0</v>
          </cell>
          <cell r="D382">
            <v>-64</v>
          </cell>
          <cell r="F382">
            <v>367</v>
          </cell>
          <cell r="G382">
            <v>0</v>
          </cell>
          <cell r="H382">
            <v>-349</v>
          </cell>
        </row>
        <row r="383">
          <cell r="B383">
            <v>366</v>
          </cell>
          <cell r="C383">
            <v>0</v>
          </cell>
          <cell r="D383">
            <v>-65</v>
          </cell>
          <cell r="F383">
            <v>368</v>
          </cell>
          <cell r="G383">
            <v>0</v>
          </cell>
          <cell r="H383">
            <v>-350</v>
          </cell>
        </row>
        <row r="384">
          <cell r="B384">
            <v>367</v>
          </cell>
          <cell r="C384">
            <v>0</v>
          </cell>
          <cell r="D384">
            <v>-66</v>
          </cell>
          <cell r="F384">
            <v>369</v>
          </cell>
          <cell r="G384">
            <v>0</v>
          </cell>
          <cell r="H384">
            <v>-351</v>
          </cell>
        </row>
        <row r="385">
          <cell r="B385">
            <v>368</v>
          </cell>
          <cell r="C385">
            <v>0</v>
          </cell>
          <cell r="D385">
            <v>-67</v>
          </cell>
          <cell r="F385">
            <v>370</v>
          </cell>
          <cell r="G385">
            <v>0</v>
          </cell>
          <cell r="H385">
            <v>-352</v>
          </cell>
        </row>
        <row r="386">
          <cell r="B386">
            <v>369</v>
          </cell>
          <cell r="C386">
            <v>0</v>
          </cell>
          <cell r="D386">
            <v>-68</v>
          </cell>
          <cell r="F386">
            <v>371</v>
          </cell>
          <cell r="G386">
            <v>0</v>
          </cell>
          <cell r="H386">
            <v>-353</v>
          </cell>
        </row>
        <row r="387">
          <cell r="B387">
            <v>370</v>
          </cell>
          <cell r="C387">
            <v>0</v>
          </cell>
          <cell r="D387">
            <v>-69</v>
          </cell>
          <cell r="F387">
            <v>372</v>
          </cell>
          <cell r="G387">
            <v>0</v>
          </cell>
          <cell r="H387">
            <v>-354</v>
          </cell>
        </row>
        <row r="388">
          <cell r="B388">
            <v>371</v>
          </cell>
          <cell r="C388">
            <v>0</v>
          </cell>
          <cell r="D388">
            <v>-70</v>
          </cell>
          <cell r="F388">
            <v>373</v>
          </cell>
          <cell r="G388">
            <v>0</v>
          </cell>
          <cell r="H388">
            <v>-355</v>
          </cell>
        </row>
        <row r="389">
          <cell r="B389">
            <v>372</v>
          </cell>
          <cell r="C389">
            <v>0</v>
          </cell>
          <cell r="D389">
            <v>-71</v>
          </cell>
          <cell r="F389">
            <v>374</v>
          </cell>
          <cell r="G389">
            <v>0</v>
          </cell>
          <cell r="H389">
            <v>-356</v>
          </cell>
        </row>
        <row r="390">
          <cell r="B390">
            <v>373</v>
          </cell>
          <cell r="C390">
            <v>0</v>
          </cell>
          <cell r="D390">
            <v>-72</v>
          </cell>
          <cell r="F390">
            <v>375</v>
          </cell>
          <cell r="G390">
            <v>0</v>
          </cell>
          <cell r="H390">
            <v>-357</v>
          </cell>
        </row>
        <row r="391">
          <cell r="B391">
            <v>374</v>
          </cell>
          <cell r="C391">
            <v>0</v>
          </cell>
          <cell r="D391">
            <v>-73</v>
          </cell>
          <cell r="F391">
            <v>376</v>
          </cell>
          <cell r="G391">
            <v>0</v>
          </cell>
          <cell r="H391">
            <v>-358</v>
          </cell>
        </row>
        <row r="392">
          <cell r="B392">
            <v>375</v>
          </cell>
          <cell r="C392">
            <v>0</v>
          </cell>
          <cell r="D392">
            <v>-74</v>
          </cell>
          <cell r="F392">
            <v>377</v>
          </cell>
          <cell r="G392">
            <v>0</v>
          </cell>
          <cell r="H392">
            <v>-359</v>
          </cell>
        </row>
        <row r="393">
          <cell r="B393">
            <v>376</v>
          </cell>
          <cell r="C393">
            <v>0</v>
          </cell>
          <cell r="D393">
            <v>-75</v>
          </cell>
          <cell r="F393">
            <v>378</v>
          </cell>
          <cell r="G393">
            <v>0</v>
          </cell>
          <cell r="H393">
            <v>-360</v>
          </cell>
        </row>
        <row r="394">
          <cell r="B394">
            <v>377</v>
          </cell>
          <cell r="C394">
            <v>0</v>
          </cell>
          <cell r="D394">
            <v>-76</v>
          </cell>
          <cell r="F394">
            <v>379</v>
          </cell>
          <cell r="G394">
            <v>0</v>
          </cell>
          <cell r="H394">
            <v>-361</v>
          </cell>
        </row>
        <row r="395">
          <cell r="B395">
            <v>378</v>
          </cell>
          <cell r="C395">
            <v>0</v>
          </cell>
          <cell r="D395">
            <v>-77</v>
          </cell>
          <cell r="F395">
            <v>380</v>
          </cell>
          <cell r="G395">
            <v>0</v>
          </cell>
          <cell r="H395">
            <v>-362</v>
          </cell>
        </row>
        <row r="396">
          <cell r="B396">
            <v>379</v>
          </cell>
          <cell r="C396">
            <v>0</v>
          </cell>
          <cell r="D396">
            <v>-78</v>
          </cell>
          <cell r="F396">
            <v>381</v>
          </cell>
          <cell r="G396">
            <v>0</v>
          </cell>
          <cell r="H396">
            <v>-363</v>
          </cell>
        </row>
        <row r="397">
          <cell r="B397">
            <v>380</v>
          </cell>
          <cell r="C397">
            <v>0</v>
          </cell>
          <cell r="D397">
            <v>-79</v>
          </cell>
          <cell r="F397">
            <v>382</v>
          </cell>
          <cell r="G397">
            <v>0</v>
          </cell>
          <cell r="H397">
            <v>-364</v>
          </cell>
        </row>
        <row r="398">
          <cell r="B398">
            <v>381</v>
          </cell>
          <cell r="C398">
            <v>0</v>
          </cell>
          <cell r="D398">
            <v>-80</v>
          </cell>
          <cell r="F398">
            <v>383</v>
          </cell>
          <cell r="G398">
            <v>0</v>
          </cell>
          <cell r="H398">
            <v>-365</v>
          </cell>
        </row>
        <row r="399">
          <cell r="B399">
            <v>382</v>
          </cell>
          <cell r="C399">
            <v>0</v>
          </cell>
          <cell r="D399">
            <v>-81</v>
          </cell>
          <cell r="F399">
            <v>384</v>
          </cell>
          <cell r="G399">
            <v>0</v>
          </cell>
          <cell r="H399">
            <v>-366</v>
          </cell>
        </row>
        <row r="400">
          <cell r="B400">
            <v>383</v>
          </cell>
          <cell r="C400">
            <v>0</v>
          </cell>
          <cell r="D400">
            <v>-82</v>
          </cell>
          <cell r="F400">
            <v>385</v>
          </cell>
          <cell r="G400">
            <v>0</v>
          </cell>
          <cell r="H400">
            <v>-367</v>
          </cell>
        </row>
        <row r="401">
          <cell r="B401">
            <v>384</v>
          </cell>
          <cell r="C401">
            <v>0</v>
          </cell>
          <cell r="D401">
            <v>-83</v>
          </cell>
          <cell r="F401">
            <v>386</v>
          </cell>
          <cell r="G401">
            <v>0</v>
          </cell>
          <cell r="H401">
            <v>-368</v>
          </cell>
        </row>
        <row r="402">
          <cell r="B402">
            <v>385</v>
          </cell>
          <cell r="C402">
            <v>0</v>
          </cell>
          <cell r="D402">
            <v>-84</v>
          </cell>
          <cell r="F402">
            <v>387</v>
          </cell>
          <cell r="G402">
            <v>0</v>
          </cell>
          <cell r="H402">
            <v>-369</v>
          </cell>
        </row>
        <row r="403">
          <cell r="B403">
            <v>386</v>
          </cell>
          <cell r="C403">
            <v>0</v>
          </cell>
          <cell r="D403">
            <v>-85</v>
          </cell>
          <cell r="F403">
            <v>388</v>
          </cell>
          <cell r="G403">
            <v>0</v>
          </cell>
          <cell r="H403">
            <v>-370</v>
          </cell>
        </row>
        <row r="404">
          <cell r="B404">
            <v>387</v>
          </cell>
          <cell r="C404">
            <v>0</v>
          </cell>
          <cell r="D404">
            <v>-86</v>
          </cell>
          <cell r="F404">
            <v>389</v>
          </cell>
          <cell r="G404">
            <v>0</v>
          </cell>
          <cell r="H404">
            <v>-371</v>
          </cell>
        </row>
        <row r="405">
          <cell r="B405">
            <v>388</v>
          </cell>
          <cell r="C405">
            <v>0</v>
          </cell>
          <cell r="D405">
            <v>-87</v>
          </cell>
          <cell r="F405">
            <v>390</v>
          </cell>
          <cell r="G405">
            <v>0</v>
          </cell>
          <cell r="H405">
            <v>-372</v>
          </cell>
        </row>
        <row r="406">
          <cell r="B406">
            <v>389</v>
          </cell>
          <cell r="C406">
            <v>0</v>
          </cell>
          <cell r="D406">
            <v>-88</v>
          </cell>
          <cell r="F406">
            <v>391</v>
          </cell>
          <cell r="G406">
            <v>0</v>
          </cell>
          <cell r="H406">
            <v>-373</v>
          </cell>
        </row>
        <row r="407">
          <cell r="B407">
            <v>390</v>
          </cell>
          <cell r="C407">
            <v>0</v>
          </cell>
          <cell r="D407">
            <v>-89</v>
          </cell>
          <cell r="F407">
            <v>392</v>
          </cell>
          <cell r="G407">
            <v>0</v>
          </cell>
          <cell r="H407">
            <v>-374</v>
          </cell>
        </row>
        <row r="408">
          <cell r="B408">
            <v>391</v>
          </cell>
          <cell r="C408">
            <v>0</v>
          </cell>
          <cell r="D408">
            <v>-90</v>
          </cell>
          <cell r="F408">
            <v>393</v>
          </cell>
          <cell r="G408">
            <v>0</v>
          </cell>
          <cell r="H408">
            <v>-375</v>
          </cell>
        </row>
        <row r="409">
          <cell r="B409">
            <v>392</v>
          </cell>
          <cell r="C409">
            <v>0</v>
          </cell>
          <cell r="D409">
            <v>-91</v>
          </cell>
          <cell r="F409">
            <v>394</v>
          </cell>
          <cell r="G409">
            <v>0</v>
          </cell>
          <cell r="H409">
            <v>-376</v>
          </cell>
        </row>
        <row r="410">
          <cell r="B410">
            <v>393</v>
          </cell>
          <cell r="C410">
            <v>0</v>
          </cell>
          <cell r="D410">
            <v>-92</v>
          </cell>
          <cell r="F410">
            <v>395</v>
          </cell>
          <cell r="G410">
            <v>0</v>
          </cell>
          <cell r="H410">
            <v>-377</v>
          </cell>
        </row>
        <row r="411">
          <cell r="B411">
            <v>394</v>
          </cell>
          <cell r="C411">
            <v>0</v>
          </cell>
          <cell r="D411">
            <v>-93</v>
          </cell>
          <cell r="F411">
            <v>396</v>
          </cell>
          <cell r="G411">
            <v>0</v>
          </cell>
          <cell r="H411">
            <v>-378</v>
          </cell>
        </row>
        <row r="412">
          <cell r="B412">
            <v>395</v>
          </cell>
          <cell r="C412">
            <v>0</v>
          </cell>
          <cell r="D412">
            <v>-94</v>
          </cell>
          <cell r="F412">
            <v>397</v>
          </cell>
          <cell r="G412">
            <v>0</v>
          </cell>
          <cell r="H412">
            <v>-379</v>
          </cell>
        </row>
      </sheetData>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252.xml><?xml version="1.0" encoding="utf-8"?>
<externalLink xmlns:r="http://schemas.openxmlformats.org/officeDocument/2006/relationships" xmlns="http://schemas.openxmlformats.org/spreadsheetml/2006/main">
  <externalBook r:id="rId1">
    <sheetNames>
      <sheetName val="calculo de gas Total"/>
      <sheetName val="Mhw-1 test"/>
      <sheetName val="102 63 08"/>
      <sheetName val="QTREND"/>
      <sheetName val="201201-MechanicOrder for Truck"/>
      <sheetName val="COVER"/>
      <sheetName val="TSP"/>
      <sheetName val="EVENT"/>
      <sheetName val="summary results"/>
      <sheetName val="Lg211"/>
      <sheetName val="graphics"/>
      <sheetName val="COL 21169"/>
      <sheetName val="offset data"/>
      <sheetName val="Oct02 FTP"/>
      <sheetName val="Sep02 FTP"/>
      <sheetName val="Field Record NFR 7-7"/>
      <sheetName val="Parts"/>
      <sheetName val="WTR"/>
      <sheetName val="-"/>
      <sheetName val="Master"/>
      <sheetName val="rang2 - do not delete"/>
      <sheetName val="Project Summary"/>
      <sheetName val="Names"/>
      <sheetName val="calculo_de_gas_Total"/>
      <sheetName val="102_63_08"/>
      <sheetName val="201201-MechanicOrder_for_Truck"/>
      <sheetName val="Actmonths"/>
      <sheetName val="PrioMonths"/>
      <sheetName val="ANA Payments-0902"/>
      <sheetName val="Title Page"/>
      <sheetName val="COGS %"/>
      <sheetName val="#REF"/>
      <sheetName val="OFS TOTAL"/>
      <sheetName val="Gun Diagram"/>
      <sheetName val="Shear Pin Calculation"/>
      <sheetName val="sheetControl"/>
      <sheetName val="Ctrl"/>
      <sheetName val="Engine"/>
      <sheetName val="JOB LOG"/>
      <sheetName val="Sheet1"/>
      <sheetName val="calculo_de_gas_Total1"/>
      <sheetName val="102_63_081"/>
      <sheetName val="201201-MechanicOrder_for_Truck1"/>
      <sheetName val="summary_results"/>
      <sheetName val="ANA_Payments-0902"/>
      <sheetName val="Testing LPOs"/>
      <sheetName val="Account Name &amp; Code"/>
      <sheetName val="Location &amp; Cost Centre"/>
      <sheetName val="LOADSEP"/>
      <sheetName val="NGC HiPot Dev"/>
      <sheetName val="PTSC"/>
      <sheetName val="FEB"/>
      <sheetName val="RapRev"/>
      <sheetName val="Cover Template"/>
      <sheetName val="calculo_de_gas_Total3"/>
      <sheetName val="Mhw-1_test1"/>
      <sheetName val="102_63_083"/>
      <sheetName val="201201-MechanicOrder_for_Truck3"/>
      <sheetName val="summary_results2"/>
      <sheetName val="COL_211691"/>
      <sheetName val="offset_data1"/>
      <sheetName val="Oct02_FTP1"/>
      <sheetName val="Sep02_FTP1"/>
      <sheetName val="Field_Record_NFR_7-71"/>
      <sheetName val="rang2_-_do_not_delete1"/>
      <sheetName val="Project_Summary1"/>
      <sheetName val="ANA_Payments-09022"/>
      <sheetName val="Title_Page1"/>
      <sheetName val="COGS_%1"/>
      <sheetName val="OFS_TOTAL1"/>
      <sheetName val="Gun_Diagram1"/>
      <sheetName val="Shear_Pin_Calculation1"/>
      <sheetName val="JOB_LOG1"/>
      <sheetName val="Testing_LPOs1"/>
      <sheetName val="Account_Name_&amp;_Code1"/>
      <sheetName val="Location_&amp;_Cost_Centre1"/>
      <sheetName val="NGC_HiPot_Dev1"/>
      <sheetName val="Cover_Template1"/>
      <sheetName val="calculo_de_gas_Total2"/>
      <sheetName val="Mhw-1_test"/>
      <sheetName val="102_63_082"/>
      <sheetName val="201201-MechanicOrder_for_Truck2"/>
      <sheetName val="summary_results1"/>
      <sheetName val="COL_21169"/>
      <sheetName val="offset_data"/>
      <sheetName val="Oct02_FTP"/>
      <sheetName val="Sep02_FTP"/>
      <sheetName val="Field_Record_NFR_7-7"/>
      <sheetName val="rang2_-_do_not_delete"/>
      <sheetName val="Project_Summary"/>
      <sheetName val="ANA_Payments-09021"/>
      <sheetName val="Title_Page"/>
      <sheetName val="COGS_%"/>
      <sheetName val="OFS_TOTAL"/>
      <sheetName val="Gun_Diagram"/>
      <sheetName val="Shear_Pin_Calculation"/>
      <sheetName val="JOB_LOG"/>
      <sheetName val="Testing_LPOs"/>
      <sheetName val="Account_Name_&amp;_Code"/>
      <sheetName val="Location_&amp;_Cost_Centre"/>
      <sheetName val="NGC_HiPot_Dev"/>
      <sheetName val="Cover_Template"/>
      <sheetName val="calculo_de_gas_Total4"/>
      <sheetName val="Mhw-1_test2"/>
      <sheetName val="102_63_084"/>
      <sheetName val="201201-MechanicOrder_for_Truck4"/>
      <sheetName val="summary_results3"/>
      <sheetName val="COL_211692"/>
      <sheetName val="offset_data2"/>
      <sheetName val="Oct02_FTP2"/>
      <sheetName val="Sep02_FTP2"/>
      <sheetName val="Field_Record_NFR_7-72"/>
      <sheetName val="rang2_-_do_not_delete2"/>
      <sheetName val="Project_Summary2"/>
      <sheetName val="ANA_Payments-09023"/>
      <sheetName val="Title_Page2"/>
      <sheetName val="COGS_%2"/>
      <sheetName val="OFS_TOTAL2"/>
      <sheetName val="Gun_Diagram2"/>
      <sheetName val="Shear_Pin_Calculation2"/>
      <sheetName val="JOB_LOG2"/>
      <sheetName val="Testing_LPOs2"/>
      <sheetName val="Account_Name_&amp;_Code2"/>
      <sheetName val="Location_&amp;_Cost_Centre2"/>
      <sheetName val="NGC_HiPot_Dev2"/>
      <sheetName val="Cover_Template2"/>
      <sheetName val="calculo_de_gas_Total5"/>
      <sheetName val="Mhw-1_test3"/>
      <sheetName val="102_63_085"/>
      <sheetName val="201201-MechanicOrder_for_Truck5"/>
      <sheetName val="summary_results4"/>
      <sheetName val="COL_211693"/>
      <sheetName val="offset_data3"/>
      <sheetName val="Oct02_FTP3"/>
      <sheetName val="Sep02_FTP3"/>
      <sheetName val="Field_Record_NFR_7-73"/>
      <sheetName val="rang2_-_do_not_delete3"/>
      <sheetName val="Project_Summary3"/>
      <sheetName val="ANA_Payments-09024"/>
      <sheetName val="Title_Page3"/>
      <sheetName val="COGS_%3"/>
      <sheetName val="OFS_TOTAL3"/>
      <sheetName val="Gun_Diagram3"/>
      <sheetName val="Shear_Pin_Calculation3"/>
      <sheetName val="JOB_LOG3"/>
      <sheetName val="Testing_LPOs3"/>
      <sheetName val="Account_Name_&amp;_Code3"/>
      <sheetName val="Location_&amp;_Cost_Centre3"/>
      <sheetName val="NGC_HiPot_Dev3"/>
      <sheetName val="Cover_Template3"/>
      <sheetName val="DESBT"/>
      <sheetName val="DATA"/>
      <sheetName val="OFS-Commuters Details"/>
      <sheetName val="Well Cost"/>
      <sheetName val="calculo_de_gas_Total6"/>
      <sheetName val="102_63_086"/>
      <sheetName val="201201-MechanicOrder_for_Truck6"/>
      <sheetName val="summary_results5"/>
      <sheetName val="ANA_Payments-09025"/>
      <sheetName val="Title_Page4"/>
      <sheetName val="COGS_%4"/>
      <sheetName val="OFS_TOTAL4"/>
      <sheetName val="Gun_Diagram4"/>
      <sheetName val="Shear_Pin_Calculation4"/>
      <sheetName val="JOB_LOG4"/>
      <sheetName val="calculo_de_gas_Total7"/>
      <sheetName val="102_63_087"/>
      <sheetName val="201201-MechanicOrder_for_Truck7"/>
      <sheetName val="summary_results6"/>
      <sheetName val="ANA_Payments-09026"/>
      <sheetName val="Title_Page5"/>
      <sheetName val="COGS_%5"/>
      <sheetName val="OFS_TOTAL5"/>
      <sheetName val="Gun_Diagram5"/>
      <sheetName val="Shear_Pin_Calculation5"/>
      <sheetName val="JOB_LOG5"/>
      <sheetName val="calculo_de_gas_Total8"/>
      <sheetName val="102_63_088"/>
      <sheetName val="201201-MechanicOrder_for_Truck8"/>
      <sheetName val="summary_results7"/>
      <sheetName val="ANA_Payments-09027"/>
      <sheetName val="Title_Page6"/>
      <sheetName val="COGS_%6"/>
      <sheetName val="OFS_TOTAL6"/>
      <sheetName val="Gun_Diagram6"/>
      <sheetName val="Shear_Pin_Calculation6"/>
      <sheetName val="JOB_LOG6"/>
      <sheetName val="Testing_LPOs4"/>
      <sheetName val="Account_Name_&amp;_Code4"/>
      <sheetName val="Location_&amp;_Cost_Centre4"/>
      <sheetName val="NGC_HiPot_Dev4"/>
    </sheetNames>
    <sheetDataSet>
      <sheetData sheetId="0"/>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refreshError="1"/>
      <sheetData sheetId="151" refreshError="1"/>
      <sheetData sheetId="152" refreshError="1"/>
      <sheetData sheetId="153" refreshError="1"/>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Set>
  </externalBook>
</externalLink>
</file>

<file path=xl/externalLinks/externalLink253.xml><?xml version="1.0" encoding="utf-8"?>
<externalLink xmlns:r="http://schemas.openxmlformats.org/officeDocument/2006/relationships" xmlns="http://schemas.openxmlformats.org/spreadsheetml/2006/main">
  <externalBook r:id="rId1">
    <sheetNames>
      <sheetName val="Master"/>
      <sheetName val="Summary"/>
      <sheetName val="WTH"/>
      <sheetName val="String"/>
      <sheetName val="Fish"/>
      <sheetName val="Gun (1)"/>
      <sheetName val="Gun (2)"/>
      <sheetName val="CBF Pins"/>
      <sheetName val="CBF-N2 Pins"/>
      <sheetName val="DPF Pins"/>
      <sheetName val="HDF Pins"/>
      <sheetName val="HDF Delay"/>
      <sheetName val="HDF-N2 Pins"/>
      <sheetName val="HDF-N2 Delay"/>
      <sheetName val="HDF Delay (POUV)"/>
      <sheetName val="POUV Pins"/>
      <sheetName val="FLUP Pins"/>
      <sheetName val="e-Fire Command"/>
      <sheetName val="Data"/>
      <sheetName val="calculo de gas Total"/>
      <sheetName val="Gun_(1)1"/>
      <sheetName val="Gun_(2)1"/>
      <sheetName val="CBF_Pins1"/>
      <sheetName val="CBF-N2_Pins1"/>
      <sheetName val="DPF_Pins1"/>
      <sheetName val="HDF_Pins1"/>
      <sheetName val="HDF_Delay1"/>
      <sheetName val="HDF-N2_Pins1"/>
      <sheetName val="HDF-N2_Delay1"/>
      <sheetName val="HDF_Delay_(POUV)1"/>
      <sheetName val="POUV_Pins1"/>
      <sheetName val="FLUP_Pins1"/>
      <sheetName val="e-Fire_Command1"/>
      <sheetName val="calculo_de_gas_Total1"/>
      <sheetName val="Gun_(1)"/>
      <sheetName val="Gun_(2)"/>
      <sheetName val="CBF_Pins"/>
      <sheetName val="CBF-N2_Pins"/>
      <sheetName val="DPF_Pins"/>
      <sheetName val="HDF_Pins"/>
      <sheetName val="HDF_Delay"/>
      <sheetName val="HDF-N2_Pins"/>
      <sheetName val="HDF-N2_Delay"/>
      <sheetName val="HDF_Delay_(POUV)"/>
      <sheetName val="POUV_Pins"/>
      <sheetName val="FLUP_Pins"/>
      <sheetName val="e-Fire_Command"/>
      <sheetName val="calculo_de_gas_Total"/>
      <sheetName val="Gun_(1)2"/>
      <sheetName val="Gun_(2)2"/>
      <sheetName val="CBF_Pins2"/>
      <sheetName val="CBF-N2_Pins2"/>
      <sheetName val="DPF_Pins2"/>
      <sheetName val="HDF_Pins2"/>
      <sheetName val="HDF_Delay2"/>
      <sheetName val="HDF-N2_Pins2"/>
      <sheetName val="HDF-N2_Delay2"/>
      <sheetName val="HDF_Delay_(POUV)2"/>
      <sheetName val="POUV_Pins2"/>
      <sheetName val="FLUP_Pins2"/>
      <sheetName val="e-Fire_Command2"/>
      <sheetName val="calculo_de_gas_Total2"/>
      <sheetName val="Gun_(1)3"/>
      <sheetName val="Gun_(2)3"/>
      <sheetName val="CBF_Pins3"/>
      <sheetName val="CBF-N2_Pins3"/>
      <sheetName val="DPF_Pins3"/>
      <sheetName val="HDF_Pins3"/>
      <sheetName val="HDF_Delay3"/>
      <sheetName val="HDF-N2_Pins3"/>
      <sheetName val="HDF-N2_Delay3"/>
      <sheetName val="HDF_Delay_(POUV)3"/>
      <sheetName val="POUV_Pins3"/>
      <sheetName val="FLUP_Pins3"/>
      <sheetName val="e-Fire_Command3"/>
      <sheetName val="calculo_de_gas_Total3"/>
      <sheetName val="Gun_(1)4"/>
      <sheetName val="Gun_(2)4"/>
      <sheetName val="CBF_Pins4"/>
      <sheetName val="CBF-N2_Pins4"/>
      <sheetName val="DPF_Pins4"/>
      <sheetName val="HDF_Pins4"/>
      <sheetName val="HDF_Delay4"/>
      <sheetName val="HDF-N2_Pins4"/>
      <sheetName val="HDF-N2_Delay4"/>
      <sheetName val="HDF_Delay_(POUV)4"/>
      <sheetName val="POUV_Pins4"/>
      <sheetName val="FLUP_Pins4"/>
      <sheetName val="e-Fire_Command4"/>
      <sheetName val="calculo_de_gas_Total4"/>
      <sheetName val="Gun_(1)5"/>
      <sheetName val="Gun_(2)5"/>
      <sheetName val="CBF_Pins5"/>
      <sheetName val="CBF-N2_Pins5"/>
      <sheetName val="DPF_Pins5"/>
      <sheetName val="HDF_Pins5"/>
      <sheetName val="HDF_Delay5"/>
      <sheetName val="HDF-N2_Pins5"/>
      <sheetName val="HDF-N2_Delay5"/>
      <sheetName val="HDF_Delay_(POUV)5"/>
      <sheetName val="POUV_Pins5"/>
      <sheetName val="FLUP_Pins5"/>
      <sheetName val="e-Fire_Command5"/>
      <sheetName val="calculo_de_gas_Total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Set>
  </externalBook>
</externalLink>
</file>

<file path=xl/externalLinks/externalLink254.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row r="56">
          <cell r="G56"/>
        </row>
        <row r="69">
          <cell r="G69"/>
        </row>
        <row r="82">
          <cell r="G82"/>
        </row>
        <row r="95">
          <cell r="G95"/>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56.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row r="2">
          <cell r="G2" t="str">
            <v>GENE HOUSE</v>
          </cell>
          <cell r="H2" t="str">
            <v>NOBLE DRILLING COMPANY</v>
          </cell>
          <cell r="I2" t="str">
            <v>TCP SHOOT AND PULL O/B</v>
          </cell>
        </row>
        <row r="3">
          <cell r="G3" t="str">
            <v>GSF-103</v>
          </cell>
          <cell r="H3" t="str">
            <v>GLOBAL STA FE</v>
          </cell>
          <cell r="I3" t="str">
            <v>TCP SHOOT AND PULL U/B</v>
          </cell>
        </row>
        <row r="4">
          <cell r="G4" t="str">
            <v>GSF-127</v>
          </cell>
          <cell r="H4" t="str">
            <v>GLOBAL STA FE</v>
          </cell>
          <cell r="I4" t="str">
            <v>DST-ACID STIMULATION JOB</v>
          </cell>
        </row>
        <row r="5">
          <cell r="G5" t="str">
            <v>OCEAN MASTER-8</v>
          </cell>
          <cell r="H5" t="str">
            <v>NABORS DRILLING COMPANY</v>
          </cell>
        </row>
        <row r="6">
          <cell r="G6" t="str">
            <v>PANON</v>
          </cell>
          <cell r="H6" t="str">
            <v>NOBLE DRILLING COMPANY</v>
          </cell>
        </row>
      </sheetData>
    </sheetDataSet>
  </externalBook>
</externalLink>
</file>

<file path=xl/externalLinks/externalLink257.xml><?xml version="1.0" encoding="utf-8"?>
<externalLink xmlns:r="http://schemas.openxmlformats.org/officeDocument/2006/relationships" xmlns="http://schemas.openxmlformats.org/spreadsheetml/2006/main">
  <externalBook r:id="rId1">
    <sheetNames>
      <sheetName val="Job Info And Checklist"/>
      <sheetName val="QHSE Report"/>
      <sheetName val="DD_Morning Report"/>
      <sheetName val="Surveys Sheet"/>
      <sheetName val="Slide Sheet"/>
      <sheetName val="Compare To Plan"/>
      <sheetName val="Plan And V.S. Views"/>
      <sheetName val="Anti-Collision"/>
      <sheetName val="Traveling Cylinder"/>
      <sheetName val="BHA"/>
      <sheetName val="Torque &amp; Drag"/>
      <sheetName val="Plan_100 Feet"/>
      <sheetName val="Bit Data"/>
      <sheetName val="Bit Revolutions"/>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58.xml><?xml version="1.0" encoding="utf-8"?>
<externalLink xmlns:r="http://schemas.openxmlformats.org/officeDocument/2006/relationships" xmlns="http://schemas.openxmlformats.org/spreadsheetml/2006/main">
  <externalBook r:id="rId1">
    <sheetNames>
      <sheetName val="DepthPlot"/>
      <sheetName val="Slide Sheet"/>
      <sheetName val="Job Info &amp; Check List"/>
      <sheetName val="Survey Report"/>
      <sheetName val="Steering Sheet "/>
      <sheetName val="DD Toolbox_Compare to plan"/>
      <sheetName val="BHA Report"/>
      <sheetName val="Plan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59.xml><?xml version="1.0" encoding="utf-8"?>
<externalLink xmlns:r="http://schemas.openxmlformats.org/officeDocument/2006/relationships" xmlns="http://schemas.openxmlformats.org/spreadsheetml/2006/main">
  <externalBook r:id="rId1">
    <sheetNames>
      <sheetName val="Portal"/>
      <sheetName val="All Certification Status"/>
      <sheetName val="BOP SKETCH"/>
      <sheetName val="Choke Line SKETCH"/>
      <sheetName val="Kill Line SKETCH"/>
      <sheetName val="Emergency Kill Line "/>
      <sheetName val="NDT Tubulars"/>
      <sheetName val="DP &amp; HWDP"/>
      <sheetName val="Drill Collars"/>
      <sheetName val="Pup Joints"/>
      <sheetName val="XO_Subs_Safety Valves_Scrapers."/>
      <sheetName val="Resume N.D.T. Tubulars"/>
      <sheetName val="O.E.M. Tubulars"/>
      <sheetName val="INSP OF PAD EYES &amp; MAP"/>
      <sheetName val="BLUE STICKER"/>
      <sheetName val=" Various Lifting O.E.M"/>
      <sheetName val=" Various Lifting Inspection"/>
      <sheetName val="O.E.M. Certificates Lifting Eq."/>
      <sheetName val="O.E.M-WIRE ROPE SLINGS"/>
      <sheetName val="O.E.M-SHACKLES"/>
      <sheetName val="Main Equipment Wire Rope Instal"/>
      <sheetName val="SCRAPED Various"/>
      <sheetName val="SCRAPED Tubulars"/>
      <sheetName val="SCRAPED Lifting Equipments"/>
      <sheetName val="RAMS LIST"/>
      <sheetName val="VALVES LIST"/>
      <sheetName val="Indexes &amp; Folder Label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0.xml><?xml version="1.0" encoding="utf-8"?>
<externalLink xmlns:r="http://schemas.openxmlformats.org/officeDocument/2006/relationships" xmlns="http://schemas.openxmlformats.org/spreadsheetml/2006/main">
  <externalBook r:id="rId1">
    <sheetNames>
      <sheetName val="Data"/>
      <sheetName val="Job Order Form"/>
      <sheetName val="Mgmt of Change"/>
      <sheetName val="Cost Estimate"/>
      <sheetName val="Job Folder Cover Sheet"/>
      <sheetName val="Assembly Sheet"/>
      <sheetName val="FSS Job Review"/>
      <sheetName val="Customer Survey- Office"/>
      <sheetName val="3rd Pty Rentals"/>
      <sheetName val="Job loadout check list"/>
      <sheetName val="Damaged Equipment Form"/>
      <sheetName val="Job_Order_Form"/>
      <sheetName val="Mgmt_of_Change"/>
      <sheetName val="Cost_Estimate"/>
      <sheetName val="Job_Folder_Cover_Sheet"/>
      <sheetName val="Assembly_Sheet"/>
      <sheetName val="FSS_Job_Review"/>
      <sheetName val="Customer_Survey-_Office"/>
      <sheetName val="3rd_Pty_Rentals"/>
      <sheetName val="Job_loadout_check_list"/>
      <sheetName val="Damaged_Equipment_Form"/>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61.xml><?xml version="1.0" encoding="utf-8"?>
<externalLink xmlns:r="http://schemas.openxmlformats.org/officeDocument/2006/relationships" xmlns="http://schemas.openxmlformats.org/spreadsheetml/2006/main">
  <externalBook r:id="rId1">
    <sheetNames>
      <sheetName val="SSWE Oct scorecard"/>
      <sheetName val="SSWE October revenue analysis"/>
      <sheetName val="SCP Oct scorecard "/>
      <sheetName val="SCP October revenue analysis"/>
      <sheetName val="Proposals Metrics"/>
      <sheetName val="Week 3 bookings breakdown"/>
      <sheetName val="SSWE_Oct_scorecard"/>
      <sheetName val="SSWE_October_revenue_analysis"/>
      <sheetName val="SCP_Oct_scorecard_"/>
      <sheetName val="SCP_October_revenue_analysis"/>
      <sheetName val="Proposals_Metrics"/>
      <sheetName val="Week_3_bookings_breakdown"/>
    </sheetNames>
    <sheetDataSet>
      <sheetData sheetId="0" refreshError="1"/>
      <sheetData sheetId="1"/>
      <sheetData sheetId="2" refreshError="1"/>
      <sheetData sheetId="3" refreshError="1"/>
      <sheetData sheetId="4" refreshError="1"/>
      <sheetData sheetId="5" refreshError="1"/>
      <sheetData sheetId="6"/>
      <sheetData sheetId="7"/>
      <sheetData sheetId="8"/>
      <sheetData sheetId="9"/>
      <sheetData sheetId="10"/>
      <sheetData sheetId="11"/>
    </sheetDataSet>
  </externalBook>
</externalLink>
</file>

<file path=xl/externalLinks/externalLink262.xml><?xml version="1.0" encoding="utf-8"?>
<externalLink xmlns:r="http://schemas.openxmlformats.org/officeDocument/2006/relationships" xmlns="http://schemas.openxmlformats.org/spreadsheetml/2006/main">
  <externalBook r:id="rId1">
    <sheetNames>
      <sheetName val="calculo de gas Total"/>
    </sheetNames>
    <sheetDataSet>
      <sheetData sheetId="0"/>
    </sheetDataSet>
  </externalBook>
</externalLink>
</file>

<file path=xl/externalLinks/externalLink263.xml><?xml version="1.0" encoding="utf-8"?>
<externalLink xmlns:r="http://schemas.openxmlformats.org/officeDocument/2006/relationships" xmlns="http://schemas.openxmlformats.org/spreadsheetml/2006/main">
  <externalBook r:id="rId1">
    <sheetNames>
      <sheetName val="calculo de gas Total"/>
    </sheetNames>
    <sheetDataSet>
      <sheetData sheetId="0"/>
    </sheetDataSet>
  </externalBook>
</externalLink>
</file>

<file path=xl/externalLinks/externalLink264.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efreshError="1"/>
      <sheetData sheetId="2"/>
      <sheetData sheetId="3" refreshError="1">
        <row r="7">
          <cell r="D7">
            <v>10.75</v>
          </cell>
        </row>
      </sheetData>
      <sheetData sheetId="4"/>
      <sheetData sheetId="5" refreshError="1"/>
    </sheetDataSet>
  </externalBook>
</externalLink>
</file>

<file path=xl/externalLinks/externalLink265.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266.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 MTL"/>
      <sheetName val="?? DI"/>
      <sheetName val="??_MTL"/>
      <sheetName val="??_DI"/>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_MTL1"/>
      <sheetName val="??_DI1"/>
      <sheetName val="Run_Sheet"/>
      <sheetName val="K_Factor"/>
      <sheetName val="MTO_REV_2(ARMOR)"/>
      <sheetName val="Drilling_Time"/>
    </sheetNames>
    <sheetDataSet>
      <sheetData sheetId="0" refreshError="1"/>
      <sheetData sheetId="1" refreshError="1"/>
      <sheetData sheetId="2">
        <row r="1">
          <cell r="A1" t="str">
            <v>STATISTICAL ESTIMATION OF FITTINGS AND VALVES FOR PIPING WORK</v>
          </cell>
        </row>
      </sheetData>
      <sheetData sheetId="3">
        <row r="8">
          <cell r="B8" t="str">
            <v>5S</v>
          </cell>
          <cell r="C8">
            <v>0.5</v>
          </cell>
          <cell r="D8">
            <v>1.65</v>
          </cell>
          <cell r="E8">
            <v>1</v>
          </cell>
          <cell r="I8">
            <v>7.0000000000000007E-2</v>
          </cell>
          <cell r="J8">
            <v>0</v>
          </cell>
          <cell r="K8">
            <v>7.0000000000000007E-2</v>
          </cell>
          <cell r="P8">
            <v>2</v>
          </cell>
        </row>
        <row r="9">
          <cell r="B9" t="str">
            <v>5S</v>
          </cell>
          <cell r="C9">
            <v>0.5</v>
          </cell>
          <cell r="D9">
            <v>1.65</v>
          </cell>
          <cell r="E9">
            <v>1</v>
          </cell>
          <cell r="I9">
            <v>7.0000000000000007E-2</v>
          </cell>
          <cell r="J9">
            <v>0</v>
          </cell>
          <cell r="K9">
            <v>7.0000000000000007E-2</v>
          </cell>
          <cell r="P9">
            <v>2</v>
          </cell>
        </row>
        <row r="10">
          <cell r="B10" t="str">
            <v>5S</v>
          </cell>
          <cell r="C10">
            <v>0.5</v>
          </cell>
          <cell r="D10">
            <v>1.65</v>
          </cell>
          <cell r="E10">
            <v>1</v>
          </cell>
          <cell r="I10">
            <v>7.0000000000000007E-2</v>
          </cell>
          <cell r="J10">
            <v>0</v>
          </cell>
          <cell r="K10">
            <v>7.0000000000000007E-2</v>
          </cell>
          <cell r="P10">
            <v>2</v>
          </cell>
        </row>
        <row r="11">
          <cell r="B11" t="str">
            <v>5S</v>
          </cell>
          <cell r="C11">
            <v>0.75</v>
          </cell>
          <cell r="D11">
            <v>1.65</v>
          </cell>
          <cell r="E11">
            <v>1</v>
          </cell>
          <cell r="I11">
            <v>7.0000000000000007E-2</v>
          </cell>
          <cell r="J11">
            <v>0</v>
          </cell>
          <cell r="K11">
            <v>7.0000000000000007E-2</v>
          </cell>
          <cell r="P11">
            <v>2</v>
          </cell>
        </row>
        <row r="12">
          <cell r="B12" t="str">
            <v>5S</v>
          </cell>
          <cell r="C12">
            <v>0.75</v>
          </cell>
          <cell r="D12">
            <v>1.65</v>
          </cell>
          <cell r="E12">
            <v>1</v>
          </cell>
          <cell r="I12">
            <v>7.0000000000000007E-2</v>
          </cell>
          <cell r="J12">
            <v>0</v>
          </cell>
          <cell r="K12">
            <v>7.0000000000000007E-2</v>
          </cell>
          <cell r="P12">
            <v>2</v>
          </cell>
        </row>
        <row r="13">
          <cell r="B13" t="str">
            <v>5S</v>
          </cell>
          <cell r="C13">
            <v>0.75</v>
          </cell>
          <cell r="D13">
            <v>1.65</v>
          </cell>
          <cell r="E13">
            <v>1</v>
          </cell>
          <cell r="I13">
            <v>7.0000000000000007E-2</v>
          </cell>
          <cell r="J13">
            <v>0</v>
          </cell>
          <cell r="K13">
            <v>7.0000000000000007E-2</v>
          </cell>
          <cell r="P13">
            <v>2</v>
          </cell>
        </row>
        <row r="14">
          <cell r="B14" t="str">
            <v>5S</v>
          </cell>
          <cell r="C14">
            <v>1</v>
          </cell>
          <cell r="D14">
            <v>1.65</v>
          </cell>
          <cell r="E14">
            <v>1</v>
          </cell>
          <cell r="I14">
            <v>0.12</v>
          </cell>
          <cell r="J14">
            <v>0</v>
          </cell>
          <cell r="K14">
            <v>0.12</v>
          </cell>
          <cell r="P14">
            <v>2</v>
          </cell>
        </row>
        <row r="15">
          <cell r="B15" t="str">
            <v>5S</v>
          </cell>
          <cell r="C15">
            <v>1</v>
          </cell>
          <cell r="D15">
            <v>1.65</v>
          </cell>
          <cell r="E15">
            <v>1</v>
          </cell>
          <cell r="I15">
            <v>0.12</v>
          </cell>
          <cell r="J15">
            <v>0</v>
          </cell>
          <cell r="K15">
            <v>0.12</v>
          </cell>
          <cell r="P15">
            <v>2</v>
          </cell>
        </row>
        <row r="16">
          <cell r="B16" t="str">
            <v>5S</v>
          </cell>
          <cell r="C16">
            <v>1</v>
          </cell>
          <cell r="D16">
            <v>1.65</v>
          </cell>
          <cell r="E16">
            <v>1</v>
          </cell>
          <cell r="I16">
            <v>0.12</v>
          </cell>
          <cell r="J16">
            <v>0</v>
          </cell>
          <cell r="K16">
            <v>0.12</v>
          </cell>
          <cell r="P16">
            <v>2</v>
          </cell>
        </row>
        <row r="17">
          <cell r="B17" t="str">
            <v>5S</v>
          </cell>
          <cell r="C17">
            <v>1.25</v>
          </cell>
          <cell r="D17">
            <v>1.65</v>
          </cell>
          <cell r="E17">
            <v>1</v>
          </cell>
          <cell r="I17">
            <v>0.15</v>
          </cell>
          <cell r="K17">
            <v>0.15</v>
          </cell>
          <cell r="P17">
            <v>2</v>
          </cell>
        </row>
        <row r="18">
          <cell r="B18" t="str">
            <v>5S</v>
          </cell>
          <cell r="C18">
            <v>1.25</v>
          </cell>
          <cell r="D18">
            <v>1.65</v>
          </cell>
          <cell r="E18">
            <v>1</v>
          </cell>
          <cell r="I18">
            <v>0.15</v>
          </cell>
          <cell r="K18">
            <v>0.15</v>
          </cell>
          <cell r="P18">
            <v>2</v>
          </cell>
        </row>
        <row r="19">
          <cell r="B19" t="str">
            <v>5S</v>
          </cell>
          <cell r="C19">
            <v>1.25</v>
          </cell>
          <cell r="D19">
            <v>1.65</v>
          </cell>
          <cell r="E19">
            <v>1</v>
          </cell>
          <cell r="I19">
            <v>0.15</v>
          </cell>
          <cell r="K19">
            <v>0.15</v>
          </cell>
          <cell r="P19">
            <v>2</v>
          </cell>
        </row>
        <row r="20">
          <cell r="B20" t="str">
            <v>5S</v>
          </cell>
          <cell r="C20">
            <v>1.5</v>
          </cell>
          <cell r="D20">
            <v>1.65</v>
          </cell>
          <cell r="E20">
            <v>1</v>
          </cell>
          <cell r="I20">
            <v>0.15</v>
          </cell>
          <cell r="J20">
            <v>0</v>
          </cell>
          <cell r="K20">
            <v>0.15</v>
          </cell>
          <cell r="P20">
            <v>2</v>
          </cell>
        </row>
        <row r="21">
          <cell r="B21" t="str">
            <v>5S</v>
          </cell>
          <cell r="C21">
            <v>1.5</v>
          </cell>
          <cell r="D21">
            <v>1.65</v>
          </cell>
          <cell r="E21">
            <v>1</v>
          </cell>
          <cell r="I21">
            <v>0.15</v>
          </cell>
          <cell r="J21">
            <v>0</v>
          </cell>
          <cell r="K21">
            <v>0.15</v>
          </cell>
          <cell r="P21">
            <v>2</v>
          </cell>
        </row>
        <row r="22">
          <cell r="B22" t="str">
            <v>5S</v>
          </cell>
          <cell r="C22">
            <v>1.5</v>
          </cell>
          <cell r="D22">
            <v>1.65</v>
          </cell>
          <cell r="E22">
            <v>1</v>
          </cell>
          <cell r="I22">
            <v>0.15</v>
          </cell>
          <cell r="J22">
            <v>0</v>
          </cell>
          <cell r="K22">
            <v>0.15</v>
          </cell>
          <cell r="P22">
            <v>2</v>
          </cell>
        </row>
        <row r="23">
          <cell r="B23" t="str">
            <v>5S</v>
          </cell>
          <cell r="C23">
            <v>2</v>
          </cell>
          <cell r="D23">
            <v>1.65</v>
          </cell>
          <cell r="E23">
            <v>1</v>
          </cell>
          <cell r="I23">
            <v>0.15</v>
          </cell>
          <cell r="J23">
            <v>0</v>
          </cell>
          <cell r="K23">
            <v>0.15</v>
          </cell>
          <cell r="P23">
            <v>2</v>
          </cell>
        </row>
        <row r="24">
          <cell r="B24" t="str">
            <v>5S</v>
          </cell>
          <cell r="C24">
            <v>2</v>
          </cell>
          <cell r="D24">
            <v>1.65</v>
          </cell>
          <cell r="E24">
            <v>1</v>
          </cell>
          <cell r="I24">
            <v>0.15</v>
          </cell>
          <cell r="J24">
            <v>0</v>
          </cell>
          <cell r="K24">
            <v>0.15</v>
          </cell>
          <cell r="P24">
            <v>2</v>
          </cell>
        </row>
        <row r="25">
          <cell r="B25" t="str">
            <v>5S</v>
          </cell>
          <cell r="C25">
            <v>2</v>
          </cell>
          <cell r="D25">
            <v>1.65</v>
          </cell>
          <cell r="E25">
            <v>1</v>
          </cell>
          <cell r="I25">
            <v>0.15</v>
          </cell>
          <cell r="J25">
            <v>0</v>
          </cell>
          <cell r="K25">
            <v>0.15</v>
          </cell>
          <cell r="P25">
            <v>2</v>
          </cell>
        </row>
        <row r="26">
          <cell r="B26" t="str">
            <v>5S</v>
          </cell>
          <cell r="C26">
            <v>2.5</v>
          </cell>
          <cell r="D26">
            <v>2.11</v>
          </cell>
          <cell r="E26">
            <v>1</v>
          </cell>
          <cell r="I26">
            <v>0.15</v>
          </cell>
          <cell r="J26">
            <v>0</v>
          </cell>
          <cell r="K26">
            <v>0.15</v>
          </cell>
          <cell r="P26">
            <v>2</v>
          </cell>
        </row>
        <row r="27">
          <cell r="B27" t="str">
            <v>5S</v>
          </cell>
          <cell r="C27">
            <v>3</v>
          </cell>
          <cell r="D27">
            <v>2.11</v>
          </cell>
          <cell r="E27">
            <v>1</v>
          </cell>
          <cell r="I27">
            <v>0.3</v>
          </cell>
          <cell r="J27">
            <v>0</v>
          </cell>
          <cell r="K27">
            <v>0.3</v>
          </cell>
          <cell r="P27">
            <v>2</v>
          </cell>
        </row>
        <row r="28">
          <cell r="B28" t="str">
            <v>5S</v>
          </cell>
          <cell r="C28">
            <v>3.5</v>
          </cell>
          <cell r="D28">
            <v>2.11</v>
          </cell>
          <cell r="E28">
            <v>1</v>
          </cell>
          <cell r="I28">
            <v>0.3</v>
          </cell>
          <cell r="K28">
            <v>0.3</v>
          </cell>
          <cell r="P28">
            <v>3</v>
          </cell>
        </row>
        <row r="29">
          <cell r="B29" t="str">
            <v>5S</v>
          </cell>
          <cell r="C29">
            <v>4</v>
          </cell>
          <cell r="D29">
            <v>2.11</v>
          </cell>
          <cell r="E29">
            <v>1</v>
          </cell>
          <cell r="I29">
            <v>0.3</v>
          </cell>
          <cell r="J29">
            <v>0</v>
          </cell>
          <cell r="K29">
            <v>0.3</v>
          </cell>
          <cell r="P29">
            <v>3</v>
          </cell>
        </row>
        <row r="30">
          <cell r="B30" t="str">
            <v>5S</v>
          </cell>
          <cell r="C30">
            <v>5</v>
          </cell>
          <cell r="D30">
            <v>2.77</v>
          </cell>
          <cell r="E30">
            <v>1</v>
          </cell>
          <cell r="I30">
            <v>0.3</v>
          </cell>
          <cell r="K30">
            <v>0.3</v>
          </cell>
          <cell r="P30">
            <v>4</v>
          </cell>
        </row>
        <row r="31">
          <cell r="B31" t="str">
            <v>5S</v>
          </cell>
          <cell r="C31">
            <v>6</v>
          </cell>
          <cell r="D31">
            <v>2.77</v>
          </cell>
          <cell r="E31">
            <v>1</v>
          </cell>
          <cell r="I31">
            <v>0.45</v>
          </cell>
          <cell r="J31">
            <v>0</v>
          </cell>
          <cell r="K31">
            <v>0.45</v>
          </cell>
          <cell r="P31">
            <v>4</v>
          </cell>
        </row>
        <row r="32">
          <cell r="B32" t="str">
            <v>5S</v>
          </cell>
          <cell r="C32">
            <v>8</v>
          </cell>
          <cell r="D32">
            <v>2.77</v>
          </cell>
          <cell r="E32">
            <v>1</v>
          </cell>
          <cell r="I32">
            <v>0.45</v>
          </cell>
          <cell r="J32">
            <v>0</v>
          </cell>
          <cell r="K32">
            <v>0.45</v>
          </cell>
          <cell r="P32">
            <v>4</v>
          </cell>
        </row>
        <row r="33">
          <cell r="B33" t="str">
            <v>5S</v>
          </cell>
          <cell r="C33">
            <v>10</v>
          </cell>
          <cell r="D33">
            <v>3.4</v>
          </cell>
          <cell r="E33">
            <v>1</v>
          </cell>
          <cell r="I33">
            <v>0.9</v>
          </cell>
          <cell r="J33">
            <v>0</v>
          </cell>
          <cell r="K33">
            <v>0.9</v>
          </cell>
          <cell r="P33">
            <v>4</v>
          </cell>
        </row>
        <row r="34">
          <cell r="B34" t="str">
            <v>5S</v>
          </cell>
          <cell r="C34">
            <v>12</v>
          </cell>
          <cell r="D34">
            <v>3.96</v>
          </cell>
          <cell r="E34">
            <v>1</v>
          </cell>
          <cell r="I34">
            <v>1.2</v>
          </cell>
          <cell r="J34">
            <v>0</v>
          </cell>
          <cell r="K34">
            <v>1.2</v>
          </cell>
          <cell r="P34">
            <v>6</v>
          </cell>
        </row>
        <row r="35">
          <cell r="B35" t="str">
            <v>5S</v>
          </cell>
          <cell r="C35">
            <v>14</v>
          </cell>
          <cell r="D35">
            <v>3.96</v>
          </cell>
          <cell r="E35">
            <v>1</v>
          </cell>
          <cell r="I35">
            <v>1.34</v>
          </cell>
          <cell r="J35">
            <v>0</v>
          </cell>
          <cell r="K35">
            <v>1.34</v>
          </cell>
          <cell r="P35">
            <v>6</v>
          </cell>
        </row>
        <row r="36">
          <cell r="B36" t="str">
            <v>5S</v>
          </cell>
          <cell r="C36">
            <v>16</v>
          </cell>
          <cell r="D36">
            <v>4.1900000000000004</v>
          </cell>
          <cell r="E36">
            <v>1</v>
          </cell>
          <cell r="I36">
            <v>1.65</v>
          </cell>
          <cell r="J36">
            <v>0</v>
          </cell>
          <cell r="K36">
            <v>1.65</v>
          </cell>
          <cell r="P36">
            <v>6</v>
          </cell>
        </row>
        <row r="37">
          <cell r="B37" t="str">
            <v>5S</v>
          </cell>
          <cell r="C37">
            <v>18</v>
          </cell>
          <cell r="D37">
            <v>4.1900000000000004</v>
          </cell>
          <cell r="E37">
            <v>1</v>
          </cell>
          <cell r="I37">
            <v>1.8</v>
          </cell>
          <cell r="J37">
            <v>0</v>
          </cell>
          <cell r="K37">
            <v>1.8</v>
          </cell>
          <cell r="P37">
            <v>6</v>
          </cell>
        </row>
        <row r="38">
          <cell r="B38" t="str">
            <v>5S</v>
          </cell>
          <cell r="C38">
            <v>20</v>
          </cell>
          <cell r="D38">
            <v>4.78</v>
          </cell>
          <cell r="E38">
            <v>1</v>
          </cell>
          <cell r="I38">
            <v>2.54</v>
          </cell>
          <cell r="J38">
            <v>0</v>
          </cell>
          <cell r="K38">
            <v>2.54</v>
          </cell>
          <cell r="P38">
            <v>7</v>
          </cell>
        </row>
        <row r="39">
          <cell r="B39" t="str">
            <v>5S</v>
          </cell>
          <cell r="C39">
            <v>22</v>
          </cell>
          <cell r="D39">
            <v>4.78</v>
          </cell>
          <cell r="E39">
            <v>1</v>
          </cell>
          <cell r="I39">
            <v>2.69</v>
          </cell>
          <cell r="J39">
            <v>0</v>
          </cell>
          <cell r="K39">
            <v>2.69</v>
          </cell>
          <cell r="P39">
            <v>8</v>
          </cell>
        </row>
        <row r="40">
          <cell r="B40" t="str">
            <v>5S</v>
          </cell>
          <cell r="C40">
            <v>24</v>
          </cell>
          <cell r="D40">
            <v>5.54</v>
          </cell>
          <cell r="E40">
            <v>1</v>
          </cell>
          <cell r="I40">
            <v>2.4300000000000002</v>
          </cell>
          <cell r="J40">
            <v>1.47</v>
          </cell>
          <cell r="K40">
            <v>3.9000000000000004</v>
          </cell>
          <cell r="P40">
            <v>8</v>
          </cell>
        </row>
        <row r="41">
          <cell r="B41" t="str">
            <v>5S</v>
          </cell>
          <cell r="C41">
            <v>30</v>
          </cell>
          <cell r="D41">
            <v>6.35</v>
          </cell>
          <cell r="E41">
            <v>1</v>
          </cell>
          <cell r="I41">
            <v>3.04</v>
          </cell>
          <cell r="J41">
            <v>3.11</v>
          </cell>
          <cell r="K41">
            <v>6.15</v>
          </cell>
          <cell r="P41">
            <v>10</v>
          </cell>
        </row>
        <row r="42">
          <cell r="B42">
            <v>10</v>
          </cell>
          <cell r="C42">
            <v>14</v>
          </cell>
          <cell r="D42">
            <v>6.35</v>
          </cell>
          <cell r="E42">
            <v>1</v>
          </cell>
          <cell r="I42">
            <v>1.42</v>
          </cell>
          <cell r="J42">
            <v>1.27</v>
          </cell>
          <cell r="K42">
            <v>2.69</v>
          </cell>
          <cell r="P42">
            <v>6</v>
          </cell>
        </row>
        <row r="43">
          <cell r="B43">
            <v>10</v>
          </cell>
          <cell r="C43">
            <v>16</v>
          </cell>
          <cell r="D43">
            <v>6.35</v>
          </cell>
          <cell r="E43">
            <v>1</v>
          </cell>
          <cell r="I43">
            <v>1.62</v>
          </cell>
          <cell r="J43">
            <v>1.38</v>
          </cell>
          <cell r="K43">
            <v>3</v>
          </cell>
          <cell r="P43">
            <v>6</v>
          </cell>
        </row>
        <row r="44">
          <cell r="B44">
            <v>10</v>
          </cell>
          <cell r="C44">
            <v>18</v>
          </cell>
          <cell r="D44">
            <v>6.35</v>
          </cell>
          <cell r="E44">
            <v>1</v>
          </cell>
          <cell r="I44">
            <v>1.82</v>
          </cell>
          <cell r="J44">
            <v>1.48</v>
          </cell>
          <cell r="K44">
            <v>3.3</v>
          </cell>
          <cell r="P44">
            <v>6</v>
          </cell>
        </row>
        <row r="45">
          <cell r="B45">
            <v>10</v>
          </cell>
          <cell r="C45">
            <v>20</v>
          </cell>
          <cell r="D45">
            <v>6.35</v>
          </cell>
          <cell r="E45">
            <v>1</v>
          </cell>
          <cell r="I45">
            <v>2.0299999999999998</v>
          </cell>
          <cell r="J45">
            <v>1.72</v>
          </cell>
          <cell r="K45">
            <v>3.75</v>
          </cell>
          <cell r="P45">
            <v>7</v>
          </cell>
        </row>
        <row r="46">
          <cell r="B46">
            <v>10</v>
          </cell>
          <cell r="C46">
            <v>22</v>
          </cell>
          <cell r="D46">
            <v>6.35</v>
          </cell>
          <cell r="E46">
            <v>1</v>
          </cell>
          <cell r="I46">
            <v>2.23</v>
          </cell>
          <cell r="J46">
            <v>2.27</v>
          </cell>
          <cell r="K46">
            <v>4.5</v>
          </cell>
          <cell r="P46">
            <v>8</v>
          </cell>
        </row>
        <row r="47">
          <cell r="B47">
            <v>10</v>
          </cell>
          <cell r="C47">
            <v>24</v>
          </cell>
          <cell r="D47">
            <v>6.35</v>
          </cell>
          <cell r="E47">
            <v>1</v>
          </cell>
          <cell r="I47">
            <v>2.4300000000000002</v>
          </cell>
          <cell r="J47">
            <v>2.0699999999999998</v>
          </cell>
          <cell r="K47">
            <v>4.5</v>
          </cell>
          <cell r="P47">
            <v>8</v>
          </cell>
        </row>
        <row r="48">
          <cell r="B48">
            <v>10</v>
          </cell>
          <cell r="C48">
            <v>26</v>
          </cell>
          <cell r="D48">
            <v>7.92</v>
          </cell>
          <cell r="E48">
            <v>1</v>
          </cell>
          <cell r="I48">
            <v>2.64</v>
          </cell>
          <cell r="J48">
            <v>4.8600000000000003</v>
          </cell>
          <cell r="K48">
            <v>7.5</v>
          </cell>
          <cell r="P48">
            <v>9</v>
          </cell>
        </row>
        <row r="49">
          <cell r="B49">
            <v>10</v>
          </cell>
          <cell r="C49">
            <v>28</v>
          </cell>
          <cell r="D49">
            <v>7.92</v>
          </cell>
          <cell r="E49">
            <v>1</v>
          </cell>
          <cell r="I49">
            <v>2.84</v>
          </cell>
          <cell r="J49">
            <v>5.26</v>
          </cell>
          <cell r="K49">
            <v>8.1</v>
          </cell>
          <cell r="P49">
            <v>9</v>
          </cell>
        </row>
        <row r="50">
          <cell r="B50">
            <v>10</v>
          </cell>
          <cell r="C50">
            <v>30</v>
          </cell>
          <cell r="D50">
            <v>7.92</v>
          </cell>
          <cell r="E50">
            <v>1</v>
          </cell>
          <cell r="I50">
            <v>3.04</v>
          </cell>
          <cell r="J50">
            <v>5.66</v>
          </cell>
          <cell r="K50">
            <v>8.6999999999999993</v>
          </cell>
          <cell r="P50">
            <v>10</v>
          </cell>
        </row>
        <row r="51">
          <cell r="B51">
            <v>10</v>
          </cell>
          <cell r="C51">
            <v>32</v>
          </cell>
          <cell r="D51">
            <v>7.92</v>
          </cell>
          <cell r="E51">
            <v>1</v>
          </cell>
          <cell r="I51">
            <v>3.24</v>
          </cell>
          <cell r="J51">
            <v>6.06</v>
          </cell>
          <cell r="K51">
            <v>9.3000000000000007</v>
          </cell>
          <cell r="P51">
            <v>11</v>
          </cell>
        </row>
        <row r="52">
          <cell r="B52">
            <v>10</v>
          </cell>
          <cell r="C52">
            <v>34</v>
          </cell>
          <cell r="D52">
            <v>7.92</v>
          </cell>
          <cell r="E52">
            <v>1</v>
          </cell>
          <cell r="I52">
            <v>3.45</v>
          </cell>
          <cell r="J52">
            <v>6.44</v>
          </cell>
          <cell r="K52">
            <v>9.89</v>
          </cell>
          <cell r="P52">
            <v>12</v>
          </cell>
        </row>
        <row r="53">
          <cell r="B53">
            <v>10</v>
          </cell>
          <cell r="C53">
            <v>36</v>
          </cell>
          <cell r="D53">
            <v>7.92</v>
          </cell>
          <cell r="E53">
            <v>1</v>
          </cell>
          <cell r="I53">
            <v>3.65</v>
          </cell>
          <cell r="J53">
            <v>6.84</v>
          </cell>
          <cell r="K53">
            <v>10.49</v>
          </cell>
          <cell r="P53">
            <v>12</v>
          </cell>
        </row>
        <row r="54">
          <cell r="B54" t="str">
            <v>10S</v>
          </cell>
          <cell r="C54">
            <v>0.125</v>
          </cell>
          <cell r="D54">
            <v>1.24</v>
          </cell>
          <cell r="E54">
            <v>1</v>
          </cell>
          <cell r="I54">
            <v>7.0000000000000007E-2</v>
          </cell>
          <cell r="K54">
            <v>7.0000000000000007E-2</v>
          </cell>
          <cell r="P54">
            <v>2</v>
          </cell>
        </row>
        <row r="55">
          <cell r="B55" t="str">
            <v>10S</v>
          </cell>
          <cell r="C55">
            <v>0.125</v>
          </cell>
          <cell r="D55">
            <v>1.24</v>
          </cell>
          <cell r="E55">
            <v>1</v>
          </cell>
          <cell r="I55">
            <v>7.0000000000000007E-2</v>
          </cell>
          <cell r="K55">
            <v>7.0000000000000007E-2</v>
          </cell>
          <cell r="P55">
            <v>2</v>
          </cell>
        </row>
        <row r="56">
          <cell r="B56" t="str">
            <v>10S</v>
          </cell>
          <cell r="C56">
            <v>0.125</v>
          </cell>
          <cell r="D56">
            <v>1.24</v>
          </cell>
          <cell r="E56">
            <v>1</v>
          </cell>
          <cell r="I56">
            <v>7.0000000000000007E-2</v>
          </cell>
          <cell r="K56">
            <v>7.0000000000000007E-2</v>
          </cell>
          <cell r="P56">
            <v>2</v>
          </cell>
        </row>
        <row r="57">
          <cell r="B57" t="str">
            <v>10S</v>
          </cell>
          <cell r="C57">
            <v>0.25</v>
          </cell>
          <cell r="D57">
            <v>1.65</v>
          </cell>
          <cell r="E57">
            <v>1</v>
          </cell>
          <cell r="I57">
            <v>7.0000000000000007E-2</v>
          </cell>
          <cell r="K57">
            <v>7.0000000000000007E-2</v>
          </cell>
          <cell r="P57">
            <v>2</v>
          </cell>
        </row>
        <row r="58">
          <cell r="B58" t="str">
            <v>10S</v>
          </cell>
          <cell r="C58">
            <v>0.25</v>
          </cell>
          <cell r="D58">
            <v>1.65</v>
          </cell>
          <cell r="E58">
            <v>1</v>
          </cell>
          <cell r="I58">
            <v>7.0000000000000007E-2</v>
          </cell>
          <cell r="K58">
            <v>7.0000000000000007E-2</v>
          </cell>
          <cell r="P58">
            <v>2</v>
          </cell>
        </row>
        <row r="59">
          <cell r="B59" t="str">
            <v>10S</v>
          </cell>
          <cell r="C59">
            <v>0.25</v>
          </cell>
          <cell r="D59">
            <v>1.65</v>
          </cell>
          <cell r="E59">
            <v>1</v>
          </cell>
          <cell r="I59">
            <v>7.0000000000000007E-2</v>
          </cell>
          <cell r="K59">
            <v>7.0000000000000007E-2</v>
          </cell>
          <cell r="P59">
            <v>2</v>
          </cell>
        </row>
        <row r="60">
          <cell r="B60" t="str">
            <v>10S</v>
          </cell>
          <cell r="C60">
            <v>0.375</v>
          </cell>
          <cell r="D60">
            <v>1.65</v>
          </cell>
          <cell r="E60">
            <v>1</v>
          </cell>
          <cell r="I60">
            <v>7.0000000000000007E-2</v>
          </cell>
          <cell r="J60">
            <v>0</v>
          </cell>
          <cell r="K60">
            <v>7.0000000000000007E-2</v>
          </cell>
          <cell r="P60">
            <v>2</v>
          </cell>
        </row>
        <row r="61">
          <cell r="B61" t="str">
            <v>10S</v>
          </cell>
          <cell r="C61">
            <v>0.375</v>
          </cell>
          <cell r="D61">
            <v>1.65</v>
          </cell>
          <cell r="E61">
            <v>1</v>
          </cell>
          <cell r="I61">
            <v>7.0000000000000007E-2</v>
          </cell>
          <cell r="J61">
            <v>0</v>
          </cell>
          <cell r="K61">
            <v>7.0000000000000007E-2</v>
          </cell>
          <cell r="P61">
            <v>2</v>
          </cell>
        </row>
        <row r="62">
          <cell r="B62" t="str">
            <v>10S</v>
          </cell>
          <cell r="C62">
            <v>0.375</v>
          </cell>
          <cell r="D62">
            <v>1.65</v>
          </cell>
          <cell r="E62">
            <v>1</v>
          </cell>
          <cell r="I62">
            <v>7.0000000000000007E-2</v>
          </cell>
          <cell r="J62">
            <v>0</v>
          </cell>
          <cell r="K62">
            <v>7.0000000000000007E-2</v>
          </cell>
          <cell r="P62">
            <v>2</v>
          </cell>
        </row>
        <row r="63">
          <cell r="B63" t="str">
            <v>10S</v>
          </cell>
          <cell r="C63">
            <v>0.5</v>
          </cell>
          <cell r="D63">
            <v>2.11</v>
          </cell>
          <cell r="E63">
            <v>1</v>
          </cell>
          <cell r="I63">
            <v>7.0000000000000007E-2</v>
          </cell>
          <cell r="J63">
            <v>0</v>
          </cell>
          <cell r="K63">
            <v>7.0000000000000007E-2</v>
          </cell>
          <cell r="P63">
            <v>2</v>
          </cell>
        </row>
        <row r="64">
          <cell r="B64" t="str">
            <v>10S</v>
          </cell>
          <cell r="C64">
            <v>0.5</v>
          </cell>
          <cell r="D64">
            <v>2.11</v>
          </cell>
          <cell r="E64">
            <v>1</v>
          </cell>
          <cell r="I64">
            <v>7.0000000000000007E-2</v>
          </cell>
          <cell r="J64">
            <v>0</v>
          </cell>
          <cell r="K64">
            <v>7.0000000000000007E-2</v>
          </cell>
          <cell r="P64">
            <v>2</v>
          </cell>
        </row>
        <row r="65">
          <cell r="B65" t="str">
            <v>10S</v>
          </cell>
          <cell r="C65">
            <v>0.5</v>
          </cell>
          <cell r="D65">
            <v>2.11</v>
          </cell>
          <cell r="E65">
            <v>1</v>
          </cell>
          <cell r="I65">
            <v>7.0000000000000007E-2</v>
          </cell>
          <cell r="J65">
            <v>0</v>
          </cell>
          <cell r="K65">
            <v>7.0000000000000007E-2</v>
          </cell>
          <cell r="P65">
            <v>2</v>
          </cell>
        </row>
        <row r="66">
          <cell r="B66" t="str">
            <v>10S</v>
          </cell>
          <cell r="C66">
            <v>0.75</v>
          </cell>
          <cell r="D66">
            <v>2.11</v>
          </cell>
          <cell r="E66">
            <v>1</v>
          </cell>
          <cell r="I66">
            <v>7.0000000000000007E-2</v>
          </cell>
          <cell r="J66">
            <v>0</v>
          </cell>
          <cell r="K66">
            <v>7.0000000000000007E-2</v>
          </cell>
          <cell r="P66">
            <v>2</v>
          </cell>
        </row>
        <row r="67">
          <cell r="B67" t="str">
            <v>10S</v>
          </cell>
          <cell r="C67">
            <v>0.75</v>
          </cell>
          <cell r="D67">
            <v>2.11</v>
          </cell>
          <cell r="E67">
            <v>1</v>
          </cell>
          <cell r="I67">
            <v>7.0000000000000007E-2</v>
          </cell>
          <cell r="J67">
            <v>0</v>
          </cell>
          <cell r="K67">
            <v>7.0000000000000007E-2</v>
          </cell>
          <cell r="P67">
            <v>2</v>
          </cell>
        </row>
        <row r="68">
          <cell r="B68" t="str">
            <v>10S</v>
          </cell>
          <cell r="C68">
            <v>0.75</v>
          </cell>
          <cell r="D68">
            <v>2.11</v>
          </cell>
          <cell r="E68">
            <v>1</v>
          </cell>
          <cell r="I68">
            <v>7.0000000000000007E-2</v>
          </cell>
          <cell r="J68">
            <v>0</v>
          </cell>
          <cell r="K68">
            <v>7.0000000000000007E-2</v>
          </cell>
          <cell r="P68">
            <v>2</v>
          </cell>
        </row>
        <row r="69">
          <cell r="B69" t="str">
            <v>10S</v>
          </cell>
          <cell r="C69">
            <v>1</v>
          </cell>
          <cell r="D69">
            <v>2.77</v>
          </cell>
          <cell r="E69">
            <v>1</v>
          </cell>
          <cell r="I69">
            <v>0.12</v>
          </cell>
          <cell r="J69">
            <v>0</v>
          </cell>
          <cell r="K69">
            <v>0.12</v>
          </cell>
          <cell r="P69">
            <v>2</v>
          </cell>
        </row>
        <row r="70">
          <cell r="B70" t="str">
            <v>10S</v>
          </cell>
          <cell r="C70">
            <v>1</v>
          </cell>
          <cell r="D70">
            <v>2.77</v>
          </cell>
          <cell r="E70">
            <v>1</v>
          </cell>
          <cell r="I70">
            <v>0.12</v>
          </cell>
          <cell r="J70">
            <v>0</v>
          </cell>
          <cell r="K70">
            <v>0.12</v>
          </cell>
          <cell r="P70">
            <v>2</v>
          </cell>
        </row>
        <row r="71">
          <cell r="B71" t="str">
            <v>10S</v>
          </cell>
          <cell r="C71">
            <v>1</v>
          </cell>
          <cell r="D71">
            <v>2.77</v>
          </cell>
          <cell r="E71">
            <v>1</v>
          </cell>
          <cell r="I71">
            <v>0.12</v>
          </cell>
          <cell r="J71">
            <v>0</v>
          </cell>
          <cell r="K71">
            <v>0.12</v>
          </cell>
          <cell r="P71">
            <v>2</v>
          </cell>
        </row>
        <row r="72">
          <cell r="B72" t="str">
            <v>10S</v>
          </cell>
          <cell r="C72">
            <v>1.25</v>
          </cell>
          <cell r="D72">
            <v>2.77</v>
          </cell>
          <cell r="E72">
            <v>1</v>
          </cell>
          <cell r="I72">
            <v>0.15</v>
          </cell>
          <cell r="K72">
            <v>0.15</v>
          </cell>
          <cell r="P72">
            <v>2</v>
          </cell>
        </row>
        <row r="73">
          <cell r="B73" t="str">
            <v>10S</v>
          </cell>
          <cell r="C73">
            <v>1.25</v>
          </cell>
          <cell r="D73">
            <v>2.77</v>
          </cell>
          <cell r="E73">
            <v>1</v>
          </cell>
          <cell r="I73">
            <v>0.15</v>
          </cell>
          <cell r="K73">
            <v>0.15</v>
          </cell>
          <cell r="P73">
            <v>2</v>
          </cell>
        </row>
        <row r="74">
          <cell r="B74" t="str">
            <v>10S</v>
          </cell>
          <cell r="C74">
            <v>1.25</v>
          </cell>
          <cell r="D74">
            <v>2.77</v>
          </cell>
          <cell r="E74">
            <v>1</v>
          </cell>
          <cell r="I74">
            <v>0.15</v>
          </cell>
          <cell r="K74">
            <v>0.15</v>
          </cell>
          <cell r="P74">
            <v>2</v>
          </cell>
        </row>
        <row r="75">
          <cell r="B75" t="str">
            <v>10S</v>
          </cell>
          <cell r="C75">
            <v>1.5</v>
          </cell>
          <cell r="D75">
            <v>2.77</v>
          </cell>
          <cell r="E75">
            <v>1</v>
          </cell>
          <cell r="I75">
            <v>0.15</v>
          </cell>
          <cell r="J75">
            <v>0</v>
          </cell>
          <cell r="K75">
            <v>0.15</v>
          </cell>
          <cell r="P75">
            <v>2</v>
          </cell>
        </row>
        <row r="76">
          <cell r="B76" t="str">
            <v>10S</v>
          </cell>
          <cell r="C76">
            <v>1.5</v>
          </cell>
          <cell r="D76">
            <v>2.77</v>
          </cell>
          <cell r="E76">
            <v>1</v>
          </cell>
          <cell r="I76">
            <v>0.15</v>
          </cell>
          <cell r="J76">
            <v>0</v>
          </cell>
          <cell r="K76">
            <v>0.15</v>
          </cell>
          <cell r="P76">
            <v>2</v>
          </cell>
        </row>
        <row r="77">
          <cell r="B77" t="str">
            <v>10S</v>
          </cell>
          <cell r="C77">
            <v>1.5</v>
          </cell>
          <cell r="D77">
            <v>2.77</v>
          </cell>
          <cell r="E77">
            <v>1</v>
          </cell>
          <cell r="I77">
            <v>0.15</v>
          </cell>
          <cell r="J77">
            <v>0</v>
          </cell>
          <cell r="K77">
            <v>0.15</v>
          </cell>
          <cell r="P77">
            <v>2</v>
          </cell>
        </row>
        <row r="78">
          <cell r="B78" t="str">
            <v>10S</v>
          </cell>
          <cell r="C78">
            <v>2</v>
          </cell>
          <cell r="D78">
            <v>2.77</v>
          </cell>
          <cell r="E78">
            <v>1</v>
          </cell>
          <cell r="I78">
            <v>0.15</v>
          </cell>
          <cell r="J78">
            <v>0</v>
          </cell>
          <cell r="K78">
            <v>0.15</v>
          </cell>
          <cell r="P78">
            <v>2</v>
          </cell>
        </row>
        <row r="79">
          <cell r="B79" t="str">
            <v>10S</v>
          </cell>
          <cell r="C79">
            <v>2</v>
          </cell>
          <cell r="D79">
            <v>2.77</v>
          </cell>
          <cell r="E79">
            <v>1</v>
          </cell>
          <cell r="I79">
            <v>0.15</v>
          </cell>
          <cell r="J79">
            <v>0</v>
          </cell>
          <cell r="K79">
            <v>0.15</v>
          </cell>
          <cell r="P79">
            <v>2</v>
          </cell>
        </row>
        <row r="80">
          <cell r="B80" t="str">
            <v>10S</v>
          </cell>
          <cell r="C80">
            <v>2</v>
          </cell>
          <cell r="D80">
            <v>2.77</v>
          </cell>
          <cell r="E80">
            <v>1</v>
          </cell>
          <cell r="I80">
            <v>0.15</v>
          </cell>
          <cell r="J80">
            <v>0</v>
          </cell>
          <cell r="K80">
            <v>0.15</v>
          </cell>
          <cell r="P80">
            <v>2</v>
          </cell>
        </row>
        <row r="81">
          <cell r="B81" t="str">
            <v>10S</v>
          </cell>
          <cell r="C81">
            <v>2.5</v>
          </cell>
          <cell r="D81">
            <v>3.05</v>
          </cell>
          <cell r="E81">
            <v>1</v>
          </cell>
          <cell r="I81">
            <v>0.15</v>
          </cell>
          <cell r="J81">
            <v>0</v>
          </cell>
          <cell r="K81">
            <v>0.15</v>
          </cell>
          <cell r="P81">
            <v>2</v>
          </cell>
        </row>
        <row r="82">
          <cell r="B82" t="str">
            <v>10S</v>
          </cell>
          <cell r="C82">
            <v>3</v>
          </cell>
          <cell r="D82">
            <v>3.05</v>
          </cell>
          <cell r="E82">
            <v>1</v>
          </cell>
          <cell r="I82">
            <v>0.3</v>
          </cell>
          <cell r="J82">
            <v>0</v>
          </cell>
          <cell r="K82">
            <v>0.3</v>
          </cell>
          <cell r="P82">
            <v>2</v>
          </cell>
        </row>
        <row r="83">
          <cell r="B83" t="str">
            <v>10S</v>
          </cell>
          <cell r="C83">
            <v>3.5</v>
          </cell>
          <cell r="D83">
            <v>3.05</v>
          </cell>
          <cell r="E83">
            <v>1</v>
          </cell>
          <cell r="I83">
            <v>0.3</v>
          </cell>
          <cell r="K83">
            <v>0.3</v>
          </cell>
          <cell r="P83">
            <v>3</v>
          </cell>
        </row>
        <row r="84">
          <cell r="B84" t="str">
            <v>10S</v>
          </cell>
          <cell r="C84">
            <v>4</v>
          </cell>
          <cell r="D84">
            <v>3.05</v>
          </cell>
          <cell r="E84">
            <v>1</v>
          </cell>
          <cell r="I84">
            <v>0.45</v>
          </cell>
          <cell r="J84">
            <v>0</v>
          </cell>
          <cell r="K84">
            <v>0.45</v>
          </cell>
          <cell r="P84">
            <v>3</v>
          </cell>
        </row>
        <row r="85">
          <cell r="B85" t="str">
            <v>10S</v>
          </cell>
          <cell r="C85">
            <v>5</v>
          </cell>
          <cell r="D85">
            <v>3.4</v>
          </cell>
          <cell r="E85">
            <v>1</v>
          </cell>
          <cell r="I85">
            <v>0.45</v>
          </cell>
          <cell r="K85">
            <v>0.45</v>
          </cell>
          <cell r="P85">
            <v>4</v>
          </cell>
        </row>
        <row r="86">
          <cell r="B86" t="str">
            <v>10S</v>
          </cell>
          <cell r="C86">
            <v>6</v>
          </cell>
          <cell r="D86">
            <v>3.4</v>
          </cell>
          <cell r="E86">
            <v>1</v>
          </cell>
          <cell r="I86">
            <v>0.6</v>
          </cell>
          <cell r="J86">
            <v>0</v>
          </cell>
          <cell r="K86">
            <v>0.6</v>
          </cell>
          <cell r="P86">
            <v>4</v>
          </cell>
        </row>
        <row r="87">
          <cell r="B87" t="str">
            <v>10S</v>
          </cell>
          <cell r="C87">
            <v>8</v>
          </cell>
          <cell r="D87">
            <v>3.76</v>
          </cell>
          <cell r="E87">
            <v>1</v>
          </cell>
          <cell r="I87">
            <v>0.6</v>
          </cell>
          <cell r="J87">
            <v>0</v>
          </cell>
          <cell r="K87">
            <v>0.6</v>
          </cell>
          <cell r="P87">
            <v>4</v>
          </cell>
        </row>
        <row r="88">
          <cell r="B88" t="str">
            <v>10S</v>
          </cell>
          <cell r="C88">
            <v>10</v>
          </cell>
          <cell r="D88">
            <v>4.1900000000000004</v>
          </cell>
          <cell r="E88">
            <v>1</v>
          </cell>
          <cell r="I88">
            <v>1.2</v>
          </cell>
          <cell r="J88">
            <v>0</v>
          </cell>
          <cell r="K88">
            <v>1.2</v>
          </cell>
          <cell r="P88">
            <v>4</v>
          </cell>
        </row>
        <row r="89">
          <cell r="B89" t="str">
            <v>10S</v>
          </cell>
          <cell r="C89">
            <v>12</v>
          </cell>
          <cell r="D89">
            <v>4.57</v>
          </cell>
          <cell r="E89">
            <v>1</v>
          </cell>
          <cell r="I89">
            <v>1.5</v>
          </cell>
          <cell r="J89">
            <v>0</v>
          </cell>
          <cell r="K89">
            <v>1.5</v>
          </cell>
          <cell r="P89">
            <v>6</v>
          </cell>
        </row>
        <row r="90">
          <cell r="B90" t="str">
            <v>10S</v>
          </cell>
          <cell r="C90">
            <v>14</v>
          </cell>
          <cell r="D90">
            <v>4.78</v>
          </cell>
          <cell r="E90">
            <v>1</v>
          </cell>
          <cell r="I90">
            <v>1.65</v>
          </cell>
          <cell r="J90">
            <v>0</v>
          </cell>
          <cell r="K90">
            <v>1.65</v>
          </cell>
          <cell r="P90">
            <v>6</v>
          </cell>
        </row>
        <row r="91">
          <cell r="B91" t="str">
            <v>10S</v>
          </cell>
          <cell r="C91">
            <v>16</v>
          </cell>
          <cell r="D91">
            <v>4.78</v>
          </cell>
          <cell r="E91">
            <v>1</v>
          </cell>
          <cell r="I91">
            <v>1.95</v>
          </cell>
          <cell r="J91">
            <v>0</v>
          </cell>
          <cell r="K91">
            <v>1.95</v>
          </cell>
          <cell r="P91">
            <v>6</v>
          </cell>
        </row>
        <row r="92">
          <cell r="B92" t="str">
            <v>10S</v>
          </cell>
          <cell r="C92">
            <v>18</v>
          </cell>
          <cell r="D92">
            <v>4.78</v>
          </cell>
          <cell r="E92">
            <v>1</v>
          </cell>
          <cell r="I92">
            <v>2.25</v>
          </cell>
          <cell r="J92">
            <v>0</v>
          </cell>
          <cell r="K92">
            <v>2.25</v>
          </cell>
          <cell r="P92">
            <v>6</v>
          </cell>
        </row>
        <row r="93">
          <cell r="B93" t="str">
            <v>10S</v>
          </cell>
          <cell r="C93">
            <v>20</v>
          </cell>
          <cell r="D93">
            <v>5.54</v>
          </cell>
          <cell r="E93">
            <v>1</v>
          </cell>
          <cell r="I93">
            <v>2.0299999999999998</v>
          </cell>
          <cell r="J93">
            <v>1.1200000000000001</v>
          </cell>
          <cell r="K93">
            <v>3.15</v>
          </cell>
          <cell r="P93">
            <v>7</v>
          </cell>
        </row>
        <row r="94">
          <cell r="B94" t="str">
            <v>10S</v>
          </cell>
          <cell r="C94">
            <v>22</v>
          </cell>
          <cell r="D94">
            <v>5.54</v>
          </cell>
          <cell r="E94">
            <v>1</v>
          </cell>
          <cell r="I94">
            <v>2.23</v>
          </cell>
          <cell r="J94">
            <v>1.37</v>
          </cell>
          <cell r="K94">
            <v>3.6</v>
          </cell>
          <cell r="P94">
            <v>8</v>
          </cell>
        </row>
        <row r="95">
          <cell r="B95" t="str">
            <v>10S</v>
          </cell>
          <cell r="C95">
            <v>24</v>
          </cell>
          <cell r="D95">
            <v>6.35</v>
          </cell>
          <cell r="E95">
            <v>1</v>
          </cell>
          <cell r="I95">
            <v>2.4300000000000002</v>
          </cell>
          <cell r="J95">
            <v>2.0699999999999998</v>
          </cell>
          <cell r="K95">
            <v>4.5</v>
          </cell>
          <cell r="P95">
            <v>8</v>
          </cell>
        </row>
        <row r="96">
          <cell r="B96" t="str">
            <v>10S</v>
          </cell>
          <cell r="C96">
            <v>30</v>
          </cell>
          <cell r="D96">
            <v>7.92</v>
          </cell>
          <cell r="E96">
            <v>1</v>
          </cell>
          <cell r="I96">
            <v>3.04</v>
          </cell>
          <cell r="J96">
            <v>5.66</v>
          </cell>
          <cell r="K96">
            <v>8.6999999999999993</v>
          </cell>
          <cell r="P96">
            <v>10</v>
          </cell>
        </row>
        <row r="97">
          <cell r="B97">
            <v>20</v>
          </cell>
          <cell r="C97">
            <v>8</v>
          </cell>
          <cell r="D97">
            <v>6.35</v>
          </cell>
          <cell r="E97">
            <v>1</v>
          </cell>
          <cell r="I97">
            <v>0.81</v>
          </cell>
          <cell r="J97">
            <v>0.99</v>
          </cell>
          <cell r="K97">
            <v>1.8</v>
          </cell>
          <cell r="P97">
            <v>4</v>
          </cell>
        </row>
        <row r="98">
          <cell r="B98">
            <v>20</v>
          </cell>
          <cell r="C98">
            <v>10</v>
          </cell>
          <cell r="D98">
            <v>6.35</v>
          </cell>
          <cell r="E98">
            <v>1</v>
          </cell>
          <cell r="I98">
            <v>1.01</v>
          </cell>
          <cell r="J98">
            <v>1.0900000000000001</v>
          </cell>
          <cell r="K98">
            <v>2.1</v>
          </cell>
          <cell r="P98">
            <v>4</v>
          </cell>
        </row>
        <row r="99">
          <cell r="B99">
            <v>20</v>
          </cell>
          <cell r="C99">
            <v>12</v>
          </cell>
          <cell r="D99">
            <v>6.35</v>
          </cell>
          <cell r="E99">
            <v>1</v>
          </cell>
          <cell r="I99">
            <v>1.22</v>
          </cell>
          <cell r="J99">
            <v>1.32</v>
          </cell>
          <cell r="K99">
            <v>2.54</v>
          </cell>
          <cell r="P99">
            <v>6</v>
          </cell>
        </row>
        <row r="100">
          <cell r="B100">
            <v>20</v>
          </cell>
          <cell r="C100">
            <v>14</v>
          </cell>
          <cell r="D100">
            <v>7.92</v>
          </cell>
          <cell r="E100">
            <v>1</v>
          </cell>
          <cell r="I100">
            <v>1.42</v>
          </cell>
          <cell r="J100">
            <v>2.48</v>
          </cell>
          <cell r="K100">
            <v>3.9</v>
          </cell>
          <cell r="P100">
            <v>6</v>
          </cell>
        </row>
        <row r="101">
          <cell r="B101">
            <v>20</v>
          </cell>
          <cell r="C101">
            <v>16</v>
          </cell>
          <cell r="D101">
            <v>7.92</v>
          </cell>
          <cell r="E101">
            <v>1</v>
          </cell>
          <cell r="I101">
            <v>1.62</v>
          </cell>
          <cell r="J101">
            <v>2.73</v>
          </cell>
          <cell r="K101">
            <v>4.3499999999999996</v>
          </cell>
          <cell r="P101">
            <v>6</v>
          </cell>
        </row>
        <row r="102">
          <cell r="B102">
            <v>20</v>
          </cell>
          <cell r="C102">
            <v>18</v>
          </cell>
          <cell r="D102">
            <v>7.92</v>
          </cell>
          <cell r="E102">
            <v>1</v>
          </cell>
          <cell r="I102">
            <v>1.82</v>
          </cell>
          <cell r="J102">
            <v>3.12</v>
          </cell>
          <cell r="K102">
            <v>4.9400000000000004</v>
          </cell>
          <cell r="P102">
            <v>6</v>
          </cell>
        </row>
        <row r="103">
          <cell r="B103">
            <v>20</v>
          </cell>
          <cell r="C103">
            <v>20</v>
          </cell>
          <cell r="D103">
            <v>9.5299999999999994</v>
          </cell>
          <cell r="E103">
            <v>1</v>
          </cell>
          <cell r="I103">
            <v>2.0299999999999998</v>
          </cell>
          <cell r="J103">
            <v>5.47</v>
          </cell>
          <cell r="K103">
            <v>7.5</v>
          </cell>
          <cell r="P103">
            <v>7</v>
          </cell>
        </row>
        <row r="104">
          <cell r="B104">
            <v>20</v>
          </cell>
          <cell r="C104">
            <v>22</v>
          </cell>
          <cell r="D104">
            <v>9.5299999999999994</v>
          </cell>
          <cell r="E104">
            <v>1</v>
          </cell>
          <cell r="I104">
            <v>2.23</v>
          </cell>
          <cell r="J104">
            <v>6.47</v>
          </cell>
          <cell r="K104">
            <v>8.6999999999999993</v>
          </cell>
          <cell r="P104">
            <v>8</v>
          </cell>
        </row>
        <row r="105">
          <cell r="B105">
            <v>20</v>
          </cell>
          <cell r="C105">
            <v>24</v>
          </cell>
          <cell r="D105">
            <v>9.5299999999999994</v>
          </cell>
          <cell r="E105">
            <v>1</v>
          </cell>
          <cell r="I105">
            <v>2.4300000000000002</v>
          </cell>
          <cell r="J105">
            <v>6.57</v>
          </cell>
          <cell r="K105">
            <v>9</v>
          </cell>
          <cell r="P105">
            <v>8</v>
          </cell>
        </row>
        <row r="106">
          <cell r="B106">
            <v>20</v>
          </cell>
          <cell r="C106">
            <v>26</v>
          </cell>
          <cell r="D106">
            <v>12.7</v>
          </cell>
          <cell r="E106">
            <v>1.25</v>
          </cell>
          <cell r="I106">
            <v>2.64</v>
          </cell>
          <cell r="J106">
            <v>13.86</v>
          </cell>
          <cell r="K106">
            <v>16.5</v>
          </cell>
          <cell r="P106">
            <v>9</v>
          </cell>
        </row>
        <row r="107">
          <cell r="B107">
            <v>20</v>
          </cell>
          <cell r="C107">
            <v>28</v>
          </cell>
          <cell r="D107">
            <v>12.7</v>
          </cell>
          <cell r="E107">
            <v>1.25</v>
          </cell>
          <cell r="I107">
            <v>2.84</v>
          </cell>
          <cell r="J107">
            <v>15.16</v>
          </cell>
          <cell r="K107">
            <v>18</v>
          </cell>
          <cell r="P107">
            <v>9</v>
          </cell>
        </row>
        <row r="108">
          <cell r="B108">
            <v>20</v>
          </cell>
          <cell r="C108">
            <v>30</v>
          </cell>
          <cell r="D108">
            <v>12.7</v>
          </cell>
          <cell r="E108">
            <v>1.25</v>
          </cell>
          <cell r="I108">
            <v>3.04</v>
          </cell>
          <cell r="J108">
            <v>16.45</v>
          </cell>
          <cell r="K108">
            <v>19.489999999999998</v>
          </cell>
          <cell r="P108">
            <v>10</v>
          </cell>
        </row>
        <row r="109">
          <cell r="B109">
            <v>20</v>
          </cell>
          <cell r="C109">
            <v>32</v>
          </cell>
          <cell r="D109">
            <v>12.7</v>
          </cell>
          <cell r="E109">
            <v>1.25</v>
          </cell>
          <cell r="I109">
            <v>3.24</v>
          </cell>
          <cell r="J109">
            <v>17.75</v>
          </cell>
          <cell r="K109">
            <v>20.990000000000002</v>
          </cell>
          <cell r="P109">
            <v>11</v>
          </cell>
        </row>
        <row r="110">
          <cell r="B110">
            <v>20</v>
          </cell>
          <cell r="C110">
            <v>34</v>
          </cell>
          <cell r="D110">
            <v>12.7</v>
          </cell>
          <cell r="E110">
            <v>1.25</v>
          </cell>
          <cell r="I110">
            <v>3.45</v>
          </cell>
          <cell r="J110">
            <v>18.54</v>
          </cell>
          <cell r="K110">
            <v>21.99</v>
          </cell>
          <cell r="P110">
            <v>12</v>
          </cell>
        </row>
        <row r="111">
          <cell r="B111">
            <v>20</v>
          </cell>
          <cell r="C111">
            <v>36</v>
          </cell>
          <cell r="D111">
            <v>12.7</v>
          </cell>
          <cell r="E111">
            <v>1.25</v>
          </cell>
          <cell r="I111">
            <v>3.65</v>
          </cell>
          <cell r="J111">
            <v>18.84</v>
          </cell>
          <cell r="K111">
            <v>22.49</v>
          </cell>
          <cell r="P111">
            <v>12</v>
          </cell>
        </row>
        <row r="112">
          <cell r="B112">
            <v>30</v>
          </cell>
          <cell r="C112">
            <v>8</v>
          </cell>
          <cell r="D112">
            <v>7.04</v>
          </cell>
          <cell r="E112">
            <v>1</v>
          </cell>
          <cell r="I112">
            <v>0.81</v>
          </cell>
          <cell r="J112">
            <v>1.1399999999999999</v>
          </cell>
          <cell r="K112">
            <v>1.95</v>
          </cell>
          <cell r="P112">
            <v>4</v>
          </cell>
        </row>
        <row r="113">
          <cell r="B113">
            <v>30</v>
          </cell>
          <cell r="C113">
            <v>10</v>
          </cell>
          <cell r="D113">
            <v>7.8</v>
          </cell>
          <cell r="E113">
            <v>1</v>
          </cell>
          <cell r="I113">
            <v>1.01</v>
          </cell>
          <cell r="J113">
            <v>1.99</v>
          </cell>
          <cell r="K113">
            <v>3</v>
          </cell>
          <cell r="P113">
            <v>4</v>
          </cell>
        </row>
        <row r="114">
          <cell r="B114">
            <v>30</v>
          </cell>
          <cell r="C114">
            <v>12</v>
          </cell>
          <cell r="D114">
            <v>8.3800000000000008</v>
          </cell>
          <cell r="E114">
            <v>1</v>
          </cell>
          <cell r="I114">
            <v>1.22</v>
          </cell>
          <cell r="J114">
            <v>2.68</v>
          </cell>
          <cell r="K114">
            <v>3.9000000000000004</v>
          </cell>
          <cell r="P114">
            <v>6</v>
          </cell>
        </row>
        <row r="115">
          <cell r="B115">
            <v>30</v>
          </cell>
          <cell r="C115">
            <v>14</v>
          </cell>
          <cell r="D115">
            <v>9.5299999999999994</v>
          </cell>
          <cell r="E115">
            <v>1</v>
          </cell>
          <cell r="I115">
            <v>1.42</v>
          </cell>
          <cell r="J115">
            <v>3.97</v>
          </cell>
          <cell r="K115">
            <v>5.3900000000000006</v>
          </cell>
          <cell r="P115">
            <v>6</v>
          </cell>
        </row>
        <row r="116">
          <cell r="B116">
            <v>30</v>
          </cell>
          <cell r="C116">
            <v>16</v>
          </cell>
          <cell r="D116">
            <v>9.5299999999999994</v>
          </cell>
          <cell r="E116">
            <v>1</v>
          </cell>
          <cell r="I116">
            <v>1.62</v>
          </cell>
          <cell r="J116">
            <v>4.68</v>
          </cell>
          <cell r="K116">
            <v>6.3</v>
          </cell>
          <cell r="P116">
            <v>6</v>
          </cell>
        </row>
        <row r="117">
          <cell r="B117">
            <v>30</v>
          </cell>
          <cell r="C117">
            <v>18</v>
          </cell>
          <cell r="D117">
            <v>11.13</v>
          </cell>
          <cell r="E117">
            <v>1.25</v>
          </cell>
          <cell r="I117">
            <v>1.82</v>
          </cell>
          <cell r="J117">
            <v>6.88</v>
          </cell>
          <cell r="K117">
            <v>8.6999999999999993</v>
          </cell>
          <cell r="P117">
            <v>6</v>
          </cell>
        </row>
        <row r="118">
          <cell r="B118">
            <v>30</v>
          </cell>
          <cell r="C118">
            <v>20</v>
          </cell>
          <cell r="D118">
            <v>12.7</v>
          </cell>
          <cell r="E118">
            <v>1.25</v>
          </cell>
          <cell r="I118">
            <v>2.0299999999999998</v>
          </cell>
          <cell r="J118">
            <v>10.42</v>
          </cell>
          <cell r="K118">
            <v>12.45</v>
          </cell>
          <cell r="P118">
            <v>7</v>
          </cell>
        </row>
        <row r="119">
          <cell r="B119">
            <v>30</v>
          </cell>
          <cell r="C119">
            <v>22</v>
          </cell>
          <cell r="D119">
            <v>12.7</v>
          </cell>
          <cell r="E119">
            <v>1.25</v>
          </cell>
          <cell r="I119">
            <v>2.23</v>
          </cell>
          <cell r="J119">
            <v>11.72</v>
          </cell>
          <cell r="K119">
            <v>13.950000000000001</v>
          </cell>
          <cell r="P119">
            <v>8</v>
          </cell>
        </row>
        <row r="120">
          <cell r="B120">
            <v>30</v>
          </cell>
          <cell r="C120">
            <v>24</v>
          </cell>
          <cell r="D120">
            <v>14.27</v>
          </cell>
          <cell r="E120">
            <v>1.25</v>
          </cell>
          <cell r="I120">
            <v>2.4300000000000002</v>
          </cell>
          <cell r="J120">
            <v>15.57</v>
          </cell>
          <cell r="K120">
            <v>18</v>
          </cell>
          <cell r="P120">
            <v>8</v>
          </cell>
        </row>
        <row r="121">
          <cell r="B121">
            <v>30</v>
          </cell>
          <cell r="C121">
            <v>28</v>
          </cell>
          <cell r="D121">
            <v>15.88</v>
          </cell>
          <cell r="E121">
            <v>1.5</v>
          </cell>
          <cell r="I121">
            <v>2.84</v>
          </cell>
          <cell r="J121">
            <v>22.65</v>
          </cell>
          <cell r="K121">
            <v>25.49</v>
          </cell>
          <cell r="P121">
            <v>9</v>
          </cell>
        </row>
        <row r="122">
          <cell r="B122">
            <v>30</v>
          </cell>
          <cell r="C122">
            <v>30</v>
          </cell>
          <cell r="D122">
            <v>15.88</v>
          </cell>
          <cell r="E122">
            <v>1.5</v>
          </cell>
          <cell r="I122">
            <v>3.04</v>
          </cell>
          <cell r="J122">
            <v>23.96</v>
          </cell>
          <cell r="K122">
            <v>27</v>
          </cell>
          <cell r="P122">
            <v>10</v>
          </cell>
        </row>
        <row r="123">
          <cell r="B123">
            <v>30</v>
          </cell>
          <cell r="C123">
            <v>32</v>
          </cell>
          <cell r="D123">
            <v>15.88</v>
          </cell>
          <cell r="E123">
            <v>1.5</v>
          </cell>
          <cell r="I123">
            <v>3.24</v>
          </cell>
          <cell r="J123">
            <v>26.76</v>
          </cell>
          <cell r="K123">
            <v>30</v>
          </cell>
          <cell r="P123">
            <v>11</v>
          </cell>
        </row>
        <row r="124">
          <cell r="B124">
            <v>30</v>
          </cell>
          <cell r="C124">
            <v>34</v>
          </cell>
          <cell r="D124">
            <v>15.88</v>
          </cell>
          <cell r="E124">
            <v>1.5</v>
          </cell>
          <cell r="I124">
            <v>3.45</v>
          </cell>
          <cell r="J124">
            <v>28.05</v>
          </cell>
          <cell r="K124">
            <v>31.5</v>
          </cell>
          <cell r="P124">
            <v>12</v>
          </cell>
        </row>
        <row r="125">
          <cell r="B125">
            <v>30</v>
          </cell>
          <cell r="C125">
            <v>36</v>
          </cell>
          <cell r="D125">
            <v>15.88</v>
          </cell>
          <cell r="E125">
            <v>1.5</v>
          </cell>
          <cell r="I125">
            <v>3.65</v>
          </cell>
          <cell r="J125">
            <v>29.35</v>
          </cell>
          <cell r="K125">
            <v>33</v>
          </cell>
          <cell r="P125">
            <v>12</v>
          </cell>
        </row>
        <row r="126">
          <cell r="B126">
            <v>40</v>
          </cell>
          <cell r="C126">
            <v>0.125</v>
          </cell>
          <cell r="D126">
            <v>1.73</v>
          </cell>
          <cell r="E126">
            <v>1</v>
          </cell>
          <cell r="I126">
            <v>7.0000000000000007E-2</v>
          </cell>
          <cell r="K126">
            <v>7.0000000000000007E-2</v>
          </cell>
          <cell r="P126">
            <v>2</v>
          </cell>
        </row>
        <row r="127">
          <cell r="B127">
            <v>40</v>
          </cell>
          <cell r="C127">
            <v>0.125</v>
          </cell>
          <cell r="D127">
            <v>1.73</v>
          </cell>
          <cell r="E127">
            <v>1</v>
          </cell>
          <cell r="I127">
            <v>7.0000000000000007E-2</v>
          </cell>
          <cell r="K127">
            <v>7.0000000000000007E-2</v>
          </cell>
          <cell r="P127">
            <v>2</v>
          </cell>
        </row>
        <row r="128">
          <cell r="B128">
            <v>40</v>
          </cell>
          <cell r="C128">
            <v>0.125</v>
          </cell>
          <cell r="D128">
            <v>1.73</v>
          </cell>
          <cell r="E128">
            <v>1</v>
          </cell>
          <cell r="I128">
            <v>7.0000000000000007E-2</v>
          </cell>
          <cell r="K128">
            <v>7.0000000000000007E-2</v>
          </cell>
          <cell r="P128">
            <v>2</v>
          </cell>
        </row>
        <row r="129">
          <cell r="B129">
            <v>40</v>
          </cell>
          <cell r="C129">
            <v>0.25</v>
          </cell>
          <cell r="D129">
            <v>2.2400000000000002</v>
          </cell>
          <cell r="E129">
            <v>1</v>
          </cell>
          <cell r="I129">
            <v>7.0000000000000007E-2</v>
          </cell>
          <cell r="K129">
            <v>7.0000000000000007E-2</v>
          </cell>
          <cell r="P129">
            <v>2</v>
          </cell>
        </row>
        <row r="130">
          <cell r="B130">
            <v>40</v>
          </cell>
          <cell r="C130">
            <v>0.25</v>
          </cell>
          <cell r="D130">
            <v>2.2400000000000002</v>
          </cell>
          <cell r="E130">
            <v>1</v>
          </cell>
          <cell r="I130">
            <v>7.0000000000000007E-2</v>
          </cell>
          <cell r="K130">
            <v>7.0000000000000007E-2</v>
          </cell>
          <cell r="P130">
            <v>2</v>
          </cell>
        </row>
        <row r="131">
          <cell r="B131">
            <v>40</v>
          </cell>
          <cell r="C131">
            <v>0.25</v>
          </cell>
          <cell r="D131">
            <v>2.2400000000000002</v>
          </cell>
          <cell r="E131">
            <v>1</v>
          </cell>
          <cell r="I131">
            <v>7.0000000000000007E-2</v>
          </cell>
          <cell r="K131">
            <v>7.0000000000000007E-2</v>
          </cell>
          <cell r="P131">
            <v>2</v>
          </cell>
        </row>
        <row r="132">
          <cell r="B132">
            <v>40</v>
          </cell>
          <cell r="C132">
            <v>0.375</v>
          </cell>
          <cell r="D132">
            <v>2.31</v>
          </cell>
          <cell r="E132">
            <v>1</v>
          </cell>
          <cell r="I132">
            <v>7.0000000000000007E-2</v>
          </cell>
          <cell r="J132">
            <v>0</v>
          </cell>
          <cell r="K132">
            <v>7.0000000000000007E-2</v>
          </cell>
          <cell r="P132">
            <v>2</v>
          </cell>
        </row>
        <row r="133">
          <cell r="B133">
            <v>40</v>
          </cell>
          <cell r="C133">
            <v>0.375</v>
          </cell>
          <cell r="D133">
            <v>2.31</v>
          </cell>
          <cell r="E133">
            <v>1</v>
          </cell>
          <cell r="I133">
            <v>7.0000000000000007E-2</v>
          </cell>
          <cell r="J133">
            <v>0</v>
          </cell>
          <cell r="K133">
            <v>7.0000000000000007E-2</v>
          </cell>
          <cell r="P133">
            <v>2</v>
          </cell>
        </row>
        <row r="134">
          <cell r="B134">
            <v>40</v>
          </cell>
          <cell r="C134">
            <v>0.375</v>
          </cell>
          <cell r="D134">
            <v>2.31</v>
          </cell>
          <cell r="E134">
            <v>1</v>
          </cell>
          <cell r="I134">
            <v>7.0000000000000007E-2</v>
          </cell>
          <cell r="J134">
            <v>0</v>
          </cell>
          <cell r="K134">
            <v>7.0000000000000007E-2</v>
          </cell>
          <cell r="P134">
            <v>2</v>
          </cell>
        </row>
        <row r="135">
          <cell r="B135">
            <v>40</v>
          </cell>
          <cell r="C135">
            <v>0.5</v>
          </cell>
          <cell r="D135">
            <v>2.77</v>
          </cell>
          <cell r="E135">
            <v>1</v>
          </cell>
          <cell r="I135">
            <v>7.0000000000000007E-2</v>
          </cell>
          <cell r="J135">
            <v>0</v>
          </cell>
          <cell r="K135">
            <v>7.0000000000000007E-2</v>
          </cell>
          <cell r="P135">
            <v>2</v>
          </cell>
        </row>
        <row r="136">
          <cell r="B136">
            <v>40</v>
          </cell>
          <cell r="C136">
            <v>0.5</v>
          </cell>
          <cell r="D136">
            <v>2.77</v>
          </cell>
          <cell r="E136">
            <v>1</v>
          </cell>
          <cell r="I136">
            <v>7.0000000000000007E-2</v>
          </cell>
          <cell r="J136">
            <v>0</v>
          </cell>
          <cell r="K136">
            <v>7.0000000000000007E-2</v>
          </cell>
          <cell r="P136">
            <v>2</v>
          </cell>
        </row>
        <row r="137">
          <cell r="B137">
            <v>40</v>
          </cell>
          <cell r="C137">
            <v>0.5</v>
          </cell>
          <cell r="D137">
            <v>2.77</v>
          </cell>
          <cell r="E137">
            <v>1</v>
          </cell>
          <cell r="I137">
            <v>7.0000000000000007E-2</v>
          </cell>
          <cell r="J137">
            <v>0</v>
          </cell>
          <cell r="K137">
            <v>7.0000000000000007E-2</v>
          </cell>
          <cell r="P137">
            <v>2</v>
          </cell>
        </row>
        <row r="138">
          <cell r="B138">
            <v>40</v>
          </cell>
          <cell r="C138">
            <v>0.75</v>
          </cell>
          <cell r="D138">
            <v>2.87</v>
          </cell>
          <cell r="E138">
            <v>1</v>
          </cell>
          <cell r="I138">
            <v>7.0000000000000007E-2</v>
          </cell>
          <cell r="J138">
            <v>0</v>
          </cell>
          <cell r="K138">
            <v>7.0000000000000007E-2</v>
          </cell>
          <cell r="P138">
            <v>2</v>
          </cell>
        </row>
        <row r="139">
          <cell r="B139">
            <v>40</v>
          </cell>
          <cell r="C139">
            <v>0.75</v>
          </cell>
          <cell r="D139">
            <v>2.87</v>
          </cell>
          <cell r="E139">
            <v>1</v>
          </cell>
          <cell r="I139">
            <v>7.0000000000000007E-2</v>
          </cell>
          <cell r="J139">
            <v>0</v>
          </cell>
          <cell r="K139">
            <v>7.0000000000000007E-2</v>
          </cell>
          <cell r="P139">
            <v>2</v>
          </cell>
        </row>
        <row r="140">
          <cell r="B140">
            <v>40</v>
          </cell>
          <cell r="C140">
            <v>0.75</v>
          </cell>
          <cell r="D140">
            <v>2.87</v>
          </cell>
          <cell r="E140">
            <v>1</v>
          </cell>
          <cell r="I140">
            <v>7.0000000000000007E-2</v>
          </cell>
          <cell r="J140">
            <v>0</v>
          </cell>
          <cell r="K140">
            <v>7.0000000000000007E-2</v>
          </cell>
          <cell r="P140">
            <v>2</v>
          </cell>
        </row>
        <row r="141">
          <cell r="B141">
            <v>40</v>
          </cell>
          <cell r="C141">
            <v>1</v>
          </cell>
          <cell r="D141">
            <v>3.38</v>
          </cell>
          <cell r="E141">
            <v>1</v>
          </cell>
          <cell r="I141">
            <v>0.12</v>
          </cell>
          <cell r="J141">
            <v>0</v>
          </cell>
          <cell r="K141">
            <v>0.12</v>
          </cell>
          <cell r="P141">
            <v>2</v>
          </cell>
        </row>
        <row r="142">
          <cell r="B142">
            <v>40</v>
          </cell>
          <cell r="C142">
            <v>1</v>
          </cell>
          <cell r="D142">
            <v>3.38</v>
          </cell>
          <cell r="E142">
            <v>1</v>
          </cell>
          <cell r="I142">
            <v>0.12</v>
          </cell>
          <cell r="J142">
            <v>0</v>
          </cell>
          <cell r="K142">
            <v>0.12</v>
          </cell>
          <cell r="P142">
            <v>2</v>
          </cell>
        </row>
        <row r="143">
          <cell r="B143">
            <v>40</v>
          </cell>
          <cell r="C143">
            <v>1</v>
          </cell>
          <cell r="D143">
            <v>3.38</v>
          </cell>
          <cell r="E143">
            <v>1</v>
          </cell>
          <cell r="I143">
            <v>0.12</v>
          </cell>
          <cell r="J143">
            <v>0</v>
          </cell>
          <cell r="K143">
            <v>0.12</v>
          </cell>
          <cell r="P143">
            <v>2</v>
          </cell>
        </row>
        <row r="144">
          <cell r="B144">
            <v>40</v>
          </cell>
          <cell r="C144">
            <v>1.25</v>
          </cell>
          <cell r="D144">
            <v>3.56</v>
          </cell>
          <cell r="E144">
            <v>1</v>
          </cell>
          <cell r="I144">
            <v>0.15</v>
          </cell>
          <cell r="K144">
            <v>0.15</v>
          </cell>
          <cell r="P144">
            <v>2</v>
          </cell>
        </row>
        <row r="145">
          <cell r="B145">
            <v>40</v>
          </cell>
          <cell r="C145">
            <v>1.25</v>
          </cell>
          <cell r="D145">
            <v>3.56</v>
          </cell>
          <cell r="E145">
            <v>1</v>
          </cell>
          <cell r="I145">
            <v>0.15</v>
          </cell>
          <cell r="K145">
            <v>0.15</v>
          </cell>
          <cell r="P145">
            <v>2</v>
          </cell>
        </row>
        <row r="146">
          <cell r="B146">
            <v>40</v>
          </cell>
          <cell r="C146">
            <v>1.25</v>
          </cell>
          <cell r="D146">
            <v>3.56</v>
          </cell>
          <cell r="E146">
            <v>1</v>
          </cell>
          <cell r="I146">
            <v>0.15</v>
          </cell>
          <cell r="K146">
            <v>0.15</v>
          </cell>
          <cell r="P146">
            <v>2</v>
          </cell>
        </row>
        <row r="147">
          <cell r="B147">
            <v>40</v>
          </cell>
          <cell r="C147">
            <v>1.5</v>
          </cell>
          <cell r="D147">
            <v>3.68</v>
          </cell>
          <cell r="E147">
            <v>1</v>
          </cell>
          <cell r="I147">
            <v>0.15</v>
          </cell>
          <cell r="J147">
            <v>0</v>
          </cell>
          <cell r="K147">
            <v>0.15</v>
          </cell>
          <cell r="P147">
            <v>2</v>
          </cell>
        </row>
        <row r="148">
          <cell r="B148">
            <v>40</v>
          </cell>
          <cell r="C148">
            <v>1.5</v>
          </cell>
          <cell r="D148">
            <v>3.68</v>
          </cell>
          <cell r="E148">
            <v>1</v>
          </cell>
          <cell r="I148">
            <v>0.15</v>
          </cell>
          <cell r="J148">
            <v>0</v>
          </cell>
          <cell r="K148">
            <v>0.15</v>
          </cell>
          <cell r="P148">
            <v>2</v>
          </cell>
        </row>
        <row r="149">
          <cell r="B149">
            <v>40</v>
          </cell>
          <cell r="C149">
            <v>1.5</v>
          </cell>
          <cell r="D149">
            <v>3.68</v>
          </cell>
          <cell r="E149">
            <v>1</v>
          </cell>
          <cell r="I149">
            <v>0.15</v>
          </cell>
          <cell r="J149">
            <v>0</v>
          </cell>
          <cell r="K149">
            <v>0.15</v>
          </cell>
          <cell r="P149">
            <v>2</v>
          </cell>
        </row>
        <row r="150">
          <cell r="B150">
            <v>40</v>
          </cell>
          <cell r="C150">
            <v>2</v>
          </cell>
          <cell r="D150">
            <v>3.91</v>
          </cell>
          <cell r="E150">
            <v>1</v>
          </cell>
          <cell r="I150">
            <v>0.3</v>
          </cell>
          <cell r="J150">
            <v>0</v>
          </cell>
          <cell r="K150">
            <v>0.3</v>
          </cell>
          <cell r="P150">
            <v>2</v>
          </cell>
        </row>
        <row r="151">
          <cell r="B151">
            <v>40</v>
          </cell>
          <cell r="C151">
            <v>2</v>
          </cell>
          <cell r="D151">
            <v>3.91</v>
          </cell>
          <cell r="E151">
            <v>1</v>
          </cell>
          <cell r="I151">
            <v>0.3</v>
          </cell>
          <cell r="J151">
            <v>0</v>
          </cell>
          <cell r="K151">
            <v>0.3</v>
          </cell>
          <cell r="P151">
            <v>2</v>
          </cell>
        </row>
        <row r="152">
          <cell r="B152">
            <v>40</v>
          </cell>
          <cell r="C152">
            <v>2</v>
          </cell>
          <cell r="D152">
            <v>3.91</v>
          </cell>
          <cell r="E152">
            <v>1</v>
          </cell>
          <cell r="I152">
            <v>0.3</v>
          </cell>
          <cell r="J152">
            <v>0</v>
          </cell>
          <cell r="K152">
            <v>0.3</v>
          </cell>
          <cell r="P152">
            <v>2</v>
          </cell>
        </row>
        <row r="153">
          <cell r="B153">
            <v>40</v>
          </cell>
          <cell r="C153">
            <v>2.5</v>
          </cell>
          <cell r="D153">
            <v>5.16</v>
          </cell>
          <cell r="E153">
            <v>1</v>
          </cell>
          <cell r="I153">
            <v>0.25</v>
          </cell>
          <cell r="J153">
            <v>0.2</v>
          </cell>
          <cell r="K153">
            <v>0.45</v>
          </cell>
          <cell r="P153">
            <v>2</v>
          </cell>
        </row>
        <row r="154">
          <cell r="B154">
            <v>40</v>
          </cell>
          <cell r="C154">
            <v>3</v>
          </cell>
          <cell r="D154">
            <v>5.49</v>
          </cell>
          <cell r="E154">
            <v>1</v>
          </cell>
          <cell r="I154">
            <v>0.3</v>
          </cell>
          <cell r="J154">
            <v>0.3</v>
          </cell>
          <cell r="K154">
            <v>0.6</v>
          </cell>
          <cell r="P154">
            <v>2</v>
          </cell>
        </row>
        <row r="155">
          <cell r="B155">
            <v>40</v>
          </cell>
          <cell r="C155">
            <v>3.5</v>
          </cell>
          <cell r="D155">
            <v>5.74</v>
          </cell>
          <cell r="E155">
            <v>1</v>
          </cell>
          <cell r="I155">
            <v>0.35</v>
          </cell>
          <cell r="J155">
            <v>0.4</v>
          </cell>
          <cell r="K155">
            <v>0.75</v>
          </cell>
          <cell r="P155">
            <v>3</v>
          </cell>
        </row>
        <row r="156">
          <cell r="B156">
            <v>40</v>
          </cell>
          <cell r="C156">
            <v>4</v>
          </cell>
          <cell r="D156">
            <v>6.02</v>
          </cell>
          <cell r="E156">
            <v>1</v>
          </cell>
          <cell r="I156">
            <v>0.41</v>
          </cell>
          <cell r="J156">
            <v>0.49</v>
          </cell>
          <cell r="K156">
            <v>0.89999999999999991</v>
          </cell>
          <cell r="P156">
            <v>3</v>
          </cell>
        </row>
        <row r="157">
          <cell r="B157">
            <v>40</v>
          </cell>
          <cell r="C157">
            <v>5</v>
          </cell>
          <cell r="D157">
            <v>6.55</v>
          </cell>
          <cell r="E157">
            <v>1</v>
          </cell>
          <cell r="I157">
            <v>0.51</v>
          </cell>
          <cell r="J157">
            <v>0.54</v>
          </cell>
          <cell r="K157">
            <v>1.05</v>
          </cell>
          <cell r="P157">
            <v>4</v>
          </cell>
        </row>
        <row r="158">
          <cell r="B158">
            <v>40</v>
          </cell>
          <cell r="C158">
            <v>6</v>
          </cell>
          <cell r="D158">
            <v>7.11</v>
          </cell>
          <cell r="E158">
            <v>1</v>
          </cell>
          <cell r="I158">
            <v>0.61</v>
          </cell>
          <cell r="J158">
            <v>1.04</v>
          </cell>
          <cell r="K158">
            <v>1.65</v>
          </cell>
          <cell r="P158">
            <v>4</v>
          </cell>
        </row>
        <row r="159">
          <cell r="B159">
            <v>40</v>
          </cell>
          <cell r="C159">
            <v>8</v>
          </cell>
          <cell r="D159">
            <v>8.18</v>
          </cell>
          <cell r="E159">
            <v>1</v>
          </cell>
          <cell r="I159">
            <v>0.81</v>
          </cell>
          <cell r="J159">
            <v>1.73</v>
          </cell>
          <cell r="K159">
            <v>2.54</v>
          </cell>
          <cell r="P159">
            <v>4</v>
          </cell>
        </row>
        <row r="160">
          <cell r="B160">
            <v>40</v>
          </cell>
          <cell r="C160">
            <v>10</v>
          </cell>
          <cell r="D160">
            <v>9.27</v>
          </cell>
          <cell r="E160">
            <v>1</v>
          </cell>
          <cell r="I160">
            <v>1.01</v>
          </cell>
          <cell r="J160">
            <v>3.04</v>
          </cell>
          <cell r="K160">
            <v>4.05</v>
          </cell>
          <cell r="P160">
            <v>4</v>
          </cell>
        </row>
        <row r="161">
          <cell r="B161">
            <v>40</v>
          </cell>
          <cell r="C161">
            <v>12</v>
          </cell>
          <cell r="D161">
            <v>10.31</v>
          </cell>
          <cell r="E161">
            <v>1.25</v>
          </cell>
          <cell r="I161">
            <v>1.22</v>
          </cell>
          <cell r="J161">
            <v>4.0199999999999996</v>
          </cell>
          <cell r="K161">
            <v>5.2399999999999993</v>
          </cell>
          <cell r="P161">
            <v>6</v>
          </cell>
        </row>
        <row r="162">
          <cell r="B162">
            <v>40</v>
          </cell>
          <cell r="C162">
            <v>14</v>
          </cell>
          <cell r="D162">
            <v>11.13</v>
          </cell>
          <cell r="E162">
            <v>1.25</v>
          </cell>
          <cell r="I162">
            <v>1.42</v>
          </cell>
          <cell r="J162">
            <v>5.33</v>
          </cell>
          <cell r="K162">
            <v>6.75</v>
          </cell>
          <cell r="P162">
            <v>6</v>
          </cell>
        </row>
        <row r="163">
          <cell r="B163">
            <v>40</v>
          </cell>
          <cell r="C163">
            <v>16</v>
          </cell>
          <cell r="D163">
            <v>12.7</v>
          </cell>
          <cell r="E163">
            <v>1.25</v>
          </cell>
          <cell r="I163">
            <v>1.62</v>
          </cell>
          <cell r="J163">
            <v>8.42</v>
          </cell>
          <cell r="K163">
            <v>10.039999999999999</v>
          </cell>
          <cell r="P163">
            <v>6</v>
          </cell>
        </row>
        <row r="164">
          <cell r="B164">
            <v>40</v>
          </cell>
          <cell r="C164">
            <v>18</v>
          </cell>
          <cell r="D164">
            <v>14.27</v>
          </cell>
          <cell r="E164">
            <v>1.25</v>
          </cell>
          <cell r="I164">
            <v>1.82</v>
          </cell>
          <cell r="J164">
            <v>11.53</v>
          </cell>
          <cell r="K164">
            <v>13.35</v>
          </cell>
          <cell r="P164">
            <v>6</v>
          </cell>
        </row>
        <row r="165">
          <cell r="B165">
            <v>40</v>
          </cell>
          <cell r="C165">
            <v>20</v>
          </cell>
          <cell r="D165">
            <v>15.09</v>
          </cell>
          <cell r="E165">
            <v>1.5</v>
          </cell>
          <cell r="I165">
            <v>2.0299999999999998</v>
          </cell>
          <cell r="J165">
            <v>14.47</v>
          </cell>
          <cell r="K165">
            <v>16.5</v>
          </cell>
          <cell r="P165">
            <v>7</v>
          </cell>
        </row>
        <row r="166">
          <cell r="B166">
            <v>40</v>
          </cell>
          <cell r="C166">
            <v>24</v>
          </cell>
          <cell r="D166">
            <v>17.48</v>
          </cell>
          <cell r="E166">
            <v>1.5</v>
          </cell>
          <cell r="I166">
            <v>2.4300000000000002</v>
          </cell>
          <cell r="J166">
            <v>24.57</v>
          </cell>
          <cell r="K166">
            <v>27</v>
          </cell>
          <cell r="P166">
            <v>8</v>
          </cell>
        </row>
        <row r="167">
          <cell r="B167">
            <v>40</v>
          </cell>
          <cell r="C167">
            <v>32</v>
          </cell>
          <cell r="D167">
            <v>17.48</v>
          </cell>
          <cell r="E167">
            <v>1.5</v>
          </cell>
          <cell r="I167">
            <v>3.24</v>
          </cell>
          <cell r="J167">
            <v>31.26</v>
          </cell>
          <cell r="K167">
            <v>34.5</v>
          </cell>
          <cell r="P167">
            <v>11</v>
          </cell>
        </row>
        <row r="168">
          <cell r="B168">
            <v>40</v>
          </cell>
          <cell r="C168">
            <v>34</v>
          </cell>
          <cell r="D168">
            <v>17.48</v>
          </cell>
          <cell r="E168">
            <v>1.5</v>
          </cell>
          <cell r="I168">
            <v>3.45</v>
          </cell>
          <cell r="J168">
            <v>34.049999999999997</v>
          </cell>
          <cell r="K168">
            <v>37.5</v>
          </cell>
          <cell r="P168">
            <v>12</v>
          </cell>
        </row>
        <row r="169">
          <cell r="B169">
            <v>40</v>
          </cell>
          <cell r="C169">
            <v>36</v>
          </cell>
          <cell r="D169">
            <v>19.05</v>
          </cell>
          <cell r="E169">
            <v>2</v>
          </cell>
          <cell r="I169">
            <v>3.65</v>
          </cell>
          <cell r="J169">
            <v>41.34</v>
          </cell>
          <cell r="K169">
            <v>44.99</v>
          </cell>
          <cell r="P169">
            <v>12</v>
          </cell>
        </row>
        <row r="170">
          <cell r="B170" t="str">
            <v>40S</v>
          </cell>
          <cell r="C170">
            <v>0.125</v>
          </cell>
          <cell r="D170">
            <v>1.73</v>
          </cell>
          <cell r="E170">
            <v>1</v>
          </cell>
          <cell r="I170">
            <v>7.0000000000000007E-2</v>
          </cell>
          <cell r="K170">
            <v>7.0000000000000007E-2</v>
          </cell>
          <cell r="P170">
            <v>2</v>
          </cell>
        </row>
        <row r="171">
          <cell r="B171" t="str">
            <v>40S</v>
          </cell>
          <cell r="C171">
            <v>0.125</v>
          </cell>
          <cell r="D171">
            <v>1.73</v>
          </cell>
          <cell r="E171">
            <v>1</v>
          </cell>
          <cell r="I171">
            <v>7.0000000000000007E-2</v>
          </cell>
          <cell r="K171">
            <v>7.0000000000000007E-2</v>
          </cell>
          <cell r="P171">
            <v>2</v>
          </cell>
        </row>
        <row r="172">
          <cell r="B172" t="str">
            <v>40S</v>
          </cell>
          <cell r="C172">
            <v>0.125</v>
          </cell>
          <cell r="D172">
            <v>1.73</v>
          </cell>
          <cell r="E172">
            <v>1</v>
          </cell>
          <cell r="I172">
            <v>7.0000000000000007E-2</v>
          </cell>
          <cell r="K172">
            <v>7.0000000000000007E-2</v>
          </cell>
          <cell r="P172">
            <v>2</v>
          </cell>
        </row>
        <row r="173">
          <cell r="B173" t="str">
            <v>40S</v>
          </cell>
          <cell r="C173">
            <v>0.25</v>
          </cell>
          <cell r="D173">
            <v>2.2400000000000002</v>
          </cell>
          <cell r="E173">
            <v>1</v>
          </cell>
          <cell r="I173">
            <v>7.0000000000000007E-2</v>
          </cell>
          <cell r="K173">
            <v>7.0000000000000007E-2</v>
          </cell>
          <cell r="P173">
            <v>2</v>
          </cell>
        </row>
        <row r="174">
          <cell r="B174" t="str">
            <v>40S</v>
          </cell>
          <cell r="C174">
            <v>0.25</v>
          </cell>
          <cell r="D174">
            <v>2.2400000000000002</v>
          </cell>
          <cell r="E174">
            <v>1</v>
          </cell>
          <cell r="I174">
            <v>7.0000000000000007E-2</v>
          </cell>
          <cell r="K174">
            <v>7.0000000000000007E-2</v>
          </cell>
          <cell r="P174">
            <v>2</v>
          </cell>
        </row>
        <row r="175">
          <cell r="B175" t="str">
            <v>40S</v>
          </cell>
          <cell r="C175">
            <v>0.25</v>
          </cell>
          <cell r="D175">
            <v>2.2400000000000002</v>
          </cell>
          <cell r="E175">
            <v>1</v>
          </cell>
          <cell r="I175">
            <v>7.0000000000000007E-2</v>
          </cell>
          <cell r="K175">
            <v>7.0000000000000007E-2</v>
          </cell>
          <cell r="P175">
            <v>2</v>
          </cell>
        </row>
        <row r="176">
          <cell r="B176" t="str">
            <v>40S</v>
          </cell>
          <cell r="C176">
            <v>0.375</v>
          </cell>
          <cell r="D176">
            <v>2.31</v>
          </cell>
          <cell r="E176">
            <v>1</v>
          </cell>
          <cell r="I176">
            <v>7.0000000000000007E-2</v>
          </cell>
          <cell r="K176">
            <v>7.0000000000000007E-2</v>
          </cell>
          <cell r="P176">
            <v>2</v>
          </cell>
        </row>
        <row r="177">
          <cell r="B177" t="str">
            <v>40S</v>
          </cell>
          <cell r="C177">
            <v>0.375</v>
          </cell>
          <cell r="D177">
            <v>2.31</v>
          </cell>
          <cell r="E177">
            <v>1</v>
          </cell>
          <cell r="I177">
            <v>7.0000000000000007E-2</v>
          </cell>
          <cell r="K177">
            <v>7.0000000000000007E-2</v>
          </cell>
          <cell r="P177">
            <v>2</v>
          </cell>
        </row>
        <row r="178">
          <cell r="B178" t="str">
            <v>40S</v>
          </cell>
          <cell r="C178">
            <v>0.375</v>
          </cell>
          <cell r="D178">
            <v>2.31</v>
          </cell>
          <cell r="E178">
            <v>1</v>
          </cell>
          <cell r="I178">
            <v>7.0000000000000007E-2</v>
          </cell>
          <cell r="K178">
            <v>7.0000000000000007E-2</v>
          </cell>
          <cell r="P178">
            <v>2</v>
          </cell>
        </row>
        <row r="179">
          <cell r="B179" t="str">
            <v>40S</v>
          </cell>
          <cell r="C179">
            <v>0.5</v>
          </cell>
          <cell r="D179">
            <v>2.77</v>
          </cell>
          <cell r="E179">
            <v>1</v>
          </cell>
          <cell r="I179">
            <v>7.0000000000000007E-2</v>
          </cell>
          <cell r="J179">
            <v>0</v>
          </cell>
          <cell r="K179">
            <v>7.0000000000000007E-2</v>
          </cell>
          <cell r="P179">
            <v>2</v>
          </cell>
        </row>
        <row r="180">
          <cell r="B180" t="str">
            <v>40S</v>
          </cell>
          <cell r="C180">
            <v>0.5</v>
          </cell>
          <cell r="D180">
            <v>2.77</v>
          </cell>
          <cell r="E180">
            <v>1</v>
          </cell>
          <cell r="I180">
            <v>7.0000000000000007E-2</v>
          </cell>
          <cell r="J180">
            <v>0</v>
          </cell>
          <cell r="K180">
            <v>7.0000000000000007E-2</v>
          </cell>
          <cell r="P180">
            <v>2</v>
          </cell>
        </row>
        <row r="181">
          <cell r="B181" t="str">
            <v>40S</v>
          </cell>
          <cell r="C181">
            <v>0.5</v>
          </cell>
          <cell r="D181">
            <v>2.77</v>
          </cell>
          <cell r="E181">
            <v>1</v>
          </cell>
          <cell r="I181">
            <v>7.0000000000000007E-2</v>
          </cell>
          <cell r="J181">
            <v>0</v>
          </cell>
          <cell r="K181">
            <v>7.0000000000000007E-2</v>
          </cell>
          <cell r="P181">
            <v>2</v>
          </cell>
        </row>
        <row r="182">
          <cell r="B182" t="str">
            <v>40S</v>
          </cell>
          <cell r="C182">
            <v>0.75</v>
          </cell>
          <cell r="D182">
            <v>2.87</v>
          </cell>
          <cell r="E182">
            <v>1</v>
          </cell>
          <cell r="I182">
            <v>7.0000000000000007E-2</v>
          </cell>
          <cell r="J182">
            <v>0</v>
          </cell>
          <cell r="K182">
            <v>7.0000000000000007E-2</v>
          </cell>
          <cell r="P182">
            <v>2</v>
          </cell>
        </row>
        <row r="183">
          <cell r="B183" t="str">
            <v>40S</v>
          </cell>
          <cell r="C183">
            <v>0.75</v>
          </cell>
          <cell r="D183">
            <v>2.87</v>
          </cell>
          <cell r="E183">
            <v>1</v>
          </cell>
          <cell r="I183">
            <v>7.0000000000000007E-2</v>
          </cell>
          <cell r="J183">
            <v>0</v>
          </cell>
          <cell r="K183">
            <v>7.0000000000000007E-2</v>
          </cell>
          <cell r="P183">
            <v>2</v>
          </cell>
        </row>
        <row r="184">
          <cell r="B184" t="str">
            <v>40S</v>
          </cell>
          <cell r="C184">
            <v>0.75</v>
          </cell>
          <cell r="D184">
            <v>2.87</v>
          </cell>
          <cell r="E184">
            <v>1</v>
          </cell>
          <cell r="I184">
            <v>7.0000000000000007E-2</v>
          </cell>
          <cell r="J184">
            <v>0</v>
          </cell>
          <cell r="K184">
            <v>7.0000000000000007E-2</v>
          </cell>
          <cell r="P184">
            <v>2</v>
          </cell>
        </row>
        <row r="185">
          <cell r="B185" t="str">
            <v>40S</v>
          </cell>
          <cell r="C185">
            <v>1</v>
          </cell>
          <cell r="D185">
            <v>3.38</v>
          </cell>
          <cell r="E185">
            <v>1</v>
          </cell>
          <cell r="I185">
            <v>0.12</v>
          </cell>
          <cell r="J185">
            <v>0</v>
          </cell>
          <cell r="K185">
            <v>0.12</v>
          </cell>
          <cell r="P185">
            <v>2</v>
          </cell>
        </row>
        <row r="186">
          <cell r="B186" t="str">
            <v>40S</v>
          </cell>
          <cell r="C186">
            <v>1</v>
          </cell>
          <cell r="D186">
            <v>3.38</v>
          </cell>
          <cell r="E186">
            <v>1</v>
          </cell>
          <cell r="I186">
            <v>0.12</v>
          </cell>
          <cell r="J186">
            <v>0</v>
          </cell>
          <cell r="K186">
            <v>0.12</v>
          </cell>
          <cell r="P186">
            <v>2</v>
          </cell>
        </row>
        <row r="187">
          <cell r="B187" t="str">
            <v>40S</v>
          </cell>
          <cell r="C187">
            <v>1</v>
          </cell>
          <cell r="D187">
            <v>3.38</v>
          </cell>
          <cell r="E187">
            <v>1</v>
          </cell>
          <cell r="I187">
            <v>0.12</v>
          </cell>
          <cell r="J187">
            <v>0</v>
          </cell>
          <cell r="K187">
            <v>0.12</v>
          </cell>
          <cell r="P187">
            <v>2</v>
          </cell>
        </row>
        <row r="188">
          <cell r="B188" t="str">
            <v>40S</v>
          </cell>
          <cell r="C188">
            <v>1.25</v>
          </cell>
          <cell r="D188">
            <v>3.56</v>
          </cell>
          <cell r="E188">
            <v>1</v>
          </cell>
          <cell r="I188">
            <v>0.15</v>
          </cell>
          <cell r="K188">
            <v>0.15</v>
          </cell>
          <cell r="P188">
            <v>2</v>
          </cell>
        </row>
        <row r="189">
          <cell r="B189" t="str">
            <v>40S</v>
          </cell>
          <cell r="C189">
            <v>1.25</v>
          </cell>
          <cell r="D189">
            <v>3.56</v>
          </cell>
          <cell r="E189">
            <v>1</v>
          </cell>
          <cell r="I189">
            <v>0.15</v>
          </cell>
          <cell r="K189">
            <v>0.15</v>
          </cell>
          <cell r="P189">
            <v>2</v>
          </cell>
        </row>
        <row r="190">
          <cell r="B190" t="str">
            <v>40S</v>
          </cell>
          <cell r="C190">
            <v>1.25</v>
          </cell>
          <cell r="D190">
            <v>3.56</v>
          </cell>
          <cell r="E190">
            <v>1</v>
          </cell>
          <cell r="I190">
            <v>0.15</v>
          </cell>
          <cell r="K190">
            <v>0.15</v>
          </cell>
          <cell r="P190">
            <v>2</v>
          </cell>
        </row>
        <row r="191">
          <cell r="B191" t="str">
            <v>40S</v>
          </cell>
          <cell r="C191">
            <v>1.5</v>
          </cell>
          <cell r="D191">
            <v>3.68</v>
          </cell>
          <cell r="E191">
            <v>1</v>
          </cell>
          <cell r="I191">
            <v>0.15</v>
          </cell>
          <cell r="J191">
            <v>0</v>
          </cell>
          <cell r="K191">
            <v>0.15</v>
          </cell>
          <cell r="P191">
            <v>2</v>
          </cell>
        </row>
        <row r="192">
          <cell r="B192" t="str">
            <v>40S</v>
          </cell>
          <cell r="C192">
            <v>1.5</v>
          </cell>
          <cell r="D192">
            <v>3.68</v>
          </cell>
          <cell r="E192">
            <v>1</v>
          </cell>
          <cell r="I192">
            <v>0.15</v>
          </cell>
          <cell r="J192">
            <v>0</v>
          </cell>
          <cell r="K192">
            <v>0.15</v>
          </cell>
          <cell r="P192">
            <v>2</v>
          </cell>
        </row>
        <row r="193">
          <cell r="B193" t="str">
            <v>40S</v>
          </cell>
          <cell r="C193">
            <v>1.5</v>
          </cell>
          <cell r="D193">
            <v>3.68</v>
          </cell>
          <cell r="E193">
            <v>1</v>
          </cell>
          <cell r="I193">
            <v>0.15</v>
          </cell>
          <cell r="J193">
            <v>0</v>
          </cell>
          <cell r="K193">
            <v>0.15</v>
          </cell>
          <cell r="P193">
            <v>2</v>
          </cell>
        </row>
        <row r="194">
          <cell r="B194" t="str">
            <v>40S</v>
          </cell>
          <cell r="C194">
            <v>2</v>
          </cell>
          <cell r="D194">
            <v>3.91</v>
          </cell>
          <cell r="E194">
            <v>1</v>
          </cell>
          <cell r="I194">
            <v>0.3</v>
          </cell>
          <cell r="J194">
            <v>0</v>
          </cell>
          <cell r="K194">
            <v>0.3</v>
          </cell>
          <cell r="P194">
            <v>2</v>
          </cell>
        </row>
        <row r="195">
          <cell r="B195" t="str">
            <v>40S</v>
          </cell>
          <cell r="C195">
            <v>2</v>
          </cell>
          <cell r="D195">
            <v>3.91</v>
          </cell>
          <cell r="E195">
            <v>1</v>
          </cell>
          <cell r="I195">
            <v>0.3</v>
          </cell>
          <cell r="J195">
            <v>0</v>
          </cell>
          <cell r="K195">
            <v>0.3</v>
          </cell>
          <cell r="P195">
            <v>2</v>
          </cell>
        </row>
        <row r="196">
          <cell r="B196" t="str">
            <v>40S</v>
          </cell>
          <cell r="C196">
            <v>2</v>
          </cell>
          <cell r="D196">
            <v>3.91</v>
          </cell>
          <cell r="E196">
            <v>1</v>
          </cell>
          <cell r="I196">
            <v>0.3</v>
          </cell>
          <cell r="J196">
            <v>0</v>
          </cell>
          <cell r="K196">
            <v>0.3</v>
          </cell>
          <cell r="P196">
            <v>2</v>
          </cell>
        </row>
        <row r="197">
          <cell r="B197" t="str">
            <v>40S</v>
          </cell>
          <cell r="C197">
            <v>2.5</v>
          </cell>
          <cell r="D197">
            <v>5.16</v>
          </cell>
          <cell r="E197">
            <v>1</v>
          </cell>
          <cell r="I197">
            <v>0.25</v>
          </cell>
          <cell r="J197">
            <v>0.2</v>
          </cell>
          <cell r="K197">
            <v>0.45</v>
          </cell>
          <cell r="P197">
            <v>2</v>
          </cell>
        </row>
        <row r="198">
          <cell r="B198" t="str">
            <v>40S</v>
          </cell>
          <cell r="C198">
            <v>3</v>
          </cell>
          <cell r="D198">
            <v>5.49</v>
          </cell>
          <cell r="E198">
            <v>1</v>
          </cell>
          <cell r="I198">
            <v>0.3</v>
          </cell>
          <cell r="J198">
            <v>0.3</v>
          </cell>
          <cell r="K198">
            <v>0.6</v>
          </cell>
          <cell r="P198">
            <v>2</v>
          </cell>
        </row>
        <row r="199">
          <cell r="B199" t="str">
            <v>40S</v>
          </cell>
          <cell r="C199">
            <v>3.5</v>
          </cell>
          <cell r="D199">
            <v>5.74</v>
          </cell>
          <cell r="E199">
            <v>1</v>
          </cell>
          <cell r="I199">
            <v>0.35</v>
          </cell>
          <cell r="J199">
            <v>0.4</v>
          </cell>
          <cell r="K199">
            <v>0.75</v>
          </cell>
          <cell r="P199">
            <v>3</v>
          </cell>
        </row>
        <row r="200">
          <cell r="B200" t="str">
            <v>40S</v>
          </cell>
          <cell r="C200">
            <v>4</v>
          </cell>
          <cell r="D200">
            <v>6.02</v>
          </cell>
          <cell r="E200">
            <v>1</v>
          </cell>
          <cell r="I200">
            <v>0.41</v>
          </cell>
          <cell r="J200">
            <v>0.49</v>
          </cell>
          <cell r="K200">
            <v>0.89999999999999991</v>
          </cell>
          <cell r="P200">
            <v>3</v>
          </cell>
        </row>
        <row r="201">
          <cell r="B201" t="str">
            <v>40S</v>
          </cell>
          <cell r="C201">
            <v>5</v>
          </cell>
          <cell r="D201">
            <v>6.55</v>
          </cell>
          <cell r="E201">
            <v>1</v>
          </cell>
          <cell r="I201">
            <v>0.51</v>
          </cell>
          <cell r="J201">
            <v>0.54</v>
          </cell>
          <cell r="K201">
            <v>1.05</v>
          </cell>
          <cell r="P201">
            <v>4</v>
          </cell>
        </row>
        <row r="202">
          <cell r="B202" t="str">
            <v>40S</v>
          </cell>
          <cell r="C202">
            <v>6</v>
          </cell>
          <cell r="D202">
            <v>7.11</v>
          </cell>
          <cell r="E202">
            <v>1</v>
          </cell>
          <cell r="I202">
            <v>0.61</v>
          </cell>
          <cell r="J202">
            <v>1.04</v>
          </cell>
          <cell r="K202">
            <v>1.65</v>
          </cell>
          <cell r="P202">
            <v>4</v>
          </cell>
        </row>
        <row r="203">
          <cell r="B203" t="str">
            <v>40S</v>
          </cell>
          <cell r="C203">
            <v>8</v>
          </cell>
          <cell r="D203">
            <v>8.18</v>
          </cell>
          <cell r="E203">
            <v>1</v>
          </cell>
          <cell r="I203">
            <v>0.81</v>
          </cell>
          <cell r="J203">
            <v>1.73</v>
          </cell>
          <cell r="K203">
            <v>2.54</v>
          </cell>
          <cell r="P203">
            <v>4</v>
          </cell>
        </row>
        <row r="204">
          <cell r="B204" t="str">
            <v>40S</v>
          </cell>
          <cell r="C204">
            <v>10</v>
          </cell>
          <cell r="D204">
            <v>9.27</v>
          </cell>
          <cell r="E204">
            <v>1</v>
          </cell>
          <cell r="I204">
            <v>1.01</v>
          </cell>
          <cell r="J204">
            <v>3.04</v>
          </cell>
          <cell r="K204">
            <v>4.05</v>
          </cell>
          <cell r="P204">
            <v>4</v>
          </cell>
        </row>
        <row r="205">
          <cell r="B205" t="str">
            <v>40S</v>
          </cell>
          <cell r="C205">
            <v>12</v>
          </cell>
          <cell r="D205">
            <v>9.5299999999999994</v>
          </cell>
          <cell r="E205">
            <v>1</v>
          </cell>
          <cell r="I205">
            <v>1.22</v>
          </cell>
          <cell r="J205">
            <v>3.28</v>
          </cell>
          <cell r="K205">
            <v>4.5</v>
          </cell>
          <cell r="P205">
            <v>6</v>
          </cell>
        </row>
        <row r="206">
          <cell r="B206">
            <v>60</v>
          </cell>
          <cell r="C206">
            <v>8</v>
          </cell>
          <cell r="D206">
            <v>10.31</v>
          </cell>
          <cell r="E206">
            <v>1.25</v>
          </cell>
          <cell r="I206">
            <v>0.81</v>
          </cell>
          <cell r="J206">
            <v>2.64</v>
          </cell>
          <cell r="K206">
            <v>3.45</v>
          </cell>
          <cell r="P206">
            <v>4</v>
          </cell>
        </row>
        <row r="207">
          <cell r="B207">
            <v>60</v>
          </cell>
          <cell r="C207">
            <v>10</v>
          </cell>
          <cell r="D207">
            <v>12.7</v>
          </cell>
          <cell r="E207">
            <v>1.25</v>
          </cell>
          <cell r="I207">
            <v>1.01</v>
          </cell>
          <cell r="J207">
            <v>5.74</v>
          </cell>
          <cell r="K207">
            <v>6.75</v>
          </cell>
          <cell r="P207">
            <v>4</v>
          </cell>
        </row>
        <row r="208">
          <cell r="B208">
            <v>60</v>
          </cell>
          <cell r="C208">
            <v>12</v>
          </cell>
          <cell r="D208">
            <v>14.27</v>
          </cell>
          <cell r="E208">
            <v>1.25</v>
          </cell>
          <cell r="I208">
            <v>1.22</v>
          </cell>
          <cell r="J208">
            <v>8.3800000000000008</v>
          </cell>
          <cell r="K208">
            <v>9.6000000000000014</v>
          </cell>
          <cell r="P208">
            <v>6</v>
          </cell>
        </row>
        <row r="209">
          <cell r="B209">
            <v>60</v>
          </cell>
          <cell r="C209">
            <v>14</v>
          </cell>
          <cell r="D209">
            <v>15.09</v>
          </cell>
          <cell r="E209">
            <v>1.5</v>
          </cell>
          <cell r="I209">
            <v>1.42</v>
          </cell>
          <cell r="J209">
            <v>9.9700000000000006</v>
          </cell>
          <cell r="K209">
            <v>11.39</v>
          </cell>
          <cell r="P209">
            <v>6</v>
          </cell>
        </row>
        <row r="210">
          <cell r="B210">
            <v>60</v>
          </cell>
          <cell r="C210">
            <v>16</v>
          </cell>
          <cell r="D210">
            <v>16.66</v>
          </cell>
          <cell r="E210">
            <v>1.5</v>
          </cell>
          <cell r="I210">
            <v>1.62</v>
          </cell>
          <cell r="J210">
            <v>14.88</v>
          </cell>
          <cell r="K210">
            <v>16.5</v>
          </cell>
          <cell r="P210">
            <v>6</v>
          </cell>
        </row>
        <row r="211">
          <cell r="B211">
            <v>60</v>
          </cell>
          <cell r="C211">
            <v>18</v>
          </cell>
          <cell r="D211">
            <v>19.05</v>
          </cell>
          <cell r="E211">
            <v>2</v>
          </cell>
          <cell r="I211">
            <v>1.82</v>
          </cell>
          <cell r="J211">
            <v>20.67</v>
          </cell>
          <cell r="K211">
            <v>22.490000000000002</v>
          </cell>
          <cell r="P211">
            <v>6</v>
          </cell>
        </row>
        <row r="212">
          <cell r="B212">
            <v>60</v>
          </cell>
          <cell r="C212">
            <v>20</v>
          </cell>
          <cell r="D212">
            <v>20.62</v>
          </cell>
          <cell r="E212">
            <v>2</v>
          </cell>
          <cell r="I212">
            <v>2.0299999999999998</v>
          </cell>
          <cell r="J212">
            <v>23.47</v>
          </cell>
          <cell r="K212">
            <v>25.5</v>
          </cell>
          <cell r="P212">
            <v>7</v>
          </cell>
        </row>
        <row r="213">
          <cell r="B213">
            <v>60</v>
          </cell>
          <cell r="C213">
            <v>22</v>
          </cell>
          <cell r="D213">
            <v>22.23</v>
          </cell>
          <cell r="E213">
            <v>2</v>
          </cell>
          <cell r="I213">
            <v>2.23</v>
          </cell>
          <cell r="J213">
            <v>29.27</v>
          </cell>
          <cell r="K213">
            <v>31.5</v>
          </cell>
          <cell r="P213">
            <v>8</v>
          </cell>
        </row>
        <row r="214">
          <cell r="B214">
            <v>60</v>
          </cell>
          <cell r="C214">
            <v>24</v>
          </cell>
          <cell r="D214">
            <v>24.61</v>
          </cell>
          <cell r="E214">
            <v>2</v>
          </cell>
          <cell r="I214">
            <v>2.4300000000000002</v>
          </cell>
          <cell r="J214">
            <v>35.07</v>
          </cell>
          <cell r="K214">
            <v>37.5</v>
          </cell>
          <cell r="P214">
            <v>8</v>
          </cell>
        </row>
        <row r="215">
          <cell r="B215">
            <v>80</v>
          </cell>
          <cell r="C215">
            <v>0.125</v>
          </cell>
          <cell r="D215">
            <v>2.41</v>
          </cell>
          <cell r="E215">
            <v>1</v>
          </cell>
          <cell r="I215">
            <v>7.0000000000000007E-2</v>
          </cell>
          <cell r="K215">
            <v>7.0000000000000007E-2</v>
          </cell>
          <cell r="P215">
            <v>2</v>
          </cell>
        </row>
        <row r="216">
          <cell r="B216">
            <v>80</v>
          </cell>
          <cell r="C216">
            <v>0.125</v>
          </cell>
          <cell r="D216">
            <v>2.41</v>
          </cell>
          <cell r="E216">
            <v>1</v>
          </cell>
          <cell r="I216">
            <v>7.0000000000000007E-2</v>
          </cell>
          <cell r="K216">
            <v>7.0000000000000007E-2</v>
          </cell>
          <cell r="P216">
            <v>2</v>
          </cell>
        </row>
        <row r="217">
          <cell r="B217">
            <v>80</v>
          </cell>
          <cell r="C217">
            <v>0.125</v>
          </cell>
          <cell r="D217">
            <v>2.41</v>
          </cell>
          <cell r="E217">
            <v>1</v>
          </cell>
          <cell r="I217">
            <v>7.0000000000000007E-2</v>
          </cell>
          <cell r="K217">
            <v>7.0000000000000007E-2</v>
          </cell>
          <cell r="P217">
            <v>2</v>
          </cell>
        </row>
        <row r="218">
          <cell r="B218">
            <v>80</v>
          </cell>
          <cell r="C218">
            <v>0.25</v>
          </cell>
          <cell r="D218">
            <v>3.02</v>
          </cell>
          <cell r="E218">
            <v>1</v>
          </cell>
          <cell r="I218">
            <v>7.0000000000000007E-2</v>
          </cell>
          <cell r="K218">
            <v>7.0000000000000007E-2</v>
          </cell>
          <cell r="P218">
            <v>2</v>
          </cell>
        </row>
        <row r="219">
          <cell r="B219">
            <v>80</v>
          </cell>
          <cell r="C219">
            <v>0.25</v>
          </cell>
          <cell r="D219">
            <v>3.02</v>
          </cell>
          <cell r="E219">
            <v>1</v>
          </cell>
          <cell r="I219">
            <v>7.0000000000000007E-2</v>
          </cell>
          <cell r="K219">
            <v>7.0000000000000007E-2</v>
          </cell>
          <cell r="P219">
            <v>2</v>
          </cell>
        </row>
        <row r="220">
          <cell r="B220">
            <v>80</v>
          </cell>
          <cell r="C220">
            <v>0.25</v>
          </cell>
          <cell r="D220">
            <v>3.02</v>
          </cell>
          <cell r="E220">
            <v>1</v>
          </cell>
          <cell r="I220">
            <v>7.0000000000000007E-2</v>
          </cell>
          <cell r="K220">
            <v>7.0000000000000007E-2</v>
          </cell>
          <cell r="P220">
            <v>2</v>
          </cell>
        </row>
        <row r="221">
          <cell r="B221">
            <v>80</v>
          </cell>
          <cell r="C221">
            <v>0.375</v>
          </cell>
          <cell r="D221">
            <v>3.2</v>
          </cell>
          <cell r="E221">
            <v>1</v>
          </cell>
          <cell r="I221">
            <v>7.0000000000000007E-2</v>
          </cell>
          <cell r="J221">
            <v>0</v>
          </cell>
          <cell r="K221">
            <v>7.0000000000000007E-2</v>
          </cell>
          <cell r="P221">
            <v>2</v>
          </cell>
        </row>
        <row r="222">
          <cell r="B222">
            <v>80</v>
          </cell>
          <cell r="C222">
            <v>0.375</v>
          </cell>
          <cell r="D222">
            <v>3.2</v>
          </cell>
          <cell r="E222">
            <v>1</v>
          </cell>
          <cell r="I222">
            <v>7.0000000000000007E-2</v>
          </cell>
          <cell r="J222">
            <v>0</v>
          </cell>
          <cell r="K222">
            <v>7.0000000000000007E-2</v>
          </cell>
          <cell r="P222">
            <v>2</v>
          </cell>
        </row>
        <row r="223">
          <cell r="B223">
            <v>80</v>
          </cell>
          <cell r="C223">
            <v>0.375</v>
          </cell>
          <cell r="D223">
            <v>3.2</v>
          </cell>
          <cell r="E223">
            <v>1</v>
          </cell>
          <cell r="I223">
            <v>7.0000000000000007E-2</v>
          </cell>
          <cell r="J223">
            <v>0</v>
          </cell>
          <cell r="K223">
            <v>7.0000000000000007E-2</v>
          </cell>
          <cell r="P223">
            <v>2</v>
          </cell>
        </row>
        <row r="224">
          <cell r="B224">
            <v>80</v>
          </cell>
          <cell r="C224">
            <v>0.5</v>
          </cell>
          <cell r="D224">
            <v>3.73</v>
          </cell>
          <cell r="E224">
            <v>1</v>
          </cell>
          <cell r="I224">
            <v>7.0000000000000007E-2</v>
          </cell>
          <cell r="J224">
            <v>0</v>
          </cell>
          <cell r="K224">
            <v>7.0000000000000007E-2</v>
          </cell>
          <cell r="P224">
            <v>2</v>
          </cell>
        </row>
        <row r="225">
          <cell r="B225">
            <v>80</v>
          </cell>
          <cell r="C225">
            <v>0.5</v>
          </cell>
          <cell r="D225">
            <v>3.73</v>
          </cell>
          <cell r="E225">
            <v>1</v>
          </cell>
          <cell r="I225">
            <v>7.0000000000000007E-2</v>
          </cell>
          <cell r="J225">
            <v>0</v>
          </cell>
          <cell r="K225">
            <v>7.0000000000000007E-2</v>
          </cell>
          <cell r="P225">
            <v>2</v>
          </cell>
        </row>
        <row r="226">
          <cell r="B226">
            <v>80</v>
          </cell>
          <cell r="C226">
            <v>0.5</v>
          </cell>
          <cell r="D226">
            <v>3.73</v>
          </cell>
          <cell r="E226">
            <v>1</v>
          </cell>
          <cell r="I226">
            <v>7.0000000000000007E-2</v>
          </cell>
          <cell r="J226">
            <v>0</v>
          </cell>
          <cell r="K226">
            <v>7.0000000000000007E-2</v>
          </cell>
          <cell r="P226">
            <v>2</v>
          </cell>
        </row>
        <row r="227">
          <cell r="B227">
            <v>80</v>
          </cell>
          <cell r="C227">
            <v>0.75</v>
          </cell>
          <cell r="D227">
            <v>3.91</v>
          </cell>
          <cell r="E227">
            <v>1</v>
          </cell>
          <cell r="I227">
            <v>7.0000000000000007E-2</v>
          </cell>
          <cell r="J227">
            <v>0</v>
          </cell>
          <cell r="K227">
            <v>7.0000000000000007E-2</v>
          </cell>
          <cell r="P227">
            <v>2</v>
          </cell>
        </row>
        <row r="228">
          <cell r="B228">
            <v>80</v>
          </cell>
          <cell r="C228">
            <v>0.75</v>
          </cell>
          <cell r="D228">
            <v>3.91</v>
          </cell>
          <cell r="E228">
            <v>1</v>
          </cell>
          <cell r="I228">
            <v>7.0000000000000007E-2</v>
          </cell>
          <cell r="J228">
            <v>0</v>
          </cell>
          <cell r="K228">
            <v>7.0000000000000007E-2</v>
          </cell>
          <cell r="P228">
            <v>2</v>
          </cell>
        </row>
        <row r="229">
          <cell r="B229">
            <v>80</v>
          </cell>
          <cell r="C229">
            <v>0.75</v>
          </cell>
          <cell r="D229">
            <v>3.91</v>
          </cell>
          <cell r="E229">
            <v>1</v>
          </cell>
          <cell r="I229">
            <v>7.0000000000000007E-2</v>
          </cell>
          <cell r="J229">
            <v>0</v>
          </cell>
          <cell r="K229">
            <v>7.0000000000000007E-2</v>
          </cell>
          <cell r="P229">
            <v>2</v>
          </cell>
        </row>
        <row r="230">
          <cell r="B230">
            <v>80</v>
          </cell>
          <cell r="C230">
            <v>1</v>
          </cell>
          <cell r="D230">
            <v>4.55</v>
          </cell>
          <cell r="E230">
            <v>1</v>
          </cell>
          <cell r="I230">
            <v>0.15</v>
          </cell>
          <cell r="J230">
            <v>0</v>
          </cell>
          <cell r="K230">
            <v>0.15</v>
          </cell>
          <cell r="P230">
            <v>2</v>
          </cell>
        </row>
        <row r="231">
          <cell r="B231">
            <v>80</v>
          </cell>
          <cell r="C231">
            <v>1</v>
          </cell>
          <cell r="D231">
            <v>4.55</v>
          </cell>
          <cell r="E231">
            <v>1</v>
          </cell>
          <cell r="I231">
            <v>0.15</v>
          </cell>
          <cell r="J231">
            <v>0</v>
          </cell>
          <cell r="K231">
            <v>0.15</v>
          </cell>
          <cell r="P231">
            <v>2</v>
          </cell>
        </row>
        <row r="232">
          <cell r="B232">
            <v>80</v>
          </cell>
          <cell r="C232">
            <v>1</v>
          </cell>
          <cell r="D232">
            <v>4.55</v>
          </cell>
          <cell r="E232">
            <v>1</v>
          </cell>
          <cell r="I232">
            <v>0.15</v>
          </cell>
          <cell r="J232">
            <v>0</v>
          </cell>
          <cell r="K232">
            <v>0.15</v>
          </cell>
          <cell r="P232">
            <v>2</v>
          </cell>
        </row>
        <row r="233">
          <cell r="B233">
            <v>80</v>
          </cell>
          <cell r="C233">
            <v>1.25</v>
          </cell>
          <cell r="D233">
            <v>4.8499999999999996</v>
          </cell>
          <cell r="E233">
            <v>1</v>
          </cell>
          <cell r="I233">
            <v>0.13</v>
          </cell>
          <cell r="J233">
            <v>0.17</v>
          </cell>
          <cell r="K233">
            <v>0.30000000000000004</v>
          </cell>
          <cell r="P233">
            <v>2</v>
          </cell>
        </row>
        <row r="234">
          <cell r="B234">
            <v>80</v>
          </cell>
          <cell r="C234">
            <v>1.25</v>
          </cell>
          <cell r="D234">
            <v>4.8499999999999996</v>
          </cell>
          <cell r="E234">
            <v>1</v>
          </cell>
          <cell r="I234">
            <v>0.13</v>
          </cell>
          <cell r="J234">
            <v>0.17</v>
          </cell>
          <cell r="K234">
            <v>0.30000000000000004</v>
          </cell>
          <cell r="P234">
            <v>2</v>
          </cell>
        </row>
        <row r="235">
          <cell r="B235">
            <v>80</v>
          </cell>
          <cell r="C235">
            <v>1.25</v>
          </cell>
          <cell r="D235">
            <v>4.8499999999999996</v>
          </cell>
          <cell r="E235">
            <v>1</v>
          </cell>
          <cell r="I235">
            <v>0.13</v>
          </cell>
          <cell r="J235">
            <v>0.17</v>
          </cell>
          <cell r="K235">
            <v>0.30000000000000004</v>
          </cell>
          <cell r="P235">
            <v>2</v>
          </cell>
        </row>
        <row r="236">
          <cell r="B236">
            <v>80</v>
          </cell>
          <cell r="C236">
            <v>1.5</v>
          </cell>
          <cell r="D236">
            <v>5.08</v>
          </cell>
          <cell r="E236">
            <v>1</v>
          </cell>
          <cell r="I236">
            <v>0.15</v>
          </cell>
          <cell r="J236">
            <v>0.15</v>
          </cell>
          <cell r="K236">
            <v>0.3</v>
          </cell>
          <cell r="P236">
            <v>2</v>
          </cell>
        </row>
        <row r="237">
          <cell r="B237">
            <v>80</v>
          </cell>
          <cell r="C237">
            <v>1.5</v>
          </cell>
          <cell r="D237">
            <v>5.08</v>
          </cell>
          <cell r="E237">
            <v>1</v>
          </cell>
          <cell r="I237">
            <v>0.15</v>
          </cell>
          <cell r="J237">
            <v>0.15</v>
          </cell>
          <cell r="K237">
            <v>0.3</v>
          </cell>
          <cell r="P237">
            <v>2</v>
          </cell>
        </row>
        <row r="238">
          <cell r="B238">
            <v>80</v>
          </cell>
          <cell r="C238">
            <v>1.5</v>
          </cell>
          <cell r="D238">
            <v>5.08</v>
          </cell>
          <cell r="E238">
            <v>1</v>
          </cell>
          <cell r="I238">
            <v>0.15</v>
          </cell>
          <cell r="J238">
            <v>0.15</v>
          </cell>
          <cell r="K238">
            <v>0.3</v>
          </cell>
          <cell r="P238">
            <v>2</v>
          </cell>
        </row>
        <row r="239">
          <cell r="B239">
            <v>80</v>
          </cell>
          <cell r="C239">
            <v>2</v>
          </cell>
          <cell r="D239">
            <v>5.54</v>
          </cell>
          <cell r="E239">
            <v>1</v>
          </cell>
          <cell r="I239">
            <v>0.2</v>
          </cell>
          <cell r="J239">
            <v>0.25</v>
          </cell>
          <cell r="K239">
            <v>0.45</v>
          </cell>
          <cell r="P239">
            <v>2</v>
          </cell>
        </row>
        <row r="240">
          <cell r="B240">
            <v>80</v>
          </cell>
          <cell r="C240">
            <v>2</v>
          </cell>
          <cell r="D240">
            <v>5.54</v>
          </cell>
          <cell r="E240">
            <v>1</v>
          </cell>
          <cell r="I240">
            <v>0.2</v>
          </cell>
          <cell r="J240">
            <v>0.25</v>
          </cell>
          <cell r="K240">
            <v>0.45</v>
          </cell>
          <cell r="P240">
            <v>2</v>
          </cell>
        </row>
        <row r="241">
          <cell r="B241">
            <v>80</v>
          </cell>
          <cell r="C241">
            <v>2</v>
          </cell>
          <cell r="D241">
            <v>5.54</v>
          </cell>
          <cell r="E241">
            <v>1</v>
          </cell>
          <cell r="I241">
            <v>0.2</v>
          </cell>
          <cell r="J241">
            <v>0.25</v>
          </cell>
          <cell r="K241">
            <v>0.45</v>
          </cell>
          <cell r="P241">
            <v>2</v>
          </cell>
        </row>
        <row r="242">
          <cell r="B242">
            <v>80</v>
          </cell>
          <cell r="C242">
            <v>2.5</v>
          </cell>
          <cell r="D242">
            <v>7.01</v>
          </cell>
          <cell r="E242">
            <v>1</v>
          </cell>
          <cell r="I242">
            <v>0.25</v>
          </cell>
          <cell r="J242">
            <v>0.5</v>
          </cell>
          <cell r="K242">
            <v>0.75</v>
          </cell>
          <cell r="P242">
            <v>2</v>
          </cell>
        </row>
        <row r="243">
          <cell r="B243">
            <v>80</v>
          </cell>
          <cell r="C243">
            <v>3</v>
          </cell>
          <cell r="D243">
            <v>7.62</v>
          </cell>
          <cell r="E243">
            <v>1</v>
          </cell>
          <cell r="I243">
            <v>0.3</v>
          </cell>
          <cell r="J243">
            <v>0.6</v>
          </cell>
          <cell r="K243">
            <v>0.89999999999999991</v>
          </cell>
          <cell r="P243">
            <v>2</v>
          </cell>
        </row>
        <row r="244">
          <cell r="B244">
            <v>80</v>
          </cell>
          <cell r="C244">
            <v>3.5</v>
          </cell>
          <cell r="D244">
            <v>8.08</v>
          </cell>
          <cell r="E244">
            <v>1</v>
          </cell>
          <cell r="I244">
            <v>0.35</v>
          </cell>
          <cell r="J244">
            <v>0.85</v>
          </cell>
          <cell r="K244">
            <v>1.2</v>
          </cell>
          <cell r="P244">
            <v>3</v>
          </cell>
        </row>
        <row r="245">
          <cell r="B245">
            <v>80</v>
          </cell>
          <cell r="C245">
            <v>4</v>
          </cell>
          <cell r="D245">
            <v>8.56</v>
          </cell>
          <cell r="E245">
            <v>1</v>
          </cell>
          <cell r="I245">
            <v>0.41</v>
          </cell>
          <cell r="J245">
            <v>0.93</v>
          </cell>
          <cell r="K245">
            <v>1.34</v>
          </cell>
          <cell r="P245">
            <v>3</v>
          </cell>
        </row>
        <row r="246">
          <cell r="B246">
            <v>80</v>
          </cell>
          <cell r="C246">
            <v>5</v>
          </cell>
          <cell r="D246">
            <v>9.5299999999999994</v>
          </cell>
          <cell r="E246">
            <v>1</v>
          </cell>
          <cell r="I246">
            <v>0.51</v>
          </cell>
          <cell r="J246">
            <v>1.59</v>
          </cell>
          <cell r="K246">
            <v>2.1</v>
          </cell>
          <cell r="P246">
            <v>4</v>
          </cell>
        </row>
        <row r="247">
          <cell r="B247">
            <v>80</v>
          </cell>
          <cell r="C247">
            <v>6</v>
          </cell>
          <cell r="D247">
            <v>10.97</v>
          </cell>
          <cell r="E247">
            <v>1.25</v>
          </cell>
          <cell r="I247">
            <v>0.61</v>
          </cell>
          <cell r="J247">
            <v>2.69</v>
          </cell>
          <cell r="K247">
            <v>3.3</v>
          </cell>
          <cell r="P247">
            <v>4</v>
          </cell>
        </row>
        <row r="248">
          <cell r="B248">
            <v>80</v>
          </cell>
          <cell r="C248">
            <v>8</v>
          </cell>
          <cell r="D248">
            <v>12.7</v>
          </cell>
          <cell r="E248">
            <v>1.25</v>
          </cell>
          <cell r="I248">
            <v>0.81</v>
          </cell>
          <cell r="J248">
            <v>4.58</v>
          </cell>
          <cell r="K248">
            <v>5.3900000000000006</v>
          </cell>
          <cell r="P248">
            <v>4</v>
          </cell>
        </row>
        <row r="249">
          <cell r="B249">
            <v>80</v>
          </cell>
          <cell r="C249">
            <v>10</v>
          </cell>
          <cell r="D249">
            <v>15.09</v>
          </cell>
          <cell r="E249">
            <v>1.5</v>
          </cell>
          <cell r="I249">
            <v>1.01</v>
          </cell>
          <cell r="J249">
            <v>7.99</v>
          </cell>
          <cell r="K249">
            <v>9</v>
          </cell>
          <cell r="P249">
            <v>4</v>
          </cell>
        </row>
        <row r="250">
          <cell r="B250">
            <v>80</v>
          </cell>
          <cell r="C250">
            <v>12</v>
          </cell>
          <cell r="D250">
            <v>17.48</v>
          </cell>
          <cell r="E250">
            <v>1.5</v>
          </cell>
          <cell r="I250">
            <v>1.22</v>
          </cell>
          <cell r="J250">
            <v>11.68</v>
          </cell>
          <cell r="K250">
            <v>12.9</v>
          </cell>
          <cell r="P250">
            <v>6</v>
          </cell>
        </row>
        <row r="251">
          <cell r="B251">
            <v>80</v>
          </cell>
          <cell r="C251">
            <v>14</v>
          </cell>
          <cell r="D251">
            <v>19.05</v>
          </cell>
          <cell r="E251">
            <v>2</v>
          </cell>
          <cell r="I251">
            <v>1.42</v>
          </cell>
          <cell r="J251">
            <v>12.68</v>
          </cell>
          <cell r="K251">
            <v>14.1</v>
          </cell>
          <cell r="P251">
            <v>6</v>
          </cell>
        </row>
        <row r="252">
          <cell r="B252">
            <v>80</v>
          </cell>
          <cell r="C252">
            <v>16</v>
          </cell>
          <cell r="D252">
            <v>21.44</v>
          </cell>
          <cell r="E252">
            <v>2</v>
          </cell>
          <cell r="I252">
            <v>1.62</v>
          </cell>
          <cell r="J252">
            <v>19.37</v>
          </cell>
          <cell r="K252">
            <v>20.990000000000002</v>
          </cell>
          <cell r="P252">
            <v>6</v>
          </cell>
        </row>
        <row r="253">
          <cell r="B253">
            <v>80</v>
          </cell>
          <cell r="C253">
            <v>18</v>
          </cell>
          <cell r="D253">
            <v>23.83</v>
          </cell>
          <cell r="E253">
            <v>2</v>
          </cell>
          <cell r="I253">
            <v>1.82</v>
          </cell>
          <cell r="J253">
            <v>26.68</v>
          </cell>
          <cell r="K253">
            <v>28.5</v>
          </cell>
          <cell r="P253">
            <v>6</v>
          </cell>
        </row>
        <row r="254">
          <cell r="B254">
            <v>80</v>
          </cell>
          <cell r="C254">
            <v>20</v>
          </cell>
          <cell r="D254">
            <v>26.19</v>
          </cell>
          <cell r="E254" t="str">
            <v>N</v>
          </cell>
          <cell r="I254">
            <v>2.0299999999999998</v>
          </cell>
          <cell r="J254">
            <v>36.96</v>
          </cell>
          <cell r="K254">
            <v>38.99</v>
          </cell>
          <cell r="P254">
            <v>7</v>
          </cell>
        </row>
        <row r="255">
          <cell r="B255">
            <v>80</v>
          </cell>
          <cell r="C255">
            <v>22</v>
          </cell>
          <cell r="D255">
            <v>28.58</v>
          </cell>
          <cell r="E255" t="str">
            <v>N</v>
          </cell>
          <cell r="I255">
            <v>2.23</v>
          </cell>
          <cell r="J255">
            <v>45.77</v>
          </cell>
          <cell r="K255">
            <v>48</v>
          </cell>
          <cell r="P255">
            <v>8</v>
          </cell>
        </row>
        <row r="256">
          <cell r="B256">
            <v>80</v>
          </cell>
          <cell r="C256">
            <v>24</v>
          </cell>
          <cell r="D256">
            <v>30.96</v>
          </cell>
          <cell r="E256" t="str">
            <v>N</v>
          </cell>
          <cell r="I256">
            <v>2.4300000000000002</v>
          </cell>
          <cell r="J256">
            <v>53.07</v>
          </cell>
          <cell r="K256">
            <v>55.5</v>
          </cell>
          <cell r="P256">
            <v>8</v>
          </cell>
        </row>
        <row r="257">
          <cell r="B257" t="str">
            <v>80S</v>
          </cell>
          <cell r="C257">
            <v>0.125</v>
          </cell>
          <cell r="D257">
            <v>2.41</v>
          </cell>
          <cell r="E257">
            <v>1</v>
          </cell>
          <cell r="I257">
            <v>7.0000000000000007E-2</v>
          </cell>
          <cell r="K257">
            <v>7.0000000000000007E-2</v>
          </cell>
          <cell r="P257">
            <v>2</v>
          </cell>
        </row>
        <row r="258">
          <cell r="B258" t="str">
            <v>80S</v>
          </cell>
          <cell r="C258">
            <v>0.125</v>
          </cell>
          <cell r="D258">
            <v>2.41</v>
          </cell>
          <cell r="E258">
            <v>1</v>
          </cell>
          <cell r="I258">
            <v>7.0000000000000007E-2</v>
          </cell>
          <cell r="K258">
            <v>7.0000000000000007E-2</v>
          </cell>
          <cell r="P258">
            <v>2</v>
          </cell>
        </row>
        <row r="259">
          <cell r="B259" t="str">
            <v>80S</v>
          </cell>
          <cell r="C259">
            <v>0.125</v>
          </cell>
          <cell r="D259">
            <v>2.41</v>
          </cell>
          <cell r="E259">
            <v>1</v>
          </cell>
          <cell r="I259">
            <v>7.0000000000000007E-2</v>
          </cell>
          <cell r="K259">
            <v>7.0000000000000007E-2</v>
          </cell>
          <cell r="P259">
            <v>2</v>
          </cell>
        </row>
        <row r="260">
          <cell r="B260" t="str">
            <v>80S</v>
          </cell>
          <cell r="C260">
            <v>0.25</v>
          </cell>
          <cell r="D260">
            <v>3.02</v>
          </cell>
          <cell r="E260">
            <v>1</v>
          </cell>
          <cell r="I260">
            <v>7.0000000000000007E-2</v>
          </cell>
          <cell r="K260">
            <v>7.0000000000000007E-2</v>
          </cell>
          <cell r="P260">
            <v>2</v>
          </cell>
        </row>
        <row r="261">
          <cell r="B261" t="str">
            <v>80S</v>
          </cell>
          <cell r="C261">
            <v>0.25</v>
          </cell>
          <cell r="D261">
            <v>3.02</v>
          </cell>
          <cell r="E261">
            <v>1</v>
          </cell>
          <cell r="I261">
            <v>7.0000000000000007E-2</v>
          </cell>
          <cell r="K261">
            <v>7.0000000000000007E-2</v>
          </cell>
          <cell r="P261">
            <v>2</v>
          </cell>
        </row>
        <row r="262">
          <cell r="B262" t="str">
            <v>80S</v>
          </cell>
          <cell r="C262">
            <v>0.25</v>
          </cell>
          <cell r="D262">
            <v>3.02</v>
          </cell>
          <cell r="E262">
            <v>1</v>
          </cell>
          <cell r="I262">
            <v>7.0000000000000007E-2</v>
          </cell>
          <cell r="K262">
            <v>7.0000000000000007E-2</v>
          </cell>
          <cell r="P262">
            <v>2</v>
          </cell>
        </row>
        <row r="263">
          <cell r="B263" t="str">
            <v>80S</v>
          </cell>
          <cell r="C263">
            <v>0.375</v>
          </cell>
          <cell r="D263">
            <v>3.2</v>
          </cell>
          <cell r="E263">
            <v>1</v>
          </cell>
          <cell r="I263">
            <v>7.0000000000000007E-2</v>
          </cell>
          <cell r="J263">
            <v>0</v>
          </cell>
          <cell r="K263">
            <v>7.0000000000000007E-2</v>
          </cell>
          <cell r="P263">
            <v>2</v>
          </cell>
        </row>
        <row r="264">
          <cell r="B264" t="str">
            <v>80S</v>
          </cell>
          <cell r="C264">
            <v>0.375</v>
          </cell>
          <cell r="D264">
            <v>3.2</v>
          </cell>
          <cell r="E264">
            <v>1</v>
          </cell>
          <cell r="I264">
            <v>7.0000000000000007E-2</v>
          </cell>
          <cell r="J264">
            <v>0</v>
          </cell>
          <cell r="K264">
            <v>7.0000000000000007E-2</v>
          </cell>
          <cell r="P264">
            <v>2</v>
          </cell>
        </row>
        <row r="265">
          <cell r="B265" t="str">
            <v>80S</v>
          </cell>
          <cell r="C265">
            <v>0.375</v>
          </cell>
          <cell r="D265">
            <v>3.2</v>
          </cell>
          <cell r="E265">
            <v>1</v>
          </cell>
          <cell r="I265">
            <v>7.0000000000000007E-2</v>
          </cell>
          <cell r="J265">
            <v>0</v>
          </cell>
          <cell r="K265">
            <v>7.0000000000000007E-2</v>
          </cell>
          <cell r="P265">
            <v>2</v>
          </cell>
        </row>
        <row r="266">
          <cell r="B266" t="str">
            <v>80S</v>
          </cell>
          <cell r="C266">
            <v>0.5</v>
          </cell>
          <cell r="D266">
            <v>3.73</v>
          </cell>
          <cell r="E266">
            <v>1</v>
          </cell>
          <cell r="I266">
            <v>7.0000000000000007E-2</v>
          </cell>
          <cell r="J266">
            <v>0</v>
          </cell>
          <cell r="K266">
            <v>7.0000000000000007E-2</v>
          </cell>
          <cell r="P266">
            <v>2</v>
          </cell>
        </row>
        <row r="267">
          <cell r="B267" t="str">
            <v>80S</v>
          </cell>
          <cell r="C267">
            <v>0.5</v>
          </cell>
          <cell r="D267">
            <v>3.73</v>
          </cell>
          <cell r="E267">
            <v>1</v>
          </cell>
          <cell r="I267">
            <v>7.0000000000000007E-2</v>
          </cell>
          <cell r="J267">
            <v>0</v>
          </cell>
          <cell r="K267">
            <v>7.0000000000000007E-2</v>
          </cell>
          <cell r="P267">
            <v>2</v>
          </cell>
        </row>
        <row r="268">
          <cell r="B268" t="str">
            <v>80S</v>
          </cell>
          <cell r="C268">
            <v>0.5</v>
          </cell>
          <cell r="D268">
            <v>3.73</v>
          </cell>
          <cell r="E268">
            <v>1</v>
          </cell>
          <cell r="I268">
            <v>7.0000000000000007E-2</v>
          </cell>
          <cell r="J268">
            <v>0</v>
          </cell>
          <cell r="K268">
            <v>7.0000000000000007E-2</v>
          </cell>
          <cell r="P268">
            <v>2</v>
          </cell>
        </row>
        <row r="269">
          <cell r="B269" t="str">
            <v>80S</v>
          </cell>
          <cell r="C269">
            <v>0.75</v>
          </cell>
          <cell r="D269">
            <v>3.91</v>
          </cell>
          <cell r="E269">
            <v>1</v>
          </cell>
          <cell r="I269">
            <v>7.0000000000000007E-2</v>
          </cell>
          <cell r="J269">
            <v>0</v>
          </cell>
          <cell r="K269">
            <v>7.0000000000000007E-2</v>
          </cell>
          <cell r="P269">
            <v>2</v>
          </cell>
        </row>
        <row r="270">
          <cell r="B270" t="str">
            <v>80S</v>
          </cell>
          <cell r="C270">
            <v>0.75</v>
          </cell>
          <cell r="D270">
            <v>3.91</v>
          </cell>
          <cell r="E270">
            <v>1</v>
          </cell>
          <cell r="I270">
            <v>7.0000000000000007E-2</v>
          </cell>
          <cell r="J270">
            <v>0</v>
          </cell>
          <cell r="K270">
            <v>7.0000000000000007E-2</v>
          </cell>
          <cell r="P270">
            <v>2</v>
          </cell>
        </row>
        <row r="271">
          <cell r="B271" t="str">
            <v>80S</v>
          </cell>
          <cell r="C271">
            <v>0.75</v>
          </cell>
          <cell r="D271">
            <v>3.91</v>
          </cell>
          <cell r="E271">
            <v>1</v>
          </cell>
          <cell r="I271">
            <v>7.0000000000000007E-2</v>
          </cell>
          <cell r="J271">
            <v>0</v>
          </cell>
          <cell r="K271">
            <v>7.0000000000000007E-2</v>
          </cell>
          <cell r="P271">
            <v>2</v>
          </cell>
        </row>
        <row r="272">
          <cell r="B272" t="str">
            <v>80S</v>
          </cell>
          <cell r="C272">
            <v>1</v>
          </cell>
          <cell r="D272">
            <v>4.55</v>
          </cell>
          <cell r="E272">
            <v>1</v>
          </cell>
          <cell r="I272">
            <v>0.15</v>
          </cell>
          <cell r="J272">
            <v>0</v>
          </cell>
          <cell r="K272">
            <v>0.15</v>
          </cell>
          <cell r="P272">
            <v>2</v>
          </cell>
        </row>
        <row r="273">
          <cell r="B273" t="str">
            <v>80S</v>
          </cell>
          <cell r="C273">
            <v>1</v>
          </cell>
          <cell r="D273">
            <v>4.55</v>
          </cell>
          <cell r="E273">
            <v>1</v>
          </cell>
          <cell r="I273">
            <v>0.15</v>
          </cell>
          <cell r="J273">
            <v>0</v>
          </cell>
          <cell r="K273">
            <v>0.15</v>
          </cell>
          <cell r="P273">
            <v>2</v>
          </cell>
        </row>
        <row r="274">
          <cell r="B274" t="str">
            <v>80S</v>
          </cell>
          <cell r="C274">
            <v>1</v>
          </cell>
          <cell r="D274">
            <v>4.55</v>
          </cell>
          <cell r="E274">
            <v>1</v>
          </cell>
          <cell r="I274">
            <v>0.15</v>
          </cell>
          <cell r="J274">
            <v>0</v>
          </cell>
          <cell r="K274">
            <v>0.15</v>
          </cell>
          <cell r="P274">
            <v>2</v>
          </cell>
        </row>
        <row r="275">
          <cell r="B275" t="str">
            <v>80S</v>
          </cell>
          <cell r="C275">
            <v>1.25</v>
          </cell>
          <cell r="D275">
            <v>4.8499999999999996</v>
          </cell>
          <cell r="E275">
            <v>1</v>
          </cell>
          <cell r="I275">
            <v>0.13</v>
          </cell>
          <cell r="J275">
            <v>0.17</v>
          </cell>
          <cell r="K275">
            <v>0.30000000000000004</v>
          </cell>
          <cell r="P275">
            <v>2</v>
          </cell>
        </row>
        <row r="276">
          <cell r="B276" t="str">
            <v>80S</v>
          </cell>
          <cell r="C276">
            <v>1.25</v>
          </cell>
          <cell r="D276">
            <v>4.8499999999999996</v>
          </cell>
          <cell r="E276">
            <v>1</v>
          </cell>
          <cell r="I276">
            <v>0.13</v>
          </cell>
          <cell r="J276">
            <v>0.17</v>
          </cell>
          <cell r="K276">
            <v>0.30000000000000004</v>
          </cell>
          <cell r="P276">
            <v>2</v>
          </cell>
        </row>
        <row r="277">
          <cell r="B277" t="str">
            <v>80S</v>
          </cell>
          <cell r="C277">
            <v>1.25</v>
          </cell>
          <cell r="D277">
            <v>4.8499999999999996</v>
          </cell>
          <cell r="E277">
            <v>1</v>
          </cell>
          <cell r="I277">
            <v>0.13</v>
          </cell>
          <cell r="J277">
            <v>0.17</v>
          </cell>
          <cell r="K277">
            <v>0.30000000000000004</v>
          </cell>
          <cell r="P277">
            <v>2</v>
          </cell>
        </row>
        <row r="278">
          <cell r="B278" t="str">
            <v>80S</v>
          </cell>
          <cell r="C278">
            <v>1.5</v>
          </cell>
          <cell r="D278">
            <v>5.08</v>
          </cell>
          <cell r="E278">
            <v>1</v>
          </cell>
          <cell r="I278">
            <v>0.15</v>
          </cell>
          <cell r="J278">
            <v>0.15</v>
          </cell>
          <cell r="K278">
            <v>0.3</v>
          </cell>
          <cell r="P278">
            <v>2</v>
          </cell>
        </row>
        <row r="279">
          <cell r="B279" t="str">
            <v>80S</v>
          </cell>
          <cell r="C279">
            <v>1.5</v>
          </cell>
          <cell r="D279">
            <v>5.08</v>
          </cell>
          <cell r="E279">
            <v>1</v>
          </cell>
          <cell r="I279">
            <v>0.15</v>
          </cell>
          <cell r="J279">
            <v>0.15</v>
          </cell>
          <cell r="K279">
            <v>0.3</v>
          </cell>
          <cell r="P279">
            <v>2</v>
          </cell>
        </row>
        <row r="280">
          <cell r="B280" t="str">
            <v>80S</v>
          </cell>
          <cell r="C280">
            <v>1.5</v>
          </cell>
          <cell r="D280">
            <v>5.08</v>
          </cell>
          <cell r="E280">
            <v>1</v>
          </cell>
          <cell r="I280">
            <v>0.15</v>
          </cell>
          <cell r="J280">
            <v>0.15</v>
          </cell>
          <cell r="K280">
            <v>0.3</v>
          </cell>
          <cell r="P280">
            <v>2</v>
          </cell>
        </row>
        <row r="281">
          <cell r="B281" t="str">
            <v>80S</v>
          </cell>
          <cell r="C281">
            <v>2</v>
          </cell>
          <cell r="D281">
            <v>5.54</v>
          </cell>
          <cell r="E281">
            <v>1</v>
          </cell>
          <cell r="I281">
            <v>0.2</v>
          </cell>
          <cell r="J281">
            <v>0.25</v>
          </cell>
          <cell r="K281">
            <v>0.45</v>
          </cell>
          <cell r="P281">
            <v>2</v>
          </cell>
        </row>
        <row r="282">
          <cell r="B282" t="str">
            <v>80S</v>
          </cell>
          <cell r="C282">
            <v>2</v>
          </cell>
          <cell r="D282">
            <v>5.54</v>
          </cell>
          <cell r="E282">
            <v>1</v>
          </cell>
          <cell r="I282">
            <v>0.2</v>
          </cell>
          <cell r="J282">
            <v>0.25</v>
          </cell>
          <cell r="K282">
            <v>0.45</v>
          </cell>
          <cell r="P282">
            <v>2</v>
          </cell>
        </row>
        <row r="283">
          <cell r="B283" t="str">
            <v>80S</v>
          </cell>
          <cell r="C283">
            <v>2</v>
          </cell>
          <cell r="D283">
            <v>5.54</v>
          </cell>
          <cell r="E283">
            <v>1</v>
          </cell>
          <cell r="I283">
            <v>0.2</v>
          </cell>
          <cell r="J283">
            <v>0.25</v>
          </cell>
          <cell r="K283">
            <v>0.45</v>
          </cell>
          <cell r="P283">
            <v>2</v>
          </cell>
        </row>
        <row r="284">
          <cell r="B284" t="str">
            <v>80S</v>
          </cell>
          <cell r="C284">
            <v>2.5</v>
          </cell>
          <cell r="D284">
            <v>7.01</v>
          </cell>
          <cell r="E284">
            <v>1</v>
          </cell>
          <cell r="I284">
            <v>0.25</v>
          </cell>
          <cell r="J284">
            <v>0.5</v>
          </cell>
          <cell r="K284">
            <v>0.75</v>
          </cell>
          <cell r="P284">
            <v>2</v>
          </cell>
        </row>
        <row r="285">
          <cell r="B285" t="str">
            <v>80S</v>
          </cell>
          <cell r="C285">
            <v>3</v>
          </cell>
          <cell r="D285">
            <v>7.62</v>
          </cell>
          <cell r="E285">
            <v>1</v>
          </cell>
          <cell r="I285">
            <v>0.3</v>
          </cell>
          <cell r="J285">
            <v>0.6</v>
          </cell>
          <cell r="K285">
            <v>0.89999999999999991</v>
          </cell>
          <cell r="P285">
            <v>2</v>
          </cell>
        </row>
        <row r="286">
          <cell r="B286" t="str">
            <v>80S</v>
          </cell>
          <cell r="C286">
            <v>3.5</v>
          </cell>
          <cell r="D286">
            <v>8.08</v>
          </cell>
          <cell r="E286">
            <v>1</v>
          </cell>
          <cell r="I286">
            <v>0.35</v>
          </cell>
          <cell r="J286">
            <v>0.85</v>
          </cell>
          <cell r="K286">
            <v>1.2</v>
          </cell>
          <cell r="P286">
            <v>3</v>
          </cell>
        </row>
        <row r="287">
          <cell r="B287" t="str">
            <v>80S</v>
          </cell>
          <cell r="C287">
            <v>4</v>
          </cell>
          <cell r="D287">
            <v>8.56</v>
          </cell>
          <cell r="E287">
            <v>1</v>
          </cell>
          <cell r="I287">
            <v>0.41</v>
          </cell>
          <cell r="J287">
            <v>0.93</v>
          </cell>
          <cell r="K287">
            <v>1.34</v>
          </cell>
          <cell r="P287">
            <v>3</v>
          </cell>
        </row>
        <row r="288">
          <cell r="B288" t="str">
            <v>80S</v>
          </cell>
          <cell r="C288">
            <v>5</v>
          </cell>
          <cell r="D288">
            <v>9.5299999999999994</v>
          </cell>
          <cell r="E288">
            <v>1</v>
          </cell>
          <cell r="I288">
            <v>0.51</v>
          </cell>
          <cell r="J288">
            <v>1.59</v>
          </cell>
          <cell r="K288">
            <v>2.1</v>
          </cell>
          <cell r="P288">
            <v>4</v>
          </cell>
        </row>
        <row r="289">
          <cell r="B289" t="str">
            <v>80S</v>
          </cell>
          <cell r="C289">
            <v>6</v>
          </cell>
          <cell r="D289">
            <v>10.97</v>
          </cell>
          <cell r="E289">
            <v>1.25</v>
          </cell>
          <cell r="I289">
            <v>0.61</v>
          </cell>
          <cell r="J289">
            <v>2.69</v>
          </cell>
          <cell r="K289">
            <v>3.3</v>
          </cell>
          <cell r="P289">
            <v>4</v>
          </cell>
        </row>
        <row r="290">
          <cell r="B290" t="str">
            <v>80S</v>
          </cell>
          <cell r="C290">
            <v>8</v>
          </cell>
          <cell r="D290">
            <v>12.7</v>
          </cell>
          <cell r="E290">
            <v>1.25</v>
          </cell>
          <cell r="I290">
            <v>0.81</v>
          </cell>
          <cell r="J290">
            <v>4.58</v>
          </cell>
          <cell r="K290">
            <v>5.3900000000000006</v>
          </cell>
          <cell r="P290">
            <v>4</v>
          </cell>
        </row>
        <row r="291">
          <cell r="B291" t="str">
            <v>80S</v>
          </cell>
          <cell r="C291">
            <v>10</v>
          </cell>
          <cell r="D291">
            <v>12.7</v>
          </cell>
          <cell r="E291">
            <v>1.25</v>
          </cell>
          <cell r="I291">
            <v>1.01</v>
          </cell>
          <cell r="J291">
            <v>5.74</v>
          </cell>
          <cell r="K291">
            <v>6.75</v>
          </cell>
          <cell r="P291">
            <v>4</v>
          </cell>
        </row>
        <row r="292">
          <cell r="B292" t="str">
            <v>80S</v>
          </cell>
          <cell r="C292">
            <v>12</v>
          </cell>
          <cell r="D292">
            <v>12.7</v>
          </cell>
          <cell r="E292">
            <v>1.25</v>
          </cell>
          <cell r="I292">
            <v>1.22</v>
          </cell>
          <cell r="J292">
            <v>6.73</v>
          </cell>
          <cell r="K292">
            <v>7.95</v>
          </cell>
          <cell r="P292">
            <v>6</v>
          </cell>
        </row>
        <row r="293">
          <cell r="B293">
            <v>100</v>
          </cell>
          <cell r="C293">
            <v>8</v>
          </cell>
          <cell r="D293">
            <v>15.09</v>
          </cell>
          <cell r="E293">
            <v>1.5</v>
          </cell>
          <cell r="I293">
            <v>0.81</v>
          </cell>
          <cell r="J293">
            <v>6.09</v>
          </cell>
          <cell r="K293">
            <v>6.9</v>
          </cell>
          <cell r="P293">
            <v>4</v>
          </cell>
        </row>
        <row r="294">
          <cell r="B294">
            <v>100</v>
          </cell>
          <cell r="C294">
            <v>10</v>
          </cell>
          <cell r="D294">
            <v>18.260000000000002</v>
          </cell>
          <cell r="E294">
            <v>1.5</v>
          </cell>
          <cell r="I294">
            <v>1.01</v>
          </cell>
          <cell r="J294">
            <v>11.44</v>
          </cell>
          <cell r="K294">
            <v>12.45</v>
          </cell>
          <cell r="P294">
            <v>4</v>
          </cell>
        </row>
        <row r="295">
          <cell r="B295">
            <v>100</v>
          </cell>
          <cell r="C295">
            <v>12</v>
          </cell>
          <cell r="D295">
            <v>21.44</v>
          </cell>
          <cell r="E295">
            <v>2</v>
          </cell>
          <cell r="I295">
            <v>1.22</v>
          </cell>
          <cell r="J295">
            <v>15.28</v>
          </cell>
          <cell r="K295">
            <v>16.5</v>
          </cell>
          <cell r="P295">
            <v>6</v>
          </cell>
        </row>
        <row r="296">
          <cell r="B296">
            <v>100</v>
          </cell>
          <cell r="C296">
            <v>14</v>
          </cell>
          <cell r="D296">
            <v>23.83</v>
          </cell>
          <cell r="E296">
            <v>2</v>
          </cell>
          <cell r="I296">
            <v>1.42</v>
          </cell>
          <cell r="J296">
            <v>21.07</v>
          </cell>
          <cell r="K296">
            <v>22.490000000000002</v>
          </cell>
          <cell r="P296">
            <v>6</v>
          </cell>
        </row>
        <row r="297">
          <cell r="B297">
            <v>100</v>
          </cell>
          <cell r="C297">
            <v>16</v>
          </cell>
          <cell r="D297">
            <v>26.19</v>
          </cell>
          <cell r="E297" t="str">
            <v>N</v>
          </cell>
          <cell r="I297">
            <v>1.62</v>
          </cell>
          <cell r="J297">
            <v>28.38</v>
          </cell>
          <cell r="K297">
            <v>30</v>
          </cell>
          <cell r="P297">
            <v>6</v>
          </cell>
        </row>
        <row r="298">
          <cell r="B298">
            <v>100</v>
          </cell>
          <cell r="C298">
            <v>18</v>
          </cell>
          <cell r="D298">
            <v>29.36</v>
          </cell>
          <cell r="E298" t="str">
            <v>N</v>
          </cell>
          <cell r="I298">
            <v>1.82</v>
          </cell>
          <cell r="J298">
            <v>37.17</v>
          </cell>
          <cell r="K298">
            <v>38.99</v>
          </cell>
          <cell r="P298">
            <v>6</v>
          </cell>
        </row>
        <row r="299">
          <cell r="B299">
            <v>100</v>
          </cell>
          <cell r="C299">
            <v>20</v>
          </cell>
          <cell r="D299">
            <v>32.54</v>
          </cell>
          <cell r="E299" t="str">
            <v>N</v>
          </cell>
          <cell r="I299">
            <v>2.0299999999999998</v>
          </cell>
          <cell r="J299">
            <v>45.97</v>
          </cell>
          <cell r="K299">
            <v>48</v>
          </cell>
          <cell r="P299">
            <v>7</v>
          </cell>
        </row>
        <row r="300">
          <cell r="B300">
            <v>100</v>
          </cell>
          <cell r="C300">
            <v>22</v>
          </cell>
          <cell r="D300">
            <v>34.93</v>
          </cell>
          <cell r="E300" t="str">
            <v>N</v>
          </cell>
          <cell r="I300">
            <v>2.23</v>
          </cell>
          <cell r="J300">
            <v>65.27</v>
          </cell>
          <cell r="K300">
            <v>67.5</v>
          </cell>
          <cell r="P300">
            <v>8</v>
          </cell>
        </row>
        <row r="301">
          <cell r="B301">
            <v>100</v>
          </cell>
          <cell r="C301">
            <v>24</v>
          </cell>
          <cell r="D301">
            <v>38.89</v>
          </cell>
          <cell r="E301" t="str">
            <v>N</v>
          </cell>
          <cell r="I301">
            <v>2.4300000000000002</v>
          </cell>
          <cell r="J301">
            <v>75.56</v>
          </cell>
          <cell r="K301">
            <v>77.990000000000009</v>
          </cell>
          <cell r="P301">
            <v>8</v>
          </cell>
        </row>
        <row r="302">
          <cell r="B302">
            <v>120</v>
          </cell>
          <cell r="C302">
            <v>4</v>
          </cell>
          <cell r="D302">
            <v>11.13</v>
          </cell>
          <cell r="E302">
            <v>1.25</v>
          </cell>
          <cell r="I302">
            <v>0.41</v>
          </cell>
          <cell r="J302">
            <v>1.84</v>
          </cell>
          <cell r="K302">
            <v>2.25</v>
          </cell>
          <cell r="P302">
            <v>4</v>
          </cell>
        </row>
        <row r="303">
          <cell r="B303">
            <v>120</v>
          </cell>
          <cell r="C303">
            <v>5</v>
          </cell>
          <cell r="D303">
            <v>12.7</v>
          </cell>
          <cell r="E303">
            <v>1.25</v>
          </cell>
          <cell r="I303">
            <v>0.51</v>
          </cell>
          <cell r="J303">
            <v>2.94</v>
          </cell>
          <cell r="K303">
            <v>3.45</v>
          </cell>
          <cell r="P303">
            <v>4</v>
          </cell>
        </row>
        <row r="304">
          <cell r="B304">
            <v>120</v>
          </cell>
          <cell r="C304">
            <v>6</v>
          </cell>
          <cell r="D304">
            <v>14.27</v>
          </cell>
          <cell r="E304">
            <v>1.25</v>
          </cell>
          <cell r="I304">
            <v>0.61</v>
          </cell>
          <cell r="J304">
            <v>4.1900000000000004</v>
          </cell>
          <cell r="K304">
            <v>4.8000000000000007</v>
          </cell>
          <cell r="P304">
            <v>4</v>
          </cell>
        </row>
        <row r="305">
          <cell r="B305">
            <v>120</v>
          </cell>
          <cell r="C305">
            <v>8</v>
          </cell>
          <cell r="D305">
            <v>18.260000000000002</v>
          </cell>
          <cell r="E305">
            <v>1.5</v>
          </cell>
          <cell r="I305">
            <v>0.81</v>
          </cell>
          <cell r="J305">
            <v>9.23</v>
          </cell>
          <cell r="K305">
            <v>10.040000000000001</v>
          </cell>
          <cell r="P305">
            <v>4</v>
          </cell>
        </row>
        <row r="306">
          <cell r="B306">
            <v>120</v>
          </cell>
          <cell r="C306">
            <v>10</v>
          </cell>
          <cell r="D306">
            <v>21.44</v>
          </cell>
          <cell r="E306">
            <v>2</v>
          </cell>
          <cell r="I306">
            <v>1.01</v>
          </cell>
          <cell r="J306">
            <v>12.49</v>
          </cell>
          <cell r="K306">
            <v>13.5</v>
          </cell>
          <cell r="P306">
            <v>4</v>
          </cell>
        </row>
        <row r="307">
          <cell r="B307">
            <v>120</v>
          </cell>
          <cell r="C307">
            <v>12</v>
          </cell>
          <cell r="D307">
            <v>25.4</v>
          </cell>
          <cell r="E307" t="str">
            <v>N</v>
          </cell>
          <cell r="I307">
            <v>1.22</v>
          </cell>
          <cell r="J307">
            <v>21.27</v>
          </cell>
          <cell r="K307">
            <v>22.49</v>
          </cell>
          <cell r="P307">
            <v>6</v>
          </cell>
        </row>
        <row r="308">
          <cell r="B308">
            <v>120</v>
          </cell>
          <cell r="C308">
            <v>14</v>
          </cell>
          <cell r="D308">
            <v>27.79</v>
          </cell>
          <cell r="E308" t="str">
            <v>N</v>
          </cell>
          <cell r="I308">
            <v>1.42</v>
          </cell>
          <cell r="J308">
            <v>25.58</v>
          </cell>
          <cell r="K308">
            <v>27</v>
          </cell>
          <cell r="P308">
            <v>6</v>
          </cell>
        </row>
        <row r="309">
          <cell r="B309">
            <v>120</v>
          </cell>
          <cell r="C309">
            <v>16</v>
          </cell>
          <cell r="D309">
            <v>30.96</v>
          </cell>
          <cell r="E309" t="str">
            <v>N</v>
          </cell>
          <cell r="I309">
            <v>1.62</v>
          </cell>
          <cell r="J309">
            <v>35.880000000000003</v>
          </cell>
          <cell r="K309">
            <v>37.5</v>
          </cell>
          <cell r="P309">
            <v>6</v>
          </cell>
        </row>
        <row r="310">
          <cell r="B310">
            <v>120</v>
          </cell>
          <cell r="C310">
            <v>18</v>
          </cell>
          <cell r="D310">
            <v>34.93</v>
          </cell>
          <cell r="E310" t="str">
            <v>N</v>
          </cell>
          <cell r="I310">
            <v>1.82</v>
          </cell>
          <cell r="J310">
            <v>47.68</v>
          </cell>
          <cell r="K310">
            <v>49.5</v>
          </cell>
          <cell r="P310">
            <v>6</v>
          </cell>
        </row>
        <row r="311">
          <cell r="B311">
            <v>120</v>
          </cell>
          <cell r="C311">
            <v>20</v>
          </cell>
          <cell r="D311">
            <v>38.1</v>
          </cell>
          <cell r="E311" t="str">
            <v>N</v>
          </cell>
          <cell r="I311">
            <v>2.0299999999999998</v>
          </cell>
          <cell r="J311">
            <v>62.47</v>
          </cell>
          <cell r="K311">
            <v>64.5</v>
          </cell>
          <cell r="P311">
            <v>7</v>
          </cell>
        </row>
        <row r="312">
          <cell r="B312">
            <v>120</v>
          </cell>
          <cell r="C312">
            <v>22</v>
          </cell>
          <cell r="D312">
            <v>41.28</v>
          </cell>
          <cell r="E312" t="str">
            <v>N</v>
          </cell>
          <cell r="I312">
            <v>2.23</v>
          </cell>
          <cell r="J312">
            <v>84.76</v>
          </cell>
          <cell r="K312">
            <v>86.990000000000009</v>
          </cell>
          <cell r="P312">
            <v>8</v>
          </cell>
        </row>
        <row r="313">
          <cell r="B313">
            <v>120</v>
          </cell>
          <cell r="C313">
            <v>24</v>
          </cell>
          <cell r="D313">
            <v>46.02</v>
          </cell>
          <cell r="E313" t="str">
            <v>N</v>
          </cell>
          <cell r="I313">
            <v>2.4300000000000002</v>
          </cell>
          <cell r="J313">
            <v>98.07</v>
          </cell>
          <cell r="K313">
            <v>100.5</v>
          </cell>
          <cell r="P313">
            <v>8</v>
          </cell>
        </row>
        <row r="314">
          <cell r="B314">
            <v>140</v>
          </cell>
          <cell r="C314">
            <v>8</v>
          </cell>
          <cell r="D314">
            <v>20.62</v>
          </cell>
          <cell r="E314">
            <v>2</v>
          </cell>
          <cell r="I314">
            <v>0.81</v>
          </cell>
          <cell r="J314">
            <v>10.130000000000001</v>
          </cell>
          <cell r="K314">
            <v>10.940000000000001</v>
          </cell>
          <cell r="P314">
            <v>4</v>
          </cell>
        </row>
        <row r="315">
          <cell r="B315">
            <v>140</v>
          </cell>
          <cell r="C315">
            <v>10</v>
          </cell>
          <cell r="D315">
            <v>25.4</v>
          </cell>
          <cell r="E315" t="str">
            <v>N</v>
          </cell>
          <cell r="I315">
            <v>1.01</v>
          </cell>
          <cell r="J315">
            <v>18.48</v>
          </cell>
          <cell r="K315">
            <v>19.490000000000002</v>
          </cell>
          <cell r="P315">
            <v>4</v>
          </cell>
        </row>
        <row r="316">
          <cell r="B316">
            <v>140</v>
          </cell>
          <cell r="C316">
            <v>12</v>
          </cell>
          <cell r="D316">
            <v>28.58</v>
          </cell>
          <cell r="E316" t="str">
            <v>N</v>
          </cell>
          <cell r="I316">
            <v>1.22</v>
          </cell>
          <cell r="J316">
            <v>25.78</v>
          </cell>
          <cell r="K316">
            <v>27</v>
          </cell>
          <cell r="P316">
            <v>6</v>
          </cell>
        </row>
        <row r="317">
          <cell r="B317">
            <v>140</v>
          </cell>
          <cell r="C317">
            <v>14</v>
          </cell>
          <cell r="D317">
            <v>31.75</v>
          </cell>
          <cell r="E317" t="str">
            <v>N</v>
          </cell>
          <cell r="I317">
            <v>1.42</v>
          </cell>
          <cell r="J317">
            <v>31.58</v>
          </cell>
          <cell r="K317">
            <v>33</v>
          </cell>
          <cell r="P317">
            <v>6</v>
          </cell>
        </row>
        <row r="318">
          <cell r="B318">
            <v>140</v>
          </cell>
          <cell r="C318">
            <v>16</v>
          </cell>
          <cell r="D318">
            <v>36.53</v>
          </cell>
          <cell r="E318" t="str">
            <v>N</v>
          </cell>
          <cell r="I318">
            <v>1.62</v>
          </cell>
          <cell r="J318">
            <v>44.87</v>
          </cell>
          <cell r="K318">
            <v>46.489999999999995</v>
          </cell>
          <cell r="P318">
            <v>6</v>
          </cell>
        </row>
        <row r="319">
          <cell r="B319">
            <v>140</v>
          </cell>
          <cell r="C319">
            <v>18</v>
          </cell>
          <cell r="D319">
            <v>39.67</v>
          </cell>
          <cell r="E319" t="str">
            <v>N</v>
          </cell>
          <cell r="I319">
            <v>1.82</v>
          </cell>
          <cell r="J319">
            <v>59.68</v>
          </cell>
          <cell r="K319">
            <v>61.5</v>
          </cell>
          <cell r="P319">
            <v>6</v>
          </cell>
        </row>
        <row r="320">
          <cell r="B320">
            <v>140</v>
          </cell>
          <cell r="C320">
            <v>20</v>
          </cell>
          <cell r="D320">
            <v>44.45</v>
          </cell>
          <cell r="E320" t="str">
            <v>N</v>
          </cell>
          <cell r="I320">
            <v>2.0299999999999998</v>
          </cell>
          <cell r="J320">
            <v>78.959999999999994</v>
          </cell>
          <cell r="K320">
            <v>80.989999999999995</v>
          </cell>
          <cell r="P320">
            <v>7</v>
          </cell>
        </row>
        <row r="321">
          <cell r="B321">
            <v>140</v>
          </cell>
          <cell r="C321">
            <v>22</v>
          </cell>
          <cell r="D321">
            <v>47.63</v>
          </cell>
          <cell r="E321" t="str">
            <v>N</v>
          </cell>
          <cell r="I321">
            <v>2.23</v>
          </cell>
          <cell r="J321">
            <v>108.77</v>
          </cell>
          <cell r="K321">
            <v>111</v>
          </cell>
          <cell r="P321">
            <v>8</v>
          </cell>
        </row>
        <row r="322">
          <cell r="B322">
            <v>140</v>
          </cell>
          <cell r="C322">
            <v>24</v>
          </cell>
          <cell r="D322">
            <v>52.37</v>
          </cell>
          <cell r="E322" t="str">
            <v>N</v>
          </cell>
          <cell r="I322">
            <v>2.4300000000000002</v>
          </cell>
          <cell r="J322">
            <v>126.57</v>
          </cell>
          <cell r="K322">
            <v>129</v>
          </cell>
          <cell r="P322">
            <v>8</v>
          </cell>
        </row>
        <row r="323">
          <cell r="B323">
            <v>160</v>
          </cell>
          <cell r="C323">
            <v>0.5</v>
          </cell>
          <cell r="D323">
            <v>4.78</v>
          </cell>
          <cell r="E323">
            <v>1</v>
          </cell>
          <cell r="I323">
            <v>7.0000000000000007E-2</v>
          </cell>
          <cell r="J323">
            <v>0.08</v>
          </cell>
          <cell r="K323">
            <v>0.15000000000000002</v>
          </cell>
          <cell r="P323">
            <v>2</v>
          </cell>
        </row>
        <row r="324">
          <cell r="B324">
            <v>160</v>
          </cell>
          <cell r="C324">
            <v>0.5</v>
          </cell>
          <cell r="D324">
            <v>4.78</v>
          </cell>
          <cell r="E324">
            <v>1</v>
          </cell>
          <cell r="I324">
            <v>7.0000000000000007E-2</v>
          </cell>
          <cell r="J324">
            <v>0.08</v>
          </cell>
          <cell r="K324">
            <v>0.15000000000000002</v>
          </cell>
          <cell r="P324">
            <v>2</v>
          </cell>
        </row>
        <row r="325">
          <cell r="B325">
            <v>160</v>
          </cell>
          <cell r="C325">
            <v>0.5</v>
          </cell>
          <cell r="D325">
            <v>4.78</v>
          </cell>
          <cell r="E325">
            <v>1</v>
          </cell>
          <cell r="I325">
            <v>7.0000000000000007E-2</v>
          </cell>
          <cell r="J325">
            <v>0.08</v>
          </cell>
          <cell r="K325">
            <v>0.15000000000000002</v>
          </cell>
          <cell r="P325">
            <v>2</v>
          </cell>
        </row>
        <row r="326">
          <cell r="B326">
            <v>160</v>
          </cell>
          <cell r="C326">
            <v>0.75</v>
          </cell>
          <cell r="D326">
            <v>5.56</v>
          </cell>
          <cell r="E326">
            <v>1</v>
          </cell>
          <cell r="I326">
            <v>0.08</v>
          </cell>
          <cell r="J326">
            <v>7.0000000000000007E-2</v>
          </cell>
          <cell r="K326">
            <v>0.15000000000000002</v>
          </cell>
          <cell r="P326">
            <v>2</v>
          </cell>
        </row>
        <row r="327">
          <cell r="B327">
            <v>160</v>
          </cell>
          <cell r="C327">
            <v>0.75</v>
          </cell>
          <cell r="D327">
            <v>5.56</v>
          </cell>
          <cell r="E327">
            <v>1</v>
          </cell>
          <cell r="I327">
            <v>0.08</v>
          </cell>
          <cell r="J327">
            <v>7.0000000000000007E-2</v>
          </cell>
          <cell r="K327">
            <v>0.15000000000000002</v>
          </cell>
          <cell r="P327">
            <v>2</v>
          </cell>
        </row>
        <row r="328">
          <cell r="B328">
            <v>160</v>
          </cell>
          <cell r="C328">
            <v>0.75</v>
          </cell>
          <cell r="D328">
            <v>5.56</v>
          </cell>
          <cell r="E328">
            <v>1</v>
          </cell>
          <cell r="I328">
            <v>0.08</v>
          </cell>
          <cell r="J328">
            <v>7.0000000000000007E-2</v>
          </cell>
          <cell r="K328">
            <v>0.15000000000000002</v>
          </cell>
          <cell r="P328">
            <v>2</v>
          </cell>
        </row>
        <row r="329">
          <cell r="B329">
            <v>160</v>
          </cell>
          <cell r="C329">
            <v>1</v>
          </cell>
          <cell r="D329">
            <v>6.35</v>
          </cell>
          <cell r="E329">
            <v>1</v>
          </cell>
          <cell r="I329">
            <v>0.1</v>
          </cell>
          <cell r="J329">
            <v>0.35</v>
          </cell>
          <cell r="K329">
            <v>0.44999999999999996</v>
          </cell>
          <cell r="P329">
            <v>2</v>
          </cell>
        </row>
        <row r="330">
          <cell r="B330">
            <v>160</v>
          </cell>
          <cell r="C330">
            <v>1</v>
          </cell>
          <cell r="D330">
            <v>6.35</v>
          </cell>
          <cell r="E330">
            <v>1</v>
          </cell>
          <cell r="I330">
            <v>0.1</v>
          </cell>
          <cell r="J330">
            <v>0.35</v>
          </cell>
          <cell r="K330">
            <v>0.44999999999999996</v>
          </cell>
          <cell r="P330">
            <v>2</v>
          </cell>
        </row>
        <row r="331">
          <cell r="B331">
            <v>160</v>
          </cell>
          <cell r="C331">
            <v>1</v>
          </cell>
          <cell r="D331">
            <v>6.35</v>
          </cell>
          <cell r="E331">
            <v>1</v>
          </cell>
          <cell r="I331">
            <v>0.1</v>
          </cell>
          <cell r="J331">
            <v>0.35</v>
          </cell>
          <cell r="K331">
            <v>0.44999999999999996</v>
          </cell>
          <cell r="P331">
            <v>2</v>
          </cell>
        </row>
        <row r="332">
          <cell r="B332">
            <v>160</v>
          </cell>
          <cell r="C332">
            <v>1.25</v>
          </cell>
          <cell r="D332">
            <v>6.35</v>
          </cell>
          <cell r="E332">
            <v>1</v>
          </cell>
          <cell r="I332">
            <v>0.13</v>
          </cell>
          <cell r="J332">
            <v>0.32</v>
          </cell>
          <cell r="K332">
            <v>0.45</v>
          </cell>
          <cell r="P332">
            <v>2</v>
          </cell>
        </row>
        <row r="333">
          <cell r="B333">
            <v>160</v>
          </cell>
          <cell r="C333">
            <v>1.25</v>
          </cell>
          <cell r="D333">
            <v>6.35</v>
          </cell>
          <cell r="E333">
            <v>1</v>
          </cell>
          <cell r="I333">
            <v>0.13</v>
          </cell>
          <cell r="J333">
            <v>0.32</v>
          </cell>
          <cell r="K333">
            <v>0.45</v>
          </cell>
          <cell r="P333">
            <v>2</v>
          </cell>
        </row>
        <row r="334">
          <cell r="B334">
            <v>160</v>
          </cell>
          <cell r="C334">
            <v>1.25</v>
          </cell>
          <cell r="D334">
            <v>6.35</v>
          </cell>
          <cell r="E334">
            <v>1</v>
          </cell>
          <cell r="I334">
            <v>0.13</v>
          </cell>
          <cell r="J334">
            <v>0.32</v>
          </cell>
          <cell r="K334">
            <v>0.45</v>
          </cell>
          <cell r="P334">
            <v>2</v>
          </cell>
        </row>
        <row r="335">
          <cell r="B335">
            <v>160</v>
          </cell>
          <cell r="C335">
            <v>1.5</v>
          </cell>
          <cell r="D335">
            <v>7.14</v>
          </cell>
          <cell r="E335">
            <v>1</v>
          </cell>
          <cell r="I335">
            <v>0.15</v>
          </cell>
          <cell r="J335">
            <v>0.45</v>
          </cell>
          <cell r="K335">
            <v>0.6</v>
          </cell>
          <cell r="P335">
            <v>2</v>
          </cell>
        </row>
        <row r="336">
          <cell r="B336">
            <v>160</v>
          </cell>
          <cell r="C336">
            <v>1.5</v>
          </cell>
          <cell r="D336">
            <v>7.14</v>
          </cell>
          <cell r="E336">
            <v>1</v>
          </cell>
          <cell r="I336">
            <v>0.15</v>
          </cell>
          <cell r="J336">
            <v>0.45</v>
          </cell>
          <cell r="K336">
            <v>0.6</v>
          </cell>
          <cell r="P336">
            <v>2</v>
          </cell>
        </row>
        <row r="337">
          <cell r="B337">
            <v>160</v>
          </cell>
          <cell r="C337">
            <v>1.5</v>
          </cell>
          <cell r="D337">
            <v>7.14</v>
          </cell>
          <cell r="E337">
            <v>1</v>
          </cell>
          <cell r="I337">
            <v>0.15</v>
          </cell>
          <cell r="J337">
            <v>0.45</v>
          </cell>
          <cell r="K337">
            <v>0.6</v>
          </cell>
          <cell r="P337">
            <v>2</v>
          </cell>
        </row>
        <row r="338">
          <cell r="B338">
            <v>160</v>
          </cell>
          <cell r="C338">
            <v>2</v>
          </cell>
          <cell r="D338">
            <v>8.74</v>
          </cell>
          <cell r="E338">
            <v>1</v>
          </cell>
          <cell r="I338">
            <v>0.2</v>
          </cell>
          <cell r="J338">
            <v>0.7</v>
          </cell>
          <cell r="K338">
            <v>0.89999999999999991</v>
          </cell>
          <cell r="P338">
            <v>4</v>
          </cell>
        </row>
        <row r="339">
          <cell r="B339">
            <v>160</v>
          </cell>
          <cell r="C339">
            <v>2</v>
          </cell>
          <cell r="D339">
            <v>8.74</v>
          </cell>
          <cell r="E339">
            <v>1</v>
          </cell>
          <cell r="I339">
            <v>0.2</v>
          </cell>
          <cell r="J339">
            <v>0.7</v>
          </cell>
          <cell r="K339">
            <v>0.89999999999999991</v>
          </cell>
          <cell r="P339">
            <v>4</v>
          </cell>
        </row>
        <row r="340">
          <cell r="B340">
            <v>160</v>
          </cell>
          <cell r="C340">
            <v>2</v>
          </cell>
          <cell r="D340">
            <v>8.74</v>
          </cell>
          <cell r="E340">
            <v>1</v>
          </cell>
          <cell r="I340">
            <v>0.2</v>
          </cell>
          <cell r="J340">
            <v>0.7</v>
          </cell>
          <cell r="K340">
            <v>0.89999999999999991</v>
          </cell>
          <cell r="P340">
            <v>4</v>
          </cell>
        </row>
        <row r="341">
          <cell r="B341">
            <v>160</v>
          </cell>
          <cell r="C341">
            <v>2.5</v>
          </cell>
          <cell r="D341">
            <v>9.5299999999999994</v>
          </cell>
          <cell r="E341">
            <v>1</v>
          </cell>
          <cell r="I341">
            <v>0.25</v>
          </cell>
          <cell r="J341">
            <v>0.8</v>
          </cell>
          <cell r="K341">
            <v>1.05</v>
          </cell>
          <cell r="P341">
            <v>4</v>
          </cell>
        </row>
        <row r="342">
          <cell r="B342">
            <v>160</v>
          </cell>
          <cell r="C342">
            <v>3</v>
          </cell>
          <cell r="D342">
            <v>11.13</v>
          </cell>
          <cell r="E342">
            <v>1.25</v>
          </cell>
          <cell r="I342">
            <v>0.3</v>
          </cell>
          <cell r="J342">
            <v>1.5</v>
          </cell>
          <cell r="K342">
            <v>1.8</v>
          </cell>
          <cell r="P342">
            <v>4</v>
          </cell>
        </row>
        <row r="343">
          <cell r="B343">
            <v>160</v>
          </cell>
          <cell r="C343">
            <v>4</v>
          </cell>
          <cell r="D343">
            <v>13.49</v>
          </cell>
          <cell r="E343">
            <v>1.25</v>
          </cell>
          <cell r="I343">
            <v>0.41</v>
          </cell>
          <cell r="J343">
            <v>2.59</v>
          </cell>
          <cell r="K343">
            <v>3</v>
          </cell>
          <cell r="P343">
            <v>4</v>
          </cell>
        </row>
        <row r="344">
          <cell r="B344">
            <v>160</v>
          </cell>
          <cell r="C344">
            <v>5</v>
          </cell>
          <cell r="D344">
            <v>15.88</v>
          </cell>
          <cell r="E344">
            <v>1.5</v>
          </cell>
          <cell r="I344">
            <v>0.51</v>
          </cell>
          <cell r="J344">
            <v>4.29</v>
          </cell>
          <cell r="K344">
            <v>4.8</v>
          </cell>
          <cell r="P344">
            <v>4</v>
          </cell>
        </row>
        <row r="345">
          <cell r="B345">
            <v>160</v>
          </cell>
          <cell r="C345">
            <v>6</v>
          </cell>
          <cell r="D345">
            <v>18.260000000000002</v>
          </cell>
          <cell r="E345">
            <v>1.5</v>
          </cell>
          <cell r="I345">
            <v>0.61</v>
          </cell>
          <cell r="J345">
            <v>7.04</v>
          </cell>
          <cell r="K345">
            <v>7.65</v>
          </cell>
          <cell r="P345">
            <v>4</v>
          </cell>
        </row>
        <row r="346">
          <cell r="B346">
            <v>160</v>
          </cell>
          <cell r="C346">
            <v>8</v>
          </cell>
          <cell r="D346">
            <v>23.01</v>
          </cell>
          <cell r="E346">
            <v>2</v>
          </cell>
          <cell r="I346">
            <v>0.81</v>
          </cell>
          <cell r="J346">
            <v>11.19</v>
          </cell>
          <cell r="K346">
            <v>12</v>
          </cell>
          <cell r="P346">
            <v>4</v>
          </cell>
        </row>
        <row r="347">
          <cell r="B347">
            <v>160</v>
          </cell>
          <cell r="C347">
            <v>10</v>
          </cell>
          <cell r="D347">
            <v>28.58</v>
          </cell>
          <cell r="E347" t="str">
            <v>N</v>
          </cell>
          <cell r="I347">
            <v>1.01</v>
          </cell>
          <cell r="J347">
            <v>21.48</v>
          </cell>
          <cell r="K347">
            <v>22.490000000000002</v>
          </cell>
          <cell r="P347">
            <v>4</v>
          </cell>
        </row>
        <row r="348">
          <cell r="B348">
            <v>160</v>
          </cell>
          <cell r="C348">
            <v>12</v>
          </cell>
          <cell r="D348">
            <v>33.32</v>
          </cell>
          <cell r="E348" t="str">
            <v>N</v>
          </cell>
          <cell r="I348">
            <v>1.22</v>
          </cell>
          <cell r="J348">
            <v>31.78</v>
          </cell>
          <cell r="K348">
            <v>33</v>
          </cell>
          <cell r="P348">
            <v>6</v>
          </cell>
        </row>
        <row r="349">
          <cell r="B349">
            <v>160</v>
          </cell>
          <cell r="C349">
            <v>14</v>
          </cell>
          <cell r="D349">
            <v>35.71</v>
          </cell>
          <cell r="E349" t="str">
            <v>N</v>
          </cell>
          <cell r="I349">
            <v>1.42</v>
          </cell>
          <cell r="J349">
            <v>39.07</v>
          </cell>
          <cell r="K349">
            <v>40.49</v>
          </cell>
          <cell r="P349">
            <v>6</v>
          </cell>
        </row>
        <row r="350">
          <cell r="B350">
            <v>160</v>
          </cell>
          <cell r="C350">
            <v>16</v>
          </cell>
          <cell r="D350">
            <v>40.49</v>
          </cell>
          <cell r="E350" t="str">
            <v>N</v>
          </cell>
          <cell r="I350">
            <v>1.62</v>
          </cell>
          <cell r="J350">
            <v>53.88</v>
          </cell>
          <cell r="K350">
            <v>55.5</v>
          </cell>
          <cell r="P350">
            <v>6</v>
          </cell>
        </row>
        <row r="351">
          <cell r="B351">
            <v>160</v>
          </cell>
          <cell r="C351">
            <v>18</v>
          </cell>
          <cell r="D351">
            <v>45.24</v>
          </cell>
          <cell r="E351" t="str">
            <v>N</v>
          </cell>
          <cell r="I351">
            <v>1.82</v>
          </cell>
          <cell r="J351">
            <v>71.680000000000007</v>
          </cell>
          <cell r="K351">
            <v>73.5</v>
          </cell>
          <cell r="P351">
            <v>6</v>
          </cell>
        </row>
        <row r="352">
          <cell r="B352">
            <v>160</v>
          </cell>
          <cell r="C352">
            <v>20</v>
          </cell>
          <cell r="D352">
            <v>50.01</v>
          </cell>
          <cell r="E352" t="str">
            <v>N</v>
          </cell>
          <cell r="I352">
            <v>2.0299999999999998</v>
          </cell>
          <cell r="J352">
            <v>93.97</v>
          </cell>
          <cell r="K352">
            <v>96</v>
          </cell>
          <cell r="P352">
            <v>7</v>
          </cell>
        </row>
        <row r="353">
          <cell r="B353">
            <v>160</v>
          </cell>
          <cell r="C353">
            <v>22</v>
          </cell>
          <cell r="D353">
            <v>53.98</v>
          </cell>
          <cell r="E353" t="str">
            <v>N</v>
          </cell>
          <cell r="I353">
            <v>2.23</v>
          </cell>
          <cell r="J353">
            <v>132.77000000000001</v>
          </cell>
          <cell r="K353">
            <v>135</v>
          </cell>
          <cell r="P353">
            <v>8</v>
          </cell>
        </row>
        <row r="354">
          <cell r="B354">
            <v>160</v>
          </cell>
          <cell r="C354">
            <v>24</v>
          </cell>
          <cell r="D354">
            <v>59.54</v>
          </cell>
          <cell r="E354" t="str">
            <v>N</v>
          </cell>
          <cell r="I354">
            <v>2.4300000000000002</v>
          </cell>
          <cell r="J354">
            <v>162.56</v>
          </cell>
          <cell r="K354">
            <v>164.99</v>
          </cell>
          <cell r="P354">
            <v>8</v>
          </cell>
        </row>
        <row r="355">
          <cell r="B355" t="str">
            <v>STD</v>
          </cell>
          <cell r="C355">
            <v>0.125</v>
          </cell>
          <cell r="D355">
            <v>1.73</v>
          </cell>
          <cell r="E355">
            <v>1</v>
          </cell>
          <cell r="I355">
            <v>7.0000000000000007E-2</v>
          </cell>
          <cell r="K355">
            <v>7.0000000000000007E-2</v>
          </cell>
          <cell r="P355">
            <v>2</v>
          </cell>
        </row>
        <row r="356">
          <cell r="B356" t="str">
            <v>STD</v>
          </cell>
          <cell r="C356">
            <v>0.125</v>
          </cell>
          <cell r="D356">
            <v>1.73</v>
          </cell>
          <cell r="E356">
            <v>1</v>
          </cell>
          <cell r="I356">
            <v>7.0000000000000007E-2</v>
          </cell>
          <cell r="K356">
            <v>7.0000000000000007E-2</v>
          </cell>
          <cell r="P356">
            <v>2</v>
          </cell>
        </row>
        <row r="357">
          <cell r="B357" t="str">
            <v>STD</v>
          </cell>
          <cell r="C357">
            <v>0.125</v>
          </cell>
          <cell r="D357">
            <v>1.73</v>
          </cell>
          <cell r="E357">
            <v>1</v>
          </cell>
          <cell r="I357">
            <v>7.0000000000000007E-2</v>
          </cell>
          <cell r="K357">
            <v>7.0000000000000007E-2</v>
          </cell>
          <cell r="P357">
            <v>2</v>
          </cell>
        </row>
        <row r="358">
          <cell r="B358" t="str">
            <v>STD</v>
          </cell>
          <cell r="C358">
            <v>0.25</v>
          </cell>
          <cell r="D358">
            <v>2.2400000000000002</v>
          </cell>
          <cell r="E358">
            <v>1</v>
          </cell>
          <cell r="I358">
            <v>7.0000000000000007E-2</v>
          </cell>
          <cell r="K358">
            <v>7.0000000000000007E-2</v>
          </cell>
          <cell r="P358">
            <v>2</v>
          </cell>
        </row>
        <row r="359">
          <cell r="B359" t="str">
            <v>STD</v>
          </cell>
          <cell r="C359">
            <v>0.25</v>
          </cell>
          <cell r="D359">
            <v>2.2400000000000002</v>
          </cell>
          <cell r="E359">
            <v>1</v>
          </cell>
          <cell r="I359">
            <v>7.0000000000000007E-2</v>
          </cell>
          <cell r="K359">
            <v>7.0000000000000007E-2</v>
          </cell>
          <cell r="P359">
            <v>2</v>
          </cell>
        </row>
        <row r="360">
          <cell r="B360" t="str">
            <v>STD</v>
          </cell>
          <cell r="C360">
            <v>0.25</v>
          </cell>
          <cell r="D360">
            <v>2.2400000000000002</v>
          </cell>
          <cell r="E360">
            <v>1</v>
          </cell>
          <cell r="I360">
            <v>7.0000000000000007E-2</v>
          </cell>
          <cell r="K360">
            <v>7.0000000000000007E-2</v>
          </cell>
          <cell r="P360">
            <v>2</v>
          </cell>
        </row>
        <row r="361">
          <cell r="B361" t="str">
            <v>STD</v>
          </cell>
          <cell r="C361">
            <v>0.375</v>
          </cell>
          <cell r="D361">
            <v>2.31</v>
          </cell>
          <cell r="E361">
            <v>1</v>
          </cell>
          <cell r="I361">
            <v>7.0000000000000007E-2</v>
          </cell>
          <cell r="J361">
            <v>0</v>
          </cell>
          <cell r="K361">
            <v>7.0000000000000007E-2</v>
          </cell>
          <cell r="P361">
            <v>2</v>
          </cell>
        </row>
        <row r="362">
          <cell r="B362" t="str">
            <v>STD</v>
          </cell>
          <cell r="C362">
            <v>0.375</v>
          </cell>
          <cell r="D362">
            <v>2.31</v>
          </cell>
          <cell r="E362">
            <v>1</v>
          </cell>
          <cell r="I362">
            <v>7.0000000000000007E-2</v>
          </cell>
          <cell r="J362">
            <v>0</v>
          </cell>
          <cell r="K362">
            <v>7.0000000000000007E-2</v>
          </cell>
          <cell r="P362">
            <v>2</v>
          </cell>
        </row>
        <row r="363">
          <cell r="B363" t="str">
            <v>STD</v>
          </cell>
          <cell r="C363">
            <v>0.375</v>
          </cell>
          <cell r="D363">
            <v>2.31</v>
          </cell>
          <cell r="E363">
            <v>1</v>
          </cell>
          <cell r="I363">
            <v>7.0000000000000007E-2</v>
          </cell>
          <cell r="J363">
            <v>0</v>
          </cell>
          <cell r="K363">
            <v>7.0000000000000007E-2</v>
          </cell>
          <cell r="P363">
            <v>2</v>
          </cell>
        </row>
        <row r="364">
          <cell r="B364" t="str">
            <v>STD</v>
          </cell>
          <cell r="C364">
            <v>0.5</v>
          </cell>
          <cell r="D364">
            <v>2.77</v>
          </cell>
          <cell r="E364">
            <v>1</v>
          </cell>
          <cell r="I364">
            <v>7.0000000000000007E-2</v>
          </cell>
          <cell r="J364">
            <v>0</v>
          </cell>
          <cell r="K364">
            <v>7.0000000000000007E-2</v>
          </cell>
          <cell r="P364">
            <v>2</v>
          </cell>
        </row>
        <row r="365">
          <cell r="B365" t="str">
            <v>STD</v>
          </cell>
          <cell r="C365">
            <v>0.5</v>
          </cell>
          <cell r="D365">
            <v>2.77</v>
          </cell>
          <cell r="E365">
            <v>1</v>
          </cell>
          <cell r="I365">
            <v>7.0000000000000007E-2</v>
          </cell>
          <cell r="J365">
            <v>0</v>
          </cell>
          <cell r="K365">
            <v>7.0000000000000007E-2</v>
          </cell>
          <cell r="P365">
            <v>2</v>
          </cell>
        </row>
        <row r="366">
          <cell r="B366" t="str">
            <v>STD</v>
          </cell>
          <cell r="C366">
            <v>0.5</v>
          </cell>
          <cell r="D366">
            <v>2.77</v>
          </cell>
          <cell r="E366">
            <v>1</v>
          </cell>
          <cell r="I366">
            <v>7.0000000000000007E-2</v>
          </cell>
          <cell r="J366">
            <v>0</v>
          </cell>
          <cell r="K366">
            <v>7.0000000000000007E-2</v>
          </cell>
          <cell r="P366">
            <v>2</v>
          </cell>
        </row>
        <row r="367">
          <cell r="B367" t="str">
            <v>STD</v>
          </cell>
          <cell r="C367">
            <v>0.75</v>
          </cell>
          <cell r="D367">
            <v>2.87</v>
          </cell>
          <cell r="E367">
            <v>1</v>
          </cell>
          <cell r="I367">
            <v>7.0000000000000007E-2</v>
          </cell>
          <cell r="J367">
            <v>0</v>
          </cell>
          <cell r="K367">
            <v>7.0000000000000007E-2</v>
          </cell>
          <cell r="P367">
            <v>2</v>
          </cell>
        </row>
        <row r="368">
          <cell r="B368" t="str">
            <v>STD</v>
          </cell>
          <cell r="C368">
            <v>0.75</v>
          </cell>
          <cell r="D368">
            <v>2.87</v>
          </cell>
          <cell r="E368">
            <v>1</v>
          </cell>
          <cell r="I368">
            <v>7.0000000000000007E-2</v>
          </cell>
          <cell r="J368">
            <v>0</v>
          </cell>
          <cell r="K368">
            <v>7.0000000000000007E-2</v>
          </cell>
          <cell r="P368">
            <v>2</v>
          </cell>
        </row>
        <row r="369">
          <cell r="B369" t="str">
            <v>STD</v>
          </cell>
          <cell r="C369">
            <v>0.75</v>
          </cell>
          <cell r="D369">
            <v>2.87</v>
          </cell>
          <cell r="E369">
            <v>1</v>
          </cell>
          <cell r="I369">
            <v>7.0000000000000007E-2</v>
          </cell>
          <cell r="J369">
            <v>0</v>
          </cell>
          <cell r="K369">
            <v>7.0000000000000007E-2</v>
          </cell>
          <cell r="P369">
            <v>2</v>
          </cell>
        </row>
        <row r="370">
          <cell r="B370" t="str">
            <v>STD</v>
          </cell>
          <cell r="C370">
            <v>1</v>
          </cell>
          <cell r="D370">
            <v>3.38</v>
          </cell>
          <cell r="E370">
            <v>1</v>
          </cell>
          <cell r="I370">
            <v>0.12</v>
          </cell>
          <cell r="J370">
            <v>0</v>
          </cell>
          <cell r="K370">
            <v>0.12</v>
          </cell>
          <cell r="P370">
            <v>2</v>
          </cell>
        </row>
        <row r="371">
          <cell r="B371" t="str">
            <v>STD</v>
          </cell>
          <cell r="C371">
            <v>1</v>
          </cell>
          <cell r="D371">
            <v>3.38</v>
          </cell>
          <cell r="E371">
            <v>1</v>
          </cell>
          <cell r="I371">
            <v>0.12</v>
          </cell>
          <cell r="J371">
            <v>0</v>
          </cell>
          <cell r="K371">
            <v>0.12</v>
          </cell>
          <cell r="P371">
            <v>2</v>
          </cell>
        </row>
        <row r="372">
          <cell r="B372" t="str">
            <v>STD</v>
          </cell>
          <cell r="C372">
            <v>1</v>
          </cell>
          <cell r="D372">
            <v>3.38</v>
          </cell>
          <cell r="E372">
            <v>1</v>
          </cell>
          <cell r="I372">
            <v>0.12</v>
          </cell>
          <cell r="J372">
            <v>0</v>
          </cell>
          <cell r="K372">
            <v>0.12</v>
          </cell>
          <cell r="P372">
            <v>2</v>
          </cell>
        </row>
        <row r="373">
          <cell r="B373" t="str">
            <v>STD</v>
          </cell>
          <cell r="C373">
            <v>1.25</v>
          </cell>
          <cell r="D373">
            <v>3.56</v>
          </cell>
          <cell r="E373">
            <v>1</v>
          </cell>
          <cell r="I373">
            <v>0.15</v>
          </cell>
          <cell r="K373">
            <v>0.15</v>
          </cell>
          <cell r="P373">
            <v>2</v>
          </cell>
        </row>
        <row r="374">
          <cell r="B374" t="str">
            <v>STD</v>
          </cell>
          <cell r="C374">
            <v>1.25</v>
          </cell>
          <cell r="D374">
            <v>3.56</v>
          </cell>
          <cell r="E374">
            <v>1</v>
          </cell>
          <cell r="I374">
            <v>0.15</v>
          </cell>
          <cell r="K374">
            <v>0.15</v>
          </cell>
          <cell r="P374">
            <v>2</v>
          </cell>
        </row>
        <row r="375">
          <cell r="B375" t="str">
            <v>STD</v>
          </cell>
          <cell r="C375">
            <v>1.25</v>
          </cell>
          <cell r="D375">
            <v>3.56</v>
          </cell>
          <cell r="E375">
            <v>1</v>
          </cell>
          <cell r="I375">
            <v>0.15</v>
          </cell>
          <cell r="K375">
            <v>0.15</v>
          </cell>
          <cell r="P375">
            <v>2</v>
          </cell>
        </row>
        <row r="376">
          <cell r="B376" t="str">
            <v>STD</v>
          </cell>
          <cell r="C376">
            <v>1.5</v>
          </cell>
          <cell r="D376">
            <v>3.68</v>
          </cell>
          <cell r="E376">
            <v>1</v>
          </cell>
          <cell r="I376">
            <v>0.15</v>
          </cell>
          <cell r="J376">
            <v>0</v>
          </cell>
          <cell r="K376">
            <v>0.15</v>
          </cell>
          <cell r="P376">
            <v>2</v>
          </cell>
        </row>
        <row r="377">
          <cell r="B377" t="str">
            <v>STD</v>
          </cell>
          <cell r="C377">
            <v>1.5</v>
          </cell>
          <cell r="D377">
            <v>3.68</v>
          </cell>
          <cell r="E377">
            <v>1</v>
          </cell>
          <cell r="I377">
            <v>0.15</v>
          </cell>
          <cell r="J377">
            <v>0</v>
          </cell>
          <cell r="K377">
            <v>0.15</v>
          </cell>
          <cell r="P377">
            <v>2</v>
          </cell>
        </row>
        <row r="378">
          <cell r="B378" t="str">
            <v>STD</v>
          </cell>
          <cell r="C378">
            <v>1.5</v>
          </cell>
          <cell r="D378">
            <v>3.68</v>
          </cell>
          <cell r="E378">
            <v>1</v>
          </cell>
          <cell r="I378">
            <v>0.15</v>
          </cell>
          <cell r="J378">
            <v>0</v>
          </cell>
          <cell r="K378">
            <v>0.15</v>
          </cell>
          <cell r="P378">
            <v>2</v>
          </cell>
        </row>
        <row r="379">
          <cell r="B379" t="str">
            <v>STD</v>
          </cell>
          <cell r="C379">
            <v>2</v>
          </cell>
          <cell r="D379">
            <v>3.91</v>
          </cell>
          <cell r="E379">
            <v>1</v>
          </cell>
          <cell r="I379">
            <v>0.3</v>
          </cell>
          <cell r="J379">
            <v>0</v>
          </cell>
          <cell r="K379">
            <v>0.3</v>
          </cell>
          <cell r="P379">
            <v>2</v>
          </cell>
        </row>
        <row r="380">
          <cell r="B380" t="str">
            <v>STD</v>
          </cell>
          <cell r="C380">
            <v>2</v>
          </cell>
          <cell r="D380">
            <v>3.91</v>
          </cell>
          <cell r="E380">
            <v>1</v>
          </cell>
          <cell r="I380">
            <v>0.3</v>
          </cell>
          <cell r="J380">
            <v>0</v>
          </cell>
          <cell r="K380">
            <v>0.3</v>
          </cell>
          <cell r="P380">
            <v>2</v>
          </cell>
        </row>
        <row r="381">
          <cell r="B381" t="str">
            <v>STD</v>
          </cell>
          <cell r="C381">
            <v>2</v>
          </cell>
          <cell r="D381">
            <v>3.91</v>
          </cell>
          <cell r="E381">
            <v>1</v>
          </cell>
          <cell r="I381">
            <v>0.3</v>
          </cell>
          <cell r="J381">
            <v>0</v>
          </cell>
          <cell r="K381">
            <v>0.3</v>
          </cell>
          <cell r="P381">
            <v>2</v>
          </cell>
        </row>
        <row r="382">
          <cell r="B382" t="str">
            <v>STD</v>
          </cell>
          <cell r="C382">
            <v>2.5</v>
          </cell>
          <cell r="D382">
            <v>5.16</v>
          </cell>
          <cell r="E382">
            <v>1</v>
          </cell>
          <cell r="I382">
            <v>0.25</v>
          </cell>
          <cell r="J382">
            <v>0.2</v>
          </cell>
          <cell r="K382">
            <v>0.45</v>
          </cell>
          <cell r="P382">
            <v>2</v>
          </cell>
        </row>
        <row r="383">
          <cell r="B383" t="str">
            <v>STD</v>
          </cell>
          <cell r="C383">
            <v>3</v>
          </cell>
          <cell r="D383">
            <v>5.49</v>
          </cell>
          <cell r="E383">
            <v>1</v>
          </cell>
          <cell r="I383">
            <v>0.3</v>
          </cell>
          <cell r="J383">
            <v>0.3</v>
          </cell>
          <cell r="K383">
            <v>0.6</v>
          </cell>
          <cell r="P383">
            <v>2</v>
          </cell>
        </row>
        <row r="384">
          <cell r="B384" t="str">
            <v>STD</v>
          </cell>
          <cell r="C384">
            <v>3.5</v>
          </cell>
          <cell r="D384">
            <v>5.74</v>
          </cell>
          <cell r="E384">
            <v>1</v>
          </cell>
          <cell r="I384">
            <v>0.35</v>
          </cell>
          <cell r="J384">
            <v>0.4</v>
          </cell>
          <cell r="K384">
            <v>0.75</v>
          </cell>
          <cell r="P384">
            <v>3</v>
          </cell>
        </row>
        <row r="385">
          <cell r="B385" t="str">
            <v>STD</v>
          </cell>
          <cell r="C385">
            <v>4</v>
          </cell>
          <cell r="D385">
            <v>6.02</v>
          </cell>
          <cell r="E385">
            <v>1</v>
          </cell>
          <cell r="I385">
            <v>0.41</v>
          </cell>
          <cell r="J385">
            <v>0.49</v>
          </cell>
          <cell r="K385">
            <v>0.89999999999999991</v>
          </cell>
          <cell r="P385">
            <v>3</v>
          </cell>
        </row>
        <row r="386">
          <cell r="B386" t="str">
            <v>STD</v>
          </cell>
          <cell r="C386">
            <v>5</v>
          </cell>
          <cell r="D386">
            <v>6.55</v>
          </cell>
          <cell r="E386">
            <v>1</v>
          </cell>
          <cell r="I386">
            <v>0.51</v>
          </cell>
          <cell r="J386">
            <v>0.54</v>
          </cell>
          <cell r="K386">
            <v>1.05</v>
          </cell>
          <cell r="P386">
            <v>4</v>
          </cell>
        </row>
        <row r="387">
          <cell r="B387" t="str">
            <v>STD</v>
          </cell>
          <cell r="C387">
            <v>6</v>
          </cell>
          <cell r="D387">
            <v>7.11</v>
          </cell>
          <cell r="E387">
            <v>1</v>
          </cell>
          <cell r="I387">
            <v>0.61</v>
          </cell>
          <cell r="J387">
            <v>1.04</v>
          </cell>
          <cell r="K387">
            <v>1.65</v>
          </cell>
          <cell r="P387">
            <v>4</v>
          </cell>
        </row>
        <row r="388">
          <cell r="B388" t="str">
            <v>STD</v>
          </cell>
          <cell r="C388">
            <v>8</v>
          </cell>
          <cell r="D388">
            <v>8.18</v>
          </cell>
          <cell r="E388">
            <v>1</v>
          </cell>
          <cell r="I388">
            <v>0.81</v>
          </cell>
          <cell r="J388">
            <v>1.73</v>
          </cell>
          <cell r="K388">
            <v>2.54</v>
          </cell>
          <cell r="P388">
            <v>4</v>
          </cell>
        </row>
        <row r="389">
          <cell r="B389" t="str">
            <v>STD</v>
          </cell>
          <cell r="C389">
            <v>10</v>
          </cell>
          <cell r="D389">
            <v>9.27</v>
          </cell>
          <cell r="E389">
            <v>1</v>
          </cell>
          <cell r="I389">
            <v>1.01</v>
          </cell>
          <cell r="J389">
            <v>3.04</v>
          </cell>
          <cell r="K389">
            <v>4.05</v>
          </cell>
          <cell r="P389">
            <v>4</v>
          </cell>
        </row>
        <row r="390">
          <cell r="B390" t="str">
            <v>STD</v>
          </cell>
          <cell r="C390">
            <v>12</v>
          </cell>
          <cell r="D390">
            <v>9.5299999999999994</v>
          </cell>
          <cell r="E390">
            <v>1</v>
          </cell>
          <cell r="I390">
            <v>1.22</v>
          </cell>
          <cell r="J390">
            <v>3.28</v>
          </cell>
          <cell r="K390">
            <v>4.5</v>
          </cell>
          <cell r="P390">
            <v>6</v>
          </cell>
        </row>
        <row r="391">
          <cell r="B391" t="str">
            <v>STD</v>
          </cell>
          <cell r="C391">
            <v>14</v>
          </cell>
          <cell r="D391">
            <v>9.5299999999999994</v>
          </cell>
          <cell r="E391">
            <v>1</v>
          </cell>
          <cell r="I391">
            <v>1.42</v>
          </cell>
          <cell r="J391">
            <v>3.97</v>
          </cell>
          <cell r="K391">
            <v>5.3900000000000006</v>
          </cell>
          <cell r="P391">
            <v>6</v>
          </cell>
        </row>
        <row r="392">
          <cell r="B392" t="str">
            <v>STD</v>
          </cell>
          <cell r="C392">
            <v>16</v>
          </cell>
          <cell r="D392">
            <v>9.5299999999999994</v>
          </cell>
          <cell r="E392">
            <v>1</v>
          </cell>
          <cell r="I392">
            <v>1.62</v>
          </cell>
          <cell r="J392">
            <v>4.68</v>
          </cell>
          <cell r="K392">
            <v>6.3</v>
          </cell>
          <cell r="P392">
            <v>6</v>
          </cell>
        </row>
        <row r="393">
          <cell r="B393" t="str">
            <v>STD</v>
          </cell>
          <cell r="C393">
            <v>18</v>
          </cell>
          <cell r="D393">
            <v>9.5299999999999994</v>
          </cell>
          <cell r="E393">
            <v>1</v>
          </cell>
          <cell r="I393">
            <v>1.82</v>
          </cell>
          <cell r="J393">
            <v>5.38</v>
          </cell>
          <cell r="K393">
            <v>7.2</v>
          </cell>
          <cell r="P393">
            <v>6</v>
          </cell>
        </row>
        <row r="394">
          <cell r="B394" t="str">
            <v>STD</v>
          </cell>
          <cell r="C394">
            <v>20</v>
          </cell>
          <cell r="D394">
            <v>9.5299999999999994</v>
          </cell>
          <cell r="E394">
            <v>1</v>
          </cell>
          <cell r="I394">
            <v>2.0299999999999998</v>
          </cell>
          <cell r="J394">
            <v>5.47</v>
          </cell>
          <cell r="K394">
            <v>7.5</v>
          </cell>
          <cell r="P394">
            <v>7</v>
          </cell>
        </row>
        <row r="395">
          <cell r="B395" t="str">
            <v>STD</v>
          </cell>
          <cell r="C395">
            <v>22</v>
          </cell>
          <cell r="D395">
            <v>9.5299999999999994</v>
          </cell>
          <cell r="E395">
            <v>1</v>
          </cell>
          <cell r="I395">
            <v>2.23</v>
          </cell>
          <cell r="J395">
            <v>6.47</v>
          </cell>
          <cell r="K395">
            <v>8.6999999999999993</v>
          </cell>
          <cell r="P395">
            <v>8</v>
          </cell>
        </row>
        <row r="396">
          <cell r="B396" t="str">
            <v>STD</v>
          </cell>
          <cell r="C396">
            <v>24</v>
          </cell>
          <cell r="D396">
            <v>9.5299999999999994</v>
          </cell>
          <cell r="E396">
            <v>1</v>
          </cell>
          <cell r="I396">
            <v>2.4300000000000002</v>
          </cell>
          <cell r="J396">
            <v>6.57</v>
          </cell>
          <cell r="K396">
            <v>9</v>
          </cell>
          <cell r="P396">
            <v>8</v>
          </cell>
        </row>
        <row r="397">
          <cell r="B397" t="str">
            <v>STD</v>
          </cell>
          <cell r="C397">
            <v>26</v>
          </cell>
          <cell r="D397">
            <v>9.5299999999999994</v>
          </cell>
          <cell r="E397">
            <v>1</v>
          </cell>
          <cell r="I397">
            <v>2.64</v>
          </cell>
          <cell r="J397">
            <v>7.7</v>
          </cell>
          <cell r="K397">
            <v>10.34</v>
          </cell>
          <cell r="P397">
            <v>9</v>
          </cell>
        </row>
        <row r="398">
          <cell r="B398" t="str">
            <v>STD</v>
          </cell>
          <cell r="C398">
            <v>28</v>
          </cell>
          <cell r="D398">
            <v>9.5299999999999994</v>
          </cell>
          <cell r="E398">
            <v>1</v>
          </cell>
          <cell r="I398">
            <v>2.84</v>
          </cell>
          <cell r="J398">
            <v>8.25</v>
          </cell>
          <cell r="K398">
            <v>11.09</v>
          </cell>
          <cell r="P398">
            <v>9</v>
          </cell>
        </row>
        <row r="399">
          <cell r="B399" t="str">
            <v>STD</v>
          </cell>
          <cell r="C399">
            <v>30</v>
          </cell>
          <cell r="D399">
            <v>9.5299999999999994</v>
          </cell>
          <cell r="E399">
            <v>1</v>
          </cell>
          <cell r="I399">
            <v>3.04</v>
          </cell>
          <cell r="J399">
            <v>8.9600000000000009</v>
          </cell>
          <cell r="K399">
            <v>12</v>
          </cell>
          <cell r="P399">
            <v>10</v>
          </cell>
        </row>
        <row r="400">
          <cell r="B400" t="str">
            <v>STD</v>
          </cell>
          <cell r="C400">
            <v>32</v>
          </cell>
          <cell r="D400">
            <v>9.5299999999999994</v>
          </cell>
          <cell r="E400">
            <v>1</v>
          </cell>
          <cell r="I400">
            <v>3.24</v>
          </cell>
          <cell r="J400">
            <v>9.51</v>
          </cell>
          <cell r="K400">
            <v>12.75</v>
          </cell>
          <cell r="P400">
            <v>11</v>
          </cell>
        </row>
        <row r="401">
          <cell r="B401" t="str">
            <v>STD</v>
          </cell>
          <cell r="C401">
            <v>34</v>
          </cell>
          <cell r="D401">
            <v>9.5299999999999994</v>
          </cell>
          <cell r="E401">
            <v>1</v>
          </cell>
          <cell r="I401">
            <v>3.45</v>
          </cell>
          <cell r="J401">
            <v>10.050000000000001</v>
          </cell>
          <cell r="K401">
            <v>13.5</v>
          </cell>
          <cell r="P401">
            <v>12</v>
          </cell>
        </row>
        <row r="402">
          <cell r="B402" t="str">
            <v>STD</v>
          </cell>
          <cell r="C402">
            <v>36</v>
          </cell>
          <cell r="D402">
            <v>9.5299999999999994</v>
          </cell>
          <cell r="E402">
            <v>1</v>
          </cell>
          <cell r="I402">
            <v>3.65</v>
          </cell>
          <cell r="J402">
            <v>10.6</v>
          </cell>
          <cell r="K402">
            <v>14.25</v>
          </cell>
          <cell r="P402">
            <v>12</v>
          </cell>
        </row>
        <row r="403">
          <cell r="B403" t="str">
            <v>STD</v>
          </cell>
          <cell r="C403">
            <v>38</v>
          </cell>
          <cell r="D403">
            <v>9.5299999999999994</v>
          </cell>
          <cell r="E403">
            <v>1</v>
          </cell>
          <cell r="I403">
            <v>3.85</v>
          </cell>
          <cell r="J403">
            <v>11.23</v>
          </cell>
          <cell r="K403">
            <v>15.08</v>
          </cell>
          <cell r="P403">
            <v>13</v>
          </cell>
        </row>
        <row r="404">
          <cell r="B404" t="str">
            <v>STD</v>
          </cell>
          <cell r="C404">
            <v>40</v>
          </cell>
          <cell r="D404">
            <v>9.5299999999999994</v>
          </cell>
          <cell r="E404">
            <v>1</v>
          </cell>
          <cell r="I404">
            <v>4.0599999999999996</v>
          </cell>
          <cell r="J404">
            <v>11.66</v>
          </cell>
          <cell r="K404">
            <v>15.719999999999999</v>
          </cell>
          <cell r="P404">
            <v>14</v>
          </cell>
        </row>
        <row r="405">
          <cell r="B405" t="str">
            <v>STD</v>
          </cell>
          <cell r="C405">
            <v>42</v>
          </cell>
          <cell r="D405">
            <v>9.5299999999999994</v>
          </cell>
          <cell r="E405">
            <v>1</v>
          </cell>
          <cell r="I405">
            <v>4.26</v>
          </cell>
          <cell r="J405">
            <v>12.24</v>
          </cell>
          <cell r="K405">
            <v>16.5</v>
          </cell>
          <cell r="P405">
            <v>14</v>
          </cell>
        </row>
        <row r="406">
          <cell r="B406" t="str">
            <v>STD</v>
          </cell>
          <cell r="C406">
            <v>44</v>
          </cell>
          <cell r="D406">
            <v>9.5299999999999994</v>
          </cell>
          <cell r="E406">
            <v>1</v>
          </cell>
          <cell r="I406">
            <v>4.47</v>
          </cell>
          <cell r="J406">
            <v>17.54</v>
          </cell>
          <cell r="K406">
            <v>22.009999999999998</v>
          </cell>
          <cell r="P406">
            <v>15</v>
          </cell>
        </row>
        <row r="407">
          <cell r="B407" t="str">
            <v>STD</v>
          </cell>
          <cell r="C407">
            <v>46</v>
          </cell>
          <cell r="D407">
            <v>9.5299999999999994</v>
          </cell>
          <cell r="E407">
            <v>1</v>
          </cell>
          <cell r="I407">
            <v>4.67</v>
          </cell>
          <cell r="J407">
            <v>18.329999999999998</v>
          </cell>
          <cell r="K407">
            <v>23</v>
          </cell>
          <cell r="P407">
            <v>16</v>
          </cell>
        </row>
        <row r="408">
          <cell r="B408" t="str">
            <v>STD</v>
          </cell>
          <cell r="C408">
            <v>48</v>
          </cell>
          <cell r="D408">
            <v>9.5299999999999994</v>
          </cell>
          <cell r="E408">
            <v>1</v>
          </cell>
          <cell r="I408">
            <v>4.87</v>
          </cell>
          <cell r="J408">
            <v>19.13</v>
          </cell>
          <cell r="K408">
            <v>24</v>
          </cell>
          <cell r="P408">
            <v>16</v>
          </cell>
        </row>
        <row r="409">
          <cell r="B409" t="str">
            <v xml:space="preserve">XS </v>
          </cell>
          <cell r="C409">
            <v>0.125</v>
          </cell>
          <cell r="D409">
            <v>2.41</v>
          </cell>
          <cell r="E409">
            <v>1</v>
          </cell>
          <cell r="I409">
            <v>7.0000000000000007E-2</v>
          </cell>
          <cell r="K409">
            <v>7.0000000000000007E-2</v>
          </cell>
          <cell r="P409">
            <v>2</v>
          </cell>
        </row>
        <row r="410">
          <cell r="B410" t="str">
            <v xml:space="preserve">XS </v>
          </cell>
          <cell r="C410">
            <v>0.125</v>
          </cell>
          <cell r="D410">
            <v>2.41</v>
          </cell>
          <cell r="E410">
            <v>1</v>
          </cell>
          <cell r="I410">
            <v>7.0000000000000007E-2</v>
          </cell>
          <cell r="K410">
            <v>7.0000000000000007E-2</v>
          </cell>
          <cell r="P410">
            <v>2</v>
          </cell>
        </row>
        <row r="411">
          <cell r="B411" t="str">
            <v xml:space="preserve">XS </v>
          </cell>
          <cell r="C411">
            <v>0.125</v>
          </cell>
          <cell r="D411">
            <v>2.41</v>
          </cell>
          <cell r="E411">
            <v>1</v>
          </cell>
          <cell r="I411">
            <v>7.0000000000000007E-2</v>
          </cell>
          <cell r="K411">
            <v>7.0000000000000007E-2</v>
          </cell>
          <cell r="P411">
            <v>2</v>
          </cell>
        </row>
        <row r="412">
          <cell r="B412" t="str">
            <v xml:space="preserve">XS </v>
          </cell>
          <cell r="C412">
            <v>0.25</v>
          </cell>
          <cell r="D412">
            <v>3.02</v>
          </cell>
          <cell r="E412">
            <v>1</v>
          </cell>
          <cell r="I412">
            <v>7.0000000000000007E-2</v>
          </cell>
          <cell r="K412">
            <v>7.0000000000000007E-2</v>
          </cell>
          <cell r="P412">
            <v>2</v>
          </cell>
        </row>
        <row r="413">
          <cell r="B413" t="str">
            <v xml:space="preserve">XS </v>
          </cell>
          <cell r="C413">
            <v>0.25</v>
          </cell>
          <cell r="D413">
            <v>3.02</v>
          </cell>
          <cell r="E413">
            <v>1</v>
          </cell>
          <cell r="I413">
            <v>7.0000000000000007E-2</v>
          </cell>
          <cell r="K413">
            <v>7.0000000000000007E-2</v>
          </cell>
          <cell r="P413">
            <v>2</v>
          </cell>
        </row>
        <row r="414">
          <cell r="B414" t="str">
            <v xml:space="preserve">XS </v>
          </cell>
          <cell r="C414">
            <v>0.25</v>
          </cell>
          <cell r="D414">
            <v>3.02</v>
          </cell>
          <cell r="E414">
            <v>1</v>
          </cell>
          <cell r="I414">
            <v>7.0000000000000007E-2</v>
          </cell>
          <cell r="K414">
            <v>7.0000000000000007E-2</v>
          </cell>
          <cell r="P414">
            <v>2</v>
          </cell>
        </row>
        <row r="415">
          <cell r="B415" t="str">
            <v xml:space="preserve">XS </v>
          </cell>
          <cell r="C415">
            <v>0.375</v>
          </cell>
          <cell r="D415">
            <v>3.2</v>
          </cell>
          <cell r="E415">
            <v>1</v>
          </cell>
          <cell r="I415">
            <v>7.0000000000000007E-2</v>
          </cell>
          <cell r="J415">
            <v>0</v>
          </cell>
          <cell r="K415">
            <v>7.0000000000000007E-2</v>
          </cell>
          <cell r="P415">
            <v>2</v>
          </cell>
        </row>
        <row r="416">
          <cell r="B416" t="str">
            <v xml:space="preserve">XS </v>
          </cell>
          <cell r="C416">
            <v>0.375</v>
          </cell>
          <cell r="D416">
            <v>3.2</v>
          </cell>
          <cell r="E416">
            <v>1</v>
          </cell>
          <cell r="I416">
            <v>7.0000000000000007E-2</v>
          </cell>
          <cell r="J416">
            <v>0</v>
          </cell>
          <cell r="K416">
            <v>7.0000000000000007E-2</v>
          </cell>
          <cell r="P416">
            <v>2</v>
          </cell>
        </row>
        <row r="417">
          <cell r="B417" t="str">
            <v xml:space="preserve">XS </v>
          </cell>
          <cell r="C417">
            <v>0.375</v>
          </cell>
          <cell r="D417">
            <v>3.2</v>
          </cell>
          <cell r="E417">
            <v>1</v>
          </cell>
          <cell r="I417">
            <v>7.0000000000000007E-2</v>
          </cell>
          <cell r="J417">
            <v>0</v>
          </cell>
          <cell r="K417">
            <v>7.0000000000000007E-2</v>
          </cell>
          <cell r="P417">
            <v>2</v>
          </cell>
        </row>
        <row r="418">
          <cell r="B418" t="str">
            <v xml:space="preserve">XS </v>
          </cell>
          <cell r="C418">
            <v>0.5</v>
          </cell>
          <cell r="D418">
            <v>3.73</v>
          </cell>
          <cell r="E418">
            <v>1</v>
          </cell>
          <cell r="I418">
            <v>7.0000000000000007E-2</v>
          </cell>
          <cell r="J418">
            <v>0</v>
          </cell>
          <cell r="K418">
            <v>7.0000000000000007E-2</v>
          </cell>
          <cell r="P418">
            <v>2</v>
          </cell>
        </row>
        <row r="419">
          <cell r="B419" t="str">
            <v xml:space="preserve">XS </v>
          </cell>
          <cell r="C419">
            <v>0.5</v>
          </cell>
          <cell r="D419">
            <v>3.73</v>
          </cell>
          <cell r="E419">
            <v>1</v>
          </cell>
          <cell r="I419">
            <v>7.0000000000000007E-2</v>
          </cell>
          <cell r="J419">
            <v>0</v>
          </cell>
          <cell r="K419">
            <v>7.0000000000000007E-2</v>
          </cell>
          <cell r="P419">
            <v>2</v>
          </cell>
        </row>
        <row r="420">
          <cell r="B420" t="str">
            <v xml:space="preserve">XS </v>
          </cell>
          <cell r="C420">
            <v>0.5</v>
          </cell>
          <cell r="D420">
            <v>3.73</v>
          </cell>
          <cell r="E420">
            <v>1</v>
          </cell>
          <cell r="I420">
            <v>7.0000000000000007E-2</v>
          </cell>
          <cell r="J420">
            <v>0</v>
          </cell>
          <cell r="K420">
            <v>7.0000000000000007E-2</v>
          </cell>
          <cell r="P420">
            <v>2</v>
          </cell>
        </row>
        <row r="421">
          <cell r="B421" t="str">
            <v xml:space="preserve">XS </v>
          </cell>
          <cell r="C421">
            <v>0.75</v>
          </cell>
          <cell r="D421">
            <v>3.91</v>
          </cell>
          <cell r="E421">
            <v>1</v>
          </cell>
          <cell r="I421">
            <v>7.0000000000000007E-2</v>
          </cell>
          <cell r="J421">
            <v>0</v>
          </cell>
          <cell r="K421">
            <v>7.0000000000000007E-2</v>
          </cell>
          <cell r="P421">
            <v>2</v>
          </cell>
        </row>
        <row r="422">
          <cell r="B422" t="str">
            <v xml:space="preserve">XS </v>
          </cell>
          <cell r="C422">
            <v>0.75</v>
          </cell>
          <cell r="D422">
            <v>3.91</v>
          </cell>
          <cell r="E422">
            <v>1</v>
          </cell>
          <cell r="I422">
            <v>7.0000000000000007E-2</v>
          </cell>
          <cell r="J422">
            <v>0</v>
          </cell>
          <cell r="K422">
            <v>7.0000000000000007E-2</v>
          </cell>
          <cell r="P422">
            <v>2</v>
          </cell>
        </row>
        <row r="423">
          <cell r="B423" t="str">
            <v xml:space="preserve">XS </v>
          </cell>
          <cell r="C423">
            <v>0.75</v>
          </cell>
          <cell r="D423">
            <v>3.91</v>
          </cell>
          <cell r="E423">
            <v>1</v>
          </cell>
          <cell r="I423">
            <v>7.0000000000000007E-2</v>
          </cell>
          <cell r="J423">
            <v>0</v>
          </cell>
          <cell r="K423">
            <v>7.0000000000000007E-2</v>
          </cell>
          <cell r="P423">
            <v>2</v>
          </cell>
        </row>
        <row r="424">
          <cell r="B424" t="str">
            <v xml:space="preserve">XS </v>
          </cell>
          <cell r="C424">
            <v>1</v>
          </cell>
          <cell r="D424">
            <v>4.55</v>
          </cell>
          <cell r="E424">
            <v>1</v>
          </cell>
          <cell r="I424">
            <v>0.15</v>
          </cell>
          <cell r="J424">
            <v>0</v>
          </cell>
          <cell r="K424">
            <v>0.15</v>
          </cell>
          <cell r="P424">
            <v>2</v>
          </cell>
        </row>
        <row r="425">
          <cell r="B425" t="str">
            <v xml:space="preserve">XS </v>
          </cell>
          <cell r="C425">
            <v>1</v>
          </cell>
          <cell r="D425">
            <v>4.55</v>
          </cell>
          <cell r="E425">
            <v>1</v>
          </cell>
          <cell r="I425">
            <v>0.15</v>
          </cell>
          <cell r="J425">
            <v>0</v>
          </cell>
          <cell r="K425">
            <v>0.15</v>
          </cell>
          <cell r="P425">
            <v>2</v>
          </cell>
        </row>
        <row r="426">
          <cell r="B426" t="str">
            <v xml:space="preserve">XS </v>
          </cell>
          <cell r="C426">
            <v>1</v>
          </cell>
          <cell r="D426">
            <v>4.55</v>
          </cell>
          <cell r="E426">
            <v>1</v>
          </cell>
          <cell r="I426">
            <v>0.15</v>
          </cell>
          <cell r="J426">
            <v>0</v>
          </cell>
          <cell r="K426">
            <v>0.15</v>
          </cell>
          <cell r="P426">
            <v>2</v>
          </cell>
        </row>
        <row r="427">
          <cell r="B427" t="str">
            <v xml:space="preserve">XS </v>
          </cell>
          <cell r="C427">
            <v>1.25</v>
          </cell>
          <cell r="D427">
            <v>4.8499999999999996</v>
          </cell>
          <cell r="E427">
            <v>1</v>
          </cell>
          <cell r="I427">
            <v>0.13</v>
          </cell>
          <cell r="J427">
            <v>0.17</v>
          </cell>
          <cell r="K427">
            <v>0.30000000000000004</v>
          </cell>
          <cell r="P427">
            <v>2</v>
          </cell>
        </row>
        <row r="428">
          <cell r="B428" t="str">
            <v xml:space="preserve">XS </v>
          </cell>
          <cell r="C428">
            <v>1.25</v>
          </cell>
          <cell r="D428">
            <v>4.8499999999999996</v>
          </cell>
          <cell r="E428">
            <v>1</v>
          </cell>
          <cell r="I428">
            <v>0.13</v>
          </cell>
          <cell r="J428">
            <v>0.17</v>
          </cell>
          <cell r="K428">
            <v>0.30000000000000004</v>
          </cell>
          <cell r="P428">
            <v>2</v>
          </cell>
        </row>
        <row r="429">
          <cell r="B429" t="str">
            <v xml:space="preserve">XS </v>
          </cell>
          <cell r="C429">
            <v>1.25</v>
          </cell>
          <cell r="D429">
            <v>4.8499999999999996</v>
          </cell>
          <cell r="E429">
            <v>1</v>
          </cell>
          <cell r="I429">
            <v>0.13</v>
          </cell>
          <cell r="J429">
            <v>0.17</v>
          </cell>
          <cell r="K429">
            <v>0.30000000000000004</v>
          </cell>
          <cell r="P429">
            <v>2</v>
          </cell>
        </row>
        <row r="430">
          <cell r="B430" t="str">
            <v xml:space="preserve">XS </v>
          </cell>
          <cell r="C430">
            <v>1.5</v>
          </cell>
          <cell r="D430">
            <v>5.08</v>
          </cell>
          <cell r="E430">
            <v>1</v>
          </cell>
          <cell r="I430">
            <v>0.15</v>
          </cell>
          <cell r="J430">
            <v>0.15</v>
          </cell>
          <cell r="K430">
            <v>0.3</v>
          </cell>
          <cell r="P430">
            <v>2</v>
          </cell>
        </row>
        <row r="431">
          <cell r="B431" t="str">
            <v xml:space="preserve">XS </v>
          </cell>
          <cell r="C431">
            <v>1.5</v>
          </cell>
          <cell r="D431">
            <v>5.08</v>
          </cell>
          <cell r="E431">
            <v>1</v>
          </cell>
          <cell r="I431">
            <v>0.15</v>
          </cell>
          <cell r="J431">
            <v>0.15</v>
          </cell>
          <cell r="K431">
            <v>0.3</v>
          </cell>
          <cell r="P431">
            <v>2</v>
          </cell>
        </row>
        <row r="432">
          <cell r="B432" t="str">
            <v xml:space="preserve">XS </v>
          </cell>
          <cell r="C432">
            <v>1.5</v>
          </cell>
          <cell r="D432">
            <v>5.08</v>
          </cell>
          <cell r="E432">
            <v>1</v>
          </cell>
          <cell r="I432">
            <v>0.15</v>
          </cell>
          <cell r="J432">
            <v>0.15</v>
          </cell>
          <cell r="K432">
            <v>0.3</v>
          </cell>
          <cell r="P432">
            <v>2</v>
          </cell>
        </row>
        <row r="433">
          <cell r="B433" t="str">
            <v xml:space="preserve">XS </v>
          </cell>
          <cell r="C433">
            <v>2</v>
          </cell>
          <cell r="D433">
            <v>5.54</v>
          </cell>
          <cell r="E433">
            <v>1</v>
          </cell>
          <cell r="I433">
            <v>0.2</v>
          </cell>
          <cell r="J433">
            <v>0.25</v>
          </cell>
          <cell r="K433">
            <v>0.45</v>
          </cell>
          <cell r="P433">
            <v>2</v>
          </cell>
        </row>
        <row r="434">
          <cell r="B434" t="str">
            <v xml:space="preserve">XS </v>
          </cell>
          <cell r="C434">
            <v>2</v>
          </cell>
          <cell r="D434">
            <v>5.54</v>
          </cell>
          <cell r="E434">
            <v>1</v>
          </cell>
          <cell r="I434">
            <v>0.2</v>
          </cell>
          <cell r="J434">
            <v>0.25</v>
          </cell>
          <cell r="K434">
            <v>0.45</v>
          </cell>
          <cell r="P434">
            <v>2</v>
          </cell>
        </row>
        <row r="435">
          <cell r="B435" t="str">
            <v xml:space="preserve">XS </v>
          </cell>
          <cell r="C435">
            <v>2</v>
          </cell>
          <cell r="D435">
            <v>5.54</v>
          </cell>
          <cell r="E435">
            <v>1</v>
          </cell>
          <cell r="I435">
            <v>0.2</v>
          </cell>
          <cell r="J435">
            <v>0.25</v>
          </cell>
          <cell r="K435">
            <v>0.45</v>
          </cell>
          <cell r="P435">
            <v>2</v>
          </cell>
        </row>
        <row r="436">
          <cell r="B436" t="str">
            <v xml:space="preserve">XS </v>
          </cell>
          <cell r="C436">
            <v>2.5</v>
          </cell>
          <cell r="D436">
            <v>7.01</v>
          </cell>
          <cell r="E436">
            <v>1</v>
          </cell>
          <cell r="I436">
            <v>0.25</v>
          </cell>
          <cell r="J436">
            <v>0.5</v>
          </cell>
          <cell r="K436">
            <v>0.75</v>
          </cell>
          <cell r="P436">
            <v>2</v>
          </cell>
        </row>
        <row r="437">
          <cell r="B437" t="str">
            <v xml:space="preserve">XS </v>
          </cell>
          <cell r="C437">
            <v>3</v>
          </cell>
          <cell r="D437">
            <v>7.62</v>
          </cell>
          <cell r="E437">
            <v>1</v>
          </cell>
          <cell r="I437">
            <v>0.3</v>
          </cell>
          <cell r="J437">
            <v>0.6</v>
          </cell>
          <cell r="K437">
            <v>0.89999999999999991</v>
          </cell>
          <cell r="P437">
            <v>2</v>
          </cell>
        </row>
        <row r="438">
          <cell r="B438" t="str">
            <v xml:space="preserve">XS </v>
          </cell>
          <cell r="C438">
            <v>3.5</v>
          </cell>
          <cell r="D438">
            <v>8.08</v>
          </cell>
          <cell r="E438">
            <v>1</v>
          </cell>
          <cell r="I438">
            <v>0.35</v>
          </cell>
          <cell r="J438">
            <v>0.85</v>
          </cell>
          <cell r="K438">
            <v>1.2</v>
          </cell>
          <cell r="P438">
            <v>3</v>
          </cell>
        </row>
        <row r="439">
          <cell r="B439" t="str">
            <v xml:space="preserve">XS </v>
          </cell>
          <cell r="C439">
            <v>4</v>
          </cell>
          <cell r="D439">
            <v>8.56</v>
          </cell>
          <cell r="E439">
            <v>1</v>
          </cell>
          <cell r="I439">
            <v>0.41</v>
          </cell>
          <cell r="J439">
            <v>0.93</v>
          </cell>
          <cell r="K439">
            <v>1.34</v>
          </cell>
          <cell r="P439">
            <v>3</v>
          </cell>
        </row>
        <row r="440">
          <cell r="B440" t="str">
            <v xml:space="preserve">XS </v>
          </cell>
          <cell r="C440">
            <v>5</v>
          </cell>
          <cell r="D440">
            <v>9.5299999999999994</v>
          </cell>
          <cell r="E440">
            <v>1</v>
          </cell>
          <cell r="I440">
            <v>0.51</v>
          </cell>
          <cell r="J440">
            <v>1.59</v>
          </cell>
          <cell r="K440">
            <v>2.1</v>
          </cell>
          <cell r="P440">
            <v>4</v>
          </cell>
        </row>
        <row r="441">
          <cell r="B441" t="str">
            <v xml:space="preserve">XS </v>
          </cell>
          <cell r="C441">
            <v>6</v>
          </cell>
          <cell r="D441">
            <v>10.97</v>
          </cell>
          <cell r="E441">
            <v>1.25</v>
          </cell>
          <cell r="I441">
            <v>0.61</v>
          </cell>
          <cell r="J441">
            <v>2.69</v>
          </cell>
          <cell r="K441">
            <v>3.3</v>
          </cell>
          <cell r="P441">
            <v>4</v>
          </cell>
        </row>
        <row r="442">
          <cell r="B442" t="str">
            <v xml:space="preserve">XS </v>
          </cell>
          <cell r="C442">
            <v>8</v>
          </cell>
          <cell r="D442">
            <v>12.7</v>
          </cell>
          <cell r="E442">
            <v>1.25</v>
          </cell>
          <cell r="I442">
            <v>0.81</v>
          </cell>
          <cell r="J442">
            <v>4.58</v>
          </cell>
          <cell r="K442">
            <v>5.3900000000000006</v>
          </cell>
          <cell r="P442">
            <v>4</v>
          </cell>
        </row>
        <row r="443">
          <cell r="B443" t="str">
            <v xml:space="preserve">XS </v>
          </cell>
          <cell r="C443">
            <v>10</v>
          </cell>
          <cell r="D443">
            <v>12.7</v>
          </cell>
          <cell r="E443">
            <v>1.25</v>
          </cell>
          <cell r="I443">
            <v>1.01</v>
          </cell>
          <cell r="J443">
            <v>5.74</v>
          </cell>
          <cell r="K443">
            <v>6.75</v>
          </cell>
          <cell r="P443">
            <v>4</v>
          </cell>
        </row>
        <row r="444">
          <cell r="B444" t="str">
            <v xml:space="preserve">XS </v>
          </cell>
          <cell r="C444">
            <v>12</v>
          </cell>
          <cell r="D444">
            <v>12.7</v>
          </cell>
          <cell r="E444">
            <v>1.25</v>
          </cell>
          <cell r="I444">
            <v>1.22</v>
          </cell>
          <cell r="J444">
            <v>6.73</v>
          </cell>
          <cell r="K444">
            <v>7.95</v>
          </cell>
          <cell r="P444">
            <v>6</v>
          </cell>
        </row>
        <row r="445">
          <cell r="B445" t="str">
            <v xml:space="preserve">XS </v>
          </cell>
          <cell r="C445">
            <v>14</v>
          </cell>
          <cell r="D445">
            <v>12.7</v>
          </cell>
          <cell r="E445">
            <v>1.25</v>
          </cell>
          <cell r="I445">
            <v>1.42</v>
          </cell>
          <cell r="J445">
            <v>7.28</v>
          </cell>
          <cell r="K445">
            <v>8.6999999999999993</v>
          </cell>
          <cell r="P445">
            <v>6</v>
          </cell>
        </row>
        <row r="446">
          <cell r="B446" t="str">
            <v xml:space="preserve">XS </v>
          </cell>
          <cell r="C446">
            <v>16</v>
          </cell>
          <cell r="D446">
            <v>12.7</v>
          </cell>
          <cell r="E446">
            <v>1.25</v>
          </cell>
          <cell r="I446">
            <v>1.62</v>
          </cell>
          <cell r="J446">
            <v>8.42</v>
          </cell>
          <cell r="K446">
            <v>10.039999999999999</v>
          </cell>
          <cell r="P446">
            <v>6</v>
          </cell>
        </row>
        <row r="447">
          <cell r="B447" t="str">
            <v xml:space="preserve">XS </v>
          </cell>
          <cell r="C447">
            <v>18</v>
          </cell>
          <cell r="D447">
            <v>12.7</v>
          </cell>
          <cell r="E447">
            <v>1.25</v>
          </cell>
          <cell r="I447">
            <v>1.82</v>
          </cell>
          <cell r="J447">
            <v>9.42</v>
          </cell>
          <cell r="K447">
            <v>11.24</v>
          </cell>
          <cell r="P447">
            <v>6</v>
          </cell>
        </row>
        <row r="448">
          <cell r="B448" t="str">
            <v xml:space="preserve">XS </v>
          </cell>
          <cell r="C448">
            <v>20</v>
          </cell>
          <cell r="D448">
            <v>12.7</v>
          </cell>
          <cell r="E448">
            <v>1.25</v>
          </cell>
          <cell r="I448">
            <v>2.0299999999999998</v>
          </cell>
          <cell r="J448">
            <v>10.42</v>
          </cell>
          <cell r="K448">
            <v>12.45</v>
          </cell>
          <cell r="P448">
            <v>7</v>
          </cell>
        </row>
        <row r="449">
          <cell r="B449" t="str">
            <v xml:space="preserve">XS </v>
          </cell>
          <cell r="C449">
            <v>22</v>
          </cell>
          <cell r="D449">
            <v>12.7</v>
          </cell>
          <cell r="E449">
            <v>1.25</v>
          </cell>
          <cell r="I449">
            <v>2.23</v>
          </cell>
          <cell r="J449">
            <v>11.72</v>
          </cell>
          <cell r="K449">
            <v>13.950000000000001</v>
          </cell>
          <cell r="P449">
            <v>8</v>
          </cell>
        </row>
        <row r="450">
          <cell r="B450" t="str">
            <v xml:space="preserve">XS </v>
          </cell>
          <cell r="C450">
            <v>24</v>
          </cell>
          <cell r="D450">
            <v>12.7</v>
          </cell>
          <cell r="E450">
            <v>1.25</v>
          </cell>
          <cell r="I450">
            <v>2.4300000000000002</v>
          </cell>
          <cell r="J450">
            <v>12.57</v>
          </cell>
          <cell r="K450">
            <v>15</v>
          </cell>
          <cell r="P450">
            <v>8</v>
          </cell>
        </row>
        <row r="451">
          <cell r="B451" t="str">
            <v xml:space="preserve">XS </v>
          </cell>
          <cell r="C451">
            <v>26</v>
          </cell>
          <cell r="D451">
            <v>12.7</v>
          </cell>
          <cell r="E451">
            <v>1.25</v>
          </cell>
          <cell r="I451">
            <v>2.64</v>
          </cell>
          <cell r="J451">
            <v>13.86</v>
          </cell>
          <cell r="K451">
            <v>16.5</v>
          </cell>
          <cell r="P451">
            <v>9</v>
          </cell>
        </row>
        <row r="452">
          <cell r="B452" t="str">
            <v xml:space="preserve">XS </v>
          </cell>
          <cell r="C452">
            <v>28</v>
          </cell>
          <cell r="D452">
            <v>12.7</v>
          </cell>
          <cell r="E452">
            <v>1.25</v>
          </cell>
          <cell r="I452">
            <v>2.84</v>
          </cell>
          <cell r="J452">
            <v>15.16</v>
          </cell>
          <cell r="K452">
            <v>18</v>
          </cell>
          <cell r="P452">
            <v>9</v>
          </cell>
        </row>
        <row r="453">
          <cell r="B453" t="str">
            <v xml:space="preserve">XS </v>
          </cell>
          <cell r="C453">
            <v>30</v>
          </cell>
          <cell r="D453">
            <v>12.7</v>
          </cell>
          <cell r="E453">
            <v>1.25</v>
          </cell>
          <cell r="I453">
            <v>3.04</v>
          </cell>
          <cell r="J453">
            <v>16.45</v>
          </cell>
          <cell r="K453">
            <v>19.489999999999998</v>
          </cell>
          <cell r="P453">
            <v>10</v>
          </cell>
        </row>
        <row r="454">
          <cell r="B454" t="str">
            <v xml:space="preserve">XS </v>
          </cell>
          <cell r="C454">
            <v>32</v>
          </cell>
          <cell r="D454">
            <v>12.7</v>
          </cell>
          <cell r="E454">
            <v>1.25</v>
          </cell>
          <cell r="I454">
            <v>3.24</v>
          </cell>
          <cell r="J454">
            <v>17.75</v>
          </cell>
          <cell r="K454">
            <v>20.990000000000002</v>
          </cell>
          <cell r="P454">
            <v>11</v>
          </cell>
        </row>
        <row r="455">
          <cell r="B455" t="str">
            <v xml:space="preserve">XS </v>
          </cell>
          <cell r="C455">
            <v>34</v>
          </cell>
          <cell r="D455">
            <v>12.7</v>
          </cell>
          <cell r="E455">
            <v>1.25</v>
          </cell>
          <cell r="I455">
            <v>3.45</v>
          </cell>
          <cell r="J455">
            <v>18.54</v>
          </cell>
          <cell r="K455">
            <v>21.99</v>
          </cell>
          <cell r="P455">
            <v>12</v>
          </cell>
        </row>
        <row r="456">
          <cell r="B456" t="str">
            <v xml:space="preserve">XS </v>
          </cell>
          <cell r="C456">
            <v>36</v>
          </cell>
          <cell r="D456">
            <v>12.7</v>
          </cell>
          <cell r="E456">
            <v>1.25</v>
          </cell>
          <cell r="I456">
            <v>3.65</v>
          </cell>
          <cell r="J456">
            <v>18.84</v>
          </cell>
          <cell r="K456">
            <v>22.49</v>
          </cell>
          <cell r="P456">
            <v>12</v>
          </cell>
        </row>
        <row r="457">
          <cell r="B457" t="str">
            <v xml:space="preserve">XS </v>
          </cell>
          <cell r="C457">
            <v>38</v>
          </cell>
          <cell r="D457">
            <v>12.7</v>
          </cell>
          <cell r="E457">
            <v>1.25</v>
          </cell>
          <cell r="I457">
            <v>3.85</v>
          </cell>
          <cell r="J457">
            <v>19.89</v>
          </cell>
          <cell r="K457">
            <v>23.740000000000002</v>
          </cell>
          <cell r="P457">
            <v>13</v>
          </cell>
        </row>
        <row r="458">
          <cell r="B458" t="str">
            <v xml:space="preserve">XS </v>
          </cell>
          <cell r="C458">
            <v>40</v>
          </cell>
          <cell r="D458">
            <v>12.7</v>
          </cell>
          <cell r="E458">
            <v>1.25</v>
          </cell>
          <cell r="I458">
            <v>4.0599999999999996</v>
          </cell>
          <cell r="J458">
            <v>21.66</v>
          </cell>
          <cell r="K458">
            <v>25.72</v>
          </cell>
          <cell r="P458">
            <v>14</v>
          </cell>
        </row>
        <row r="459">
          <cell r="B459" t="str">
            <v xml:space="preserve">XS </v>
          </cell>
          <cell r="C459">
            <v>42</v>
          </cell>
          <cell r="D459">
            <v>12.7</v>
          </cell>
          <cell r="E459">
            <v>1.25</v>
          </cell>
          <cell r="I459">
            <v>4.26</v>
          </cell>
          <cell r="J459">
            <v>22.74</v>
          </cell>
          <cell r="K459">
            <v>27</v>
          </cell>
          <cell r="P459">
            <v>14</v>
          </cell>
        </row>
        <row r="460">
          <cell r="B460" t="str">
            <v xml:space="preserve">XS </v>
          </cell>
          <cell r="C460">
            <v>44</v>
          </cell>
          <cell r="D460">
            <v>12.7</v>
          </cell>
          <cell r="E460">
            <v>1.25</v>
          </cell>
          <cell r="I460">
            <v>4.47</v>
          </cell>
          <cell r="J460">
            <v>27.16</v>
          </cell>
          <cell r="K460">
            <v>31.63</v>
          </cell>
          <cell r="P460">
            <v>15</v>
          </cell>
        </row>
        <row r="461">
          <cell r="B461" t="str">
            <v xml:space="preserve">XS </v>
          </cell>
          <cell r="C461">
            <v>46</v>
          </cell>
          <cell r="D461">
            <v>12.7</v>
          </cell>
          <cell r="E461">
            <v>1.25</v>
          </cell>
          <cell r="I461">
            <v>4.67</v>
          </cell>
          <cell r="J461">
            <v>28.4</v>
          </cell>
          <cell r="K461">
            <v>33.07</v>
          </cell>
          <cell r="P461">
            <v>16</v>
          </cell>
        </row>
        <row r="462">
          <cell r="B462" t="str">
            <v xml:space="preserve">XS </v>
          </cell>
          <cell r="C462">
            <v>48</v>
          </cell>
          <cell r="D462">
            <v>12.7</v>
          </cell>
          <cell r="E462">
            <v>1.25</v>
          </cell>
          <cell r="I462">
            <v>4.87</v>
          </cell>
          <cell r="J462">
            <v>29.63</v>
          </cell>
          <cell r="K462">
            <v>34.5</v>
          </cell>
          <cell r="P462">
            <v>16</v>
          </cell>
        </row>
        <row r="463">
          <cell r="B463" t="str">
            <v>XXS</v>
          </cell>
          <cell r="C463">
            <v>0.5</v>
          </cell>
          <cell r="D463">
            <v>7.47</v>
          </cell>
          <cell r="E463">
            <v>1</v>
          </cell>
          <cell r="I463">
            <v>7.0000000000000007E-2</v>
          </cell>
          <cell r="J463">
            <v>0.23</v>
          </cell>
          <cell r="K463">
            <v>0.30000000000000004</v>
          </cell>
          <cell r="P463">
            <v>2</v>
          </cell>
        </row>
        <row r="464">
          <cell r="B464" t="str">
            <v>XXS</v>
          </cell>
          <cell r="C464">
            <v>0.5</v>
          </cell>
          <cell r="D464">
            <v>7.47</v>
          </cell>
          <cell r="E464">
            <v>1</v>
          </cell>
          <cell r="I464">
            <v>7.0000000000000007E-2</v>
          </cell>
          <cell r="J464">
            <v>0.23</v>
          </cell>
          <cell r="K464">
            <v>0.30000000000000004</v>
          </cell>
          <cell r="P464">
            <v>2</v>
          </cell>
        </row>
        <row r="465">
          <cell r="B465" t="str">
            <v>XXS</v>
          </cell>
          <cell r="C465">
            <v>0.5</v>
          </cell>
          <cell r="D465">
            <v>7.47</v>
          </cell>
          <cell r="E465">
            <v>1</v>
          </cell>
          <cell r="I465">
            <v>7.0000000000000007E-2</v>
          </cell>
          <cell r="J465">
            <v>0.23</v>
          </cell>
          <cell r="K465">
            <v>0.30000000000000004</v>
          </cell>
          <cell r="P465">
            <v>2</v>
          </cell>
        </row>
        <row r="466">
          <cell r="B466" t="str">
            <v>XXS</v>
          </cell>
          <cell r="C466">
            <v>0.75</v>
          </cell>
          <cell r="D466">
            <v>7.82</v>
          </cell>
          <cell r="E466">
            <v>1</v>
          </cell>
          <cell r="I466">
            <v>0.08</v>
          </cell>
          <cell r="J466">
            <v>0.22</v>
          </cell>
          <cell r="K466">
            <v>0.3</v>
          </cell>
          <cell r="P466">
            <v>2</v>
          </cell>
        </row>
        <row r="467">
          <cell r="B467" t="str">
            <v>XXS</v>
          </cell>
          <cell r="C467">
            <v>0.75</v>
          </cell>
          <cell r="D467">
            <v>7.82</v>
          </cell>
          <cell r="E467">
            <v>1</v>
          </cell>
          <cell r="I467">
            <v>0.08</v>
          </cell>
          <cell r="J467">
            <v>0.22</v>
          </cell>
          <cell r="K467">
            <v>0.3</v>
          </cell>
          <cell r="P467">
            <v>2</v>
          </cell>
        </row>
        <row r="468">
          <cell r="B468" t="str">
            <v>XXS</v>
          </cell>
          <cell r="C468">
            <v>0.75</v>
          </cell>
          <cell r="D468">
            <v>7.82</v>
          </cell>
          <cell r="E468">
            <v>1</v>
          </cell>
          <cell r="I468">
            <v>0.08</v>
          </cell>
          <cell r="J468">
            <v>0.22</v>
          </cell>
          <cell r="K468">
            <v>0.3</v>
          </cell>
          <cell r="P468">
            <v>2</v>
          </cell>
        </row>
        <row r="469">
          <cell r="B469" t="str">
            <v>XXS</v>
          </cell>
          <cell r="C469">
            <v>1</v>
          </cell>
          <cell r="D469">
            <v>9.09</v>
          </cell>
          <cell r="E469">
            <v>1</v>
          </cell>
          <cell r="I469">
            <v>0.1</v>
          </cell>
          <cell r="J469">
            <v>0.5</v>
          </cell>
          <cell r="K469">
            <v>0.6</v>
          </cell>
          <cell r="P469">
            <v>2</v>
          </cell>
        </row>
        <row r="470">
          <cell r="B470" t="str">
            <v>XXS</v>
          </cell>
          <cell r="C470">
            <v>1</v>
          </cell>
          <cell r="D470">
            <v>9.09</v>
          </cell>
          <cell r="E470">
            <v>1</v>
          </cell>
          <cell r="I470">
            <v>0.1</v>
          </cell>
          <cell r="J470">
            <v>0.5</v>
          </cell>
          <cell r="K470">
            <v>0.6</v>
          </cell>
          <cell r="P470">
            <v>2</v>
          </cell>
        </row>
        <row r="471">
          <cell r="B471" t="str">
            <v>XXS</v>
          </cell>
          <cell r="C471">
            <v>1</v>
          </cell>
          <cell r="D471">
            <v>9.09</v>
          </cell>
          <cell r="E471">
            <v>1</v>
          </cell>
          <cell r="I471">
            <v>0.1</v>
          </cell>
          <cell r="J471">
            <v>0.5</v>
          </cell>
          <cell r="K471">
            <v>0.6</v>
          </cell>
          <cell r="P471">
            <v>2</v>
          </cell>
        </row>
        <row r="472">
          <cell r="B472" t="str">
            <v>XXS</v>
          </cell>
          <cell r="C472">
            <v>1.25</v>
          </cell>
          <cell r="D472">
            <v>9.6999999999999993</v>
          </cell>
          <cell r="E472">
            <v>1</v>
          </cell>
          <cell r="I472">
            <v>0.13</v>
          </cell>
          <cell r="J472">
            <v>0.67</v>
          </cell>
          <cell r="K472">
            <v>0.8</v>
          </cell>
          <cell r="P472">
            <v>2</v>
          </cell>
        </row>
        <row r="473">
          <cell r="B473" t="str">
            <v>XXS</v>
          </cell>
          <cell r="C473">
            <v>1.25</v>
          </cell>
          <cell r="D473">
            <v>9.6999999999999993</v>
          </cell>
          <cell r="E473">
            <v>1</v>
          </cell>
          <cell r="I473">
            <v>0.13</v>
          </cell>
          <cell r="J473">
            <v>0.67</v>
          </cell>
          <cell r="K473">
            <v>0.8</v>
          </cell>
          <cell r="P473">
            <v>2</v>
          </cell>
        </row>
        <row r="474">
          <cell r="B474" t="str">
            <v>XXS</v>
          </cell>
          <cell r="C474">
            <v>1.25</v>
          </cell>
          <cell r="D474">
            <v>9.6999999999999993</v>
          </cell>
          <cell r="E474">
            <v>1</v>
          </cell>
          <cell r="I474">
            <v>0.13</v>
          </cell>
          <cell r="J474">
            <v>0.67</v>
          </cell>
          <cell r="K474">
            <v>0.8</v>
          </cell>
          <cell r="P474">
            <v>2</v>
          </cell>
        </row>
        <row r="475">
          <cell r="B475" t="str">
            <v>XXS</v>
          </cell>
          <cell r="C475">
            <v>1.5</v>
          </cell>
          <cell r="D475">
            <v>10.15</v>
          </cell>
          <cell r="E475">
            <v>1.25</v>
          </cell>
          <cell r="I475">
            <v>0.15</v>
          </cell>
          <cell r="J475">
            <v>0.75</v>
          </cell>
          <cell r="K475">
            <v>0.9</v>
          </cell>
          <cell r="P475">
            <v>2</v>
          </cell>
        </row>
        <row r="476">
          <cell r="B476" t="str">
            <v>XXS</v>
          </cell>
          <cell r="C476">
            <v>1.5</v>
          </cell>
          <cell r="D476">
            <v>10.15</v>
          </cell>
          <cell r="E476">
            <v>1.25</v>
          </cell>
          <cell r="I476">
            <v>0.15</v>
          </cell>
          <cell r="J476">
            <v>0.75</v>
          </cell>
          <cell r="K476">
            <v>0.9</v>
          </cell>
          <cell r="P476">
            <v>2</v>
          </cell>
        </row>
        <row r="477">
          <cell r="B477" t="str">
            <v>XXS</v>
          </cell>
          <cell r="C477">
            <v>1.5</v>
          </cell>
          <cell r="D477">
            <v>10.15</v>
          </cell>
          <cell r="E477">
            <v>1.25</v>
          </cell>
          <cell r="I477">
            <v>0.15</v>
          </cell>
          <cell r="J477">
            <v>0.75</v>
          </cell>
          <cell r="K477">
            <v>0.9</v>
          </cell>
          <cell r="P477">
            <v>2</v>
          </cell>
        </row>
        <row r="478">
          <cell r="B478" t="str">
            <v>XXS</v>
          </cell>
          <cell r="C478">
            <v>2</v>
          </cell>
          <cell r="D478">
            <v>11.07</v>
          </cell>
          <cell r="E478">
            <v>1.25</v>
          </cell>
          <cell r="I478">
            <v>0.2</v>
          </cell>
          <cell r="J478">
            <v>1</v>
          </cell>
          <cell r="K478">
            <v>1.2</v>
          </cell>
          <cell r="P478">
            <v>4</v>
          </cell>
        </row>
        <row r="479">
          <cell r="B479" t="str">
            <v>XXS</v>
          </cell>
          <cell r="C479">
            <v>2</v>
          </cell>
          <cell r="D479">
            <v>11.07</v>
          </cell>
          <cell r="E479">
            <v>1.25</v>
          </cell>
          <cell r="I479">
            <v>0.2</v>
          </cell>
          <cell r="J479">
            <v>1</v>
          </cell>
          <cell r="K479">
            <v>1.2</v>
          </cell>
          <cell r="P479">
            <v>4</v>
          </cell>
        </row>
        <row r="480">
          <cell r="B480" t="str">
            <v>XXS</v>
          </cell>
          <cell r="C480">
            <v>2</v>
          </cell>
          <cell r="D480">
            <v>11.07</v>
          </cell>
          <cell r="E480">
            <v>1.25</v>
          </cell>
          <cell r="I480">
            <v>0.2</v>
          </cell>
          <cell r="J480">
            <v>1</v>
          </cell>
          <cell r="K480">
            <v>1.2</v>
          </cell>
          <cell r="P480">
            <v>4</v>
          </cell>
        </row>
        <row r="481">
          <cell r="B481" t="str">
            <v>XXS</v>
          </cell>
          <cell r="C481">
            <v>2.5</v>
          </cell>
          <cell r="D481">
            <v>14.02</v>
          </cell>
          <cell r="E481">
            <v>1.25</v>
          </cell>
          <cell r="I481">
            <v>0.25</v>
          </cell>
          <cell r="J481">
            <v>1.7</v>
          </cell>
          <cell r="K481">
            <v>1.95</v>
          </cell>
          <cell r="P481">
            <v>4</v>
          </cell>
        </row>
        <row r="482">
          <cell r="B482" t="str">
            <v>XXS</v>
          </cell>
          <cell r="C482">
            <v>3</v>
          </cell>
          <cell r="D482">
            <v>15.24</v>
          </cell>
          <cell r="E482">
            <v>1.5</v>
          </cell>
          <cell r="I482">
            <v>0.3</v>
          </cell>
          <cell r="J482">
            <v>2.39</v>
          </cell>
          <cell r="K482">
            <v>2.69</v>
          </cell>
          <cell r="P482">
            <v>4</v>
          </cell>
        </row>
        <row r="483">
          <cell r="B483" t="str">
            <v>XXS</v>
          </cell>
          <cell r="C483">
            <v>4</v>
          </cell>
          <cell r="D483">
            <v>17.12</v>
          </cell>
          <cell r="E483">
            <v>1.5</v>
          </cell>
          <cell r="I483">
            <v>0.41</v>
          </cell>
          <cell r="J483">
            <v>4.09</v>
          </cell>
          <cell r="K483">
            <v>4.5</v>
          </cell>
          <cell r="P483">
            <v>4</v>
          </cell>
        </row>
        <row r="484">
          <cell r="B484" t="str">
            <v>XXS</v>
          </cell>
          <cell r="C484">
            <v>5</v>
          </cell>
          <cell r="D484">
            <v>19.05</v>
          </cell>
          <cell r="E484">
            <v>2</v>
          </cell>
          <cell r="I484">
            <v>0.51</v>
          </cell>
          <cell r="J484">
            <v>4.43</v>
          </cell>
          <cell r="K484">
            <v>4.9399999999999995</v>
          </cell>
          <cell r="P484">
            <v>4</v>
          </cell>
        </row>
        <row r="485">
          <cell r="B485" t="str">
            <v>XXS</v>
          </cell>
          <cell r="C485">
            <v>6</v>
          </cell>
          <cell r="D485">
            <v>21.95</v>
          </cell>
          <cell r="E485">
            <v>2</v>
          </cell>
          <cell r="I485">
            <v>0.61</v>
          </cell>
          <cell r="J485">
            <v>8.09</v>
          </cell>
          <cell r="K485">
            <v>8.6999999999999993</v>
          </cell>
          <cell r="P485">
            <v>4</v>
          </cell>
        </row>
        <row r="486">
          <cell r="B486" t="str">
            <v>XXS</v>
          </cell>
          <cell r="C486">
            <v>8</v>
          </cell>
          <cell r="D486">
            <v>22.23</v>
          </cell>
          <cell r="E486">
            <v>2</v>
          </cell>
          <cell r="I486">
            <v>0.81</v>
          </cell>
          <cell r="J486">
            <v>11.49</v>
          </cell>
          <cell r="K486">
            <v>12.3</v>
          </cell>
          <cell r="P486">
            <v>4</v>
          </cell>
        </row>
        <row r="487">
          <cell r="B487" t="str">
            <v>XXS</v>
          </cell>
          <cell r="C487">
            <v>10</v>
          </cell>
          <cell r="D487">
            <v>25.4</v>
          </cell>
          <cell r="E487" t="str">
            <v>N</v>
          </cell>
          <cell r="I487">
            <v>1.01</v>
          </cell>
          <cell r="J487">
            <v>18.489999999999998</v>
          </cell>
          <cell r="K487">
            <v>19.5</v>
          </cell>
          <cell r="P487">
            <v>4</v>
          </cell>
        </row>
        <row r="488">
          <cell r="B488" t="str">
            <v>XXS</v>
          </cell>
          <cell r="C488">
            <v>12</v>
          </cell>
          <cell r="D488">
            <v>25.4</v>
          </cell>
          <cell r="E488" t="str">
            <v>N</v>
          </cell>
          <cell r="I488">
            <v>1.22</v>
          </cell>
          <cell r="J488">
            <v>21.27</v>
          </cell>
          <cell r="K488">
            <v>22.49</v>
          </cell>
          <cell r="P488">
            <v>6</v>
          </cell>
        </row>
        <row r="489">
          <cell r="B489">
            <v>8.73</v>
          </cell>
          <cell r="C489">
            <v>64</v>
          </cell>
          <cell r="D489">
            <v>8.73</v>
          </cell>
          <cell r="E489">
            <v>1</v>
          </cell>
          <cell r="I489">
            <v>6.49</v>
          </cell>
          <cell r="J489">
            <v>20.29</v>
          </cell>
          <cell r="K489">
            <v>26.78</v>
          </cell>
          <cell r="P489">
            <v>21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row r="1">
          <cell r="A1" t="str">
            <v>STATISTICAL ESTIMATION OF FITTINGS AND VALVES FOR PIPING WORK</v>
          </cell>
        </row>
      </sheetData>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267.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69.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70.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2016"/>
      <sheetName val="Data Submitters"/>
      <sheetName val="Summary 2016Q1"/>
      <sheetName val="Pivot"/>
      <sheetName val="Invoiced"/>
      <sheetName val="Update Estimate Q1'16"/>
      <sheetName val="2016 Forecasted Revenue"/>
      <sheetName val="Sheet1"/>
      <sheetName val="Convertibility"/>
      <sheetName val="List of PIC"/>
      <sheetName val="Mapping"/>
      <sheetName val="Sheet2"/>
      <sheetName val="Q2_FW14_PC Service QMI 2016_03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Set>
  </externalBook>
</externalLink>
</file>

<file path=xl/externalLinks/externalLink271.xml><?xml version="1.0" encoding="utf-8"?>
<externalLink xmlns:r="http://schemas.openxmlformats.org/officeDocument/2006/relationships" xmlns="http://schemas.openxmlformats.org/spreadsheetml/2006/main">
  <externalBook r:id="rId1">
    <sheetNames>
      <sheetName val="RIG_FL_1"/>
      <sheetName val="EOWR"/>
    </sheetNames>
    <sheetDataSet>
      <sheetData sheetId="0" refreshError="1"/>
      <sheetData sheetId="1" refreshError="1"/>
    </sheetDataSet>
  </externalBook>
</externalLink>
</file>

<file path=xl/externalLinks/externalLink27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row r="5">
          <cell r="A5">
            <v>1</v>
          </cell>
          <cell r="B5">
            <v>30.491500000000002</v>
          </cell>
          <cell r="C5">
            <v>30.491500000000002</v>
          </cell>
          <cell r="E5">
            <v>1</v>
          </cell>
          <cell r="F5">
            <v>30.551500000000001</v>
          </cell>
          <cell r="G5">
            <v>30.551500000000001</v>
          </cell>
          <cell r="I5">
            <v>1</v>
          </cell>
          <cell r="J5">
            <v>30.414833333333334</v>
          </cell>
          <cell r="K5">
            <v>30.414833333333334</v>
          </cell>
        </row>
        <row r="6">
          <cell r="A6">
            <v>2</v>
          </cell>
          <cell r="B6">
            <v>30.451499999999999</v>
          </cell>
          <cell r="C6">
            <v>30.451499999999999</v>
          </cell>
          <cell r="E6">
            <v>2</v>
          </cell>
          <cell r="F6">
            <v>30.5715</v>
          </cell>
          <cell r="G6">
            <v>30.5715</v>
          </cell>
          <cell r="I6">
            <v>2</v>
          </cell>
          <cell r="J6">
            <v>30.434833333333334</v>
          </cell>
          <cell r="K6">
            <v>30.434833333333334</v>
          </cell>
        </row>
        <row r="7">
          <cell r="A7">
            <v>3</v>
          </cell>
          <cell r="B7">
            <v>30.101500000000001</v>
          </cell>
          <cell r="C7">
            <v>30.101500000000001</v>
          </cell>
          <cell r="E7">
            <v>3</v>
          </cell>
          <cell r="F7">
            <v>30.531500000000001</v>
          </cell>
          <cell r="G7">
            <v>30.531500000000001</v>
          </cell>
          <cell r="I7">
            <v>3</v>
          </cell>
          <cell r="J7">
            <v>30.434833333333334</v>
          </cell>
          <cell r="K7">
            <v>30.434833333333334</v>
          </cell>
        </row>
        <row r="8">
          <cell r="A8">
            <v>4</v>
          </cell>
          <cell r="B8">
            <v>30.471499999999999</v>
          </cell>
          <cell r="C8">
            <v>30.471499999999999</v>
          </cell>
          <cell r="E8">
            <v>4</v>
          </cell>
          <cell r="F8">
            <v>30.531500000000001</v>
          </cell>
          <cell r="G8">
            <v>30.531500000000001</v>
          </cell>
          <cell r="I8">
            <v>4</v>
          </cell>
          <cell r="J8">
            <v>30.424833333333332</v>
          </cell>
          <cell r="K8">
            <v>30.424833333333332</v>
          </cell>
        </row>
        <row r="9">
          <cell r="A9">
            <v>5</v>
          </cell>
          <cell r="B9">
            <v>30.151500000000002</v>
          </cell>
          <cell r="C9">
            <v>30.151500000000002</v>
          </cell>
          <cell r="E9">
            <v>5</v>
          </cell>
          <cell r="F9">
            <v>30.5715</v>
          </cell>
          <cell r="G9">
            <v>30.5715</v>
          </cell>
          <cell r="I9">
            <v>5</v>
          </cell>
          <cell r="J9">
            <v>30.434833333333334</v>
          </cell>
          <cell r="K9">
            <v>30.434833333333334</v>
          </cell>
        </row>
        <row r="10">
          <cell r="A10">
            <v>6</v>
          </cell>
          <cell r="B10">
            <v>30.261500000000002</v>
          </cell>
          <cell r="C10">
            <v>30.261500000000002</v>
          </cell>
          <cell r="E10">
            <v>6</v>
          </cell>
          <cell r="F10">
            <v>30.541499999999999</v>
          </cell>
          <cell r="G10">
            <v>30.541499999999999</v>
          </cell>
          <cell r="I10">
            <v>6</v>
          </cell>
          <cell r="J10">
            <v>30.434833333333334</v>
          </cell>
          <cell r="K10">
            <v>30.434833333333334</v>
          </cell>
        </row>
        <row r="11">
          <cell r="A11">
            <v>7</v>
          </cell>
          <cell r="B11">
            <v>30.061499999999999</v>
          </cell>
          <cell r="C11">
            <v>30.061499999999999</v>
          </cell>
          <cell r="E11">
            <v>7</v>
          </cell>
          <cell r="F11">
            <v>30.5015</v>
          </cell>
          <cell r="G11">
            <v>30.5015</v>
          </cell>
          <cell r="I11">
            <v>7</v>
          </cell>
          <cell r="J11">
            <v>30.414833333333334</v>
          </cell>
          <cell r="K11">
            <v>30.414833333333334</v>
          </cell>
        </row>
        <row r="12">
          <cell r="A12">
            <v>8</v>
          </cell>
          <cell r="B12">
            <v>30.0715</v>
          </cell>
          <cell r="C12">
            <v>30.0715</v>
          </cell>
          <cell r="E12">
            <v>8</v>
          </cell>
          <cell r="F12">
            <v>30.561499999999999</v>
          </cell>
          <cell r="G12">
            <v>30.561499999999999</v>
          </cell>
          <cell r="I12">
            <v>8</v>
          </cell>
          <cell r="J12">
            <v>30.394833333333334</v>
          </cell>
          <cell r="K12">
            <v>30.394833333333334</v>
          </cell>
        </row>
        <row r="13">
          <cell r="A13">
            <v>9</v>
          </cell>
          <cell r="B13">
            <v>30.5015</v>
          </cell>
          <cell r="C13">
            <v>30.5015</v>
          </cell>
          <cell r="E13">
            <v>9</v>
          </cell>
          <cell r="F13">
            <v>30.531500000000001</v>
          </cell>
          <cell r="G13">
            <v>30.531500000000001</v>
          </cell>
          <cell r="I13">
            <v>9</v>
          </cell>
          <cell r="J13">
            <v>30.424833333333332</v>
          </cell>
          <cell r="K13">
            <v>30.424833333333332</v>
          </cell>
        </row>
        <row r="14">
          <cell r="A14">
            <v>10</v>
          </cell>
          <cell r="B14">
            <v>30.2715</v>
          </cell>
          <cell r="C14">
            <v>30.2715</v>
          </cell>
          <cell r="E14">
            <v>10</v>
          </cell>
          <cell r="F14">
            <v>30.541499999999999</v>
          </cell>
          <cell r="G14">
            <v>30.541499999999999</v>
          </cell>
          <cell r="I14">
            <v>10</v>
          </cell>
          <cell r="J14">
            <v>30.394833333333334</v>
          </cell>
          <cell r="K14">
            <v>30.394833333333334</v>
          </cell>
        </row>
        <row r="15">
          <cell r="A15">
            <v>11</v>
          </cell>
          <cell r="B15">
            <v>29.111499999999999</v>
          </cell>
          <cell r="C15">
            <v>29.111499999999999</v>
          </cell>
          <cell r="E15">
            <v>11</v>
          </cell>
          <cell r="F15">
            <v>30.541499999999999</v>
          </cell>
          <cell r="G15">
            <v>30.541499999999999</v>
          </cell>
          <cell r="I15">
            <v>11</v>
          </cell>
          <cell r="J15">
            <v>30.404833333333332</v>
          </cell>
          <cell r="K15">
            <v>30.404833333333332</v>
          </cell>
        </row>
        <row r="16">
          <cell r="A16">
            <v>12</v>
          </cell>
          <cell r="B16">
            <v>29.9315</v>
          </cell>
          <cell r="C16">
            <v>29.9315</v>
          </cell>
          <cell r="E16">
            <v>12</v>
          </cell>
          <cell r="F16">
            <v>30.5715</v>
          </cell>
          <cell r="G16">
            <v>30.5715</v>
          </cell>
          <cell r="I16">
            <v>12</v>
          </cell>
          <cell r="J16">
            <v>30.424833333333332</v>
          </cell>
          <cell r="K16">
            <v>30.424833333333332</v>
          </cell>
        </row>
        <row r="17">
          <cell r="A17">
            <v>13</v>
          </cell>
          <cell r="B17">
            <v>30.5015</v>
          </cell>
          <cell r="C17">
            <v>30.5015</v>
          </cell>
          <cell r="E17">
            <v>13</v>
          </cell>
          <cell r="F17">
            <v>30.581500000000002</v>
          </cell>
          <cell r="G17">
            <v>30.581500000000002</v>
          </cell>
          <cell r="I17">
            <v>13</v>
          </cell>
          <cell r="J17">
            <v>30.384833333333333</v>
          </cell>
          <cell r="K17">
            <v>30.384833333333333</v>
          </cell>
        </row>
        <row r="18">
          <cell r="A18">
            <v>14</v>
          </cell>
          <cell r="B18">
            <v>30.5015</v>
          </cell>
          <cell r="C18">
            <v>30.5015</v>
          </cell>
          <cell r="E18">
            <v>14</v>
          </cell>
          <cell r="F18">
            <v>30.511500000000002</v>
          </cell>
          <cell r="G18">
            <v>30.511500000000002</v>
          </cell>
          <cell r="I18">
            <v>14</v>
          </cell>
          <cell r="K18">
            <v>0</v>
          </cell>
        </row>
        <row r="19">
          <cell r="A19">
            <v>15</v>
          </cell>
          <cell r="B19">
            <v>30.4115</v>
          </cell>
          <cell r="C19">
            <v>30.4115</v>
          </cell>
          <cell r="E19">
            <v>15</v>
          </cell>
          <cell r="F19">
            <v>30.551500000000001</v>
          </cell>
          <cell r="G19">
            <v>30.551500000000001</v>
          </cell>
          <cell r="I19">
            <v>15</v>
          </cell>
          <cell r="K19">
            <v>0</v>
          </cell>
        </row>
        <row r="20">
          <cell r="A20">
            <v>16</v>
          </cell>
          <cell r="B20">
            <v>30.311499999999999</v>
          </cell>
          <cell r="C20">
            <v>30.311499999999999</v>
          </cell>
          <cell r="E20">
            <v>16</v>
          </cell>
          <cell r="F20">
            <v>30.511500000000002</v>
          </cell>
          <cell r="G20">
            <v>30.511500000000002</v>
          </cell>
          <cell r="I20">
            <v>16</v>
          </cell>
          <cell r="K20">
            <v>0</v>
          </cell>
        </row>
        <row r="21">
          <cell r="A21">
            <v>17</v>
          </cell>
          <cell r="B21">
            <v>30.2715</v>
          </cell>
          <cell r="C21">
            <v>30.2715</v>
          </cell>
          <cell r="E21">
            <v>17</v>
          </cell>
          <cell r="F21">
            <v>30.5015</v>
          </cell>
          <cell r="G21">
            <v>30.5015</v>
          </cell>
          <cell r="I21">
            <v>17</v>
          </cell>
          <cell r="K21">
            <v>0</v>
          </cell>
        </row>
        <row r="22">
          <cell r="A22">
            <v>18</v>
          </cell>
          <cell r="B22">
            <v>30.0215</v>
          </cell>
          <cell r="C22">
            <v>30.0215</v>
          </cell>
          <cell r="E22">
            <v>18</v>
          </cell>
          <cell r="F22">
            <v>30.511500000000002</v>
          </cell>
          <cell r="G22">
            <v>30.511500000000002</v>
          </cell>
          <cell r="I22">
            <v>18</v>
          </cell>
          <cell r="K22">
            <v>0</v>
          </cell>
        </row>
        <row r="23">
          <cell r="A23">
            <v>19</v>
          </cell>
          <cell r="B23">
            <v>30.361499999999999</v>
          </cell>
          <cell r="C23">
            <v>30.361499999999999</v>
          </cell>
          <cell r="E23">
            <v>19</v>
          </cell>
          <cell r="F23">
            <v>30.491500000000002</v>
          </cell>
          <cell r="G23">
            <v>30.491500000000002</v>
          </cell>
          <cell r="I23">
            <v>19</v>
          </cell>
          <cell r="K23">
            <v>0</v>
          </cell>
        </row>
        <row r="24">
          <cell r="A24">
            <v>20</v>
          </cell>
          <cell r="B24">
            <v>30.011500000000002</v>
          </cell>
          <cell r="C24">
            <v>30.011500000000002</v>
          </cell>
          <cell r="E24">
            <v>20</v>
          </cell>
          <cell r="F24">
            <v>30.531500000000001</v>
          </cell>
          <cell r="G24">
            <v>30.531500000000001</v>
          </cell>
          <cell r="I24">
            <v>20</v>
          </cell>
          <cell r="K24">
            <v>0</v>
          </cell>
        </row>
        <row r="25">
          <cell r="A25">
            <v>21</v>
          </cell>
          <cell r="B25">
            <v>30.191500000000001</v>
          </cell>
          <cell r="C25">
            <v>30.191500000000001</v>
          </cell>
          <cell r="E25">
            <v>21</v>
          </cell>
          <cell r="F25">
            <v>30.471499999999999</v>
          </cell>
          <cell r="G25">
            <v>30.471499999999999</v>
          </cell>
          <cell r="I25">
            <v>21</v>
          </cell>
          <cell r="K25">
            <v>0</v>
          </cell>
        </row>
        <row r="26">
          <cell r="A26">
            <v>22</v>
          </cell>
          <cell r="B26">
            <v>30.301500000000001</v>
          </cell>
          <cell r="C26">
            <v>30.301500000000001</v>
          </cell>
          <cell r="E26">
            <v>22</v>
          </cell>
          <cell r="F26">
            <v>30.5015</v>
          </cell>
          <cell r="G26">
            <v>30.5015</v>
          </cell>
          <cell r="I26">
            <v>22</v>
          </cell>
          <cell r="K26">
            <v>0</v>
          </cell>
        </row>
        <row r="27">
          <cell r="A27">
            <v>23</v>
          </cell>
          <cell r="B27">
            <v>29.561499999999999</v>
          </cell>
          <cell r="C27">
            <v>29.561499999999999</v>
          </cell>
          <cell r="E27">
            <v>23</v>
          </cell>
          <cell r="F27">
            <v>30.491500000000002</v>
          </cell>
          <cell r="G27">
            <v>30.491500000000002</v>
          </cell>
          <cell r="I27">
            <v>23</v>
          </cell>
          <cell r="K27">
            <v>0</v>
          </cell>
        </row>
        <row r="28">
          <cell r="A28">
            <v>24</v>
          </cell>
          <cell r="B28">
            <v>30.261500000000002</v>
          </cell>
          <cell r="C28">
            <v>30.261500000000002</v>
          </cell>
          <cell r="E28">
            <v>24</v>
          </cell>
          <cell r="F28">
            <v>30.511500000000002</v>
          </cell>
          <cell r="G28">
            <v>30.511500000000002</v>
          </cell>
          <cell r="I28">
            <v>24</v>
          </cell>
          <cell r="K28">
            <v>0</v>
          </cell>
        </row>
        <row r="29">
          <cell r="A29">
            <v>25</v>
          </cell>
          <cell r="B29">
            <v>30.291499999999999</v>
          </cell>
          <cell r="C29">
            <v>30.291499999999999</v>
          </cell>
          <cell r="E29">
            <v>25</v>
          </cell>
          <cell r="F29">
            <v>30.551500000000001</v>
          </cell>
          <cell r="G29">
            <v>30.551500000000001</v>
          </cell>
          <cell r="I29">
            <v>25</v>
          </cell>
          <cell r="K29">
            <v>0</v>
          </cell>
        </row>
        <row r="30">
          <cell r="A30">
            <v>26</v>
          </cell>
          <cell r="B30">
            <v>29.301500000000001</v>
          </cell>
          <cell r="C30">
            <v>29.301500000000001</v>
          </cell>
          <cell r="E30">
            <v>26</v>
          </cell>
          <cell r="F30">
            <v>30.541499999999999</v>
          </cell>
          <cell r="G30">
            <v>30.541499999999999</v>
          </cell>
          <cell r="I30">
            <v>26</v>
          </cell>
          <cell r="K30">
            <v>0</v>
          </cell>
        </row>
        <row r="31">
          <cell r="A31">
            <v>27</v>
          </cell>
          <cell r="B31">
            <v>30.301500000000001</v>
          </cell>
          <cell r="C31">
            <v>30.301500000000001</v>
          </cell>
          <cell r="E31">
            <v>27</v>
          </cell>
          <cell r="F31">
            <v>30.471499999999999</v>
          </cell>
          <cell r="G31">
            <v>30.471499999999999</v>
          </cell>
          <cell r="I31">
            <v>27</v>
          </cell>
          <cell r="K31">
            <v>0</v>
          </cell>
        </row>
        <row r="32">
          <cell r="A32">
            <v>28</v>
          </cell>
          <cell r="B32">
            <v>30.0215</v>
          </cell>
          <cell r="C32">
            <v>30.0215</v>
          </cell>
          <cell r="E32">
            <v>28</v>
          </cell>
          <cell r="F32">
            <v>30.561499999999999</v>
          </cell>
          <cell r="G32">
            <v>30.561499999999999</v>
          </cell>
          <cell r="I32">
            <v>28</v>
          </cell>
          <cell r="K32">
            <v>0</v>
          </cell>
        </row>
        <row r="33">
          <cell r="A33">
            <v>29</v>
          </cell>
          <cell r="B33">
            <v>30.111499999999999</v>
          </cell>
          <cell r="C33">
            <v>30.111499999999999</v>
          </cell>
          <cell r="E33">
            <v>29</v>
          </cell>
          <cell r="F33">
            <v>30.5015</v>
          </cell>
          <cell r="G33">
            <v>30.5015</v>
          </cell>
          <cell r="I33">
            <v>29</v>
          </cell>
          <cell r="K33">
            <v>0</v>
          </cell>
        </row>
        <row r="34">
          <cell r="A34">
            <v>30</v>
          </cell>
          <cell r="B34">
            <v>30.2515</v>
          </cell>
          <cell r="C34">
            <v>30.2515</v>
          </cell>
          <cell r="E34">
            <v>30</v>
          </cell>
          <cell r="F34">
            <v>30.5015</v>
          </cell>
          <cell r="G34">
            <v>30.5015</v>
          </cell>
          <cell r="I34">
            <v>30</v>
          </cell>
          <cell r="K34">
            <v>0</v>
          </cell>
        </row>
        <row r="35">
          <cell r="A35">
            <v>31</v>
          </cell>
          <cell r="B35">
            <v>30.301500000000001</v>
          </cell>
          <cell r="C35">
            <v>30.301500000000001</v>
          </cell>
          <cell r="E35">
            <v>31</v>
          </cell>
          <cell r="F35">
            <v>30.511500000000002</v>
          </cell>
          <cell r="G35">
            <v>30.511500000000002</v>
          </cell>
          <cell r="I35">
            <v>31</v>
          </cell>
          <cell r="K35">
            <v>0</v>
          </cell>
        </row>
        <row r="36">
          <cell r="A36">
            <v>32</v>
          </cell>
          <cell r="B36">
            <v>30.2515</v>
          </cell>
          <cell r="C36">
            <v>30.2515</v>
          </cell>
          <cell r="E36">
            <v>32</v>
          </cell>
          <cell r="F36">
            <v>30.511500000000002</v>
          </cell>
          <cell r="G36">
            <v>30.511500000000002</v>
          </cell>
          <cell r="I36">
            <v>32</v>
          </cell>
          <cell r="K36">
            <v>0</v>
          </cell>
        </row>
        <row r="37">
          <cell r="A37">
            <v>33</v>
          </cell>
          <cell r="B37">
            <v>29.6815</v>
          </cell>
          <cell r="C37">
            <v>29.6815</v>
          </cell>
          <cell r="E37">
            <v>33</v>
          </cell>
          <cell r="F37">
            <v>30.511500000000002</v>
          </cell>
          <cell r="G37">
            <v>30.511500000000002</v>
          </cell>
          <cell r="I37">
            <v>33</v>
          </cell>
          <cell r="K37">
            <v>0</v>
          </cell>
        </row>
        <row r="38">
          <cell r="A38">
            <v>34</v>
          </cell>
          <cell r="B38">
            <v>30.301500000000001</v>
          </cell>
          <cell r="C38">
            <v>30.301500000000001</v>
          </cell>
          <cell r="E38">
            <v>34</v>
          </cell>
          <cell r="F38">
            <v>30.551500000000001</v>
          </cell>
          <cell r="G38">
            <v>30.551500000000001</v>
          </cell>
          <cell r="I38">
            <v>34</v>
          </cell>
          <cell r="K38">
            <v>0</v>
          </cell>
        </row>
        <row r="39">
          <cell r="A39">
            <v>35</v>
          </cell>
          <cell r="B39">
            <v>30.291499999999999</v>
          </cell>
          <cell r="C39">
            <v>30.291499999999999</v>
          </cell>
          <cell r="E39">
            <v>35</v>
          </cell>
          <cell r="F39">
            <v>30.531500000000001</v>
          </cell>
          <cell r="G39">
            <v>30.531500000000001</v>
          </cell>
          <cell r="I39">
            <v>35</v>
          </cell>
          <cell r="K39">
            <v>0</v>
          </cell>
        </row>
        <row r="40">
          <cell r="A40">
            <v>36</v>
          </cell>
          <cell r="B40">
            <v>30.281500000000001</v>
          </cell>
          <cell r="C40">
            <v>30.281500000000001</v>
          </cell>
          <cell r="E40">
            <v>36</v>
          </cell>
          <cell r="F40">
            <v>30.5215</v>
          </cell>
          <cell r="G40">
            <v>30.5215</v>
          </cell>
          <cell r="I40">
            <v>36</v>
          </cell>
          <cell r="K40">
            <v>0</v>
          </cell>
        </row>
        <row r="41">
          <cell r="A41">
            <v>37</v>
          </cell>
          <cell r="B41">
            <v>30.171500000000002</v>
          </cell>
          <cell r="C41">
            <v>30.171500000000002</v>
          </cell>
          <cell r="E41">
            <v>37</v>
          </cell>
          <cell r="F41">
            <v>30.551500000000001</v>
          </cell>
          <cell r="G41">
            <v>30.551500000000001</v>
          </cell>
          <cell r="I41">
            <v>37</v>
          </cell>
          <cell r="K41">
            <v>0</v>
          </cell>
        </row>
        <row r="42">
          <cell r="A42">
            <v>38</v>
          </cell>
          <cell r="B42">
            <v>30.281500000000001</v>
          </cell>
          <cell r="C42">
            <v>30.281500000000001</v>
          </cell>
          <cell r="E42">
            <v>38</v>
          </cell>
          <cell r="F42">
            <v>30.551500000000001</v>
          </cell>
          <cell r="G42">
            <v>30.551500000000001</v>
          </cell>
          <cell r="I42">
            <v>38</v>
          </cell>
          <cell r="K42">
            <v>0</v>
          </cell>
        </row>
        <row r="43">
          <cell r="A43">
            <v>39</v>
          </cell>
          <cell r="B43">
            <v>30.291499999999999</v>
          </cell>
          <cell r="C43">
            <v>30.291499999999999</v>
          </cell>
          <cell r="E43">
            <v>39</v>
          </cell>
          <cell r="F43">
            <v>30.551500000000001</v>
          </cell>
          <cell r="G43">
            <v>30.551500000000001</v>
          </cell>
          <cell r="I43">
            <v>39</v>
          </cell>
          <cell r="K43">
            <v>0</v>
          </cell>
        </row>
        <row r="44">
          <cell r="A44">
            <v>40</v>
          </cell>
          <cell r="B44">
            <v>29.9315</v>
          </cell>
          <cell r="C44">
            <v>29.9315</v>
          </cell>
          <cell r="E44">
            <v>40</v>
          </cell>
          <cell r="F44">
            <v>30.551500000000001</v>
          </cell>
          <cell r="G44">
            <v>30.551500000000001</v>
          </cell>
          <cell r="I44">
            <v>40</v>
          </cell>
          <cell r="K44">
            <v>0</v>
          </cell>
        </row>
        <row r="45">
          <cell r="A45">
            <v>41</v>
          </cell>
          <cell r="C45">
            <v>0</v>
          </cell>
          <cell r="E45">
            <v>41</v>
          </cell>
          <cell r="F45">
            <v>30.551500000000001</v>
          </cell>
          <cell r="G45">
            <v>30.551500000000001</v>
          </cell>
          <cell r="I45">
            <v>41</v>
          </cell>
          <cell r="K45">
            <v>0</v>
          </cell>
        </row>
        <row r="46">
          <cell r="A46">
            <v>42</v>
          </cell>
          <cell r="C46">
            <v>0</v>
          </cell>
          <cell r="E46">
            <v>42</v>
          </cell>
          <cell r="F46">
            <v>30.551500000000001</v>
          </cell>
          <cell r="G46">
            <v>30.551500000000001</v>
          </cell>
          <cell r="I46">
            <v>42</v>
          </cell>
          <cell r="K46">
            <v>0</v>
          </cell>
        </row>
        <row r="47">
          <cell r="A47">
            <v>43</v>
          </cell>
          <cell r="C47">
            <v>0</v>
          </cell>
          <cell r="E47">
            <v>43</v>
          </cell>
          <cell r="F47">
            <v>30.541499999999999</v>
          </cell>
          <cell r="G47">
            <v>30.541499999999999</v>
          </cell>
          <cell r="I47">
            <v>43</v>
          </cell>
          <cell r="K47">
            <v>0</v>
          </cell>
        </row>
        <row r="48">
          <cell r="A48">
            <v>44</v>
          </cell>
          <cell r="C48">
            <v>0</v>
          </cell>
          <cell r="E48">
            <v>44</v>
          </cell>
          <cell r="F48">
            <v>30.541499999999999</v>
          </cell>
          <cell r="G48">
            <v>30.541499999999999</v>
          </cell>
          <cell r="I48">
            <v>44</v>
          </cell>
          <cell r="K48">
            <v>0</v>
          </cell>
        </row>
        <row r="49">
          <cell r="A49">
            <v>45</v>
          </cell>
          <cell r="C49">
            <v>0</v>
          </cell>
          <cell r="E49">
            <v>45</v>
          </cell>
          <cell r="F49">
            <v>30.561499999999999</v>
          </cell>
          <cell r="G49">
            <v>30.561499999999999</v>
          </cell>
          <cell r="I49">
            <v>45</v>
          </cell>
          <cell r="K49">
            <v>0</v>
          </cell>
        </row>
        <row r="50">
          <cell r="A50">
            <v>46</v>
          </cell>
          <cell r="C50">
            <v>0</v>
          </cell>
          <cell r="E50">
            <v>46</v>
          </cell>
          <cell r="F50">
            <v>30.551500000000001</v>
          </cell>
          <cell r="G50">
            <v>30.551500000000001</v>
          </cell>
          <cell r="I50">
            <v>46</v>
          </cell>
          <cell r="K50">
            <v>0</v>
          </cell>
        </row>
        <row r="51">
          <cell r="A51">
            <v>47</v>
          </cell>
          <cell r="C51">
            <v>0</v>
          </cell>
          <cell r="E51">
            <v>47</v>
          </cell>
          <cell r="F51">
            <v>30.541499999999999</v>
          </cell>
          <cell r="G51">
            <v>30.541499999999999</v>
          </cell>
          <cell r="I51">
            <v>47</v>
          </cell>
          <cell r="K51">
            <v>0</v>
          </cell>
        </row>
        <row r="52">
          <cell r="A52">
            <v>48</v>
          </cell>
          <cell r="C52">
            <v>0</v>
          </cell>
          <cell r="E52">
            <v>48</v>
          </cell>
          <cell r="F52">
            <v>30.5015</v>
          </cell>
          <cell r="G52">
            <v>30.5015</v>
          </cell>
          <cell r="I52">
            <v>48</v>
          </cell>
          <cell r="K52">
            <v>0</v>
          </cell>
        </row>
        <row r="53">
          <cell r="A53">
            <v>49</v>
          </cell>
          <cell r="C53">
            <v>0</v>
          </cell>
          <cell r="E53">
            <v>49</v>
          </cell>
          <cell r="F53">
            <v>30.541499999999999</v>
          </cell>
          <cell r="G53">
            <v>30.541499999999999</v>
          </cell>
          <cell r="I53">
            <v>49</v>
          </cell>
          <cell r="K53">
            <v>0</v>
          </cell>
        </row>
        <row r="54">
          <cell r="A54">
            <v>50</v>
          </cell>
          <cell r="C54">
            <v>0</v>
          </cell>
          <cell r="E54">
            <v>50</v>
          </cell>
          <cell r="F54">
            <v>30.531500000000001</v>
          </cell>
          <cell r="G54">
            <v>30.531500000000001</v>
          </cell>
          <cell r="I54">
            <v>50</v>
          </cell>
          <cell r="K54">
            <v>0</v>
          </cell>
        </row>
        <row r="55">
          <cell r="A55">
            <v>51</v>
          </cell>
          <cell r="C55">
            <v>0</v>
          </cell>
          <cell r="E55">
            <v>51</v>
          </cell>
          <cell r="F55">
            <v>30.5015</v>
          </cell>
          <cell r="G55">
            <v>30.5015</v>
          </cell>
          <cell r="I55">
            <v>51</v>
          </cell>
          <cell r="K55">
            <v>0</v>
          </cell>
        </row>
        <row r="56">
          <cell r="A56">
            <v>52</v>
          </cell>
          <cell r="C56">
            <v>0</v>
          </cell>
          <cell r="E56">
            <v>52</v>
          </cell>
          <cell r="F56">
            <v>29.951499999999999</v>
          </cell>
          <cell r="G56">
            <v>29.951499999999999</v>
          </cell>
          <cell r="I56">
            <v>52</v>
          </cell>
          <cell r="K56">
            <v>0</v>
          </cell>
        </row>
        <row r="57">
          <cell r="A57">
            <v>53</v>
          </cell>
          <cell r="C57">
            <v>0</v>
          </cell>
          <cell r="E57">
            <v>53</v>
          </cell>
          <cell r="F57">
            <v>30.541499999999999</v>
          </cell>
          <cell r="G57">
            <v>30.541499999999999</v>
          </cell>
          <cell r="I57">
            <v>53</v>
          </cell>
          <cell r="K57">
            <v>0</v>
          </cell>
        </row>
        <row r="58">
          <cell r="A58">
            <v>54</v>
          </cell>
          <cell r="C58">
            <v>0</v>
          </cell>
          <cell r="E58">
            <v>54</v>
          </cell>
          <cell r="F58">
            <v>30.541499999999999</v>
          </cell>
          <cell r="G58">
            <v>30.541499999999999</v>
          </cell>
          <cell r="I58">
            <v>54</v>
          </cell>
          <cell r="K58">
            <v>0</v>
          </cell>
        </row>
        <row r="59">
          <cell r="A59">
            <v>55</v>
          </cell>
          <cell r="C59">
            <v>0</v>
          </cell>
          <cell r="E59">
            <v>55</v>
          </cell>
          <cell r="F59">
            <v>30.511500000000002</v>
          </cell>
          <cell r="G59">
            <v>30.511500000000002</v>
          </cell>
          <cell r="I59">
            <v>55</v>
          </cell>
          <cell r="K59">
            <v>0</v>
          </cell>
        </row>
        <row r="60">
          <cell r="A60">
            <v>56</v>
          </cell>
          <cell r="C60">
            <v>0</v>
          </cell>
          <cell r="E60">
            <v>56</v>
          </cell>
          <cell r="F60">
            <v>30.511500000000002</v>
          </cell>
          <cell r="G60">
            <v>30.511500000000002</v>
          </cell>
          <cell r="I60">
            <v>56</v>
          </cell>
          <cell r="K60">
            <v>0</v>
          </cell>
        </row>
        <row r="61">
          <cell r="A61">
            <v>57</v>
          </cell>
          <cell r="C61">
            <v>0</v>
          </cell>
          <cell r="E61">
            <v>57</v>
          </cell>
          <cell r="F61">
            <v>29.921500000000002</v>
          </cell>
          <cell r="G61">
            <v>29.921500000000002</v>
          </cell>
          <cell r="I61">
            <v>57</v>
          </cell>
          <cell r="K61">
            <v>0</v>
          </cell>
        </row>
        <row r="62">
          <cell r="A62">
            <v>58</v>
          </cell>
          <cell r="C62">
            <v>0</v>
          </cell>
          <cell r="E62">
            <v>58</v>
          </cell>
          <cell r="F62">
            <v>30.5015</v>
          </cell>
          <cell r="G62">
            <v>30.5015</v>
          </cell>
          <cell r="I62">
            <v>58</v>
          </cell>
          <cell r="K62">
            <v>0</v>
          </cell>
        </row>
        <row r="63">
          <cell r="A63">
            <v>59</v>
          </cell>
          <cell r="C63">
            <v>0</v>
          </cell>
          <cell r="E63">
            <v>59</v>
          </cell>
          <cell r="F63">
            <v>30.551500000000001</v>
          </cell>
          <cell r="G63">
            <v>30.551500000000001</v>
          </cell>
          <cell r="I63">
            <v>59</v>
          </cell>
          <cell r="K63">
            <v>0</v>
          </cell>
        </row>
        <row r="64">
          <cell r="A64">
            <v>60</v>
          </cell>
          <cell r="C64">
            <v>0</v>
          </cell>
          <cell r="E64">
            <v>60</v>
          </cell>
          <cell r="F64">
            <v>30.511500000000002</v>
          </cell>
          <cell r="G64">
            <v>30.511500000000002</v>
          </cell>
          <cell r="I64">
            <v>60</v>
          </cell>
          <cell r="K64">
            <v>0</v>
          </cell>
        </row>
        <row r="65">
          <cell r="A65">
            <v>61</v>
          </cell>
          <cell r="C65">
            <v>0</v>
          </cell>
          <cell r="E65">
            <v>61</v>
          </cell>
          <cell r="F65">
            <v>30.541499999999999</v>
          </cell>
          <cell r="G65">
            <v>30.541499999999999</v>
          </cell>
          <cell r="I65">
            <v>61</v>
          </cell>
          <cell r="K65">
            <v>0</v>
          </cell>
        </row>
        <row r="66">
          <cell r="A66">
            <v>62</v>
          </cell>
          <cell r="C66">
            <v>0</v>
          </cell>
          <cell r="E66">
            <v>62</v>
          </cell>
          <cell r="F66">
            <v>30.511500000000002</v>
          </cell>
          <cell r="G66">
            <v>30.511500000000002</v>
          </cell>
          <cell r="I66">
            <v>62</v>
          </cell>
          <cell r="K66">
            <v>0</v>
          </cell>
        </row>
        <row r="67">
          <cell r="A67">
            <v>63</v>
          </cell>
          <cell r="C67">
            <v>0</v>
          </cell>
          <cell r="E67">
            <v>63</v>
          </cell>
          <cell r="F67">
            <v>30.541499999999999</v>
          </cell>
          <cell r="G67">
            <v>30.541499999999999</v>
          </cell>
          <cell r="I67">
            <v>63</v>
          </cell>
          <cell r="K67">
            <v>0</v>
          </cell>
        </row>
        <row r="68">
          <cell r="A68">
            <v>64</v>
          </cell>
          <cell r="C68">
            <v>0</v>
          </cell>
          <cell r="E68">
            <v>64</v>
          </cell>
          <cell r="F68">
            <v>30.5215</v>
          </cell>
          <cell r="G68">
            <v>30.5215</v>
          </cell>
          <cell r="I68">
            <v>64</v>
          </cell>
          <cell r="K68">
            <v>0</v>
          </cell>
        </row>
        <row r="69">
          <cell r="A69">
            <v>65</v>
          </cell>
          <cell r="C69">
            <v>0</v>
          </cell>
          <cell r="E69">
            <v>65</v>
          </cell>
          <cell r="F69">
            <v>30.5015</v>
          </cell>
          <cell r="G69">
            <v>30.5015</v>
          </cell>
          <cell r="I69">
            <v>65</v>
          </cell>
          <cell r="K69">
            <v>0</v>
          </cell>
        </row>
        <row r="70">
          <cell r="A70">
            <v>66</v>
          </cell>
          <cell r="C70">
            <v>0</v>
          </cell>
          <cell r="E70">
            <v>66</v>
          </cell>
          <cell r="F70">
            <v>30.491500000000002</v>
          </cell>
          <cell r="G70">
            <v>30.491500000000002</v>
          </cell>
          <cell r="I70">
            <v>66</v>
          </cell>
          <cell r="K70">
            <v>0</v>
          </cell>
        </row>
        <row r="71">
          <cell r="A71">
            <v>67</v>
          </cell>
          <cell r="C71">
            <v>0</v>
          </cell>
          <cell r="E71">
            <v>67</v>
          </cell>
          <cell r="F71">
            <v>30.531500000000001</v>
          </cell>
          <cell r="G71">
            <v>30.531500000000001</v>
          </cell>
          <cell r="I71">
            <v>67</v>
          </cell>
          <cell r="K71">
            <v>0</v>
          </cell>
        </row>
        <row r="72">
          <cell r="A72">
            <v>68</v>
          </cell>
          <cell r="C72">
            <v>0</v>
          </cell>
          <cell r="E72">
            <v>68</v>
          </cell>
          <cell r="F72">
            <v>30.511500000000002</v>
          </cell>
          <cell r="G72">
            <v>30.511500000000002</v>
          </cell>
          <cell r="I72">
            <v>68</v>
          </cell>
          <cell r="K72">
            <v>0</v>
          </cell>
        </row>
        <row r="73">
          <cell r="A73">
            <v>69</v>
          </cell>
          <cell r="C73">
            <v>0</v>
          </cell>
          <cell r="E73">
            <v>69</v>
          </cell>
          <cell r="F73">
            <v>30.4815</v>
          </cell>
          <cell r="G73">
            <v>30.4815</v>
          </cell>
          <cell r="I73">
            <v>69</v>
          </cell>
          <cell r="K73">
            <v>0</v>
          </cell>
        </row>
        <row r="74">
          <cell r="A74">
            <v>70</v>
          </cell>
          <cell r="C74">
            <v>0</v>
          </cell>
          <cell r="E74">
            <v>70</v>
          </cell>
          <cell r="F74">
            <v>30.5015</v>
          </cell>
          <cell r="G74">
            <v>30.5015</v>
          </cell>
          <cell r="I74">
            <v>70</v>
          </cell>
          <cell r="K74">
            <v>0</v>
          </cell>
        </row>
        <row r="75">
          <cell r="A75">
            <v>71</v>
          </cell>
          <cell r="C75">
            <v>0</v>
          </cell>
          <cell r="E75">
            <v>71</v>
          </cell>
          <cell r="F75">
            <v>30.111499999999999</v>
          </cell>
          <cell r="G75">
            <v>30.111499999999999</v>
          </cell>
          <cell r="I75">
            <v>71</v>
          </cell>
          <cell r="K75">
            <v>0</v>
          </cell>
        </row>
        <row r="76">
          <cell r="A76">
            <v>72</v>
          </cell>
          <cell r="C76">
            <v>0</v>
          </cell>
          <cell r="E76">
            <v>72</v>
          </cell>
          <cell r="F76">
            <v>30.531500000000001</v>
          </cell>
          <cell r="G76">
            <v>30.531500000000001</v>
          </cell>
          <cell r="I76">
            <v>72</v>
          </cell>
          <cell r="K76">
            <v>0</v>
          </cell>
        </row>
        <row r="77">
          <cell r="A77">
            <v>73</v>
          </cell>
          <cell r="C77">
            <v>0</v>
          </cell>
          <cell r="E77">
            <v>73</v>
          </cell>
          <cell r="F77">
            <v>30.511500000000002</v>
          </cell>
          <cell r="G77">
            <v>30.511500000000002</v>
          </cell>
          <cell r="I77">
            <v>73</v>
          </cell>
          <cell r="K77">
            <v>0</v>
          </cell>
        </row>
        <row r="78">
          <cell r="A78">
            <v>74</v>
          </cell>
          <cell r="C78">
            <v>0</v>
          </cell>
          <cell r="E78">
            <v>74</v>
          </cell>
          <cell r="F78">
            <v>30.511500000000002</v>
          </cell>
          <cell r="G78">
            <v>30.511500000000002</v>
          </cell>
          <cell r="I78">
            <v>74</v>
          </cell>
          <cell r="K78">
            <v>0</v>
          </cell>
        </row>
        <row r="79">
          <cell r="A79">
            <v>75</v>
          </cell>
          <cell r="C79">
            <v>0</v>
          </cell>
          <cell r="E79">
            <v>75</v>
          </cell>
          <cell r="F79">
            <v>30.5215</v>
          </cell>
          <cell r="G79">
            <v>30.5215</v>
          </cell>
          <cell r="I79">
            <v>75</v>
          </cell>
          <cell r="K79">
            <v>0</v>
          </cell>
        </row>
        <row r="80">
          <cell r="A80">
            <v>76</v>
          </cell>
          <cell r="C80">
            <v>0</v>
          </cell>
          <cell r="E80">
            <v>76</v>
          </cell>
          <cell r="F80">
            <v>30.531500000000001</v>
          </cell>
          <cell r="G80">
            <v>30.531500000000001</v>
          </cell>
          <cell r="I80">
            <v>76</v>
          </cell>
          <cell r="K80">
            <v>0</v>
          </cell>
        </row>
        <row r="81">
          <cell r="A81">
            <v>77</v>
          </cell>
          <cell r="C81">
            <v>0</v>
          </cell>
          <cell r="E81">
            <v>77</v>
          </cell>
          <cell r="F81">
            <v>30.531500000000001</v>
          </cell>
          <cell r="G81">
            <v>30.531500000000001</v>
          </cell>
          <cell r="I81">
            <v>77</v>
          </cell>
          <cell r="K81">
            <v>0</v>
          </cell>
        </row>
        <row r="82">
          <cell r="A82">
            <v>78</v>
          </cell>
          <cell r="C82">
            <v>0</v>
          </cell>
          <cell r="E82">
            <v>78</v>
          </cell>
          <cell r="F82">
            <v>30.5015</v>
          </cell>
          <cell r="G82">
            <v>30.5015</v>
          </cell>
          <cell r="I82">
            <v>78</v>
          </cell>
          <cell r="K82">
            <v>0</v>
          </cell>
        </row>
        <row r="83">
          <cell r="A83">
            <v>79</v>
          </cell>
          <cell r="C83">
            <v>0</v>
          </cell>
          <cell r="E83">
            <v>79</v>
          </cell>
          <cell r="F83">
            <v>30.511500000000002</v>
          </cell>
          <cell r="G83">
            <v>30.511500000000002</v>
          </cell>
          <cell r="I83">
            <v>79</v>
          </cell>
          <cell r="K83">
            <v>0</v>
          </cell>
        </row>
        <row r="84">
          <cell r="A84">
            <v>80</v>
          </cell>
          <cell r="C84">
            <v>0</v>
          </cell>
          <cell r="E84">
            <v>80</v>
          </cell>
          <cell r="F84">
            <v>30.5015</v>
          </cell>
          <cell r="G84">
            <v>30.5015</v>
          </cell>
          <cell r="I84">
            <v>80</v>
          </cell>
          <cell r="K84">
            <v>0</v>
          </cell>
        </row>
        <row r="85">
          <cell r="A85">
            <v>81</v>
          </cell>
          <cell r="C85">
            <v>0</v>
          </cell>
          <cell r="E85">
            <v>81</v>
          </cell>
          <cell r="F85">
            <v>30.5015</v>
          </cell>
          <cell r="G85">
            <v>30.5015</v>
          </cell>
          <cell r="I85">
            <v>81</v>
          </cell>
          <cell r="K85">
            <v>0</v>
          </cell>
        </row>
        <row r="86">
          <cell r="A86">
            <v>82</v>
          </cell>
          <cell r="C86">
            <v>0</v>
          </cell>
          <cell r="E86">
            <v>82</v>
          </cell>
          <cell r="F86">
            <v>30.531500000000001</v>
          </cell>
          <cell r="G86">
            <v>30.531500000000001</v>
          </cell>
          <cell r="I86">
            <v>82</v>
          </cell>
          <cell r="K86">
            <v>0</v>
          </cell>
        </row>
        <row r="87">
          <cell r="A87">
            <v>83</v>
          </cell>
          <cell r="C87">
            <v>0</v>
          </cell>
          <cell r="E87">
            <v>83</v>
          </cell>
          <cell r="F87">
            <v>30.491500000000002</v>
          </cell>
          <cell r="G87">
            <v>30.491500000000002</v>
          </cell>
          <cell r="I87">
            <v>83</v>
          </cell>
          <cell r="K87">
            <v>0</v>
          </cell>
        </row>
        <row r="88">
          <cell r="A88">
            <v>84</v>
          </cell>
          <cell r="C88">
            <v>0</v>
          </cell>
          <cell r="E88">
            <v>84</v>
          </cell>
          <cell r="F88">
            <v>30.5215</v>
          </cell>
          <cell r="G88">
            <v>30.5215</v>
          </cell>
          <cell r="I88">
            <v>84</v>
          </cell>
          <cell r="K88">
            <v>0</v>
          </cell>
        </row>
        <row r="89">
          <cell r="A89">
            <v>85</v>
          </cell>
          <cell r="C89">
            <v>0</v>
          </cell>
          <cell r="E89">
            <v>85</v>
          </cell>
          <cell r="F89">
            <v>30.541499999999999</v>
          </cell>
          <cell r="G89">
            <v>30.541499999999999</v>
          </cell>
          <cell r="I89">
            <v>85</v>
          </cell>
          <cell r="K89">
            <v>0</v>
          </cell>
        </row>
        <row r="90">
          <cell r="A90">
            <v>86</v>
          </cell>
          <cell r="C90">
            <v>0</v>
          </cell>
          <cell r="E90">
            <v>86</v>
          </cell>
          <cell r="F90">
            <v>30.471499999999999</v>
          </cell>
          <cell r="G90">
            <v>30.471499999999999</v>
          </cell>
          <cell r="I90">
            <v>86</v>
          </cell>
          <cell r="K90">
            <v>0</v>
          </cell>
        </row>
        <row r="91">
          <cell r="A91">
            <v>87</v>
          </cell>
          <cell r="C91">
            <v>0</v>
          </cell>
          <cell r="E91">
            <v>87</v>
          </cell>
          <cell r="F91">
            <v>30.5215</v>
          </cell>
          <cell r="G91">
            <v>30.5215</v>
          </cell>
          <cell r="I91">
            <v>87</v>
          </cell>
          <cell r="K91">
            <v>0</v>
          </cell>
        </row>
        <row r="92">
          <cell r="A92">
            <v>88</v>
          </cell>
          <cell r="C92">
            <v>0</v>
          </cell>
          <cell r="E92">
            <v>88</v>
          </cell>
          <cell r="F92">
            <v>30.491500000000002</v>
          </cell>
          <cell r="G92">
            <v>30.491500000000002</v>
          </cell>
          <cell r="I92">
            <v>88</v>
          </cell>
          <cell r="K92">
            <v>0</v>
          </cell>
        </row>
        <row r="93">
          <cell r="A93">
            <v>89</v>
          </cell>
          <cell r="C93">
            <v>0</v>
          </cell>
          <cell r="E93">
            <v>89</v>
          </cell>
          <cell r="F93">
            <v>30.511500000000002</v>
          </cell>
          <cell r="G93">
            <v>30.511500000000002</v>
          </cell>
          <cell r="I93">
            <v>89</v>
          </cell>
          <cell r="K93">
            <v>0</v>
          </cell>
        </row>
        <row r="94">
          <cell r="A94">
            <v>90</v>
          </cell>
          <cell r="C94">
            <v>0</v>
          </cell>
          <cell r="E94">
            <v>90</v>
          </cell>
          <cell r="F94">
            <v>30.471499999999999</v>
          </cell>
          <cell r="G94">
            <v>30.471499999999999</v>
          </cell>
          <cell r="I94">
            <v>90</v>
          </cell>
          <cell r="K94">
            <v>0</v>
          </cell>
        </row>
        <row r="95">
          <cell r="A95">
            <v>91</v>
          </cell>
          <cell r="C95">
            <v>0</v>
          </cell>
          <cell r="E95">
            <v>91</v>
          </cell>
          <cell r="F95">
            <v>30.5015</v>
          </cell>
          <cell r="G95">
            <v>30.5015</v>
          </cell>
          <cell r="I95">
            <v>91</v>
          </cell>
          <cell r="K95">
            <v>0</v>
          </cell>
        </row>
        <row r="96">
          <cell r="A96">
            <v>92</v>
          </cell>
          <cell r="C96">
            <v>0</v>
          </cell>
          <cell r="E96">
            <v>92</v>
          </cell>
          <cell r="F96">
            <v>30.4815</v>
          </cell>
          <cell r="G96">
            <v>30.4815</v>
          </cell>
          <cell r="I96">
            <v>92</v>
          </cell>
          <cell r="K96">
            <v>0</v>
          </cell>
        </row>
        <row r="97">
          <cell r="A97">
            <v>93</v>
          </cell>
          <cell r="C97">
            <v>0</v>
          </cell>
          <cell r="E97">
            <v>93</v>
          </cell>
          <cell r="F97">
            <v>30.511500000000002</v>
          </cell>
          <cell r="G97">
            <v>30.511500000000002</v>
          </cell>
          <cell r="I97">
            <v>93</v>
          </cell>
          <cell r="K97">
            <v>0</v>
          </cell>
        </row>
        <row r="98">
          <cell r="A98">
            <v>94</v>
          </cell>
          <cell r="C98">
            <v>0</v>
          </cell>
          <cell r="E98">
            <v>94</v>
          </cell>
          <cell r="F98">
            <v>30.471499999999999</v>
          </cell>
          <cell r="G98">
            <v>30.471499999999999</v>
          </cell>
          <cell r="I98">
            <v>94</v>
          </cell>
          <cell r="K98">
            <v>0</v>
          </cell>
        </row>
        <row r="99">
          <cell r="A99">
            <v>95</v>
          </cell>
          <cell r="C99">
            <v>0</v>
          </cell>
          <cell r="E99">
            <v>95</v>
          </cell>
          <cell r="F99">
            <v>29.9115</v>
          </cell>
          <cell r="G99">
            <v>29.9115</v>
          </cell>
          <cell r="I99">
            <v>95</v>
          </cell>
          <cell r="K99">
            <v>0</v>
          </cell>
        </row>
        <row r="100">
          <cell r="A100">
            <v>96</v>
          </cell>
          <cell r="C100">
            <v>0</v>
          </cell>
          <cell r="E100">
            <v>96</v>
          </cell>
          <cell r="F100">
            <v>30.5015</v>
          </cell>
          <cell r="G100">
            <v>30.5015</v>
          </cell>
          <cell r="I100">
            <v>96</v>
          </cell>
          <cell r="K100">
            <v>0</v>
          </cell>
        </row>
        <row r="101">
          <cell r="A101">
            <v>97</v>
          </cell>
          <cell r="C101">
            <v>0</v>
          </cell>
          <cell r="E101">
            <v>97</v>
          </cell>
          <cell r="F101">
            <v>30.541499999999999</v>
          </cell>
          <cell r="G101">
            <v>30.541499999999999</v>
          </cell>
          <cell r="I101">
            <v>97</v>
          </cell>
          <cell r="K101">
            <v>0</v>
          </cell>
        </row>
        <row r="102">
          <cell r="A102">
            <v>98</v>
          </cell>
          <cell r="C102">
            <v>0</v>
          </cell>
          <cell r="E102">
            <v>98</v>
          </cell>
          <cell r="F102">
            <v>30.5215</v>
          </cell>
          <cell r="G102">
            <v>30.5215</v>
          </cell>
          <cell r="I102">
            <v>98</v>
          </cell>
          <cell r="K102">
            <v>0</v>
          </cell>
        </row>
        <row r="103">
          <cell r="A103">
            <v>99</v>
          </cell>
          <cell r="C103">
            <v>0</v>
          </cell>
          <cell r="E103">
            <v>99</v>
          </cell>
          <cell r="F103">
            <v>30.541499999999999</v>
          </cell>
          <cell r="G103">
            <v>30.541499999999999</v>
          </cell>
          <cell r="I103">
            <v>99</v>
          </cell>
          <cell r="K103">
            <v>0</v>
          </cell>
        </row>
        <row r="104">
          <cell r="A104">
            <v>100</v>
          </cell>
          <cell r="C104">
            <v>0</v>
          </cell>
          <cell r="E104">
            <v>100</v>
          </cell>
          <cell r="F104">
            <v>30.511500000000002</v>
          </cell>
          <cell r="G104">
            <v>30.511500000000002</v>
          </cell>
          <cell r="I104">
            <v>100</v>
          </cell>
          <cell r="K104">
            <v>0</v>
          </cell>
        </row>
        <row r="105">
          <cell r="A105">
            <v>101</v>
          </cell>
          <cell r="C105">
            <v>0</v>
          </cell>
          <cell r="E105">
            <v>101</v>
          </cell>
          <cell r="F105">
            <v>30.531500000000001</v>
          </cell>
          <cell r="G105">
            <v>30.531500000000001</v>
          </cell>
          <cell r="I105">
            <v>101</v>
          </cell>
          <cell r="K105">
            <v>0</v>
          </cell>
        </row>
        <row r="106">
          <cell r="A106">
            <v>102</v>
          </cell>
          <cell r="C106">
            <v>0</v>
          </cell>
          <cell r="E106">
            <v>102</v>
          </cell>
          <cell r="F106">
            <v>30.5215</v>
          </cell>
          <cell r="G106">
            <v>30.5215</v>
          </cell>
          <cell r="I106">
            <v>102</v>
          </cell>
          <cell r="K106">
            <v>0</v>
          </cell>
        </row>
        <row r="107">
          <cell r="A107">
            <v>103</v>
          </cell>
          <cell r="C107">
            <v>0</v>
          </cell>
          <cell r="E107">
            <v>103</v>
          </cell>
          <cell r="F107">
            <v>29.881499999999999</v>
          </cell>
          <cell r="G107">
            <v>29.881499999999999</v>
          </cell>
          <cell r="I107">
            <v>103</v>
          </cell>
          <cell r="K107">
            <v>0</v>
          </cell>
        </row>
        <row r="108">
          <cell r="A108">
            <v>104</v>
          </cell>
          <cell r="C108">
            <v>0</v>
          </cell>
          <cell r="E108">
            <v>104</v>
          </cell>
          <cell r="F108">
            <v>30.5015</v>
          </cell>
          <cell r="G108">
            <v>30.5015</v>
          </cell>
          <cell r="I108">
            <v>104</v>
          </cell>
          <cell r="K108">
            <v>0</v>
          </cell>
        </row>
        <row r="109">
          <cell r="A109">
            <v>105</v>
          </cell>
          <cell r="C109">
            <v>0</v>
          </cell>
          <cell r="E109">
            <v>105</v>
          </cell>
          <cell r="F109">
            <v>30.041499999999999</v>
          </cell>
          <cell r="G109">
            <v>30.041499999999999</v>
          </cell>
          <cell r="I109">
            <v>105</v>
          </cell>
          <cell r="K109">
            <v>0</v>
          </cell>
        </row>
        <row r="110">
          <cell r="A110">
            <v>106</v>
          </cell>
          <cell r="C110">
            <v>0</v>
          </cell>
          <cell r="E110">
            <v>106</v>
          </cell>
          <cell r="F110">
            <v>30.5215</v>
          </cell>
          <cell r="G110">
            <v>30.5215</v>
          </cell>
          <cell r="I110">
            <v>106</v>
          </cell>
          <cell r="K110">
            <v>0</v>
          </cell>
        </row>
        <row r="111">
          <cell r="A111">
            <v>107</v>
          </cell>
          <cell r="C111">
            <v>0</v>
          </cell>
          <cell r="E111">
            <v>107</v>
          </cell>
          <cell r="F111">
            <v>30.051500000000001</v>
          </cell>
          <cell r="G111">
            <v>30.051500000000001</v>
          </cell>
          <cell r="I111">
            <v>107</v>
          </cell>
          <cell r="K111">
            <v>0</v>
          </cell>
        </row>
        <row r="112">
          <cell r="A112">
            <v>108</v>
          </cell>
          <cell r="C112">
            <v>0</v>
          </cell>
          <cell r="E112">
            <v>108</v>
          </cell>
          <cell r="F112">
            <v>30.0215</v>
          </cell>
          <cell r="G112">
            <v>30.0215</v>
          </cell>
          <cell r="I112">
            <v>108</v>
          </cell>
          <cell r="K112">
            <v>0</v>
          </cell>
        </row>
        <row r="113">
          <cell r="A113">
            <v>109</v>
          </cell>
          <cell r="C113">
            <v>0</v>
          </cell>
          <cell r="E113">
            <v>109</v>
          </cell>
          <cell r="F113">
            <v>29.901500000000002</v>
          </cell>
          <cell r="G113">
            <v>29.901500000000002</v>
          </cell>
          <cell r="I113">
            <v>109</v>
          </cell>
          <cell r="K113">
            <v>0</v>
          </cell>
        </row>
        <row r="114">
          <cell r="A114">
            <v>110</v>
          </cell>
          <cell r="C114">
            <v>0</v>
          </cell>
          <cell r="E114">
            <v>110</v>
          </cell>
          <cell r="F114">
            <v>30.5015</v>
          </cell>
          <cell r="G114">
            <v>30.5015</v>
          </cell>
          <cell r="I114">
            <v>110</v>
          </cell>
          <cell r="K114">
            <v>0</v>
          </cell>
        </row>
        <row r="115">
          <cell r="A115">
            <v>111</v>
          </cell>
          <cell r="C115">
            <v>0</v>
          </cell>
          <cell r="E115">
            <v>111</v>
          </cell>
          <cell r="F115">
            <v>30.541499999999999</v>
          </cell>
          <cell r="G115">
            <v>30.541499999999999</v>
          </cell>
          <cell r="I115">
            <v>111</v>
          </cell>
          <cell r="K115">
            <v>0</v>
          </cell>
        </row>
        <row r="116">
          <cell r="A116">
            <v>112</v>
          </cell>
          <cell r="C116">
            <v>0</v>
          </cell>
          <cell r="E116">
            <v>112</v>
          </cell>
          <cell r="F116">
            <v>30.511500000000002</v>
          </cell>
          <cell r="G116">
            <v>30.511500000000002</v>
          </cell>
          <cell r="I116">
            <v>112</v>
          </cell>
          <cell r="K116">
            <v>0</v>
          </cell>
        </row>
        <row r="117">
          <cell r="A117">
            <v>113</v>
          </cell>
          <cell r="C117">
            <v>0</v>
          </cell>
          <cell r="E117">
            <v>113</v>
          </cell>
          <cell r="F117">
            <v>30.5015</v>
          </cell>
          <cell r="G117">
            <v>30.5015</v>
          </cell>
          <cell r="I117">
            <v>113</v>
          </cell>
          <cell r="K117">
            <v>0</v>
          </cell>
        </row>
        <row r="118">
          <cell r="A118">
            <v>114</v>
          </cell>
          <cell r="C118">
            <v>0</v>
          </cell>
          <cell r="E118">
            <v>114</v>
          </cell>
          <cell r="F118">
            <v>30.451499999999999</v>
          </cell>
          <cell r="G118">
            <v>30.451499999999999</v>
          </cell>
          <cell r="I118">
            <v>114</v>
          </cell>
          <cell r="K118">
            <v>0</v>
          </cell>
        </row>
        <row r="119">
          <cell r="A119">
            <v>115</v>
          </cell>
          <cell r="C119">
            <v>0</v>
          </cell>
          <cell r="E119">
            <v>115</v>
          </cell>
          <cell r="F119">
            <v>30.451499999999999</v>
          </cell>
          <cell r="G119">
            <v>30.451499999999999</v>
          </cell>
          <cell r="I119">
            <v>115</v>
          </cell>
          <cell r="K119">
            <v>0</v>
          </cell>
        </row>
        <row r="120">
          <cell r="A120">
            <v>116</v>
          </cell>
          <cell r="C120">
            <v>0</v>
          </cell>
          <cell r="E120">
            <v>116</v>
          </cell>
          <cell r="F120">
            <v>30.5015</v>
          </cell>
          <cell r="G120">
            <v>30.5015</v>
          </cell>
          <cell r="I120">
            <v>116</v>
          </cell>
          <cell r="K120">
            <v>0</v>
          </cell>
        </row>
        <row r="121">
          <cell r="A121">
            <v>117</v>
          </cell>
          <cell r="C121">
            <v>0</v>
          </cell>
          <cell r="E121">
            <v>117</v>
          </cell>
          <cell r="F121">
            <v>30.5215</v>
          </cell>
          <cell r="G121">
            <v>30.5215</v>
          </cell>
          <cell r="I121">
            <v>117</v>
          </cell>
          <cell r="K121">
            <v>0</v>
          </cell>
        </row>
        <row r="122">
          <cell r="A122">
            <v>118</v>
          </cell>
          <cell r="C122">
            <v>0</v>
          </cell>
          <cell r="E122">
            <v>118</v>
          </cell>
          <cell r="F122">
            <v>30.4815</v>
          </cell>
          <cell r="G122">
            <v>30.4815</v>
          </cell>
          <cell r="I122">
            <v>118</v>
          </cell>
          <cell r="K122">
            <v>0</v>
          </cell>
        </row>
        <row r="123">
          <cell r="A123">
            <v>119</v>
          </cell>
          <cell r="C123">
            <v>0</v>
          </cell>
          <cell r="E123">
            <v>119</v>
          </cell>
          <cell r="F123">
            <v>30.531500000000001</v>
          </cell>
          <cell r="G123">
            <v>30.531500000000001</v>
          </cell>
          <cell r="I123">
            <v>119</v>
          </cell>
          <cell r="K123">
            <v>0</v>
          </cell>
        </row>
        <row r="124">
          <cell r="A124">
            <v>120</v>
          </cell>
          <cell r="C124">
            <v>0</v>
          </cell>
          <cell r="E124">
            <v>120</v>
          </cell>
          <cell r="F124">
            <v>30.451499999999999</v>
          </cell>
          <cell r="G124">
            <v>30.451499999999999</v>
          </cell>
          <cell r="I124">
            <v>120</v>
          </cell>
          <cell r="K124">
            <v>0</v>
          </cell>
        </row>
        <row r="125">
          <cell r="A125">
            <v>121</v>
          </cell>
          <cell r="C125">
            <v>0</v>
          </cell>
          <cell r="E125">
            <v>121</v>
          </cell>
          <cell r="F125">
            <v>30.491500000000002</v>
          </cell>
          <cell r="G125">
            <v>30.491500000000002</v>
          </cell>
          <cell r="I125">
            <v>121</v>
          </cell>
          <cell r="K125">
            <v>0</v>
          </cell>
        </row>
        <row r="126">
          <cell r="A126">
            <v>122</v>
          </cell>
          <cell r="C126">
            <v>0</v>
          </cell>
          <cell r="E126">
            <v>122</v>
          </cell>
          <cell r="F126">
            <v>30.5215</v>
          </cell>
          <cell r="G126">
            <v>30.5215</v>
          </cell>
          <cell r="I126">
            <v>122</v>
          </cell>
          <cell r="K126">
            <v>0</v>
          </cell>
        </row>
        <row r="127">
          <cell r="A127">
            <v>123</v>
          </cell>
          <cell r="C127">
            <v>0</v>
          </cell>
          <cell r="E127">
            <v>123</v>
          </cell>
          <cell r="F127">
            <v>30.511500000000002</v>
          </cell>
          <cell r="G127">
            <v>30.511500000000002</v>
          </cell>
          <cell r="I127">
            <v>123</v>
          </cell>
          <cell r="K127">
            <v>0</v>
          </cell>
        </row>
        <row r="128">
          <cell r="A128">
            <v>124</v>
          </cell>
          <cell r="C128">
            <v>0</v>
          </cell>
          <cell r="E128">
            <v>124</v>
          </cell>
          <cell r="F128">
            <v>30.5015</v>
          </cell>
          <cell r="G128">
            <v>30.5015</v>
          </cell>
          <cell r="I128">
            <v>124</v>
          </cell>
          <cell r="K128">
            <v>0</v>
          </cell>
        </row>
        <row r="129">
          <cell r="A129">
            <v>125</v>
          </cell>
          <cell r="C129">
            <v>0</v>
          </cell>
          <cell r="E129">
            <v>125</v>
          </cell>
          <cell r="F129">
            <v>30.511500000000002</v>
          </cell>
          <cell r="G129">
            <v>30.511500000000002</v>
          </cell>
          <cell r="I129">
            <v>125</v>
          </cell>
          <cell r="K129">
            <v>0</v>
          </cell>
        </row>
        <row r="130">
          <cell r="A130">
            <v>126</v>
          </cell>
          <cell r="C130">
            <v>0</v>
          </cell>
          <cell r="E130">
            <v>126</v>
          </cell>
          <cell r="F130">
            <v>30.5215</v>
          </cell>
          <cell r="G130">
            <v>30.5215</v>
          </cell>
          <cell r="I130">
            <v>126</v>
          </cell>
          <cell r="K130">
            <v>0</v>
          </cell>
        </row>
        <row r="131">
          <cell r="A131">
            <v>127</v>
          </cell>
          <cell r="C131">
            <v>0</v>
          </cell>
          <cell r="E131">
            <v>127</v>
          </cell>
          <cell r="F131">
            <v>30.4815</v>
          </cell>
          <cell r="G131">
            <v>30.4815</v>
          </cell>
          <cell r="I131">
            <v>127</v>
          </cell>
          <cell r="K131">
            <v>0</v>
          </cell>
        </row>
        <row r="132">
          <cell r="A132">
            <v>128</v>
          </cell>
          <cell r="C132">
            <v>0</v>
          </cell>
          <cell r="E132">
            <v>128</v>
          </cell>
          <cell r="F132">
            <v>30.511500000000002</v>
          </cell>
          <cell r="G132">
            <v>30.511500000000002</v>
          </cell>
          <cell r="I132">
            <v>128</v>
          </cell>
          <cell r="K132">
            <v>0</v>
          </cell>
        </row>
        <row r="133">
          <cell r="A133">
            <v>129</v>
          </cell>
          <cell r="C133">
            <v>0</v>
          </cell>
          <cell r="E133">
            <v>129</v>
          </cell>
          <cell r="F133">
            <v>30.5215</v>
          </cell>
          <cell r="G133">
            <v>30.5215</v>
          </cell>
          <cell r="I133">
            <v>129</v>
          </cell>
          <cell r="K133">
            <v>0</v>
          </cell>
        </row>
        <row r="134">
          <cell r="A134">
            <v>130</v>
          </cell>
          <cell r="C134">
            <v>0</v>
          </cell>
          <cell r="E134">
            <v>130</v>
          </cell>
          <cell r="F134">
            <v>30.5215</v>
          </cell>
          <cell r="G134">
            <v>30.5215</v>
          </cell>
          <cell r="I134">
            <v>130</v>
          </cell>
          <cell r="K134">
            <v>0</v>
          </cell>
        </row>
        <row r="135">
          <cell r="A135">
            <v>131</v>
          </cell>
          <cell r="C135">
            <v>0</v>
          </cell>
          <cell r="E135">
            <v>131</v>
          </cell>
          <cell r="F135">
            <v>30.5215</v>
          </cell>
          <cell r="G135">
            <v>30.5215</v>
          </cell>
          <cell r="I135">
            <v>131</v>
          </cell>
          <cell r="K135">
            <v>0</v>
          </cell>
        </row>
        <row r="136">
          <cell r="A136">
            <v>132</v>
          </cell>
          <cell r="C136">
            <v>0</v>
          </cell>
          <cell r="E136">
            <v>132</v>
          </cell>
          <cell r="F136">
            <v>30.5215</v>
          </cell>
          <cell r="G136">
            <v>30.5215</v>
          </cell>
          <cell r="I136">
            <v>132</v>
          </cell>
          <cell r="K136">
            <v>0</v>
          </cell>
        </row>
        <row r="137">
          <cell r="A137">
            <v>133</v>
          </cell>
          <cell r="C137">
            <v>0</v>
          </cell>
          <cell r="E137">
            <v>133</v>
          </cell>
          <cell r="F137">
            <v>30.5015</v>
          </cell>
          <cell r="G137">
            <v>30.5015</v>
          </cell>
          <cell r="I137">
            <v>133</v>
          </cell>
          <cell r="K137">
            <v>0</v>
          </cell>
        </row>
        <row r="138">
          <cell r="A138">
            <v>134</v>
          </cell>
          <cell r="C138">
            <v>0</v>
          </cell>
          <cell r="E138">
            <v>134</v>
          </cell>
          <cell r="F138">
            <v>30.5215</v>
          </cell>
          <cell r="G138">
            <v>30.5215</v>
          </cell>
          <cell r="I138">
            <v>134</v>
          </cell>
          <cell r="K138">
            <v>0</v>
          </cell>
        </row>
        <row r="139">
          <cell r="A139">
            <v>135</v>
          </cell>
          <cell r="C139">
            <v>0</v>
          </cell>
          <cell r="E139">
            <v>135</v>
          </cell>
          <cell r="F139">
            <v>30.5215</v>
          </cell>
          <cell r="G139">
            <v>30.5215</v>
          </cell>
          <cell r="I139">
            <v>135</v>
          </cell>
          <cell r="K139">
            <v>0</v>
          </cell>
        </row>
        <row r="140">
          <cell r="A140">
            <v>136</v>
          </cell>
          <cell r="C140">
            <v>0</v>
          </cell>
          <cell r="E140">
            <v>136</v>
          </cell>
          <cell r="F140">
            <v>30.531500000000001</v>
          </cell>
          <cell r="G140">
            <v>30.531500000000001</v>
          </cell>
          <cell r="I140">
            <v>136</v>
          </cell>
          <cell r="K140">
            <v>0</v>
          </cell>
        </row>
        <row r="141">
          <cell r="A141">
            <v>137</v>
          </cell>
          <cell r="C141">
            <v>0</v>
          </cell>
          <cell r="E141">
            <v>137</v>
          </cell>
          <cell r="F141">
            <v>30.5215</v>
          </cell>
          <cell r="G141">
            <v>30.5215</v>
          </cell>
          <cell r="I141">
            <v>137</v>
          </cell>
          <cell r="K141">
            <v>0</v>
          </cell>
        </row>
        <row r="142">
          <cell r="A142">
            <v>138</v>
          </cell>
          <cell r="C142">
            <v>0</v>
          </cell>
          <cell r="E142">
            <v>138</v>
          </cell>
          <cell r="F142">
            <v>30.561499999999999</v>
          </cell>
          <cell r="G142">
            <v>30.561499999999999</v>
          </cell>
          <cell r="I142">
            <v>138</v>
          </cell>
          <cell r="K142">
            <v>0</v>
          </cell>
        </row>
        <row r="143">
          <cell r="A143">
            <v>139</v>
          </cell>
          <cell r="C143">
            <v>0</v>
          </cell>
          <cell r="E143">
            <v>139</v>
          </cell>
          <cell r="F143">
            <v>30.541499999999999</v>
          </cell>
          <cell r="G143">
            <v>30.541499999999999</v>
          </cell>
          <cell r="I143">
            <v>139</v>
          </cell>
          <cell r="K143">
            <v>0</v>
          </cell>
        </row>
        <row r="144">
          <cell r="A144">
            <v>140</v>
          </cell>
          <cell r="C144">
            <v>0</v>
          </cell>
          <cell r="E144">
            <v>140</v>
          </cell>
          <cell r="F144">
            <v>30.531500000000001</v>
          </cell>
          <cell r="G144">
            <v>30.531500000000001</v>
          </cell>
          <cell r="I144">
            <v>140</v>
          </cell>
          <cell r="K144">
            <v>0</v>
          </cell>
        </row>
        <row r="145">
          <cell r="A145">
            <v>141</v>
          </cell>
          <cell r="C145">
            <v>0</v>
          </cell>
          <cell r="E145">
            <v>141</v>
          </cell>
          <cell r="F145">
            <v>30.541499999999999</v>
          </cell>
          <cell r="G145">
            <v>30.541499999999999</v>
          </cell>
          <cell r="I145">
            <v>141</v>
          </cell>
          <cell r="K145">
            <v>0</v>
          </cell>
        </row>
        <row r="146">
          <cell r="A146">
            <v>142</v>
          </cell>
          <cell r="C146">
            <v>0</v>
          </cell>
          <cell r="E146">
            <v>142</v>
          </cell>
          <cell r="F146">
            <v>30.531500000000001</v>
          </cell>
          <cell r="G146">
            <v>30.531500000000001</v>
          </cell>
          <cell r="I146">
            <v>142</v>
          </cell>
          <cell r="K146">
            <v>0</v>
          </cell>
        </row>
        <row r="147">
          <cell r="A147">
            <v>143</v>
          </cell>
          <cell r="C147">
            <v>0</v>
          </cell>
          <cell r="E147">
            <v>143</v>
          </cell>
          <cell r="F147">
            <v>30.5215</v>
          </cell>
          <cell r="G147">
            <v>30.5215</v>
          </cell>
          <cell r="I147">
            <v>143</v>
          </cell>
          <cell r="K147">
            <v>0</v>
          </cell>
        </row>
        <row r="148">
          <cell r="A148">
            <v>144</v>
          </cell>
          <cell r="C148">
            <v>0</v>
          </cell>
          <cell r="E148">
            <v>144</v>
          </cell>
          <cell r="F148">
            <v>30.491500000000002</v>
          </cell>
          <cell r="G148">
            <v>30.491500000000002</v>
          </cell>
          <cell r="I148">
            <v>144</v>
          </cell>
          <cell r="K148">
            <v>0</v>
          </cell>
        </row>
        <row r="149">
          <cell r="A149">
            <v>145</v>
          </cell>
          <cell r="C149">
            <v>0</v>
          </cell>
          <cell r="E149">
            <v>145</v>
          </cell>
          <cell r="F149">
            <v>30.5215</v>
          </cell>
          <cell r="G149">
            <v>30.5215</v>
          </cell>
          <cell r="I149">
            <v>145</v>
          </cell>
          <cell r="K149">
            <v>0</v>
          </cell>
        </row>
        <row r="150">
          <cell r="A150">
            <v>146</v>
          </cell>
          <cell r="C150">
            <v>0</v>
          </cell>
          <cell r="E150">
            <v>146</v>
          </cell>
          <cell r="F150">
            <v>30.541499999999999</v>
          </cell>
          <cell r="G150">
            <v>30.541499999999999</v>
          </cell>
          <cell r="I150">
            <v>146</v>
          </cell>
          <cell r="K150">
            <v>0</v>
          </cell>
        </row>
        <row r="151">
          <cell r="A151">
            <v>147</v>
          </cell>
          <cell r="C151">
            <v>0</v>
          </cell>
          <cell r="E151">
            <v>147</v>
          </cell>
          <cell r="F151">
            <v>30.531500000000001</v>
          </cell>
          <cell r="G151">
            <v>30.531500000000001</v>
          </cell>
          <cell r="I151">
            <v>147</v>
          </cell>
          <cell r="K151">
            <v>0</v>
          </cell>
        </row>
        <row r="152">
          <cell r="A152">
            <v>148</v>
          </cell>
          <cell r="C152">
            <v>0</v>
          </cell>
          <cell r="E152">
            <v>148</v>
          </cell>
          <cell r="F152">
            <v>30.511500000000002</v>
          </cell>
          <cell r="G152">
            <v>30.511500000000002</v>
          </cell>
          <cell r="I152">
            <v>148</v>
          </cell>
          <cell r="K152">
            <v>0</v>
          </cell>
        </row>
        <row r="153">
          <cell r="A153">
            <v>149</v>
          </cell>
          <cell r="C153">
            <v>0</v>
          </cell>
          <cell r="E153">
            <v>149</v>
          </cell>
          <cell r="F153">
            <v>30.531500000000001</v>
          </cell>
          <cell r="G153">
            <v>30.531500000000001</v>
          </cell>
          <cell r="I153">
            <v>149</v>
          </cell>
          <cell r="K153">
            <v>0</v>
          </cell>
        </row>
        <row r="154">
          <cell r="A154">
            <v>150</v>
          </cell>
          <cell r="C154">
            <v>0</v>
          </cell>
          <cell r="E154">
            <v>150</v>
          </cell>
          <cell r="F154">
            <v>30.541499999999999</v>
          </cell>
          <cell r="G154">
            <v>30.541499999999999</v>
          </cell>
          <cell r="I154">
            <v>150</v>
          </cell>
          <cell r="K154">
            <v>0</v>
          </cell>
        </row>
        <row r="155">
          <cell r="A155">
            <v>151</v>
          </cell>
          <cell r="C155">
            <v>0</v>
          </cell>
          <cell r="E155">
            <v>151</v>
          </cell>
          <cell r="F155">
            <v>30.531500000000001</v>
          </cell>
          <cell r="G155">
            <v>30.531500000000001</v>
          </cell>
          <cell r="I155">
            <v>151</v>
          </cell>
          <cell r="K155">
            <v>0</v>
          </cell>
        </row>
        <row r="156">
          <cell r="A156">
            <v>152</v>
          </cell>
          <cell r="C156">
            <v>0</v>
          </cell>
          <cell r="E156">
            <v>152</v>
          </cell>
          <cell r="F156">
            <v>30.541499999999999</v>
          </cell>
          <cell r="G156">
            <v>30.541499999999999</v>
          </cell>
          <cell r="I156">
            <v>152</v>
          </cell>
          <cell r="K156">
            <v>0</v>
          </cell>
        </row>
        <row r="157">
          <cell r="A157">
            <v>153</v>
          </cell>
          <cell r="C157">
            <v>0</v>
          </cell>
          <cell r="E157">
            <v>153</v>
          </cell>
          <cell r="F157">
            <v>30.541499999999999</v>
          </cell>
          <cell r="G157">
            <v>30.541499999999999</v>
          </cell>
          <cell r="I157">
            <v>153</v>
          </cell>
          <cell r="K157">
            <v>0</v>
          </cell>
        </row>
        <row r="158">
          <cell r="A158">
            <v>154</v>
          </cell>
          <cell r="C158">
            <v>0</v>
          </cell>
          <cell r="E158">
            <v>154</v>
          </cell>
          <cell r="F158">
            <v>30.551500000000001</v>
          </cell>
          <cell r="G158">
            <v>30.551500000000001</v>
          </cell>
          <cell r="I158">
            <v>154</v>
          </cell>
          <cell r="K158">
            <v>0</v>
          </cell>
        </row>
        <row r="159">
          <cell r="A159">
            <v>155</v>
          </cell>
          <cell r="C159">
            <v>0</v>
          </cell>
          <cell r="E159">
            <v>155</v>
          </cell>
          <cell r="F159">
            <v>30.5215</v>
          </cell>
          <cell r="G159">
            <v>30.5215</v>
          </cell>
          <cell r="I159">
            <v>155</v>
          </cell>
          <cell r="K159">
            <v>0</v>
          </cell>
        </row>
        <row r="160">
          <cell r="A160">
            <v>156</v>
          </cell>
          <cell r="C160">
            <v>0</v>
          </cell>
          <cell r="E160">
            <v>156</v>
          </cell>
          <cell r="F160">
            <v>30.531500000000001</v>
          </cell>
          <cell r="G160">
            <v>30.531500000000001</v>
          </cell>
          <cell r="I160">
            <v>156</v>
          </cell>
          <cell r="K160">
            <v>0</v>
          </cell>
        </row>
        <row r="161">
          <cell r="A161">
            <v>157</v>
          </cell>
          <cell r="C161">
            <v>0</v>
          </cell>
          <cell r="E161">
            <v>157</v>
          </cell>
          <cell r="F161">
            <v>30.541499999999999</v>
          </cell>
          <cell r="G161">
            <v>30.541499999999999</v>
          </cell>
          <cell r="I161">
            <v>157</v>
          </cell>
          <cell r="K161">
            <v>0</v>
          </cell>
        </row>
        <row r="162">
          <cell r="A162">
            <v>158</v>
          </cell>
          <cell r="C162">
            <v>0</v>
          </cell>
          <cell r="E162">
            <v>158</v>
          </cell>
          <cell r="F162">
            <v>30.541499999999999</v>
          </cell>
          <cell r="G162">
            <v>30.541499999999999</v>
          </cell>
          <cell r="I162">
            <v>158</v>
          </cell>
          <cell r="K162">
            <v>0</v>
          </cell>
        </row>
        <row r="163">
          <cell r="A163">
            <v>159</v>
          </cell>
          <cell r="C163">
            <v>0</v>
          </cell>
          <cell r="E163">
            <v>159</v>
          </cell>
          <cell r="F163">
            <v>30.541499999999999</v>
          </cell>
          <cell r="G163">
            <v>30.541499999999999</v>
          </cell>
          <cell r="I163">
            <v>159</v>
          </cell>
          <cell r="K163">
            <v>0</v>
          </cell>
        </row>
        <row r="164">
          <cell r="A164">
            <v>160</v>
          </cell>
          <cell r="C164">
            <v>0</v>
          </cell>
          <cell r="E164">
            <v>160</v>
          </cell>
          <cell r="F164">
            <v>30.531500000000001</v>
          </cell>
          <cell r="G164">
            <v>30.531500000000001</v>
          </cell>
          <cell r="I164">
            <v>160</v>
          </cell>
          <cell r="K164">
            <v>0</v>
          </cell>
        </row>
        <row r="165">
          <cell r="A165">
            <v>161</v>
          </cell>
          <cell r="C165">
            <v>0</v>
          </cell>
          <cell r="E165">
            <v>161</v>
          </cell>
          <cell r="F165">
            <v>30.531500000000001</v>
          </cell>
          <cell r="G165">
            <v>30.531500000000001</v>
          </cell>
          <cell r="I165">
            <v>161</v>
          </cell>
          <cell r="K165">
            <v>0</v>
          </cell>
        </row>
        <row r="166">
          <cell r="A166">
            <v>162</v>
          </cell>
          <cell r="C166">
            <v>0</v>
          </cell>
          <cell r="E166">
            <v>162</v>
          </cell>
          <cell r="F166">
            <v>30.531500000000001</v>
          </cell>
          <cell r="G166">
            <v>30.531500000000001</v>
          </cell>
          <cell r="I166">
            <v>162</v>
          </cell>
          <cell r="K166">
            <v>0</v>
          </cell>
        </row>
        <row r="167">
          <cell r="A167">
            <v>163</v>
          </cell>
          <cell r="C167">
            <v>0</v>
          </cell>
          <cell r="E167">
            <v>163</v>
          </cell>
          <cell r="F167">
            <v>30.531500000000001</v>
          </cell>
          <cell r="G167">
            <v>30.531500000000001</v>
          </cell>
          <cell r="I167">
            <v>163</v>
          </cell>
          <cell r="K167">
            <v>0</v>
          </cell>
        </row>
        <row r="168">
          <cell r="A168">
            <v>164</v>
          </cell>
          <cell r="C168">
            <v>0</v>
          </cell>
          <cell r="E168">
            <v>164</v>
          </cell>
          <cell r="F168">
            <v>30.5215</v>
          </cell>
          <cell r="G168">
            <v>30.5215</v>
          </cell>
          <cell r="I168">
            <v>164</v>
          </cell>
          <cell r="K168">
            <v>0</v>
          </cell>
        </row>
        <row r="169">
          <cell r="A169">
            <v>165</v>
          </cell>
          <cell r="C169">
            <v>0</v>
          </cell>
          <cell r="E169">
            <v>165</v>
          </cell>
          <cell r="F169">
            <v>30.511500000000002</v>
          </cell>
          <cell r="G169">
            <v>30.511500000000002</v>
          </cell>
          <cell r="I169">
            <v>165</v>
          </cell>
          <cell r="K169">
            <v>0</v>
          </cell>
        </row>
        <row r="170">
          <cell r="A170">
            <v>166</v>
          </cell>
          <cell r="C170">
            <v>0</v>
          </cell>
          <cell r="E170">
            <v>166</v>
          </cell>
          <cell r="F170">
            <v>30.541499999999999</v>
          </cell>
          <cell r="G170">
            <v>30.541499999999999</v>
          </cell>
          <cell r="I170">
            <v>166</v>
          </cell>
          <cell r="K170">
            <v>0</v>
          </cell>
        </row>
        <row r="171">
          <cell r="A171">
            <v>167</v>
          </cell>
          <cell r="C171">
            <v>0</v>
          </cell>
          <cell r="E171">
            <v>167</v>
          </cell>
          <cell r="F171">
            <v>30.531500000000001</v>
          </cell>
          <cell r="G171">
            <v>30.531500000000001</v>
          </cell>
          <cell r="I171">
            <v>167</v>
          </cell>
          <cell r="K171">
            <v>0</v>
          </cell>
        </row>
        <row r="172">
          <cell r="A172">
            <v>168</v>
          </cell>
          <cell r="C172">
            <v>0</v>
          </cell>
          <cell r="E172">
            <v>168</v>
          </cell>
          <cell r="F172">
            <v>30.551500000000001</v>
          </cell>
          <cell r="G172">
            <v>30.551500000000001</v>
          </cell>
          <cell r="I172">
            <v>168</v>
          </cell>
          <cell r="K172">
            <v>0</v>
          </cell>
        </row>
        <row r="173">
          <cell r="A173">
            <v>169</v>
          </cell>
          <cell r="C173">
            <v>0</v>
          </cell>
          <cell r="E173">
            <v>169</v>
          </cell>
          <cell r="F173">
            <v>30.541499999999999</v>
          </cell>
          <cell r="G173">
            <v>30.541499999999999</v>
          </cell>
          <cell r="I173">
            <v>169</v>
          </cell>
          <cell r="K173">
            <v>0</v>
          </cell>
        </row>
        <row r="174">
          <cell r="A174">
            <v>170</v>
          </cell>
          <cell r="C174">
            <v>0</v>
          </cell>
          <cell r="E174">
            <v>170</v>
          </cell>
          <cell r="F174">
            <v>30.531500000000001</v>
          </cell>
          <cell r="G174">
            <v>30.531500000000001</v>
          </cell>
          <cell r="I174">
            <v>170</v>
          </cell>
          <cell r="K174">
            <v>0</v>
          </cell>
        </row>
        <row r="175">
          <cell r="A175">
            <v>171</v>
          </cell>
          <cell r="C175">
            <v>0</v>
          </cell>
          <cell r="E175">
            <v>171</v>
          </cell>
          <cell r="F175">
            <v>30.5215</v>
          </cell>
          <cell r="G175">
            <v>30.5215</v>
          </cell>
          <cell r="I175">
            <v>171</v>
          </cell>
          <cell r="K175">
            <v>0</v>
          </cell>
        </row>
        <row r="176">
          <cell r="A176">
            <v>172</v>
          </cell>
          <cell r="C176">
            <v>0</v>
          </cell>
          <cell r="E176">
            <v>172</v>
          </cell>
          <cell r="F176">
            <v>30.511500000000002</v>
          </cell>
          <cell r="G176">
            <v>30.511500000000002</v>
          </cell>
          <cell r="I176">
            <v>172</v>
          </cell>
          <cell r="K176">
            <v>0</v>
          </cell>
        </row>
        <row r="177">
          <cell r="A177">
            <v>173</v>
          </cell>
          <cell r="C177">
            <v>0</v>
          </cell>
          <cell r="E177">
            <v>173</v>
          </cell>
          <cell r="F177">
            <v>30.5215</v>
          </cell>
          <cell r="G177">
            <v>30.5215</v>
          </cell>
          <cell r="I177">
            <v>173</v>
          </cell>
          <cell r="K177">
            <v>0</v>
          </cell>
        </row>
        <row r="178">
          <cell r="A178">
            <v>174</v>
          </cell>
          <cell r="C178">
            <v>0</v>
          </cell>
          <cell r="E178">
            <v>174</v>
          </cell>
          <cell r="F178">
            <v>30.471499999999999</v>
          </cell>
          <cell r="G178">
            <v>30.471499999999999</v>
          </cell>
          <cell r="I178">
            <v>174</v>
          </cell>
          <cell r="K178">
            <v>0</v>
          </cell>
        </row>
        <row r="179">
          <cell r="A179">
            <v>175</v>
          </cell>
          <cell r="C179">
            <v>0</v>
          </cell>
          <cell r="E179">
            <v>175</v>
          </cell>
          <cell r="F179">
            <v>30.5015</v>
          </cell>
          <cell r="G179">
            <v>30.5015</v>
          </cell>
          <cell r="I179">
            <v>175</v>
          </cell>
          <cell r="K179">
            <v>0</v>
          </cell>
        </row>
        <row r="180">
          <cell r="A180">
            <v>176</v>
          </cell>
          <cell r="C180">
            <v>0</v>
          </cell>
          <cell r="E180">
            <v>176</v>
          </cell>
          <cell r="F180">
            <v>30.541499999999999</v>
          </cell>
          <cell r="G180">
            <v>30.541499999999999</v>
          </cell>
          <cell r="I180">
            <v>176</v>
          </cell>
          <cell r="K180">
            <v>0</v>
          </cell>
        </row>
        <row r="181">
          <cell r="A181">
            <v>177</v>
          </cell>
          <cell r="C181">
            <v>0</v>
          </cell>
          <cell r="E181">
            <v>177</v>
          </cell>
          <cell r="F181">
            <v>30.531500000000001</v>
          </cell>
          <cell r="G181">
            <v>30.531500000000001</v>
          </cell>
          <cell r="I181">
            <v>177</v>
          </cell>
          <cell r="K181">
            <v>0</v>
          </cell>
        </row>
        <row r="182">
          <cell r="A182">
            <v>178</v>
          </cell>
          <cell r="C182">
            <v>0</v>
          </cell>
          <cell r="E182">
            <v>178</v>
          </cell>
          <cell r="F182">
            <v>30.541499999999999</v>
          </cell>
          <cell r="G182">
            <v>30.541499999999999</v>
          </cell>
          <cell r="I182">
            <v>178</v>
          </cell>
          <cell r="K182">
            <v>0</v>
          </cell>
        </row>
        <row r="183">
          <cell r="A183">
            <v>179</v>
          </cell>
          <cell r="C183">
            <v>0</v>
          </cell>
          <cell r="E183">
            <v>179</v>
          </cell>
          <cell r="F183">
            <v>30.541499999999999</v>
          </cell>
          <cell r="G183">
            <v>30.541499999999999</v>
          </cell>
          <cell r="I183">
            <v>179</v>
          </cell>
          <cell r="K183">
            <v>0</v>
          </cell>
        </row>
        <row r="184">
          <cell r="A184">
            <v>180</v>
          </cell>
          <cell r="C184">
            <v>0</v>
          </cell>
          <cell r="E184">
            <v>180</v>
          </cell>
          <cell r="F184">
            <v>30.531500000000001</v>
          </cell>
          <cell r="G184">
            <v>30.531500000000001</v>
          </cell>
          <cell r="I184">
            <v>180</v>
          </cell>
          <cell r="K184">
            <v>0</v>
          </cell>
        </row>
        <row r="185">
          <cell r="A185">
            <v>181</v>
          </cell>
          <cell r="C185">
            <v>0</v>
          </cell>
          <cell r="E185">
            <v>181</v>
          </cell>
          <cell r="F185">
            <v>30.541499999999999</v>
          </cell>
          <cell r="G185">
            <v>30.541499999999999</v>
          </cell>
          <cell r="I185">
            <v>181</v>
          </cell>
          <cell r="K185">
            <v>0</v>
          </cell>
        </row>
        <row r="186">
          <cell r="A186">
            <v>182</v>
          </cell>
          <cell r="C186">
            <v>0</v>
          </cell>
          <cell r="E186">
            <v>182</v>
          </cell>
          <cell r="F186">
            <v>30.511500000000002</v>
          </cell>
          <cell r="G186">
            <v>30.511500000000002</v>
          </cell>
          <cell r="I186">
            <v>182</v>
          </cell>
          <cell r="K186">
            <v>0</v>
          </cell>
        </row>
        <row r="187">
          <cell r="A187">
            <v>183</v>
          </cell>
          <cell r="C187">
            <v>0</v>
          </cell>
          <cell r="E187">
            <v>183</v>
          </cell>
          <cell r="F187">
            <v>30.541499999999999</v>
          </cell>
          <cell r="G187">
            <v>30.541499999999999</v>
          </cell>
          <cell r="I187">
            <v>183</v>
          </cell>
          <cell r="K187">
            <v>0</v>
          </cell>
        </row>
        <row r="188">
          <cell r="A188">
            <v>184</v>
          </cell>
          <cell r="C188">
            <v>0</v>
          </cell>
          <cell r="E188">
            <v>184</v>
          </cell>
          <cell r="F188">
            <v>30.541499999999999</v>
          </cell>
          <cell r="G188">
            <v>30.541499999999999</v>
          </cell>
          <cell r="I188">
            <v>184</v>
          </cell>
          <cell r="K188">
            <v>0</v>
          </cell>
        </row>
        <row r="189">
          <cell r="A189">
            <v>185</v>
          </cell>
          <cell r="C189">
            <v>0</v>
          </cell>
          <cell r="E189">
            <v>185</v>
          </cell>
          <cell r="F189">
            <v>30.541499999999999</v>
          </cell>
          <cell r="G189">
            <v>30.541499999999999</v>
          </cell>
          <cell r="I189">
            <v>185</v>
          </cell>
          <cell r="K189">
            <v>0</v>
          </cell>
        </row>
        <row r="190">
          <cell r="A190">
            <v>186</v>
          </cell>
          <cell r="C190">
            <v>0</v>
          </cell>
          <cell r="E190">
            <v>186</v>
          </cell>
          <cell r="F190">
            <v>30.511500000000002</v>
          </cell>
          <cell r="G190">
            <v>30.511500000000002</v>
          </cell>
          <cell r="I190">
            <v>186</v>
          </cell>
          <cell r="K190">
            <v>0</v>
          </cell>
        </row>
        <row r="191">
          <cell r="A191">
            <v>187</v>
          </cell>
          <cell r="C191">
            <v>0</v>
          </cell>
          <cell r="E191">
            <v>187</v>
          </cell>
          <cell r="F191">
            <v>30.531500000000001</v>
          </cell>
          <cell r="G191">
            <v>30.531500000000001</v>
          </cell>
          <cell r="I191">
            <v>187</v>
          </cell>
          <cell r="K191">
            <v>0</v>
          </cell>
        </row>
        <row r="192">
          <cell r="A192">
            <v>188</v>
          </cell>
          <cell r="C192">
            <v>0</v>
          </cell>
          <cell r="E192">
            <v>188</v>
          </cell>
          <cell r="F192">
            <v>30.511500000000002</v>
          </cell>
          <cell r="G192">
            <v>30.511500000000002</v>
          </cell>
          <cell r="I192">
            <v>188</v>
          </cell>
          <cell r="K192">
            <v>0</v>
          </cell>
        </row>
        <row r="193">
          <cell r="A193">
            <v>189</v>
          </cell>
          <cell r="C193">
            <v>0</v>
          </cell>
          <cell r="E193">
            <v>189</v>
          </cell>
          <cell r="F193">
            <v>30.531500000000001</v>
          </cell>
          <cell r="G193">
            <v>30.531500000000001</v>
          </cell>
          <cell r="I193">
            <v>189</v>
          </cell>
          <cell r="K193">
            <v>0</v>
          </cell>
        </row>
        <row r="194">
          <cell r="A194">
            <v>190</v>
          </cell>
          <cell r="C194">
            <v>0</v>
          </cell>
          <cell r="E194">
            <v>190</v>
          </cell>
          <cell r="F194">
            <v>30.531500000000001</v>
          </cell>
          <cell r="G194">
            <v>30.531500000000001</v>
          </cell>
          <cell r="I194">
            <v>190</v>
          </cell>
          <cell r="K194">
            <v>0</v>
          </cell>
        </row>
        <row r="195">
          <cell r="A195">
            <v>191</v>
          </cell>
          <cell r="C195">
            <v>0</v>
          </cell>
          <cell r="E195">
            <v>191</v>
          </cell>
          <cell r="F195">
            <v>30.471499999999999</v>
          </cell>
          <cell r="G195">
            <v>30.471499999999999</v>
          </cell>
          <cell r="I195">
            <v>191</v>
          </cell>
          <cell r="K195">
            <v>0</v>
          </cell>
        </row>
        <row r="196">
          <cell r="A196">
            <v>192</v>
          </cell>
          <cell r="C196">
            <v>0</v>
          </cell>
          <cell r="E196">
            <v>192</v>
          </cell>
          <cell r="F196">
            <v>30.461500000000001</v>
          </cell>
          <cell r="G196">
            <v>30.461500000000001</v>
          </cell>
          <cell r="I196">
            <v>192</v>
          </cell>
          <cell r="K196">
            <v>0</v>
          </cell>
        </row>
        <row r="197">
          <cell r="A197">
            <v>193</v>
          </cell>
          <cell r="C197">
            <v>0</v>
          </cell>
          <cell r="E197">
            <v>193</v>
          </cell>
          <cell r="F197">
            <v>30.5015</v>
          </cell>
          <cell r="G197">
            <v>30.5015</v>
          </cell>
          <cell r="I197">
            <v>193</v>
          </cell>
          <cell r="K197">
            <v>0</v>
          </cell>
        </row>
        <row r="198">
          <cell r="A198">
            <v>194</v>
          </cell>
          <cell r="C198">
            <v>0</v>
          </cell>
          <cell r="E198">
            <v>194</v>
          </cell>
          <cell r="F198">
            <v>30.491500000000002</v>
          </cell>
          <cell r="G198">
            <v>30.491500000000002</v>
          </cell>
          <cell r="I198">
            <v>194</v>
          </cell>
          <cell r="K198">
            <v>0</v>
          </cell>
        </row>
        <row r="199">
          <cell r="A199">
            <v>195</v>
          </cell>
          <cell r="C199">
            <v>0</v>
          </cell>
          <cell r="E199">
            <v>195</v>
          </cell>
          <cell r="F199">
            <v>30.531500000000001</v>
          </cell>
          <cell r="G199">
            <v>30.531500000000001</v>
          </cell>
          <cell r="I199">
            <v>195</v>
          </cell>
          <cell r="K199">
            <v>0</v>
          </cell>
        </row>
        <row r="200">
          <cell r="A200">
            <v>196</v>
          </cell>
          <cell r="C200">
            <v>0</v>
          </cell>
          <cell r="E200">
            <v>196</v>
          </cell>
          <cell r="F200">
            <v>30.541499999999999</v>
          </cell>
          <cell r="G200">
            <v>30.541499999999999</v>
          </cell>
          <cell r="I200">
            <v>196</v>
          </cell>
          <cell r="K200">
            <v>0</v>
          </cell>
        </row>
        <row r="201">
          <cell r="A201">
            <v>197</v>
          </cell>
          <cell r="C201">
            <v>0</v>
          </cell>
          <cell r="E201">
            <v>197</v>
          </cell>
          <cell r="F201">
            <v>30.541499999999999</v>
          </cell>
          <cell r="G201">
            <v>30.541499999999999</v>
          </cell>
          <cell r="I201">
            <v>197</v>
          </cell>
          <cell r="K201">
            <v>0</v>
          </cell>
        </row>
        <row r="202">
          <cell r="A202">
            <v>198</v>
          </cell>
          <cell r="C202">
            <v>0</v>
          </cell>
          <cell r="E202">
            <v>198</v>
          </cell>
          <cell r="F202">
            <v>30.511500000000002</v>
          </cell>
          <cell r="G202">
            <v>30.511500000000002</v>
          </cell>
          <cell r="I202">
            <v>198</v>
          </cell>
          <cell r="K202">
            <v>0</v>
          </cell>
        </row>
        <row r="203">
          <cell r="A203">
            <v>199</v>
          </cell>
          <cell r="C203">
            <v>0</v>
          </cell>
          <cell r="E203">
            <v>199</v>
          </cell>
          <cell r="F203">
            <v>30.5215</v>
          </cell>
          <cell r="G203">
            <v>30.5215</v>
          </cell>
          <cell r="I203">
            <v>199</v>
          </cell>
          <cell r="K203">
            <v>0</v>
          </cell>
        </row>
        <row r="204">
          <cell r="A204">
            <v>200</v>
          </cell>
          <cell r="C204">
            <v>0</v>
          </cell>
          <cell r="E204">
            <v>200</v>
          </cell>
          <cell r="F204">
            <v>30.531500000000001</v>
          </cell>
          <cell r="G204">
            <v>30.531500000000001</v>
          </cell>
          <cell r="I204">
            <v>200</v>
          </cell>
          <cell r="K204">
            <v>0</v>
          </cell>
        </row>
        <row r="205">
          <cell r="A205">
            <v>201</v>
          </cell>
          <cell r="C205">
            <v>0</v>
          </cell>
          <cell r="E205">
            <v>201</v>
          </cell>
          <cell r="F205">
            <v>30.5215</v>
          </cell>
          <cell r="G205">
            <v>30.5215</v>
          </cell>
          <cell r="I205">
            <v>201</v>
          </cell>
          <cell r="K205">
            <v>0</v>
          </cell>
        </row>
        <row r="206">
          <cell r="A206">
            <v>202</v>
          </cell>
          <cell r="C206">
            <v>0</v>
          </cell>
          <cell r="E206">
            <v>202</v>
          </cell>
          <cell r="F206">
            <v>30.511500000000002</v>
          </cell>
          <cell r="G206">
            <v>30.511500000000002</v>
          </cell>
          <cell r="I206">
            <v>202</v>
          </cell>
          <cell r="K206">
            <v>0</v>
          </cell>
        </row>
        <row r="207">
          <cell r="A207">
            <v>203</v>
          </cell>
          <cell r="C207">
            <v>0</v>
          </cell>
          <cell r="E207">
            <v>203</v>
          </cell>
          <cell r="F207">
            <v>30.511500000000002</v>
          </cell>
          <cell r="G207">
            <v>30.511500000000002</v>
          </cell>
          <cell r="I207">
            <v>203</v>
          </cell>
          <cell r="K207">
            <v>0</v>
          </cell>
        </row>
        <row r="208">
          <cell r="A208">
            <v>204</v>
          </cell>
          <cell r="C208">
            <v>0</v>
          </cell>
          <cell r="E208">
            <v>204</v>
          </cell>
          <cell r="F208">
            <v>30.5215</v>
          </cell>
          <cell r="G208">
            <v>30.5215</v>
          </cell>
          <cell r="I208">
            <v>204</v>
          </cell>
          <cell r="K208">
            <v>0</v>
          </cell>
        </row>
        <row r="209">
          <cell r="A209">
            <v>205</v>
          </cell>
          <cell r="C209">
            <v>0</v>
          </cell>
          <cell r="E209">
            <v>205</v>
          </cell>
          <cell r="F209">
            <v>30.5215</v>
          </cell>
          <cell r="G209">
            <v>30.5215</v>
          </cell>
          <cell r="I209">
            <v>205</v>
          </cell>
          <cell r="K209">
            <v>0</v>
          </cell>
        </row>
        <row r="210">
          <cell r="A210">
            <v>206</v>
          </cell>
          <cell r="C210">
            <v>0</v>
          </cell>
          <cell r="E210">
            <v>206</v>
          </cell>
          <cell r="F210">
            <v>30.531500000000001</v>
          </cell>
          <cell r="G210">
            <v>30.531500000000001</v>
          </cell>
          <cell r="I210">
            <v>206</v>
          </cell>
          <cell r="K210">
            <v>0</v>
          </cell>
        </row>
        <row r="211">
          <cell r="A211">
            <v>207</v>
          </cell>
          <cell r="C211">
            <v>0</v>
          </cell>
          <cell r="E211">
            <v>207</v>
          </cell>
          <cell r="F211">
            <v>30.461500000000001</v>
          </cell>
          <cell r="G211">
            <v>30.461500000000001</v>
          </cell>
          <cell r="I211">
            <v>207</v>
          </cell>
          <cell r="K211">
            <v>0</v>
          </cell>
        </row>
        <row r="212">
          <cell r="A212">
            <v>208</v>
          </cell>
          <cell r="C212">
            <v>0</v>
          </cell>
          <cell r="E212">
            <v>208</v>
          </cell>
          <cell r="F212">
            <v>30.531500000000001</v>
          </cell>
          <cell r="G212">
            <v>30.531500000000001</v>
          </cell>
          <cell r="I212">
            <v>208</v>
          </cell>
          <cell r="K212">
            <v>0</v>
          </cell>
        </row>
        <row r="213">
          <cell r="A213">
            <v>209</v>
          </cell>
          <cell r="C213">
            <v>0</v>
          </cell>
          <cell r="E213">
            <v>209</v>
          </cell>
          <cell r="F213">
            <v>30.531500000000001</v>
          </cell>
          <cell r="G213">
            <v>30.531500000000001</v>
          </cell>
          <cell r="I213">
            <v>209</v>
          </cell>
          <cell r="K213">
            <v>0</v>
          </cell>
        </row>
        <row r="214">
          <cell r="A214">
            <v>210</v>
          </cell>
          <cell r="C214">
            <v>0</v>
          </cell>
          <cell r="E214">
            <v>210</v>
          </cell>
          <cell r="F214">
            <v>30.531500000000001</v>
          </cell>
          <cell r="G214">
            <v>30.531500000000001</v>
          </cell>
          <cell r="I214">
            <v>210</v>
          </cell>
          <cell r="K214">
            <v>0</v>
          </cell>
        </row>
        <row r="215">
          <cell r="A215">
            <v>211</v>
          </cell>
          <cell r="C215">
            <v>0</v>
          </cell>
          <cell r="E215">
            <v>211</v>
          </cell>
          <cell r="F215">
            <v>30.531500000000001</v>
          </cell>
          <cell r="G215">
            <v>30.531500000000001</v>
          </cell>
          <cell r="I215">
            <v>211</v>
          </cell>
          <cell r="K215">
            <v>0</v>
          </cell>
        </row>
        <row r="216">
          <cell r="A216">
            <v>212</v>
          </cell>
          <cell r="C216">
            <v>0</v>
          </cell>
          <cell r="E216">
            <v>212</v>
          </cell>
          <cell r="F216">
            <v>30.541499999999999</v>
          </cell>
          <cell r="G216">
            <v>30.541499999999999</v>
          </cell>
          <cell r="I216">
            <v>212</v>
          </cell>
          <cell r="K216">
            <v>0</v>
          </cell>
        </row>
        <row r="217">
          <cell r="A217">
            <v>213</v>
          </cell>
          <cell r="C217">
            <v>0</v>
          </cell>
          <cell r="E217">
            <v>213</v>
          </cell>
          <cell r="F217">
            <v>30.5015</v>
          </cell>
          <cell r="G217">
            <v>30.5015</v>
          </cell>
          <cell r="I217">
            <v>213</v>
          </cell>
          <cell r="K217">
            <v>0</v>
          </cell>
        </row>
        <row r="218">
          <cell r="A218">
            <v>214</v>
          </cell>
          <cell r="C218">
            <v>0</v>
          </cell>
          <cell r="E218">
            <v>214</v>
          </cell>
          <cell r="F218">
            <v>30.471499999999999</v>
          </cell>
          <cell r="G218">
            <v>30.471499999999999</v>
          </cell>
          <cell r="I218">
            <v>214</v>
          </cell>
          <cell r="K218">
            <v>0</v>
          </cell>
        </row>
        <row r="219">
          <cell r="A219">
            <v>215</v>
          </cell>
          <cell r="C219">
            <v>0</v>
          </cell>
          <cell r="E219">
            <v>215</v>
          </cell>
          <cell r="F219">
            <v>30.511500000000002</v>
          </cell>
          <cell r="G219">
            <v>30.511500000000002</v>
          </cell>
          <cell r="I219">
            <v>215</v>
          </cell>
          <cell r="K219">
            <v>0</v>
          </cell>
        </row>
        <row r="220">
          <cell r="A220">
            <v>216</v>
          </cell>
          <cell r="C220">
            <v>0</v>
          </cell>
          <cell r="E220">
            <v>216</v>
          </cell>
          <cell r="F220">
            <v>30.5215</v>
          </cell>
          <cell r="G220">
            <v>30.5215</v>
          </cell>
          <cell r="I220">
            <v>216</v>
          </cell>
          <cell r="K220">
            <v>0</v>
          </cell>
        </row>
        <row r="221">
          <cell r="A221">
            <v>217</v>
          </cell>
          <cell r="C221">
            <v>0</v>
          </cell>
          <cell r="E221">
            <v>217</v>
          </cell>
          <cell r="F221">
            <v>30.5215</v>
          </cell>
          <cell r="G221">
            <v>30.5215</v>
          </cell>
          <cell r="I221">
            <v>217</v>
          </cell>
          <cell r="K221">
            <v>0</v>
          </cell>
        </row>
        <row r="222">
          <cell r="A222">
            <v>218</v>
          </cell>
          <cell r="C222">
            <v>0</v>
          </cell>
          <cell r="E222">
            <v>218</v>
          </cell>
          <cell r="F222">
            <v>30.541499999999999</v>
          </cell>
          <cell r="G222">
            <v>30.541499999999999</v>
          </cell>
          <cell r="I222">
            <v>218</v>
          </cell>
          <cell r="K222">
            <v>0</v>
          </cell>
        </row>
        <row r="223">
          <cell r="A223">
            <v>219</v>
          </cell>
          <cell r="C223">
            <v>0</v>
          </cell>
          <cell r="E223">
            <v>219</v>
          </cell>
          <cell r="F223">
            <v>30.5015</v>
          </cell>
          <cell r="G223">
            <v>30.5015</v>
          </cell>
          <cell r="I223">
            <v>219</v>
          </cell>
          <cell r="K223">
            <v>0</v>
          </cell>
        </row>
        <row r="224">
          <cell r="A224">
            <v>220</v>
          </cell>
          <cell r="C224">
            <v>0</v>
          </cell>
          <cell r="E224">
            <v>220</v>
          </cell>
          <cell r="F224">
            <v>30.541499999999999</v>
          </cell>
          <cell r="G224">
            <v>30.541499999999999</v>
          </cell>
          <cell r="I224">
            <v>220</v>
          </cell>
          <cell r="K224">
            <v>0</v>
          </cell>
        </row>
        <row r="225">
          <cell r="A225">
            <v>221</v>
          </cell>
          <cell r="C225">
            <v>0</v>
          </cell>
          <cell r="E225">
            <v>221</v>
          </cell>
          <cell r="F225">
            <v>30.471499999999999</v>
          </cell>
          <cell r="G225">
            <v>30.471499999999999</v>
          </cell>
          <cell r="I225">
            <v>221</v>
          </cell>
          <cell r="K225">
            <v>0</v>
          </cell>
        </row>
        <row r="226">
          <cell r="A226">
            <v>222</v>
          </cell>
          <cell r="C226">
            <v>0</v>
          </cell>
          <cell r="E226">
            <v>222</v>
          </cell>
          <cell r="F226">
            <v>30.5215</v>
          </cell>
          <cell r="G226">
            <v>30.5215</v>
          </cell>
          <cell r="I226">
            <v>222</v>
          </cell>
          <cell r="K226">
            <v>0</v>
          </cell>
        </row>
        <row r="227">
          <cell r="A227">
            <v>223</v>
          </cell>
          <cell r="C227">
            <v>0</v>
          </cell>
          <cell r="E227">
            <v>223</v>
          </cell>
          <cell r="F227">
            <v>30.541499999999999</v>
          </cell>
          <cell r="G227">
            <v>30.541499999999999</v>
          </cell>
          <cell r="I227">
            <v>223</v>
          </cell>
          <cell r="K227">
            <v>0</v>
          </cell>
        </row>
        <row r="228">
          <cell r="A228">
            <v>224</v>
          </cell>
          <cell r="C228">
            <v>0</v>
          </cell>
          <cell r="E228">
            <v>224</v>
          </cell>
          <cell r="F228">
            <v>30.611499999999999</v>
          </cell>
          <cell r="G228">
            <v>30.611499999999999</v>
          </cell>
          <cell r="I228">
            <v>224</v>
          </cell>
          <cell r="K228">
            <v>0</v>
          </cell>
        </row>
        <row r="229">
          <cell r="A229">
            <v>225</v>
          </cell>
          <cell r="C229">
            <v>0</v>
          </cell>
          <cell r="E229">
            <v>225</v>
          </cell>
          <cell r="F229">
            <v>30.531500000000001</v>
          </cell>
          <cell r="G229">
            <v>30.531500000000001</v>
          </cell>
          <cell r="I229">
            <v>225</v>
          </cell>
          <cell r="K229">
            <v>0</v>
          </cell>
        </row>
        <row r="230">
          <cell r="A230">
            <v>226</v>
          </cell>
          <cell r="C230">
            <v>0</v>
          </cell>
          <cell r="E230">
            <v>226</v>
          </cell>
          <cell r="F230">
            <v>30.5015</v>
          </cell>
          <cell r="G230">
            <v>30.5015</v>
          </cell>
          <cell r="I230">
            <v>226</v>
          </cell>
          <cell r="K230">
            <v>0</v>
          </cell>
        </row>
        <row r="231">
          <cell r="A231">
            <v>227</v>
          </cell>
          <cell r="C231">
            <v>0</v>
          </cell>
          <cell r="E231">
            <v>227</v>
          </cell>
          <cell r="F231">
            <v>30.541499999999999</v>
          </cell>
          <cell r="G231">
            <v>30.541499999999999</v>
          </cell>
          <cell r="I231">
            <v>227</v>
          </cell>
          <cell r="K231">
            <v>0</v>
          </cell>
        </row>
        <row r="232">
          <cell r="A232">
            <v>228</v>
          </cell>
          <cell r="C232">
            <v>0</v>
          </cell>
          <cell r="E232">
            <v>228</v>
          </cell>
          <cell r="F232">
            <v>30.551500000000001</v>
          </cell>
          <cell r="G232">
            <v>30.551500000000001</v>
          </cell>
          <cell r="I232">
            <v>228</v>
          </cell>
          <cell r="K232">
            <v>0</v>
          </cell>
        </row>
        <row r="233">
          <cell r="A233">
            <v>229</v>
          </cell>
          <cell r="C233">
            <v>0</v>
          </cell>
          <cell r="E233">
            <v>229</v>
          </cell>
          <cell r="F233">
            <v>30.5215</v>
          </cell>
          <cell r="G233">
            <v>30.5215</v>
          </cell>
          <cell r="I233">
            <v>229</v>
          </cell>
          <cell r="K233">
            <v>0</v>
          </cell>
        </row>
        <row r="234">
          <cell r="A234">
            <v>230</v>
          </cell>
          <cell r="C234">
            <v>0</v>
          </cell>
          <cell r="E234">
            <v>230</v>
          </cell>
          <cell r="F234">
            <v>30.541499999999999</v>
          </cell>
          <cell r="G234">
            <v>30.541499999999999</v>
          </cell>
          <cell r="I234">
            <v>230</v>
          </cell>
          <cell r="K234">
            <v>0</v>
          </cell>
        </row>
        <row r="235">
          <cell r="A235">
            <v>231</v>
          </cell>
          <cell r="C235">
            <v>0</v>
          </cell>
          <cell r="E235">
            <v>231</v>
          </cell>
          <cell r="F235">
            <v>30.531500000000001</v>
          </cell>
          <cell r="G235">
            <v>30.531500000000001</v>
          </cell>
          <cell r="I235">
            <v>231</v>
          </cell>
          <cell r="K235">
            <v>0</v>
          </cell>
        </row>
        <row r="236">
          <cell r="A236">
            <v>232</v>
          </cell>
          <cell r="C236">
            <v>0</v>
          </cell>
          <cell r="E236">
            <v>232</v>
          </cell>
          <cell r="F236">
            <v>30.551500000000001</v>
          </cell>
          <cell r="G236">
            <v>30.551500000000001</v>
          </cell>
          <cell r="I236">
            <v>232</v>
          </cell>
          <cell r="K236">
            <v>0</v>
          </cell>
        </row>
        <row r="237">
          <cell r="A237">
            <v>233</v>
          </cell>
          <cell r="C237">
            <v>0</v>
          </cell>
          <cell r="E237">
            <v>233</v>
          </cell>
          <cell r="F237">
            <v>30.531500000000001</v>
          </cell>
          <cell r="G237">
            <v>30.531500000000001</v>
          </cell>
          <cell r="I237">
            <v>233</v>
          </cell>
          <cell r="K237">
            <v>0</v>
          </cell>
        </row>
        <row r="238">
          <cell r="A238">
            <v>234</v>
          </cell>
          <cell r="C238">
            <v>0</v>
          </cell>
          <cell r="E238">
            <v>234</v>
          </cell>
          <cell r="F238">
            <v>30.551500000000001</v>
          </cell>
          <cell r="G238">
            <v>30.551500000000001</v>
          </cell>
          <cell r="I238">
            <v>234</v>
          </cell>
          <cell r="K238">
            <v>0</v>
          </cell>
        </row>
        <row r="239">
          <cell r="A239">
            <v>235</v>
          </cell>
          <cell r="C239">
            <v>0</v>
          </cell>
          <cell r="E239">
            <v>235</v>
          </cell>
          <cell r="F239">
            <v>30.541499999999999</v>
          </cell>
          <cell r="G239">
            <v>30.541499999999999</v>
          </cell>
          <cell r="I239">
            <v>235</v>
          </cell>
          <cell r="K239">
            <v>0</v>
          </cell>
        </row>
        <row r="240">
          <cell r="A240">
            <v>236</v>
          </cell>
          <cell r="C240">
            <v>0</v>
          </cell>
          <cell r="E240">
            <v>236</v>
          </cell>
          <cell r="F240">
            <v>30.5715</v>
          </cell>
          <cell r="G240">
            <v>30.5715</v>
          </cell>
          <cell r="I240">
            <v>236</v>
          </cell>
          <cell r="K240">
            <v>0</v>
          </cell>
        </row>
        <row r="241">
          <cell r="A241">
            <v>237</v>
          </cell>
          <cell r="C241">
            <v>0</v>
          </cell>
          <cell r="E241">
            <v>237</v>
          </cell>
          <cell r="F241">
            <v>30.511500000000002</v>
          </cell>
          <cell r="G241">
            <v>30.511500000000002</v>
          </cell>
          <cell r="I241">
            <v>237</v>
          </cell>
          <cell r="K241">
            <v>0</v>
          </cell>
        </row>
        <row r="242">
          <cell r="A242">
            <v>238</v>
          </cell>
          <cell r="C242">
            <v>0</v>
          </cell>
          <cell r="E242">
            <v>238</v>
          </cell>
          <cell r="F242">
            <v>30.5015</v>
          </cell>
          <cell r="G242">
            <v>30.5015</v>
          </cell>
          <cell r="I242">
            <v>238</v>
          </cell>
          <cell r="K242">
            <v>0</v>
          </cell>
        </row>
        <row r="243">
          <cell r="A243">
            <v>239</v>
          </cell>
          <cell r="C243">
            <v>0</v>
          </cell>
          <cell r="E243">
            <v>239</v>
          </cell>
          <cell r="F243">
            <v>30.471499999999999</v>
          </cell>
          <cell r="G243">
            <v>30.471499999999999</v>
          </cell>
          <cell r="I243">
            <v>239</v>
          </cell>
          <cell r="K243">
            <v>0</v>
          </cell>
        </row>
        <row r="244">
          <cell r="A244">
            <v>240</v>
          </cell>
          <cell r="C244">
            <v>0</v>
          </cell>
          <cell r="E244">
            <v>240</v>
          </cell>
          <cell r="F244">
            <v>30.4815</v>
          </cell>
          <cell r="G244">
            <v>30.4815</v>
          </cell>
          <cell r="I244">
            <v>240</v>
          </cell>
          <cell r="K244">
            <v>0</v>
          </cell>
        </row>
        <row r="245">
          <cell r="A245">
            <v>241</v>
          </cell>
          <cell r="C245">
            <v>0</v>
          </cell>
          <cell r="E245">
            <v>241</v>
          </cell>
          <cell r="F245">
            <v>30.4815</v>
          </cell>
          <cell r="G245">
            <v>30.4815</v>
          </cell>
          <cell r="I245">
            <v>241</v>
          </cell>
          <cell r="K245">
            <v>0</v>
          </cell>
        </row>
        <row r="246">
          <cell r="A246">
            <v>242</v>
          </cell>
          <cell r="C246">
            <v>0</v>
          </cell>
          <cell r="E246">
            <v>242</v>
          </cell>
          <cell r="F246">
            <v>30.541499999999999</v>
          </cell>
          <cell r="G246">
            <v>30.541499999999999</v>
          </cell>
          <cell r="I246">
            <v>242</v>
          </cell>
          <cell r="K246">
            <v>0</v>
          </cell>
        </row>
        <row r="247">
          <cell r="A247">
            <v>243</v>
          </cell>
          <cell r="C247">
            <v>0</v>
          </cell>
          <cell r="E247">
            <v>243</v>
          </cell>
          <cell r="F247">
            <v>30.5215</v>
          </cell>
          <cell r="G247">
            <v>30.5215</v>
          </cell>
          <cell r="I247">
            <v>243</v>
          </cell>
          <cell r="K247">
            <v>0</v>
          </cell>
        </row>
        <row r="248">
          <cell r="A248">
            <v>244</v>
          </cell>
          <cell r="C248">
            <v>0</v>
          </cell>
          <cell r="E248">
            <v>244</v>
          </cell>
          <cell r="F248">
            <v>30.511500000000002</v>
          </cell>
          <cell r="G248">
            <v>30.511500000000002</v>
          </cell>
          <cell r="I248">
            <v>244</v>
          </cell>
          <cell r="K248">
            <v>0</v>
          </cell>
        </row>
        <row r="249">
          <cell r="A249">
            <v>245</v>
          </cell>
          <cell r="C249">
            <v>0</v>
          </cell>
          <cell r="E249">
            <v>245</v>
          </cell>
          <cell r="F249">
            <v>30.531500000000001</v>
          </cell>
          <cell r="G249">
            <v>30.531500000000001</v>
          </cell>
          <cell r="I249">
            <v>245</v>
          </cell>
          <cell r="K249">
            <v>0</v>
          </cell>
        </row>
        <row r="250">
          <cell r="A250">
            <v>246</v>
          </cell>
          <cell r="C250">
            <v>0</v>
          </cell>
          <cell r="E250">
            <v>246</v>
          </cell>
          <cell r="F250">
            <v>30.541499999999999</v>
          </cell>
          <cell r="G250">
            <v>30.541499999999999</v>
          </cell>
          <cell r="I250">
            <v>246</v>
          </cell>
          <cell r="K250">
            <v>0</v>
          </cell>
        </row>
        <row r="251">
          <cell r="A251">
            <v>247</v>
          </cell>
          <cell r="C251">
            <v>0</v>
          </cell>
          <cell r="E251">
            <v>247</v>
          </cell>
          <cell r="F251">
            <v>30.531500000000001</v>
          </cell>
          <cell r="G251">
            <v>30.531500000000001</v>
          </cell>
          <cell r="I251">
            <v>247</v>
          </cell>
          <cell r="K251">
            <v>0</v>
          </cell>
        </row>
        <row r="252">
          <cell r="A252">
            <v>248</v>
          </cell>
          <cell r="C252">
            <v>0</v>
          </cell>
          <cell r="E252">
            <v>248</v>
          </cell>
          <cell r="F252">
            <v>30.551500000000001</v>
          </cell>
          <cell r="G252">
            <v>30.551500000000001</v>
          </cell>
          <cell r="I252">
            <v>248</v>
          </cell>
          <cell r="K252">
            <v>0</v>
          </cell>
        </row>
        <row r="253">
          <cell r="A253">
            <v>249</v>
          </cell>
          <cell r="C253">
            <v>0</v>
          </cell>
          <cell r="E253">
            <v>249</v>
          </cell>
          <cell r="F253">
            <v>30.5215</v>
          </cell>
          <cell r="G253">
            <v>30.5215</v>
          </cell>
          <cell r="I253">
            <v>249</v>
          </cell>
          <cell r="K253">
            <v>0</v>
          </cell>
        </row>
        <row r="254">
          <cell r="A254">
            <v>250</v>
          </cell>
          <cell r="C254">
            <v>0</v>
          </cell>
          <cell r="E254">
            <v>250</v>
          </cell>
          <cell r="F254">
            <v>30.551500000000001</v>
          </cell>
          <cell r="G254">
            <v>30.551500000000001</v>
          </cell>
          <cell r="I254">
            <v>250</v>
          </cell>
          <cell r="K254">
            <v>0</v>
          </cell>
        </row>
        <row r="255">
          <cell r="A255">
            <v>251</v>
          </cell>
          <cell r="C255">
            <v>0</v>
          </cell>
          <cell r="E255">
            <v>251</v>
          </cell>
          <cell r="F255">
            <v>30.541499999999999</v>
          </cell>
          <cell r="G255">
            <v>30.541499999999999</v>
          </cell>
          <cell r="I255">
            <v>251</v>
          </cell>
          <cell r="K255">
            <v>0</v>
          </cell>
        </row>
        <row r="256">
          <cell r="A256">
            <v>252</v>
          </cell>
          <cell r="C256">
            <v>0</v>
          </cell>
          <cell r="E256">
            <v>252</v>
          </cell>
          <cell r="F256">
            <v>30.531500000000001</v>
          </cell>
          <cell r="G256">
            <v>30.531500000000001</v>
          </cell>
          <cell r="I256">
            <v>252</v>
          </cell>
          <cell r="K256">
            <v>0</v>
          </cell>
        </row>
        <row r="257">
          <cell r="A257">
            <v>253</v>
          </cell>
          <cell r="C257">
            <v>0</v>
          </cell>
          <cell r="E257">
            <v>253</v>
          </cell>
          <cell r="F257">
            <v>30.531500000000001</v>
          </cell>
          <cell r="G257">
            <v>30.531500000000001</v>
          </cell>
          <cell r="I257">
            <v>253</v>
          </cell>
          <cell r="K257">
            <v>0</v>
          </cell>
        </row>
        <row r="258">
          <cell r="A258">
            <v>254</v>
          </cell>
          <cell r="C258">
            <v>0</v>
          </cell>
          <cell r="E258">
            <v>254</v>
          </cell>
          <cell r="F258">
            <v>30.461500000000001</v>
          </cell>
          <cell r="G258">
            <v>30.461500000000001</v>
          </cell>
          <cell r="I258">
            <v>254</v>
          </cell>
          <cell r="K258">
            <v>0</v>
          </cell>
        </row>
        <row r="259">
          <cell r="A259">
            <v>255</v>
          </cell>
          <cell r="C259">
            <v>0</v>
          </cell>
          <cell r="E259">
            <v>255</v>
          </cell>
          <cell r="F259">
            <v>30.511500000000002</v>
          </cell>
          <cell r="G259">
            <v>30.511500000000002</v>
          </cell>
          <cell r="I259">
            <v>255</v>
          </cell>
          <cell r="K259">
            <v>0</v>
          </cell>
        </row>
        <row r="260">
          <cell r="A260">
            <v>256</v>
          </cell>
          <cell r="C260">
            <v>0</v>
          </cell>
          <cell r="E260">
            <v>256</v>
          </cell>
          <cell r="F260">
            <v>30.471499999999999</v>
          </cell>
          <cell r="G260">
            <v>30.471499999999999</v>
          </cell>
          <cell r="I260">
            <v>256</v>
          </cell>
          <cell r="K260">
            <v>0</v>
          </cell>
        </row>
        <row r="261">
          <cell r="A261">
            <v>257</v>
          </cell>
          <cell r="C261">
            <v>0</v>
          </cell>
          <cell r="E261">
            <v>257</v>
          </cell>
          <cell r="F261">
            <v>30.5015</v>
          </cell>
          <cell r="G261">
            <v>30.5015</v>
          </cell>
          <cell r="I261">
            <v>257</v>
          </cell>
          <cell r="K261">
            <v>0</v>
          </cell>
        </row>
        <row r="262">
          <cell r="A262">
            <v>258</v>
          </cell>
          <cell r="C262">
            <v>0</v>
          </cell>
          <cell r="E262">
            <v>258</v>
          </cell>
          <cell r="F262">
            <v>30.551500000000001</v>
          </cell>
          <cell r="G262">
            <v>30.551500000000001</v>
          </cell>
          <cell r="I262">
            <v>258</v>
          </cell>
          <cell r="K262">
            <v>0</v>
          </cell>
        </row>
        <row r="263">
          <cell r="A263">
            <v>259</v>
          </cell>
          <cell r="C263">
            <v>0</v>
          </cell>
          <cell r="E263">
            <v>259</v>
          </cell>
          <cell r="F263">
            <v>30.5215</v>
          </cell>
          <cell r="G263">
            <v>30.5215</v>
          </cell>
          <cell r="I263">
            <v>259</v>
          </cell>
          <cell r="K263">
            <v>0</v>
          </cell>
        </row>
        <row r="264">
          <cell r="A264">
            <v>260</v>
          </cell>
          <cell r="C264">
            <v>0</v>
          </cell>
          <cell r="E264">
            <v>260</v>
          </cell>
          <cell r="F264">
            <v>30.441500000000001</v>
          </cell>
          <cell r="G264">
            <v>30.441500000000001</v>
          </cell>
          <cell r="I264">
            <v>260</v>
          </cell>
          <cell r="K264">
            <v>0</v>
          </cell>
        </row>
        <row r="265">
          <cell r="A265">
            <v>261</v>
          </cell>
          <cell r="C265">
            <v>0</v>
          </cell>
          <cell r="E265">
            <v>261</v>
          </cell>
          <cell r="G265">
            <v>0</v>
          </cell>
          <cell r="I265">
            <v>261</v>
          </cell>
          <cell r="K265">
            <v>0</v>
          </cell>
        </row>
        <row r="266">
          <cell r="A266">
            <v>262</v>
          </cell>
          <cell r="C266">
            <v>0</v>
          </cell>
          <cell r="E266">
            <v>262</v>
          </cell>
          <cell r="G266">
            <v>0</v>
          </cell>
          <cell r="I266">
            <v>262</v>
          </cell>
          <cell r="K266">
            <v>0</v>
          </cell>
        </row>
        <row r="267">
          <cell r="A267">
            <v>263</v>
          </cell>
          <cell r="C267">
            <v>0</v>
          </cell>
          <cell r="E267">
            <v>263</v>
          </cell>
          <cell r="G267">
            <v>0</v>
          </cell>
          <cell r="I267">
            <v>263</v>
          </cell>
          <cell r="K267">
            <v>0</v>
          </cell>
        </row>
        <row r="268">
          <cell r="A268">
            <v>264</v>
          </cell>
          <cell r="C268">
            <v>0</v>
          </cell>
          <cell r="E268">
            <v>264</v>
          </cell>
          <cell r="G268">
            <v>0</v>
          </cell>
          <cell r="I268">
            <v>264</v>
          </cell>
          <cell r="K268">
            <v>0</v>
          </cell>
        </row>
        <row r="269">
          <cell r="A269">
            <v>265</v>
          </cell>
          <cell r="C269">
            <v>0</v>
          </cell>
          <cell r="E269">
            <v>265</v>
          </cell>
          <cell r="G269">
            <v>0</v>
          </cell>
          <cell r="I269">
            <v>265</v>
          </cell>
          <cell r="K269">
            <v>0</v>
          </cell>
        </row>
        <row r="270">
          <cell r="A270">
            <v>266</v>
          </cell>
          <cell r="C270">
            <v>0</v>
          </cell>
          <cell r="E270">
            <v>266</v>
          </cell>
          <cell r="G270">
            <v>0</v>
          </cell>
          <cell r="I270">
            <v>266</v>
          </cell>
          <cell r="K270">
            <v>0</v>
          </cell>
        </row>
        <row r="271">
          <cell r="A271">
            <v>267</v>
          </cell>
          <cell r="C271">
            <v>0</v>
          </cell>
          <cell r="E271">
            <v>267</v>
          </cell>
          <cell r="G271">
            <v>0</v>
          </cell>
          <cell r="I271">
            <v>267</v>
          </cell>
          <cell r="K271">
            <v>0</v>
          </cell>
        </row>
        <row r="272">
          <cell r="A272">
            <v>268</v>
          </cell>
          <cell r="C272">
            <v>0</v>
          </cell>
          <cell r="E272">
            <v>268</v>
          </cell>
          <cell r="G272">
            <v>0</v>
          </cell>
          <cell r="I272">
            <v>268</v>
          </cell>
          <cell r="K272">
            <v>0</v>
          </cell>
        </row>
        <row r="273">
          <cell r="A273">
            <v>269</v>
          </cell>
          <cell r="C273">
            <v>0</v>
          </cell>
          <cell r="E273">
            <v>269</v>
          </cell>
          <cell r="G273">
            <v>0</v>
          </cell>
          <cell r="I273">
            <v>269</v>
          </cell>
          <cell r="K273">
            <v>0</v>
          </cell>
        </row>
        <row r="274">
          <cell r="A274">
            <v>270</v>
          </cell>
          <cell r="C274">
            <v>0</v>
          </cell>
          <cell r="E274">
            <v>270</v>
          </cell>
          <cell r="G274">
            <v>0</v>
          </cell>
          <cell r="I274">
            <v>270</v>
          </cell>
          <cell r="K274">
            <v>0</v>
          </cell>
        </row>
        <row r="275">
          <cell r="A275">
            <v>271</v>
          </cell>
          <cell r="C275">
            <v>0</v>
          </cell>
          <cell r="E275">
            <v>271</v>
          </cell>
          <cell r="G275">
            <v>0</v>
          </cell>
          <cell r="I275">
            <v>271</v>
          </cell>
          <cell r="K275">
            <v>0</v>
          </cell>
        </row>
        <row r="276">
          <cell r="A276">
            <v>272</v>
          </cell>
          <cell r="C276">
            <v>0</v>
          </cell>
          <cell r="E276">
            <v>272</v>
          </cell>
          <cell r="G276">
            <v>0</v>
          </cell>
          <cell r="I276">
            <v>272</v>
          </cell>
          <cell r="K276">
            <v>0</v>
          </cell>
        </row>
        <row r="277">
          <cell r="A277">
            <v>273</v>
          </cell>
          <cell r="C277">
            <v>0</v>
          </cell>
          <cell r="E277">
            <v>273</v>
          </cell>
          <cell r="G277">
            <v>0</v>
          </cell>
          <cell r="I277">
            <v>273</v>
          </cell>
          <cell r="K277">
            <v>0</v>
          </cell>
        </row>
        <row r="278">
          <cell r="A278">
            <v>274</v>
          </cell>
          <cell r="C278">
            <v>0</v>
          </cell>
          <cell r="E278">
            <v>274</v>
          </cell>
          <cell r="G278">
            <v>0</v>
          </cell>
          <cell r="I278">
            <v>274</v>
          </cell>
          <cell r="K278">
            <v>0</v>
          </cell>
        </row>
        <row r="279">
          <cell r="A279">
            <v>275</v>
          </cell>
          <cell r="C279">
            <v>0</v>
          </cell>
          <cell r="E279">
            <v>275</v>
          </cell>
          <cell r="G279">
            <v>0</v>
          </cell>
          <cell r="I279">
            <v>275</v>
          </cell>
          <cell r="K279">
            <v>0</v>
          </cell>
        </row>
        <row r="280">
          <cell r="A280">
            <v>276</v>
          </cell>
          <cell r="C280">
            <v>0</v>
          </cell>
          <cell r="E280">
            <v>276</v>
          </cell>
          <cell r="G280">
            <v>0</v>
          </cell>
          <cell r="I280">
            <v>276</v>
          </cell>
          <cell r="K280">
            <v>0</v>
          </cell>
        </row>
        <row r="281">
          <cell r="A281">
            <v>277</v>
          </cell>
          <cell r="C281">
            <v>0</v>
          </cell>
          <cell r="E281">
            <v>277</v>
          </cell>
          <cell r="G281">
            <v>0</v>
          </cell>
          <cell r="I281">
            <v>277</v>
          </cell>
          <cell r="K281">
            <v>0</v>
          </cell>
        </row>
        <row r="282">
          <cell r="A282">
            <v>278</v>
          </cell>
          <cell r="C282">
            <v>0</v>
          </cell>
          <cell r="E282">
            <v>278</v>
          </cell>
          <cell r="G282">
            <v>0</v>
          </cell>
          <cell r="I282">
            <v>278</v>
          </cell>
          <cell r="K282">
            <v>0</v>
          </cell>
        </row>
        <row r="283">
          <cell r="A283">
            <v>279</v>
          </cell>
          <cell r="C283">
            <v>0</v>
          </cell>
          <cell r="E283">
            <v>279</v>
          </cell>
          <cell r="G283">
            <v>0</v>
          </cell>
          <cell r="I283">
            <v>279</v>
          </cell>
          <cell r="K283">
            <v>0</v>
          </cell>
        </row>
        <row r="284">
          <cell r="A284">
            <v>280</v>
          </cell>
          <cell r="C284">
            <v>0</v>
          </cell>
          <cell r="E284">
            <v>280</v>
          </cell>
          <cell r="G284">
            <v>0</v>
          </cell>
          <cell r="I284">
            <v>280</v>
          </cell>
          <cell r="K284">
            <v>0</v>
          </cell>
        </row>
        <row r="285">
          <cell r="A285">
            <v>281</v>
          </cell>
          <cell r="C285">
            <v>0</v>
          </cell>
          <cell r="E285">
            <v>281</v>
          </cell>
          <cell r="G285">
            <v>0</v>
          </cell>
          <cell r="I285">
            <v>281</v>
          </cell>
          <cell r="K285">
            <v>0</v>
          </cell>
        </row>
        <row r="286">
          <cell r="A286">
            <v>282</v>
          </cell>
          <cell r="C286">
            <v>0</v>
          </cell>
          <cell r="E286">
            <v>282</v>
          </cell>
          <cell r="G286">
            <v>0</v>
          </cell>
          <cell r="I286">
            <v>282</v>
          </cell>
          <cell r="K286">
            <v>0</v>
          </cell>
        </row>
        <row r="287">
          <cell r="A287">
            <v>283</v>
          </cell>
          <cell r="C287">
            <v>0</v>
          </cell>
          <cell r="E287">
            <v>283</v>
          </cell>
          <cell r="G287">
            <v>0</v>
          </cell>
          <cell r="I287">
            <v>283</v>
          </cell>
          <cell r="K287">
            <v>0</v>
          </cell>
        </row>
        <row r="288">
          <cell r="A288">
            <v>284</v>
          </cell>
          <cell r="C288">
            <v>0</v>
          </cell>
          <cell r="E288">
            <v>284</v>
          </cell>
          <cell r="G288">
            <v>0</v>
          </cell>
          <cell r="I288">
            <v>284</v>
          </cell>
          <cell r="K288">
            <v>0</v>
          </cell>
        </row>
        <row r="289">
          <cell r="A289">
            <v>285</v>
          </cell>
          <cell r="C289">
            <v>0</v>
          </cell>
          <cell r="E289">
            <v>285</v>
          </cell>
          <cell r="G289">
            <v>0</v>
          </cell>
          <cell r="I289">
            <v>285</v>
          </cell>
          <cell r="K289">
            <v>0</v>
          </cell>
        </row>
        <row r="290">
          <cell r="A290">
            <v>286</v>
          </cell>
          <cell r="C290">
            <v>0</v>
          </cell>
          <cell r="E290">
            <v>286</v>
          </cell>
          <cell r="G290">
            <v>0</v>
          </cell>
          <cell r="I290">
            <v>286</v>
          </cell>
          <cell r="K290">
            <v>0</v>
          </cell>
        </row>
        <row r="291">
          <cell r="A291">
            <v>287</v>
          </cell>
          <cell r="C291">
            <v>0</v>
          </cell>
          <cell r="E291">
            <v>287</v>
          </cell>
          <cell r="G291">
            <v>0</v>
          </cell>
          <cell r="I291">
            <v>287</v>
          </cell>
          <cell r="K291">
            <v>0</v>
          </cell>
        </row>
        <row r="292">
          <cell r="A292">
            <v>288</v>
          </cell>
          <cell r="C292">
            <v>0</v>
          </cell>
          <cell r="E292">
            <v>288</v>
          </cell>
          <cell r="G292">
            <v>0</v>
          </cell>
          <cell r="I292">
            <v>288</v>
          </cell>
          <cell r="K292">
            <v>0</v>
          </cell>
        </row>
        <row r="293">
          <cell r="A293">
            <v>289</v>
          </cell>
          <cell r="C293">
            <v>0</v>
          </cell>
          <cell r="E293">
            <v>289</v>
          </cell>
          <cell r="G293">
            <v>0</v>
          </cell>
          <cell r="I293">
            <v>289</v>
          </cell>
          <cell r="K293">
            <v>0</v>
          </cell>
        </row>
        <row r="294">
          <cell r="A294">
            <v>290</v>
          </cell>
          <cell r="C294">
            <v>0</v>
          </cell>
          <cell r="E294">
            <v>290</v>
          </cell>
          <cell r="G294">
            <v>0</v>
          </cell>
          <cell r="I294">
            <v>290</v>
          </cell>
          <cell r="K294">
            <v>0</v>
          </cell>
        </row>
        <row r="295">
          <cell r="A295">
            <v>291</v>
          </cell>
          <cell r="C295">
            <v>0</v>
          </cell>
          <cell r="E295">
            <v>291</v>
          </cell>
          <cell r="G295">
            <v>0</v>
          </cell>
          <cell r="I295">
            <v>291</v>
          </cell>
          <cell r="K295">
            <v>0</v>
          </cell>
        </row>
        <row r="296">
          <cell r="A296">
            <v>292</v>
          </cell>
          <cell r="C296">
            <v>0</v>
          </cell>
          <cell r="E296">
            <v>292</v>
          </cell>
          <cell r="G296">
            <v>0</v>
          </cell>
          <cell r="I296">
            <v>292</v>
          </cell>
          <cell r="K296">
            <v>0</v>
          </cell>
        </row>
        <row r="297">
          <cell r="A297">
            <v>293</v>
          </cell>
          <cell r="C297">
            <v>0</v>
          </cell>
          <cell r="E297">
            <v>293</v>
          </cell>
          <cell r="G297">
            <v>0</v>
          </cell>
          <cell r="I297">
            <v>293</v>
          </cell>
          <cell r="K297">
            <v>0</v>
          </cell>
        </row>
        <row r="298">
          <cell r="A298">
            <v>294</v>
          </cell>
          <cell r="C298">
            <v>0</v>
          </cell>
          <cell r="E298">
            <v>294</v>
          </cell>
          <cell r="G298">
            <v>0</v>
          </cell>
          <cell r="I298">
            <v>294</v>
          </cell>
          <cell r="K298">
            <v>0</v>
          </cell>
        </row>
        <row r="299">
          <cell r="A299">
            <v>295</v>
          </cell>
          <cell r="C299">
            <v>0</v>
          </cell>
          <cell r="E299">
            <v>295</v>
          </cell>
          <cell r="G299">
            <v>0</v>
          </cell>
          <cell r="I299">
            <v>295</v>
          </cell>
          <cell r="K299">
            <v>0</v>
          </cell>
        </row>
        <row r="300">
          <cell r="A300">
            <v>296</v>
          </cell>
          <cell r="C300">
            <v>0</v>
          </cell>
          <cell r="E300">
            <v>296</v>
          </cell>
          <cell r="G300">
            <v>0</v>
          </cell>
          <cell r="I300">
            <v>296</v>
          </cell>
          <cell r="K300">
            <v>0</v>
          </cell>
        </row>
        <row r="301">
          <cell r="A301">
            <v>297</v>
          </cell>
          <cell r="C301">
            <v>0</v>
          </cell>
          <cell r="E301">
            <v>297</v>
          </cell>
          <cell r="G301">
            <v>0</v>
          </cell>
          <cell r="I301">
            <v>297</v>
          </cell>
          <cell r="K301">
            <v>0</v>
          </cell>
        </row>
        <row r="302">
          <cell r="A302">
            <v>298</v>
          </cell>
          <cell r="C302">
            <v>0</v>
          </cell>
          <cell r="E302">
            <v>298</v>
          </cell>
          <cell r="G302">
            <v>0</v>
          </cell>
          <cell r="I302">
            <v>298</v>
          </cell>
          <cell r="K302">
            <v>0</v>
          </cell>
        </row>
        <row r="303">
          <cell r="A303">
            <v>299</v>
          </cell>
          <cell r="C303">
            <v>0</v>
          </cell>
          <cell r="E303">
            <v>299</v>
          </cell>
          <cell r="G303">
            <v>0</v>
          </cell>
          <cell r="I303">
            <v>299</v>
          </cell>
          <cell r="K303">
            <v>0</v>
          </cell>
        </row>
        <row r="304">
          <cell r="A304">
            <v>300</v>
          </cell>
          <cell r="C304">
            <v>0</v>
          </cell>
          <cell r="E304">
            <v>300</v>
          </cell>
          <cell r="G304">
            <v>0</v>
          </cell>
          <cell r="I304">
            <v>300</v>
          </cell>
          <cell r="K304">
            <v>0</v>
          </cell>
        </row>
        <row r="305">
          <cell r="A305">
            <v>301</v>
          </cell>
          <cell r="C305">
            <v>0</v>
          </cell>
          <cell r="E305">
            <v>301</v>
          </cell>
          <cell r="G305">
            <v>0</v>
          </cell>
          <cell r="I305">
            <v>301</v>
          </cell>
          <cell r="K305">
            <v>0</v>
          </cell>
        </row>
        <row r="306">
          <cell r="A306">
            <v>302</v>
          </cell>
          <cell r="C306">
            <v>0</v>
          </cell>
          <cell r="E306">
            <v>302</v>
          </cell>
          <cell r="G306">
            <v>0</v>
          </cell>
          <cell r="I306">
            <v>302</v>
          </cell>
          <cell r="K306">
            <v>0</v>
          </cell>
        </row>
        <row r="307">
          <cell r="A307">
            <v>303</v>
          </cell>
          <cell r="C307">
            <v>0</v>
          </cell>
          <cell r="E307">
            <v>303</v>
          </cell>
          <cell r="G307">
            <v>0</v>
          </cell>
          <cell r="I307">
            <v>303</v>
          </cell>
          <cell r="K307">
            <v>0</v>
          </cell>
        </row>
        <row r="308">
          <cell r="A308">
            <v>304</v>
          </cell>
          <cell r="C308">
            <v>0</v>
          </cell>
          <cell r="E308">
            <v>304</v>
          </cell>
          <cell r="G308">
            <v>0</v>
          </cell>
          <cell r="I308">
            <v>304</v>
          </cell>
          <cell r="K308">
            <v>0</v>
          </cell>
        </row>
        <row r="309">
          <cell r="A309">
            <v>305</v>
          </cell>
          <cell r="C309">
            <v>0</v>
          </cell>
          <cell r="E309">
            <v>305</v>
          </cell>
          <cell r="G309">
            <v>0</v>
          </cell>
          <cell r="I309">
            <v>305</v>
          </cell>
          <cell r="K309">
            <v>0</v>
          </cell>
        </row>
        <row r="310">
          <cell r="A310">
            <v>306</v>
          </cell>
          <cell r="C310">
            <v>0</v>
          </cell>
          <cell r="E310">
            <v>306</v>
          </cell>
          <cell r="G310">
            <v>0</v>
          </cell>
          <cell r="I310">
            <v>306</v>
          </cell>
          <cell r="K310">
            <v>0</v>
          </cell>
        </row>
        <row r="311">
          <cell r="A311">
            <v>307</v>
          </cell>
          <cell r="C311">
            <v>0</v>
          </cell>
          <cell r="E311">
            <v>307</v>
          </cell>
          <cell r="G311">
            <v>0</v>
          </cell>
          <cell r="I311">
            <v>307</v>
          </cell>
          <cell r="K311">
            <v>0</v>
          </cell>
        </row>
        <row r="312">
          <cell r="A312">
            <v>308</v>
          </cell>
          <cell r="C312">
            <v>0</v>
          </cell>
          <cell r="E312">
            <v>308</v>
          </cell>
          <cell r="G312">
            <v>0</v>
          </cell>
          <cell r="I312">
            <v>308</v>
          </cell>
          <cell r="K312">
            <v>0</v>
          </cell>
        </row>
        <row r="313">
          <cell r="A313">
            <v>309</v>
          </cell>
          <cell r="C313">
            <v>0</v>
          </cell>
          <cell r="E313">
            <v>309</v>
          </cell>
          <cell r="G313">
            <v>0</v>
          </cell>
          <cell r="I313">
            <v>309</v>
          </cell>
          <cell r="K313">
            <v>0</v>
          </cell>
        </row>
        <row r="314">
          <cell r="A314">
            <v>310</v>
          </cell>
          <cell r="C314">
            <v>0</v>
          </cell>
          <cell r="E314">
            <v>310</v>
          </cell>
          <cell r="G314">
            <v>0</v>
          </cell>
          <cell r="I314">
            <v>310</v>
          </cell>
          <cell r="K314">
            <v>0</v>
          </cell>
        </row>
        <row r="315">
          <cell r="A315">
            <v>311</v>
          </cell>
          <cell r="C315">
            <v>0</v>
          </cell>
          <cell r="E315">
            <v>311</v>
          </cell>
          <cell r="G315">
            <v>0</v>
          </cell>
          <cell r="I315">
            <v>311</v>
          </cell>
          <cell r="K315">
            <v>0</v>
          </cell>
        </row>
        <row r="316">
          <cell r="A316">
            <v>312</v>
          </cell>
          <cell r="C316">
            <v>0</v>
          </cell>
          <cell r="E316">
            <v>312</v>
          </cell>
          <cell r="G316">
            <v>0</v>
          </cell>
          <cell r="I316">
            <v>312</v>
          </cell>
          <cell r="K316">
            <v>0</v>
          </cell>
        </row>
        <row r="317">
          <cell r="A317">
            <v>313</v>
          </cell>
          <cell r="C317">
            <v>0</v>
          </cell>
          <cell r="E317">
            <v>313</v>
          </cell>
          <cell r="G317">
            <v>0</v>
          </cell>
          <cell r="I317">
            <v>313</v>
          </cell>
          <cell r="K317">
            <v>0</v>
          </cell>
        </row>
        <row r="318">
          <cell r="A318">
            <v>314</v>
          </cell>
          <cell r="C318">
            <v>0</v>
          </cell>
          <cell r="E318">
            <v>314</v>
          </cell>
          <cell r="G318">
            <v>0</v>
          </cell>
          <cell r="I318">
            <v>314</v>
          </cell>
          <cell r="K318">
            <v>0</v>
          </cell>
        </row>
        <row r="319">
          <cell r="A319">
            <v>315</v>
          </cell>
          <cell r="C319">
            <v>0</v>
          </cell>
          <cell r="E319">
            <v>315</v>
          </cell>
          <cell r="G319">
            <v>0</v>
          </cell>
          <cell r="I319">
            <v>315</v>
          </cell>
          <cell r="K319">
            <v>0</v>
          </cell>
        </row>
        <row r="320">
          <cell r="A320">
            <v>316</v>
          </cell>
          <cell r="C320">
            <v>0</v>
          </cell>
          <cell r="E320">
            <v>316</v>
          </cell>
          <cell r="G320">
            <v>0</v>
          </cell>
          <cell r="I320">
            <v>316</v>
          </cell>
          <cell r="K320">
            <v>0</v>
          </cell>
        </row>
        <row r="321">
          <cell r="A321">
            <v>317</v>
          </cell>
          <cell r="C321">
            <v>0</v>
          </cell>
          <cell r="E321">
            <v>317</v>
          </cell>
          <cell r="G321">
            <v>0</v>
          </cell>
          <cell r="I321">
            <v>317</v>
          </cell>
          <cell r="K321">
            <v>0</v>
          </cell>
        </row>
        <row r="322">
          <cell r="A322">
            <v>318</v>
          </cell>
          <cell r="C322">
            <v>0</v>
          </cell>
          <cell r="E322">
            <v>318</v>
          </cell>
          <cell r="G322">
            <v>0</v>
          </cell>
          <cell r="I322">
            <v>318</v>
          </cell>
          <cell r="K322">
            <v>0</v>
          </cell>
        </row>
        <row r="323">
          <cell r="A323">
            <v>319</v>
          </cell>
          <cell r="C323">
            <v>0</v>
          </cell>
          <cell r="E323">
            <v>319</v>
          </cell>
          <cell r="G323">
            <v>0</v>
          </cell>
          <cell r="I323">
            <v>319</v>
          </cell>
          <cell r="K323">
            <v>0</v>
          </cell>
        </row>
        <row r="324">
          <cell r="A324">
            <v>320</v>
          </cell>
          <cell r="C324">
            <v>0</v>
          </cell>
          <cell r="E324">
            <v>320</v>
          </cell>
          <cell r="G324">
            <v>0</v>
          </cell>
          <cell r="I324">
            <v>320</v>
          </cell>
          <cell r="K324">
            <v>0</v>
          </cell>
        </row>
        <row r="325">
          <cell r="A325">
            <v>321</v>
          </cell>
          <cell r="C325">
            <v>0</v>
          </cell>
          <cell r="E325">
            <v>321</v>
          </cell>
          <cell r="G325">
            <v>0</v>
          </cell>
          <cell r="I325">
            <v>321</v>
          </cell>
          <cell r="K325">
            <v>0</v>
          </cell>
        </row>
        <row r="326">
          <cell r="A326">
            <v>322</v>
          </cell>
          <cell r="C326">
            <v>0</v>
          </cell>
          <cell r="E326">
            <v>322</v>
          </cell>
          <cell r="G326">
            <v>0</v>
          </cell>
          <cell r="I326">
            <v>322</v>
          </cell>
          <cell r="K326">
            <v>0</v>
          </cell>
        </row>
        <row r="327">
          <cell r="A327">
            <v>323</v>
          </cell>
          <cell r="C327">
            <v>0</v>
          </cell>
          <cell r="E327">
            <v>323</v>
          </cell>
          <cell r="G327">
            <v>0</v>
          </cell>
          <cell r="I327">
            <v>323</v>
          </cell>
          <cell r="K327">
            <v>0</v>
          </cell>
        </row>
        <row r="328">
          <cell r="A328">
            <v>324</v>
          </cell>
          <cell r="C328">
            <v>0</v>
          </cell>
          <cell r="E328">
            <v>324</v>
          </cell>
          <cell r="G328">
            <v>0</v>
          </cell>
          <cell r="I328">
            <v>324</v>
          </cell>
          <cell r="K328">
            <v>0</v>
          </cell>
        </row>
        <row r="329">
          <cell r="A329">
            <v>325</v>
          </cell>
          <cell r="C329">
            <v>0</v>
          </cell>
          <cell r="E329">
            <v>325</v>
          </cell>
          <cell r="G329">
            <v>0</v>
          </cell>
          <cell r="I329">
            <v>325</v>
          </cell>
          <cell r="K329">
            <v>0</v>
          </cell>
        </row>
        <row r="330">
          <cell r="A330">
            <v>326</v>
          </cell>
          <cell r="C330">
            <v>0</v>
          </cell>
          <cell r="E330">
            <v>326</v>
          </cell>
          <cell r="G330">
            <v>0</v>
          </cell>
          <cell r="I330">
            <v>326</v>
          </cell>
          <cell r="K330">
            <v>0</v>
          </cell>
        </row>
        <row r="331">
          <cell r="A331">
            <v>327</v>
          </cell>
          <cell r="C331">
            <v>0</v>
          </cell>
          <cell r="E331">
            <v>327</v>
          </cell>
          <cell r="G331">
            <v>0</v>
          </cell>
          <cell r="I331">
            <v>327</v>
          </cell>
          <cell r="K331">
            <v>0</v>
          </cell>
        </row>
        <row r="332">
          <cell r="A332">
            <v>328</v>
          </cell>
          <cell r="C332">
            <v>0</v>
          </cell>
          <cell r="E332">
            <v>328</v>
          </cell>
          <cell r="G332">
            <v>0</v>
          </cell>
          <cell r="I332">
            <v>328</v>
          </cell>
          <cell r="K332">
            <v>0</v>
          </cell>
        </row>
        <row r="333">
          <cell r="A333">
            <v>329</v>
          </cell>
          <cell r="C333">
            <v>0</v>
          </cell>
          <cell r="E333">
            <v>329</v>
          </cell>
          <cell r="G333">
            <v>0</v>
          </cell>
          <cell r="I333">
            <v>329</v>
          </cell>
          <cell r="K333">
            <v>0</v>
          </cell>
        </row>
        <row r="334">
          <cell r="A334">
            <v>330</v>
          </cell>
          <cell r="C334">
            <v>0</v>
          </cell>
          <cell r="E334">
            <v>330</v>
          </cell>
          <cell r="G334">
            <v>0</v>
          </cell>
          <cell r="I334">
            <v>330</v>
          </cell>
          <cell r="K334">
            <v>0</v>
          </cell>
        </row>
        <row r="335">
          <cell r="A335">
            <v>331</v>
          </cell>
          <cell r="C335">
            <v>0</v>
          </cell>
          <cell r="E335">
            <v>331</v>
          </cell>
          <cell r="G335">
            <v>0</v>
          </cell>
          <cell r="I335">
            <v>331</v>
          </cell>
          <cell r="K335">
            <v>0</v>
          </cell>
        </row>
        <row r="336">
          <cell r="A336">
            <v>332</v>
          </cell>
          <cell r="C336">
            <v>0</v>
          </cell>
          <cell r="E336">
            <v>332</v>
          </cell>
          <cell r="G336">
            <v>0</v>
          </cell>
          <cell r="I336">
            <v>332</v>
          </cell>
          <cell r="K336">
            <v>0</v>
          </cell>
        </row>
        <row r="337">
          <cell r="A337">
            <v>333</v>
          </cell>
          <cell r="C337">
            <v>0</v>
          </cell>
          <cell r="E337">
            <v>333</v>
          </cell>
          <cell r="G337">
            <v>0</v>
          </cell>
          <cell r="I337">
            <v>333</v>
          </cell>
          <cell r="K337">
            <v>0</v>
          </cell>
        </row>
        <row r="338">
          <cell r="A338">
            <v>334</v>
          </cell>
          <cell r="C338">
            <v>0</v>
          </cell>
          <cell r="E338">
            <v>334</v>
          </cell>
          <cell r="G338">
            <v>0</v>
          </cell>
          <cell r="I338">
            <v>334</v>
          </cell>
          <cell r="K338">
            <v>0</v>
          </cell>
        </row>
        <row r="339">
          <cell r="A339">
            <v>335</v>
          </cell>
          <cell r="C339">
            <v>0</v>
          </cell>
          <cell r="E339">
            <v>335</v>
          </cell>
          <cell r="G339">
            <v>0</v>
          </cell>
          <cell r="I339">
            <v>335</v>
          </cell>
          <cell r="K339">
            <v>0</v>
          </cell>
        </row>
        <row r="340">
          <cell r="A340">
            <v>336</v>
          </cell>
          <cell r="C340">
            <v>0</v>
          </cell>
          <cell r="E340">
            <v>336</v>
          </cell>
          <cell r="G340">
            <v>0</v>
          </cell>
          <cell r="I340">
            <v>336</v>
          </cell>
          <cell r="K340">
            <v>0</v>
          </cell>
        </row>
        <row r="341">
          <cell r="A341">
            <v>337</v>
          </cell>
          <cell r="C341">
            <v>0</v>
          </cell>
          <cell r="E341">
            <v>337</v>
          </cell>
          <cell r="G341">
            <v>0</v>
          </cell>
          <cell r="I341">
            <v>337</v>
          </cell>
          <cell r="K341">
            <v>0</v>
          </cell>
        </row>
        <row r="342">
          <cell r="A342">
            <v>338</v>
          </cell>
          <cell r="C342">
            <v>0</v>
          </cell>
          <cell r="E342">
            <v>338</v>
          </cell>
          <cell r="G342">
            <v>0</v>
          </cell>
          <cell r="I342">
            <v>338</v>
          </cell>
          <cell r="K342">
            <v>0</v>
          </cell>
        </row>
        <row r="343">
          <cell r="A343">
            <v>339</v>
          </cell>
          <cell r="C343">
            <v>0</v>
          </cell>
          <cell r="E343">
            <v>339</v>
          </cell>
          <cell r="G343">
            <v>0</v>
          </cell>
          <cell r="I343">
            <v>339</v>
          </cell>
          <cell r="K343">
            <v>0</v>
          </cell>
        </row>
        <row r="344">
          <cell r="A344">
            <v>340</v>
          </cell>
          <cell r="C344">
            <v>0</v>
          </cell>
          <cell r="E344">
            <v>340</v>
          </cell>
          <cell r="G344">
            <v>0</v>
          </cell>
          <cell r="I344">
            <v>340</v>
          </cell>
          <cell r="K344">
            <v>0</v>
          </cell>
        </row>
        <row r="345">
          <cell r="A345">
            <v>341</v>
          </cell>
          <cell r="C345">
            <v>0</v>
          </cell>
          <cell r="E345">
            <v>341</v>
          </cell>
          <cell r="G345">
            <v>0</v>
          </cell>
          <cell r="I345">
            <v>341</v>
          </cell>
          <cell r="K345">
            <v>0</v>
          </cell>
        </row>
        <row r="346">
          <cell r="A346">
            <v>342</v>
          </cell>
          <cell r="C346">
            <v>0</v>
          </cell>
          <cell r="E346">
            <v>342</v>
          </cell>
          <cell r="G346">
            <v>0</v>
          </cell>
          <cell r="I346">
            <v>342</v>
          </cell>
          <cell r="K346">
            <v>0</v>
          </cell>
        </row>
        <row r="347">
          <cell r="A347">
            <v>343</v>
          </cell>
          <cell r="C347">
            <v>0</v>
          </cell>
          <cell r="E347">
            <v>343</v>
          </cell>
          <cell r="G347">
            <v>0</v>
          </cell>
          <cell r="I347">
            <v>343</v>
          </cell>
          <cell r="K347">
            <v>0</v>
          </cell>
        </row>
        <row r="348">
          <cell r="A348">
            <v>344</v>
          </cell>
          <cell r="C348">
            <v>0</v>
          </cell>
          <cell r="E348">
            <v>344</v>
          </cell>
          <cell r="G348">
            <v>0</v>
          </cell>
          <cell r="I348">
            <v>344</v>
          </cell>
          <cell r="K348">
            <v>0</v>
          </cell>
        </row>
        <row r="349">
          <cell r="A349">
            <v>345</v>
          </cell>
          <cell r="C349">
            <v>0</v>
          </cell>
          <cell r="E349">
            <v>345</v>
          </cell>
          <cell r="G349">
            <v>0</v>
          </cell>
          <cell r="I349">
            <v>345</v>
          </cell>
          <cell r="K349">
            <v>0</v>
          </cell>
        </row>
        <row r="350">
          <cell r="A350">
            <v>346</v>
          </cell>
          <cell r="C350">
            <v>0</v>
          </cell>
          <cell r="E350">
            <v>346</v>
          </cell>
          <cell r="G350">
            <v>0</v>
          </cell>
          <cell r="I350">
            <v>346</v>
          </cell>
          <cell r="K350">
            <v>0</v>
          </cell>
        </row>
        <row r="351">
          <cell r="A351">
            <v>347</v>
          </cell>
          <cell r="C351">
            <v>0</v>
          </cell>
          <cell r="E351">
            <v>347</v>
          </cell>
          <cell r="G351">
            <v>0</v>
          </cell>
          <cell r="I351">
            <v>347</v>
          </cell>
          <cell r="K351">
            <v>0</v>
          </cell>
        </row>
        <row r="352">
          <cell r="A352">
            <v>348</v>
          </cell>
          <cell r="C352">
            <v>0</v>
          </cell>
          <cell r="E352">
            <v>348</v>
          </cell>
          <cell r="G352">
            <v>0</v>
          </cell>
          <cell r="I352">
            <v>348</v>
          </cell>
          <cell r="K352">
            <v>0</v>
          </cell>
        </row>
        <row r="353">
          <cell r="A353">
            <v>349</v>
          </cell>
          <cell r="C353">
            <v>0</v>
          </cell>
          <cell r="E353">
            <v>349</v>
          </cell>
          <cell r="G353">
            <v>0</v>
          </cell>
          <cell r="I353">
            <v>349</v>
          </cell>
          <cell r="K353">
            <v>0</v>
          </cell>
        </row>
        <row r="354">
          <cell r="A354">
            <v>350</v>
          </cell>
          <cell r="C354">
            <v>0</v>
          </cell>
          <cell r="E354">
            <v>350</v>
          </cell>
          <cell r="G354">
            <v>0</v>
          </cell>
          <cell r="I354">
            <v>350</v>
          </cell>
          <cell r="K354">
            <v>0</v>
          </cell>
        </row>
        <row r="355">
          <cell r="A355">
            <v>351</v>
          </cell>
          <cell r="C355">
            <v>0</v>
          </cell>
          <cell r="E355">
            <v>351</v>
          </cell>
          <cell r="G355">
            <v>0</v>
          </cell>
          <cell r="I355">
            <v>351</v>
          </cell>
          <cell r="K355">
            <v>0</v>
          </cell>
        </row>
        <row r="356">
          <cell r="A356">
            <v>352</v>
          </cell>
          <cell r="C356">
            <v>0</v>
          </cell>
          <cell r="E356">
            <v>352</v>
          </cell>
          <cell r="G356">
            <v>0</v>
          </cell>
          <cell r="I356">
            <v>352</v>
          </cell>
          <cell r="K356">
            <v>0</v>
          </cell>
        </row>
        <row r="357">
          <cell r="A357">
            <v>353</v>
          </cell>
          <cell r="C357">
            <v>0</v>
          </cell>
          <cell r="E357">
            <v>353</v>
          </cell>
          <cell r="G357">
            <v>0</v>
          </cell>
          <cell r="I357">
            <v>353</v>
          </cell>
          <cell r="K357">
            <v>0</v>
          </cell>
        </row>
        <row r="358">
          <cell r="A358">
            <v>354</v>
          </cell>
          <cell r="C358">
            <v>0</v>
          </cell>
          <cell r="E358">
            <v>354</v>
          </cell>
          <cell r="G358">
            <v>0</v>
          </cell>
          <cell r="I358">
            <v>354</v>
          </cell>
          <cell r="K358">
            <v>0</v>
          </cell>
        </row>
        <row r="359">
          <cell r="A359">
            <v>355</v>
          </cell>
          <cell r="C359">
            <v>0</v>
          </cell>
          <cell r="E359">
            <v>355</v>
          </cell>
          <cell r="G359">
            <v>0</v>
          </cell>
          <cell r="I359">
            <v>355</v>
          </cell>
          <cell r="K359">
            <v>0</v>
          </cell>
        </row>
        <row r="360">
          <cell r="A360">
            <v>356</v>
          </cell>
          <cell r="C360">
            <v>0</v>
          </cell>
          <cell r="E360">
            <v>356</v>
          </cell>
          <cell r="G360">
            <v>0</v>
          </cell>
          <cell r="I360">
            <v>356</v>
          </cell>
          <cell r="K360">
            <v>0</v>
          </cell>
        </row>
        <row r="361">
          <cell r="A361">
            <v>357</v>
          </cell>
          <cell r="C361">
            <v>0</v>
          </cell>
          <cell r="E361">
            <v>357</v>
          </cell>
          <cell r="G361">
            <v>0</v>
          </cell>
          <cell r="I361">
            <v>357</v>
          </cell>
          <cell r="K361">
            <v>0</v>
          </cell>
        </row>
        <row r="362">
          <cell r="A362">
            <v>358</v>
          </cell>
          <cell r="C362">
            <v>0</v>
          </cell>
          <cell r="E362">
            <v>358</v>
          </cell>
          <cell r="G362">
            <v>0</v>
          </cell>
          <cell r="I362">
            <v>358</v>
          </cell>
          <cell r="K362">
            <v>0</v>
          </cell>
        </row>
        <row r="363">
          <cell r="A363">
            <v>359</v>
          </cell>
          <cell r="C363">
            <v>0</v>
          </cell>
          <cell r="E363">
            <v>359</v>
          </cell>
          <cell r="G363">
            <v>0</v>
          </cell>
          <cell r="I363">
            <v>359</v>
          </cell>
          <cell r="K363">
            <v>0</v>
          </cell>
        </row>
        <row r="364">
          <cell r="A364">
            <v>360</v>
          </cell>
          <cell r="C364">
            <v>0</v>
          </cell>
          <cell r="E364">
            <v>360</v>
          </cell>
          <cell r="G364">
            <v>0</v>
          </cell>
          <cell r="I364">
            <v>360</v>
          </cell>
          <cell r="K364">
            <v>0</v>
          </cell>
        </row>
        <row r="365">
          <cell r="A365">
            <v>361</v>
          </cell>
          <cell r="C365">
            <v>0</v>
          </cell>
          <cell r="E365">
            <v>361</v>
          </cell>
          <cell r="G365">
            <v>0</v>
          </cell>
          <cell r="I365">
            <v>361</v>
          </cell>
          <cell r="K365">
            <v>0</v>
          </cell>
        </row>
        <row r="366">
          <cell r="A366">
            <v>362</v>
          </cell>
          <cell r="C366">
            <v>0</v>
          </cell>
          <cell r="E366">
            <v>362</v>
          </cell>
          <cell r="G366">
            <v>0</v>
          </cell>
          <cell r="I366">
            <v>362</v>
          </cell>
          <cell r="K366">
            <v>0</v>
          </cell>
        </row>
        <row r="367">
          <cell r="A367">
            <v>363</v>
          </cell>
          <cell r="C367">
            <v>0</v>
          </cell>
          <cell r="E367">
            <v>363</v>
          </cell>
          <cell r="G367">
            <v>0</v>
          </cell>
          <cell r="I367">
            <v>363</v>
          </cell>
          <cell r="K367">
            <v>0</v>
          </cell>
        </row>
        <row r="368">
          <cell r="A368">
            <v>364</v>
          </cell>
          <cell r="C368">
            <v>0</v>
          </cell>
          <cell r="E368">
            <v>364</v>
          </cell>
          <cell r="G368">
            <v>0</v>
          </cell>
          <cell r="I368">
            <v>364</v>
          </cell>
          <cell r="K368">
            <v>0</v>
          </cell>
        </row>
        <row r="369">
          <cell r="A369">
            <v>365</v>
          </cell>
          <cell r="C369">
            <v>0</v>
          </cell>
          <cell r="E369">
            <v>365</v>
          </cell>
          <cell r="G369">
            <v>0</v>
          </cell>
          <cell r="I369">
            <v>365</v>
          </cell>
          <cell r="K369">
            <v>0</v>
          </cell>
        </row>
        <row r="370">
          <cell r="A370">
            <v>366</v>
          </cell>
          <cell r="C370">
            <v>0</v>
          </cell>
          <cell r="E370">
            <v>366</v>
          </cell>
          <cell r="G370">
            <v>0</v>
          </cell>
          <cell r="I370">
            <v>366</v>
          </cell>
          <cell r="K370">
            <v>0</v>
          </cell>
        </row>
        <row r="371">
          <cell r="A371">
            <v>367</v>
          </cell>
          <cell r="C371">
            <v>0</v>
          </cell>
          <cell r="E371">
            <v>367</v>
          </cell>
          <cell r="G371">
            <v>0</v>
          </cell>
          <cell r="I371">
            <v>367</v>
          </cell>
          <cell r="K371">
            <v>0</v>
          </cell>
        </row>
        <row r="372">
          <cell r="A372">
            <v>368</v>
          </cell>
          <cell r="C372">
            <v>0</v>
          </cell>
          <cell r="E372">
            <v>368</v>
          </cell>
          <cell r="G372">
            <v>0</v>
          </cell>
          <cell r="I372">
            <v>368</v>
          </cell>
          <cell r="K372">
            <v>0</v>
          </cell>
        </row>
        <row r="373">
          <cell r="A373">
            <v>369</v>
          </cell>
          <cell r="C373">
            <v>0</v>
          </cell>
          <cell r="E373">
            <v>369</v>
          </cell>
          <cell r="G373">
            <v>0</v>
          </cell>
          <cell r="I373">
            <v>369</v>
          </cell>
          <cell r="K373">
            <v>0</v>
          </cell>
        </row>
        <row r="374">
          <cell r="A374">
            <v>370</v>
          </cell>
          <cell r="C374">
            <v>0</v>
          </cell>
          <cell r="E374">
            <v>370</v>
          </cell>
          <cell r="G374">
            <v>0</v>
          </cell>
          <cell r="I374">
            <v>370</v>
          </cell>
          <cell r="K374">
            <v>0</v>
          </cell>
        </row>
        <row r="375">
          <cell r="A375">
            <v>371</v>
          </cell>
          <cell r="C375">
            <v>0</v>
          </cell>
          <cell r="E375">
            <v>371</v>
          </cell>
          <cell r="G375">
            <v>0</v>
          </cell>
          <cell r="I375">
            <v>371</v>
          </cell>
          <cell r="K375">
            <v>0</v>
          </cell>
        </row>
        <row r="376">
          <cell r="A376">
            <v>372</v>
          </cell>
          <cell r="C376">
            <v>0</v>
          </cell>
          <cell r="E376">
            <v>372</v>
          </cell>
          <cell r="G376">
            <v>0</v>
          </cell>
          <cell r="I376">
            <v>372</v>
          </cell>
          <cell r="K376">
            <v>0</v>
          </cell>
        </row>
        <row r="377">
          <cell r="A377">
            <v>373</v>
          </cell>
          <cell r="C377">
            <v>0</v>
          </cell>
          <cell r="E377">
            <v>373</v>
          </cell>
          <cell r="G377">
            <v>0</v>
          </cell>
          <cell r="I377">
            <v>373</v>
          </cell>
          <cell r="K377">
            <v>0</v>
          </cell>
        </row>
        <row r="378">
          <cell r="A378">
            <v>374</v>
          </cell>
          <cell r="C378">
            <v>0</v>
          </cell>
          <cell r="E378">
            <v>374</v>
          </cell>
          <cell r="G378">
            <v>0</v>
          </cell>
          <cell r="I378">
            <v>374</v>
          </cell>
          <cell r="K378">
            <v>0</v>
          </cell>
        </row>
        <row r="379">
          <cell r="A379">
            <v>375</v>
          </cell>
          <cell r="C379">
            <v>0</v>
          </cell>
          <cell r="E379">
            <v>375</v>
          </cell>
          <cell r="G379">
            <v>0</v>
          </cell>
          <cell r="I379">
            <v>375</v>
          </cell>
          <cell r="K379">
            <v>0</v>
          </cell>
        </row>
        <row r="380">
          <cell r="A380">
            <v>376</v>
          </cell>
          <cell r="C380">
            <v>0</v>
          </cell>
          <cell r="E380">
            <v>376</v>
          </cell>
          <cell r="G380">
            <v>0</v>
          </cell>
          <cell r="I380">
            <v>376</v>
          </cell>
          <cell r="K380">
            <v>0</v>
          </cell>
        </row>
        <row r="381">
          <cell r="A381">
            <v>377</v>
          </cell>
          <cell r="C381">
            <v>0</v>
          </cell>
          <cell r="E381">
            <v>377</v>
          </cell>
          <cell r="G381">
            <v>0</v>
          </cell>
          <cell r="I381">
            <v>377</v>
          </cell>
          <cell r="K381">
            <v>0</v>
          </cell>
        </row>
        <row r="382">
          <cell r="A382">
            <v>378</v>
          </cell>
          <cell r="C382">
            <v>0</v>
          </cell>
          <cell r="E382">
            <v>378</v>
          </cell>
          <cell r="G382">
            <v>0</v>
          </cell>
          <cell r="I382">
            <v>378</v>
          </cell>
          <cell r="K382">
            <v>0</v>
          </cell>
        </row>
        <row r="383">
          <cell r="A383">
            <v>379</v>
          </cell>
          <cell r="C383">
            <v>0</v>
          </cell>
          <cell r="E383">
            <v>379</v>
          </cell>
          <cell r="G383">
            <v>0</v>
          </cell>
          <cell r="I383">
            <v>379</v>
          </cell>
          <cell r="K383">
            <v>0</v>
          </cell>
        </row>
        <row r="384">
          <cell r="A384">
            <v>380</v>
          </cell>
          <cell r="C384">
            <v>0</v>
          </cell>
          <cell r="E384">
            <v>380</v>
          </cell>
          <cell r="G384">
            <v>0</v>
          </cell>
          <cell r="I384">
            <v>380</v>
          </cell>
          <cell r="K384">
            <v>0</v>
          </cell>
        </row>
        <row r="385">
          <cell r="A385">
            <v>381</v>
          </cell>
          <cell r="C385">
            <v>0</v>
          </cell>
          <cell r="E385">
            <v>381</v>
          </cell>
          <cell r="G385">
            <v>0</v>
          </cell>
          <cell r="I385">
            <v>381</v>
          </cell>
          <cell r="K385">
            <v>0</v>
          </cell>
        </row>
        <row r="386">
          <cell r="A386">
            <v>382</v>
          </cell>
          <cell r="C386">
            <v>0</v>
          </cell>
          <cell r="E386">
            <v>382</v>
          </cell>
          <cell r="G386">
            <v>0</v>
          </cell>
          <cell r="I386">
            <v>382</v>
          </cell>
          <cell r="K386">
            <v>0</v>
          </cell>
        </row>
        <row r="387">
          <cell r="A387">
            <v>383</v>
          </cell>
          <cell r="C387">
            <v>0</v>
          </cell>
          <cell r="E387">
            <v>383</v>
          </cell>
          <cell r="G387">
            <v>0</v>
          </cell>
          <cell r="I387">
            <v>383</v>
          </cell>
          <cell r="K387">
            <v>0</v>
          </cell>
        </row>
        <row r="388">
          <cell r="A388">
            <v>384</v>
          </cell>
          <cell r="C388">
            <v>0</v>
          </cell>
          <cell r="E388">
            <v>384</v>
          </cell>
          <cell r="G388">
            <v>0</v>
          </cell>
          <cell r="I388">
            <v>384</v>
          </cell>
          <cell r="K388">
            <v>0</v>
          </cell>
        </row>
        <row r="389">
          <cell r="A389">
            <v>385</v>
          </cell>
          <cell r="C389">
            <v>0</v>
          </cell>
          <cell r="E389">
            <v>385</v>
          </cell>
          <cell r="G389">
            <v>0</v>
          </cell>
          <cell r="I389">
            <v>385</v>
          </cell>
          <cell r="K389">
            <v>0</v>
          </cell>
        </row>
        <row r="390">
          <cell r="A390">
            <v>386</v>
          </cell>
          <cell r="C390">
            <v>0</v>
          </cell>
          <cell r="E390">
            <v>386</v>
          </cell>
          <cell r="G390">
            <v>0</v>
          </cell>
          <cell r="I390">
            <v>386</v>
          </cell>
          <cell r="K390">
            <v>0</v>
          </cell>
        </row>
        <row r="391">
          <cell r="A391">
            <v>387</v>
          </cell>
          <cell r="C391">
            <v>0</v>
          </cell>
          <cell r="E391">
            <v>387</v>
          </cell>
          <cell r="G391">
            <v>0</v>
          </cell>
          <cell r="I391">
            <v>387</v>
          </cell>
          <cell r="K391">
            <v>0</v>
          </cell>
        </row>
        <row r="392">
          <cell r="A392">
            <v>388</v>
          </cell>
          <cell r="C392">
            <v>0</v>
          </cell>
          <cell r="E392">
            <v>388</v>
          </cell>
          <cell r="G392">
            <v>0</v>
          </cell>
          <cell r="I392">
            <v>388</v>
          </cell>
          <cell r="K392">
            <v>0</v>
          </cell>
        </row>
        <row r="393">
          <cell r="A393">
            <v>389</v>
          </cell>
          <cell r="C393">
            <v>0</v>
          </cell>
          <cell r="E393">
            <v>389</v>
          </cell>
          <cell r="G393">
            <v>0</v>
          </cell>
          <cell r="I393">
            <v>389</v>
          </cell>
          <cell r="K393">
            <v>0</v>
          </cell>
        </row>
        <row r="394">
          <cell r="A394">
            <v>390</v>
          </cell>
          <cell r="C394">
            <v>0</v>
          </cell>
          <cell r="E394">
            <v>390</v>
          </cell>
          <cell r="G394">
            <v>0</v>
          </cell>
          <cell r="I394">
            <v>390</v>
          </cell>
          <cell r="K394">
            <v>0</v>
          </cell>
        </row>
        <row r="395">
          <cell r="A395">
            <v>391</v>
          </cell>
          <cell r="C395">
            <v>0</v>
          </cell>
          <cell r="E395">
            <v>391</v>
          </cell>
          <cell r="G395">
            <v>0</v>
          </cell>
          <cell r="I395">
            <v>391</v>
          </cell>
          <cell r="K395">
            <v>0</v>
          </cell>
        </row>
        <row r="396">
          <cell r="A396">
            <v>392</v>
          </cell>
          <cell r="C396">
            <v>0</v>
          </cell>
          <cell r="E396">
            <v>392</v>
          </cell>
          <cell r="G396">
            <v>0</v>
          </cell>
          <cell r="I396">
            <v>392</v>
          </cell>
          <cell r="K396">
            <v>0</v>
          </cell>
        </row>
        <row r="397">
          <cell r="A397">
            <v>393</v>
          </cell>
          <cell r="C397">
            <v>0</v>
          </cell>
          <cell r="E397">
            <v>393</v>
          </cell>
          <cell r="G397">
            <v>0</v>
          </cell>
          <cell r="I397">
            <v>393</v>
          </cell>
          <cell r="K397">
            <v>0</v>
          </cell>
        </row>
        <row r="398">
          <cell r="A398">
            <v>394</v>
          </cell>
          <cell r="C398">
            <v>0</v>
          </cell>
          <cell r="E398">
            <v>394</v>
          </cell>
          <cell r="G398">
            <v>0</v>
          </cell>
          <cell r="I398">
            <v>394</v>
          </cell>
          <cell r="K398">
            <v>0</v>
          </cell>
        </row>
        <row r="399">
          <cell r="A399">
            <v>395</v>
          </cell>
          <cell r="C399">
            <v>0</v>
          </cell>
          <cell r="E399">
            <v>395</v>
          </cell>
          <cell r="G399">
            <v>0</v>
          </cell>
          <cell r="I399">
            <v>395</v>
          </cell>
          <cell r="K399">
            <v>0</v>
          </cell>
        </row>
        <row r="400">
          <cell r="A400">
            <v>396</v>
          </cell>
          <cell r="C400">
            <v>0</v>
          </cell>
          <cell r="E400">
            <v>396</v>
          </cell>
          <cell r="G400">
            <v>0</v>
          </cell>
          <cell r="I400">
            <v>396</v>
          </cell>
          <cell r="K400">
            <v>0</v>
          </cell>
        </row>
        <row r="401">
          <cell r="A401">
            <v>397</v>
          </cell>
          <cell r="C401">
            <v>0</v>
          </cell>
          <cell r="E401">
            <v>397</v>
          </cell>
          <cell r="G401">
            <v>0</v>
          </cell>
          <cell r="I401">
            <v>397</v>
          </cell>
          <cell r="K401">
            <v>0</v>
          </cell>
        </row>
        <row r="402">
          <cell r="A402">
            <v>398</v>
          </cell>
          <cell r="C402">
            <v>0</v>
          </cell>
          <cell r="E402">
            <v>398</v>
          </cell>
          <cell r="G402">
            <v>0</v>
          </cell>
          <cell r="I402">
            <v>398</v>
          </cell>
          <cell r="K402">
            <v>0</v>
          </cell>
        </row>
        <row r="403">
          <cell r="A403">
            <v>399</v>
          </cell>
          <cell r="C403">
            <v>0</v>
          </cell>
          <cell r="E403">
            <v>399</v>
          </cell>
          <cell r="G403">
            <v>0</v>
          </cell>
          <cell r="I403">
            <v>399</v>
          </cell>
          <cell r="K403">
            <v>0</v>
          </cell>
        </row>
        <row r="404">
          <cell r="A404">
            <v>400</v>
          </cell>
          <cell r="C404">
            <v>0</v>
          </cell>
          <cell r="E404">
            <v>400</v>
          </cell>
          <cell r="G404">
            <v>0</v>
          </cell>
          <cell r="I404">
            <v>400</v>
          </cell>
          <cell r="K404">
            <v>0</v>
          </cell>
        </row>
        <row r="405">
          <cell r="A405">
            <v>401</v>
          </cell>
          <cell r="E405">
            <v>401</v>
          </cell>
          <cell r="I405">
            <v>401</v>
          </cell>
        </row>
        <row r="406">
          <cell r="A406">
            <v>402</v>
          </cell>
          <cell r="E406">
            <v>402</v>
          </cell>
          <cell r="I406">
            <v>402</v>
          </cell>
        </row>
        <row r="407">
          <cell r="A407">
            <v>403</v>
          </cell>
          <cell r="E407">
            <v>403</v>
          </cell>
          <cell r="I407">
            <v>403</v>
          </cell>
        </row>
        <row r="408">
          <cell r="A408">
            <v>404</v>
          </cell>
          <cell r="E408">
            <v>404</v>
          </cell>
          <cell r="I408">
            <v>404</v>
          </cell>
        </row>
        <row r="409">
          <cell r="A409">
            <v>405</v>
          </cell>
          <cell r="E409">
            <v>405</v>
          </cell>
          <cell r="I409">
            <v>405</v>
          </cell>
        </row>
        <row r="410">
          <cell r="A410">
            <v>406</v>
          </cell>
          <cell r="E410">
            <v>406</v>
          </cell>
          <cell r="I410">
            <v>406</v>
          </cell>
        </row>
        <row r="411">
          <cell r="A411">
            <v>407</v>
          </cell>
          <cell r="E411">
            <v>407</v>
          </cell>
          <cell r="I411">
            <v>407</v>
          </cell>
        </row>
        <row r="412">
          <cell r="A412">
            <v>408</v>
          </cell>
          <cell r="E412">
            <v>408</v>
          </cell>
          <cell r="I412">
            <v>408</v>
          </cell>
        </row>
        <row r="413">
          <cell r="A413">
            <v>409</v>
          </cell>
          <cell r="E413">
            <v>409</v>
          </cell>
          <cell r="I413">
            <v>409</v>
          </cell>
        </row>
        <row r="414">
          <cell r="A414">
            <v>410</v>
          </cell>
          <cell r="E414">
            <v>410</v>
          </cell>
          <cell r="I414">
            <v>410</v>
          </cell>
        </row>
        <row r="415">
          <cell r="A415">
            <v>411</v>
          </cell>
          <cell r="E415">
            <v>411</v>
          </cell>
          <cell r="I415">
            <v>411</v>
          </cell>
        </row>
        <row r="416">
          <cell r="A416">
            <v>412</v>
          </cell>
          <cell r="E416">
            <v>412</v>
          </cell>
          <cell r="I416">
            <v>412</v>
          </cell>
        </row>
        <row r="417">
          <cell r="A417">
            <v>413</v>
          </cell>
          <cell r="E417">
            <v>413</v>
          </cell>
          <cell r="I417">
            <v>413</v>
          </cell>
        </row>
        <row r="418">
          <cell r="A418">
            <v>414</v>
          </cell>
          <cell r="E418">
            <v>414</v>
          </cell>
          <cell r="I418">
            <v>414</v>
          </cell>
        </row>
        <row r="419">
          <cell r="A419">
            <v>415</v>
          </cell>
          <cell r="E419">
            <v>415</v>
          </cell>
          <cell r="I419">
            <v>415</v>
          </cell>
        </row>
        <row r="420">
          <cell r="A420">
            <v>416</v>
          </cell>
          <cell r="E420">
            <v>416</v>
          </cell>
          <cell r="I420">
            <v>416</v>
          </cell>
        </row>
        <row r="421">
          <cell r="A421">
            <v>417</v>
          </cell>
          <cell r="E421">
            <v>417</v>
          </cell>
          <cell r="I421">
            <v>417</v>
          </cell>
        </row>
        <row r="422">
          <cell r="A422">
            <v>418</v>
          </cell>
          <cell r="E422">
            <v>418</v>
          </cell>
          <cell r="I422">
            <v>418</v>
          </cell>
        </row>
        <row r="423">
          <cell r="A423">
            <v>419</v>
          </cell>
          <cell r="E423">
            <v>419</v>
          </cell>
          <cell r="I423">
            <v>419</v>
          </cell>
        </row>
        <row r="424">
          <cell r="A424">
            <v>420</v>
          </cell>
          <cell r="E424">
            <v>420</v>
          </cell>
          <cell r="I424">
            <v>420</v>
          </cell>
        </row>
        <row r="425">
          <cell r="A425">
            <v>421</v>
          </cell>
          <cell r="E425">
            <v>421</v>
          </cell>
          <cell r="I425">
            <v>421</v>
          </cell>
        </row>
        <row r="426">
          <cell r="A426">
            <v>422</v>
          </cell>
          <cell r="E426">
            <v>422</v>
          </cell>
          <cell r="I426">
            <v>422</v>
          </cell>
        </row>
        <row r="427">
          <cell r="A427">
            <v>423</v>
          </cell>
          <cell r="E427">
            <v>423</v>
          </cell>
          <cell r="I427">
            <v>423</v>
          </cell>
        </row>
        <row r="428">
          <cell r="A428">
            <v>424</v>
          </cell>
          <cell r="E428">
            <v>424</v>
          </cell>
          <cell r="I428">
            <v>424</v>
          </cell>
        </row>
        <row r="429">
          <cell r="A429">
            <v>425</v>
          </cell>
          <cell r="E429">
            <v>425</v>
          </cell>
          <cell r="I429">
            <v>425</v>
          </cell>
        </row>
        <row r="430">
          <cell r="A430">
            <v>426</v>
          </cell>
          <cell r="E430">
            <v>426</v>
          </cell>
          <cell r="I430">
            <v>426</v>
          </cell>
        </row>
        <row r="431">
          <cell r="A431">
            <v>427</v>
          </cell>
          <cell r="E431">
            <v>427</v>
          </cell>
          <cell r="I431">
            <v>427</v>
          </cell>
        </row>
        <row r="432">
          <cell r="A432">
            <v>428</v>
          </cell>
          <cell r="E432">
            <v>428</v>
          </cell>
          <cell r="I432">
            <v>428</v>
          </cell>
        </row>
        <row r="433">
          <cell r="A433">
            <v>429</v>
          </cell>
          <cell r="E433">
            <v>429</v>
          </cell>
          <cell r="I433">
            <v>429</v>
          </cell>
        </row>
        <row r="434">
          <cell r="A434">
            <v>430</v>
          </cell>
          <cell r="E434">
            <v>430</v>
          </cell>
          <cell r="I434">
            <v>430</v>
          </cell>
        </row>
        <row r="435">
          <cell r="A435">
            <v>431</v>
          </cell>
          <cell r="E435">
            <v>431</v>
          </cell>
          <cell r="I435">
            <v>431</v>
          </cell>
        </row>
        <row r="436">
          <cell r="A436">
            <v>432</v>
          </cell>
          <cell r="E436">
            <v>432</v>
          </cell>
          <cell r="I436">
            <v>432</v>
          </cell>
        </row>
        <row r="437">
          <cell r="A437">
            <v>433</v>
          </cell>
          <cell r="E437">
            <v>433</v>
          </cell>
          <cell r="I437">
            <v>433</v>
          </cell>
        </row>
        <row r="438">
          <cell r="A438">
            <v>434</v>
          </cell>
          <cell r="E438">
            <v>434</v>
          </cell>
          <cell r="I438">
            <v>434</v>
          </cell>
        </row>
        <row r="439">
          <cell r="A439">
            <v>435</v>
          </cell>
          <cell r="E439">
            <v>435</v>
          </cell>
          <cell r="I439">
            <v>435</v>
          </cell>
        </row>
        <row r="440">
          <cell r="A440">
            <v>436</v>
          </cell>
          <cell r="E440">
            <v>436</v>
          </cell>
          <cell r="I440">
            <v>436</v>
          </cell>
        </row>
        <row r="441">
          <cell r="A441">
            <v>437</v>
          </cell>
          <cell r="E441">
            <v>437</v>
          </cell>
          <cell r="I441">
            <v>437</v>
          </cell>
        </row>
        <row r="442">
          <cell r="A442">
            <v>438</v>
          </cell>
          <cell r="E442">
            <v>438</v>
          </cell>
          <cell r="I442">
            <v>438</v>
          </cell>
        </row>
        <row r="443">
          <cell r="A443">
            <v>439</v>
          </cell>
          <cell r="E443">
            <v>439</v>
          </cell>
          <cell r="I443">
            <v>439</v>
          </cell>
        </row>
        <row r="444">
          <cell r="A444">
            <v>440</v>
          </cell>
          <cell r="E444">
            <v>440</v>
          </cell>
          <cell r="I444">
            <v>440</v>
          </cell>
        </row>
        <row r="445">
          <cell r="A445">
            <v>441</v>
          </cell>
          <cell r="E445">
            <v>441</v>
          </cell>
          <cell r="I445">
            <v>441</v>
          </cell>
        </row>
        <row r="446">
          <cell r="A446">
            <v>442</v>
          </cell>
          <cell r="E446">
            <v>442</v>
          </cell>
          <cell r="I446">
            <v>442</v>
          </cell>
        </row>
        <row r="447">
          <cell r="A447">
            <v>443</v>
          </cell>
          <cell r="E447">
            <v>443</v>
          </cell>
          <cell r="I447">
            <v>443</v>
          </cell>
        </row>
        <row r="448">
          <cell r="A448">
            <v>444</v>
          </cell>
          <cell r="E448">
            <v>444</v>
          </cell>
          <cell r="I448">
            <v>444</v>
          </cell>
        </row>
        <row r="449">
          <cell r="A449">
            <v>445</v>
          </cell>
          <cell r="E449">
            <v>445</v>
          </cell>
          <cell r="I449">
            <v>445</v>
          </cell>
        </row>
        <row r="450">
          <cell r="A450">
            <v>446</v>
          </cell>
          <cell r="E450">
            <v>446</v>
          </cell>
          <cell r="I450">
            <v>446</v>
          </cell>
        </row>
        <row r="451">
          <cell r="A451">
            <v>447</v>
          </cell>
          <cell r="E451">
            <v>447</v>
          </cell>
          <cell r="I451">
            <v>447</v>
          </cell>
        </row>
        <row r="452">
          <cell r="A452">
            <v>448</v>
          </cell>
          <cell r="E452">
            <v>448</v>
          </cell>
          <cell r="I452">
            <v>448</v>
          </cell>
        </row>
        <row r="453">
          <cell r="A453">
            <v>449</v>
          </cell>
          <cell r="E453">
            <v>449</v>
          </cell>
          <cell r="I453">
            <v>449</v>
          </cell>
        </row>
        <row r="454">
          <cell r="A454">
            <v>450</v>
          </cell>
          <cell r="E454">
            <v>450</v>
          </cell>
          <cell r="I454">
            <v>450</v>
          </cell>
        </row>
        <row r="455">
          <cell r="A455">
            <v>451</v>
          </cell>
          <cell r="E455">
            <v>451</v>
          </cell>
          <cell r="I455">
            <v>451</v>
          </cell>
        </row>
        <row r="456">
          <cell r="A456">
            <v>452</v>
          </cell>
          <cell r="E456">
            <v>452</v>
          </cell>
          <cell r="I456">
            <v>452</v>
          </cell>
        </row>
        <row r="457">
          <cell r="A457">
            <v>453</v>
          </cell>
          <cell r="E457">
            <v>453</v>
          </cell>
          <cell r="I457">
            <v>453</v>
          </cell>
        </row>
        <row r="458">
          <cell r="A458">
            <v>454</v>
          </cell>
          <cell r="E458">
            <v>454</v>
          </cell>
          <cell r="I458">
            <v>454</v>
          </cell>
        </row>
        <row r="459">
          <cell r="A459">
            <v>455</v>
          </cell>
          <cell r="E459">
            <v>455</v>
          </cell>
          <cell r="I459">
            <v>455</v>
          </cell>
        </row>
        <row r="460">
          <cell r="A460">
            <v>456</v>
          </cell>
          <cell r="E460">
            <v>456</v>
          </cell>
          <cell r="I460">
            <v>456</v>
          </cell>
        </row>
        <row r="461">
          <cell r="A461">
            <v>457</v>
          </cell>
          <cell r="E461">
            <v>457</v>
          </cell>
          <cell r="I461">
            <v>457</v>
          </cell>
        </row>
        <row r="462">
          <cell r="A462">
            <v>458</v>
          </cell>
          <cell r="E462">
            <v>458</v>
          </cell>
          <cell r="I462">
            <v>458</v>
          </cell>
        </row>
        <row r="463">
          <cell r="A463">
            <v>459</v>
          </cell>
          <cell r="E463">
            <v>459</v>
          </cell>
          <cell r="I463">
            <v>459</v>
          </cell>
        </row>
        <row r="464">
          <cell r="A464">
            <v>460</v>
          </cell>
          <cell r="E464">
            <v>460</v>
          </cell>
          <cell r="I464">
            <v>460</v>
          </cell>
        </row>
        <row r="465">
          <cell r="A465">
            <v>461</v>
          </cell>
          <cell r="E465">
            <v>461</v>
          </cell>
          <cell r="I465">
            <v>461</v>
          </cell>
        </row>
        <row r="466">
          <cell r="A466">
            <v>462</v>
          </cell>
          <cell r="E466">
            <v>462</v>
          </cell>
          <cell r="I466">
            <v>462</v>
          </cell>
        </row>
        <row r="467">
          <cell r="A467">
            <v>463</v>
          </cell>
          <cell r="E467">
            <v>463</v>
          </cell>
          <cell r="I467">
            <v>463</v>
          </cell>
        </row>
        <row r="468">
          <cell r="A468">
            <v>464</v>
          </cell>
          <cell r="E468">
            <v>464</v>
          </cell>
          <cell r="I468">
            <v>464</v>
          </cell>
        </row>
        <row r="469">
          <cell r="A469">
            <v>465</v>
          </cell>
          <cell r="E469">
            <v>465</v>
          </cell>
          <cell r="I469">
            <v>465</v>
          </cell>
        </row>
        <row r="470">
          <cell r="A470">
            <v>466</v>
          </cell>
          <cell r="E470">
            <v>466</v>
          </cell>
          <cell r="I470">
            <v>466</v>
          </cell>
        </row>
        <row r="471">
          <cell r="A471">
            <v>467</v>
          </cell>
          <cell r="E471">
            <v>467</v>
          </cell>
          <cell r="I471">
            <v>467</v>
          </cell>
        </row>
        <row r="472">
          <cell r="A472">
            <v>468</v>
          </cell>
          <cell r="E472">
            <v>468</v>
          </cell>
          <cell r="I472">
            <v>468</v>
          </cell>
        </row>
        <row r="473">
          <cell r="A473">
            <v>469</v>
          </cell>
          <cell r="E473">
            <v>469</v>
          </cell>
          <cell r="I473">
            <v>469</v>
          </cell>
        </row>
        <row r="474">
          <cell r="A474">
            <v>470</v>
          </cell>
          <cell r="E474">
            <v>470</v>
          </cell>
          <cell r="I474">
            <v>470</v>
          </cell>
        </row>
        <row r="475">
          <cell r="A475">
            <v>471</v>
          </cell>
          <cell r="E475">
            <v>471</v>
          </cell>
          <cell r="I475">
            <v>471</v>
          </cell>
        </row>
        <row r="476">
          <cell r="A476">
            <v>472</v>
          </cell>
          <cell r="E476">
            <v>472</v>
          </cell>
          <cell r="I476">
            <v>472</v>
          </cell>
        </row>
        <row r="477">
          <cell r="A477">
            <v>473</v>
          </cell>
          <cell r="E477">
            <v>473</v>
          </cell>
          <cell r="I477">
            <v>473</v>
          </cell>
        </row>
        <row r="478">
          <cell r="A478">
            <v>474</v>
          </cell>
          <cell r="E478">
            <v>474</v>
          </cell>
          <cell r="I478">
            <v>474</v>
          </cell>
        </row>
        <row r="479">
          <cell r="A479">
            <v>475</v>
          </cell>
          <cell r="E479">
            <v>475</v>
          </cell>
          <cell r="I479">
            <v>475</v>
          </cell>
        </row>
        <row r="480">
          <cell r="A480">
            <v>476</v>
          </cell>
          <cell r="E480">
            <v>476</v>
          </cell>
          <cell r="I480">
            <v>476</v>
          </cell>
        </row>
        <row r="481">
          <cell r="A481">
            <v>477</v>
          </cell>
          <cell r="E481">
            <v>477</v>
          </cell>
          <cell r="I481">
            <v>477</v>
          </cell>
        </row>
        <row r="482">
          <cell r="A482">
            <v>478</v>
          </cell>
          <cell r="E482">
            <v>478</v>
          </cell>
          <cell r="I482">
            <v>478</v>
          </cell>
        </row>
        <row r="483">
          <cell r="A483">
            <v>479</v>
          </cell>
          <cell r="E483">
            <v>479</v>
          </cell>
          <cell r="I483">
            <v>479</v>
          </cell>
        </row>
        <row r="484">
          <cell r="A484">
            <v>480</v>
          </cell>
          <cell r="E484">
            <v>480</v>
          </cell>
          <cell r="I484">
            <v>480</v>
          </cell>
        </row>
        <row r="485">
          <cell r="A485">
            <v>481</v>
          </cell>
          <cell r="E485">
            <v>481</v>
          </cell>
          <cell r="I485">
            <v>481</v>
          </cell>
        </row>
        <row r="486">
          <cell r="A486">
            <v>482</v>
          </cell>
          <cell r="E486">
            <v>482</v>
          </cell>
          <cell r="I486">
            <v>482</v>
          </cell>
        </row>
        <row r="487">
          <cell r="A487">
            <v>483</v>
          </cell>
          <cell r="E487">
            <v>483</v>
          </cell>
          <cell r="I487">
            <v>483</v>
          </cell>
        </row>
        <row r="488">
          <cell r="A488">
            <v>484</v>
          </cell>
          <cell r="E488">
            <v>484</v>
          </cell>
          <cell r="I488">
            <v>484</v>
          </cell>
        </row>
        <row r="489">
          <cell r="A489">
            <v>485</v>
          </cell>
          <cell r="E489">
            <v>485</v>
          </cell>
          <cell r="I489">
            <v>485</v>
          </cell>
        </row>
        <row r="490">
          <cell r="A490">
            <v>486</v>
          </cell>
          <cell r="E490">
            <v>486</v>
          </cell>
          <cell r="I490">
            <v>486</v>
          </cell>
        </row>
        <row r="491">
          <cell r="A491">
            <v>487</v>
          </cell>
          <cell r="E491">
            <v>487</v>
          </cell>
          <cell r="I491">
            <v>487</v>
          </cell>
        </row>
        <row r="492">
          <cell r="A492">
            <v>488</v>
          </cell>
          <cell r="E492">
            <v>488</v>
          </cell>
          <cell r="I492">
            <v>488</v>
          </cell>
        </row>
        <row r="493">
          <cell r="A493">
            <v>489</v>
          </cell>
          <cell r="E493">
            <v>489</v>
          </cell>
          <cell r="I493">
            <v>489</v>
          </cell>
        </row>
        <row r="494">
          <cell r="A494">
            <v>490</v>
          </cell>
          <cell r="E494">
            <v>490</v>
          </cell>
          <cell r="I494">
            <v>490</v>
          </cell>
        </row>
        <row r="495">
          <cell r="A495">
            <v>491</v>
          </cell>
          <cell r="E495">
            <v>491</v>
          </cell>
          <cell r="I495">
            <v>491</v>
          </cell>
        </row>
        <row r="496">
          <cell r="A496">
            <v>492</v>
          </cell>
          <cell r="E496">
            <v>492</v>
          </cell>
          <cell r="I496">
            <v>492</v>
          </cell>
        </row>
        <row r="497">
          <cell r="A497">
            <v>493</v>
          </cell>
          <cell r="E497">
            <v>493</v>
          </cell>
          <cell r="I497">
            <v>493</v>
          </cell>
        </row>
        <row r="498">
          <cell r="A498">
            <v>494</v>
          </cell>
          <cell r="E498">
            <v>494</v>
          </cell>
          <cell r="I498">
            <v>494</v>
          </cell>
        </row>
        <row r="499">
          <cell r="A499">
            <v>495</v>
          </cell>
          <cell r="E499">
            <v>495</v>
          </cell>
          <cell r="I499">
            <v>495</v>
          </cell>
        </row>
        <row r="500">
          <cell r="A500">
            <v>496</v>
          </cell>
          <cell r="E500">
            <v>496</v>
          </cell>
          <cell r="I500">
            <v>496</v>
          </cell>
        </row>
        <row r="501">
          <cell r="A501">
            <v>497</v>
          </cell>
          <cell r="E501">
            <v>497</v>
          </cell>
          <cell r="I501">
            <v>497</v>
          </cell>
        </row>
        <row r="502">
          <cell r="A502">
            <v>498</v>
          </cell>
          <cell r="E502">
            <v>498</v>
          </cell>
          <cell r="I502">
            <v>498</v>
          </cell>
        </row>
        <row r="503">
          <cell r="A503">
            <v>499</v>
          </cell>
          <cell r="E503">
            <v>499</v>
          </cell>
          <cell r="I503">
            <v>499</v>
          </cell>
        </row>
        <row r="504">
          <cell r="A504">
            <v>500</v>
          </cell>
          <cell r="E504">
            <v>500</v>
          </cell>
          <cell r="I504">
            <v>500</v>
          </cell>
        </row>
        <row r="505">
          <cell r="A505">
            <v>501</v>
          </cell>
          <cell r="E505">
            <v>501</v>
          </cell>
          <cell r="I505">
            <v>501</v>
          </cell>
        </row>
        <row r="506">
          <cell r="A506">
            <v>502</v>
          </cell>
          <cell r="E506">
            <v>502</v>
          </cell>
          <cell r="I506">
            <v>502</v>
          </cell>
        </row>
        <row r="507">
          <cell r="A507">
            <v>503</v>
          </cell>
          <cell r="E507">
            <v>503</v>
          </cell>
          <cell r="I507">
            <v>503</v>
          </cell>
        </row>
        <row r="508">
          <cell r="A508">
            <v>504</v>
          </cell>
          <cell r="E508">
            <v>504</v>
          </cell>
          <cell r="I508">
            <v>504</v>
          </cell>
        </row>
        <row r="509">
          <cell r="A509">
            <v>505</v>
          </cell>
          <cell r="E509">
            <v>505</v>
          </cell>
          <cell r="I509">
            <v>505</v>
          </cell>
        </row>
        <row r="510">
          <cell r="A510">
            <v>506</v>
          </cell>
          <cell r="E510">
            <v>506</v>
          </cell>
          <cell r="I510">
            <v>506</v>
          </cell>
        </row>
        <row r="511">
          <cell r="A511">
            <v>507</v>
          </cell>
          <cell r="E511">
            <v>507</v>
          </cell>
          <cell r="I511">
            <v>507</v>
          </cell>
        </row>
        <row r="512">
          <cell r="A512">
            <v>508</v>
          </cell>
          <cell r="E512">
            <v>508</v>
          </cell>
          <cell r="I512">
            <v>508</v>
          </cell>
        </row>
        <row r="513">
          <cell r="A513">
            <v>509</v>
          </cell>
          <cell r="E513">
            <v>509</v>
          </cell>
          <cell r="I513">
            <v>509</v>
          </cell>
        </row>
        <row r="514">
          <cell r="A514">
            <v>510</v>
          </cell>
          <cell r="E514">
            <v>510</v>
          </cell>
          <cell r="I514">
            <v>510</v>
          </cell>
        </row>
        <row r="515">
          <cell r="A515">
            <v>511</v>
          </cell>
          <cell r="E515">
            <v>511</v>
          </cell>
          <cell r="I515">
            <v>511</v>
          </cell>
        </row>
        <row r="516">
          <cell r="A516">
            <v>512</v>
          </cell>
          <cell r="E516">
            <v>512</v>
          </cell>
          <cell r="I516">
            <v>512</v>
          </cell>
        </row>
        <row r="517">
          <cell r="A517">
            <v>513</v>
          </cell>
          <cell r="E517">
            <v>513</v>
          </cell>
          <cell r="I517">
            <v>513</v>
          </cell>
        </row>
        <row r="518">
          <cell r="A518">
            <v>514</v>
          </cell>
          <cell r="E518">
            <v>514</v>
          </cell>
          <cell r="I518">
            <v>514</v>
          </cell>
        </row>
        <row r="519">
          <cell r="A519">
            <v>515</v>
          </cell>
          <cell r="E519">
            <v>515</v>
          </cell>
          <cell r="I519">
            <v>515</v>
          </cell>
        </row>
        <row r="520">
          <cell r="A520">
            <v>516</v>
          </cell>
          <cell r="E520">
            <v>516</v>
          </cell>
          <cell r="I520">
            <v>516</v>
          </cell>
        </row>
        <row r="521">
          <cell r="A521">
            <v>517</v>
          </cell>
          <cell r="E521">
            <v>517</v>
          </cell>
          <cell r="I521">
            <v>517</v>
          </cell>
        </row>
        <row r="522">
          <cell r="A522">
            <v>518</v>
          </cell>
          <cell r="E522">
            <v>518</v>
          </cell>
          <cell r="I522">
            <v>518</v>
          </cell>
        </row>
        <row r="523">
          <cell r="A523">
            <v>519</v>
          </cell>
          <cell r="E523">
            <v>519</v>
          </cell>
          <cell r="I523">
            <v>519</v>
          </cell>
        </row>
        <row r="524">
          <cell r="A524">
            <v>520</v>
          </cell>
          <cell r="E524">
            <v>520</v>
          </cell>
          <cell r="I524">
            <v>520</v>
          </cell>
        </row>
        <row r="525">
          <cell r="A525">
            <v>521</v>
          </cell>
          <cell r="E525">
            <v>521</v>
          </cell>
          <cell r="I525">
            <v>521</v>
          </cell>
        </row>
        <row r="526">
          <cell r="A526">
            <v>522</v>
          </cell>
          <cell r="E526">
            <v>522</v>
          </cell>
          <cell r="I526">
            <v>522</v>
          </cell>
        </row>
        <row r="527">
          <cell r="A527">
            <v>523</v>
          </cell>
          <cell r="E527">
            <v>523</v>
          </cell>
          <cell r="I527">
            <v>523</v>
          </cell>
        </row>
        <row r="528">
          <cell r="A528">
            <v>524</v>
          </cell>
          <cell r="E528">
            <v>524</v>
          </cell>
          <cell r="I528">
            <v>524</v>
          </cell>
        </row>
        <row r="529">
          <cell r="A529">
            <v>525</v>
          </cell>
          <cell r="E529">
            <v>525</v>
          </cell>
          <cell r="I529">
            <v>525</v>
          </cell>
        </row>
        <row r="530">
          <cell r="A530">
            <v>526</v>
          </cell>
          <cell r="E530">
            <v>526</v>
          </cell>
          <cell r="I530">
            <v>526</v>
          </cell>
        </row>
        <row r="531">
          <cell r="A531">
            <v>527</v>
          </cell>
          <cell r="E531">
            <v>527</v>
          </cell>
          <cell r="I531">
            <v>527</v>
          </cell>
        </row>
        <row r="532">
          <cell r="A532">
            <v>528</v>
          </cell>
          <cell r="E532">
            <v>528</v>
          </cell>
          <cell r="I532">
            <v>528</v>
          </cell>
        </row>
        <row r="533">
          <cell r="A533">
            <v>529</v>
          </cell>
          <cell r="E533">
            <v>529</v>
          </cell>
          <cell r="I533">
            <v>529</v>
          </cell>
        </row>
        <row r="534">
          <cell r="A534">
            <v>530</v>
          </cell>
          <cell r="E534">
            <v>530</v>
          </cell>
          <cell r="I534">
            <v>530</v>
          </cell>
        </row>
        <row r="535">
          <cell r="A535">
            <v>531</v>
          </cell>
          <cell r="E535">
            <v>531</v>
          </cell>
          <cell r="I535">
            <v>531</v>
          </cell>
        </row>
        <row r="536">
          <cell r="A536">
            <v>532</v>
          </cell>
          <cell r="E536">
            <v>532</v>
          </cell>
          <cell r="I536">
            <v>532</v>
          </cell>
        </row>
        <row r="537">
          <cell r="A537">
            <v>533</v>
          </cell>
          <cell r="E537">
            <v>533</v>
          </cell>
          <cell r="I537">
            <v>533</v>
          </cell>
        </row>
        <row r="538">
          <cell r="A538">
            <v>534</v>
          </cell>
          <cell r="E538">
            <v>534</v>
          </cell>
          <cell r="I538">
            <v>534</v>
          </cell>
        </row>
        <row r="539">
          <cell r="A539">
            <v>535</v>
          </cell>
          <cell r="E539">
            <v>535</v>
          </cell>
          <cell r="I539">
            <v>535</v>
          </cell>
        </row>
        <row r="540">
          <cell r="A540">
            <v>536</v>
          </cell>
          <cell r="E540">
            <v>536</v>
          </cell>
          <cell r="I540">
            <v>536</v>
          </cell>
        </row>
        <row r="541">
          <cell r="A541">
            <v>537</v>
          </cell>
          <cell r="E541">
            <v>537</v>
          </cell>
          <cell r="I541">
            <v>537</v>
          </cell>
        </row>
        <row r="542">
          <cell r="A542">
            <v>538</v>
          </cell>
          <cell r="E542">
            <v>538</v>
          </cell>
          <cell r="I542">
            <v>538</v>
          </cell>
        </row>
        <row r="543">
          <cell r="A543">
            <v>539</v>
          </cell>
          <cell r="E543">
            <v>539</v>
          </cell>
          <cell r="I543">
            <v>539</v>
          </cell>
        </row>
        <row r="544">
          <cell r="A544">
            <v>540</v>
          </cell>
          <cell r="E544">
            <v>540</v>
          </cell>
          <cell r="I544">
            <v>540</v>
          </cell>
        </row>
        <row r="545">
          <cell r="A545">
            <v>541</v>
          </cell>
          <cell r="E545">
            <v>541</v>
          </cell>
          <cell r="I545">
            <v>541</v>
          </cell>
        </row>
        <row r="546">
          <cell r="A546">
            <v>542</v>
          </cell>
          <cell r="E546">
            <v>542</v>
          </cell>
          <cell r="I546">
            <v>542</v>
          </cell>
        </row>
        <row r="547">
          <cell r="A547">
            <v>543</v>
          </cell>
          <cell r="E547">
            <v>543</v>
          </cell>
          <cell r="I547">
            <v>543</v>
          </cell>
        </row>
        <row r="548">
          <cell r="A548">
            <v>544</v>
          </cell>
          <cell r="E548">
            <v>544</v>
          </cell>
          <cell r="I548">
            <v>544</v>
          </cell>
        </row>
        <row r="549">
          <cell r="A549">
            <v>545</v>
          </cell>
          <cell r="E549">
            <v>545</v>
          </cell>
          <cell r="I549">
            <v>545</v>
          </cell>
        </row>
        <row r="550">
          <cell r="A550">
            <v>546</v>
          </cell>
          <cell r="E550">
            <v>546</v>
          </cell>
          <cell r="I550">
            <v>546</v>
          </cell>
        </row>
        <row r="551">
          <cell r="A551">
            <v>547</v>
          </cell>
          <cell r="E551">
            <v>547</v>
          </cell>
          <cell r="I551">
            <v>547</v>
          </cell>
        </row>
        <row r="552">
          <cell r="A552">
            <v>548</v>
          </cell>
          <cell r="E552">
            <v>548</v>
          </cell>
          <cell r="I552">
            <v>548</v>
          </cell>
        </row>
        <row r="553">
          <cell r="A553">
            <v>549</v>
          </cell>
          <cell r="E553">
            <v>549</v>
          </cell>
          <cell r="I553">
            <v>549</v>
          </cell>
        </row>
        <row r="554">
          <cell r="A554">
            <v>550</v>
          </cell>
          <cell r="E554">
            <v>550</v>
          </cell>
          <cell r="I554">
            <v>550</v>
          </cell>
        </row>
        <row r="555">
          <cell r="A555">
            <v>551</v>
          </cell>
          <cell r="E555">
            <v>551</v>
          </cell>
          <cell r="I555">
            <v>551</v>
          </cell>
        </row>
        <row r="556">
          <cell r="A556">
            <v>552</v>
          </cell>
          <cell r="E556">
            <v>552</v>
          </cell>
          <cell r="I556">
            <v>552</v>
          </cell>
        </row>
        <row r="557">
          <cell r="A557">
            <v>553</v>
          </cell>
          <cell r="E557">
            <v>553</v>
          </cell>
          <cell r="I557">
            <v>553</v>
          </cell>
        </row>
        <row r="558">
          <cell r="A558">
            <v>554</v>
          </cell>
          <cell r="E558">
            <v>554</v>
          </cell>
          <cell r="I558">
            <v>554</v>
          </cell>
        </row>
        <row r="559">
          <cell r="A559">
            <v>555</v>
          </cell>
          <cell r="E559">
            <v>555</v>
          </cell>
          <cell r="I559">
            <v>555</v>
          </cell>
        </row>
        <row r="560">
          <cell r="A560">
            <v>556</v>
          </cell>
          <cell r="E560">
            <v>556</v>
          </cell>
          <cell r="I560">
            <v>556</v>
          </cell>
        </row>
        <row r="561">
          <cell r="A561">
            <v>557</v>
          </cell>
          <cell r="E561">
            <v>557</v>
          </cell>
          <cell r="I561">
            <v>557</v>
          </cell>
        </row>
        <row r="562">
          <cell r="A562">
            <v>558</v>
          </cell>
          <cell r="E562">
            <v>558</v>
          </cell>
          <cell r="I562">
            <v>558</v>
          </cell>
        </row>
        <row r="563">
          <cell r="A563">
            <v>559</v>
          </cell>
          <cell r="E563">
            <v>559</v>
          </cell>
          <cell r="I563">
            <v>559</v>
          </cell>
        </row>
        <row r="564">
          <cell r="A564">
            <v>560</v>
          </cell>
          <cell r="E564">
            <v>560</v>
          </cell>
          <cell r="I564">
            <v>560</v>
          </cell>
        </row>
        <row r="565">
          <cell r="A565">
            <v>561</v>
          </cell>
          <cell r="E565">
            <v>561</v>
          </cell>
          <cell r="I565">
            <v>561</v>
          </cell>
        </row>
        <row r="566">
          <cell r="A566">
            <v>562</v>
          </cell>
          <cell r="E566">
            <v>562</v>
          </cell>
          <cell r="I566">
            <v>562</v>
          </cell>
        </row>
        <row r="567">
          <cell r="A567">
            <v>563</v>
          </cell>
          <cell r="E567">
            <v>563</v>
          </cell>
          <cell r="I567">
            <v>563</v>
          </cell>
        </row>
        <row r="568">
          <cell r="A568">
            <v>564</v>
          </cell>
          <cell r="E568">
            <v>564</v>
          </cell>
          <cell r="I568">
            <v>564</v>
          </cell>
        </row>
        <row r="569">
          <cell r="A569">
            <v>565</v>
          </cell>
          <cell r="E569">
            <v>565</v>
          </cell>
          <cell r="I569">
            <v>565</v>
          </cell>
        </row>
        <row r="570">
          <cell r="A570">
            <v>566</v>
          </cell>
          <cell r="E570">
            <v>566</v>
          </cell>
          <cell r="I570">
            <v>566</v>
          </cell>
        </row>
        <row r="571">
          <cell r="A571">
            <v>567</v>
          </cell>
          <cell r="E571">
            <v>567</v>
          </cell>
          <cell r="I571">
            <v>567</v>
          </cell>
        </row>
        <row r="572">
          <cell r="A572">
            <v>568</v>
          </cell>
          <cell r="E572">
            <v>568</v>
          </cell>
          <cell r="I572">
            <v>568</v>
          </cell>
        </row>
        <row r="573">
          <cell r="A573">
            <v>569</v>
          </cell>
          <cell r="E573">
            <v>569</v>
          </cell>
          <cell r="I573">
            <v>569</v>
          </cell>
        </row>
        <row r="574">
          <cell r="A574">
            <v>570</v>
          </cell>
          <cell r="E574">
            <v>570</v>
          </cell>
          <cell r="I574">
            <v>570</v>
          </cell>
        </row>
        <row r="575">
          <cell r="A575">
            <v>571</v>
          </cell>
          <cell r="E575">
            <v>571</v>
          </cell>
          <cell r="I575">
            <v>571</v>
          </cell>
        </row>
        <row r="576">
          <cell r="A576">
            <v>572</v>
          </cell>
          <cell r="E576">
            <v>572</v>
          </cell>
          <cell r="I576">
            <v>572</v>
          </cell>
        </row>
        <row r="577">
          <cell r="A577">
            <v>573</v>
          </cell>
          <cell r="E577">
            <v>573</v>
          </cell>
          <cell r="I577">
            <v>573</v>
          </cell>
        </row>
        <row r="578">
          <cell r="A578">
            <v>574</v>
          </cell>
          <cell r="E578">
            <v>574</v>
          </cell>
          <cell r="I578">
            <v>574</v>
          </cell>
        </row>
        <row r="579">
          <cell r="A579">
            <v>575</v>
          </cell>
          <cell r="E579">
            <v>575</v>
          </cell>
          <cell r="I579">
            <v>575</v>
          </cell>
        </row>
        <row r="580">
          <cell r="A580">
            <v>576</v>
          </cell>
          <cell r="E580">
            <v>576</v>
          </cell>
          <cell r="I580">
            <v>576</v>
          </cell>
        </row>
        <row r="581">
          <cell r="A581">
            <v>577</v>
          </cell>
          <cell r="E581">
            <v>577</v>
          </cell>
          <cell r="I581">
            <v>577</v>
          </cell>
        </row>
        <row r="582">
          <cell r="A582">
            <v>578</v>
          </cell>
          <cell r="E582">
            <v>578</v>
          </cell>
          <cell r="I582">
            <v>578</v>
          </cell>
        </row>
        <row r="583">
          <cell r="A583">
            <v>579</v>
          </cell>
          <cell r="E583">
            <v>579</v>
          </cell>
          <cell r="I583">
            <v>579</v>
          </cell>
        </row>
        <row r="584">
          <cell r="A584">
            <v>580</v>
          </cell>
          <cell r="E584">
            <v>580</v>
          </cell>
          <cell r="I584">
            <v>580</v>
          </cell>
        </row>
        <row r="585">
          <cell r="A585">
            <v>581</v>
          </cell>
          <cell r="E585">
            <v>581</v>
          </cell>
          <cell r="I585">
            <v>581</v>
          </cell>
        </row>
        <row r="586">
          <cell r="A586">
            <v>582</v>
          </cell>
          <cell r="E586">
            <v>582</v>
          </cell>
          <cell r="I586">
            <v>582</v>
          </cell>
        </row>
        <row r="587">
          <cell r="A587">
            <v>583</v>
          </cell>
          <cell r="E587">
            <v>583</v>
          </cell>
          <cell r="I587">
            <v>583</v>
          </cell>
        </row>
        <row r="588">
          <cell r="A588">
            <v>584</v>
          </cell>
          <cell r="E588">
            <v>584</v>
          </cell>
          <cell r="I588">
            <v>584</v>
          </cell>
        </row>
        <row r="589">
          <cell r="A589">
            <v>585</v>
          </cell>
          <cell r="E589">
            <v>585</v>
          </cell>
          <cell r="I589">
            <v>585</v>
          </cell>
        </row>
        <row r="590">
          <cell r="A590">
            <v>586</v>
          </cell>
          <cell r="E590">
            <v>586</v>
          </cell>
          <cell r="I590">
            <v>586</v>
          </cell>
        </row>
        <row r="591">
          <cell r="A591">
            <v>587</v>
          </cell>
          <cell r="E591">
            <v>587</v>
          </cell>
          <cell r="I591">
            <v>587</v>
          </cell>
        </row>
        <row r="592">
          <cell r="A592">
            <v>588</v>
          </cell>
          <cell r="E592">
            <v>588</v>
          </cell>
          <cell r="I592">
            <v>588</v>
          </cell>
        </row>
        <row r="593">
          <cell r="A593">
            <v>589</v>
          </cell>
          <cell r="E593">
            <v>589</v>
          </cell>
          <cell r="I593">
            <v>589</v>
          </cell>
        </row>
        <row r="594">
          <cell r="A594">
            <v>590</v>
          </cell>
          <cell r="E594">
            <v>590</v>
          </cell>
          <cell r="I594">
            <v>590</v>
          </cell>
        </row>
        <row r="595">
          <cell r="A595">
            <v>591</v>
          </cell>
          <cell r="E595">
            <v>591</v>
          </cell>
          <cell r="I595">
            <v>591</v>
          </cell>
        </row>
        <row r="596">
          <cell r="A596">
            <v>592</v>
          </cell>
          <cell r="E596">
            <v>592</v>
          </cell>
          <cell r="I596">
            <v>592</v>
          </cell>
        </row>
        <row r="597">
          <cell r="A597">
            <v>593</v>
          </cell>
          <cell r="E597">
            <v>593</v>
          </cell>
          <cell r="I597">
            <v>593</v>
          </cell>
        </row>
        <row r="598">
          <cell r="A598">
            <v>594</v>
          </cell>
          <cell r="E598">
            <v>594</v>
          </cell>
          <cell r="I598">
            <v>594</v>
          </cell>
        </row>
        <row r="599">
          <cell r="A599">
            <v>595</v>
          </cell>
          <cell r="E599">
            <v>595</v>
          </cell>
          <cell r="I599">
            <v>595</v>
          </cell>
        </row>
        <row r="600">
          <cell r="A600">
            <v>596</v>
          </cell>
          <cell r="E600">
            <v>596</v>
          </cell>
          <cell r="I600">
            <v>596</v>
          </cell>
        </row>
        <row r="601">
          <cell r="A601">
            <v>597</v>
          </cell>
          <cell r="E601">
            <v>597</v>
          </cell>
          <cell r="I601">
            <v>597</v>
          </cell>
        </row>
        <row r="602">
          <cell r="A602">
            <v>598</v>
          </cell>
          <cell r="E602">
            <v>598</v>
          </cell>
          <cell r="I602">
            <v>598</v>
          </cell>
        </row>
        <row r="603">
          <cell r="A603">
            <v>599</v>
          </cell>
          <cell r="E603">
            <v>599</v>
          </cell>
          <cell r="I603">
            <v>599</v>
          </cell>
        </row>
        <row r="604">
          <cell r="A604">
            <v>600</v>
          </cell>
          <cell r="E604">
            <v>600</v>
          </cell>
          <cell r="I604">
            <v>600</v>
          </cell>
        </row>
        <row r="605">
          <cell r="A605">
            <v>601</v>
          </cell>
          <cell r="E605">
            <v>601</v>
          </cell>
          <cell r="I605">
            <v>601</v>
          </cell>
        </row>
        <row r="606">
          <cell r="A606">
            <v>602</v>
          </cell>
          <cell r="E606">
            <v>602</v>
          </cell>
          <cell r="I606">
            <v>602</v>
          </cell>
        </row>
        <row r="607">
          <cell r="A607">
            <v>603</v>
          </cell>
          <cell r="E607">
            <v>603</v>
          </cell>
          <cell r="I607">
            <v>603</v>
          </cell>
        </row>
        <row r="608">
          <cell r="A608">
            <v>604</v>
          </cell>
          <cell r="E608">
            <v>604</v>
          </cell>
          <cell r="I608">
            <v>604</v>
          </cell>
        </row>
        <row r="609">
          <cell r="A609">
            <v>605</v>
          </cell>
          <cell r="E609">
            <v>605</v>
          </cell>
          <cell r="I609">
            <v>605</v>
          </cell>
        </row>
        <row r="610">
          <cell r="A610">
            <v>606</v>
          </cell>
          <cell r="E610">
            <v>606</v>
          </cell>
          <cell r="I610">
            <v>606</v>
          </cell>
        </row>
        <row r="611">
          <cell r="A611">
            <v>607</v>
          </cell>
          <cell r="E611">
            <v>607</v>
          </cell>
          <cell r="I611">
            <v>607</v>
          </cell>
        </row>
        <row r="612">
          <cell r="A612">
            <v>608</v>
          </cell>
          <cell r="E612">
            <v>608</v>
          </cell>
          <cell r="I612">
            <v>608</v>
          </cell>
        </row>
        <row r="613">
          <cell r="A613">
            <v>609</v>
          </cell>
          <cell r="E613">
            <v>609</v>
          </cell>
          <cell r="I613">
            <v>609</v>
          </cell>
        </row>
        <row r="614">
          <cell r="A614">
            <v>610</v>
          </cell>
          <cell r="E614">
            <v>610</v>
          </cell>
          <cell r="I614">
            <v>610</v>
          </cell>
        </row>
        <row r="615">
          <cell r="A615">
            <v>611</v>
          </cell>
          <cell r="E615">
            <v>611</v>
          </cell>
          <cell r="I615">
            <v>611</v>
          </cell>
        </row>
        <row r="616">
          <cell r="A616">
            <v>612</v>
          </cell>
          <cell r="E616">
            <v>612</v>
          </cell>
          <cell r="I616">
            <v>612</v>
          </cell>
        </row>
        <row r="617">
          <cell r="A617">
            <v>613</v>
          </cell>
          <cell r="E617">
            <v>613</v>
          </cell>
          <cell r="I617">
            <v>613</v>
          </cell>
        </row>
        <row r="618">
          <cell r="A618">
            <v>614</v>
          </cell>
          <cell r="E618">
            <v>614</v>
          </cell>
          <cell r="I618">
            <v>614</v>
          </cell>
        </row>
        <row r="619">
          <cell r="A619">
            <v>615</v>
          </cell>
          <cell r="E619">
            <v>615</v>
          </cell>
          <cell r="I619">
            <v>615</v>
          </cell>
        </row>
        <row r="620">
          <cell r="A620">
            <v>616</v>
          </cell>
          <cell r="E620">
            <v>616</v>
          </cell>
          <cell r="I620">
            <v>616</v>
          </cell>
        </row>
        <row r="621">
          <cell r="A621">
            <v>617</v>
          </cell>
          <cell r="E621">
            <v>617</v>
          </cell>
          <cell r="I621">
            <v>617</v>
          </cell>
        </row>
        <row r="622">
          <cell r="A622">
            <v>618</v>
          </cell>
          <cell r="E622">
            <v>618</v>
          </cell>
          <cell r="I622">
            <v>618</v>
          </cell>
        </row>
        <row r="623">
          <cell r="A623">
            <v>619</v>
          </cell>
          <cell r="E623">
            <v>619</v>
          </cell>
          <cell r="I623">
            <v>619</v>
          </cell>
        </row>
        <row r="624">
          <cell r="A624">
            <v>620</v>
          </cell>
          <cell r="E624">
            <v>620</v>
          </cell>
          <cell r="I624">
            <v>620</v>
          </cell>
        </row>
        <row r="625">
          <cell r="A625">
            <v>621</v>
          </cell>
          <cell r="E625">
            <v>621</v>
          </cell>
          <cell r="I625">
            <v>621</v>
          </cell>
        </row>
        <row r="626">
          <cell r="A626">
            <v>622</v>
          </cell>
          <cell r="E626">
            <v>622</v>
          </cell>
          <cell r="I626">
            <v>622</v>
          </cell>
        </row>
        <row r="627">
          <cell r="A627">
            <v>623</v>
          </cell>
          <cell r="E627">
            <v>623</v>
          </cell>
          <cell r="I627">
            <v>623</v>
          </cell>
        </row>
        <row r="628">
          <cell r="A628">
            <v>624</v>
          </cell>
          <cell r="E628">
            <v>624</v>
          </cell>
          <cell r="I628">
            <v>624</v>
          </cell>
        </row>
        <row r="629">
          <cell r="A629">
            <v>625</v>
          </cell>
          <cell r="E629">
            <v>625</v>
          </cell>
          <cell r="I629">
            <v>625</v>
          </cell>
        </row>
        <row r="630">
          <cell r="A630">
            <v>626</v>
          </cell>
          <cell r="E630">
            <v>626</v>
          </cell>
          <cell r="I630">
            <v>626</v>
          </cell>
        </row>
        <row r="631">
          <cell r="A631">
            <v>627</v>
          </cell>
          <cell r="E631">
            <v>627</v>
          </cell>
          <cell r="I631">
            <v>627</v>
          </cell>
        </row>
        <row r="632">
          <cell r="A632">
            <v>628</v>
          </cell>
          <cell r="E632">
            <v>628</v>
          </cell>
          <cell r="I632">
            <v>628</v>
          </cell>
        </row>
        <row r="633">
          <cell r="A633">
            <v>629</v>
          </cell>
          <cell r="E633">
            <v>629</v>
          </cell>
          <cell r="I633">
            <v>629</v>
          </cell>
        </row>
        <row r="634">
          <cell r="A634">
            <v>630</v>
          </cell>
          <cell r="E634">
            <v>630</v>
          </cell>
          <cell r="I634">
            <v>630</v>
          </cell>
        </row>
        <row r="635">
          <cell r="A635">
            <v>631</v>
          </cell>
          <cell r="E635">
            <v>631</v>
          </cell>
          <cell r="I635">
            <v>631</v>
          </cell>
        </row>
        <row r="636">
          <cell r="A636">
            <v>632</v>
          </cell>
          <cell r="E636">
            <v>632</v>
          </cell>
          <cell r="I636">
            <v>632</v>
          </cell>
        </row>
        <row r="637">
          <cell r="A637">
            <v>633</v>
          </cell>
          <cell r="E637">
            <v>633</v>
          </cell>
          <cell r="I637">
            <v>633</v>
          </cell>
        </row>
        <row r="638">
          <cell r="A638">
            <v>634</v>
          </cell>
          <cell r="E638">
            <v>634</v>
          </cell>
          <cell r="I638">
            <v>634</v>
          </cell>
        </row>
        <row r="639">
          <cell r="A639">
            <v>635</v>
          </cell>
          <cell r="E639">
            <v>635</v>
          </cell>
          <cell r="I639">
            <v>635</v>
          </cell>
        </row>
        <row r="640">
          <cell r="A640">
            <v>636</v>
          </cell>
          <cell r="E640">
            <v>636</v>
          </cell>
          <cell r="I640">
            <v>636</v>
          </cell>
        </row>
        <row r="641">
          <cell r="A641">
            <v>637</v>
          </cell>
          <cell r="E641">
            <v>637</v>
          </cell>
          <cell r="I641">
            <v>637</v>
          </cell>
        </row>
        <row r="642">
          <cell r="A642">
            <v>638</v>
          </cell>
          <cell r="E642">
            <v>638</v>
          </cell>
          <cell r="I642">
            <v>638</v>
          </cell>
        </row>
        <row r="643">
          <cell r="A643">
            <v>639</v>
          </cell>
          <cell r="E643">
            <v>639</v>
          </cell>
          <cell r="I643">
            <v>639</v>
          </cell>
        </row>
        <row r="644">
          <cell r="A644">
            <v>640</v>
          </cell>
          <cell r="E644">
            <v>640</v>
          </cell>
          <cell r="I644">
            <v>640</v>
          </cell>
        </row>
        <row r="645">
          <cell r="A645">
            <v>641</v>
          </cell>
          <cell r="E645">
            <v>641</v>
          </cell>
          <cell r="I645">
            <v>641</v>
          </cell>
        </row>
        <row r="646">
          <cell r="A646">
            <v>642</v>
          </cell>
          <cell r="E646">
            <v>642</v>
          </cell>
          <cell r="I646">
            <v>642</v>
          </cell>
        </row>
        <row r="647">
          <cell r="A647">
            <v>643</v>
          </cell>
          <cell r="E647">
            <v>643</v>
          </cell>
          <cell r="I647">
            <v>643</v>
          </cell>
        </row>
        <row r="648">
          <cell r="A648">
            <v>644</v>
          </cell>
          <cell r="E648">
            <v>644</v>
          </cell>
          <cell r="I648">
            <v>644</v>
          </cell>
        </row>
        <row r="649">
          <cell r="A649">
            <v>645</v>
          </cell>
          <cell r="E649">
            <v>645</v>
          </cell>
          <cell r="I649">
            <v>645</v>
          </cell>
        </row>
        <row r="650">
          <cell r="A650">
            <v>646</v>
          </cell>
          <cell r="E650">
            <v>646</v>
          </cell>
          <cell r="I650">
            <v>646</v>
          </cell>
        </row>
        <row r="651">
          <cell r="A651">
            <v>647</v>
          </cell>
          <cell r="E651">
            <v>647</v>
          </cell>
          <cell r="I651">
            <v>647</v>
          </cell>
        </row>
        <row r="652">
          <cell r="A652">
            <v>648</v>
          </cell>
          <cell r="E652">
            <v>648</v>
          </cell>
          <cell r="I652">
            <v>648</v>
          </cell>
        </row>
        <row r="653">
          <cell r="A653">
            <v>649</v>
          </cell>
          <cell r="E653">
            <v>649</v>
          </cell>
          <cell r="I653">
            <v>649</v>
          </cell>
        </row>
        <row r="654">
          <cell r="A654">
            <v>650</v>
          </cell>
          <cell r="E654">
            <v>650</v>
          </cell>
          <cell r="I654">
            <v>650</v>
          </cell>
        </row>
        <row r="655">
          <cell r="A655">
            <v>651</v>
          </cell>
          <cell r="E655">
            <v>651</v>
          </cell>
          <cell r="I655">
            <v>651</v>
          </cell>
        </row>
        <row r="656">
          <cell r="A656">
            <v>652</v>
          </cell>
          <cell r="E656">
            <v>652</v>
          </cell>
          <cell r="I656">
            <v>652</v>
          </cell>
        </row>
        <row r="657">
          <cell r="A657">
            <v>653</v>
          </cell>
          <cell r="E657">
            <v>653</v>
          </cell>
          <cell r="I657">
            <v>653</v>
          </cell>
        </row>
        <row r="658">
          <cell r="A658">
            <v>654</v>
          </cell>
          <cell r="E658">
            <v>654</v>
          </cell>
          <cell r="I658">
            <v>654</v>
          </cell>
        </row>
        <row r="659">
          <cell r="A659">
            <v>655</v>
          </cell>
          <cell r="E659">
            <v>655</v>
          </cell>
          <cell r="I659">
            <v>655</v>
          </cell>
        </row>
        <row r="660">
          <cell r="A660">
            <v>656</v>
          </cell>
          <cell r="E660">
            <v>656</v>
          </cell>
          <cell r="I660">
            <v>656</v>
          </cell>
        </row>
        <row r="661">
          <cell r="A661">
            <v>657</v>
          </cell>
          <cell r="E661">
            <v>657</v>
          </cell>
          <cell r="I661">
            <v>657</v>
          </cell>
        </row>
        <row r="662">
          <cell r="A662">
            <v>658</v>
          </cell>
          <cell r="E662">
            <v>658</v>
          </cell>
          <cell r="I662">
            <v>658</v>
          </cell>
        </row>
        <row r="663">
          <cell r="A663">
            <v>659</v>
          </cell>
          <cell r="E663">
            <v>659</v>
          </cell>
          <cell r="I663">
            <v>659</v>
          </cell>
        </row>
        <row r="664">
          <cell r="A664">
            <v>660</v>
          </cell>
          <cell r="E664">
            <v>660</v>
          </cell>
          <cell r="I664">
            <v>660</v>
          </cell>
        </row>
        <row r="665">
          <cell r="A665">
            <v>661</v>
          </cell>
          <cell r="E665">
            <v>661</v>
          </cell>
          <cell r="I665">
            <v>661</v>
          </cell>
        </row>
        <row r="666">
          <cell r="A666">
            <v>662</v>
          </cell>
          <cell r="E666">
            <v>662</v>
          </cell>
          <cell r="I666">
            <v>662</v>
          </cell>
        </row>
        <row r="667">
          <cell r="A667">
            <v>663</v>
          </cell>
          <cell r="E667">
            <v>663</v>
          </cell>
          <cell r="I667">
            <v>663</v>
          </cell>
        </row>
        <row r="668">
          <cell r="A668">
            <v>664</v>
          </cell>
          <cell r="E668">
            <v>664</v>
          </cell>
          <cell r="I668">
            <v>664</v>
          </cell>
        </row>
        <row r="669">
          <cell r="A669">
            <v>665</v>
          </cell>
          <cell r="E669">
            <v>665</v>
          </cell>
          <cell r="I669">
            <v>665</v>
          </cell>
        </row>
        <row r="670">
          <cell r="A670">
            <v>666</v>
          </cell>
          <cell r="E670">
            <v>666</v>
          </cell>
          <cell r="I670">
            <v>666</v>
          </cell>
        </row>
        <row r="671">
          <cell r="A671">
            <v>667</v>
          </cell>
          <cell r="E671">
            <v>667</v>
          </cell>
          <cell r="I671">
            <v>667</v>
          </cell>
        </row>
        <row r="672">
          <cell r="A672">
            <v>668</v>
          </cell>
          <cell r="E672">
            <v>668</v>
          </cell>
          <cell r="I672">
            <v>668</v>
          </cell>
        </row>
        <row r="673">
          <cell r="A673">
            <v>669</v>
          </cell>
          <cell r="E673">
            <v>669</v>
          </cell>
          <cell r="I673">
            <v>669</v>
          </cell>
        </row>
        <row r="674">
          <cell r="A674">
            <v>670</v>
          </cell>
          <cell r="E674">
            <v>670</v>
          </cell>
          <cell r="I674">
            <v>670</v>
          </cell>
        </row>
        <row r="675">
          <cell r="A675">
            <v>671</v>
          </cell>
          <cell r="E675">
            <v>671</v>
          </cell>
          <cell r="I675">
            <v>671</v>
          </cell>
        </row>
        <row r="676">
          <cell r="A676">
            <v>672</v>
          </cell>
          <cell r="E676">
            <v>672</v>
          </cell>
          <cell r="I676">
            <v>672</v>
          </cell>
        </row>
        <row r="677">
          <cell r="A677">
            <v>673</v>
          </cell>
          <cell r="E677">
            <v>673</v>
          </cell>
          <cell r="I677">
            <v>673</v>
          </cell>
        </row>
        <row r="678">
          <cell r="A678">
            <v>674</v>
          </cell>
          <cell r="E678">
            <v>674</v>
          </cell>
          <cell r="I678">
            <v>674</v>
          </cell>
        </row>
        <row r="679">
          <cell r="A679">
            <v>675</v>
          </cell>
          <cell r="E679">
            <v>675</v>
          </cell>
          <cell r="I679">
            <v>675</v>
          </cell>
        </row>
        <row r="680">
          <cell r="A680">
            <v>676</v>
          </cell>
          <cell r="E680">
            <v>676</v>
          </cell>
          <cell r="I680">
            <v>676</v>
          </cell>
        </row>
        <row r="681">
          <cell r="A681">
            <v>677</v>
          </cell>
          <cell r="E681">
            <v>677</v>
          </cell>
          <cell r="I681">
            <v>677</v>
          </cell>
        </row>
        <row r="682">
          <cell r="A682">
            <v>678</v>
          </cell>
          <cell r="E682">
            <v>678</v>
          </cell>
          <cell r="I682">
            <v>678</v>
          </cell>
        </row>
        <row r="683">
          <cell r="A683">
            <v>679</v>
          </cell>
          <cell r="E683">
            <v>679</v>
          </cell>
          <cell r="I683">
            <v>679</v>
          </cell>
        </row>
        <row r="684">
          <cell r="A684">
            <v>680</v>
          </cell>
          <cell r="E684">
            <v>680</v>
          </cell>
          <cell r="I684">
            <v>680</v>
          </cell>
        </row>
        <row r="685">
          <cell r="A685">
            <v>681</v>
          </cell>
          <cell r="E685">
            <v>681</v>
          </cell>
          <cell r="I685">
            <v>681</v>
          </cell>
        </row>
        <row r="686">
          <cell r="A686">
            <v>682</v>
          </cell>
          <cell r="E686">
            <v>682</v>
          </cell>
          <cell r="I686">
            <v>682</v>
          </cell>
        </row>
        <row r="687">
          <cell r="A687">
            <v>683</v>
          </cell>
          <cell r="E687">
            <v>683</v>
          </cell>
          <cell r="I687">
            <v>683</v>
          </cell>
        </row>
        <row r="688">
          <cell r="A688">
            <v>684</v>
          </cell>
          <cell r="E688">
            <v>684</v>
          </cell>
          <cell r="I688">
            <v>684</v>
          </cell>
        </row>
        <row r="689">
          <cell r="A689">
            <v>685</v>
          </cell>
          <cell r="E689">
            <v>685</v>
          </cell>
          <cell r="I689">
            <v>685</v>
          </cell>
        </row>
        <row r="690">
          <cell r="A690">
            <v>686</v>
          </cell>
          <cell r="E690">
            <v>686</v>
          </cell>
          <cell r="I690">
            <v>686</v>
          </cell>
        </row>
        <row r="691">
          <cell r="A691">
            <v>687</v>
          </cell>
          <cell r="E691">
            <v>687</v>
          </cell>
          <cell r="I691">
            <v>687</v>
          </cell>
        </row>
        <row r="692">
          <cell r="A692">
            <v>688</v>
          </cell>
          <cell r="E692">
            <v>688</v>
          </cell>
          <cell r="I692">
            <v>688</v>
          </cell>
        </row>
        <row r="693">
          <cell r="A693">
            <v>689</v>
          </cell>
          <cell r="E693">
            <v>689</v>
          </cell>
          <cell r="I693">
            <v>689</v>
          </cell>
        </row>
        <row r="694">
          <cell r="A694">
            <v>690</v>
          </cell>
          <cell r="E694">
            <v>690</v>
          </cell>
          <cell r="I694">
            <v>690</v>
          </cell>
        </row>
        <row r="695">
          <cell r="A695">
            <v>691</v>
          </cell>
          <cell r="E695">
            <v>691</v>
          </cell>
          <cell r="I695">
            <v>691</v>
          </cell>
        </row>
        <row r="696">
          <cell r="A696">
            <v>692</v>
          </cell>
          <cell r="E696">
            <v>692</v>
          </cell>
          <cell r="I696">
            <v>692</v>
          </cell>
        </row>
        <row r="697">
          <cell r="A697">
            <v>693</v>
          </cell>
          <cell r="E697">
            <v>693</v>
          </cell>
          <cell r="I697">
            <v>693</v>
          </cell>
        </row>
        <row r="698">
          <cell r="A698">
            <v>694</v>
          </cell>
          <cell r="E698">
            <v>694</v>
          </cell>
          <cell r="I698">
            <v>694</v>
          </cell>
        </row>
        <row r="699">
          <cell r="A699">
            <v>695</v>
          </cell>
          <cell r="E699">
            <v>695</v>
          </cell>
          <cell r="I699">
            <v>695</v>
          </cell>
        </row>
        <row r="700">
          <cell r="A700">
            <v>696</v>
          </cell>
          <cell r="E700">
            <v>696</v>
          </cell>
          <cell r="I700">
            <v>696</v>
          </cell>
        </row>
        <row r="701">
          <cell r="A701">
            <v>697</v>
          </cell>
          <cell r="E701">
            <v>697</v>
          </cell>
          <cell r="I701">
            <v>697</v>
          </cell>
        </row>
        <row r="702">
          <cell r="A702">
            <v>698</v>
          </cell>
          <cell r="E702">
            <v>698</v>
          </cell>
          <cell r="I702">
            <v>698</v>
          </cell>
        </row>
        <row r="703">
          <cell r="A703">
            <v>699</v>
          </cell>
          <cell r="E703">
            <v>699</v>
          </cell>
          <cell r="I703">
            <v>699</v>
          </cell>
        </row>
        <row r="704">
          <cell r="A704">
            <v>700</v>
          </cell>
          <cell r="E704">
            <v>700</v>
          </cell>
          <cell r="I704">
            <v>700</v>
          </cell>
        </row>
        <row r="705">
          <cell r="A705">
            <v>701</v>
          </cell>
          <cell r="E705">
            <v>701</v>
          </cell>
          <cell r="I705">
            <v>701</v>
          </cell>
        </row>
        <row r="706">
          <cell r="A706">
            <v>702</v>
          </cell>
          <cell r="E706">
            <v>702</v>
          </cell>
          <cell r="I706">
            <v>702</v>
          </cell>
        </row>
        <row r="707">
          <cell r="A707">
            <v>703</v>
          </cell>
          <cell r="E707">
            <v>703</v>
          </cell>
          <cell r="I707">
            <v>703</v>
          </cell>
        </row>
        <row r="708">
          <cell r="A708">
            <v>704</v>
          </cell>
          <cell r="E708">
            <v>704</v>
          </cell>
          <cell r="I708">
            <v>704</v>
          </cell>
        </row>
        <row r="709">
          <cell r="A709">
            <v>705</v>
          </cell>
          <cell r="E709">
            <v>705</v>
          </cell>
          <cell r="I709">
            <v>705</v>
          </cell>
        </row>
        <row r="710">
          <cell r="A710">
            <v>706</v>
          </cell>
          <cell r="E710">
            <v>706</v>
          </cell>
          <cell r="I710">
            <v>706</v>
          </cell>
        </row>
        <row r="711">
          <cell r="A711">
            <v>707</v>
          </cell>
          <cell r="E711">
            <v>707</v>
          </cell>
          <cell r="I711">
            <v>707</v>
          </cell>
        </row>
        <row r="712">
          <cell r="A712">
            <v>708</v>
          </cell>
          <cell r="E712">
            <v>708</v>
          </cell>
          <cell r="I712">
            <v>708</v>
          </cell>
        </row>
        <row r="713">
          <cell r="A713">
            <v>709</v>
          </cell>
          <cell r="E713">
            <v>709</v>
          </cell>
          <cell r="I713">
            <v>709</v>
          </cell>
        </row>
        <row r="714">
          <cell r="A714">
            <v>710</v>
          </cell>
          <cell r="E714">
            <v>710</v>
          </cell>
          <cell r="I714">
            <v>710</v>
          </cell>
        </row>
        <row r="715">
          <cell r="A715">
            <v>711</v>
          </cell>
          <cell r="E715">
            <v>711</v>
          </cell>
          <cell r="I715">
            <v>711</v>
          </cell>
        </row>
        <row r="716">
          <cell r="A716">
            <v>712</v>
          </cell>
          <cell r="E716">
            <v>712</v>
          </cell>
          <cell r="I716">
            <v>712</v>
          </cell>
        </row>
        <row r="717">
          <cell r="A717">
            <v>713</v>
          </cell>
          <cell r="E717">
            <v>713</v>
          </cell>
          <cell r="I717">
            <v>713</v>
          </cell>
        </row>
        <row r="718">
          <cell r="A718">
            <v>714</v>
          </cell>
          <cell r="E718">
            <v>714</v>
          </cell>
          <cell r="I718">
            <v>714</v>
          </cell>
        </row>
        <row r="719">
          <cell r="A719">
            <v>715</v>
          </cell>
          <cell r="E719">
            <v>715</v>
          </cell>
          <cell r="I719">
            <v>715</v>
          </cell>
        </row>
        <row r="720">
          <cell r="A720">
            <v>716</v>
          </cell>
          <cell r="E720">
            <v>716</v>
          </cell>
          <cell r="I720">
            <v>716</v>
          </cell>
        </row>
        <row r="721">
          <cell r="A721">
            <v>717</v>
          </cell>
          <cell r="E721">
            <v>717</v>
          </cell>
          <cell r="I721">
            <v>717</v>
          </cell>
        </row>
        <row r="722">
          <cell r="A722">
            <v>718</v>
          </cell>
          <cell r="E722">
            <v>718</v>
          </cell>
          <cell r="I722">
            <v>718</v>
          </cell>
        </row>
        <row r="723">
          <cell r="A723">
            <v>719</v>
          </cell>
          <cell r="E723">
            <v>719</v>
          </cell>
          <cell r="I723">
            <v>719</v>
          </cell>
        </row>
        <row r="724">
          <cell r="A724">
            <v>720</v>
          </cell>
          <cell r="E724">
            <v>720</v>
          </cell>
          <cell r="I724">
            <v>720</v>
          </cell>
        </row>
        <row r="725">
          <cell r="A725">
            <v>721</v>
          </cell>
          <cell r="E725">
            <v>721</v>
          </cell>
          <cell r="I725">
            <v>721</v>
          </cell>
        </row>
        <row r="726">
          <cell r="A726">
            <v>722</v>
          </cell>
          <cell r="E726">
            <v>722</v>
          </cell>
          <cell r="I726">
            <v>722</v>
          </cell>
        </row>
        <row r="727">
          <cell r="A727">
            <v>723</v>
          </cell>
          <cell r="E727">
            <v>723</v>
          </cell>
          <cell r="I727">
            <v>723</v>
          </cell>
        </row>
        <row r="728">
          <cell r="A728">
            <v>724</v>
          </cell>
          <cell r="E728">
            <v>724</v>
          </cell>
          <cell r="I728">
            <v>724</v>
          </cell>
        </row>
        <row r="729">
          <cell r="A729">
            <v>725</v>
          </cell>
          <cell r="E729">
            <v>725</v>
          </cell>
          <cell r="I729">
            <v>725</v>
          </cell>
        </row>
        <row r="730">
          <cell r="A730">
            <v>726</v>
          </cell>
          <cell r="E730">
            <v>726</v>
          </cell>
          <cell r="I730">
            <v>726</v>
          </cell>
        </row>
        <row r="731">
          <cell r="A731">
            <v>727</v>
          </cell>
          <cell r="E731">
            <v>727</v>
          </cell>
          <cell r="I731">
            <v>727</v>
          </cell>
        </row>
        <row r="732">
          <cell r="A732">
            <v>728</v>
          </cell>
          <cell r="E732">
            <v>728</v>
          </cell>
          <cell r="I732">
            <v>728</v>
          </cell>
        </row>
        <row r="733">
          <cell r="A733">
            <v>729</v>
          </cell>
          <cell r="E733">
            <v>729</v>
          </cell>
          <cell r="I733">
            <v>729</v>
          </cell>
        </row>
        <row r="734">
          <cell r="A734">
            <v>730</v>
          </cell>
          <cell r="E734">
            <v>730</v>
          </cell>
          <cell r="I734">
            <v>730</v>
          </cell>
        </row>
        <row r="735">
          <cell r="A735">
            <v>731</v>
          </cell>
          <cell r="E735">
            <v>731</v>
          </cell>
          <cell r="I735">
            <v>731</v>
          </cell>
        </row>
        <row r="736">
          <cell r="A736">
            <v>732</v>
          </cell>
          <cell r="E736">
            <v>732</v>
          </cell>
          <cell r="I736">
            <v>732</v>
          </cell>
        </row>
        <row r="737">
          <cell r="A737">
            <v>733</v>
          </cell>
          <cell r="E737">
            <v>733</v>
          </cell>
          <cell r="I737">
            <v>733</v>
          </cell>
        </row>
        <row r="738">
          <cell r="A738">
            <v>734</v>
          </cell>
          <cell r="E738">
            <v>734</v>
          </cell>
          <cell r="I738">
            <v>734</v>
          </cell>
        </row>
        <row r="739">
          <cell r="A739">
            <v>735</v>
          </cell>
          <cell r="E739">
            <v>735</v>
          </cell>
          <cell r="I739">
            <v>735</v>
          </cell>
        </row>
        <row r="740">
          <cell r="A740">
            <v>736</v>
          </cell>
          <cell r="E740">
            <v>736</v>
          </cell>
          <cell r="I740">
            <v>736</v>
          </cell>
        </row>
        <row r="741">
          <cell r="A741">
            <v>737</v>
          </cell>
          <cell r="E741">
            <v>737</v>
          </cell>
          <cell r="I741">
            <v>737</v>
          </cell>
        </row>
        <row r="742">
          <cell r="A742">
            <v>738</v>
          </cell>
          <cell r="E742">
            <v>738</v>
          </cell>
          <cell r="I742">
            <v>738</v>
          </cell>
        </row>
        <row r="743">
          <cell r="A743">
            <v>739</v>
          </cell>
          <cell r="E743">
            <v>739</v>
          </cell>
          <cell r="I743">
            <v>739</v>
          </cell>
        </row>
        <row r="744">
          <cell r="A744">
            <v>740</v>
          </cell>
          <cell r="E744">
            <v>740</v>
          </cell>
          <cell r="I744">
            <v>740</v>
          </cell>
        </row>
        <row r="745">
          <cell r="A745">
            <v>741</v>
          </cell>
          <cell r="E745">
            <v>741</v>
          </cell>
          <cell r="I745">
            <v>741</v>
          </cell>
        </row>
        <row r="746">
          <cell r="A746">
            <v>742</v>
          </cell>
          <cell r="E746">
            <v>742</v>
          </cell>
          <cell r="I746">
            <v>742</v>
          </cell>
        </row>
        <row r="747">
          <cell r="A747">
            <v>743</v>
          </cell>
          <cell r="E747">
            <v>743</v>
          </cell>
          <cell r="I747">
            <v>743</v>
          </cell>
        </row>
        <row r="748">
          <cell r="A748">
            <v>744</v>
          </cell>
          <cell r="E748">
            <v>744</v>
          </cell>
          <cell r="I748">
            <v>744</v>
          </cell>
        </row>
        <row r="749">
          <cell r="A749">
            <v>745</v>
          </cell>
          <cell r="E749">
            <v>745</v>
          </cell>
          <cell r="I749">
            <v>745</v>
          </cell>
        </row>
        <row r="750">
          <cell r="A750">
            <v>746</v>
          </cell>
          <cell r="E750">
            <v>746</v>
          </cell>
          <cell r="I750">
            <v>746</v>
          </cell>
        </row>
        <row r="751">
          <cell r="A751">
            <v>747</v>
          </cell>
          <cell r="E751">
            <v>747</v>
          </cell>
          <cell r="I751">
            <v>747</v>
          </cell>
        </row>
        <row r="752">
          <cell r="A752">
            <v>748</v>
          </cell>
          <cell r="E752">
            <v>748</v>
          </cell>
          <cell r="I752">
            <v>748</v>
          </cell>
        </row>
        <row r="753">
          <cell r="A753">
            <v>749</v>
          </cell>
          <cell r="E753">
            <v>749</v>
          </cell>
          <cell r="I753">
            <v>749</v>
          </cell>
        </row>
        <row r="754">
          <cell r="A754">
            <v>750</v>
          </cell>
          <cell r="E754">
            <v>750</v>
          </cell>
          <cell r="I754">
            <v>750</v>
          </cell>
        </row>
        <row r="755">
          <cell r="A755">
            <v>751</v>
          </cell>
          <cell r="E755">
            <v>751</v>
          </cell>
          <cell r="I755">
            <v>751</v>
          </cell>
        </row>
        <row r="756">
          <cell r="A756">
            <v>752</v>
          </cell>
          <cell r="E756">
            <v>752</v>
          </cell>
          <cell r="I756">
            <v>752</v>
          </cell>
        </row>
        <row r="757">
          <cell r="A757">
            <v>753</v>
          </cell>
          <cell r="E757">
            <v>753</v>
          </cell>
          <cell r="I757">
            <v>753</v>
          </cell>
        </row>
        <row r="758">
          <cell r="A758">
            <v>754</v>
          </cell>
          <cell r="E758">
            <v>754</v>
          </cell>
          <cell r="I758">
            <v>754</v>
          </cell>
        </row>
        <row r="759">
          <cell r="A759">
            <v>755</v>
          </cell>
          <cell r="E759">
            <v>755</v>
          </cell>
          <cell r="I759">
            <v>755</v>
          </cell>
        </row>
        <row r="760">
          <cell r="A760">
            <v>756</v>
          </cell>
          <cell r="E760">
            <v>756</v>
          </cell>
          <cell r="I760">
            <v>756</v>
          </cell>
        </row>
        <row r="761">
          <cell r="A761">
            <v>757</v>
          </cell>
          <cell r="E761">
            <v>757</v>
          </cell>
          <cell r="I761">
            <v>757</v>
          </cell>
        </row>
        <row r="762">
          <cell r="A762">
            <v>758</v>
          </cell>
          <cell r="E762">
            <v>758</v>
          </cell>
          <cell r="I762">
            <v>758</v>
          </cell>
        </row>
        <row r="763">
          <cell r="A763">
            <v>759</v>
          </cell>
          <cell r="E763">
            <v>759</v>
          </cell>
          <cell r="I763">
            <v>759</v>
          </cell>
        </row>
        <row r="764">
          <cell r="A764">
            <v>760</v>
          </cell>
          <cell r="E764">
            <v>760</v>
          </cell>
          <cell r="I764">
            <v>760</v>
          </cell>
        </row>
        <row r="765">
          <cell r="A765">
            <v>761</v>
          </cell>
          <cell r="E765">
            <v>761</v>
          </cell>
          <cell r="I765">
            <v>761</v>
          </cell>
        </row>
        <row r="766">
          <cell r="A766">
            <v>762</v>
          </cell>
          <cell r="E766">
            <v>762</v>
          </cell>
          <cell r="I766">
            <v>762</v>
          </cell>
        </row>
        <row r="767">
          <cell r="A767">
            <v>763</v>
          </cell>
          <cell r="E767">
            <v>763</v>
          </cell>
          <cell r="I767">
            <v>763</v>
          </cell>
        </row>
        <row r="768">
          <cell r="A768">
            <v>764</v>
          </cell>
          <cell r="E768">
            <v>764</v>
          </cell>
          <cell r="I768">
            <v>764</v>
          </cell>
        </row>
        <row r="769">
          <cell r="A769">
            <v>765</v>
          </cell>
          <cell r="E769">
            <v>765</v>
          </cell>
          <cell r="I769">
            <v>765</v>
          </cell>
        </row>
        <row r="770">
          <cell r="A770">
            <v>766</v>
          </cell>
          <cell r="E770">
            <v>766</v>
          </cell>
          <cell r="I770">
            <v>766</v>
          </cell>
        </row>
        <row r="771">
          <cell r="A771">
            <v>767</v>
          </cell>
          <cell r="E771">
            <v>767</v>
          </cell>
          <cell r="I771">
            <v>767</v>
          </cell>
        </row>
        <row r="772">
          <cell r="A772">
            <v>768</v>
          </cell>
          <cell r="E772">
            <v>768</v>
          </cell>
          <cell r="I772">
            <v>768</v>
          </cell>
        </row>
        <row r="773">
          <cell r="A773">
            <v>769</v>
          </cell>
          <cell r="E773">
            <v>769</v>
          </cell>
          <cell r="I773">
            <v>769</v>
          </cell>
        </row>
        <row r="774">
          <cell r="A774">
            <v>770</v>
          </cell>
          <cell r="E774">
            <v>770</v>
          </cell>
          <cell r="I774">
            <v>770</v>
          </cell>
        </row>
        <row r="775">
          <cell r="A775">
            <v>771</v>
          </cell>
          <cell r="E775">
            <v>771</v>
          </cell>
          <cell r="I775">
            <v>771</v>
          </cell>
        </row>
        <row r="776">
          <cell r="A776">
            <v>772</v>
          </cell>
          <cell r="E776">
            <v>772</v>
          </cell>
          <cell r="I776">
            <v>772</v>
          </cell>
        </row>
        <row r="777">
          <cell r="A777">
            <v>773</v>
          </cell>
          <cell r="E777">
            <v>773</v>
          </cell>
          <cell r="I777">
            <v>773</v>
          </cell>
        </row>
        <row r="778">
          <cell r="A778">
            <v>774</v>
          </cell>
          <cell r="E778">
            <v>774</v>
          </cell>
          <cell r="I778">
            <v>774</v>
          </cell>
        </row>
        <row r="779">
          <cell r="A779">
            <v>775</v>
          </cell>
          <cell r="E779">
            <v>775</v>
          </cell>
          <cell r="I779">
            <v>775</v>
          </cell>
        </row>
        <row r="780">
          <cell r="A780">
            <v>776</v>
          </cell>
          <cell r="E780">
            <v>776</v>
          </cell>
          <cell r="I780">
            <v>776</v>
          </cell>
        </row>
        <row r="781">
          <cell r="A781">
            <v>777</v>
          </cell>
          <cell r="E781">
            <v>777</v>
          </cell>
          <cell r="I781">
            <v>777</v>
          </cell>
        </row>
        <row r="782">
          <cell r="A782">
            <v>778</v>
          </cell>
          <cell r="E782">
            <v>778</v>
          </cell>
          <cell r="I782">
            <v>778</v>
          </cell>
        </row>
        <row r="783">
          <cell r="A783">
            <v>779</v>
          </cell>
          <cell r="E783">
            <v>779</v>
          </cell>
          <cell r="I783">
            <v>779</v>
          </cell>
        </row>
        <row r="784">
          <cell r="A784">
            <v>780</v>
          </cell>
          <cell r="E784">
            <v>780</v>
          </cell>
          <cell r="I784">
            <v>780</v>
          </cell>
        </row>
        <row r="785">
          <cell r="A785">
            <v>781</v>
          </cell>
          <cell r="E785">
            <v>781</v>
          </cell>
          <cell r="I785">
            <v>781</v>
          </cell>
        </row>
        <row r="786">
          <cell r="A786">
            <v>782</v>
          </cell>
          <cell r="E786">
            <v>782</v>
          </cell>
          <cell r="I786">
            <v>782</v>
          </cell>
        </row>
        <row r="787">
          <cell r="A787">
            <v>783</v>
          </cell>
          <cell r="E787">
            <v>783</v>
          </cell>
          <cell r="I787">
            <v>783</v>
          </cell>
        </row>
        <row r="788">
          <cell r="A788">
            <v>784</v>
          </cell>
          <cell r="E788">
            <v>784</v>
          </cell>
          <cell r="I788">
            <v>784</v>
          </cell>
        </row>
        <row r="789">
          <cell r="A789">
            <v>785</v>
          </cell>
          <cell r="E789">
            <v>785</v>
          </cell>
          <cell r="I789">
            <v>785</v>
          </cell>
        </row>
        <row r="790">
          <cell r="A790">
            <v>786</v>
          </cell>
          <cell r="E790">
            <v>786</v>
          </cell>
          <cell r="I790">
            <v>786</v>
          </cell>
        </row>
        <row r="791">
          <cell r="A791">
            <v>787</v>
          </cell>
          <cell r="E791">
            <v>787</v>
          </cell>
          <cell r="I791">
            <v>787</v>
          </cell>
        </row>
        <row r="792">
          <cell r="A792">
            <v>788</v>
          </cell>
          <cell r="E792">
            <v>788</v>
          </cell>
          <cell r="I792">
            <v>788</v>
          </cell>
        </row>
        <row r="793">
          <cell r="A793">
            <v>789</v>
          </cell>
          <cell r="E793">
            <v>789</v>
          </cell>
          <cell r="I793">
            <v>789</v>
          </cell>
        </row>
        <row r="794">
          <cell r="A794">
            <v>790</v>
          </cell>
          <cell r="E794">
            <v>790</v>
          </cell>
          <cell r="I794">
            <v>790</v>
          </cell>
        </row>
        <row r="795">
          <cell r="A795">
            <v>791</v>
          </cell>
          <cell r="E795">
            <v>791</v>
          </cell>
          <cell r="I795">
            <v>791</v>
          </cell>
        </row>
        <row r="796">
          <cell r="A796">
            <v>792</v>
          </cell>
          <cell r="E796">
            <v>792</v>
          </cell>
          <cell r="I796">
            <v>792</v>
          </cell>
        </row>
        <row r="797">
          <cell r="A797">
            <v>793</v>
          </cell>
          <cell r="E797">
            <v>793</v>
          </cell>
          <cell r="I797">
            <v>793</v>
          </cell>
        </row>
        <row r="798">
          <cell r="A798">
            <v>794</v>
          </cell>
          <cell r="E798">
            <v>794</v>
          </cell>
          <cell r="I798">
            <v>794</v>
          </cell>
        </row>
        <row r="799">
          <cell r="A799">
            <v>795</v>
          </cell>
          <cell r="E799">
            <v>795</v>
          </cell>
          <cell r="I799">
            <v>795</v>
          </cell>
        </row>
        <row r="800">
          <cell r="A800">
            <v>796</v>
          </cell>
          <cell r="E800">
            <v>796</v>
          </cell>
          <cell r="I800">
            <v>796</v>
          </cell>
        </row>
        <row r="801">
          <cell r="A801">
            <v>797</v>
          </cell>
          <cell r="E801">
            <v>797</v>
          </cell>
          <cell r="I801">
            <v>797</v>
          </cell>
        </row>
        <row r="802">
          <cell r="A802">
            <v>798</v>
          </cell>
          <cell r="E802">
            <v>798</v>
          </cell>
          <cell r="I802">
            <v>798</v>
          </cell>
        </row>
        <row r="803">
          <cell r="A803">
            <v>799</v>
          </cell>
          <cell r="E803">
            <v>799</v>
          </cell>
          <cell r="I803">
            <v>799</v>
          </cell>
        </row>
        <row r="804">
          <cell r="A804">
            <v>800</v>
          </cell>
          <cell r="E804">
            <v>800</v>
          </cell>
          <cell r="I804">
            <v>800</v>
          </cell>
        </row>
        <row r="805">
          <cell r="A805">
            <v>801</v>
          </cell>
          <cell r="E805">
            <v>801</v>
          </cell>
          <cell r="I805">
            <v>801</v>
          </cell>
        </row>
        <row r="806">
          <cell r="A806">
            <v>802</v>
          </cell>
          <cell r="E806">
            <v>802</v>
          </cell>
          <cell r="I806">
            <v>802</v>
          </cell>
        </row>
        <row r="807">
          <cell r="A807">
            <v>803</v>
          </cell>
          <cell r="E807">
            <v>803</v>
          </cell>
          <cell r="I807">
            <v>803</v>
          </cell>
        </row>
        <row r="808">
          <cell r="A808">
            <v>804</v>
          </cell>
          <cell r="E808">
            <v>804</v>
          </cell>
          <cell r="I808">
            <v>804</v>
          </cell>
        </row>
        <row r="809">
          <cell r="A809">
            <v>805</v>
          </cell>
          <cell r="E809">
            <v>805</v>
          </cell>
          <cell r="I809">
            <v>805</v>
          </cell>
        </row>
        <row r="810">
          <cell r="A810">
            <v>806</v>
          </cell>
          <cell r="E810">
            <v>806</v>
          </cell>
          <cell r="I810">
            <v>806</v>
          </cell>
        </row>
        <row r="811">
          <cell r="A811">
            <v>807</v>
          </cell>
          <cell r="E811">
            <v>807</v>
          </cell>
          <cell r="I811">
            <v>807</v>
          </cell>
        </row>
        <row r="812">
          <cell r="A812">
            <v>808</v>
          </cell>
          <cell r="E812">
            <v>808</v>
          </cell>
          <cell r="I812">
            <v>808</v>
          </cell>
        </row>
        <row r="813">
          <cell r="A813">
            <v>809</v>
          </cell>
          <cell r="E813">
            <v>809</v>
          </cell>
          <cell r="I813">
            <v>809</v>
          </cell>
        </row>
        <row r="814">
          <cell r="A814">
            <v>810</v>
          </cell>
          <cell r="E814">
            <v>810</v>
          </cell>
          <cell r="I814">
            <v>810</v>
          </cell>
        </row>
        <row r="815">
          <cell r="A815">
            <v>811</v>
          </cell>
          <cell r="E815">
            <v>811</v>
          </cell>
          <cell r="I815">
            <v>811</v>
          </cell>
        </row>
        <row r="816">
          <cell r="A816">
            <v>812</v>
          </cell>
          <cell r="E816">
            <v>812</v>
          </cell>
          <cell r="I816">
            <v>812</v>
          </cell>
        </row>
        <row r="817">
          <cell r="A817">
            <v>813</v>
          </cell>
          <cell r="E817">
            <v>813</v>
          </cell>
          <cell r="I817">
            <v>813</v>
          </cell>
        </row>
        <row r="818">
          <cell r="A818">
            <v>814</v>
          </cell>
          <cell r="E818">
            <v>814</v>
          </cell>
          <cell r="I818">
            <v>814</v>
          </cell>
        </row>
        <row r="819">
          <cell r="A819">
            <v>815</v>
          </cell>
          <cell r="E819">
            <v>815</v>
          </cell>
          <cell r="I819">
            <v>815</v>
          </cell>
        </row>
        <row r="820">
          <cell r="A820">
            <v>816</v>
          </cell>
          <cell r="E820">
            <v>816</v>
          </cell>
          <cell r="I820">
            <v>816</v>
          </cell>
        </row>
        <row r="821">
          <cell r="A821">
            <v>817</v>
          </cell>
          <cell r="E821">
            <v>817</v>
          </cell>
          <cell r="I821">
            <v>817</v>
          </cell>
        </row>
        <row r="822">
          <cell r="A822">
            <v>818</v>
          </cell>
          <cell r="E822">
            <v>818</v>
          </cell>
          <cell r="I822">
            <v>818</v>
          </cell>
        </row>
        <row r="823">
          <cell r="A823">
            <v>819</v>
          </cell>
          <cell r="E823">
            <v>819</v>
          </cell>
          <cell r="I823">
            <v>819</v>
          </cell>
        </row>
        <row r="824">
          <cell r="A824">
            <v>820</v>
          </cell>
          <cell r="E824">
            <v>820</v>
          </cell>
          <cell r="I824">
            <v>820</v>
          </cell>
        </row>
        <row r="825">
          <cell r="A825">
            <v>821</v>
          </cell>
          <cell r="E825">
            <v>821</v>
          </cell>
          <cell r="I825">
            <v>821</v>
          </cell>
        </row>
        <row r="826">
          <cell r="A826">
            <v>822</v>
          </cell>
          <cell r="E826">
            <v>822</v>
          </cell>
          <cell r="I826">
            <v>822</v>
          </cell>
        </row>
        <row r="827">
          <cell r="A827">
            <v>823</v>
          </cell>
          <cell r="E827">
            <v>823</v>
          </cell>
          <cell r="I827">
            <v>823</v>
          </cell>
        </row>
        <row r="828">
          <cell r="A828">
            <v>824</v>
          </cell>
          <cell r="E828">
            <v>824</v>
          </cell>
          <cell r="I828">
            <v>824</v>
          </cell>
        </row>
        <row r="829">
          <cell r="A829">
            <v>825</v>
          </cell>
          <cell r="E829">
            <v>825</v>
          </cell>
          <cell r="I829">
            <v>825</v>
          </cell>
        </row>
        <row r="830">
          <cell r="A830">
            <v>826</v>
          </cell>
          <cell r="E830">
            <v>826</v>
          </cell>
          <cell r="I830">
            <v>826</v>
          </cell>
        </row>
        <row r="831">
          <cell r="A831">
            <v>827</v>
          </cell>
          <cell r="E831">
            <v>827</v>
          </cell>
          <cell r="I831">
            <v>827</v>
          </cell>
        </row>
        <row r="832">
          <cell r="A832">
            <v>828</v>
          </cell>
          <cell r="E832">
            <v>828</v>
          </cell>
          <cell r="I832">
            <v>828</v>
          </cell>
        </row>
        <row r="833">
          <cell r="A833">
            <v>829</v>
          </cell>
          <cell r="E833">
            <v>829</v>
          </cell>
          <cell r="I833">
            <v>829</v>
          </cell>
        </row>
        <row r="834">
          <cell r="A834">
            <v>830</v>
          </cell>
          <cell r="E834">
            <v>830</v>
          </cell>
          <cell r="I834">
            <v>830</v>
          </cell>
        </row>
        <row r="835">
          <cell r="A835">
            <v>831</v>
          </cell>
          <cell r="E835">
            <v>831</v>
          </cell>
          <cell r="I835">
            <v>831</v>
          </cell>
        </row>
        <row r="836">
          <cell r="A836">
            <v>832</v>
          </cell>
          <cell r="E836">
            <v>832</v>
          </cell>
          <cell r="I836">
            <v>832</v>
          </cell>
        </row>
        <row r="837">
          <cell r="A837">
            <v>833</v>
          </cell>
          <cell r="E837">
            <v>833</v>
          </cell>
          <cell r="I837">
            <v>833</v>
          </cell>
        </row>
        <row r="838">
          <cell r="A838">
            <v>834</v>
          </cell>
          <cell r="E838">
            <v>834</v>
          </cell>
          <cell r="I838">
            <v>834</v>
          </cell>
        </row>
        <row r="839">
          <cell r="A839">
            <v>835</v>
          </cell>
          <cell r="E839">
            <v>835</v>
          </cell>
          <cell r="I839">
            <v>835</v>
          </cell>
        </row>
        <row r="840">
          <cell r="A840">
            <v>836</v>
          </cell>
          <cell r="E840">
            <v>836</v>
          </cell>
          <cell r="I840">
            <v>836</v>
          </cell>
        </row>
        <row r="841">
          <cell r="A841">
            <v>837</v>
          </cell>
          <cell r="E841">
            <v>837</v>
          </cell>
          <cell r="I841">
            <v>837</v>
          </cell>
        </row>
        <row r="842">
          <cell r="A842">
            <v>838</v>
          </cell>
          <cell r="E842">
            <v>838</v>
          </cell>
          <cell r="I842">
            <v>838</v>
          </cell>
        </row>
        <row r="843">
          <cell r="A843">
            <v>839</v>
          </cell>
          <cell r="E843">
            <v>839</v>
          </cell>
          <cell r="I843">
            <v>839</v>
          </cell>
        </row>
        <row r="844">
          <cell r="A844">
            <v>840</v>
          </cell>
          <cell r="E844">
            <v>840</v>
          </cell>
          <cell r="I844">
            <v>840</v>
          </cell>
        </row>
        <row r="845">
          <cell r="A845">
            <v>841</v>
          </cell>
          <cell r="E845">
            <v>841</v>
          </cell>
          <cell r="I845">
            <v>841</v>
          </cell>
        </row>
        <row r="846">
          <cell r="A846">
            <v>842</v>
          </cell>
          <cell r="E846">
            <v>842</v>
          </cell>
          <cell r="I846">
            <v>842</v>
          </cell>
        </row>
        <row r="847">
          <cell r="A847">
            <v>843</v>
          </cell>
          <cell r="E847">
            <v>843</v>
          </cell>
          <cell r="I847">
            <v>843</v>
          </cell>
        </row>
        <row r="848">
          <cell r="A848">
            <v>844</v>
          </cell>
          <cell r="E848">
            <v>844</v>
          </cell>
          <cell r="I848">
            <v>844</v>
          </cell>
        </row>
        <row r="849">
          <cell r="A849">
            <v>845</v>
          </cell>
          <cell r="E849">
            <v>845</v>
          </cell>
          <cell r="I849">
            <v>845</v>
          </cell>
        </row>
        <row r="850">
          <cell r="A850">
            <v>846</v>
          </cell>
          <cell r="E850">
            <v>846</v>
          </cell>
          <cell r="I850">
            <v>846</v>
          </cell>
        </row>
        <row r="851">
          <cell r="A851">
            <v>847</v>
          </cell>
          <cell r="E851">
            <v>847</v>
          </cell>
          <cell r="I851">
            <v>847</v>
          </cell>
        </row>
        <row r="852">
          <cell r="A852">
            <v>848</v>
          </cell>
          <cell r="E852">
            <v>848</v>
          </cell>
          <cell r="I852">
            <v>848</v>
          </cell>
        </row>
        <row r="853">
          <cell r="A853">
            <v>849</v>
          </cell>
          <cell r="E853">
            <v>849</v>
          </cell>
          <cell r="I853">
            <v>849</v>
          </cell>
        </row>
        <row r="854">
          <cell r="A854">
            <v>850</v>
          </cell>
          <cell r="E854">
            <v>850</v>
          </cell>
          <cell r="I854">
            <v>850</v>
          </cell>
        </row>
        <row r="855">
          <cell r="A855">
            <v>851</v>
          </cell>
          <cell r="E855">
            <v>851</v>
          </cell>
          <cell r="I855">
            <v>851</v>
          </cell>
        </row>
        <row r="856">
          <cell r="A856">
            <v>852</v>
          </cell>
          <cell r="E856">
            <v>852</v>
          </cell>
          <cell r="I856">
            <v>852</v>
          </cell>
        </row>
        <row r="857">
          <cell r="A857">
            <v>853</v>
          </cell>
          <cell r="E857">
            <v>853</v>
          </cell>
          <cell r="I857">
            <v>853</v>
          </cell>
        </row>
        <row r="858">
          <cell r="A858">
            <v>854</v>
          </cell>
          <cell r="E858">
            <v>854</v>
          </cell>
          <cell r="I858">
            <v>854</v>
          </cell>
        </row>
        <row r="859">
          <cell r="A859">
            <v>855</v>
          </cell>
          <cell r="E859">
            <v>855</v>
          </cell>
          <cell r="I859">
            <v>855</v>
          </cell>
        </row>
        <row r="860">
          <cell r="A860">
            <v>856</v>
          </cell>
          <cell r="E860">
            <v>856</v>
          </cell>
          <cell r="I860">
            <v>856</v>
          </cell>
        </row>
        <row r="861">
          <cell r="A861">
            <v>857</v>
          </cell>
          <cell r="E861">
            <v>857</v>
          </cell>
          <cell r="I861">
            <v>857</v>
          </cell>
        </row>
        <row r="862">
          <cell r="A862">
            <v>858</v>
          </cell>
          <cell r="E862">
            <v>858</v>
          </cell>
          <cell r="I862">
            <v>858</v>
          </cell>
        </row>
        <row r="863">
          <cell r="A863">
            <v>859</v>
          </cell>
          <cell r="E863">
            <v>859</v>
          </cell>
          <cell r="I863">
            <v>859</v>
          </cell>
        </row>
        <row r="864">
          <cell r="A864">
            <v>860</v>
          </cell>
          <cell r="E864">
            <v>860</v>
          </cell>
          <cell r="I864">
            <v>860</v>
          </cell>
        </row>
        <row r="865">
          <cell r="A865">
            <v>861</v>
          </cell>
          <cell r="E865">
            <v>861</v>
          </cell>
          <cell r="I865">
            <v>861</v>
          </cell>
        </row>
        <row r="866">
          <cell r="A866">
            <v>862</v>
          </cell>
          <cell r="E866">
            <v>862</v>
          </cell>
          <cell r="I866">
            <v>862</v>
          </cell>
        </row>
        <row r="867">
          <cell r="A867">
            <v>863</v>
          </cell>
          <cell r="E867">
            <v>863</v>
          </cell>
          <cell r="I867">
            <v>863</v>
          </cell>
        </row>
        <row r="868">
          <cell r="A868">
            <v>864</v>
          </cell>
          <cell r="E868">
            <v>864</v>
          </cell>
          <cell r="I868">
            <v>864</v>
          </cell>
        </row>
        <row r="869">
          <cell r="A869">
            <v>865</v>
          </cell>
          <cell r="E869">
            <v>865</v>
          </cell>
          <cell r="I869">
            <v>865</v>
          </cell>
        </row>
        <row r="870">
          <cell r="A870">
            <v>866</v>
          </cell>
          <cell r="E870">
            <v>866</v>
          </cell>
          <cell r="I870">
            <v>866</v>
          </cell>
        </row>
        <row r="871">
          <cell r="A871">
            <v>867</v>
          </cell>
          <cell r="E871">
            <v>867</v>
          </cell>
          <cell r="I871">
            <v>867</v>
          </cell>
        </row>
        <row r="872">
          <cell r="A872">
            <v>868</v>
          </cell>
          <cell r="E872">
            <v>868</v>
          </cell>
          <cell r="I872">
            <v>868</v>
          </cell>
        </row>
        <row r="873">
          <cell r="A873">
            <v>869</v>
          </cell>
          <cell r="E873">
            <v>869</v>
          </cell>
          <cell r="I873">
            <v>869</v>
          </cell>
        </row>
        <row r="874">
          <cell r="A874">
            <v>870</v>
          </cell>
          <cell r="E874">
            <v>870</v>
          </cell>
          <cell r="I874">
            <v>870</v>
          </cell>
        </row>
        <row r="875">
          <cell r="A875">
            <v>871</v>
          </cell>
          <cell r="E875">
            <v>871</v>
          </cell>
          <cell r="I875">
            <v>871</v>
          </cell>
        </row>
        <row r="876">
          <cell r="A876">
            <v>872</v>
          </cell>
          <cell r="E876">
            <v>872</v>
          </cell>
          <cell r="I876">
            <v>872</v>
          </cell>
        </row>
        <row r="877">
          <cell r="A877">
            <v>873</v>
          </cell>
          <cell r="E877">
            <v>873</v>
          </cell>
          <cell r="I877">
            <v>873</v>
          </cell>
        </row>
        <row r="878">
          <cell r="A878">
            <v>874</v>
          </cell>
          <cell r="E878">
            <v>874</v>
          </cell>
          <cell r="I878">
            <v>874</v>
          </cell>
        </row>
        <row r="879">
          <cell r="A879">
            <v>875</v>
          </cell>
          <cell r="E879">
            <v>875</v>
          </cell>
          <cell r="I879">
            <v>875</v>
          </cell>
        </row>
        <row r="880">
          <cell r="A880">
            <v>876</v>
          </cell>
          <cell r="E880">
            <v>876</v>
          </cell>
          <cell r="I880">
            <v>876</v>
          </cell>
        </row>
        <row r="881">
          <cell r="A881">
            <v>877</v>
          </cell>
          <cell r="E881">
            <v>877</v>
          </cell>
          <cell r="I881">
            <v>877</v>
          </cell>
        </row>
        <row r="882">
          <cell r="A882">
            <v>878</v>
          </cell>
          <cell r="E882">
            <v>878</v>
          </cell>
          <cell r="I882">
            <v>878</v>
          </cell>
        </row>
        <row r="883">
          <cell r="A883">
            <v>879</v>
          </cell>
          <cell r="E883">
            <v>879</v>
          </cell>
          <cell r="I883">
            <v>879</v>
          </cell>
        </row>
        <row r="884">
          <cell r="A884">
            <v>880</v>
          </cell>
          <cell r="E884">
            <v>880</v>
          </cell>
          <cell r="I884">
            <v>880</v>
          </cell>
        </row>
        <row r="885">
          <cell r="A885">
            <v>881</v>
          </cell>
          <cell r="E885">
            <v>881</v>
          </cell>
          <cell r="I885">
            <v>881</v>
          </cell>
        </row>
        <row r="886">
          <cell r="A886">
            <v>882</v>
          </cell>
          <cell r="E886">
            <v>882</v>
          </cell>
          <cell r="I886">
            <v>882</v>
          </cell>
        </row>
        <row r="887">
          <cell r="A887">
            <v>883</v>
          </cell>
          <cell r="E887">
            <v>883</v>
          </cell>
          <cell r="I887">
            <v>883</v>
          </cell>
        </row>
        <row r="888">
          <cell r="A888">
            <v>884</v>
          </cell>
          <cell r="E888">
            <v>884</v>
          </cell>
          <cell r="I888">
            <v>884</v>
          </cell>
        </row>
        <row r="889">
          <cell r="A889">
            <v>885</v>
          </cell>
          <cell r="E889">
            <v>885</v>
          </cell>
          <cell r="I889">
            <v>885</v>
          </cell>
        </row>
        <row r="890">
          <cell r="A890">
            <v>886</v>
          </cell>
          <cell r="E890">
            <v>886</v>
          </cell>
          <cell r="I890">
            <v>886</v>
          </cell>
        </row>
        <row r="891">
          <cell r="A891">
            <v>887</v>
          </cell>
          <cell r="E891">
            <v>887</v>
          </cell>
          <cell r="I891">
            <v>887</v>
          </cell>
        </row>
        <row r="892">
          <cell r="A892">
            <v>888</v>
          </cell>
          <cell r="E892">
            <v>888</v>
          </cell>
          <cell r="I892">
            <v>888</v>
          </cell>
        </row>
        <row r="893">
          <cell r="A893">
            <v>889</v>
          </cell>
          <cell r="E893">
            <v>889</v>
          </cell>
          <cell r="I893">
            <v>889</v>
          </cell>
        </row>
        <row r="894">
          <cell r="A894">
            <v>890</v>
          </cell>
          <cell r="E894">
            <v>890</v>
          </cell>
          <cell r="I894">
            <v>890</v>
          </cell>
        </row>
        <row r="895">
          <cell r="A895">
            <v>891</v>
          </cell>
          <cell r="E895">
            <v>891</v>
          </cell>
          <cell r="I895">
            <v>891</v>
          </cell>
        </row>
        <row r="896">
          <cell r="A896">
            <v>892</v>
          </cell>
          <cell r="E896">
            <v>892</v>
          </cell>
          <cell r="I896">
            <v>892</v>
          </cell>
        </row>
        <row r="897">
          <cell r="A897">
            <v>893</v>
          </cell>
          <cell r="E897">
            <v>893</v>
          </cell>
          <cell r="I897">
            <v>893</v>
          </cell>
        </row>
        <row r="898">
          <cell r="A898">
            <v>894</v>
          </cell>
          <cell r="E898">
            <v>894</v>
          </cell>
          <cell r="I898">
            <v>894</v>
          </cell>
        </row>
        <row r="899">
          <cell r="A899">
            <v>895</v>
          </cell>
          <cell r="E899">
            <v>895</v>
          </cell>
          <cell r="I899">
            <v>895</v>
          </cell>
        </row>
        <row r="900">
          <cell r="A900">
            <v>896</v>
          </cell>
          <cell r="E900">
            <v>896</v>
          </cell>
          <cell r="I900">
            <v>896</v>
          </cell>
        </row>
        <row r="901">
          <cell r="A901">
            <v>897</v>
          </cell>
          <cell r="E901">
            <v>897</v>
          </cell>
          <cell r="I901">
            <v>897</v>
          </cell>
        </row>
        <row r="902">
          <cell r="A902">
            <v>898</v>
          </cell>
          <cell r="E902">
            <v>898</v>
          </cell>
          <cell r="I902">
            <v>898</v>
          </cell>
        </row>
        <row r="903">
          <cell r="A903">
            <v>899</v>
          </cell>
          <cell r="E903">
            <v>899</v>
          </cell>
          <cell r="I903">
            <v>899</v>
          </cell>
        </row>
        <row r="904">
          <cell r="A904">
            <v>900</v>
          </cell>
          <cell r="E904">
            <v>900</v>
          </cell>
          <cell r="I904">
            <v>900</v>
          </cell>
        </row>
        <row r="905">
          <cell r="A905">
            <v>901</v>
          </cell>
          <cell r="E905">
            <v>901</v>
          </cell>
          <cell r="I905">
            <v>901</v>
          </cell>
        </row>
        <row r="906">
          <cell r="A906">
            <v>902</v>
          </cell>
          <cell r="E906">
            <v>902</v>
          </cell>
          <cell r="I906">
            <v>902</v>
          </cell>
        </row>
        <row r="907">
          <cell r="A907">
            <v>903</v>
          </cell>
          <cell r="E907">
            <v>903</v>
          </cell>
          <cell r="I907">
            <v>903</v>
          </cell>
        </row>
        <row r="908">
          <cell r="A908">
            <v>904</v>
          </cell>
          <cell r="E908">
            <v>904</v>
          </cell>
          <cell r="I908">
            <v>904</v>
          </cell>
        </row>
        <row r="909">
          <cell r="A909">
            <v>905</v>
          </cell>
          <cell r="E909">
            <v>905</v>
          </cell>
          <cell r="I909">
            <v>905</v>
          </cell>
        </row>
        <row r="910">
          <cell r="A910">
            <v>906</v>
          </cell>
          <cell r="E910">
            <v>906</v>
          </cell>
          <cell r="I910">
            <v>906</v>
          </cell>
        </row>
        <row r="911">
          <cell r="A911">
            <v>907</v>
          </cell>
          <cell r="E911">
            <v>907</v>
          </cell>
          <cell r="I911">
            <v>907</v>
          </cell>
        </row>
        <row r="912">
          <cell r="A912">
            <v>908</v>
          </cell>
          <cell r="E912">
            <v>908</v>
          </cell>
          <cell r="I912">
            <v>908</v>
          </cell>
        </row>
        <row r="913">
          <cell r="A913">
            <v>909</v>
          </cell>
          <cell r="E913">
            <v>909</v>
          </cell>
          <cell r="I913">
            <v>909</v>
          </cell>
        </row>
        <row r="914">
          <cell r="A914">
            <v>910</v>
          </cell>
          <cell r="E914">
            <v>910</v>
          </cell>
          <cell r="I914">
            <v>910</v>
          </cell>
        </row>
        <row r="915">
          <cell r="A915">
            <v>911</v>
          </cell>
          <cell r="E915">
            <v>911</v>
          </cell>
          <cell r="I915">
            <v>911</v>
          </cell>
        </row>
        <row r="916">
          <cell r="A916">
            <v>912</v>
          </cell>
          <cell r="E916">
            <v>912</v>
          </cell>
          <cell r="I916">
            <v>912</v>
          </cell>
        </row>
        <row r="917">
          <cell r="A917">
            <v>913</v>
          </cell>
          <cell r="E917">
            <v>913</v>
          </cell>
          <cell r="I917">
            <v>913</v>
          </cell>
        </row>
        <row r="918">
          <cell r="A918">
            <v>914</v>
          </cell>
          <cell r="E918">
            <v>914</v>
          </cell>
          <cell r="I918">
            <v>914</v>
          </cell>
        </row>
        <row r="919">
          <cell r="A919">
            <v>915</v>
          </cell>
          <cell r="E919">
            <v>915</v>
          </cell>
          <cell r="I919">
            <v>915</v>
          </cell>
        </row>
        <row r="920">
          <cell r="A920">
            <v>916</v>
          </cell>
          <cell r="E920">
            <v>916</v>
          </cell>
          <cell r="I920">
            <v>916</v>
          </cell>
        </row>
        <row r="921">
          <cell r="A921">
            <v>917</v>
          </cell>
          <cell r="E921">
            <v>917</v>
          </cell>
          <cell r="I921">
            <v>917</v>
          </cell>
        </row>
        <row r="922">
          <cell r="A922">
            <v>918</v>
          </cell>
          <cell r="E922">
            <v>918</v>
          </cell>
          <cell r="I922">
            <v>918</v>
          </cell>
        </row>
        <row r="923">
          <cell r="A923">
            <v>919</v>
          </cell>
          <cell r="E923">
            <v>919</v>
          </cell>
          <cell r="I923">
            <v>919</v>
          </cell>
        </row>
        <row r="924">
          <cell r="A924">
            <v>920</v>
          </cell>
          <cell r="E924">
            <v>920</v>
          </cell>
          <cell r="I924">
            <v>920</v>
          </cell>
        </row>
        <row r="925">
          <cell r="A925">
            <v>921</v>
          </cell>
          <cell r="E925">
            <v>921</v>
          </cell>
          <cell r="I925">
            <v>921</v>
          </cell>
        </row>
        <row r="926">
          <cell r="A926">
            <v>922</v>
          </cell>
          <cell r="E926">
            <v>922</v>
          </cell>
          <cell r="I926">
            <v>922</v>
          </cell>
        </row>
        <row r="927">
          <cell r="A927">
            <v>923</v>
          </cell>
          <cell r="E927">
            <v>923</v>
          </cell>
          <cell r="I927">
            <v>923</v>
          </cell>
        </row>
        <row r="928">
          <cell r="A928">
            <v>924</v>
          </cell>
          <cell r="E928">
            <v>924</v>
          </cell>
          <cell r="I928">
            <v>924</v>
          </cell>
        </row>
        <row r="929">
          <cell r="A929">
            <v>925</v>
          </cell>
          <cell r="E929">
            <v>925</v>
          </cell>
          <cell r="I929">
            <v>925</v>
          </cell>
        </row>
        <row r="930">
          <cell r="A930">
            <v>926</v>
          </cell>
          <cell r="E930">
            <v>926</v>
          </cell>
          <cell r="I930">
            <v>926</v>
          </cell>
        </row>
        <row r="931">
          <cell r="A931">
            <v>927</v>
          </cell>
          <cell r="E931">
            <v>927</v>
          </cell>
          <cell r="I931">
            <v>927</v>
          </cell>
        </row>
        <row r="932">
          <cell r="A932">
            <v>928</v>
          </cell>
          <cell r="E932">
            <v>928</v>
          </cell>
          <cell r="I932">
            <v>928</v>
          </cell>
        </row>
        <row r="933">
          <cell r="A933">
            <v>929</v>
          </cell>
          <cell r="E933">
            <v>929</v>
          </cell>
          <cell r="I933">
            <v>929</v>
          </cell>
        </row>
        <row r="934">
          <cell r="A934">
            <v>930</v>
          </cell>
          <cell r="E934">
            <v>930</v>
          </cell>
          <cell r="I934">
            <v>930</v>
          </cell>
        </row>
        <row r="935">
          <cell r="A935">
            <v>931</v>
          </cell>
          <cell r="E935">
            <v>931</v>
          </cell>
          <cell r="I935">
            <v>931</v>
          </cell>
        </row>
        <row r="936">
          <cell r="A936">
            <v>932</v>
          </cell>
          <cell r="E936">
            <v>932</v>
          </cell>
          <cell r="I936">
            <v>932</v>
          </cell>
        </row>
        <row r="937">
          <cell r="A937">
            <v>933</v>
          </cell>
          <cell r="E937">
            <v>933</v>
          </cell>
          <cell r="I937">
            <v>933</v>
          </cell>
        </row>
        <row r="938">
          <cell r="A938">
            <v>934</v>
          </cell>
          <cell r="E938">
            <v>934</v>
          </cell>
          <cell r="I938">
            <v>934</v>
          </cell>
        </row>
        <row r="939">
          <cell r="A939">
            <v>935</v>
          </cell>
          <cell r="E939">
            <v>935</v>
          </cell>
          <cell r="I939">
            <v>935</v>
          </cell>
        </row>
        <row r="940">
          <cell r="A940">
            <v>936</v>
          </cell>
          <cell r="E940">
            <v>936</v>
          </cell>
          <cell r="I940">
            <v>936</v>
          </cell>
        </row>
        <row r="941">
          <cell r="A941">
            <v>937</v>
          </cell>
          <cell r="E941">
            <v>937</v>
          </cell>
          <cell r="I941">
            <v>937</v>
          </cell>
        </row>
        <row r="942">
          <cell r="A942">
            <v>938</v>
          </cell>
          <cell r="E942">
            <v>938</v>
          </cell>
          <cell r="I942">
            <v>938</v>
          </cell>
        </row>
        <row r="943">
          <cell r="A943">
            <v>939</v>
          </cell>
          <cell r="E943">
            <v>939</v>
          </cell>
          <cell r="I943">
            <v>939</v>
          </cell>
        </row>
        <row r="944">
          <cell r="A944">
            <v>940</v>
          </cell>
          <cell r="E944">
            <v>940</v>
          </cell>
          <cell r="I944">
            <v>940</v>
          </cell>
        </row>
        <row r="945">
          <cell r="A945">
            <v>941</v>
          </cell>
          <cell r="E945">
            <v>941</v>
          </cell>
          <cell r="I945">
            <v>941</v>
          </cell>
        </row>
        <row r="946">
          <cell r="A946">
            <v>942</v>
          </cell>
          <cell r="E946">
            <v>942</v>
          </cell>
          <cell r="I946">
            <v>942</v>
          </cell>
        </row>
        <row r="947">
          <cell r="A947">
            <v>943</v>
          </cell>
          <cell r="E947">
            <v>943</v>
          </cell>
          <cell r="I947">
            <v>943</v>
          </cell>
        </row>
        <row r="948">
          <cell r="A948">
            <v>944</v>
          </cell>
          <cell r="E948">
            <v>944</v>
          </cell>
          <cell r="I948">
            <v>944</v>
          </cell>
        </row>
        <row r="949">
          <cell r="A949">
            <v>945</v>
          </cell>
          <cell r="E949">
            <v>945</v>
          </cell>
          <cell r="I949">
            <v>945</v>
          </cell>
        </row>
        <row r="950">
          <cell r="A950">
            <v>946</v>
          </cell>
          <cell r="E950">
            <v>946</v>
          </cell>
          <cell r="I950">
            <v>946</v>
          </cell>
        </row>
        <row r="951">
          <cell r="A951">
            <v>947</v>
          </cell>
          <cell r="E951">
            <v>947</v>
          </cell>
          <cell r="I951">
            <v>947</v>
          </cell>
        </row>
        <row r="952">
          <cell r="A952">
            <v>948</v>
          </cell>
          <cell r="E952">
            <v>948</v>
          </cell>
          <cell r="I952">
            <v>948</v>
          </cell>
        </row>
        <row r="953">
          <cell r="A953">
            <v>949</v>
          </cell>
          <cell r="E953">
            <v>949</v>
          </cell>
          <cell r="I953">
            <v>949</v>
          </cell>
        </row>
        <row r="954">
          <cell r="A954">
            <v>950</v>
          </cell>
          <cell r="E954">
            <v>950</v>
          </cell>
          <cell r="I954">
            <v>950</v>
          </cell>
        </row>
        <row r="955">
          <cell r="A955">
            <v>951</v>
          </cell>
          <cell r="E955">
            <v>951</v>
          </cell>
          <cell r="I955">
            <v>951</v>
          </cell>
        </row>
        <row r="956">
          <cell r="A956">
            <v>952</v>
          </cell>
          <cell r="E956">
            <v>952</v>
          </cell>
          <cell r="I956">
            <v>952</v>
          </cell>
        </row>
        <row r="957">
          <cell r="A957">
            <v>953</v>
          </cell>
          <cell r="E957">
            <v>953</v>
          </cell>
          <cell r="I957">
            <v>953</v>
          </cell>
        </row>
        <row r="958">
          <cell r="A958">
            <v>954</v>
          </cell>
          <cell r="E958">
            <v>954</v>
          </cell>
          <cell r="I958">
            <v>954</v>
          </cell>
        </row>
        <row r="959">
          <cell r="A959">
            <v>955</v>
          </cell>
          <cell r="E959">
            <v>955</v>
          </cell>
          <cell r="I959">
            <v>955</v>
          </cell>
        </row>
        <row r="960">
          <cell r="A960">
            <v>956</v>
          </cell>
          <cell r="E960">
            <v>956</v>
          </cell>
          <cell r="I960">
            <v>956</v>
          </cell>
        </row>
        <row r="961">
          <cell r="A961">
            <v>957</v>
          </cell>
          <cell r="E961">
            <v>957</v>
          </cell>
          <cell r="I961">
            <v>957</v>
          </cell>
        </row>
        <row r="962">
          <cell r="A962">
            <v>958</v>
          </cell>
          <cell r="E962">
            <v>958</v>
          </cell>
          <cell r="I962">
            <v>958</v>
          </cell>
        </row>
        <row r="963">
          <cell r="A963">
            <v>959</v>
          </cell>
          <cell r="E963">
            <v>959</v>
          </cell>
          <cell r="I963">
            <v>959</v>
          </cell>
        </row>
        <row r="964">
          <cell r="A964">
            <v>960</v>
          </cell>
          <cell r="E964">
            <v>960</v>
          </cell>
          <cell r="I964">
            <v>960</v>
          </cell>
        </row>
        <row r="965">
          <cell r="A965">
            <v>961</v>
          </cell>
          <cell r="E965">
            <v>961</v>
          </cell>
          <cell r="I965">
            <v>961</v>
          </cell>
        </row>
        <row r="966">
          <cell r="A966">
            <v>962</v>
          </cell>
          <cell r="E966">
            <v>962</v>
          </cell>
          <cell r="I966">
            <v>962</v>
          </cell>
        </row>
        <row r="967">
          <cell r="A967">
            <v>963</v>
          </cell>
          <cell r="E967">
            <v>963</v>
          </cell>
          <cell r="I967">
            <v>963</v>
          </cell>
        </row>
        <row r="968">
          <cell r="A968">
            <v>964</v>
          </cell>
          <cell r="E968">
            <v>964</v>
          </cell>
          <cell r="I968">
            <v>964</v>
          </cell>
        </row>
        <row r="969">
          <cell r="A969">
            <v>965</v>
          </cell>
          <cell r="E969">
            <v>965</v>
          </cell>
          <cell r="I969">
            <v>965</v>
          </cell>
        </row>
        <row r="970">
          <cell r="A970">
            <v>966</v>
          </cell>
          <cell r="E970">
            <v>966</v>
          </cell>
          <cell r="I970">
            <v>966</v>
          </cell>
        </row>
        <row r="971">
          <cell r="A971">
            <v>967</v>
          </cell>
          <cell r="E971">
            <v>967</v>
          </cell>
          <cell r="I971">
            <v>967</v>
          </cell>
        </row>
        <row r="972">
          <cell r="A972">
            <v>968</v>
          </cell>
          <cell r="E972">
            <v>968</v>
          </cell>
          <cell r="I972">
            <v>968</v>
          </cell>
        </row>
        <row r="973">
          <cell r="A973">
            <v>969</v>
          </cell>
          <cell r="E973">
            <v>969</v>
          </cell>
          <cell r="I973">
            <v>969</v>
          </cell>
        </row>
        <row r="974">
          <cell r="A974">
            <v>970</v>
          </cell>
          <cell r="E974">
            <v>970</v>
          </cell>
          <cell r="I974">
            <v>970</v>
          </cell>
        </row>
        <row r="975">
          <cell r="A975">
            <v>971</v>
          </cell>
          <cell r="E975">
            <v>971</v>
          </cell>
          <cell r="I975">
            <v>971</v>
          </cell>
        </row>
        <row r="976">
          <cell r="A976">
            <v>972</v>
          </cell>
          <cell r="E976">
            <v>972</v>
          </cell>
          <cell r="I976">
            <v>972</v>
          </cell>
        </row>
        <row r="977">
          <cell r="A977">
            <v>973</v>
          </cell>
          <cell r="E977">
            <v>973</v>
          </cell>
          <cell r="I977">
            <v>973</v>
          </cell>
        </row>
        <row r="978">
          <cell r="A978">
            <v>974</v>
          </cell>
          <cell r="E978">
            <v>974</v>
          </cell>
          <cell r="I978">
            <v>974</v>
          </cell>
        </row>
        <row r="979">
          <cell r="A979">
            <v>975</v>
          </cell>
          <cell r="E979">
            <v>975</v>
          </cell>
          <cell r="I979">
            <v>975</v>
          </cell>
        </row>
        <row r="980">
          <cell r="A980">
            <v>976</v>
          </cell>
          <cell r="E980">
            <v>976</v>
          </cell>
          <cell r="I980">
            <v>976</v>
          </cell>
        </row>
        <row r="981">
          <cell r="A981">
            <v>977</v>
          </cell>
          <cell r="E981">
            <v>977</v>
          </cell>
          <cell r="I981">
            <v>977</v>
          </cell>
        </row>
        <row r="982">
          <cell r="A982">
            <v>978</v>
          </cell>
          <cell r="E982">
            <v>978</v>
          </cell>
          <cell r="I982">
            <v>978</v>
          </cell>
        </row>
        <row r="983">
          <cell r="A983">
            <v>979</v>
          </cell>
          <cell r="E983">
            <v>979</v>
          </cell>
          <cell r="I983">
            <v>979</v>
          </cell>
        </row>
        <row r="984">
          <cell r="A984">
            <v>980</v>
          </cell>
          <cell r="E984">
            <v>980</v>
          </cell>
          <cell r="I984">
            <v>980</v>
          </cell>
        </row>
        <row r="985">
          <cell r="A985">
            <v>981</v>
          </cell>
          <cell r="E985">
            <v>981</v>
          </cell>
          <cell r="I985">
            <v>981</v>
          </cell>
        </row>
        <row r="986">
          <cell r="A986">
            <v>982</v>
          </cell>
          <cell r="E986">
            <v>982</v>
          </cell>
          <cell r="I986">
            <v>982</v>
          </cell>
        </row>
        <row r="987">
          <cell r="A987">
            <v>983</v>
          </cell>
          <cell r="E987">
            <v>983</v>
          </cell>
          <cell r="I987">
            <v>983</v>
          </cell>
        </row>
        <row r="988">
          <cell r="A988">
            <v>984</v>
          </cell>
          <cell r="E988">
            <v>984</v>
          </cell>
          <cell r="I988">
            <v>984</v>
          </cell>
        </row>
        <row r="989">
          <cell r="A989">
            <v>985</v>
          </cell>
          <cell r="E989">
            <v>985</v>
          </cell>
          <cell r="I989">
            <v>985</v>
          </cell>
        </row>
        <row r="990">
          <cell r="A990">
            <v>986</v>
          </cell>
          <cell r="E990">
            <v>986</v>
          </cell>
          <cell r="I990">
            <v>986</v>
          </cell>
        </row>
        <row r="991">
          <cell r="A991">
            <v>987</v>
          </cell>
          <cell r="E991">
            <v>987</v>
          </cell>
          <cell r="I991">
            <v>987</v>
          </cell>
        </row>
        <row r="992">
          <cell r="A992">
            <v>988</v>
          </cell>
          <cell r="E992">
            <v>988</v>
          </cell>
          <cell r="I992">
            <v>988</v>
          </cell>
        </row>
        <row r="993">
          <cell r="A993">
            <v>989</v>
          </cell>
          <cell r="E993">
            <v>989</v>
          </cell>
          <cell r="I993">
            <v>989</v>
          </cell>
        </row>
        <row r="994">
          <cell r="A994">
            <v>990</v>
          </cell>
          <cell r="E994">
            <v>990</v>
          </cell>
          <cell r="I994">
            <v>990</v>
          </cell>
        </row>
        <row r="995">
          <cell r="A995">
            <v>991</v>
          </cell>
          <cell r="E995">
            <v>991</v>
          </cell>
          <cell r="I995">
            <v>991</v>
          </cell>
        </row>
        <row r="996">
          <cell r="A996">
            <v>992</v>
          </cell>
          <cell r="E996">
            <v>992</v>
          </cell>
          <cell r="I996">
            <v>992</v>
          </cell>
        </row>
        <row r="997">
          <cell r="A997">
            <v>993</v>
          </cell>
          <cell r="E997">
            <v>993</v>
          </cell>
          <cell r="I997">
            <v>993</v>
          </cell>
        </row>
        <row r="998">
          <cell r="A998">
            <v>994</v>
          </cell>
          <cell r="E998">
            <v>994</v>
          </cell>
          <cell r="I998">
            <v>994</v>
          </cell>
        </row>
        <row r="999">
          <cell r="A999">
            <v>995</v>
          </cell>
          <cell r="E999">
            <v>995</v>
          </cell>
          <cell r="I999">
            <v>995</v>
          </cell>
        </row>
        <row r="1000">
          <cell r="A1000">
            <v>996</v>
          </cell>
          <cell r="E1000">
            <v>996</v>
          </cell>
          <cell r="I1000">
            <v>996</v>
          </cell>
        </row>
        <row r="1001">
          <cell r="A1001">
            <v>997</v>
          </cell>
          <cell r="E1001">
            <v>997</v>
          </cell>
          <cell r="I1001">
            <v>997</v>
          </cell>
        </row>
        <row r="1002">
          <cell r="A1002">
            <v>998</v>
          </cell>
          <cell r="E1002">
            <v>998</v>
          </cell>
          <cell r="I1002">
            <v>998</v>
          </cell>
        </row>
        <row r="1003">
          <cell r="A1003">
            <v>999</v>
          </cell>
          <cell r="E1003">
            <v>999</v>
          </cell>
          <cell r="I1003">
            <v>999</v>
          </cell>
        </row>
        <row r="1004">
          <cell r="A1004">
            <v>1000</v>
          </cell>
          <cell r="E1004">
            <v>1000</v>
          </cell>
          <cell r="I1004">
            <v>1000</v>
          </cell>
        </row>
      </sheetData>
      <sheetData sheetId="7"/>
      <sheetData sheetId="8"/>
    </sheetDataSet>
  </externalBook>
</externalLink>
</file>

<file path=xl/externalLinks/externalLink273.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refreshError="1"/>
      <sheetData sheetId="1" refreshError="1"/>
      <sheetData sheetId="2" refreshError="1"/>
      <sheetData sheetId="3" refreshError="1"/>
      <sheetData sheetId="4"/>
      <sheetData sheetId="5">
        <row r="5">
          <cell r="A5">
            <v>1</v>
          </cell>
          <cell r="B5">
            <v>30.46</v>
          </cell>
          <cell r="C5">
            <v>30.46</v>
          </cell>
        </row>
        <row r="6">
          <cell r="A6">
            <v>2</v>
          </cell>
          <cell r="B6">
            <v>30.52</v>
          </cell>
          <cell r="C6">
            <v>30.52</v>
          </cell>
        </row>
        <row r="7">
          <cell r="A7">
            <v>3</v>
          </cell>
          <cell r="B7">
            <v>30.52</v>
          </cell>
          <cell r="C7">
            <v>30.52</v>
          </cell>
        </row>
        <row r="8">
          <cell r="A8">
            <v>4</v>
          </cell>
          <cell r="B8">
            <v>30.51</v>
          </cell>
          <cell r="C8">
            <v>30.51</v>
          </cell>
        </row>
        <row r="9">
          <cell r="A9">
            <v>5</v>
          </cell>
          <cell r="B9">
            <v>30.67</v>
          </cell>
          <cell r="C9">
            <v>30.67</v>
          </cell>
        </row>
        <row r="10">
          <cell r="A10">
            <v>6</v>
          </cell>
          <cell r="B10">
            <v>30.5</v>
          </cell>
          <cell r="C10">
            <v>30.5</v>
          </cell>
        </row>
        <row r="11">
          <cell r="A11">
            <v>7</v>
          </cell>
          <cell r="B11">
            <v>30.44</v>
          </cell>
          <cell r="C11">
            <v>30.44</v>
          </cell>
        </row>
        <row r="12">
          <cell r="A12">
            <v>8</v>
          </cell>
          <cell r="B12">
            <v>30.51</v>
          </cell>
          <cell r="C12">
            <v>30.51</v>
          </cell>
        </row>
        <row r="13">
          <cell r="A13">
            <v>9</v>
          </cell>
          <cell r="B13">
            <v>30.54</v>
          </cell>
          <cell r="C13">
            <v>30.54</v>
          </cell>
        </row>
        <row r="14">
          <cell r="A14">
            <v>10</v>
          </cell>
          <cell r="B14">
            <v>30.46</v>
          </cell>
          <cell r="C14">
            <v>30.46</v>
          </cell>
        </row>
        <row r="15">
          <cell r="A15">
            <v>11</v>
          </cell>
          <cell r="B15">
            <v>30.38</v>
          </cell>
          <cell r="C15">
            <v>30.38</v>
          </cell>
        </row>
        <row r="16">
          <cell r="A16">
            <v>12</v>
          </cell>
          <cell r="B16">
            <v>30.3</v>
          </cell>
          <cell r="C16">
            <v>30.3</v>
          </cell>
        </row>
        <row r="17">
          <cell r="A17">
            <v>13</v>
          </cell>
          <cell r="B17">
            <v>30.67</v>
          </cell>
          <cell r="C17">
            <v>30.67</v>
          </cell>
        </row>
        <row r="18">
          <cell r="A18">
            <v>14</v>
          </cell>
          <cell r="B18">
            <v>30.43</v>
          </cell>
          <cell r="C18">
            <v>30.43</v>
          </cell>
        </row>
        <row r="19">
          <cell r="A19">
            <v>15</v>
          </cell>
          <cell r="B19">
            <v>30.38</v>
          </cell>
          <cell r="C19">
            <v>30.38</v>
          </cell>
        </row>
        <row r="20">
          <cell r="A20">
            <v>16</v>
          </cell>
          <cell r="B20">
            <v>30.51</v>
          </cell>
          <cell r="C20">
            <v>30.51</v>
          </cell>
        </row>
        <row r="21">
          <cell r="A21">
            <v>17</v>
          </cell>
          <cell r="B21">
            <v>30.48</v>
          </cell>
          <cell r="C21">
            <v>30.48</v>
          </cell>
        </row>
        <row r="22">
          <cell r="A22">
            <v>18</v>
          </cell>
          <cell r="B22">
            <v>30.64</v>
          </cell>
          <cell r="C22">
            <v>30.64</v>
          </cell>
        </row>
        <row r="23">
          <cell r="A23">
            <v>19</v>
          </cell>
          <cell r="B23">
            <v>30.36</v>
          </cell>
          <cell r="C23">
            <v>30.36</v>
          </cell>
        </row>
        <row r="24">
          <cell r="A24">
            <v>20</v>
          </cell>
          <cell r="B24">
            <v>30.41</v>
          </cell>
          <cell r="C24">
            <v>30.41</v>
          </cell>
        </row>
        <row r="25">
          <cell r="A25">
            <v>21</v>
          </cell>
          <cell r="B25">
            <v>30.49</v>
          </cell>
          <cell r="C25">
            <v>30.49</v>
          </cell>
        </row>
        <row r="26">
          <cell r="A26">
            <v>22</v>
          </cell>
          <cell r="B26">
            <v>30.38</v>
          </cell>
          <cell r="C26">
            <v>30.38</v>
          </cell>
        </row>
        <row r="27">
          <cell r="A27">
            <v>23</v>
          </cell>
          <cell r="B27">
            <v>30.32</v>
          </cell>
          <cell r="C27">
            <v>30.32</v>
          </cell>
        </row>
        <row r="28">
          <cell r="A28">
            <v>24</v>
          </cell>
          <cell r="B28">
            <v>30.62</v>
          </cell>
          <cell r="C28">
            <v>30.62</v>
          </cell>
        </row>
        <row r="29">
          <cell r="A29">
            <v>25</v>
          </cell>
          <cell r="B29">
            <v>30.49</v>
          </cell>
          <cell r="C29">
            <v>30.49</v>
          </cell>
        </row>
        <row r="30">
          <cell r="A30">
            <v>26</v>
          </cell>
          <cell r="B30">
            <v>30.52</v>
          </cell>
          <cell r="C30">
            <v>30.52</v>
          </cell>
        </row>
        <row r="31">
          <cell r="A31">
            <v>27</v>
          </cell>
          <cell r="B31">
            <v>30.17</v>
          </cell>
          <cell r="C31">
            <v>30.17</v>
          </cell>
        </row>
        <row r="32">
          <cell r="A32">
            <v>28</v>
          </cell>
          <cell r="B32">
            <v>30.52</v>
          </cell>
          <cell r="C32">
            <v>30.52</v>
          </cell>
        </row>
        <row r="33">
          <cell r="A33">
            <v>29</v>
          </cell>
          <cell r="B33">
            <v>30.46</v>
          </cell>
          <cell r="C33">
            <v>30.46</v>
          </cell>
        </row>
        <row r="34">
          <cell r="A34">
            <v>30</v>
          </cell>
          <cell r="B34">
            <v>30.53</v>
          </cell>
          <cell r="C34">
            <v>30.53</v>
          </cell>
        </row>
        <row r="35">
          <cell r="A35">
            <v>31</v>
          </cell>
          <cell r="B35">
            <v>30.39</v>
          </cell>
          <cell r="C35">
            <v>30.39</v>
          </cell>
        </row>
        <row r="36">
          <cell r="A36">
            <v>32</v>
          </cell>
          <cell r="B36">
            <v>30.67</v>
          </cell>
          <cell r="C36">
            <v>30.67</v>
          </cell>
        </row>
        <row r="37">
          <cell r="A37">
            <v>33</v>
          </cell>
          <cell r="B37">
            <v>30.52</v>
          </cell>
          <cell r="C37">
            <v>30.52</v>
          </cell>
        </row>
        <row r="38">
          <cell r="A38">
            <v>34</v>
          </cell>
          <cell r="B38">
            <v>30.6</v>
          </cell>
          <cell r="C38">
            <v>30.6</v>
          </cell>
        </row>
        <row r="39">
          <cell r="A39">
            <v>35</v>
          </cell>
          <cell r="B39">
            <v>30.29</v>
          </cell>
          <cell r="C39">
            <v>30.29</v>
          </cell>
        </row>
        <row r="40">
          <cell r="A40">
            <v>36</v>
          </cell>
          <cell r="B40">
            <v>30.42</v>
          </cell>
          <cell r="C40">
            <v>30.42</v>
          </cell>
        </row>
        <row r="41">
          <cell r="A41">
            <v>37</v>
          </cell>
          <cell r="B41">
            <v>30.5</v>
          </cell>
          <cell r="C41">
            <v>30.5</v>
          </cell>
        </row>
        <row r="42">
          <cell r="A42">
            <v>38</v>
          </cell>
          <cell r="B42">
            <v>30.5</v>
          </cell>
          <cell r="C42">
            <v>30.5</v>
          </cell>
        </row>
        <row r="43">
          <cell r="A43">
            <v>39</v>
          </cell>
          <cell r="B43">
            <v>30.49</v>
          </cell>
          <cell r="C43">
            <v>30.49</v>
          </cell>
        </row>
        <row r="44">
          <cell r="A44">
            <v>40</v>
          </cell>
          <cell r="B44">
            <v>30.6</v>
          </cell>
          <cell r="C44">
            <v>30.6</v>
          </cell>
        </row>
        <row r="45">
          <cell r="A45">
            <v>41</v>
          </cell>
          <cell r="B45">
            <v>30.32</v>
          </cell>
          <cell r="C45">
            <v>30.32</v>
          </cell>
        </row>
        <row r="46">
          <cell r="A46">
            <v>42</v>
          </cell>
          <cell r="B46">
            <v>30.59</v>
          </cell>
          <cell r="C46">
            <v>30.59</v>
          </cell>
        </row>
        <row r="47">
          <cell r="A47">
            <v>43</v>
          </cell>
          <cell r="B47">
            <v>30.64</v>
          </cell>
          <cell r="C47">
            <v>30.64</v>
          </cell>
        </row>
        <row r="48">
          <cell r="A48">
            <v>44</v>
          </cell>
          <cell r="B48">
            <v>30.52</v>
          </cell>
          <cell r="C48">
            <v>30.52</v>
          </cell>
        </row>
        <row r="49">
          <cell r="A49">
            <v>45</v>
          </cell>
          <cell r="B49">
            <v>30.39</v>
          </cell>
          <cell r="C49">
            <v>30.39</v>
          </cell>
        </row>
        <row r="50">
          <cell r="A50">
            <v>46</v>
          </cell>
          <cell r="B50">
            <v>30.66</v>
          </cell>
          <cell r="C50">
            <v>30.66</v>
          </cell>
        </row>
        <row r="51">
          <cell r="A51">
            <v>47</v>
          </cell>
          <cell r="B51">
            <v>30.13</v>
          </cell>
          <cell r="C51">
            <v>30.13</v>
          </cell>
        </row>
        <row r="52">
          <cell r="A52">
            <v>48</v>
          </cell>
          <cell r="B52">
            <v>30.41</v>
          </cell>
          <cell r="C52">
            <v>30.41</v>
          </cell>
        </row>
        <row r="53">
          <cell r="A53">
            <v>49</v>
          </cell>
          <cell r="B53">
            <v>30.5</v>
          </cell>
          <cell r="C53">
            <v>30.5</v>
          </cell>
        </row>
        <row r="54">
          <cell r="A54">
            <v>50</v>
          </cell>
          <cell r="B54">
            <v>30.5</v>
          </cell>
          <cell r="C54">
            <v>30.5</v>
          </cell>
        </row>
        <row r="55">
          <cell r="A55">
            <v>51</v>
          </cell>
          <cell r="B55">
            <v>30.43</v>
          </cell>
          <cell r="C55">
            <v>30.43</v>
          </cell>
        </row>
        <row r="56">
          <cell r="A56">
            <v>52</v>
          </cell>
          <cell r="B56">
            <v>30.5</v>
          </cell>
          <cell r="C56">
            <v>30.5</v>
          </cell>
        </row>
        <row r="57">
          <cell r="A57">
            <v>53</v>
          </cell>
          <cell r="B57">
            <v>30.52</v>
          </cell>
          <cell r="C57">
            <v>30.52</v>
          </cell>
        </row>
        <row r="58">
          <cell r="A58">
            <v>54</v>
          </cell>
          <cell r="B58">
            <v>30.45</v>
          </cell>
          <cell r="C58">
            <v>30.45</v>
          </cell>
        </row>
        <row r="59">
          <cell r="A59">
            <v>55</v>
          </cell>
          <cell r="B59">
            <v>30.23</v>
          </cell>
          <cell r="C59">
            <v>30.23</v>
          </cell>
        </row>
        <row r="60">
          <cell r="A60">
            <v>56</v>
          </cell>
          <cell r="B60">
            <v>30.52</v>
          </cell>
          <cell r="C60">
            <v>30.52</v>
          </cell>
        </row>
        <row r="61">
          <cell r="A61">
            <v>57</v>
          </cell>
          <cell r="B61">
            <v>30.64</v>
          </cell>
          <cell r="C61">
            <v>30.64</v>
          </cell>
        </row>
        <row r="62">
          <cell r="A62">
            <v>58</v>
          </cell>
          <cell r="B62">
            <v>30.63</v>
          </cell>
          <cell r="C62">
            <v>30.63</v>
          </cell>
        </row>
        <row r="63">
          <cell r="A63">
            <v>59</v>
          </cell>
          <cell r="B63">
            <v>30.34</v>
          </cell>
          <cell r="C63">
            <v>30.34</v>
          </cell>
        </row>
        <row r="64">
          <cell r="A64">
            <v>60</v>
          </cell>
          <cell r="B64">
            <v>30.47</v>
          </cell>
          <cell r="C64">
            <v>30.47</v>
          </cell>
        </row>
        <row r="65">
          <cell r="A65">
            <v>61</v>
          </cell>
          <cell r="C65">
            <v>0</v>
          </cell>
        </row>
        <row r="66">
          <cell r="A66">
            <v>62</v>
          </cell>
          <cell r="C66">
            <v>0</v>
          </cell>
        </row>
        <row r="67">
          <cell r="A67">
            <v>63</v>
          </cell>
          <cell r="C67">
            <v>0</v>
          </cell>
        </row>
        <row r="68">
          <cell r="A68">
            <v>64</v>
          </cell>
          <cell r="C68">
            <v>0</v>
          </cell>
        </row>
        <row r="69">
          <cell r="A69">
            <v>65</v>
          </cell>
          <cell r="C69">
            <v>0</v>
          </cell>
        </row>
        <row r="70">
          <cell r="A70">
            <v>66</v>
          </cell>
          <cell r="C70">
            <v>0</v>
          </cell>
        </row>
        <row r="71">
          <cell r="A71">
            <v>67</v>
          </cell>
          <cell r="C71">
            <v>0</v>
          </cell>
        </row>
        <row r="72">
          <cell r="A72">
            <v>68</v>
          </cell>
          <cell r="C72">
            <v>0</v>
          </cell>
        </row>
        <row r="73">
          <cell r="A73">
            <v>69</v>
          </cell>
          <cell r="C73">
            <v>0</v>
          </cell>
        </row>
        <row r="74">
          <cell r="A74">
            <v>70</v>
          </cell>
          <cell r="C74">
            <v>0</v>
          </cell>
        </row>
        <row r="75">
          <cell r="A75">
            <v>71</v>
          </cell>
          <cell r="C75">
            <v>0</v>
          </cell>
        </row>
        <row r="76">
          <cell r="A76">
            <v>72</v>
          </cell>
          <cell r="C76">
            <v>0</v>
          </cell>
        </row>
        <row r="77">
          <cell r="A77">
            <v>73</v>
          </cell>
          <cell r="C77">
            <v>0</v>
          </cell>
        </row>
        <row r="78">
          <cell r="A78">
            <v>74</v>
          </cell>
          <cell r="C78">
            <v>0</v>
          </cell>
        </row>
        <row r="79">
          <cell r="A79">
            <v>75</v>
          </cell>
          <cell r="C79">
            <v>0</v>
          </cell>
        </row>
        <row r="80">
          <cell r="A80">
            <v>76</v>
          </cell>
          <cell r="C80">
            <v>0</v>
          </cell>
        </row>
        <row r="81">
          <cell r="A81">
            <v>77</v>
          </cell>
          <cell r="C81">
            <v>0</v>
          </cell>
        </row>
        <row r="82">
          <cell r="A82">
            <v>78</v>
          </cell>
          <cell r="C82">
            <v>0</v>
          </cell>
        </row>
        <row r="83">
          <cell r="A83">
            <v>79</v>
          </cell>
          <cell r="C83">
            <v>0</v>
          </cell>
        </row>
        <row r="84">
          <cell r="A84">
            <v>80</v>
          </cell>
          <cell r="C84">
            <v>0</v>
          </cell>
        </row>
        <row r="85">
          <cell r="A85">
            <v>81</v>
          </cell>
          <cell r="C85">
            <v>0</v>
          </cell>
        </row>
        <row r="86">
          <cell r="A86">
            <v>82</v>
          </cell>
          <cell r="C86">
            <v>0</v>
          </cell>
        </row>
        <row r="87">
          <cell r="A87">
            <v>83</v>
          </cell>
          <cell r="C87">
            <v>0</v>
          </cell>
        </row>
        <row r="88">
          <cell r="A88">
            <v>84</v>
          </cell>
          <cell r="C88">
            <v>0</v>
          </cell>
        </row>
        <row r="89">
          <cell r="A89">
            <v>85</v>
          </cell>
          <cell r="C89">
            <v>0</v>
          </cell>
        </row>
        <row r="90">
          <cell r="A90">
            <v>86</v>
          </cell>
          <cell r="C90">
            <v>0</v>
          </cell>
        </row>
        <row r="91">
          <cell r="A91">
            <v>87</v>
          </cell>
          <cell r="C91">
            <v>0</v>
          </cell>
        </row>
        <row r="92">
          <cell r="A92">
            <v>88</v>
          </cell>
          <cell r="C92">
            <v>0</v>
          </cell>
        </row>
        <row r="93">
          <cell r="A93">
            <v>89</v>
          </cell>
          <cell r="C93">
            <v>0</v>
          </cell>
        </row>
        <row r="94">
          <cell r="A94">
            <v>90</v>
          </cell>
          <cell r="C94">
            <v>0</v>
          </cell>
        </row>
        <row r="95">
          <cell r="A95">
            <v>91</v>
          </cell>
          <cell r="C95">
            <v>0</v>
          </cell>
        </row>
        <row r="96">
          <cell r="A96">
            <v>92</v>
          </cell>
          <cell r="C96">
            <v>0</v>
          </cell>
        </row>
        <row r="97">
          <cell r="A97">
            <v>93</v>
          </cell>
          <cell r="C97">
            <v>0</v>
          </cell>
        </row>
        <row r="98">
          <cell r="A98">
            <v>94</v>
          </cell>
          <cell r="C98">
            <v>0</v>
          </cell>
        </row>
        <row r="99">
          <cell r="A99">
            <v>95</v>
          </cell>
          <cell r="C99">
            <v>0</v>
          </cell>
        </row>
        <row r="100">
          <cell r="A100">
            <v>96</v>
          </cell>
          <cell r="C100">
            <v>0</v>
          </cell>
        </row>
        <row r="101">
          <cell r="A101">
            <v>97</v>
          </cell>
          <cell r="C101">
            <v>0</v>
          </cell>
        </row>
        <row r="102">
          <cell r="A102">
            <v>98</v>
          </cell>
          <cell r="C102">
            <v>0</v>
          </cell>
        </row>
        <row r="103">
          <cell r="A103">
            <v>99</v>
          </cell>
          <cell r="C103">
            <v>0</v>
          </cell>
        </row>
        <row r="104">
          <cell r="A104">
            <v>100</v>
          </cell>
          <cell r="C104">
            <v>0</v>
          </cell>
        </row>
        <row r="105">
          <cell r="A105">
            <v>101</v>
          </cell>
          <cell r="C105">
            <v>0</v>
          </cell>
        </row>
        <row r="106">
          <cell r="A106">
            <v>102</v>
          </cell>
          <cell r="C106">
            <v>0</v>
          </cell>
        </row>
        <row r="107">
          <cell r="A107">
            <v>103</v>
          </cell>
          <cell r="C107">
            <v>0</v>
          </cell>
        </row>
        <row r="108">
          <cell r="A108">
            <v>104</v>
          </cell>
          <cell r="C108">
            <v>0</v>
          </cell>
        </row>
        <row r="109">
          <cell r="A109">
            <v>105</v>
          </cell>
          <cell r="C109">
            <v>0</v>
          </cell>
        </row>
        <row r="110">
          <cell r="A110">
            <v>106</v>
          </cell>
          <cell r="C110">
            <v>0</v>
          </cell>
        </row>
        <row r="111">
          <cell r="A111">
            <v>107</v>
          </cell>
          <cell r="C111">
            <v>0</v>
          </cell>
        </row>
        <row r="112">
          <cell r="A112">
            <v>108</v>
          </cell>
          <cell r="C112">
            <v>0</v>
          </cell>
        </row>
        <row r="113">
          <cell r="A113">
            <v>109</v>
          </cell>
          <cell r="C113">
            <v>0</v>
          </cell>
        </row>
        <row r="114">
          <cell r="A114">
            <v>110</v>
          </cell>
          <cell r="C114">
            <v>0</v>
          </cell>
        </row>
        <row r="115">
          <cell r="A115">
            <v>111</v>
          </cell>
          <cell r="C115">
            <v>0</v>
          </cell>
        </row>
        <row r="116">
          <cell r="A116">
            <v>112</v>
          </cell>
          <cell r="C116">
            <v>0</v>
          </cell>
        </row>
        <row r="117">
          <cell r="A117">
            <v>113</v>
          </cell>
          <cell r="C117">
            <v>0</v>
          </cell>
        </row>
        <row r="118">
          <cell r="A118">
            <v>114</v>
          </cell>
          <cell r="C118">
            <v>0</v>
          </cell>
        </row>
        <row r="119">
          <cell r="A119">
            <v>115</v>
          </cell>
          <cell r="C119">
            <v>0</v>
          </cell>
        </row>
        <row r="120">
          <cell r="A120">
            <v>116</v>
          </cell>
          <cell r="C120">
            <v>0</v>
          </cell>
        </row>
        <row r="121">
          <cell r="A121">
            <v>117</v>
          </cell>
          <cell r="C121">
            <v>0</v>
          </cell>
        </row>
        <row r="122">
          <cell r="A122">
            <v>118</v>
          </cell>
          <cell r="C122">
            <v>0</v>
          </cell>
        </row>
        <row r="123">
          <cell r="A123">
            <v>119</v>
          </cell>
          <cell r="C123">
            <v>0</v>
          </cell>
        </row>
        <row r="124">
          <cell r="A124">
            <v>120</v>
          </cell>
          <cell r="C124">
            <v>0</v>
          </cell>
        </row>
        <row r="125">
          <cell r="A125">
            <v>121</v>
          </cell>
          <cell r="C125">
            <v>0</v>
          </cell>
        </row>
        <row r="126">
          <cell r="A126">
            <v>122</v>
          </cell>
          <cell r="C126">
            <v>0</v>
          </cell>
        </row>
        <row r="127">
          <cell r="A127">
            <v>123</v>
          </cell>
          <cell r="C127">
            <v>0</v>
          </cell>
        </row>
        <row r="128">
          <cell r="A128">
            <v>124</v>
          </cell>
          <cell r="C128">
            <v>0</v>
          </cell>
        </row>
        <row r="129">
          <cell r="A129">
            <v>125</v>
          </cell>
          <cell r="C129">
            <v>0</v>
          </cell>
        </row>
        <row r="130">
          <cell r="A130">
            <v>126</v>
          </cell>
          <cell r="C130">
            <v>0</v>
          </cell>
        </row>
        <row r="131">
          <cell r="A131">
            <v>127</v>
          </cell>
          <cell r="C131">
            <v>0</v>
          </cell>
        </row>
        <row r="132">
          <cell r="A132">
            <v>128</v>
          </cell>
          <cell r="C132">
            <v>0</v>
          </cell>
        </row>
        <row r="133">
          <cell r="A133">
            <v>129</v>
          </cell>
          <cell r="C133">
            <v>0</v>
          </cell>
        </row>
        <row r="134">
          <cell r="A134">
            <v>130</v>
          </cell>
          <cell r="C134">
            <v>0</v>
          </cell>
        </row>
        <row r="135">
          <cell r="A135">
            <v>131</v>
          </cell>
          <cell r="C135">
            <v>0</v>
          </cell>
        </row>
        <row r="136">
          <cell r="A136">
            <v>132</v>
          </cell>
          <cell r="C136">
            <v>0</v>
          </cell>
        </row>
        <row r="137">
          <cell r="A137">
            <v>133</v>
          </cell>
          <cell r="C137">
            <v>0</v>
          </cell>
        </row>
        <row r="138">
          <cell r="A138">
            <v>134</v>
          </cell>
          <cell r="C138">
            <v>0</v>
          </cell>
        </row>
        <row r="139">
          <cell r="A139">
            <v>135</v>
          </cell>
          <cell r="C139">
            <v>0</v>
          </cell>
        </row>
        <row r="140">
          <cell r="A140">
            <v>136</v>
          </cell>
          <cell r="C140">
            <v>0</v>
          </cell>
        </row>
        <row r="141">
          <cell r="A141">
            <v>137</v>
          </cell>
          <cell r="C141">
            <v>0</v>
          </cell>
        </row>
        <row r="142">
          <cell r="A142">
            <v>138</v>
          </cell>
          <cell r="C142">
            <v>0</v>
          </cell>
        </row>
        <row r="143">
          <cell r="A143">
            <v>139</v>
          </cell>
          <cell r="C143">
            <v>0</v>
          </cell>
        </row>
        <row r="144">
          <cell r="A144">
            <v>140</v>
          </cell>
          <cell r="C144">
            <v>0</v>
          </cell>
        </row>
        <row r="145">
          <cell r="A145">
            <v>141</v>
          </cell>
          <cell r="C145">
            <v>0</v>
          </cell>
        </row>
        <row r="146">
          <cell r="A146">
            <v>142</v>
          </cell>
          <cell r="C146">
            <v>0</v>
          </cell>
        </row>
        <row r="147">
          <cell r="A147">
            <v>143</v>
          </cell>
          <cell r="C147">
            <v>0</v>
          </cell>
        </row>
        <row r="148">
          <cell r="A148">
            <v>144</v>
          </cell>
          <cell r="C148">
            <v>0</v>
          </cell>
        </row>
        <row r="149">
          <cell r="A149">
            <v>145</v>
          </cell>
          <cell r="C149">
            <v>0</v>
          </cell>
        </row>
        <row r="150">
          <cell r="A150">
            <v>146</v>
          </cell>
          <cell r="C150">
            <v>0</v>
          </cell>
        </row>
        <row r="151">
          <cell r="A151">
            <v>147</v>
          </cell>
          <cell r="C151">
            <v>0</v>
          </cell>
        </row>
        <row r="152">
          <cell r="A152">
            <v>148</v>
          </cell>
          <cell r="C152">
            <v>0</v>
          </cell>
        </row>
        <row r="153">
          <cell r="A153">
            <v>149</v>
          </cell>
          <cell r="C153">
            <v>0</v>
          </cell>
        </row>
        <row r="154">
          <cell r="A154">
            <v>150</v>
          </cell>
          <cell r="C154">
            <v>0</v>
          </cell>
        </row>
        <row r="155">
          <cell r="A155">
            <v>151</v>
          </cell>
          <cell r="C155">
            <v>0</v>
          </cell>
        </row>
        <row r="156">
          <cell r="A156">
            <v>152</v>
          </cell>
          <cell r="C156">
            <v>0</v>
          </cell>
        </row>
        <row r="157">
          <cell r="A157">
            <v>153</v>
          </cell>
          <cell r="C157">
            <v>0</v>
          </cell>
        </row>
        <row r="158">
          <cell r="A158">
            <v>154</v>
          </cell>
          <cell r="C158">
            <v>0</v>
          </cell>
        </row>
        <row r="159">
          <cell r="A159">
            <v>155</v>
          </cell>
          <cell r="C159">
            <v>0</v>
          </cell>
        </row>
        <row r="160">
          <cell r="A160">
            <v>156</v>
          </cell>
          <cell r="C160">
            <v>0</v>
          </cell>
        </row>
        <row r="161">
          <cell r="A161">
            <v>157</v>
          </cell>
          <cell r="C161">
            <v>0</v>
          </cell>
        </row>
        <row r="162">
          <cell r="A162">
            <v>158</v>
          </cell>
          <cell r="C162">
            <v>0</v>
          </cell>
        </row>
        <row r="163">
          <cell r="A163">
            <v>159</v>
          </cell>
          <cell r="C163">
            <v>0</v>
          </cell>
        </row>
        <row r="164">
          <cell r="A164">
            <v>160</v>
          </cell>
          <cell r="C164">
            <v>0</v>
          </cell>
        </row>
        <row r="165">
          <cell r="A165">
            <v>161</v>
          </cell>
          <cell r="C165">
            <v>0</v>
          </cell>
        </row>
        <row r="166">
          <cell r="A166">
            <v>162</v>
          </cell>
          <cell r="C166">
            <v>0</v>
          </cell>
        </row>
        <row r="167">
          <cell r="A167">
            <v>163</v>
          </cell>
          <cell r="C167">
            <v>0</v>
          </cell>
        </row>
        <row r="168">
          <cell r="A168">
            <v>164</v>
          </cell>
          <cell r="C168">
            <v>0</v>
          </cell>
        </row>
        <row r="169">
          <cell r="A169">
            <v>165</v>
          </cell>
          <cell r="C169">
            <v>0</v>
          </cell>
        </row>
        <row r="170">
          <cell r="A170">
            <v>166</v>
          </cell>
          <cell r="C170">
            <v>0</v>
          </cell>
        </row>
        <row r="171">
          <cell r="A171">
            <v>167</v>
          </cell>
          <cell r="C171">
            <v>0</v>
          </cell>
        </row>
        <row r="172">
          <cell r="A172">
            <v>168</v>
          </cell>
          <cell r="C172">
            <v>0</v>
          </cell>
        </row>
        <row r="173">
          <cell r="A173">
            <v>169</v>
          </cell>
          <cell r="C173">
            <v>0</v>
          </cell>
        </row>
        <row r="174">
          <cell r="A174">
            <v>170</v>
          </cell>
          <cell r="C174">
            <v>0</v>
          </cell>
        </row>
        <row r="175">
          <cell r="A175">
            <v>171</v>
          </cell>
          <cell r="C175">
            <v>0</v>
          </cell>
        </row>
        <row r="176">
          <cell r="A176">
            <v>172</v>
          </cell>
          <cell r="C176">
            <v>0</v>
          </cell>
        </row>
        <row r="177">
          <cell r="A177">
            <v>173</v>
          </cell>
          <cell r="C177">
            <v>0</v>
          </cell>
        </row>
        <row r="178">
          <cell r="A178">
            <v>174</v>
          </cell>
          <cell r="C178">
            <v>0</v>
          </cell>
        </row>
        <row r="179">
          <cell r="A179">
            <v>175</v>
          </cell>
          <cell r="C179">
            <v>0</v>
          </cell>
        </row>
        <row r="180">
          <cell r="A180">
            <v>176</v>
          </cell>
          <cell r="C180">
            <v>0</v>
          </cell>
        </row>
        <row r="181">
          <cell r="A181">
            <v>177</v>
          </cell>
          <cell r="C181">
            <v>0</v>
          </cell>
        </row>
        <row r="182">
          <cell r="A182">
            <v>178</v>
          </cell>
          <cell r="C182">
            <v>0</v>
          </cell>
        </row>
        <row r="183">
          <cell r="A183">
            <v>179</v>
          </cell>
          <cell r="C183">
            <v>0</v>
          </cell>
        </row>
        <row r="184">
          <cell r="A184">
            <v>180</v>
          </cell>
          <cell r="C184">
            <v>0</v>
          </cell>
        </row>
        <row r="185">
          <cell r="A185">
            <v>181</v>
          </cell>
          <cell r="C185">
            <v>0</v>
          </cell>
        </row>
        <row r="186">
          <cell r="A186">
            <v>182</v>
          </cell>
          <cell r="C186">
            <v>0</v>
          </cell>
        </row>
        <row r="187">
          <cell r="A187">
            <v>183</v>
          </cell>
          <cell r="C187">
            <v>0</v>
          </cell>
        </row>
        <row r="188">
          <cell r="A188">
            <v>184</v>
          </cell>
          <cell r="C188">
            <v>0</v>
          </cell>
        </row>
        <row r="189">
          <cell r="A189">
            <v>185</v>
          </cell>
          <cell r="C189">
            <v>0</v>
          </cell>
        </row>
        <row r="190">
          <cell r="A190">
            <v>186</v>
          </cell>
          <cell r="C190">
            <v>0</v>
          </cell>
        </row>
        <row r="191">
          <cell r="A191">
            <v>187</v>
          </cell>
          <cell r="C191">
            <v>0</v>
          </cell>
        </row>
        <row r="192">
          <cell r="A192">
            <v>188</v>
          </cell>
          <cell r="C192">
            <v>0</v>
          </cell>
        </row>
        <row r="193">
          <cell r="A193">
            <v>189</v>
          </cell>
          <cell r="C193">
            <v>0</v>
          </cell>
        </row>
        <row r="194">
          <cell r="A194">
            <v>190</v>
          </cell>
          <cell r="C194">
            <v>0</v>
          </cell>
        </row>
        <row r="195">
          <cell r="A195">
            <v>191</v>
          </cell>
          <cell r="C195">
            <v>0</v>
          </cell>
        </row>
        <row r="196">
          <cell r="A196">
            <v>192</v>
          </cell>
          <cell r="C196">
            <v>0</v>
          </cell>
        </row>
        <row r="197">
          <cell r="A197">
            <v>193</v>
          </cell>
          <cell r="C197">
            <v>0</v>
          </cell>
        </row>
        <row r="198">
          <cell r="A198">
            <v>194</v>
          </cell>
          <cell r="C198">
            <v>0</v>
          </cell>
        </row>
        <row r="199">
          <cell r="A199">
            <v>195</v>
          </cell>
          <cell r="C199">
            <v>0</v>
          </cell>
        </row>
        <row r="200">
          <cell r="A200">
            <v>196</v>
          </cell>
          <cell r="C200">
            <v>0</v>
          </cell>
        </row>
        <row r="201">
          <cell r="A201">
            <v>197</v>
          </cell>
          <cell r="C201">
            <v>0</v>
          </cell>
        </row>
        <row r="202">
          <cell r="A202">
            <v>198</v>
          </cell>
          <cell r="C202">
            <v>0</v>
          </cell>
        </row>
        <row r="203">
          <cell r="A203">
            <v>199</v>
          </cell>
          <cell r="C203">
            <v>0</v>
          </cell>
        </row>
        <row r="204">
          <cell r="A204">
            <v>200</v>
          </cell>
          <cell r="C204">
            <v>0</v>
          </cell>
        </row>
        <row r="205">
          <cell r="A205">
            <v>201</v>
          </cell>
          <cell r="C205">
            <v>0</v>
          </cell>
        </row>
        <row r="206">
          <cell r="A206">
            <v>202</v>
          </cell>
          <cell r="C206">
            <v>0</v>
          </cell>
        </row>
        <row r="207">
          <cell r="A207">
            <v>203</v>
          </cell>
          <cell r="C207">
            <v>0</v>
          </cell>
        </row>
        <row r="208">
          <cell r="A208">
            <v>204</v>
          </cell>
          <cell r="C208">
            <v>0</v>
          </cell>
        </row>
        <row r="209">
          <cell r="A209">
            <v>205</v>
          </cell>
          <cell r="C209">
            <v>0</v>
          </cell>
        </row>
        <row r="210">
          <cell r="A210">
            <v>206</v>
          </cell>
          <cell r="C210">
            <v>0</v>
          </cell>
        </row>
        <row r="211">
          <cell r="A211">
            <v>207</v>
          </cell>
          <cell r="C211">
            <v>0</v>
          </cell>
        </row>
        <row r="212">
          <cell r="A212">
            <v>208</v>
          </cell>
          <cell r="C212">
            <v>0</v>
          </cell>
        </row>
        <row r="213">
          <cell r="A213">
            <v>209</v>
          </cell>
          <cell r="C213">
            <v>0</v>
          </cell>
        </row>
        <row r="214">
          <cell r="A214">
            <v>210</v>
          </cell>
          <cell r="C214">
            <v>0</v>
          </cell>
        </row>
        <row r="215">
          <cell r="A215">
            <v>211</v>
          </cell>
          <cell r="C215">
            <v>0</v>
          </cell>
        </row>
        <row r="216">
          <cell r="A216">
            <v>212</v>
          </cell>
          <cell r="C216">
            <v>0</v>
          </cell>
        </row>
        <row r="217">
          <cell r="A217">
            <v>213</v>
          </cell>
          <cell r="C217">
            <v>0</v>
          </cell>
        </row>
        <row r="218">
          <cell r="A218">
            <v>214</v>
          </cell>
          <cell r="C218">
            <v>0</v>
          </cell>
        </row>
        <row r="219">
          <cell r="A219">
            <v>215</v>
          </cell>
          <cell r="C219">
            <v>0</v>
          </cell>
        </row>
        <row r="220">
          <cell r="A220">
            <v>216</v>
          </cell>
          <cell r="C220">
            <v>0</v>
          </cell>
        </row>
        <row r="221">
          <cell r="A221">
            <v>217</v>
          </cell>
          <cell r="C221">
            <v>0</v>
          </cell>
        </row>
        <row r="222">
          <cell r="A222">
            <v>218</v>
          </cell>
          <cell r="C222">
            <v>0</v>
          </cell>
        </row>
        <row r="223">
          <cell r="A223">
            <v>219</v>
          </cell>
          <cell r="C223">
            <v>0</v>
          </cell>
        </row>
        <row r="224">
          <cell r="A224">
            <v>220</v>
          </cell>
          <cell r="C224">
            <v>0</v>
          </cell>
        </row>
        <row r="225">
          <cell r="A225">
            <v>221</v>
          </cell>
          <cell r="C225">
            <v>0</v>
          </cell>
        </row>
        <row r="226">
          <cell r="A226">
            <v>222</v>
          </cell>
          <cell r="C226">
            <v>0</v>
          </cell>
        </row>
        <row r="227">
          <cell r="A227">
            <v>223</v>
          </cell>
          <cell r="C227">
            <v>0</v>
          </cell>
        </row>
        <row r="228">
          <cell r="A228">
            <v>224</v>
          </cell>
          <cell r="C228">
            <v>0</v>
          </cell>
        </row>
        <row r="229">
          <cell r="A229">
            <v>225</v>
          </cell>
          <cell r="C229">
            <v>0</v>
          </cell>
        </row>
        <row r="230">
          <cell r="A230">
            <v>226</v>
          </cell>
          <cell r="C230">
            <v>0</v>
          </cell>
        </row>
        <row r="231">
          <cell r="A231">
            <v>227</v>
          </cell>
          <cell r="C231">
            <v>0</v>
          </cell>
        </row>
        <row r="232">
          <cell r="A232">
            <v>228</v>
          </cell>
          <cell r="C232">
            <v>0</v>
          </cell>
        </row>
        <row r="233">
          <cell r="A233">
            <v>229</v>
          </cell>
          <cell r="C233">
            <v>0</v>
          </cell>
        </row>
        <row r="234">
          <cell r="A234">
            <v>230</v>
          </cell>
          <cell r="C234">
            <v>0</v>
          </cell>
        </row>
        <row r="235">
          <cell r="A235">
            <v>231</v>
          </cell>
          <cell r="C235">
            <v>0</v>
          </cell>
        </row>
        <row r="236">
          <cell r="A236">
            <v>232</v>
          </cell>
          <cell r="C236">
            <v>0</v>
          </cell>
        </row>
        <row r="237">
          <cell r="A237">
            <v>233</v>
          </cell>
          <cell r="C237">
            <v>0</v>
          </cell>
        </row>
        <row r="238">
          <cell r="A238">
            <v>234</v>
          </cell>
          <cell r="C238">
            <v>0</v>
          </cell>
        </row>
        <row r="239">
          <cell r="A239">
            <v>235</v>
          </cell>
          <cell r="C239">
            <v>0</v>
          </cell>
        </row>
        <row r="240">
          <cell r="A240">
            <v>236</v>
          </cell>
          <cell r="C240">
            <v>0</v>
          </cell>
        </row>
        <row r="241">
          <cell r="A241">
            <v>237</v>
          </cell>
          <cell r="C241">
            <v>0</v>
          </cell>
        </row>
        <row r="242">
          <cell r="A242">
            <v>238</v>
          </cell>
          <cell r="C242">
            <v>0</v>
          </cell>
        </row>
        <row r="243">
          <cell r="A243">
            <v>239</v>
          </cell>
          <cell r="C243">
            <v>0</v>
          </cell>
        </row>
        <row r="244">
          <cell r="A244">
            <v>240</v>
          </cell>
          <cell r="C244">
            <v>0</v>
          </cell>
        </row>
        <row r="245">
          <cell r="A245">
            <v>241</v>
          </cell>
          <cell r="C245">
            <v>0</v>
          </cell>
        </row>
        <row r="246">
          <cell r="A246">
            <v>242</v>
          </cell>
          <cell r="C246">
            <v>0</v>
          </cell>
        </row>
        <row r="247">
          <cell r="A247">
            <v>243</v>
          </cell>
          <cell r="C247">
            <v>0</v>
          </cell>
        </row>
        <row r="248">
          <cell r="A248">
            <v>244</v>
          </cell>
          <cell r="C248">
            <v>0</v>
          </cell>
        </row>
        <row r="249">
          <cell r="A249">
            <v>245</v>
          </cell>
          <cell r="C249">
            <v>0</v>
          </cell>
        </row>
        <row r="250">
          <cell r="A250">
            <v>246</v>
          </cell>
          <cell r="C250">
            <v>0</v>
          </cell>
        </row>
        <row r="251">
          <cell r="A251">
            <v>247</v>
          </cell>
          <cell r="C251">
            <v>0</v>
          </cell>
        </row>
        <row r="252">
          <cell r="A252">
            <v>248</v>
          </cell>
          <cell r="C252">
            <v>0</v>
          </cell>
        </row>
        <row r="253">
          <cell r="A253">
            <v>249</v>
          </cell>
          <cell r="C253">
            <v>0</v>
          </cell>
        </row>
        <row r="254">
          <cell r="A254">
            <v>250</v>
          </cell>
          <cell r="C254">
            <v>0</v>
          </cell>
        </row>
        <row r="255">
          <cell r="A255">
            <v>251</v>
          </cell>
          <cell r="C255">
            <v>0</v>
          </cell>
        </row>
        <row r="256">
          <cell r="A256">
            <v>252</v>
          </cell>
          <cell r="C256">
            <v>0</v>
          </cell>
        </row>
        <row r="257">
          <cell r="A257">
            <v>253</v>
          </cell>
          <cell r="C257">
            <v>0</v>
          </cell>
        </row>
        <row r="258">
          <cell r="A258">
            <v>254</v>
          </cell>
          <cell r="C258">
            <v>0</v>
          </cell>
        </row>
        <row r="259">
          <cell r="A259">
            <v>255</v>
          </cell>
          <cell r="C259">
            <v>0</v>
          </cell>
        </row>
        <row r="260">
          <cell r="A260">
            <v>256</v>
          </cell>
          <cell r="C260">
            <v>0</v>
          </cell>
        </row>
        <row r="261">
          <cell r="A261">
            <v>257</v>
          </cell>
          <cell r="C261">
            <v>0</v>
          </cell>
        </row>
        <row r="262">
          <cell r="A262">
            <v>258</v>
          </cell>
          <cell r="C262">
            <v>0</v>
          </cell>
        </row>
        <row r="263">
          <cell r="A263">
            <v>259</v>
          </cell>
          <cell r="C263">
            <v>0</v>
          </cell>
        </row>
        <row r="264">
          <cell r="A264">
            <v>260</v>
          </cell>
          <cell r="C264">
            <v>0</v>
          </cell>
        </row>
        <row r="265">
          <cell r="A265">
            <v>261</v>
          </cell>
          <cell r="C265">
            <v>0</v>
          </cell>
        </row>
        <row r="266">
          <cell r="A266">
            <v>262</v>
          </cell>
          <cell r="C266">
            <v>0</v>
          </cell>
        </row>
        <row r="267">
          <cell r="A267">
            <v>263</v>
          </cell>
          <cell r="C267">
            <v>0</v>
          </cell>
        </row>
        <row r="268">
          <cell r="A268">
            <v>264</v>
          </cell>
          <cell r="C268">
            <v>0</v>
          </cell>
        </row>
        <row r="269">
          <cell r="A269">
            <v>265</v>
          </cell>
          <cell r="C269">
            <v>0</v>
          </cell>
        </row>
        <row r="270">
          <cell r="A270">
            <v>266</v>
          </cell>
          <cell r="C270">
            <v>0</v>
          </cell>
        </row>
        <row r="271">
          <cell r="A271">
            <v>267</v>
          </cell>
          <cell r="C271">
            <v>0</v>
          </cell>
        </row>
        <row r="272">
          <cell r="A272">
            <v>268</v>
          </cell>
          <cell r="C272">
            <v>0</v>
          </cell>
        </row>
        <row r="273">
          <cell r="A273">
            <v>269</v>
          </cell>
          <cell r="C273">
            <v>0</v>
          </cell>
        </row>
        <row r="274">
          <cell r="A274">
            <v>270</v>
          </cell>
          <cell r="C274">
            <v>0</v>
          </cell>
        </row>
        <row r="275">
          <cell r="A275">
            <v>271</v>
          </cell>
          <cell r="C275">
            <v>0</v>
          </cell>
        </row>
        <row r="276">
          <cell r="A276">
            <v>272</v>
          </cell>
          <cell r="C276">
            <v>0</v>
          </cell>
        </row>
        <row r="277">
          <cell r="A277">
            <v>273</v>
          </cell>
          <cell r="C277">
            <v>0</v>
          </cell>
        </row>
        <row r="278">
          <cell r="A278">
            <v>274</v>
          </cell>
          <cell r="C278">
            <v>0</v>
          </cell>
        </row>
        <row r="279">
          <cell r="A279">
            <v>275</v>
          </cell>
          <cell r="C279">
            <v>0</v>
          </cell>
        </row>
        <row r="280">
          <cell r="A280">
            <v>276</v>
          </cell>
          <cell r="C280">
            <v>0</v>
          </cell>
        </row>
        <row r="281">
          <cell r="A281">
            <v>277</v>
          </cell>
          <cell r="C281">
            <v>0</v>
          </cell>
        </row>
        <row r="282">
          <cell r="A282">
            <v>278</v>
          </cell>
          <cell r="C282">
            <v>0</v>
          </cell>
        </row>
        <row r="283">
          <cell r="A283">
            <v>279</v>
          </cell>
          <cell r="C283">
            <v>0</v>
          </cell>
        </row>
        <row r="284">
          <cell r="A284">
            <v>280</v>
          </cell>
          <cell r="C284">
            <v>0</v>
          </cell>
        </row>
        <row r="285">
          <cell r="A285">
            <v>281</v>
          </cell>
          <cell r="C285">
            <v>0</v>
          </cell>
        </row>
        <row r="286">
          <cell r="A286">
            <v>282</v>
          </cell>
          <cell r="C286">
            <v>0</v>
          </cell>
        </row>
        <row r="287">
          <cell r="A287">
            <v>283</v>
          </cell>
          <cell r="C287">
            <v>0</v>
          </cell>
        </row>
        <row r="288">
          <cell r="A288">
            <v>284</v>
          </cell>
          <cell r="C288">
            <v>0</v>
          </cell>
        </row>
        <row r="289">
          <cell r="A289">
            <v>285</v>
          </cell>
          <cell r="C289">
            <v>0</v>
          </cell>
        </row>
        <row r="290">
          <cell r="A290">
            <v>286</v>
          </cell>
          <cell r="C290">
            <v>0</v>
          </cell>
        </row>
        <row r="291">
          <cell r="A291">
            <v>287</v>
          </cell>
          <cell r="C291">
            <v>0</v>
          </cell>
        </row>
        <row r="292">
          <cell r="A292">
            <v>288</v>
          </cell>
          <cell r="C292">
            <v>0</v>
          </cell>
        </row>
        <row r="293">
          <cell r="A293">
            <v>289</v>
          </cell>
          <cell r="C293">
            <v>0</v>
          </cell>
        </row>
        <row r="294">
          <cell r="A294">
            <v>290</v>
          </cell>
          <cell r="C294">
            <v>0</v>
          </cell>
        </row>
        <row r="295">
          <cell r="A295">
            <v>291</v>
          </cell>
          <cell r="C295">
            <v>0</v>
          </cell>
        </row>
        <row r="296">
          <cell r="A296">
            <v>292</v>
          </cell>
          <cell r="C296">
            <v>0</v>
          </cell>
        </row>
        <row r="297">
          <cell r="A297">
            <v>293</v>
          </cell>
          <cell r="C297">
            <v>0</v>
          </cell>
        </row>
        <row r="298">
          <cell r="A298">
            <v>294</v>
          </cell>
          <cell r="C298">
            <v>0</v>
          </cell>
        </row>
        <row r="299">
          <cell r="A299">
            <v>295</v>
          </cell>
          <cell r="C299">
            <v>0</v>
          </cell>
        </row>
        <row r="300">
          <cell r="A300">
            <v>296</v>
          </cell>
          <cell r="C300">
            <v>0</v>
          </cell>
        </row>
        <row r="301">
          <cell r="A301">
            <v>297</v>
          </cell>
          <cell r="C301">
            <v>0</v>
          </cell>
        </row>
        <row r="302">
          <cell r="A302">
            <v>298</v>
          </cell>
          <cell r="C302">
            <v>0</v>
          </cell>
        </row>
        <row r="303">
          <cell r="A303">
            <v>299</v>
          </cell>
          <cell r="C303">
            <v>0</v>
          </cell>
        </row>
        <row r="304">
          <cell r="A304">
            <v>300</v>
          </cell>
          <cell r="C304">
            <v>0</v>
          </cell>
        </row>
        <row r="305">
          <cell r="A305">
            <v>301</v>
          </cell>
          <cell r="C305">
            <v>0</v>
          </cell>
        </row>
        <row r="306">
          <cell r="A306">
            <v>302</v>
          </cell>
          <cell r="C306">
            <v>0</v>
          </cell>
        </row>
        <row r="307">
          <cell r="A307">
            <v>303</v>
          </cell>
          <cell r="C307">
            <v>0</v>
          </cell>
        </row>
        <row r="308">
          <cell r="A308">
            <v>304</v>
          </cell>
          <cell r="C308">
            <v>0</v>
          </cell>
        </row>
        <row r="309">
          <cell r="A309">
            <v>305</v>
          </cell>
          <cell r="C309">
            <v>0</v>
          </cell>
        </row>
        <row r="310">
          <cell r="A310">
            <v>306</v>
          </cell>
          <cell r="C310">
            <v>0</v>
          </cell>
        </row>
        <row r="311">
          <cell r="A311">
            <v>307</v>
          </cell>
          <cell r="C311">
            <v>0</v>
          </cell>
        </row>
        <row r="312">
          <cell r="A312">
            <v>308</v>
          </cell>
          <cell r="C312">
            <v>0</v>
          </cell>
        </row>
        <row r="313">
          <cell r="A313">
            <v>309</v>
          </cell>
          <cell r="C313">
            <v>0</v>
          </cell>
        </row>
        <row r="314">
          <cell r="A314">
            <v>310</v>
          </cell>
          <cell r="C314">
            <v>0</v>
          </cell>
        </row>
        <row r="315">
          <cell r="A315">
            <v>311</v>
          </cell>
          <cell r="C315">
            <v>0</v>
          </cell>
        </row>
        <row r="316">
          <cell r="A316">
            <v>312</v>
          </cell>
          <cell r="C316">
            <v>0</v>
          </cell>
        </row>
        <row r="317">
          <cell r="A317">
            <v>313</v>
          </cell>
          <cell r="C317">
            <v>0</v>
          </cell>
        </row>
        <row r="318">
          <cell r="A318">
            <v>314</v>
          </cell>
          <cell r="C318">
            <v>0</v>
          </cell>
        </row>
        <row r="319">
          <cell r="A319">
            <v>315</v>
          </cell>
          <cell r="C319">
            <v>0</v>
          </cell>
        </row>
        <row r="320">
          <cell r="A320">
            <v>316</v>
          </cell>
          <cell r="C320">
            <v>0</v>
          </cell>
        </row>
        <row r="321">
          <cell r="A321">
            <v>317</v>
          </cell>
          <cell r="C321">
            <v>0</v>
          </cell>
        </row>
        <row r="322">
          <cell r="A322">
            <v>318</v>
          </cell>
          <cell r="C322">
            <v>0</v>
          </cell>
        </row>
        <row r="323">
          <cell r="A323">
            <v>319</v>
          </cell>
          <cell r="C323">
            <v>0</v>
          </cell>
        </row>
        <row r="324">
          <cell r="A324">
            <v>320</v>
          </cell>
          <cell r="C324">
            <v>0</v>
          </cell>
        </row>
        <row r="325">
          <cell r="A325">
            <v>321</v>
          </cell>
          <cell r="C325">
            <v>0</v>
          </cell>
        </row>
        <row r="326">
          <cell r="A326">
            <v>322</v>
          </cell>
          <cell r="C326">
            <v>0</v>
          </cell>
        </row>
        <row r="327">
          <cell r="A327">
            <v>323</v>
          </cell>
          <cell r="C327">
            <v>0</v>
          </cell>
        </row>
        <row r="328">
          <cell r="A328">
            <v>324</v>
          </cell>
          <cell r="C328">
            <v>0</v>
          </cell>
        </row>
        <row r="329">
          <cell r="A329">
            <v>325</v>
          </cell>
          <cell r="C329">
            <v>0</v>
          </cell>
        </row>
        <row r="330">
          <cell r="A330">
            <v>326</v>
          </cell>
          <cell r="C330">
            <v>0</v>
          </cell>
        </row>
        <row r="331">
          <cell r="A331">
            <v>327</v>
          </cell>
          <cell r="C331">
            <v>0</v>
          </cell>
        </row>
        <row r="332">
          <cell r="A332">
            <v>328</v>
          </cell>
          <cell r="C332">
            <v>0</v>
          </cell>
        </row>
        <row r="333">
          <cell r="A333">
            <v>329</v>
          </cell>
          <cell r="C333">
            <v>0</v>
          </cell>
        </row>
        <row r="334">
          <cell r="A334">
            <v>330</v>
          </cell>
          <cell r="C334">
            <v>0</v>
          </cell>
        </row>
        <row r="335">
          <cell r="A335">
            <v>331</v>
          </cell>
          <cell r="C335">
            <v>0</v>
          </cell>
        </row>
        <row r="336">
          <cell r="A336">
            <v>332</v>
          </cell>
          <cell r="C336">
            <v>0</v>
          </cell>
        </row>
        <row r="337">
          <cell r="A337">
            <v>333</v>
          </cell>
          <cell r="C337">
            <v>0</v>
          </cell>
        </row>
        <row r="338">
          <cell r="A338">
            <v>334</v>
          </cell>
          <cell r="C338">
            <v>0</v>
          </cell>
        </row>
        <row r="339">
          <cell r="A339">
            <v>335</v>
          </cell>
          <cell r="C339">
            <v>0</v>
          </cell>
        </row>
        <row r="340">
          <cell r="A340">
            <v>336</v>
          </cell>
          <cell r="C340">
            <v>0</v>
          </cell>
        </row>
        <row r="341">
          <cell r="A341">
            <v>337</v>
          </cell>
          <cell r="C341">
            <v>0</v>
          </cell>
        </row>
        <row r="342">
          <cell r="A342">
            <v>338</v>
          </cell>
          <cell r="C342">
            <v>0</v>
          </cell>
        </row>
        <row r="343">
          <cell r="A343">
            <v>339</v>
          </cell>
          <cell r="C343">
            <v>0</v>
          </cell>
        </row>
        <row r="344">
          <cell r="A344">
            <v>340</v>
          </cell>
          <cell r="C344">
            <v>0</v>
          </cell>
        </row>
        <row r="345">
          <cell r="A345">
            <v>341</v>
          </cell>
          <cell r="C345">
            <v>0</v>
          </cell>
        </row>
        <row r="346">
          <cell r="A346">
            <v>342</v>
          </cell>
          <cell r="C346">
            <v>0</v>
          </cell>
        </row>
        <row r="347">
          <cell r="A347">
            <v>343</v>
          </cell>
          <cell r="C347">
            <v>0</v>
          </cell>
        </row>
        <row r="348">
          <cell r="A348">
            <v>344</v>
          </cell>
          <cell r="C348">
            <v>0</v>
          </cell>
        </row>
        <row r="349">
          <cell r="A349">
            <v>345</v>
          </cell>
          <cell r="C349">
            <v>0</v>
          </cell>
        </row>
        <row r="350">
          <cell r="A350">
            <v>346</v>
          </cell>
          <cell r="C350">
            <v>0</v>
          </cell>
        </row>
        <row r="351">
          <cell r="A351">
            <v>347</v>
          </cell>
          <cell r="C351">
            <v>0</v>
          </cell>
        </row>
        <row r="352">
          <cell r="A352">
            <v>348</v>
          </cell>
          <cell r="C352">
            <v>0</v>
          </cell>
        </row>
        <row r="353">
          <cell r="A353">
            <v>349</v>
          </cell>
          <cell r="C353">
            <v>0</v>
          </cell>
        </row>
        <row r="354">
          <cell r="A354">
            <v>350</v>
          </cell>
          <cell r="C354">
            <v>0</v>
          </cell>
        </row>
        <row r="355">
          <cell r="A355">
            <v>351</v>
          </cell>
          <cell r="C355">
            <v>0</v>
          </cell>
        </row>
        <row r="356">
          <cell r="A356">
            <v>352</v>
          </cell>
          <cell r="C356">
            <v>0</v>
          </cell>
        </row>
        <row r="357">
          <cell r="A357">
            <v>353</v>
          </cell>
          <cell r="C357">
            <v>0</v>
          </cell>
        </row>
        <row r="358">
          <cell r="A358">
            <v>354</v>
          </cell>
          <cell r="C358">
            <v>0</v>
          </cell>
        </row>
        <row r="359">
          <cell r="A359">
            <v>355</v>
          </cell>
          <cell r="C359">
            <v>0</v>
          </cell>
        </row>
        <row r="360">
          <cell r="A360">
            <v>356</v>
          </cell>
          <cell r="C360">
            <v>0</v>
          </cell>
        </row>
        <row r="361">
          <cell r="A361">
            <v>357</v>
          </cell>
          <cell r="C361">
            <v>0</v>
          </cell>
        </row>
        <row r="362">
          <cell r="A362">
            <v>358</v>
          </cell>
          <cell r="C362">
            <v>0</v>
          </cell>
        </row>
        <row r="363">
          <cell r="A363">
            <v>359</v>
          </cell>
          <cell r="C363">
            <v>0</v>
          </cell>
        </row>
        <row r="364">
          <cell r="A364">
            <v>360</v>
          </cell>
          <cell r="C364">
            <v>0</v>
          </cell>
        </row>
        <row r="365">
          <cell r="A365">
            <v>361</v>
          </cell>
          <cell r="C365">
            <v>0</v>
          </cell>
        </row>
        <row r="366">
          <cell r="A366">
            <v>362</v>
          </cell>
          <cell r="C366">
            <v>0</v>
          </cell>
        </row>
        <row r="367">
          <cell r="A367">
            <v>363</v>
          </cell>
          <cell r="C367">
            <v>0</v>
          </cell>
        </row>
        <row r="368">
          <cell r="A368">
            <v>364</v>
          </cell>
          <cell r="C368">
            <v>0</v>
          </cell>
        </row>
        <row r="369">
          <cell r="A369">
            <v>365</v>
          </cell>
          <cell r="C369">
            <v>0</v>
          </cell>
        </row>
        <row r="370">
          <cell r="A370">
            <v>366</v>
          </cell>
          <cell r="C370">
            <v>0</v>
          </cell>
        </row>
        <row r="371">
          <cell r="A371">
            <v>367</v>
          </cell>
          <cell r="C371">
            <v>0</v>
          </cell>
        </row>
        <row r="372">
          <cell r="A372">
            <v>368</v>
          </cell>
          <cell r="C372">
            <v>0</v>
          </cell>
        </row>
        <row r="373">
          <cell r="A373">
            <v>369</v>
          </cell>
          <cell r="C373">
            <v>0</v>
          </cell>
        </row>
        <row r="374">
          <cell r="A374">
            <v>370</v>
          </cell>
          <cell r="C374">
            <v>0</v>
          </cell>
        </row>
        <row r="375">
          <cell r="A375">
            <v>371</v>
          </cell>
          <cell r="C375">
            <v>0</v>
          </cell>
        </row>
        <row r="376">
          <cell r="A376">
            <v>372</v>
          </cell>
          <cell r="C376">
            <v>0</v>
          </cell>
        </row>
        <row r="377">
          <cell r="A377">
            <v>373</v>
          </cell>
          <cell r="C377">
            <v>0</v>
          </cell>
        </row>
        <row r="378">
          <cell r="A378">
            <v>374</v>
          </cell>
          <cell r="C378">
            <v>0</v>
          </cell>
        </row>
        <row r="379">
          <cell r="A379">
            <v>375</v>
          </cell>
          <cell r="C379">
            <v>0</v>
          </cell>
        </row>
        <row r="380">
          <cell r="A380">
            <v>376</v>
          </cell>
          <cell r="C380">
            <v>0</v>
          </cell>
        </row>
        <row r="381">
          <cell r="A381">
            <v>377</v>
          </cell>
          <cell r="C381">
            <v>0</v>
          </cell>
        </row>
        <row r="382">
          <cell r="A382">
            <v>378</v>
          </cell>
          <cell r="C382">
            <v>0</v>
          </cell>
        </row>
        <row r="383">
          <cell r="A383">
            <v>379</v>
          </cell>
          <cell r="C383">
            <v>0</v>
          </cell>
        </row>
        <row r="384">
          <cell r="A384">
            <v>380</v>
          </cell>
          <cell r="C384">
            <v>0</v>
          </cell>
        </row>
        <row r="385">
          <cell r="A385">
            <v>381</v>
          </cell>
          <cell r="C385">
            <v>0</v>
          </cell>
        </row>
        <row r="386">
          <cell r="A386">
            <v>382</v>
          </cell>
          <cell r="C386">
            <v>0</v>
          </cell>
        </row>
        <row r="387">
          <cell r="A387">
            <v>383</v>
          </cell>
          <cell r="C387">
            <v>0</v>
          </cell>
        </row>
        <row r="388">
          <cell r="A388">
            <v>384</v>
          </cell>
          <cell r="C388">
            <v>0</v>
          </cell>
        </row>
        <row r="389">
          <cell r="A389">
            <v>385</v>
          </cell>
          <cell r="C389">
            <v>0</v>
          </cell>
        </row>
        <row r="390">
          <cell r="A390">
            <v>386</v>
          </cell>
          <cell r="C390">
            <v>0</v>
          </cell>
        </row>
        <row r="391">
          <cell r="A391">
            <v>387</v>
          </cell>
          <cell r="C391">
            <v>0</v>
          </cell>
        </row>
        <row r="392">
          <cell r="A392">
            <v>388</v>
          </cell>
          <cell r="C392">
            <v>0</v>
          </cell>
        </row>
        <row r="393">
          <cell r="A393">
            <v>389</v>
          </cell>
          <cell r="C393">
            <v>0</v>
          </cell>
        </row>
        <row r="394">
          <cell r="A394">
            <v>390</v>
          </cell>
          <cell r="C394">
            <v>0</v>
          </cell>
        </row>
        <row r="395">
          <cell r="A395">
            <v>391</v>
          </cell>
          <cell r="C395">
            <v>0</v>
          </cell>
        </row>
        <row r="396">
          <cell r="A396">
            <v>392</v>
          </cell>
          <cell r="C396">
            <v>0</v>
          </cell>
        </row>
        <row r="397">
          <cell r="A397">
            <v>393</v>
          </cell>
          <cell r="C397">
            <v>0</v>
          </cell>
        </row>
        <row r="398">
          <cell r="A398">
            <v>394</v>
          </cell>
          <cell r="C398">
            <v>0</v>
          </cell>
        </row>
        <row r="399">
          <cell r="A399">
            <v>395</v>
          </cell>
          <cell r="C399">
            <v>0</v>
          </cell>
        </row>
        <row r="400">
          <cell r="A400">
            <v>396</v>
          </cell>
          <cell r="C400">
            <v>0</v>
          </cell>
        </row>
        <row r="401">
          <cell r="A401">
            <v>397</v>
          </cell>
          <cell r="C401">
            <v>0</v>
          </cell>
        </row>
        <row r="402">
          <cell r="A402">
            <v>398</v>
          </cell>
          <cell r="C402">
            <v>0</v>
          </cell>
        </row>
        <row r="403">
          <cell r="A403">
            <v>399</v>
          </cell>
          <cell r="C403">
            <v>0</v>
          </cell>
        </row>
        <row r="404">
          <cell r="A404">
            <v>400</v>
          </cell>
          <cell r="C404">
            <v>0</v>
          </cell>
        </row>
        <row r="405">
          <cell r="A405">
            <v>401</v>
          </cell>
        </row>
        <row r="406">
          <cell r="A406">
            <v>402</v>
          </cell>
        </row>
        <row r="407">
          <cell r="A407">
            <v>403</v>
          </cell>
        </row>
        <row r="408">
          <cell r="A408">
            <v>404</v>
          </cell>
        </row>
        <row r="409">
          <cell r="A409">
            <v>405</v>
          </cell>
        </row>
        <row r="410">
          <cell r="A410">
            <v>406</v>
          </cell>
        </row>
        <row r="411">
          <cell r="A411">
            <v>407</v>
          </cell>
        </row>
        <row r="412">
          <cell r="A412">
            <v>408</v>
          </cell>
        </row>
        <row r="413">
          <cell r="A413">
            <v>409</v>
          </cell>
        </row>
        <row r="414">
          <cell r="A414">
            <v>410</v>
          </cell>
        </row>
        <row r="415">
          <cell r="A415">
            <v>411</v>
          </cell>
        </row>
        <row r="416">
          <cell r="A416">
            <v>412</v>
          </cell>
        </row>
        <row r="417">
          <cell r="A417">
            <v>413</v>
          </cell>
        </row>
        <row r="418">
          <cell r="A418">
            <v>414</v>
          </cell>
        </row>
        <row r="419">
          <cell r="A419">
            <v>415</v>
          </cell>
        </row>
        <row r="420">
          <cell r="A420">
            <v>416</v>
          </cell>
        </row>
        <row r="421">
          <cell r="A421">
            <v>417</v>
          </cell>
        </row>
        <row r="422">
          <cell r="A422">
            <v>418</v>
          </cell>
        </row>
        <row r="423">
          <cell r="A423">
            <v>419</v>
          </cell>
        </row>
        <row r="424">
          <cell r="A424">
            <v>420</v>
          </cell>
        </row>
        <row r="425">
          <cell r="A425">
            <v>421</v>
          </cell>
        </row>
        <row r="426">
          <cell r="A426">
            <v>422</v>
          </cell>
        </row>
        <row r="427">
          <cell r="A427">
            <v>423</v>
          </cell>
        </row>
        <row r="428">
          <cell r="A428">
            <v>424</v>
          </cell>
        </row>
        <row r="429">
          <cell r="A429">
            <v>425</v>
          </cell>
        </row>
        <row r="430">
          <cell r="A430">
            <v>426</v>
          </cell>
        </row>
        <row r="431">
          <cell r="A431">
            <v>427</v>
          </cell>
        </row>
        <row r="432">
          <cell r="A432">
            <v>428</v>
          </cell>
        </row>
        <row r="433">
          <cell r="A433">
            <v>429</v>
          </cell>
        </row>
        <row r="434">
          <cell r="A434">
            <v>430</v>
          </cell>
        </row>
        <row r="435">
          <cell r="A435">
            <v>431</v>
          </cell>
        </row>
        <row r="436">
          <cell r="A436">
            <v>432</v>
          </cell>
        </row>
        <row r="437">
          <cell r="A437">
            <v>433</v>
          </cell>
        </row>
        <row r="438">
          <cell r="A438">
            <v>434</v>
          </cell>
        </row>
        <row r="439">
          <cell r="A439">
            <v>435</v>
          </cell>
        </row>
        <row r="440">
          <cell r="A440">
            <v>436</v>
          </cell>
        </row>
        <row r="441">
          <cell r="A441">
            <v>437</v>
          </cell>
        </row>
        <row r="442">
          <cell r="A442">
            <v>438</v>
          </cell>
        </row>
        <row r="443">
          <cell r="A443">
            <v>439</v>
          </cell>
        </row>
        <row r="444">
          <cell r="A444">
            <v>440</v>
          </cell>
        </row>
        <row r="445">
          <cell r="A445">
            <v>441</v>
          </cell>
        </row>
        <row r="446">
          <cell r="A446">
            <v>442</v>
          </cell>
        </row>
        <row r="447">
          <cell r="A447">
            <v>443</v>
          </cell>
        </row>
        <row r="448">
          <cell r="A448">
            <v>444</v>
          </cell>
        </row>
        <row r="449">
          <cell r="A449">
            <v>445</v>
          </cell>
        </row>
        <row r="450">
          <cell r="A450">
            <v>446</v>
          </cell>
        </row>
        <row r="451">
          <cell r="A451">
            <v>447</v>
          </cell>
        </row>
        <row r="452">
          <cell r="A452">
            <v>448</v>
          </cell>
        </row>
        <row r="453">
          <cell r="A453">
            <v>449</v>
          </cell>
        </row>
        <row r="454">
          <cell r="A454">
            <v>450</v>
          </cell>
        </row>
        <row r="455">
          <cell r="A455">
            <v>451</v>
          </cell>
        </row>
        <row r="456">
          <cell r="A456">
            <v>452</v>
          </cell>
        </row>
        <row r="457">
          <cell r="A457">
            <v>453</v>
          </cell>
        </row>
        <row r="458">
          <cell r="A458">
            <v>454</v>
          </cell>
        </row>
        <row r="459">
          <cell r="A459">
            <v>455</v>
          </cell>
        </row>
        <row r="460">
          <cell r="A460">
            <v>456</v>
          </cell>
        </row>
        <row r="461">
          <cell r="A461">
            <v>457</v>
          </cell>
        </row>
        <row r="462">
          <cell r="A462">
            <v>458</v>
          </cell>
        </row>
        <row r="463">
          <cell r="A463">
            <v>459</v>
          </cell>
        </row>
        <row r="464">
          <cell r="A464">
            <v>460</v>
          </cell>
        </row>
        <row r="465">
          <cell r="A465">
            <v>461</v>
          </cell>
        </row>
        <row r="466">
          <cell r="A466">
            <v>462</v>
          </cell>
        </row>
        <row r="467">
          <cell r="A467">
            <v>463</v>
          </cell>
        </row>
        <row r="468">
          <cell r="A468">
            <v>464</v>
          </cell>
        </row>
        <row r="469">
          <cell r="A469">
            <v>465</v>
          </cell>
        </row>
        <row r="470">
          <cell r="A470">
            <v>466</v>
          </cell>
        </row>
        <row r="471">
          <cell r="A471">
            <v>467</v>
          </cell>
        </row>
        <row r="472">
          <cell r="A472">
            <v>468</v>
          </cell>
        </row>
        <row r="473">
          <cell r="A473">
            <v>469</v>
          </cell>
        </row>
        <row r="474">
          <cell r="A474">
            <v>470</v>
          </cell>
        </row>
        <row r="475">
          <cell r="A475">
            <v>471</v>
          </cell>
        </row>
        <row r="476">
          <cell r="A476">
            <v>472</v>
          </cell>
        </row>
        <row r="477">
          <cell r="A477">
            <v>473</v>
          </cell>
        </row>
        <row r="478">
          <cell r="A478">
            <v>474</v>
          </cell>
        </row>
        <row r="479">
          <cell r="A479">
            <v>475</v>
          </cell>
        </row>
        <row r="480">
          <cell r="A480">
            <v>476</v>
          </cell>
        </row>
        <row r="481">
          <cell r="A481">
            <v>477</v>
          </cell>
        </row>
        <row r="482">
          <cell r="A482">
            <v>478</v>
          </cell>
        </row>
        <row r="483">
          <cell r="A483">
            <v>479</v>
          </cell>
        </row>
        <row r="484">
          <cell r="A484">
            <v>480</v>
          </cell>
        </row>
        <row r="485">
          <cell r="A485">
            <v>481</v>
          </cell>
        </row>
        <row r="486">
          <cell r="A486">
            <v>482</v>
          </cell>
        </row>
        <row r="487">
          <cell r="A487">
            <v>483</v>
          </cell>
        </row>
        <row r="488">
          <cell r="A488">
            <v>484</v>
          </cell>
        </row>
        <row r="489">
          <cell r="A489">
            <v>485</v>
          </cell>
        </row>
        <row r="490">
          <cell r="A490">
            <v>486</v>
          </cell>
        </row>
        <row r="491">
          <cell r="A491">
            <v>487</v>
          </cell>
        </row>
        <row r="492">
          <cell r="A492">
            <v>488</v>
          </cell>
        </row>
        <row r="493">
          <cell r="A493">
            <v>489</v>
          </cell>
        </row>
        <row r="494">
          <cell r="A494">
            <v>490</v>
          </cell>
        </row>
        <row r="495">
          <cell r="A495">
            <v>491</v>
          </cell>
        </row>
        <row r="496">
          <cell r="A496">
            <v>492</v>
          </cell>
        </row>
        <row r="497">
          <cell r="A497">
            <v>493</v>
          </cell>
        </row>
        <row r="498">
          <cell r="A498">
            <v>494</v>
          </cell>
        </row>
        <row r="499">
          <cell r="A499">
            <v>495</v>
          </cell>
        </row>
        <row r="500">
          <cell r="A500">
            <v>496</v>
          </cell>
        </row>
        <row r="501">
          <cell r="A501">
            <v>497</v>
          </cell>
        </row>
        <row r="502">
          <cell r="A502">
            <v>498</v>
          </cell>
        </row>
        <row r="503">
          <cell r="A503">
            <v>499</v>
          </cell>
        </row>
        <row r="504">
          <cell r="A504">
            <v>500</v>
          </cell>
        </row>
        <row r="505">
          <cell r="A505">
            <v>501</v>
          </cell>
        </row>
        <row r="506">
          <cell r="A506">
            <v>502</v>
          </cell>
        </row>
        <row r="507">
          <cell r="A507">
            <v>503</v>
          </cell>
        </row>
        <row r="508">
          <cell r="A508">
            <v>504</v>
          </cell>
        </row>
        <row r="509">
          <cell r="A509">
            <v>505</v>
          </cell>
        </row>
        <row r="510">
          <cell r="A510">
            <v>506</v>
          </cell>
        </row>
        <row r="511">
          <cell r="A511">
            <v>507</v>
          </cell>
        </row>
        <row r="512">
          <cell r="A512">
            <v>508</v>
          </cell>
        </row>
        <row r="513">
          <cell r="A513">
            <v>509</v>
          </cell>
        </row>
        <row r="514">
          <cell r="A514">
            <v>510</v>
          </cell>
        </row>
        <row r="515">
          <cell r="A515">
            <v>511</v>
          </cell>
        </row>
        <row r="516">
          <cell r="A516">
            <v>512</v>
          </cell>
        </row>
        <row r="517">
          <cell r="A517">
            <v>513</v>
          </cell>
        </row>
        <row r="518">
          <cell r="A518">
            <v>514</v>
          </cell>
        </row>
        <row r="519">
          <cell r="A519">
            <v>515</v>
          </cell>
        </row>
        <row r="520">
          <cell r="A520">
            <v>516</v>
          </cell>
        </row>
        <row r="521">
          <cell r="A521">
            <v>517</v>
          </cell>
        </row>
        <row r="522">
          <cell r="A522">
            <v>518</v>
          </cell>
        </row>
        <row r="523">
          <cell r="A523">
            <v>519</v>
          </cell>
        </row>
        <row r="524">
          <cell r="A524">
            <v>520</v>
          </cell>
        </row>
        <row r="525">
          <cell r="A525">
            <v>521</v>
          </cell>
        </row>
        <row r="526">
          <cell r="A526">
            <v>522</v>
          </cell>
        </row>
        <row r="527">
          <cell r="A527">
            <v>523</v>
          </cell>
        </row>
        <row r="528">
          <cell r="A528">
            <v>524</v>
          </cell>
        </row>
        <row r="529">
          <cell r="A529">
            <v>525</v>
          </cell>
        </row>
        <row r="530">
          <cell r="A530">
            <v>526</v>
          </cell>
        </row>
        <row r="531">
          <cell r="A531">
            <v>527</v>
          </cell>
        </row>
        <row r="532">
          <cell r="A532">
            <v>528</v>
          </cell>
        </row>
        <row r="533">
          <cell r="A533">
            <v>529</v>
          </cell>
        </row>
        <row r="534">
          <cell r="A534">
            <v>530</v>
          </cell>
        </row>
        <row r="535">
          <cell r="A535">
            <v>531</v>
          </cell>
        </row>
        <row r="536">
          <cell r="A536">
            <v>532</v>
          </cell>
        </row>
        <row r="537">
          <cell r="A537">
            <v>533</v>
          </cell>
        </row>
        <row r="538">
          <cell r="A538">
            <v>534</v>
          </cell>
        </row>
        <row r="539">
          <cell r="A539">
            <v>535</v>
          </cell>
        </row>
        <row r="540">
          <cell r="A540">
            <v>536</v>
          </cell>
        </row>
        <row r="541">
          <cell r="A541">
            <v>537</v>
          </cell>
        </row>
        <row r="542">
          <cell r="A542">
            <v>538</v>
          </cell>
        </row>
        <row r="543">
          <cell r="A543">
            <v>539</v>
          </cell>
        </row>
        <row r="544">
          <cell r="A544">
            <v>540</v>
          </cell>
        </row>
        <row r="545">
          <cell r="A545">
            <v>541</v>
          </cell>
        </row>
        <row r="546">
          <cell r="A546">
            <v>542</v>
          </cell>
        </row>
        <row r="547">
          <cell r="A547">
            <v>543</v>
          </cell>
        </row>
        <row r="548">
          <cell r="A548">
            <v>544</v>
          </cell>
        </row>
        <row r="549">
          <cell r="A549">
            <v>545</v>
          </cell>
        </row>
        <row r="550">
          <cell r="A550">
            <v>546</v>
          </cell>
        </row>
        <row r="551">
          <cell r="A551">
            <v>547</v>
          </cell>
        </row>
        <row r="552">
          <cell r="A552">
            <v>548</v>
          </cell>
        </row>
        <row r="553">
          <cell r="A553">
            <v>549</v>
          </cell>
        </row>
        <row r="554">
          <cell r="A554">
            <v>550</v>
          </cell>
        </row>
        <row r="555">
          <cell r="A555">
            <v>551</v>
          </cell>
        </row>
        <row r="556">
          <cell r="A556">
            <v>552</v>
          </cell>
        </row>
        <row r="557">
          <cell r="A557">
            <v>553</v>
          </cell>
        </row>
        <row r="558">
          <cell r="A558">
            <v>554</v>
          </cell>
        </row>
        <row r="559">
          <cell r="A559">
            <v>555</v>
          </cell>
        </row>
        <row r="560">
          <cell r="A560">
            <v>556</v>
          </cell>
        </row>
        <row r="561">
          <cell r="A561">
            <v>557</v>
          </cell>
        </row>
        <row r="562">
          <cell r="A562">
            <v>558</v>
          </cell>
        </row>
        <row r="563">
          <cell r="A563">
            <v>559</v>
          </cell>
        </row>
        <row r="564">
          <cell r="A564">
            <v>560</v>
          </cell>
        </row>
        <row r="565">
          <cell r="A565">
            <v>561</v>
          </cell>
        </row>
        <row r="566">
          <cell r="A566">
            <v>562</v>
          </cell>
        </row>
        <row r="567">
          <cell r="A567">
            <v>563</v>
          </cell>
        </row>
        <row r="568">
          <cell r="A568">
            <v>564</v>
          </cell>
        </row>
        <row r="569">
          <cell r="A569">
            <v>565</v>
          </cell>
        </row>
        <row r="570">
          <cell r="A570">
            <v>566</v>
          </cell>
        </row>
        <row r="571">
          <cell r="A571">
            <v>567</v>
          </cell>
        </row>
        <row r="572">
          <cell r="A572">
            <v>568</v>
          </cell>
        </row>
        <row r="573">
          <cell r="A573">
            <v>569</v>
          </cell>
        </row>
        <row r="574">
          <cell r="A574">
            <v>570</v>
          </cell>
        </row>
        <row r="575">
          <cell r="A575">
            <v>571</v>
          </cell>
        </row>
        <row r="576">
          <cell r="A576">
            <v>572</v>
          </cell>
        </row>
        <row r="577">
          <cell r="A577">
            <v>573</v>
          </cell>
        </row>
        <row r="578">
          <cell r="A578">
            <v>574</v>
          </cell>
        </row>
        <row r="579">
          <cell r="A579">
            <v>575</v>
          </cell>
        </row>
        <row r="580">
          <cell r="A580">
            <v>576</v>
          </cell>
        </row>
        <row r="581">
          <cell r="A581">
            <v>577</v>
          </cell>
        </row>
        <row r="582">
          <cell r="A582">
            <v>578</v>
          </cell>
        </row>
        <row r="583">
          <cell r="A583">
            <v>579</v>
          </cell>
        </row>
        <row r="584">
          <cell r="A584">
            <v>580</v>
          </cell>
        </row>
        <row r="585">
          <cell r="A585">
            <v>581</v>
          </cell>
        </row>
        <row r="586">
          <cell r="A586">
            <v>582</v>
          </cell>
        </row>
        <row r="587">
          <cell r="A587">
            <v>583</v>
          </cell>
        </row>
        <row r="588">
          <cell r="A588">
            <v>584</v>
          </cell>
        </row>
        <row r="589">
          <cell r="A589">
            <v>585</v>
          </cell>
        </row>
        <row r="590">
          <cell r="A590">
            <v>586</v>
          </cell>
        </row>
        <row r="591">
          <cell r="A591">
            <v>587</v>
          </cell>
        </row>
        <row r="592">
          <cell r="A592">
            <v>588</v>
          </cell>
        </row>
        <row r="593">
          <cell r="A593">
            <v>589</v>
          </cell>
        </row>
        <row r="594">
          <cell r="A594">
            <v>590</v>
          </cell>
        </row>
        <row r="595">
          <cell r="A595">
            <v>591</v>
          </cell>
        </row>
        <row r="596">
          <cell r="A596">
            <v>592</v>
          </cell>
        </row>
        <row r="597">
          <cell r="A597">
            <v>593</v>
          </cell>
        </row>
        <row r="598">
          <cell r="A598">
            <v>594</v>
          </cell>
        </row>
        <row r="599">
          <cell r="A599">
            <v>595</v>
          </cell>
        </row>
        <row r="600">
          <cell r="A600">
            <v>596</v>
          </cell>
        </row>
        <row r="601">
          <cell r="A601">
            <v>597</v>
          </cell>
        </row>
        <row r="602">
          <cell r="A602">
            <v>598</v>
          </cell>
        </row>
        <row r="603">
          <cell r="A603">
            <v>599</v>
          </cell>
        </row>
        <row r="604">
          <cell r="A604">
            <v>600</v>
          </cell>
        </row>
        <row r="605">
          <cell r="A605">
            <v>601</v>
          </cell>
        </row>
        <row r="606">
          <cell r="A606">
            <v>602</v>
          </cell>
        </row>
        <row r="607">
          <cell r="A607">
            <v>603</v>
          </cell>
        </row>
        <row r="608">
          <cell r="A608">
            <v>604</v>
          </cell>
        </row>
        <row r="609">
          <cell r="A609">
            <v>605</v>
          </cell>
        </row>
        <row r="610">
          <cell r="A610">
            <v>606</v>
          </cell>
        </row>
        <row r="611">
          <cell r="A611">
            <v>607</v>
          </cell>
        </row>
        <row r="612">
          <cell r="A612">
            <v>608</v>
          </cell>
        </row>
        <row r="613">
          <cell r="A613">
            <v>609</v>
          </cell>
        </row>
        <row r="614">
          <cell r="A614">
            <v>610</v>
          </cell>
        </row>
        <row r="615">
          <cell r="A615">
            <v>611</v>
          </cell>
        </row>
        <row r="616">
          <cell r="A616">
            <v>612</v>
          </cell>
        </row>
        <row r="617">
          <cell r="A617">
            <v>613</v>
          </cell>
        </row>
        <row r="618">
          <cell r="A618">
            <v>614</v>
          </cell>
        </row>
        <row r="619">
          <cell r="A619">
            <v>615</v>
          </cell>
        </row>
        <row r="620">
          <cell r="A620">
            <v>616</v>
          </cell>
        </row>
        <row r="621">
          <cell r="A621">
            <v>617</v>
          </cell>
        </row>
        <row r="622">
          <cell r="A622">
            <v>618</v>
          </cell>
        </row>
        <row r="623">
          <cell r="A623">
            <v>619</v>
          </cell>
        </row>
        <row r="624">
          <cell r="A624">
            <v>620</v>
          </cell>
        </row>
        <row r="625">
          <cell r="A625">
            <v>621</v>
          </cell>
        </row>
        <row r="626">
          <cell r="A626">
            <v>622</v>
          </cell>
        </row>
        <row r="627">
          <cell r="A627">
            <v>623</v>
          </cell>
        </row>
        <row r="628">
          <cell r="A628">
            <v>624</v>
          </cell>
        </row>
        <row r="629">
          <cell r="A629">
            <v>625</v>
          </cell>
        </row>
        <row r="630">
          <cell r="A630">
            <v>626</v>
          </cell>
        </row>
        <row r="631">
          <cell r="A631">
            <v>627</v>
          </cell>
        </row>
        <row r="632">
          <cell r="A632">
            <v>628</v>
          </cell>
        </row>
        <row r="633">
          <cell r="A633">
            <v>629</v>
          </cell>
        </row>
        <row r="634">
          <cell r="A634">
            <v>630</v>
          </cell>
        </row>
        <row r="635">
          <cell r="A635">
            <v>631</v>
          </cell>
        </row>
        <row r="636">
          <cell r="A636">
            <v>632</v>
          </cell>
        </row>
        <row r="637">
          <cell r="A637">
            <v>633</v>
          </cell>
        </row>
        <row r="638">
          <cell r="A638">
            <v>634</v>
          </cell>
        </row>
        <row r="639">
          <cell r="A639">
            <v>635</v>
          </cell>
        </row>
        <row r="640">
          <cell r="A640">
            <v>636</v>
          </cell>
        </row>
        <row r="641">
          <cell r="A641">
            <v>637</v>
          </cell>
        </row>
        <row r="642">
          <cell r="A642">
            <v>638</v>
          </cell>
        </row>
        <row r="643">
          <cell r="A643">
            <v>639</v>
          </cell>
        </row>
        <row r="644">
          <cell r="A644">
            <v>640</v>
          </cell>
        </row>
        <row r="645">
          <cell r="A645">
            <v>641</v>
          </cell>
        </row>
        <row r="646">
          <cell r="A646">
            <v>642</v>
          </cell>
        </row>
        <row r="647">
          <cell r="A647">
            <v>643</v>
          </cell>
        </row>
        <row r="648">
          <cell r="A648">
            <v>644</v>
          </cell>
        </row>
        <row r="649">
          <cell r="A649">
            <v>645</v>
          </cell>
        </row>
        <row r="650">
          <cell r="A650">
            <v>646</v>
          </cell>
        </row>
        <row r="651">
          <cell r="A651">
            <v>647</v>
          </cell>
        </row>
        <row r="652">
          <cell r="A652">
            <v>648</v>
          </cell>
        </row>
        <row r="653">
          <cell r="A653">
            <v>649</v>
          </cell>
        </row>
        <row r="654">
          <cell r="A654">
            <v>650</v>
          </cell>
        </row>
        <row r="655">
          <cell r="A655">
            <v>651</v>
          </cell>
        </row>
        <row r="656">
          <cell r="A656">
            <v>652</v>
          </cell>
        </row>
        <row r="657">
          <cell r="A657">
            <v>653</v>
          </cell>
        </row>
        <row r="658">
          <cell r="A658">
            <v>654</v>
          </cell>
        </row>
        <row r="659">
          <cell r="A659">
            <v>655</v>
          </cell>
        </row>
        <row r="660">
          <cell r="A660">
            <v>656</v>
          </cell>
        </row>
        <row r="661">
          <cell r="A661">
            <v>657</v>
          </cell>
        </row>
        <row r="662">
          <cell r="A662">
            <v>658</v>
          </cell>
        </row>
        <row r="663">
          <cell r="A663">
            <v>659</v>
          </cell>
        </row>
        <row r="664">
          <cell r="A664">
            <v>660</v>
          </cell>
        </row>
        <row r="665">
          <cell r="A665">
            <v>661</v>
          </cell>
        </row>
        <row r="666">
          <cell r="A666">
            <v>662</v>
          </cell>
        </row>
        <row r="667">
          <cell r="A667">
            <v>663</v>
          </cell>
        </row>
        <row r="668">
          <cell r="A668">
            <v>664</v>
          </cell>
        </row>
        <row r="669">
          <cell r="A669">
            <v>665</v>
          </cell>
        </row>
        <row r="670">
          <cell r="A670">
            <v>666</v>
          </cell>
        </row>
        <row r="671">
          <cell r="A671">
            <v>667</v>
          </cell>
        </row>
        <row r="672">
          <cell r="A672">
            <v>668</v>
          </cell>
        </row>
        <row r="673">
          <cell r="A673">
            <v>669</v>
          </cell>
        </row>
        <row r="674">
          <cell r="A674">
            <v>670</v>
          </cell>
        </row>
        <row r="675">
          <cell r="A675">
            <v>671</v>
          </cell>
        </row>
        <row r="676">
          <cell r="A676">
            <v>672</v>
          </cell>
        </row>
        <row r="677">
          <cell r="A677">
            <v>673</v>
          </cell>
        </row>
        <row r="678">
          <cell r="A678">
            <v>674</v>
          </cell>
        </row>
        <row r="679">
          <cell r="A679">
            <v>675</v>
          </cell>
        </row>
        <row r="680">
          <cell r="A680">
            <v>676</v>
          </cell>
        </row>
        <row r="681">
          <cell r="A681">
            <v>677</v>
          </cell>
        </row>
        <row r="682">
          <cell r="A682">
            <v>678</v>
          </cell>
        </row>
        <row r="683">
          <cell r="A683">
            <v>679</v>
          </cell>
        </row>
        <row r="684">
          <cell r="A684">
            <v>680</v>
          </cell>
        </row>
        <row r="685">
          <cell r="A685">
            <v>681</v>
          </cell>
        </row>
        <row r="686">
          <cell r="A686">
            <v>682</v>
          </cell>
        </row>
        <row r="687">
          <cell r="A687">
            <v>683</v>
          </cell>
        </row>
        <row r="688">
          <cell r="A688">
            <v>684</v>
          </cell>
        </row>
        <row r="689">
          <cell r="A689">
            <v>685</v>
          </cell>
        </row>
        <row r="690">
          <cell r="A690">
            <v>686</v>
          </cell>
        </row>
        <row r="691">
          <cell r="A691">
            <v>687</v>
          </cell>
        </row>
        <row r="692">
          <cell r="A692">
            <v>688</v>
          </cell>
        </row>
        <row r="693">
          <cell r="A693">
            <v>689</v>
          </cell>
        </row>
        <row r="694">
          <cell r="A694">
            <v>690</v>
          </cell>
        </row>
        <row r="695">
          <cell r="A695">
            <v>691</v>
          </cell>
        </row>
        <row r="696">
          <cell r="A696">
            <v>692</v>
          </cell>
        </row>
        <row r="697">
          <cell r="A697">
            <v>693</v>
          </cell>
        </row>
        <row r="698">
          <cell r="A698">
            <v>694</v>
          </cell>
        </row>
        <row r="699">
          <cell r="A699">
            <v>695</v>
          </cell>
        </row>
        <row r="700">
          <cell r="A700">
            <v>696</v>
          </cell>
        </row>
        <row r="701">
          <cell r="A701">
            <v>697</v>
          </cell>
        </row>
        <row r="702">
          <cell r="A702">
            <v>698</v>
          </cell>
        </row>
        <row r="703">
          <cell r="A703">
            <v>699</v>
          </cell>
        </row>
        <row r="704">
          <cell r="A704">
            <v>700</v>
          </cell>
        </row>
        <row r="705">
          <cell r="A705">
            <v>701</v>
          </cell>
        </row>
        <row r="706">
          <cell r="A706">
            <v>702</v>
          </cell>
        </row>
        <row r="707">
          <cell r="A707">
            <v>703</v>
          </cell>
        </row>
        <row r="708">
          <cell r="A708">
            <v>704</v>
          </cell>
        </row>
        <row r="709">
          <cell r="A709">
            <v>705</v>
          </cell>
        </row>
        <row r="710">
          <cell r="A710">
            <v>706</v>
          </cell>
        </row>
        <row r="711">
          <cell r="A711">
            <v>707</v>
          </cell>
        </row>
        <row r="712">
          <cell r="A712">
            <v>708</v>
          </cell>
        </row>
        <row r="713">
          <cell r="A713">
            <v>709</v>
          </cell>
        </row>
        <row r="714">
          <cell r="A714">
            <v>710</v>
          </cell>
        </row>
        <row r="715">
          <cell r="A715">
            <v>711</v>
          </cell>
        </row>
        <row r="716">
          <cell r="A716">
            <v>712</v>
          </cell>
        </row>
        <row r="717">
          <cell r="A717">
            <v>713</v>
          </cell>
        </row>
        <row r="718">
          <cell r="A718">
            <v>714</v>
          </cell>
        </row>
        <row r="719">
          <cell r="A719">
            <v>715</v>
          </cell>
        </row>
        <row r="720">
          <cell r="A720">
            <v>716</v>
          </cell>
        </row>
        <row r="721">
          <cell r="A721">
            <v>717</v>
          </cell>
        </row>
        <row r="722">
          <cell r="A722">
            <v>718</v>
          </cell>
        </row>
        <row r="723">
          <cell r="A723">
            <v>719</v>
          </cell>
        </row>
        <row r="724">
          <cell r="A724">
            <v>720</v>
          </cell>
        </row>
        <row r="725">
          <cell r="A725">
            <v>721</v>
          </cell>
        </row>
        <row r="726">
          <cell r="A726">
            <v>722</v>
          </cell>
        </row>
        <row r="727">
          <cell r="A727">
            <v>723</v>
          </cell>
        </row>
        <row r="728">
          <cell r="A728">
            <v>724</v>
          </cell>
        </row>
        <row r="729">
          <cell r="A729">
            <v>725</v>
          </cell>
        </row>
        <row r="730">
          <cell r="A730">
            <v>726</v>
          </cell>
        </row>
        <row r="731">
          <cell r="A731">
            <v>727</v>
          </cell>
        </row>
        <row r="732">
          <cell r="A732">
            <v>728</v>
          </cell>
        </row>
        <row r="733">
          <cell r="A733">
            <v>729</v>
          </cell>
        </row>
        <row r="734">
          <cell r="A734">
            <v>730</v>
          </cell>
        </row>
        <row r="735">
          <cell r="A735">
            <v>731</v>
          </cell>
        </row>
        <row r="736">
          <cell r="A736">
            <v>732</v>
          </cell>
        </row>
        <row r="737">
          <cell r="A737">
            <v>733</v>
          </cell>
        </row>
        <row r="738">
          <cell r="A738">
            <v>734</v>
          </cell>
        </row>
        <row r="739">
          <cell r="A739">
            <v>735</v>
          </cell>
        </row>
        <row r="740">
          <cell r="A740">
            <v>736</v>
          </cell>
        </row>
        <row r="741">
          <cell r="A741">
            <v>737</v>
          </cell>
        </row>
        <row r="742">
          <cell r="A742">
            <v>738</v>
          </cell>
        </row>
        <row r="743">
          <cell r="A743">
            <v>739</v>
          </cell>
        </row>
        <row r="744">
          <cell r="A744">
            <v>740</v>
          </cell>
        </row>
        <row r="745">
          <cell r="A745">
            <v>741</v>
          </cell>
        </row>
        <row r="746">
          <cell r="A746">
            <v>742</v>
          </cell>
        </row>
        <row r="747">
          <cell r="A747">
            <v>743</v>
          </cell>
        </row>
        <row r="748">
          <cell r="A748">
            <v>744</v>
          </cell>
        </row>
        <row r="749">
          <cell r="A749">
            <v>745</v>
          </cell>
        </row>
        <row r="750">
          <cell r="A750">
            <v>746</v>
          </cell>
        </row>
        <row r="751">
          <cell r="A751">
            <v>747</v>
          </cell>
        </row>
        <row r="752">
          <cell r="A752">
            <v>748</v>
          </cell>
        </row>
        <row r="753">
          <cell r="A753">
            <v>749</v>
          </cell>
        </row>
        <row r="754">
          <cell r="A754">
            <v>750</v>
          </cell>
        </row>
        <row r="755">
          <cell r="A755">
            <v>751</v>
          </cell>
        </row>
        <row r="756">
          <cell r="A756">
            <v>752</v>
          </cell>
        </row>
        <row r="757">
          <cell r="A757">
            <v>753</v>
          </cell>
        </row>
        <row r="758">
          <cell r="A758">
            <v>754</v>
          </cell>
        </row>
        <row r="759">
          <cell r="A759">
            <v>755</v>
          </cell>
        </row>
        <row r="760">
          <cell r="A760">
            <v>756</v>
          </cell>
        </row>
        <row r="761">
          <cell r="A761">
            <v>757</v>
          </cell>
        </row>
        <row r="762">
          <cell r="A762">
            <v>758</v>
          </cell>
        </row>
        <row r="763">
          <cell r="A763">
            <v>759</v>
          </cell>
        </row>
        <row r="764">
          <cell r="A764">
            <v>760</v>
          </cell>
        </row>
        <row r="765">
          <cell r="A765">
            <v>761</v>
          </cell>
        </row>
        <row r="766">
          <cell r="A766">
            <v>762</v>
          </cell>
        </row>
        <row r="767">
          <cell r="A767">
            <v>763</v>
          </cell>
        </row>
        <row r="768">
          <cell r="A768">
            <v>764</v>
          </cell>
        </row>
        <row r="769">
          <cell r="A769">
            <v>765</v>
          </cell>
        </row>
        <row r="770">
          <cell r="A770">
            <v>766</v>
          </cell>
        </row>
        <row r="771">
          <cell r="A771">
            <v>767</v>
          </cell>
        </row>
        <row r="772">
          <cell r="A772">
            <v>768</v>
          </cell>
        </row>
        <row r="773">
          <cell r="A773">
            <v>769</v>
          </cell>
        </row>
        <row r="774">
          <cell r="A774">
            <v>770</v>
          </cell>
        </row>
        <row r="775">
          <cell r="A775">
            <v>771</v>
          </cell>
        </row>
        <row r="776">
          <cell r="A776">
            <v>772</v>
          </cell>
        </row>
        <row r="777">
          <cell r="A777">
            <v>773</v>
          </cell>
        </row>
        <row r="778">
          <cell r="A778">
            <v>774</v>
          </cell>
        </row>
        <row r="779">
          <cell r="A779">
            <v>775</v>
          </cell>
        </row>
        <row r="780">
          <cell r="A780">
            <v>776</v>
          </cell>
        </row>
        <row r="781">
          <cell r="A781">
            <v>777</v>
          </cell>
        </row>
        <row r="782">
          <cell r="A782">
            <v>778</v>
          </cell>
        </row>
        <row r="783">
          <cell r="A783">
            <v>779</v>
          </cell>
        </row>
        <row r="784">
          <cell r="A784">
            <v>780</v>
          </cell>
        </row>
        <row r="785">
          <cell r="A785">
            <v>781</v>
          </cell>
        </row>
        <row r="786">
          <cell r="A786">
            <v>782</v>
          </cell>
        </row>
        <row r="787">
          <cell r="A787">
            <v>783</v>
          </cell>
        </row>
        <row r="788">
          <cell r="A788">
            <v>784</v>
          </cell>
        </row>
        <row r="789">
          <cell r="A789">
            <v>785</v>
          </cell>
        </row>
        <row r="790">
          <cell r="A790">
            <v>786</v>
          </cell>
        </row>
        <row r="791">
          <cell r="A791">
            <v>787</v>
          </cell>
        </row>
        <row r="792">
          <cell r="A792">
            <v>788</v>
          </cell>
        </row>
        <row r="793">
          <cell r="A793">
            <v>789</v>
          </cell>
        </row>
        <row r="794">
          <cell r="A794">
            <v>790</v>
          </cell>
        </row>
        <row r="795">
          <cell r="A795">
            <v>791</v>
          </cell>
        </row>
        <row r="796">
          <cell r="A796">
            <v>792</v>
          </cell>
        </row>
        <row r="797">
          <cell r="A797">
            <v>793</v>
          </cell>
        </row>
        <row r="798">
          <cell r="A798">
            <v>794</v>
          </cell>
        </row>
        <row r="799">
          <cell r="A799">
            <v>795</v>
          </cell>
        </row>
        <row r="800">
          <cell r="A800">
            <v>796</v>
          </cell>
        </row>
        <row r="801">
          <cell r="A801">
            <v>797</v>
          </cell>
        </row>
        <row r="802">
          <cell r="A802">
            <v>798</v>
          </cell>
        </row>
        <row r="803">
          <cell r="A803">
            <v>799</v>
          </cell>
        </row>
        <row r="804">
          <cell r="A804">
            <v>800</v>
          </cell>
        </row>
        <row r="805">
          <cell r="A805">
            <v>801</v>
          </cell>
        </row>
        <row r="806">
          <cell r="A806">
            <v>802</v>
          </cell>
        </row>
        <row r="807">
          <cell r="A807">
            <v>803</v>
          </cell>
        </row>
        <row r="808">
          <cell r="A808">
            <v>804</v>
          </cell>
        </row>
        <row r="809">
          <cell r="A809">
            <v>805</v>
          </cell>
        </row>
        <row r="810">
          <cell r="A810">
            <v>806</v>
          </cell>
        </row>
        <row r="811">
          <cell r="A811">
            <v>807</v>
          </cell>
        </row>
        <row r="812">
          <cell r="A812">
            <v>808</v>
          </cell>
        </row>
        <row r="813">
          <cell r="A813">
            <v>809</v>
          </cell>
        </row>
        <row r="814">
          <cell r="A814">
            <v>810</v>
          </cell>
        </row>
        <row r="815">
          <cell r="A815">
            <v>811</v>
          </cell>
        </row>
        <row r="816">
          <cell r="A816">
            <v>812</v>
          </cell>
        </row>
        <row r="817">
          <cell r="A817">
            <v>813</v>
          </cell>
        </row>
        <row r="818">
          <cell r="A818">
            <v>814</v>
          </cell>
        </row>
        <row r="819">
          <cell r="A819">
            <v>815</v>
          </cell>
        </row>
        <row r="820">
          <cell r="A820">
            <v>816</v>
          </cell>
        </row>
        <row r="821">
          <cell r="A821">
            <v>817</v>
          </cell>
        </row>
        <row r="822">
          <cell r="A822">
            <v>818</v>
          </cell>
        </row>
        <row r="823">
          <cell r="A823">
            <v>819</v>
          </cell>
        </row>
        <row r="824">
          <cell r="A824">
            <v>820</v>
          </cell>
        </row>
        <row r="825">
          <cell r="A825">
            <v>821</v>
          </cell>
        </row>
        <row r="826">
          <cell r="A826">
            <v>822</v>
          </cell>
        </row>
        <row r="827">
          <cell r="A827">
            <v>823</v>
          </cell>
        </row>
        <row r="828">
          <cell r="A828">
            <v>824</v>
          </cell>
        </row>
        <row r="829">
          <cell r="A829">
            <v>825</v>
          </cell>
        </row>
        <row r="830">
          <cell r="A830">
            <v>826</v>
          </cell>
        </row>
        <row r="831">
          <cell r="A831">
            <v>827</v>
          </cell>
        </row>
        <row r="832">
          <cell r="A832">
            <v>828</v>
          </cell>
        </row>
        <row r="833">
          <cell r="A833">
            <v>829</v>
          </cell>
        </row>
        <row r="834">
          <cell r="A834">
            <v>830</v>
          </cell>
        </row>
        <row r="835">
          <cell r="A835">
            <v>831</v>
          </cell>
        </row>
        <row r="836">
          <cell r="A836">
            <v>832</v>
          </cell>
        </row>
        <row r="837">
          <cell r="A837">
            <v>833</v>
          </cell>
        </row>
        <row r="838">
          <cell r="A838">
            <v>834</v>
          </cell>
        </row>
        <row r="839">
          <cell r="A839">
            <v>835</v>
          </cell>
        </row>
        <row r="840">
          <cell r="A840">
            <v>836</v>
          </cell>
        </row>
        <row r="841">
          <cell r="A841">
            <v>837</v>
          </cell>
        </row>
        <row r="842">
          <cell r="A842">
            <v>838</v>
          </cell>
        </row>
        <row r="843">
          <cell r="A843">
            <v>839</v>
          </cell>
        </row>
        <row r="844">
          <cell r="A844">
            <v>840</v>
          </cell>
        </row>
        <row r="845">
          <cell r="A845">
            <v>841</v>
          </cell>
        </row>
        <row r="846">
          <cell r="A846">
            <v>842</v>
          </cell>
        </row>
        <row r="847">
          <cell r="A847">
            <v>843</v>
          </cell>
        </row>
        <row r="848">
          <cell r="A848">
            <v>844</v>
          </cell>
        </row>
        <row r="849">
          <cell r="A849">
            <v>845</v>
          </cell>
        </row>
        <row r="850">
          <cell r="A850">
            <v>846</v>
          </cell>
        </row>
        <row r="851">
          <cell r="A851">
            <v>847</v>
          </cell>
        </row>
        <row r="852">
          <cell r="A852">
            <v>848</v>
          </cell>
        </row>
        <row r="853">
          <cell r="A853">
            <v>849</v>
          </cell>
        </row>
        <row r="854">
          <cell r="A854">
            <v>850</v>
          </cell>
        </row>
        <row r="855">
          <cell r="A855">
            <v>851</v>
          </cell>
        </row>
        <row r="856">
          <cell r="A856">
            <v>852</v>
          </cell>
        </row>
        <row r="857">
          <cell r="A857">
            <v>853</v>
          </cell>
        </row>
        <row r="858">
          <cell r="A858">
            <v>854</v>
          </cell>
        </row>
        <row r="859">
          <cell r="A859">
            <v>855</v>
          </cell>
        </row>
        <row r="860">
          <cell r="A860">
            <v>856</v>
          </cell>
        </row>
        <row r="861">
          <cell r="A861">
            <v>857</v>
          </cell>
        </row>
        <row r="862">
          <cell r="A862">
            <v>858</v>
          </cell>
        </row>
        <row r="863">
          <cell r="A863">
            <v>859</v>
          </cell>
        </row>
        <row r="864">
          <cell r="A864">
            <v>860</v>
          </cell>
        </row>
        <row r="865">
          <cell r="A865">
            <v>861</v>
          </cell>
        </row>
        <row r="866">
          <cell r="A866">
            <v>862</v>
          </cell>
        </row>
        <row r="867">
          <cell r="A867">
            <v>863</v>
          </cell>
        </row>
        <row r="868">
          <cell r="A868">
            <v>864</v>
          </cell>
        </row>
        <row r="869">
          <cell r="A869">
            <v>865</v>
          </cell>
        </row>
        <row r="870">
          <cell r="A870">
            <v>866</v>
          </cell>
        </row>
        <row r="871">
          <cell r="A871">
            <v>867</v>
          </cell>
        </row>
        <row r="872">
          <cell r="A872">
            <v>868</v>
          </cell>
        </row>
        <row r="873">
          <cell r="A873">
            <v>869</v>
          </cell>
        </row>
        <row r="874">
          <cell r="A874">
            <v>870</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sheetData>
      <sheetData sheetId="6" refreshError="1"/>
      <sheetData sheetId="7" refreshError="1"/>
      <sheetData sheetId="8" refreshError="1"/>
    </sheetDataSet>
  </externalBook>
</externalLink>
</file>

<file path=xl/externalLinks/externalLink274.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row r="5">
          <cell r="A5">
            <v>1</v>
          </cell>
          <cell r="E5">
            <v>1</v>
          </cell>
          <cell r="F5">
            <v>30.551500000000001</v>
          </cell>
          <cell r="G5">
            <v>30.551500000000001</v>
          </cell>
          <cell r="I5">
            <v>1</v>
          </cell>
          <cell r="J5">
            <v>30.414833333333334</v>
          </cell>
          <cell r="K5">
            <v>30.414833333333334</v>
          </cell>
        </row>
        <row r="6">
          <cell r="E6">
            <v>2</v>
          </cell>
          <cell r="F6">
            <v>30.5715</v>
          </cell>
          <cell r="G6">
            <v>30.5715</v>
          </cell>
          <cell r="I6">
            <v>2</v>
          </cell>
          <cell r="J6">
            <v>30.434833333333334</v>
          </cell>
          <cell r="K6">
            <v>30.434833333333334</v>
          </cell>
        </row>
        <row r="7">
          <cell r="E7">
            <v>3</v>
          </cell>
          <cell r="F7">
            <v>30.531500000000001</v>
          </cell>
          <cell r="G7">
            <v>30.531500000000001</v>
          </cell>
          <cell r="I7">
            <v>3</v>
          </cell>
          <cell r="J7">
            <v>30.434833333333334</v>
          </cell>
          <cell r="K7">
            <v>30.434833333333334</v>
          </cell>
        </row>
        <row r="8">
          <cell r="E8">
            <v>4</v>
          </cell>
          <cell r="F8">
            <v>30.531500000000001</v>
          </cell>
          <cell r="G8">
            <v>30.531500000000001</v>
          </cell>
          <cell r="I8">
            <v>4</v>
          </cell>
          <cell r="J8">
            <v>30.424833333333332</v>
          </cell>
          <cell r="K8">
            <v>30.424833333333332</v>
          </cell>
        </row>
        <row r="9">
          <cell r="E9">
            <v>5</v>
          </cell>
          <cell r="F9">
            <v>30.5715</v>
          </cell>
          <cell r="G9">
            <v>30.5715</v>
          </cell>
          <cell r="I9">
            <v>5</v>
          </cell>
          <cell r="J9">
            <v>30.434833333333334</v>
          </cell>
          <cell r="K9">
            <v>30.434833333333334</v>
          </cell>
        </row>
        <row r="10">
          <cell r="E10">
            <v>6</v>
          </cell>
          <cell r="F10">
            <v>30.541499999999999</v>
          </cell>
          <cell r="G10">
            <v>30.541499999999999</v>
          </cell>
          <cell r="I10">
            <v>6</v>
          </cell>
          <cell r="J10">
            <v>30.434833333333334</v>
          </cell>
          <cell r="K10">
            <v>30.434833333333334</v>
          </cell>
        </row>
        <row r="11">
          <cell r="E11">
            <v>7</v>
          </cell>
          <cell r="F11">
            <v>30.5015</v>
          </cell>
          <cell r="G11">
            <v>30.5015</v>
          </cell>
          <cell r="I11">
            <v>7</v>
          </cell>
          <cell r="J11">
            <v>30.414833333333334</v>
          </cell>
          <cell r="K11">
            <v>30.414833333333334</v>
          </cell>
        </row>
        <row r="12">
          <cell r="E12">
            <v>8</v>
          </cell>
          <cell r="F12">
            <v>30.561499999999999</v>
          </cell>
          <cell r="G12">
            <v>30.561499999999999</v>
          </cell>
          <cell r="I12">
            <v>8</v>
          </cell>
          <cell r="J12">
            <v>30.394833333333334</v>
          </cell>
          <cell r="K12">
            <v>30.394833333333334</v>
          </cell>
        </row>
        <row r="13">
          <cell r="E13">
            <v>9</v>
          </cell>
          <cell r="F13">
            <v>30.531500000000001</v>
          </cell>
          <cell r="G13">
            <v>30.531500000000001</v>
          </cell>
          <cell r="I13">
            <v>9</v>
          </cell>
          <cell r="J13">
            <v>30.424833333333332</v>
          </cell>
          <cell r="K13">
            <v>30.424833333333332</v>
          </cell>
        </row>
        <row r="14">
          <cell r="E14">
            <v>10</v>
          </cell>
          <cell r="F14">
            <v>30.541499999999999</v>
          </cell>
          <cell r="G14">
            <v>30.541499999999999</v>
          </cell>
          <cell r="I14">
            <v>10</v>
          </cell>
          <cell r="J14">
            <v>30.394833333333334</v>
          </cell>
          <cell r="K14">
            <v>30.394833333333334</v>
          </cell>
        </row>
        <row r="15">
          <cell r="E15">
            <v>11</v>
          </cell>
          <cell r="F15">
            <v>30.541499999999999</v>
          </cell>
          <cell r="G15">
            <v>30.541499999999999</v>
          </cell>
          <cell r="I15">
            <v>11</v>
          </cell>
          <cell r="J15">
            <v>30.404833333333332</v>
          </cell>
          <cell r="K15">
            <v>30.404833333333332</v>
          </cell>
        </row>
        <row r="16">
          <cell r="E16">
            <v>12</v>
          </cell>
          <cell r="F16">
            <v>30.5715</v>
          </cell>
          <cell r="G16">
            <v>30.5715</v>
          </cell>
          <cell r="I16">
            <v>12</v>
          </cell>
          <cell r="J16">
            <v>30.424833333333332</v>
          </cell>
          <cell r="K16">
            <v>30.424833333333332</v>
          </cell>
        </row>
        <row r="17">
          <cell r="E17">
            <v>13</v>
          </cell>
          <cell r="F17">
            <v>30.581500000000002</v>
          </cell>
          <cell r="G17">
            <v>30.581500000000002</v>
          </cell>
          <cell r="I17">
            <v>13</v>
          </cell>
          <cell r="J17">
            <v>30.384833333333333</v>
          </cell>
          <cell r="K17">
            <v>30.384833333333333</v>
          </cell>
        </row>
        <row r="18">
          <cell r="E18">
            <v>14</v>
          </cell>
          <cell r="F18">
            <v>30.511500000000002</v>
          </cell>
          <cell r="G18">
            <v>30.511500000000002</v>
          </cell>
          <cell r="I18">
            <v>14</v>
          </cell>
          <cell r="K18">
            <v>0</v>
          </cell>
        </row>
        <row r="19">
          <cell r="E19">
            <v>15</v>
          </cell>
          <cell r="F19">
            <v>30.551500000000001</v>
          </cell>
          <cell r="G19">
            <v>30.551500000000001</v>
          </cell>
          <cell r="I19">
            <v>15</v>
          </cell>
          <cell r="K19">
            <v>0</v>
          </cell>
        </row>
        <row r="20">
          <cell r="E20">
            <v>16</v>
          </cell>
          <cell r="F20">
            <v>30.511500000000002</v>
          </cell>
          <cell r="G20">
            <v>30.511500000000002</v>
          </cell>
          <cell r="I20">
            <v>16</v>
          </cell>
          <cell r="K20">
            <v>0</v>
          </cell>
        </row>
        <row r="21">
          <cell r="E21">
            <v>17</v>
          </cell>
          <cell r="F21">
            <v>30.5015</v>
          </cell>
          <cell r="G21">
            <v>30.5015</v>
          </cell>
          <cell r="I21">
            <v>17</v>
          </cell>
          <cell r="K21">
            <v>0</v>
          </cell>
        </row>
        <row r="22">
          <cell r="E22">
            <v>18</v>
          </cell>
          <cell r="F22">
            <v>30.511500000000002</v>
          </cell>
          <cell r="G22">
            <v>30.511500000000002</v>
          </cell>
          <cell r="I22">
            <v>18</v>
          </cell>
          <cell r="K22">
            <v>0</v>
          </cell>
        </row>
        <row r="23">
          <cell r="E23">
            <v>19</v>
          </cell>
          <cell r="F23">
            <v>30.491500000000002</v>
          </cell>
          <cell r="G23">
            <v>30.491500000000002</v>
          </cell>
          <cell r="I23">
            <v>19</v>
          </cell>
          <cell r="K23">
            <v>0</v>
          </cell>
        </row>
        <row r="24">
          <cell r="E24">
            <v>20</v>
          </cell>
          <cell r="F24">
            <v>30.531500000000001</v>
          </cell>
          <cell r="G24">
            <v>30.531500000000001</v>
          </cell>
          <cell r="I24">
            <v>20</v>
          </cell>
          <cell r="K24">
            <v>0</v>
          </cell>
        </row>
        <row r="25">
          <cell r="E25">
            <v>21</v>
          </cell>
          <cell r="F25">
            <v>30.471499999999999</v>
          </cell>
          <cell r="G25">
            <v>30.471499999999999</v>
          </cell>
          <cell r="I25">
            <v>21</v>
          </cell>
          <cell r="K25">
            <v>0</v>
          </cell>
        </row>
        <row r="26">
          <cell r="E26">
            <v>22</v>
          </cell>
          <cell r="F26">
            <v>30.5015</v>
          </cell>
          <cell r="G26">
            <v>30.5015</v>
          </cell>
          <cell r="I26">
            <v>22</v>
          </cell>
          <cell r="K26">
            <v>0</v>
          </cell>
        </row>
        <row r="27">
          <cell r="E27">
            <v>23</v>
          </cell>
          <cell r="F27">
            <v>30.491500000000002</v>
          </cell>
          <cell r="G27">
            <v>30.491500000000002</v>
          </cell>
          <cell r="I27">
            <v>23</v>
          </cell>
          <cell r="K27">
            <v>0</v>
          </cell>
        </row>
        <row r="28">
          <cell r="E28">
            <v>24</v>
          </cell>
          <cell r="F28">
            <v>30.511500000000002</v>
          </cell>
          <cell r="G28">
            <v>30.511500000000002</v>
          </cell>
          <cell r="I28">
            <v>24</v>
          </cell>
          <cell r="K28">
            <v>0</v>
          </cell>
        </row>
        <row r="29">
          <cell r="E29">
            <v>25</v>
          </cell>
          <cell r="F29">
            <v>30.551500000000001</v>
          </cell>
          <cell r="G29">
            <v>30.551500000000001</v>
          </cell>
          <cell r="I29">
            <v>25</v>
          </cell>
          <cell r="K29">
            <v>0</v>
          </cell>
        </row>
        <row r="30">
          <cell r="E30">
            <v>26</v>
          </cell>
          <cell r="F30">
            <v>30.541499999999999</v>
          </cell>
          <cell r="G30">
            <v>30.541499999999999</v>
          </cell>
          <cell r="I30">
            <v>26</v>
          </cell>
          <cell r="K30">
            <v>0</v>
          </cell>
        </row>
        <row r="31">
          <cell r="E31">
            <v>27</v>
          </cell>
          <cell r="F31">
            <v>30.471499999999999</v>
          </cell>
          <cell r="G31">
            <v>30.471499999999999</v>
          </cell>
          <cell r="I31">
            <v>27</v>
          </cell>
          <cell r="K31">
            <v>0</v>
          </cell>
        </row>
        <row r="32">
          <cell r="E32">
            <v>28</v>
          </cell>
          <cell r="F32">
            <v>30.561499999999999</v>
          </cell>
          <cell r="G32">
            <v>30.561499999999999</v>
          </cell>
          <cell r="I32">
            <v>28</v>
          </cell>
          <cell r="K32">
            <v>0</v>
          </cell>
        </row>
        <row r="33">
          <cell r="E33">
            <v>29</v>
          </cell>
          <cell r="F33">
            <v>30.5015</v>
          </cell>
          <cell r="G33">
            <v>30.5015</v>
          </cell>
          <cell r="I33">
            <v>29</v>
          </cell>
          <cell r="K33">
            <v>0</v>
          </cell>
        </row>
        <row r="34">
          <cell r="E34">
            <v>30</v>
          </cell>
          <cell r="F34">
            <v>30.5015</v>
          </cell>
          <cell r="G34">
            <v>30.5015</v>
          </cell>
          <cell r="I34">
            <v>30</v>
          </cell>
          <cell r="K34">
            <v>0</v>
          </cell>
        </row>
        <row r="35">
          <cell r="E35">
            <v>31</v>
          </cell>
          <cell r="F35">
            <v>30.511500000000002</v>
          </cell>
          <cell r="G35">
            <v>30.511500000000002</v>
          </cell>
          <cell r="I35">
            <v>31</v>
          </cell>
          <cell r="K35">
            <v>0</v>
          </cell>
        </row>
        <row r="36">
          <cell r="E36">
            <v>32</v>
          </cell>
          <cell r="F36">
            <v>30.511500000000002</v>
          </cell>
          <cell r="G36">
            <v>30.511500000000002</v>
          </cell>
          <cell r="I36">
            <v>32</v>
          </cell>
          <cell r="K36">
            <v>0</v>
          </cell>
        </row>
        <row r="37">
          <cell r="E37">
            <v>33</v>
          </cell>
          <cell r="F37">
            <v>30.511500000000002</v>
          </cell>
          <cell r="G37">
            <v>30.511500000000002</v>
          </cell>
          <cell r="I37">
            <v>33</v>
          </cell>
          <cell r="K37">
            <v>0</v>
          </cell>
        </row>
        <row r="38">
          <cell r="E38">
            <v>34</v>
          </cell>
          <cell r="F38">
            <v>30.551500000000001</v>
          </cell>
          <cell r="G38">
            <v>30.551500000000001</v>
          </cell>
          <cell r="I38">
            <v>34</v>
          </cell>
          <cell r="K38">
            <v>0</v>
          </cell>
        </row>
        <row r="39">
          <cell r="E39">
            <v>35</v>
          </cell>
          <cell r="F39">
            <v>30.531500000000001</v>
          </cell>
          <cell r="G39">
            <v>30.531500000000001</v>
          </cell>
          <cell r="I39">
            <v>35</v>
          </cell>
          <cell r="K39">
            <v>0</v>
          </cell>
        </row>
        <row r="40">
          <cell r="E40">
            <v>36</v>
          </cell>
          <cell r="F40">
            <v>30.5215</v>
          </cell>
          <cell r="G40">
            <v>30.5215</v>
          </cell>
          <cell r="I40">
            <v>36</v>
          </cell>
          <cell r="K40">
            <v>0</v>
          </cell>
        </row>
        <row r="41">
          <cell r="E41">
            <v>37</v>
          </cell>
          <cell r="F41">
            <v>30.551500000000001</v>
          </cell>
          <cell r="G41">
            <v>30.551500000000001</v>
          </cell>
          <cell r="I41">
            <v>37</v>
          </cell>
          <cell r="K41">
            <v>0</v>
          </cell>
        </row>
        <row r="42">
          <cell r="E42">
            <v>38</v>
          </cell>
          <cell r="F42">
            <v>30.551500000000001</v>
          </cell>
          <cell r="G42">
            <v>30.551500000000001</v>
          </cell>
          <cell r="I42">
            <v>38</v>
          </cell>
          <cell r="K42">
            <v>0</v>
          </cell>
        </row>
        <row r="43">
          <cell r="E43">
            <v>39</v>
          </cell>
          <cell r="F43">
            <v>30.551500000000001</v>
          </cell>
          <cell r="G43">
            <v>30.551500000000001</v>
          </cell>
          <cell r="I43">
            <v>39</v>
          </cell>
          <cell r="K43">
            <v>0</v>
          </cell>
        </row>
        <row r="44">
          <cell r="E44">
            <v>40</v>
          </cell>
          <cell r="F44">
            <v>30.551500000000001</v>
          </cell>
          <cell r="G44">
            <v>30.551500000000001</v>
          </cell>
          <cell r="I44">
            <v>40</v>
          </cell>
          <cell r="K44">
            <v>0</v>
          </cell>
        </row>
        <row r="45">
          <cell r="E45">
            <v>41</v>
          </cell>
          <cell r="F45">
            <v>30.551500000000001</v>
          </cell>
          <cell r="G45">
            <v>30.551500000000001</v>
          </cell>
          <cell r="I45">
            <v>41</v>
          </cell>
          <cell r="K45">
            <v>0</v>
          </cell>
        </row>
        <row r="46">
          <cell r="E46">
            <v>42</v>
          </cell>
          <cell r="F46">
            <v>30.551500000000001</v>
          </cell>
          <cell r="G46">
            <v>30.551500000000001</v>
          </cell>
          <cell r="I46">
            <v>42</v>
          </cell>
          <cell r="K46">
            <v>0</v>
          </cell>
        </row>
        <row r="47">
          <cell r="E47">
            <v>43</v>
          </cell>
          <cell r="F47">
            <v>30.541499999999999</v>
          </cell>
          <cell r="G47">
            <v>30.541499999999999</v>
          </cell>
          <cell r="I47">
            <v>43</v>
          </cell>
          <cell r="K47">
            <v>0</v>
          </cell>
        </row>
        <row r="48">
          <cell r="E48">
            <v>44</v>
          </cell>
          <cell r="F48">
            <v>30.541499999999999</v>
          </cell>
          <cell r="G48">
            <v>30.541499999999999</v>
          </cell>
          <cell r="I48">
            <v>44</v>
          </cell>
          <cell r="K48">
            <v>0</v>
          </cell>
        </row>
        <row r="49">
          <cell r="E49">
            <v>45</v>
          </cell>
          <cell r="F49">
            <v>30.561499999999999</v>
          </cell>
          <cell r="G49">
            <v>30.561499999999999</v>
          </cell>
          <cell r="I49">
            <v>45</v>
          </cell>
          <cell r="K49">
            <v>0</v>
          </cell>
        </row>
        <row r="50">
          <cell r="E50">
            <v>46</v>
          </cell>
          <cell r="F50">
            <v>30.551500000000001</v>
          </cell>
          <cell r="G50">
            <v>30.551500000000001</v>
          </cell>
          <cell r="I50">
            <v>46</v>
          </cell>
          <cell r="K50">
            <v>0</v>
          </cell>
        </row>
        <row r="51">
          <cell r="E51">
            <v>47</v>
          </cell>
          <cell r="F51">
            <v>30.541499999999999</v>
          </cell>
          <cell r="G51">
            <v>30.541499999999999</v>
          </cell>
          <cell r="I51">
            <v>47</v>
          </cell>
          <cell r="K51">
            <v>0</v>
          </cell>
        </row>
        <row r="52">
          <cell r="E52">
            <v>48</v>
          </cell>
          <cell r="F52">
            <v>30.5015</v>
          </cell>
          <cell r="G52">
            <v>30.5015</v>
          </cell>
          <cell r="I52">
            <v>48</v>
          </cell>
          <cell r="K52">
            <v>0</v>
          </cell>
        </row>
        <row r="53">
          <cell r="E53">
            <v>49</v>
          </cell>
          <cell r="F53">
            <v>30.541499999999999</v>
          </cell>
          <cell r="G53">
            <v>30.541499999999999</v>
          </cell>
          <cell r="I53">
            <v>49</v>
          </cell>
          <cell r="K53">
            <v>0</v>
          </cell>
        </row>
        <row r="54">
          <cell r="E54">
            <v>50</v>
          </cell>
          <cell r="F54">
            <v>30.531500000000001</v>
          </cell>
          <cell r="G54">
            <v>30.531500000000001</v>
          </cell>
          <cell r="I54">
            <v>50</v>
          </cell>
          <cell r="K54">
            <v>0</v>
          </cell>
        </row>
        <row r="55">
          <cell r="E55">
            <v>51</v>
          </cell>
          <cell r="F55">
            <v>30.5015</v>
          </cell>
          <cell r="G55">
            <v>30.5015</v>
          </cell>
          <cell r="I55">
            <v>51</v>
          </cell>
          <cell r="K55">
            <v>0</v>
          </cell>
        </row>
        <row r="56">
          <cell r="E56">
            <v>52</v>
          </cell>
          <cell r="F56">
            <v>29.951499999999999</v>
          </cell>
          <cell r="G56">
            <v>29.951499999999999</v>
          </cell>
          <cell r="I56">
            <v>52</v>
          </cell>
          <cell r="K56">
            <v>0</v>
          </cell>
        </row>
        <row r="57">
          <cell r="E57">
            <v>53</v>
          </cell>
          <cell r="F57">
            <v>30.541499999999999</v>
          </cell>
          <cell r="G57">
            <v>30.541499999999999</v>
          </cell>
          <cell r="I57">
            <v>53</v>
          </cell>
          <cell r="K57">
            <v>0</v>
          </cell>
        </row>
        <row r="58">
          <cell r="E58">
            <v>54</v>
          </cell>
          <cell r="F58">
            <v>30.541499999999999</v>
          </cell>
          <cell r="G58">
            <v>30.541499999999999</v>
          </cell>
          <cell r="I58">
            <v>54</v>
          </cell>
          <cell r="K58">
            <v>0</v>
          </cell>
        </row>
        <row r="59">
          <cell r="E59">
            <v>55</v>
          </cell>
          <cell r="F59">
            <v>30.511500000000002</v>
          </cell>
          <cell r="G59">
            <v>30.511500000000002</v>
          </cell>
          <cell r="I59">
            <v>55</v>
          </cell>
          <cell r="K59">
            <v>0</v>
          </cell>
        </row>
        <row r="60">
          <cell r="E60">
            <v>56</v>
          </cell>
          <cell r="F60">
            <v>30.511500000000002</v>
          </cell>
          <cell r="G60">
            <v>30.511500000000002</v>
          </cell>
          <cell r="I60">
            <v>56</v>
          </cell>
          <cell r="K60">
            <v>0</v>
          </cell>
        </row>
        <row r="61">
          <cell r="E61">
            <v>57</v>
          </cell>
          <cell r="F61">
            <v>29.921500000000002</v>
          </cell>
          <cell r="G61">
            <v>29.921500000000002</v>
          </cell>
          <cell r="I61">
            <v>57</v>
          </cell>
          <cell r="K61">
            <v>0</v>
          </cell>
        </row>
        <row r="62">
          <cell r="E62">
            <v>58</v>
          </cell>
          <cell r="F62">
            <v>30.5015</v>
          </cell>
          <cell r="G62">
            <v>30.5015</v>
          </cell>
          <cell r="I62">
            <v>58</v>
          </cell>
          <cell r="K62">
            <v>0</v>
          </cell>
        </row>
        <row r="63">
          <cell r="E63">
            <v>59</v>
          </cell>
          <cell r="F63">
            <v>30.551500000000001</v>
          </cell>
          <cell r="G63">
            <v>30.551500000000001</v>
          </cell>
          <cell r="I63">
            <v>59</v>
          </cell>
          <cell r="K63">
            <v>0</v>
          </cell>
        </row>
        <row r="64">
          <cell r="E64">
            <v>60</v>
          </cell>
          <cell r="F64">
            <v>30.511500000000002</v>
          </cell>
          <cell r="G64">
            <v>30.511500000000002</v>
          </cell>
          <cell r="I64">
            <v>60</v>
          </cell>
          <cell r="K64">
            <v>0</v>
          </cell>
        </row>
        <row r="65">
          <cell r="E65">
            <v>61</v>
          </cell>
          <cell r="F65">
            <v>30.541499999999999</v>
          </cell>
          <cell r="G65">
            <v>30.541499999999999</v>
          </cell>
          <cell r="I65">
            <v>61</v>
          </cell>
          <cell r="K65">
            <v>0</v>
          </cell>
        </row>
        <row r="66">
          <cell r="E66">
            <v>62</v>
          </cell>
          <cell r="F66">
            <v>30.511500000000002</v>
          </cell>
          <cell r="G66">
            <v>30.511500000000002</v>
          </cell>
          <cell r="I66">
            <v>62</v>
          </cell>
          <cell r="K66">
            <v>0</v>
          </cell>
        </row>
        <row r="67">
          <cell r="E67">
            <v>63</v>
          </cell>
          <cell r="F67">
            <v>30.541499999999999</v>
          </cell>
          <cell r="G67">
            <v>30.541499999999999</v>
          </cell>
          <cell r="I67">
            <v>63</v>
          </cell>
          <cell r="K67">
            <v>0</v>
          </cell>
        </row>
        <row r="68">
          <cell r="E68">
            <v>64</v>
          </cell>
          <cell r="F68">
            <v>30.5215</v>
          </cell>
          <cell r="G68">
            <v>30.5215</v>
          </cell>
          <cell r="I68">
            <v>64</v>
          </cell>
          <cell r="K68">
            <v>0</v>
          </cell>
        </row>
        <row r="69">
          <cell r="E69">
            <v>65</v>
          </cell>
          <cell r="F69">
            <v>30.5015</v>
          </cell>
          <cell r="G69">
            <v>30.5015</v>
          </cell>
          <cell r="I69">
            <v>65</v>
          </cell>
          <cell r="K69">
            <v>0</v>
          </cell>
        </row>
        <row r="70">
          <cell r="E70">
            <v>66</v>
          </cell>
          <cell r="F70">
            <v>30.491500000000002</v>
          </cell>
          <cell r="G70">
            <v>30.491500000000002</v>
          </cell>
          <cell r="I70">
            <v>66</v>
          </cell>
          <cell r="K70">
            <v>0</v>
          </cell>
        </row>
        <row r="71">
          <cell r="E71">
            <v>67</v>
          </cell>
          <cell r="F71">
            <v>30.531500000000001</v>
          </cell>
          <cell r="G71">
            <v>30.531500000000001</v>
          </cell>
          <cell r="I71">
            <v>67</v>
          </cell>
          <cell r="K71">
            <v>0</v>
          </cell>
        </row>
        <row r="72">
          <cell r="E72">
            <v>68</v>
          </cell>
          <cell r="F72">
            <v>30.511500000000002</v>
          </cell>
          <cell r="G72">
            <v>30.511500000000002</v>
          </cell>
          <cell r="I72">
            <v>68</v>
          </cell>
          <cell r="K72">
            <v>0</v>
          </cell>
        </row>
        <row r="73">
          <cell r="E73">
            <v>69</v>
          </cell>
          <cell r="F73">
            <v>30.4815</v>
          </cell>
          <cell r="G73">
            <v>30.4815</v>
          </cell>
          <cell r="I73">
            <v>69</v>
          </cell>
          <cell r="K73">
            <v>0</v>
          </cell>
        </row>
        <row r="74">
          <cell r="E74">
            <v>70</v>
          </cell>
          <cell r="F74">
            <v>30.5015</v>
          </cell>
          <cell r="G74">
            <v>30.5015</v>
          </cell>
          <cell r="I74">
            <v>70</v>
          </cell>
          <cell r="K74">
            <v>0</v>
          </cell>
        </row>
        <row r="75">
          <cell r="E75">
            <v>71</v>
          </cell>
          <cell r="F75">
            <v>30.111499999999999</v>
          </cell>
          <cell r="G75">
            <v>30.111499999999999</v>
          </cell>
          <cell r="I75">
            <v>71</v>
          </cell>
          <cell r="K75">
            <v>0</v>
          </cell>
        </row>
        <row r="76">
          <cell r="E76">
            <v>72</v>
          </cell>
          <cell r="F76">
            <v>30.531500000000001</v>
          </cell>
          <cell r="G76">
            <v>30.531500000000001</v>
          </cell>
          <cell r="I76">
            <v>72</v>
          </cell>
          <cell r="K76">
            <v>0</v>
          </cell>
        </row>
        <row r="77">
          <cell r="E77">
            <v>73</v>
          </cell>
          <cell r="F77">
            <v>30.511500000000002</v>
          </cell>
          <cell r="G77">
            <v>30.511500000000002</v>
          </cell>
          <cell r="I77">
            <v>73</v>
          </cell>
          <cell r="K77">
            <v>0</v>
          </cell>
        </row>
        <row r="78">
          <cell r="E78">
            <v>74</v>
          </cell>
          <cell r="F78">
            <v>30.511500000000002</v>
          </cell>
          <cell r="G78">
            <v>30.511500000000002</v>
          </cell>
          <cell r="I78">
            <v>74</v>
          </cell>
          <cell r="K78">
            <v>0</v>
          </cell>
        </row>
        <row r="79">
          <cell r="E79">
            <v>75</v>
          </cell>
          <cell r="F79">
            <v>30.5215</v>
          </cell>
          <cell r="G79">
            <v>30.5215</v>
          </cell>
          <cell r="I79">
            <v>75</v>
          </cell>
          <cell r="K79">
            <v>0</v>
          </cell>
        </row>
        <row r="80">
          <cell r="E80">
            <v>76</v>
          </cell>
          <cell r="F80">
            <v>30.531500000000001</v>
          </cell>
          <cell r="G80">
            <v>30.531500000000001</v>
          </cell>
          <cell r="I80">
            <v>76</v>
          </cell>
          <cell r="K80">
            <v>0</v>
          </cell>
        </row>
        <row r="81">
          <cell r="E81">
            <v>77</v>
          </cell>
          <cell r="F81">
            <v>30.531500000000001</v>
          </cell>
          <cell r="G81">
            <v>30.531500000000001</v>
          </cell>
          <cell r="I81">
            <v>77</v>
          </cell>
          <cell r="K81">
            <v>0</v>
          </cell>
        </row>
        <row r="82">
          <cell r="E82">
            <v>78</v>
          </cell>
          <cell r="F82">
            <v>30.5015</v>
          </cell>
          <cell r="G82">
            <v>30.5015</v>
          </cell>
          <cell r="I82">
            <v>78</v>
          </cell>
          <cell r="K82">
            <v>0</v>
          </cell>
        </row>
        <row r="83">
          <cell r="E83">
            <v>79</v>
          </cell>
          <cell r="F83">
            <v>30.511500000000002</v>
          </cell>
          <cell r="G83">
            <v>30.511500000000002</v>
          </cell>
          <cell r="I83">
            <v>79</v>
          </cell>
          <cell r="K83">
            <v>0</v>
          </cell>
        </row>
        <row r="84">
          <cell r="E84">
            <v>80</v>
          </cell>
          <cell r="F84">
            <v>30.5015</v>
          </cell>
          <cell r="G84">
            <v>30.5015</v>
          </cell>
          <cell r="I84">
            <v>80</v>
          </cell>
          <cell r="K84">
            <v>0</v>
          </cell>
        </row>
        <row r="85">
          <cell r="E85">
            <v>81</v>
          </cell>
          <cell r="F85">
            <v>30.5015</v>
          </cell>
          <cell r="G85">
            <v>30.5015</v>
          </cell>
          <cell r="I85">
            <v>81</v>
          </cell>
          <cell r="K85">
            <v>0</v>
          </cell>
        </row>
        <row r="86">
          <cell r="E86">
            <v>82</v>
          </cell>
          <cell r="F86">
            <v>30.531500000000001</v>
          </cell>
          <cell r="G86">
            <v>30.531500000000001</v>
          </cell>
          <cell r="I86">
            <v>82</v>
          </cell>
          <cell r="K86">
            <v>0</v>
          </cell>
        </row>
        <row r="87">
          <cell r="E87">
            <v>83</v>
          </cell>
          <cell r="F87">
            <v>30.491500000000002</v>
          </cell>
          <cell r="G87">
            <v>30.491500000000002</v>
          </cell>
          <cell r="I87">
            <v>83</v>
          </cell>
          <cell r="K87">
            <v>0</v>
          </cell>
        </row>
        <row r="88">
          <cell r="E88">
            <v>84</v>
          </cell>
          <cell r="F88">
            <v>30.5215</v>
          </cell>
          <cell r="G88">
            <v>30.5215</v>
          </cell>
          <cell r="I88">
            <v>84</v>
          </cell>
          <cell r="K88">
            <v>0</v>
          </cell>
        </row>
        <row r="89">
          <cell r="E89">
            <v>85</v>
          </cell>
          <cell r="F89">
            <v>30.541499999999999</v>
          </cell>
          <cell r="G89">
            <v>30.541499999999999</v>
          </cell>
          <cell r="I89">
            <v>85</v>
          </cell>
          <cell r="K89">
            <v>0</v>
          </cell>
        </row>
        <row r="90">
          <cell r="E90">
            <v>86</v>
          </cell>
          <cell r="F90">
            <v>30.471499999999999</v>
          </cell>
          <cell r="G90">
            <v>30.471499999999999</v>
          </cell>
          <cell r="I90">
            <v>86</v>
          </cell>
          <cell r="K90">
            <v>0</v>
          </cell>
        </row>
        <row r="91">
          <cell r="E91">
            <v>87</v>
          </cell>
          <cell r="F91">
            <v>30.5215</v>
          </cell>
          <cell r="G91">
            <v>30.5215</v>
          </cell>
          <cell r="I91">
            <v>87</v>
          </cell>
          <cell r="K91">
            <v>0</v>
          </cell>
        </row>
        <row r="92">
          <cell r="E92">
            <v>88</v>
          </cell>
          <cell r="F92">
            <v>30.491500000000002</v>
          </cell>
          <cell r="G92">
            <v>30.491500000000002</v>
          </cell>
          <cell r="I92">
            <v>88</v>
          </cell>
          <cell r="K92">
            <v>0</v>
          </cell>
        </row>
        <row r="93">
          <cell r="E93">
            <v>89</v>
          </cell>
          <cell r="F93">
            <v>30.511500000000002</v>
          </cell>
          <cell r="G93">
            <v>30.511500000000002</v>
          </cell>
          <cell r="I93">
            <v>89</v>
          </cell>
          <cell r="K93">
            <v>0</v>
          </cell>
        </row>
        <row r="94">
          <cell r="E94">
            <v>90</v>
          </cell>
          <cell r="F94">
            <v>30.471499999999999</v>
          </cell>
          <cell r="G94">
            <v>30.471499999999999</v>
          </cell>
          <cell r="I94">
            <v>90</v>
          </cell>
          <cell r="K94">
            <v>0</v>
          </cell>
        </row>
        <row r="95">
          <cell r="E95">
            <v>91</v>
          </cell>
          <cell r="F95">
            <v>30.5015</v>
          </cell>
          <cell r="G95">
            <v>30.5015</v>
          </cell>
          <cell r="I95">
            <v>91</v>
          </cell>
          <cell r="K95">
            <v>0</v>
          </cell>
        </row>
        <row r="96">
          <cell r="E96">
            <v>92</v>
          </cell>
          <cell r="F96">
            <v>30.4815</v>
          </cell>
          <cell r="G96">
            <v>30.4815</v>
          </cell>
          <cell r="I96">
            <v>92</v>
          </cell>
          <cell r="K96">
            <v>0</v>
          </cell>
        </row>
        <row r="97">
          <cell r="E97">
            <v>93</v>
          </cell>
          <cell r="F97">
            <v>30.511500000000002</v>
          </cell>
          <cell r="G97">
            <v>30.511500000000002</v>
          </cell>
          <cell r="I97">
            <v>93</v>
          </cell>
          <cell r="K97">
            <v>0</v>
          </cell>
        </row>
        <row r="98">
          <cell r="E98">
            <v>94</v>
          </cell>
          <cell r="F98">
            <v>30.471499999999999</v>
          </cell>
          <cell r="G98">
            <v>30.471499999999999</v>
          </cell>
          <cell r="I98">
            <v>94</v>
          </cell>
          <cell r="K98">
            <v>0</v>
          </cell>
        </row>
        <row r="99">
          <cell r="E99">
            <v>95</v>
          </cell>
          <cell r="F99">
            <v>29.9115</v>
          </cell>
          <cell r="G99">
            <v>29.9115</v>
          </cell>
          <cell r="I99">
            <v>95</v>
          </cell>
          <cell r="K99">
            <v>0</v>
          </cell>
        </row>
        <row r="100">
          <cell r="E100">
            <v>96</v>
          </cell>
          <cell r="F100">
            <v>30.5015</v>
          </cell>
          <cell r="G100">
            <v>30.5015</v>
          </cell>
          <cell r="I100">
            <v>96</v>
          </cell>
          <cell r="K100">
            <v>0</v>
          </cell>
        </row>
        <row r="101">
          <cell r="E101">
            <v>97</v>
          </cell>
          <cell r="F101">
            <v>30.541499999999999</v>
          </cell>
          <cell r="G101">
            <v>30.541499999999999</v>
          </cell>
          <cell r="I101">
            <v>97</v>
          </cell>
          <cell r="K101">
            <v>0</v>
          </cell>
        </row>
        <row r="102">
          <cell r="E102">
            <v>98</v>
          </cell>
          <cell r="F102">
            <v>30.5215</v>
          </cell>
          <cell r="G102">
            <v>30.5215</v>
          </cell>
          <cell r="I102">
            <v>98</v>
          </cell>
          <cell r="K102">
            <v>0</v>
          </cell>
        </row>
        <row r="103">
          <cell r="E103">
            <v>99</v>
          </cell>
          <cell r="F103">
            <v>30.541499999999999</v>
          </cell>
          <cell r="G103">
            <v>30.541499999999999</v>
          </cell>
          <cell r="I103">
            <v>99</v>
          </cell>
          <cell r="K103">
            <v>0</v>
          </cell>
        </row>
        <row r="104">
          <cell r="E104">
            <v>100</v>
          </cell>
          <cell r="F104">
            <v>30.511500000000002</v>
          </cell>
          <cell r="G104">
            <v>30.511500000000002</v>
          </cell>
          <cell r="I104">
            <v>100</v>
          </cell>
          <cell r="K104">
            <v>0</v>
          </cell>
        </row>
        <row r="105">
          <cell r="E105">
            <v>101</v>
          </cell>
          <cell r="F105">
            <v>30.531500000000001</v>
          </cell>
          <cell r="G105">
            <v>30.531500000000001</v>
          </cell>
          <cell r="I105">
            <v>101</v>
          </cell>
          <cell r="K105">
            <v>0</v>
          </cell>
        </row>
        <row r="106">
          <cell r="E106">
            <v>102</v>
          </cell>
          <cell r="F106">
            <v>30.5215</v>
          </cell>
          <cell r="G106">
            <v>30.5215</v>
          </cell>
          <cell r="I106">
            <v>102</v>
          </cell>
          <cell r="K106">
            <v>0</v>
          </cell>
        </row>
        <row r="107">
          <cell r="E107">
            <v>103</v>
          </cell>
          <cell r="F107">
            <v>29.881499999999999</v>
          </cell>
          <cell r="G107">
            <v>29.881499999999999</v>
          </cell>
          <cell r="I107">
            <v>103</v>
          </cell>
          <cell r="K107">
            <v>0</v>
          </cell>
        </row>
        <row r="108">
          <cell r="E108">
            <v>104</v>
          </cell>
          <cell r="F108">
            <v>30.5015</v>
          </cell>
          <cell r="G108">
            <v>30.5015</v>
          </cell>
          <cell r="I108">
            <v>104</v>
          </cell>
          <cell r="K108">
            <v>0</v>
          </cell>
        </row>
        <row r="109">
          <cell r="E109">
            <v>105</v>
          </cell>
          <cell r="F109">
            <v>30.041499999999999</v>
          </cell>
          <cell r="G109">
            <v>30.041499999999999</v>
          </cell>
          <cell r="I109">
            <v>105</v>
          </cell>
          <cell r="K109">
            <v>0</v>
          </cell>
        </row>
        <row r="110">
          <cell r="E110">
            <v>106</v>
          </cell>
          <cell r="F110">
            <v>30.5215</v>
          </cell>
          <cell r="G110">
            <v>30.5215</v>
          </cell>
          <cell r="I110">
            <v>106</v>
          </cell>
          <cell r="K110">
            <v>0</v>
          </cell>
        </row>
        <row r="111">
          <cell r="E111">
            <v>107</v>
          </cell>
          <cell r="F111">
            <v>30.051500000000001</v>
          </cell>
          <cell r="G111">
            <v>30.051500000000001</v>
          </cell>
          <cell r="I111">
            <v>107</v>
          </cell>
          <cell r="K111">
            <v>0</v>
          </cell>
        </row>
        <row r="112">
          <cell r="E112">
            <v>108</v>
          </cell>
          <cell r="F112">
            <v>30.0215</v>
          </cell>
          <cell r="G112">
            <v>30.0215</v>
          </cell>
          <cell r="I112">
            <v>108</v>
          </cell>
          <cell r="K112">
            <v>0</v>
          </cell>
        </row>
        <row r="113">
          <cell r="E113">
            <v>109</v>
          </cell>
          <cell r="F113">
            <v>29.901500000000002</v>
          </cell>
          <cell r="G113">
            <v>29.901500000000002</v>
          </cell>
          <cell r="I113">
            <v>109</v>
          </cell>
          <cell r="K113">
            <v>0</v>
          </cell>
        </row>
        <row r="114">
          <cell r="E114">
            <v>110</v>
          </cell>
          <cell r="F114">
            <v>30.5015</v>
          </cell>
          <cell r="G114">
            <v>30.5015</v>
          </cell>
          <cell r="I114">
            <v>110</v>
          </cell>
          <cell r="K114">
            <v>0</v>
          </cell>
        </row>
        <row r="115">
          <cell r="E115">
            <v>111</v>
          </cell>
          <cell r="F115">
            <v>30.541499999999999</v>
          </cell>
          <cell r="G115">
            <v>30.541499999999999</v>
          </cell>
          <cell r="I115">
            <v>111</v>
          </cell>
          <cell r="K115">
            <v>0</v>
          </cell>
        </row>
        <row r="116">
          <cell r="E116">
            <v>112</v>
          </cell>
          <cell r="F116">
            <v>30.511500000000002</v>
          </cell>
          <cell r="G116">
            <v>30.511500000000002</v>
          </cell>
          <cell r="I116">
            <v>112</v>
          </cell>
          <cell r="K116">
            <v>0</v>
          </cell>
        </row>
        <row r="117">
          <cell r="E117">
            <v>113</v>
          </cell>
          <cell r="F117">
            <v>30.5015</v>
          </cell>
          <cell r="G117">
            <v>30.5015</v>
          </cell>
          <cell r="I117">
            <v>113</v>
          </cell>
          <cell r="K117">
            <v>0</v>
          </cell>
        </row>
        <row r="118">
          <cell r="E118">
            <v>114</v>
          </cell>
          <cell r="F118">
            <v>30.451499999999999</v>
          </cell>
          <cell r="G118">
            <v>30.451499999999999</v>
          </cell>
          <cell r="I118">
            <v>114</v>
          </cell>
          <cell r="K118">
            <v>0</v>
          </cell>
        </row>
        <row r="119">
          <cell r="E119">
            <v>115</v>
          </cell>
          <cell r="F119">
            <v>30.451499999999999</v>
          </cell>
          <cell r="G119">
            <v>30.451499999999999</v>
          </cell>
          <cell r="I119">
            <v>115</v>
          </cell>
          <cell r="K119">
            <v>0</v>
          </cell>
        </row>
        <row r="120">
          <cell r="E120">
            <v>116</v>
          </cell>
          <cell r="F120">
            <v>30.5015</v>
          </cell>
          <cell r="G120">
            <v>30.5015</v>
          </cell>
          <cell r="I120">
            <v>116</v>
          </cell>
          <cell r="K120">
            <v>0</v>
          </cell>
        </row>
        <row r="121">
          <cell r="E121">
            <v>117</v>
          </cell>
          <cell r="F121">
            <v>30.5215</v>
          </cell>
          <cell r="G121">
            <v>30.5215</v>
          </cell>
          <cell r="I121">
            <v>117</v>
          </cell>
          <cell r="K121">
            <v>0</v>
          </cell>
        </row>
        <row r="122">
          <cell r="E122">
            <v>118</v>
          </cell>
          <cell r="F122">
            <v>30.4815</v>
          </cell>
          <cell r="G122">
            <v>30.4815</v>
          </cell>
          <cell r="I122">
            <v>118</v>
          </cell>
          <cell r="K122">
            <v>0</v>
          </cell>
        </row>
        <row r="123">
          <cell r="E123">
            <v>119</v>
          </cell>
          <cell r="F123">
            <v>30.531500000000001</v>
          </cell>
          <cell r="G123">
            <v>30.531500000000001</v>
          </cell>
          <cell r="I123">
            <v>119</v>
          </cell>
          <cell r="K123">
            <v>0</v>
          </cell>
        </row>
        <row r="124">
          <cell r="E124">
            <v>120</v>
          </cell>
          <cell r="F124">
            <v>30.451499999999999</v>
          </cell>
          <cell r="G124">
            <v>30.451499999999999</v>
          </cell>
          <cell r="I124">
            <v>120</v>
          </cell>
          <cell r="K124">
            <v>0</v>
          </cell>
        </row>
        <row r="125">
          <cell r="E125">
            <v>121</v>
          </cell>
          <cell r="F125">
            <v>30.491500000000002</v>
          </cell>
          <cell r="G125">
            <v>30.491500000000002</v>
          </cell>
          <cell r="I125">
            <v>121</v>
          </cell>
          <cell r="K125">
            <v>0</v>
          </cell>
        </row>
        <row r="126">
          <cell r="E126">
            <v>122</v>
          </cell>
          <cell r="F126">
            <v>30.5215</v>
          </cell>
          <cell r="G126">
            <v>30.5215</v>
          </cell>
          <cell r="I126">
            <v>122</v>
          </cell>
          <cell r="K126">
            <v>0</v>
          </cell>
        </row>
        <row r="127">
          <cell r="E127">
            <v>123</v>
          </cell>
          <cell r="F127">
            <v>30.511500000000002</v>
          </cell>
          <cell r="G127">
            <v>30.511500000000002</v>
          </cell>
          <cell r="I127">
            <v>123</v>
          </cell>
          <cell r="K127">
            <v>0</v>
          </cell>
        </row>
        <row r="128">
          <cell r="E128">
            <v>124</v>
          </cell>
          <cell r="F128">
            <v>30.5015</v>
          </cell>
          <cell r="G128">
            <v>30.5015</v>
          </cell>
          <cell r="I128">
            <v>124</v>
          </cell>
          <cell r="K128">
            <v>0</v>
          </cell>
        </row>
        <row r="129">
          <cell r="E129">
            <v>125</v>
          </cell>
          <cell r="F129">
            <v>30.511500000000002</v>
          </cell>
          <cell r="G129">
            <v>30.511500000000002</v>
          </cell>
          <cell r="I129">
            <v>125</v>
          </cell>
          <cell r="K129">
            <v>0</v>
          </cell>
        </row>
        <row r="130">
          <cell r="E130">
            <v>126</v>
          </cell>
          <cell r="F130">
            <v>30.5215</v>
          </cell>
          <cell r="G130">
            <v>30.5215</v>
          </cell>
          <cell r="I130">
            <v>126</v>
          </cell>
          <cell r="K130">
            <v>0</v>
          </cell>
        </row>
        <row r="131">
          <cell r="E131">
            <v>127</v>
          </cell>
          <cell r="F131">
            <v>30.4815</v>
          </cell>
          <cell r="G131">
            <v>30.4815</v>
          </cell>
          <cell r="I131">
            <v>127</v>
          </cell>
          <cell r="K131">
            <v>0</v>
          </cell>
        </row>
        <row r="132">
          <cell r="E132">
            <v>128</v>
          </cell>
          <cell r="F132">
            <v>30.511500000000002</v>
          </cell>
          <cell r="G132">
            <v>30.511500000000002</v>
          </cell>
          <cell r="I132">
            <v>128</v>
          </cell>
          <cell r="K132">
            <v>0</v>
          </cell>
        </row>
        <row r="133">
          <cell r="E133">
            <v>129</v>
          </cell>
          <cell r="F133">
            <v>30.5215</v>
          </cell>
          <cell r="G133">
            <v>30.5215</v>
          </cell>
          <cell r="I133">
            <v>129</v>
          </cell>
          <cell r="K133">
            <v>0</v>
          </cell>
        </row>
        <row r="134">
          <cell r="E134">
            <v>130</v>
          </cell>
          <cell r="F134">
            <v>30.5215</v>
          </cell>
          <cell r="G134">
            <v>30.5215</v>
          </cell>
          <cell r="I134">
            <v>130</v>
          </cell>
          <cell r="K134">
            <v>0</v>
          </cell>
        </row>
        <row r="135">
          <cell r="E135">
            <v>131</v>
          </cell>
          <cell r="F135">
            <v>30.5215</v>
          </cell>
          <cell r="G135">
            <v>30.5215</v>
          </cell>
          <cell r="I135">
            <v>131</v>
          </cell>
          <cell r="K135">
            <v>0</v>
          </cell>
        </row>
        <row r="136">
          <cell r="E136">
            <v>132</v>
          </cell>
          <cell r="F136">
            <v>30.5215</v>
          </cell>
          <cell r="G136">
            <v>30.5215</v>
          </cell>
          <cell r="I136">
            <v>132</v>
          </cell>
          <cell r="K136">
            <v>0</v>
          </cell>
        </row>
        <row r="137">
          <cell r="E137">
            <v>133</v>
          </cell>
          <cell r="F137">
            <v>30.5015</v>
          </cell>
          <cell r="G137">
            <v>30.5015</v>
          </cell>
          <cell r="I137">
            <v>133</v>
          </cell>
          <cell r="K137">
            <v>0</v>
          </cell>
        </row>
        <row r="138">
          <cell r="E138">
            <v>134</v>
          </cell>
          <cell r="F138">
            <v>30.5215</v>
          </cell>
          <cell r="G138">
            <v>30.5215</v>
          </cell>
          <cell r="I138">
            <v>134</v>
          </cell>
          <cell r="K138">
            <v>0</v>
          </cell>
        </row>
        <row r="139">
          <cell r="E139">
            <v>135</v>
          </cell>
          <cell r="F139">
            <v>30.5215</v>
          </cell>
          <cell r="G139">
            <v>30.5215</v>
          </cell>
          <cell r="I139">
            <v>135</v>
          </cell>
          <cell r="K139">
            <v>0</v>
          </cell>
        </row>
        <row r="140">
          <cell r="E140">
            <v>136</v>
          </cell>
          <cell r="F140">
            <v>30.531500000000001</v>
          </cell>
          <cell r="G140">
            <v>30.531500000000001</v>
          </cell>
          <cell r="I140">
            <v>136</v>
          </cell>
          <cell r="K140">
            <v>0</v>
          </cell>
        </row>
        <row r="141">
          <cell r="E141">
            <v>137</v>
          </cell>
          <cell r="F141">
            <v>30.5215</v>
          </cell>
          <cell r="G141">
            <v>30.5215</v>
          </cell>
          <cell r="I141">
            <v>137</v>
          </cell>
          <cell r="K141">
            <v>0</v>
          </cell>
        </row>
        <row r="142">
          <cell r="E142">
            <v>138</v>
          </cell>
          <cell r="F142">
            <v>30.561499999999999</v>
          </cell>
          <cell r="G142">
            <v>30.561499999999999</v>
          </cell>
          <cell r="I142">
            <v>138</v>
          </cell>
          <cell r="K142">
            <v>0</v>
          </cell>
        </row>
        <row r="143">
          <cell r="E143">
            <v>139</v>
          </cell>
          <cell r="F143">
            <v>30.541499999999999</v>
          </cell>
          <cell r="G143">
            <v>30.541499999999999</v>
          </cell>
          <cell r="I143">
            <v>139</v>
          </cell>
          <cell r="K143">
            <v>0</v>
          </cell>
        </row>
        <row r="144">
          <cell r="E144">
            <v>140</v>
          </cell>
          <cell r="F144">
            <v>30.531500000000001</v>
          </cell>
          <cell r="G144">
            <v>30.531500000000001</v>
          </cell>
          <cell r="I144">
            <v>140</v>
          </cell>
          <cell r="K144">
            <v>0</v>
          </cell>
        </row>
        <row r="145">
          <cell r="E145">
            <v>141</v>
          </cell>
          <cell r="F145">
            <v>30.541499999999999</v>
          </cell>
          <cell r="G145">
            <v>30.541499999999999</v>
          </cell>
          <cell r="I145">
            <v>141</v>
          </cell>
          <cell r="K145">
            <v>0</v>
          </cell>
        </row>
        <row r="146">
          <cell r="E146">
            <v>142</v>
          </cell>
          <cell r="F146">
            <v>30.531500000000001</v>
          </cell>
          <cell r="G146">
            <v>30.531500000000001</v>
          </cell>
          <cell r="I146">
            <v>142</v>
          </cell>
          <cell r="K146">
            <v>0</v>
          </cell>
        </row>
        <row r="147">
          <cell r="E147">
            <v>143</v>
          </cell>
          <cell r="F147">
            <v>30.5215</v>
          </cell>
          <cell r="G147">
            <v>30.5215</v>
          </cell>
          <cell r="I147">
            <v>143</v>
          </cell>
          <cell r="K147">
            <v>0</v>
          </cell>
        </row>
        <row r="148">
          <cell r="E148">
            <v>144</v>
          </cell>
          <cell r="F148">
            <v>30.491500000000002</v>
          </cell>
          <cell r="G148">
            <v>30.491500000000002</v>
          </cell>
          <cell r="I148">
            <v>144</v>
          </cell>
          <cell r="K148">
            <v>0</v>
          </cell>
        </row>
        <row r="149">
          <cell r="E149">
            <v>145</v>
          </cell>
          <cell r="F149">
            <v>30.5215</v>
          </cell>
          <cell r="G149">
            <v>30.5215</v>
          </cell>
          <cell r="I149">
            <v>145</v>
          </cell>
          <cell r="K149">
            <v>0</v>
          </cell>
        </row>
        <row r="150">
          <cell r="E150">
            <v>146</v>
          </cell>
          <cell r="F150">
            <v>30.541499999999999</v>
          </cell>
          <cell r="G150">
            <v>30.541499999999999</v>
          </cell>
          <cell r="I150">
            <v>146</v>
          </cell>
          <cell r="K150">
            <v>0</v>
          </cell>
        </row>
        <row r="151">
          <cell r="E151">
            <v>147</v>
          </cell>
          <cell r="F151">
            <v>30.531500000000001</v>
          </cell>
          <cell r="G151">
            <v>30.531500000000001</v>
          </cell>
          <cell r="I151">
            <v>147</v>
          </cell>
          <cell r="K151">
            <v>0</v>
          </cell>
        </row>
        <row r="152">
          <cell r="E152">
            <v>148</v>
          </cell>
          <cell r="F152">
            <v>30.511500000000002</v>
          </cell>
          <cell r="G152">
            <v>30.511500000000002</v>
          </cell>
          <cell r="I152">
            <v>148</v>
          </cell>
          <cell r="K152">
            <v>0</v>
          </cell>
        </row>
        <row r="153">
          <cell r="E153">
            <v>149</v>
          </cell>
          <cell r="F153">
            <v>30.531500000000001</v>
          </cell>
          <cell r="G153">
            <v>30.531500000000001</v>
          </cell>
          <cell r="I153">
            <v>149</v>
          </cell>
          <cell r="K153">
            <v>0</v>
          </cell>
        </row>
        <row r="154">
          <cell r="E154">
            <v>150</v>
          </cell>
          <cell r="F154">
            <v>30.541499999999999</v>
          </cell>
          <cell r="G154">
            <v>30.541499999999999</v>
          </cell>
          <cell r="I154">
            <v>150</v>
          </cell>
          <cell r="K154">
            <v>0</v>
          </cell>
        </row>
        <row r="155">
          <cell r="E155">
            <v>151</v>
          </cell>
          <cell r="F155">
            <v>30.531500000000001</v>
          </cell>
          <cell r="G155">
            <v>30.531500000000001</v>
          </cell>
          <cell r="I155">
            <v>151</v>
          </cell>
          <cell r="K155">
            <v>0</v>
          </cell>
        </row>
        <row r="156">
          <cell r="E156">
            <v>152</v>
          </cell>
          <cell r="F156">
            <v>30.541499999999999</v>
          </cell>
          <cell r="G156">
            <v>30.541499999999999</v>
          </cell>
          <cell r="I156">
            <v>152</v>
          </cell>
          <cell r="K156">
            <v>0</v>
          </cell>
        </row>
        <row r="157">
          <cell r="E157">
            <v>153</v>
          </cell>
          <cell r="F157">
            <v>30.541499999999999</v>
          </cell>
          <cell r="G157">
            <v>30.541499999999999</v>
          </cell>
          <cell r="I157">
            <v>153</v>
          </cell>
          <cell r="K157">
            <v>0</v>
          </cell>
        </row>
        <row r="158">
          <cell r="E158">
            <v>154</v>
          </cell>
          <cell r="F158">
            <v>30.551500000000001</v>
          </cell>
          <cell r="G158">
            <v>30.551500000000001</v>
          </cell>
          <cell r="I158">
            <v>154</v>
          </cell>
          <cell r="K158">
            <v>0</v>
          </cell>
        </row>
        <row r="159">
          <cell r="E159">
            <v>155</v>
          </cell>
          <cell r="F159">
            <v>30.5215</v>
          </cell>
          <cell r="G159">
            <v>30.5215</v>
          </cell>
          <cell r="I159">
            <v>155</v>
          </cell>
          <cell r="K159">
            <v>0</v>
          </cell>
        </row>
        <row r="160">
          <cell r="E160">
            <v>156</v>
          </cell>
          <cell r="F160">
            <v>30.531500000000001</v>
          </cell>
          <cell r="G160">
            <v>30.531500000000001</v>
          </cell>
          <cell r="I160">
            <v>156</v>
          </cell>
          <cell r="K160">
            <v>0</v>
          </cell>
        </row>
        <row r="161">
          <cell r="E161">
            <v>157</v>
          </cell>
          <cell r="F161">
            <v>30.541499999999999</v>
          </cell>
          <cell r="G161">
            <v>30.541499999999999</v>
          </cell>
          <cell r="I161">
            <v>157</v>
          </cell>
          <cell r="K161">
            <v>0</v>
          </cell>
        </row>
        <row r="162">
          <cell r="E162">
            <v>158</v>
          </cell>
          <cell r="F162">
            <v>30.541499999999999</v>
          </cell>
          <cell r="G162">
            <v>30.541499999999999</v>
          </cell>
          <cell r="I162">
            <v>158</v>
          </cell>
          <cell r="K162">
            <v>0</v>
          </cell>
        </row>
        <row r="163">
          <cell r="E163">
            <v>159</v>
          </cell>
          <cell r="F163">
            <v>30.541499999999999</v>
          </cell>
          <cell r="G163">
            <v>30.541499999999999</v>
          </cell>
          <cell r="I163">
            <v>159</v>
          </cell>
          <cell r="K163">
            <v>0</v>
          </cell>
        </row>
        <row r="164">
          <cell r="E164">
            <v>160</v>
          </cell>
          <cell r="F164">
            <v>30.531500000000001</v>
          </cell>
          <cell r="G164">
            <v>30.531500000000001</v>
          </cell>
          <cell r="I164">
            <v>160</v>
          </cell>
          <cell r="K164">
            <v>0</v>
          </cell>
        </row>
        <row r="165">
          <cell r="E165">
            <v>161</v>
          </cell>
          <cell r="F165">
            <v>30.531500000000001</v>
          </cell>
          <cell r="G165">
            <v>30.531500000000001</v>
          </cell>
          <cell r="I165">
            <v>161</v>
          </cell>
          <cell r="K165">
            <v>0</v>
          </cell>
        </row>
        <row r="166">
          <cell r="E166">
            <v>162</v>
          </cell>
          <cell r="F166">
            <v>30.531500000000001</v>
          </cell>
          <cell r="G166">
            <v>30.531500000000001</v>
          </cell>
          <cell r="I166">
            <v>162</v>
          </cell>
          <cell r="K166">
            <v>0</v>
          </cell>
        </row>
        <row r="167">
          <cell r="E167">
            <v>163</v>
          </cell>
          <cell r="F167">
            <v>30.531500000000001</v>
          </cell>
          <cell r="G167">
            <v>30.531500000000001</v>
          </cell>
          <cell r="I167">
            <v>163</v>
          </cell>
          <cell r="K167">
            <v>0</v>
          </cell>
        </row>
        <row r="168">
          <cell r="E168">
            <v>164</v>
          </cell>
          <cell r="F168">
            <v>30.5215</v>
          </cell>
          <cell r="G168">
            <v>30.5215</v>
          </cell>
          <cell r="I168">
            <v>164</v>
          </cell>
          <cell r="K168">
            <v>0</v>
          </cell>
        </row>
        <row r="169">
          <cell r="E169">
            <v>165</v>
          </cell>
          <cell r="F169">
            <v>30.511500000000002</v>
          </cell>
          <cell r="G169">
            <v>30.511500000000002</v>
          </cell>
          <cell r="I169">
            <v>165</v>
          </cell>
          <cell r="K169">
            <v>0</v>
          </cell>
        </row>
        <row r="170">
          <cell r="E170">
            <v>166</v>
          </cell>
          <cell r="F170">
            <v>30.541499999999999</v>
          </cell>
          <cell r="G170">
            <v>30.541499999999999</v>
          </cell>
          <cell r="I170">
            <v>166</v>
          </cell>
          <cell r="K170">
            <v>0</v>
          </cell>
        </row>
        <row r="171">
          <cell r="E171">
            <v>167</v>
          </cell>
          <cell r="F171">
            <v>30.531500000000001</v>
          </cell>
          <cell r="G171">
            <v>30.531500000000001</v>
          </cell>
          <cell r="I171">
            <v>167</v>
          </cell>
          <cell r="K171">
            <v>0</v>
          </cell>
        </row>
        <row r="172">
          <cell r="E172">
            <v>168</v>
          </cell>
          <cell r="F172">
            <v>30.551500000000001</v>
          </cell>
          <cell r="G172">
            <v>30.551500000000001</v>
          </cell>
          <cell r="I172">
            <v>168</v>
          </cell>
          <cell r="K172">
            <v>0</v>
          </cell>
        </row>
        <row r="173">
          <cell r="E173">
            <v>169</v>
          </cell>
          <cell r="F173">
            <v>30.541499999999999</v>
          </cell>
          <cell r="G173">
            <v>30.541499999999999</v>
          </cell>
          <cell r="I173">
            <v>169</v>
          </cell>
          <cell r="K173">
            <v>0</v>
          </cell>
        </row>
        <row r="174">
          <cell r="E174">
            <v>170</v>
          </cell>
          <cell r="F174">
            <v>30.531500000000001</v>
          </cell>
          <cell r="G174">
            <v>30.531500000000001</v>
          </cell>
          <cell r="I174">
            <v>170</v>
          </cell>
          <cell r="K174">
            <v>0</v>
          </cell>
        </row>
        <row r="175">
          <cell r="E175">
            <v>171</v>
          </cell>
          <cell r="F175">
            <v>30.5215</v>
          </cell>
          <cell r="G175">
            <v>30.5215</v>
          </cell>
          <cell r="I175">
            <v>171</v>
          </cell>
          <cell r="K175">
            <v>0</v>
          </cell>
        </row>
        <row r="176">
          <cell r="E176">
            <v>172</v>
          </cell>
          <cell r="F176">
            <v>30.511500000000002</v>
          </cell>
          <cell r="G176">
            <v>30.511500000000002</v>
          </cell>
          <cell r="I176">
            <v>172</v>
          </cell>
          <cell r="K176">
            <v>0</v>
          </cell>
        </row>
        <row r="177">
          <cell r="E177">
            <v>173</v>
          </cell>
          <cell r="F177">
            <v>30.5215</v>
          </cell>
          <cell r="G177">
            <v>30.5215</v>
          </cell>
          <cell r="I177">
            <v>173</v>
          </cell>
          <cell r="K177">
            <v>0</v>
          </cell>
        </row>
        <row r="178">
          <cell r="E178">
            <v>174</v>
          </cell>
          <cell r="F178">
            <v>30.471499999999999</v>
          </cell>
          <cell r="G178">
            <v>30.471499999999999</v>
          </cell>
          <cell r="I178">
            <v>174</v>
          </cell>
          <cell r="K178">
            <v>0</v>
          </cell>
        </row>
        <row r="179">
          <cell r="E179">
            <v>175</v>
          </cell>
          <cell r="F179">
            <v>30.5015</v>
          </cell>
          <cell r="G179">
            <v>30.5015</v>
          </cell>
          <cell r="I179">
            <v>175</v>
          </cell>
          <cell r="K179">
            <v>0</v>
          </cell>
        </row>
        <row r="180">
          <cell r="E180">
            <v>176</v>
          </cell>
          <cell r="F180">
            <v>30.541499999999999</v>
          </cell>
          <cell r="G180">
            <v>30.541499999999999</v>
          </cell>
          <cell r="I180">
            <v>176</v>
          </cell>
          <cell r="K180">
            <v>0</v>
          </cell>
        </row>
        <row r="181">
          <cell r="E181">
            <v>177</v>
          </cell>
          <cell r="F181">
            <v>30.531500000000001</v>
          </cell>
          <cell r="G181">
            <v>30.531500000000001</v>
          </cell>
          <cell r="I181">
            <v>177</v>
          </cell>
          <cell r="K181">
            <v>0</v>
          </cell>
        </row>
        <row r="182">
          <cell r="E182">
            <v>178</v>
          </cell>
          <cell r="F182">
            <v>30.541499999999999</v>
          </cell>
          <cell r="G182">
            <v>30.541499999999999</v>
          </cell>
          <cell r="I182">
            <v>178</v>
          </cell>
          <cell r="K182">
            <v>0</v>
          </cell>
        </row>
        <row r="183">
          <cell r="E183">
            <v>179</v>
          </cell>
          <cell r="F183">
            <v>30.541499999999999</v>
          </cell>
          <cell r="G183">
            <v>30.541499999999999</v>
          </cell>
          <cell r="I183">
            <v>179</v>
          </cell>
          <cell r="K183">
            <v>0</v>
          </cell>
        </row>
        <row r="184">
          <cell r="E184">
            <v>180</v>
          </cell>
          <cell r="F184">
            <v>30.531500000000001</v>
          </cell>
          <cell r="G184">
            <v>30.531500000000001</v>
          </cell>
          <cell r="I184">
            <v>180</v>
          </cell>
          <cell r="K184">
            <v>0</v>
          </cell>
        </row>
        <row r="185">
          <cell r="E185">
            <v>181</v>
          </cell>
          <cell r="F185">
            <v>30.541499999999999</v>
          </cell>
          <cell r="G185">
            <v>30.541499999999999</v>
          </cell>
          <cell r="I185">
            <v>181</v>
          </cell>
          <cell r="K185">
            <v>0</v>
          </cell>
        </row>
        <row r="186">
          <cell r="E186">
            <v>182</v>
          </cell>
          <cell r="F186">
            <v>30.511500000000002</v>
          </cell>
          <cell r="G186">
            <v>30.511500000000002</v>
          </cell>
          <cell r="I186">
            <v>182</v>
          </cell>
          <cell r="K186">
            <v>0</v>
          </cell>
        </row>
        <row r="187">
          <cell r="E187">
            <v>183</v>
          </cell>
          <cell r="F187">
            <v>30.541499999999999</v>
          </cell>
          <cell r="G187">
            <v>30.541499999999999</v>
          </cell>
          <cell r="I187">
            <v>183</v>
          </cell>
          <cell r="K187">
            <v>0</v>
          </cell>
        </row>
        <row r="188">
          <cell r="E188">
            <v>184</v>
          </cell>
          <cell r="F188">
            <v>30.541499999999999</v>
          </cell>
          <cell r="G188">
            <v>30.541499999999999</v>
          </cell>
          <cell r="I188">
            <v>184</v>
          </cell>
          <cell r="K188">
            <v>0</v>
          </cell>
        </row>
        <row r="189">
          <cell r="E189">
            <v>185</v>
          </cell>
          <cell r="F189">
            <v>30.541499999999999</v>
          </cell>
          <cell r="G189">
            <v>30.541499999999999</v>
          </cell>
          <cell r="I189">
            <v>185</v>
          </cell>
          <cell r="K189">
            <v>0</v>
          </cell>
        </row>
        <row r="190">
          <cell r="E190">
            <v>186</v>
          </cell>
          <cell r="F190">
            <v>30.511500000000002</v>
          </cell>
          <cell r="G190">
            <v>30.511500000000002</v>
          </cell>
          <cell r="I190">
            <v>186</v>
          </cell>
          <cell r="K190">
            <v>0</v>
          </cell>
        </row>
        <row r="191">
          <cell r="E191">
            <v>187</v>
          </cell>
          <cell r="F191">
            <v>30.531500000000001</v>
          </cell>
          <cell r="G191">
            <v>30.531500000000001</v>
          </cell>
          <cell r="I191">
            <v>187</v>
          </cell>
          <cell r="K191">
            <v>0</v>
          </cell>
        </row>
        <row r="192">
          <cell r="E192">
            <v>188</v>
          </cell>
          <cell r="F192">
            <v>30.511500000000002</v>
          </cell>
          <cell r="G192">
            <v>30.511500000000002</v>
          </cell>
          <cell r="I192">
            <v>188</v>
          </cell>
          <cell r="K192">
            <v>0</v>
          </cell>
        </row>
        <row r="193">
          <cell r="E193">
            <v>189</v>
          </cell>
          <cell r="F193">
            <v>30.531500000000001</v>
          </cell>
          <cell r="G193">
            <v>30.531500000000001</v>
          </cell>
          <cell r="I193">
            <v>189</v>
          </cell>
          <cell r="K193">
            <v>0</v>
          </cell>
        </row>
        <row r="194">
          <cell r="E194">
            <v>190</v>
          </cell>
          <cell r="F194">
            <v>30.531500000000001</v>
          </cell>
          <cell r="G194">
            <v>30.531500000000001</v>
          </cell>
          <cell r="I194">
            <v>190</v>
          </cell>
          <cell r="K194">
            <v>0</v>
          </cell>
        </row>
        <row r="195">
          <cell r="E195">
            <v>191</v>
          </cell>
          <cell r="F195">
            <v>30.471499999999999</v>
          </cell>
          <cell r="G195">
            <v>30.471499999999999</v>
          </cell>
          <cell r="I195">
            <v>191</v>
          </cell>
          <cell r="K195">
            <v>0</v>
          </cell>
        </row>
        <row r="196">
          <cell r="E196">
            <v>192</v>
          </cell>
          <cell r="F196">
            <v>30.461500000000001</v>
          </cell>
          <cell r="G196">
            <v>30.461500000000001</v>
          </cell>
          <cell r="I196">
            <v>192</v>
          </cell>
          <cell r="K196">
            <v>0</v>
          </cell>
        </row>
        <row r="197">
          <cell r="E197">
            <v>193</v>
          </cell>
          <cell r="F197">
            <v>30.5015</v>
          </cell>
          <cell r="G197">
            <v>30.5015</v>
          </cell>
          <cell r="I197">
            <v>193</v>
          </cell>
          <cell r="K197">
            <v>0</v>
          </cell>
        </row>
        <row r="198">
          <cell r="E198">
            <v>194</v>
          </cell>
          <cell r="F198">
            <v>30.491500000000002</v>
          </cell>
          <cell r="G198">
            <v>30.491500000000002</v>
          </cell>
          <cell r="I198">
            <v>194</v>
          </cell>
          <cell r="K198">
            <v>0</v>
          </cell>
        </row>
        <row r="199">
          <cell r="E199">
            <v>195</v>
          </cell>
          <cell r="F199">
            <v>30.531500000000001</v>
          </cell>
          <cell r="G199">
            <v>30.531500000000001</v>
          </cell>
          <cell r="I199">
            <v>195</v>
          </cell>
          <cell r="K199">
            <v>0</v>
          </cell>
        </row>
        <row r="200">
          <cell r="E200">
            <v>196</v>
          </cell>
          <cell r="F200">
            <v>30.541499999999999</v>
          </cell>
          <cell r="G200">
            <v>30.541499999999999</v>
          </cell>
          <cell r="I200">
            <v>196</v>
          </cell>
          <cell r="K200">
            <v>0</v>
          </cell>
        </row>
        <row r="201">
          <cell r="E201">
            <v>197</v>
          </cell>
          <cell r="F201">
            <v>30.541499999999999</v>
          </cell>
          <cell r="G201">
            <v>30.541499999999999</v>
          </cell>
          <cell r="I201">
            <v>197</v>
          </cell>
          <cell r="K201">
            <v>0</v>
          </cell>
        </row>
        <row r="202">
          <cell r="E202">
            <v>198</v>
          </cell>
          <cell r="F202">
            <v>30.511500000000002</v>
          </cell>
          <cell r="G202">
            <v>30.511500000000002</v>
          </cell>
          <cell r="I202">
            <v>198</v>
          </cell>
          <cell r="K202">
            <v>0</v>
          </cell>
        </row>
        <row r="203">
          <cell r="E203">
            <v>199</v>
          </cell>
          <cell r="F203">
            <v>30.5215</v>
          </cell>
          <cell r="G203">
            <v>30.5215</v>
          </cell>
          <cell r="I203">
            <v>199</v>
          </cell>
          <cell r="K203">
            <v>0</v>
          </cell>
        </row>
        <row r="204">
          <cell r="E204">
            <v>200</v>
          </cell>
          <cell r="F204">
            <v>30.531500000000001</v>
          </cell>
          <cell r="G204">
            <v>30.531500000000001</v>
          </cell>
          <cell r="I204">
            <v>200</v>
          </cell>
          <cell r="K204">
            <v>0</v>
          </cell>
        </row>
        <row r="205">
          <cell r="E205">
            <v>201</v>
          </cell>
          <cell r="F205">
            <v>30.5215</v>
          </cell>
          <cell r="G205">
            <v>30.5215</v>
          </cell>
          <cell r="I205">
            <v>201</v>
          </cell>
          <cell r="K205">
            <v>0</v>
          </cell>
        </row>
        <row r="206">
          <cell r="E206">
            <v>202</v>
          </cell>
          <cell r="F206">
            <v>30.511500000000002</v>
          </cell>
          <cell r="G206">
            <v>30.511500000000002</v>
          </cell>
          <cell r="I206">
            <v>202</v>
          </cell>
          <cell r="K206">
            <v>0</v>
          </cell>
        </row>
        <row r="207">
          <cell r="E207">
            <v>203</v>
          </cell>
          <cell r="F207">
            <v>30.511500000000002</v>
          </cell>
          <cell r="G207">
            <v>30.511500000000002</v>
          </cell>
          <cell r="I207">
            <v>203</v>
          </cell>
          <cell r="K207">
            <v>0</v>
          </cell>
        </row>
        <row r="208">
          <cell r="E208">
            <v>204</v>
          </cell>
          <cell r="F208">
            <v>30.5215</v>
          </cell>
          <cell r="G208">
            <v>30.5215</v>
          </cell>
          <cell r="I208">
            <v>204</v>
          </cell>
          <cell r="K208">
            <v>0</v>
          </cell>
        </row>
        <row r="209">
          <cell r="E209">
            <v>205</v>
          </cell>
          <cell r="F209">
            <v>30.5215</v>
          </cell>
          <cell r="G209">
            <v>30.5215</v>
          </cell>
          <cell r="I209">
            <v>205</v>
          </cell>
          <cell r="K209">
            <v>0</v>
          </cell>
        </row>
        <row r="210">
          <cell r="E210">
            <v>206</v>
          </cell>
          <cell r="F210">
            <v>30.531500000000001</v>
          </cell>
          <cell r="G210">
            <v>30.531500000000001</v>
          </cell>
          <cell r="I210">
            <v>206</v>
          </cell>
          <cell r="K210">
            <v>0</v>
          </cell>
        </row>
        <row r="211">
          <cell r="E211">
            <v>207</v>
          </cell>
          <cell r="F211">
            <v>30.461500000000001</v>
          </cell>
          <cell r="G211">
            <v>30.461500000000001</v>
          </cell>
          <cell r="I211">
            <v>207</v>
          </cell>
          <cell r="K211">
            <v>0</v>
          </cell>
        </row>
        <row r="212">
          <cell r="E212">
            <v>208</v>
          </cell>
          <cell r="F212">
            <v>30.531500000000001</v>
          </cell>
          <cell r="G212">
            <v>30.531500000000001</v>
          </cell>
          <cell r="I212">
            <v>208</v>
          </cell>
          <cell r="K212">
            <v>0</v>
          </cell>
        </row>
        <row r="213">
          <cell r="E213">
            <v>209</v>
          </cell>
          <cell r="F213">
            <v>30.531500000000001</v>
          </cell>
          <cell r="G213">
            <v>30.531500000000001</v>
          </cell>
          <cell r="I213">
            <v>209</v>
          </cell>
          <cell r="K213">
            <v>0</v>
          </cell>
        </row>
        <row r="214">
          <cell r="E214">
            <v>210</v>
          </cell>
          <cell r="F214">
            <v>30.531500000000001</v>
          </cell>
          <cell r="G214">
            <v>30.531500000000001</v>
          </cell>
          <cell r="I214">
            <v>210</v>
          </cell>
          <cell r="K214">
            <v>0</v>
          </cell>
        </row>
        <row r="215">
          <cell r="E215">
            <v>211</v>
          </cell>
          <cell r="F215">
            <v>30.531500000000001</v>
          </cell>
          <cell r="G215">
            <v>30.531500000000001</v>
          </cell>
          <cell r="I215">
            <v>211</v>
          </cell>
          <cell r="K215">
            <v>0</v>
          </cell>
        </row>
        <row r="216">
          <cell r="E216">
            <v>212</v>
          </cell>
          <cell r="F216">
            <v>30.541499999999999</v>
          </cell>
          <cell r="G216">
            <v>30.541499999999999</v>
          </cell>
          <cell r="I216">
            <v>212</v>
          </cell>
          <cell r="K216">
            <v>0</v>
          </cell>
        </row>
        <row r="217">
          <cell r="E217">
            <v>213</v>
          </cell>
          <cell r="F217">
            <v>30.5015</v>
          </cell>
          <cell r="G217">
            <v>30.5015</v>
          </cell>
          <cell r="I217">
            <v>213</v>
          </cell>
          <cell r="K217">
            <v>0</v>
          </cell>
        </row>
        <row r="218">
          <cell r="E218">
            <v>214</v>
          </cell>
          <cell r="F218">
            <v>30.471499999999999</v>
          </cell>
          <cell r="G218">
            <v>30.471499999999999</v>
          </cell>
          <cell r="I218">
            <v>214</v>
          </cell>
          <cell r="K218">
            <v>0</v>
          </cell>
        </row>
        <row r="219">
          <cell r="E219">
            <v>215</v>
          </cell>
          <cell r="F219">
            <v>30.511500000000002</v>
          </cell>
          <cell r="G219">
            <v>30.511500000000002</v>
          </cell>
          <cell r="I219">
            <v>215</v>
          </cell>
          <cell r="K219">
            <v>0</v>
          </cell>
        </row>
        <row r="220">
          <cell r="E220">
            <v>216</v>
          </cell>
          <cell r="F220">
            <v>30.5215</v>
          </cell>
          <cell r="G220">
            <v>30.5215</v>
          </cell>
          <cell r="I220">
            <v>216</v>
          </cell>
          <cell r="K220">
            <v>0</v>
          </cell>
        </row>
        <row r="221">
          <cell r="E221">
            <v>217</v>
          </cell>
          <cell r="F221">
            <v>30.5215</v>
          </cell>
          <cell r="G221">
            <v>30.5215</v>
          </cell>
          <cell r="I221">
            <v>217</v>
          </cell>
          <cell r="K221">
            <v>0</v>
          </cell>
        </row>
        <row r="222">
          <cell r="E222">
            <v>218</v>
          </cell>
          <cell r="F222">
            <v>30.541499999999999</v>
          </cell>
          <cell r="G222">
            <v>30.541499999999999</v>
          </cell>
          <cell r="I222">
            <v>218</v>
          </cell>
          <cell r="K222">
            <v>0</v>
          </cell>
        </row>
        <row r="223">
          <cell r="E223">
            <v>219</v>
          </cell>
          <cell r="F223">
            <v>30.5015</v>
          </cell>
          <cell r="G223">
            <v>30.5015</v>
          </cell>
          <cell r="I223">
            <v>219</v>
          </cell>
          <cell r="K223">
            <v>0</v>
          </cell>
        </row>
        <row r="224">
          <cell r="E224">
            <v>220</v>
          </cell>
          <cell r="F224">
            <v>30.541499999999999</v>
          </cell>
          <cell r="G224">
            <v>30.541499999999999</v>
          </cell>
          <cell r="I224">
            <v>220</v>
          </cell>
          <cell r="K224">
            <v>0</v>
          </cell>
        </row>
        <row r="225">
          <cell r="E225">
            <v>221</v>
          </cell>
          <cell r="F225">
            <v>30.471499999999999</v>
          </cell>
          <cell r="G225">
            <v>30.471499999999999</v>
          </cell>
          <cell r="I225">
            <v>221</v>
          </cell>
          <cell r="K225">
            <v>0</v>
          </cell>
        </row>
        <row r="226">
          <cell r="E226">
            <v>222</v>
          </cell>
          <cell r="F226">
            <v>30.5215</v>
          </cell>
          <cell r="G226">
            <v>30.5215</v>
          </cell>
          <cell r="I226">
            <v>222</v>
          </cell>
          <cell r="K226">
            <v>0</v>
          </cell>
        </row>
        <row r="227">
          <cell r="E227">
            <v>223</v>
          </cell>
          <cell r="F227">
            <v>30.541499999999999</v>
          </cell>
          <cell r="G227">
            <v>30.541499999999999</v>
          </cell>
          <cell r="I227">
            <v>223</v>
          </cell>
          <cell r="K227">
            <v>0</v>
          </cell>
        </row>
        <row r="228">
          <cell r="E228">
            <v>224</v>
          </cell>
          <cell r="F228">
            <v>30.611499999999999</v>
          </cell>
          <cell r="G228">
            <v>30.611499999999999</v>
          </cell>
          <cell r="I228">
            <v>224</v>
          </cell>
          <cell r="K228">
            <v>0</v>
          </cell>
        </row>
        <row r="229">
          <cell r="E229">
            <v>225</v>
          </cell>
          <cell r="F229">
            <v>30.531500000000001</v>
          </cell>
          <cell r="G229">
            <v>30.531500000000001</v>
          </cell>
          <cell r="I229">
            <v>225</v>
          </cell>
          <cell r="K229">
            <v>0</v>
          </cell>
        </row>
        <row r="230">
          <cell r="E230">
            <v>226</v>
          </cell>
          <cell r="F230">
            <v>30.5015</v>
          </cell>
          <cell r="G230">
            <v>30.5015</v>
          </cell>
          <cell r="I230">
            <v>226</v>
          </cell>
          <cell r="K230">
            <v>0</v>
          </cell>
        </row>
        <row r="231">
          <cell r="E231">
            <v>227</v>
          </cell>
          <cell r="F231">
            <v>30.541499999999999</v>
          </cell>
          <cell r="G231">
            <v>30.541499999999999</v>
          </cell>
          <cell r="I231">
            <v>227</v>
          </cell>
          <cell r="K231">
            <v>0</v>
          </cell>
        </row>
        <row r="232">
          <cell r="E232">
            <v>228</v>
          </cell>
          <cell r="F232">
            <v>30.551500000000001</v>
          </cell>
          <cell r="G232">
            <v>30.551500000000001</v>
          </cell>
          <cell r="I232">
            <v>228</v>
          </cell>
          <cell r="K232">
            <v>0</v>
          </cell>
        </row>
        <row r="233">
          <cell r="E233">
            <v>229</v>
          </cell>
          <cell r="F233">
            <v>30.5215</v>
          </cell>
          <cell r="G233">
            <v>30.5215</v>
          </cell>
          <cell r="I233">
            <v>229</v>
          </cell>
          <cell r="K233">
            <v>0</v>
          </cell>
        </row>
        <row r="234">
          <cell r="E234">
            <v>230</v>
          </cell>
          <cell r="F234">
            <v>30.541499999999999</v>
          </cell>
          <cell r="G234">
            <v>30.541499999999999</v>
          </cell>
          <cell r="I234">
            <v>230</v>
          </cell>
          <cell r="K234">
            <v>0</v>
          </cell>
        </row>
        <row r="235">
          <cell r="E235">
            <v>231</v>
          </cell>
          <cell r="F235">
            <v>30.531500000000001</v>
          </cell>
          <cell r="G235">
            <v>30.531500000000001</v>
          </cell>
          <cell r="I235">
            <v>231</v>
          </cell>
          <cell r="K235">
            <v>0</v>
          </cell>
        </row>
        <row r="236">
          <cell r="E236">
            <v>232</v>
          </cell>
          <cell r="F236">
            <v>30.551500000000001</v>
          </cell>
          <cell r="G236">
            <v>30.551500000000001</v>
          </cell>
          <cell r="I236">
            <v>232</v>
          </cell>
          <cell r="K236">
            <v>0</v>
          </cell>
        </row>
        <row r="237">
          <cell r="E237">
            <v>233</v>
          </cell>
          <cell r="F237">
            <v>30.531500000000001</v>
          </cell>
          <cell r="G237">
            <v>30.531500000000001</v>
          </cell>
          <cell r="I237">
            <v>233</v>
          </cell>
          <cell r="K237">
            <v>0</v>
          </cell>
        </row>
        <row r="238">
          <cell r="E238">
            <v>234</v>
          </cell>
          <cell r="F238">
            <v>30.551500000000001</v>
          </cell>
          <cell r="G238">
            <v>30.551500000000001</v>
          </cell>
          <cell r="I238">
            <v>234</v>
          </cell>
          <cell r="K238">
            <v>0</v>
          </cell>
        </row>
        <row r="239">
          <cell r="E239">
            <v>235</v>
          </cell>
          <cell r="F239">
            <v>30.541499999999999</v>
          </cell>
          <cell r="G239">
            <v>30.541499999999999</v>
          </cell>
          <cell r="I239">
            <v>235</v>
          </cell>
          <cell r="K239">
            <v>0</v>
          </cell>
        </row>
        <row r="240">
          <cell r="E240">
            <v>236</v>
          </cell>
          <cell r="F240">
            <v>30.5715</v>
          </cell>
          <cell r="G240">
            <v>30.5715</v>
          </cell>
          <cell r="I240">
            <v>236</v>
          </cell>
          <cell r="K240">
            <v>0</v>
          </cell>
        </row>
        <row r="241">
          <cell r="E241">
            <v>237</v>
          </cell>
          <cell r="F241">
            <v>30.511500000000002</v>
          </cell>
          <cell r="G241">
            <v>30.511500000000002</v>
          </cell>
          <cell r="I241">
            <v>237</v>
          </cell>
          <cell r="K241">
            <v>0</v>
          </cell>
        </row>
        <row r="242">
          <cell r="E242">
            <v>238</v>
          </cell>
          <cell r="F242">
            <v>30.5015</v>
          </cell>
          <cell r="G242">
            <v>30.5015</v>
          </cell>
          <cell r="I242">
            <v>238</v>
          </cell>
          <cell r="K242">
            <v>0</v>
          </cell>
        </row>
        <row r="243">
          <cell r="E243">
            <v>239</v>
          </cell>
          <cell r="F243">
            <v>30.471499999999999</v>
          </cell>
          <cell r="G243">
            <v>30.471499999999999</v>
          </cell>
          <cell r="I243">
            <v>239</v>
          </cell>
          <cell r="K243">
            <v>0</v>
          </cell>
        </row>
        <row r="244">
          <cell r="E244">
            <v>240</v>
          </cell>
          <cell r="F244">
            <v>30.4815</v>
          </cell>
          <cell r="G244">
            <v>30.4815</v>
          </cell>
          <cell r="I244">
            <v>240</v>
          </cell>
          <cell r="K244">
            <v>0</v>
          </cell>
        </row>
        <row r="245">
          <cell r="E245">
            <v>241</v>
          </cell>
          <cell r="F245">
            <v>30.4815</v>
          </cell>
          <cell r="G245">
            <v>30.4815</v>
          </cell>
          <cell r="I245">
            <v>241</v>
          </cell>
          <cell r="K245">
            <v>0</v>
          </cell>
        </row>
        <row r="246">
          <cell r="E246">
            <v>242</v>
          </cell>
          <cell r="F246">
            <v>30.541499999999999</v>
          </cell>
          <cell r="G246">
            <v>30.541499999999999</v>
          </cell>
          <cell r="I246">
            <v>242</v>
          </cell>
          <cell r="K246">
            <v>0</v>
          </cell>
        </row>
        <row r="247">
          <cell r="E247">
            <v>243</v>
          </cell>
          <cell r="F247">
            <v>30.5215</v>
          </cell>
          <cell r="G247">
            <v>30.5215</v>
          </cell>
          <cell r="I247">
            <v>243</v>
          </cell>
          <cell r="K247">
            <v>0</v>
          </cell>
        </row>
        <row r="248">
          <cell r="E248">
            <v>244</v>
          </cell>
          <cell r="F248">
            <v>30.511500000000002</v>
          </cell>
          <cell r="G248">
            <v>30.511500000000002</v>
          </cell>
          <cell r="I248">
            <v>244</v>
          </cell>
          <cell r="K248">
            <v>0</v>
          </cell>
        </row>
        <row r="249">
          <cell r="E249">
            <v>245</v>
          </cell>
          <cell r="F249">
            <v>30.531500000000001</v>
          </cell>
          <cell r="G249">
            <v>30.531500000000001</v>
          </cell>
          <cell r="I249">
            <v>245</v>
          </cell>
          <cell r="K249">
            <v>0</v>
          </cell>
        </row>
        <row r="250">
          <cell r="E250">
            <v>246</v>
          </cell>
          <cell r="F250">
            <v>30.541499999999999</v>
          </cell>
          <cell r="G250">
            <v>30.541499999999999</v>
          </cell>
          <cell r="I250">
            <v>246</v>
          </cell>
          <cell r="K250">
            <v>0</v>
          </cell>
        </row>
        <row r="251">
          <cell r="E251">
            <v>247</v>
          </cell>
          <cell r="F251">
            <v>30.531500000000001</v>
          </cell>
          <cell r="G251">
            <v>30.531500000000001</v>
          </cell>
          <cell r="I251">
            <v>247</v>
          </cell>
          <cell r="K251">
            <v>0</v>
          </cell>
        </row>
        <row r="252">
          <cell r="E252">
            <v>248</v>
          </cell>
          <cell r="F252">
            <v>30.551500000000001</v>
          </cell>
          <cell r="G252">
            <v>30.551500000000001</v>
          </cell>
          <cell r="I252">
            <v>248</v>
          </cell>
          <cell r="K252">
            <v>0</v>
          </cell>
        </row>
        <row r="253">
          <cell r="E253">
            <v>249</v>
          </cell>
          <cell r="F253">
            <v>30.5215</v>
          </cell>
          <cell r="G253">
            <v>30.5215</v>
          </cell>
          <cell r="I253">
            <v>249</v>
          </cell>
          <cell r="K253">
            <v>0</v>
          </cell>
        </row>
        <row r="254">
          <cell r="E254">
            <v>250</v>
          </cell>
          <cell r="F254">
            <v>30.551500000000001</v>
          </cell>
          <cell r="G254">
            <v>30.551500000000001</v>
          </cell>
          <cell r="I254">
            <v>250</v>
          </cell>
          <cell r="K254">
            <v>0</v>
          </cell>
        </row>
        <row r="255">
          <cell r="E255">
            <v>251</v>
          </cell>
          <cell r="F255">
            <v>30.541499999999999</v>
          </cell>
          <cell r="G255">
            <v>30.541499999999999</v>
          </cell>
          <cell r="I255">
            <v>251</v>
          </cell>
          <cell r="K255">
            <v>0</v>
          </cell>
        </row>
        <row r="256">
          <cell r="E256">
            <v>252</v>
          </cell>
          <cell r="F256">
            <v>30.531500000000001</v>
          </cell>
          <cell r="G256">
            <v>30.531500000000001</v>
          </cell>
          <cell r="I256">
            <v>252</v>
          </cell>
          <cell r="K256">
            <v>0</v>
          </cell>
        </row>
        <row r="257">
          <cell r="E257">
            <v>253</v>
          </cell>
          <cell r="F257">
            <v>30.531500000000001</v>
          </cell>
          <cell r="G257">
            <v>30.531500000000001</v>
          </cell>
          <cell r="I257">
            <v>253</v>
          </cell>
          <cell r="K257">
            <v>0</v>
          </cell>
        </row>
        <row r="258">
          <cell r="E258">
            <v>254</v>
          </cell>
          <cell r="F258">
            <v>30.461500000000001</v>
          </cell>
          <cell r="G258">
            <v>30.461500000000001</v>
          </cell>
          <cell r="I258">
            <v>254</v>
          </cell>
          <cell r="K258">
            <v>0</v>
          </cell>
        </row>
        <row r="259">
          <cell r="E259">
            <v>255</v>
          </cell>
          <cell r="F259">
            <v>30.511500000000002</v>
          </cell>
          <cell r="G259">
            <v>30.511500000000002</v>
          </cell>
          <cell r="I259">
            <v>255</v>
          </cell>
          <cell r="K259">
            <v>0</v>
          </cell>
        </row>
        <row r="260">
          <cell r="E260">
            <v>256</v>
          </cell>
          <cell r="F260">
            <v>30.471499999999999</v>
          </cell>
          <cell r="G260">
            <v>30.471499999999999</v>
          </cell>
          <cell r="I260">
            <v>256</v>
          </cell>
          <cell r="K260">
            <v>0</v>
          </cell>
        </row>
        <row r="261">
          <cell r="E261">
            <v>257</v>
          </cell>
          <cell r="F261">
            <v>30.5015</v>
          </cell>
          <cell r="G261">
            <v>30.5015</v>
          </cell>
          <cell r="I261">
            <v>257</v>
          </cell>
          <cell r="K261">
            <v>0</v>
          </cell>
        </row>
        <row r="262">
          <cell r="E262">
            <v>258</v>
          </cell>
          <cell r="F262">
            <v>30.551500000000001</v>
          </cell>
          <cell r="G262">
            <v>30.551500000000001</v>
          </cell>
          <cell r="I262">
            <v>258</v>
          </cell>
          <cell r="K262">
            <v>0</v>
          </cell>
        </row>
        <row r="263">
          <cell r="E263">
            <v>259</v>
          </cell>
          <cell r="F263">
            <v>30.5215</v>
          </cell>
          <cell r="G263">
            <v>30.5215</v>
          </cell>
          <cell r="I263">
            <v>259</v>
          </cell>
          <cell r="K263">
            <v>0</v>
          </cell>
        </row>
        <row r="264">
          <cell r="E264">
            <v>260</v>
          </cell>
          <cell r="F264">
            <v>30.441500000000001</v>
          </cell>
          <cell r="G264">
            <v>30.441500000000001</v>
          </cell>
          <cell r="I264">
            <v>260</v>
          </cell>
          <cell r="K264">
            <v>0</v>
          </cell>
        </row>
        <row r="265">
          <cell r="E265">
            <v>261</v>
          </cell>
          <cell r="G265">
            <v>0</v>
          </cell>
          <cell r="I265">
            <v>261</v>
          </cell>
          <cell r="K265">
            <v>0</v>
          </cell>
        </row>
        <row r="266">
          <cell r="E266">
            <v>262</v>
          </cell>
          <cell r="G266">
            <v>0</v>
          </cell>
          <cell r="I266">
            <v>262</v>
          </cell>
          <cell r="K266">
            <v>0</v>
          </cell>
        </row>
        <row r="267">
          <cell r="E267">
            <v>263</v>
          </cell>
          <cell r="G267">
            <v>0</v>
          </cell>
          <cell r="I267">
            <v>263</v>
          </cell>
          <cell r="K267">
            <v>0</v>
          </cell>
        </row>
        <row r="268">
          <cell r="E268">
            <v>264</v>
          </cell>
          <cell r="G268">
            <v>0</v>
          </cell>
          <cell r="I268">
            <v>264</v>
          </cell>
          <cell r="K268">
            <v>0</v>
          </cell>
        </row>
        <row r="269">
          <cell r="E269">
            <v>265</v>
          </cell>
          <cell r="G269">
            <v>0</v>
          </cell>
          <cell r="I269">
            <v>265</v>
          </cell>
          <cell r="K269">
            <v>0</v>
          </cell>
        </row>
        <row r="270">
          <cell r="E270">
            <v>266</v>
          </cell>
          <cell r="G270">
            <v>0</v>
          </cell>
          <cell r="I270">
            <v>266</v>
          </cell>
          <cell r="K270">
            <v>0</v>
          </cell>
        </row>
        <row r="271">
          <cell r="E271">
            <v>267</v>
          </cell>
          <cell r="G271">
            <v>0</v>
          </cell>
          <cell r="I271">
            <v>267</v>
          </cell>
          <cell r="K271">
            <v>0</v>
          </cell>
        </row>
        <row r="272">
          <cell r="E272">
            <v>268</v>
          </cell>
          <cell r="G272">
            <v>0</v>
          </cell>
          <cell r="I272">
            <v>268</v>
          </cell>
          <cell r="K272">
            <v>0</v>
          </cell>
        </row>
        <row r="273">
          <cell r="E273">
            <v>269</v>
          </cell>
          <cell r="G273">
            <v>0</v>
          </cell>
          <cell r="I273">
            <v>269</v>
          </cell>
          <cell r="K273">
            <v>0</v>
          </cell>
        </row>
        <row r="274">
          <cell r="E274">
            <v>270</v>
          </cell>
          <cell r="G274">
            <v>0</v>
          </cell>
          <cell r="I274">
            <v>270</v>
          </cell>
          <cell r="K274">
            <v>0</v>
          </cell>
        </row>
        <row r="275">
          <cell r="E275">
            <v>271</v>
          </cell>
          <cell r="G275">
            <v>0</v>
          </cell>
          <cell r="I275">
            <v>271</v>
          </cell>
          <cell r="K275">
            <v>0</v>
          </cell>
        </row>
        <row r="276">
          <cell r="E276">
            <v>272</v>
          </cell>
          <cell r="G276">
            <v>0</v>
          </cell>
          <cell r="I276">
            <v>272</v>
          </cell>
          <cell r="K276">
            <v>0</v>
          </cell>
        </row>
        <row r="277">
          <cell r="E277">
            <v>273</v>
          </cell>
          <cell r="G277">
            <v>0</v>
          </cell>
          <cell r="I277">
            <v>273</v>
          </cell>
          <cell r="K277">
            <v>0</v>
          </cell>
        </row>
        <row r="278">
          <cell r="E278">
            <v>274</v>
          </cell>
          <cell r="G278">
            <v>0</v>
          </cell>
          <cell r="I278">
            <v>274</v>
          </cell>
          <cell r="K278">
            <v>0</v>
          </cell>
        </row>
        <row r="279">
          <cell r="E279">
            <v>275</v>
          </cell>
          <cell r="G279">
            <v>0</v>
          </cell>
          <cell r="I279">
            <v>275</v>
          </cell>
          <cell r="K279">
            <v>0</v>
          </cell>
        </row>
        <row r="280">
          <cell r="E280">
            <v>276</v>
          </cell>
          <cell r="G280">
            <v>0</v>
          </cell>
          <cell r="I280">
            <v>276</v>
          </cell>
          <cell r="K280">
            <v>0</v>
          </cell>
        </row>
        <row r="281">
          <cell r="E281">
            <v>277</v>
          </cell>
          <cell r="G281">
            <v>0</v>
          </cell>
          <cell r="I281">
            <v>277</v>
          </cell>
          <cell r="K281">
            <v>0</v>
          </cell>
        </row>
        <row r="282">
          <cell r="E282">
            <v>278</v>
          </cell>
          <cell r="G282">
            <v>0</v>
          </cell>
          <cell r="I282">
            <v>278</v>
          </cell>
          <cell r="K282">
            <v>0</v>
          </cell>
        </row>
        <row r="283">
          <cell r="E283">
            <v>279</v>
          </cell>
          <cell r="G283">
            <v>0</v>
          </cell>
          <cell r="I283">
            <v>279</v>
          </cell>
          <cell r="K283">
            <v>0</v>
          </cell>
        </row>
        <row r="284">
          <cell r="E284">
            <v>280</v>
          </cell>
          <cell r="G284">
            <v>0</v>
          </cell>
          <cell r="I284">
            <v>280</v>
          </cell>
          <cell r="K284">
            <v>0</v>
          </cell>
        </row>
        <row r="285">
          <cell r="E285">
            <v>281</v>
          </cell>
          <cell r="G285">
            <v>0</v>
          </cell>
          <cell r="I285">
            <v>281</v>
          </cell>
          <cell r="K285">
            <v>0</v>
          </cell>
        </row>
        <row r="286">
          <cell r="E286">
            <v>282</v>
          </cell>
          <cell r="G286">
            <v>0</v>
          </cell>
          <cell r="I286">
            <v>282</v>
          </cell>
          <cell r="K286">
            <v>0</v>
          </cell>
        </row>
        <row r="287">
          <cell r="E287">
            <v>283</v>
          </cell>
          <cell r="G287">
            <v>0</v>
          </cell>
          <cell r="I287">
            <v>283</v>
          </cell>
          <cell r="K287">
            <v>0</v>
          </cell>
        </row>
        <row r="288">
          <cell r="E288">
            <v>284</v>
          </cell>
          <cell r="G288">
            <v>0</v>
          </cell>
          <cell r="I288">
            <v>284</v>
          </cell>
          <cell r="K288">
            <v>0</v>
          </cell>
        </row>
        <row r="289">
          <cell r="E289">
            <v>285</v>
          </cell>
          <cell r="G289">
            <v>0</v>
          </cell>
          <cell r="I289">
            <v>285</v>
          </cell>
          <cell r="K289">
            <v>0</v>
          </cell>
        </row>
        <row r="290">
          <cell r="E290">
            <v>286</v>
          </cell>
          <cell r="G290">
            <v>0</v>
          </cell>
          <cell r="I290">
            <v>286</v>
          </cell>
          <cell r="K290">
            <v>0</v>
          </cell>
        </row>
        <row r="291">
          <cell r="E291">
            <v>287</v>
          </cell>
          <cell r="G291">
            <v>0</v>
          </cell>
          <cell r="I291">
            <v>287</v>
          </cell>
          <cell r="K291">
            <v>0</v>
          </cell>
        </row>
        <row r="292">
          <cell r="E292">
            <v>288</v>
          </cell>
          <cell r="G292">
            <v>0</v>
          </cell>
          <cell r="I292">
            <v>288</v>
          </cell>
          <cell r="K292">
            <v>0</v>
          </cell>
        </row>
        <row r="293">
          <cell r="E293">
            <v>289</v>
          </cell>
          <cell r="G293">
            <v>0</v>
          </cell>
          <cell r="I293">
            <v>289</v>
          </cell>
          <cell r="K293">
            <v>0</v>
          </cell>
        </row>
        <row r="294">
          <cell r="E294">
            <v>290</v>
          </cell>
          <cell r="G294">
            <v>0</v>
          </cell>
          <cell r="I294">
            <v>290</v>
          </cell>
          <cell r="K294">
            <v>0</v>
          </cell>
        </row>
        <row r="295">
          <cell r="E295">
            <v>291</v>
          </cell>
          <cell r="G295">
            <v>0</v>
          </cell>
          <cell r="I295">
            <v>291</v>
          </cell>
          <cell r="K295">
            <v>0</v>
          </cell>
        </row>
        <row r="296">
          <cell r="E296">
            <v>292</v>
          </cell>
          <cell r="G296">
            <v>0</v>
          </cell>
          <cell r="I296">
            <v>292</v>
          </cell>
          <cell r="K296">
            <v>0</v>
          </cell>
        </row>
        <row r="297">
          <cell r="E297">
            <v>293</v>
          </cell>
          <cell r="G297">
            <v>0</v>
          </cell>
          <cell r="I297">
            <v>293</v>
          </cell>
          <cell r="K297">
            <v>0</v>
          </cell>
        </row>
        <row r="298">
          <cell r="E298">
            <v>294</v>
          </cell>
          <cell r="G298">
            <v>0</v>
          </cell>
          <cell r="I298">
            <v>294</v>
          </cell>
          <cell r="K298">
            <v>0</v>
          </cell>
        </row>
        <row r="299">
          <cell r="E299">
            <v>295</v>
          </cell>
          <cell r="G299">
            <v>0</v>
          </cell>
          <cell r="I299">
            <v>295</v>
          </cell>
          <cell r="K299">
            <v>0</v>
          </cell>
        </row>
        <row r="300">
          <cell r="E300">
            <v>296</v>
          </cell>
          <cell r="G300">
            <v>0</v>
          </cell>
          <cell r="I300">
            <v>296</v>
          </cell>
          <cell r="K300">
            <v>0</v>
          </cell>
        </row>
        <row r="301">
          <cell r="E301">
            <v>297</v>
          </cell>
          <cell r="G301">
            <v>0</v>
          </cell>
          <cell r="I301">
            <v>297</v>
          </cell>
          <cell r="K301">
            <v>0</v>
          </cell>
        </row>
        <row r="302">
          <cell r="E302">
            <v>298</v>
          </cell>
          <cell r="G302">
            <v>0</v>
          </cell>
          <cell r="I302">
            <v>298</v>
          </cell>
          <cell r="K302">
            <v>0</v>
          </cell>
        </row>
        <row r="303">
          <cell r="E303">
            <v>299</v>
          </cell>
          <cell r="G303">
            <v>0</v>
          </cell>
          <cell r="I303">
            <v>299</v>
          </cell>
          <cell r="K303">
            <v>0</v>
          </cell>
        </row>
        <row r="304">
          <cell r="E304">
            <v>300</v>
          </cell>
          <cell r="G304">
            <v>0</v>
          </cell>
          <cell r="I304">
            <v>300</v>
          </cell>
          <cell r="K304">
            <v>0</v>
          </cell>
        </row>
        <row r="305">
          <cell r="E305">
            <v>301</v>
          </cell>
          <cell r="G305">
            <v>0</v>
          </cell>
          <cell r="I305">
            <v>301</v>
          </cell>
          <cell r="K305">
            <v>0</v>
          </cell>
        </row>
        <row r="306">
          <cell r="E306">
            <v>302</v>
          </cell>
          <cell r="G306">
            <v>0</v>
          </cell>
          <cell r="I306">
            <v>302</v>
          </cell>
          <cell r="K306">
            <v>0</v>
          </cell>
        </row>
        <row r="307">
          <cell r="E307">
            <v>303</v>
          </cell>
          <cell r="G307">
            <v>0</v>
          </cell>
          <cell r="I307">
            <v>303</v>
          </cell>
          <cell r="K307">
            <v>0</v>
          </cell>
        </row>
        <row r="308">
          <cell r="E308">
            <v>304</v>
          </cell>
          <cell r="G308">
            <v>0</v>
          </cell>
          <cell r="I308">
            <v>304</v>
          </cell>
          <cell r="K308">
            <v>0</v>
          </cell>
        </row>
        <row r="309">
          <cell r="E309">
            <v>305</v>
          </cell>
          <cell r="G309">
            <v>0</v>
          </cell>
          <cell r="I309">
            <v>305</v>
          </cell>
          <cell r="K309">
            <v>0</v>
          </cell>
        </row>
        <row r="310">
          <cell r="E310">
            <v>306</v>
          </cell>
          <cell r="G310">
            <v>0</v>
          </cell>
          <cell r="I310">
            <v>306</v>
          </cell>
          <cell r="K310">
            <v>0</v>
          </cell>
        </row>
        <row r="311">
          <cell r="E311">
            <v>307</v>
          </cell>
          <cell r="G311">
            <v>0</v>
          </cell>
          <cell r="I311">
            <v>307</v>
          </cell>
          <cell r="K311">
            <v>0</v>
          </cell>
        </row>
        <row r="312">
          <cell r="E312">
            <v>308</v>
          </cell>
          <cell r="G312">
            <v>0</v>
          </cell>
          <cell r="I312">
            <v>308</v>
          </cell>
          <cell r="K312">
            <v>0</v>
          </cell>
        </row>
        <row r="313">
          <cell r="E313">
            <v>309</v>
          </cell>
          <cell r="G313">
            <v>0</v>
          </cell>
          <cell r="I313">
            <v>309</v>
          </cell>
          <cell r="K313">
            <v>0</v>
          </cell>
        </row>
        <row r="314">
          <cell r="E314">
            <v>310</v>
          </cell>
          <cell r="G314">
            <v>0</v>
          </cell>
          <cell r="I314">
            <v>310</v>
          </cell>
          <cell r="K314">
            <v>0</v>
          </cell>
        </row>
        <row r="315">
          <cell r="E315">
            <v>311</v>
          </cell>
          <cell r="G315">
            <v>0</v>
          </cell>
          <cell r="I315">
            <v>311</v>
          </cell>
          <cell r="K315">
            <v>0</v>
          </cell>
        </row>
        <row r="316">
          <cell r="E316">
            <v>312</v>
          </cell>
          <cell r="G316">
            <v>0</v>
          </cell>
          <cell r="I316">
            <v>312</v>
          </cell>
          <cell r="K316">
            <v>0</v>
          </cell>
        </row>
        <row r="317">
          <cell r="E317">
            <v>313</v>
          </cell>
          <cell r="G317">
            <v>0</v>
          </cell>
          <cell r="I317">
            <v>313</v>
          </cell>
          <cell r="K317">
            <v>0</v>
          </cell>
        </row>
        <row r="318">
          <cell r="E318">
            <v>314</v>
          </cell>
          <cell r="G318">
            <v>0</v>
          </cell>
          <cell r="I318">
            <v>314</v>
          </cell>
          <cell r="K318">
            <v>0</v>
          </cell>
        </row>
        <row r="319">
          <cell r="E319">
            <v>315</v>
          </cell>
          <cell r="G319">
            <v>0</v>
          </cell>
          <cell r="I319">
            <v>315</v>
          </cell>
          <cell r="K319">
            <v>0</v>
          </cell>
        </row>
        <row r="320">
          <cell r="E320">
            <v>316</v>
          </cell>
          <cell r="G320">
            <v>0</v>
          </cell>
          <cell r="I320">
            <v>316</v>
          </cell>
          <cell r="K320">
            <v>0</v>
          </cell>
        </row>
        <row r="321">
          <cell r="E321">
            <v>317</v>
          </cell>
          <cell r="G321">
            <v>0</v>
          </cell>
          <cell r="I321">
            <v>317</v>
          </cell>
          <cell r="K321">
            <v>0</v>
          </cell>
        </row>
        <row r="322">
          <cell r="E322">
            <v>318</v>
          </cell>
          <cell r="G322">
            <v>0</v>
          </cell>
          <cell r="I322">
            <v>318</v>
          </cell>
          <cell r="K322">
            <v>0</v>
          </cell>
        </row>
        <row r="323">
          <cell r="E323">
            <v>319</v>
          </cell>
          <cell r="G323">
            <v>0</v>
          </cell>
          <cell r="I323">
            <v>319</v>
          </cell>
          <cell r="K323">
            <v>0</v>
          </cell>
        </row>
        <row r="324">
          <cell r="E324">
            <v>320</v>
          </cell>
          <cell r="G324">
            <v>0</v>
          </cell>
          <cell r="I324">
            <v>320</v>
          </cell>
          <cell r="K324">
            <v>0</v>
          </cell>
        </row>
        <row r="325">
          <cell r="E325">
            <v>321</v>
          </cell>
          <cell r="G325">
            <v>0</v>
          </cell>
          <cell r="I325">
            <v>321</v>
          </cell>
          <cell r="K325">
            <v>0</v>
          </cell>
        </row>
        <row r="326">
          <cell r="E326">
            <v>322</v>
          </cell>
          <cell r="G326">
            <v>0</v>
          </cell>
          <cell r="I326">
            <v>322</v>
          </cell>
          <cell r="K326">
            <v>0</v>
          </cell>
        </row>
        <row r="327">
          <cell r="E327">
            <v>323</v>
          </cell>
          <cell r="G327">
            <v>0</v>
          </cell>
          <cell r="I327">
            <v>323</v>
          </cell>
          <cell r="K327">
            <v>0</v>
          </cell>
        </row>
        <row r="328">
          <cell r="E328">
            <v>324</v>
          </cell>
          <cell r="G328">
            <v>0</v>
          </cell>
          <cell r="I328">
            <v>324</v>
          </cell>
          <cell r="K328">
            <v>0</v>
          </cell>
        </row>
        <row r="329">
          <cell r="E329">
            <v>325</v>
          </cell>
          <cell r="G329">
            <v>0</v>
          </cell>
          <cell r="I329">
            <v>325</v>
          </cell>
          <cell r="K329">
            <v>0</v>
          </cell>
        </row>
        <row r="330">
          <cell r="E330">
            <v>326</v>
          </cell>
          <cell r="G330">
            <v>0</v>
          </cell>
          <cell r="I330">
            <v>326</v>
          </cell>
          <cell r="K330">
            <v>0</v>
          </cell>
        </row>
        <row r="331">
          <cell r="E331">
            <v>327</v>
          </cell>
          <cell r="G331">
            <v>0</v>
          </cell>
          <cell r="I331">
            <v>327</v>
          </cell>
          <cell r="K331">
            <v>0</v>
          </cell>
        </row>
        <row r="332">
          <cell r="E332">
            <v>328</v>
          </cell>
          <cell r="G332">
            <v>0</v>
          </cell>
          <cell r="I332">
            <v>328</v>
          </cell>
          <cell r="K332">
            <v>0</v>
          </cell>
        </row>
        <row r="333">
          <cell r="E333">
            <v>329</v>
          </cell>
          <cell r="G333">
            <v>0</v>
          </cell>
          <cell r="I333">
            <v>329</v>
          </cell>
          <cell r="K333">
            <v>0</v>
          </cell>
        </row>
        <row r="334">
          <cell r="E334">
            <v>330</v>
          </cell>
          <cell r="G334">
            <v>0</v>
          </cell>
          <cell r="I334">
            <v>330</v>
          </cell>
          <cell r="K334">
            <v>0</v>
          </cell>
        </row>
        <row r="335">
          <cell r="E335">
            <v>331</v>
          </cell>
          <cell r="G335">
            <v>0</v>
          </cell>
          <cell r="I335">
            <v>331</v>
          </cell>
          <cell r="K335">
            <v>0</v>
          </cell>
        </row>
        <row r="336">
          <cell r="E336">
            <v>332</v>
          </cell>
          <cell r="G336">
            <v>0</v>
          </cell>
          <cell r="I336">
            <v>332</v>
          </cell>
          <cell r="K336">
            <v>0</v>
          </cell>
        </row>
        <row r="337">
          <cell r="E337">
            <v>333</v>
          </cell>
          <cell r="G337">
            <v>0</v>
          </cell>
          <cell r="I337">
            <v>333</v>
          </cell>
          <cell r="K337">
            <v>0</v>
          </cell>
        </row>
        <row r="338">
          <cell r="E338">
            <v>334</v>
          </cell>
          <cell r="G338">
            <v>0</v>
          </cell>
          <cell r="I338">
            <v>334</v>
          </cell>
          <cell r="K338">
            <v>0</v>
          </cell>
        </row>
        <row r="339">
          <cell r="E339">
            <v>335</v>
          </cell>
          <cell r="G339">
            <v>0</v>
          </cell>
          <cell r="I339">
            <v>335</v>
          </cell>
          <cell r="K339">
            <v>0</v>
          </cell>
        </row>
        <row r="340">
          <cell r="E340">
            <v>336</v>
          </cell>
          <cell r="G340">
            <v>0</v>
          </cell>
          <cell r="I340">
            <v>336</v>
          </cell>
          <cell r="K340">
            <v>0</v>
          </cell>
        </row>
        <row r="341">
          <cell r="E341">
            <v>337</v>
          </cell>
          <cell r="G341">
            <v>0</v>
          </cell>
          <cell r="I341">
            <v>337</v>
          </cell>
          <cell r="K341">
            <v>0</v>
          </cell>
        </row>
        <row r="342">
          <cell r="E342">
            <v>338</v>
          </cell>
          <cell r="G342">
            <v>0</v>
          </cell>
          <cell r="I342">
            <v>338</v>
          </cell>
          <cell r="K342">
            <v>0</v>
          </cell>
        </row>
        <row r="343">
          <cell r="E343">
            <v>339</v>
          </cell>
          <cell r="G343">
            <v>0</v>
          </cell>
          <cell r="I343">
            <v>339</v>
          </cell>
          <cell r="K343">
            <v>0</v>
          </cell>
        </row>
        <row r="344">
          <cell r="E344">
            <v>340</v>
          </cell>
          <cell r="G344">
            <v>0</v>
          </cell>
          <cell r="I344">
            <v>340</v>
          </cell>
          <cell r="K344">
            <v>0</v>
          </cell>
        </row>
        <row r="345">
          <cell r="E345">
            <v>341</v>
          </cell>
          <cell r="G345">
            <v>0</v>
          </cell>
          <cell r="I345">
            <v>341</v>
          </cell>
          <cell r="K345">
            <v>0</v>
          </cell>
        </row>
        <row r="346">
          <cell r="E346">
            <v>342</v>
          </cell>
          <cell r="G346">
            <v>0</v>
          </cell>
          <cell r="I346">
            <v>342</v>
          </cell>
          <cell r="K346">
            <v>0</v>
          </cell>
        </row>
        <row r="347">
          <cell r="E347">
            <v>343</v>
          </cell>
          <cell r="G347">
            <v>0</v>
          </cell>
          <cell r="I347">
            <v>343</v>
          </cell>
          <cell r="K347">
            <v>0</v>
          </cell>
        </row>
        <row r="348">
          <cell r="E348">
            <v>344</v>
          </cell>
          <cell r="G348">
            <v>0</v>
          </cell>
          <cell r="I348">
            <v>344</v>
          </cell>
          <cell r="K348">
            <v>0</v>
          </cell>
        </row>
        <row r="349">
          <cell r="E349">
            <v>345</v>
          </cell>
          <cell r="G349">
            <v>0</v>
          </cell>
          <cell r="I349">
            <v>345</v>
          </cell>
          <cell r="K349">
            <v>0</v>
          </cell>
        </row>
        <row r="350">
          <cell r="E350">
            <v>346</v>
          </cell>
          <cell r="G350">
            <v>0</v>
          </cell>
          <cell r="I350">
            <v>346</v>
          </cell>
          <cell r="K350">
            <v>0</v>
          </cell>
        </row>
        <row r="351">
          <cell r="E351">
            <v>347</v>
          </cell>
          <cell r="G351">
            <v>0</v>
          </cell>
          <cell r="I351">
            <v>347</v>
          </cell>
          <cell r="K351">
            <v>0</v>
          </cell>
        </row>
        <row r="352">
          <cell r="E352">
            <v>348</v>
          </cell>
          <cell r="G352">
            <v>0</v>
          </cell>
          <cell r="I352">
            <v>348</v>
          </cell>
          <cell r="K352">
            <v>0</v>
          </cell>
        </row>
        <row r="353">
          <cell r="E353">
            <v>349</v>
          </cell>
          <cell r="G353">
            <v>0</v>
          </cell>
          <cell r="I353">
            <v>349</v>
          </cell>
          <cell r="K353">
            <v>0</v>
          </cell>
        </row>
        <row r="354">
          <cell r="E354">
            <v>350</v>
          </cell>
          <cell r="G354">
            <v>0</v>
          </cell>
          <cell r="I354">
            <v>350</v>
          </cell>
          <cell r="K354">
            <v>0</v>
          </cell>
        </row>
        <row r="355">
          <cell r="E355">
            <v>351</v>
          </cell>
          <cell r="G355">
            <v>0</v>
          </cell>
          <cell r="I355">
            <v>351</v>
          </cell>
          <cell r="K355">
            <v>0</v>
          </cell>
        </row>
        <row r="356">
          <cell r="E356">
            <v>352</v>
          </cell>
          <cell r="G356">
            <v>0</v>
          </cell>
          <cell r="I356">
            <v>352</v>
          </cell>
          <cell r="K356">
            <v>0</v>
          </cell>
        </row>
        <row r="357">
          <cell r="E357">
            <v>353</v>
          </cell>
          <cell r="G357">
            <v>0</v>
          </cell>
          <cell r="I357">
            <v>353</v>
          </cell>
          <cell r="K357">
            <v>0</v>
          </cell>
        </row>
        <row r="358">
          <cell r="E358">
            <v>354</v>
          </cell>
          <cell r="G358">
            <v>0</v>
          </cell>
          <cell r="I358">
            <v>354</v>
          </cell>
          <cell r="K358">
            <v>0</v>
          </cell>
        </row>
        <row r="359">
          <cell r="E359">
            <v>355</v>
          </cell>
          <cell r="G359">
            <v>0</v>
          </cell>
          <cell r="I359">
            <v>355</v>
          </cell>
          <cell r="K359">
            <v>0</v>
          </cell>
        </row>
        <row r="360">
          <cell r="E360">
            <v>356</v>
          </cell>
          <cell r="G360">
            <v>0</v>
          </cell>
          <cell r="I360">
            <v>356</v>
          </cell>
          <cell r="K360">
            <v>0</v>
          </cell>
        </row>
        <row r="361">
          <cell r="E361">
            <v>357</v>
          </cell>
          <cell r="G361">
            <v>0</v>
          </cell>
          <cell r="I361">
            <v>357</v>
          </cell>
          <cell r="K361">
            <v>0</v>
          </cell>
        </row>
        <row r="362">
          <cell r="E362">
            <v>358</v>
          </cell>
          <cell r="G362">
            <v>0</v>
          </cell>
          <cell r="I362">
            <v>358</v>
          </cell>
          <cell r="K362">
            <v>0</v>
          </cell>
        </row>
        <row r="363">
          <cell r="E363">
            <v>359</v>
          </cell>
          <cell r="G363">
            <v>0</v>
          </cell>
          <cell r="I363">
            <v>359</v>
          </cell>
          <cell r="K363">
            <v>0</v>
          </cell>
        </row>
        <row r="364">
          <cell r="E364">
            <v>360</v>
          </cell>
          <cell r="G364">
            <v>0</v>
          </cell>
          <cell r="I364">
            <v>360</v>
          </cell>
          <cell r="K364">
            <v>0</v>
          </cell>
        </row>
        <row r="365">
          <cell r="E365">
            <v>361</v>
          </cell>
          <cell r="G365">
            <v>0</v>
          </cell>
          <cell r="I365">
            <v>361</v>
          </cell>
          <cell r="K365">
            <v>0</v>
          </cell>
        </row>
        <row r="366">
          <cell r="E366">
            <v>362</v>
          </cell>
          <cell r="G366">
            <v>0</v>
          </cell>
          <cell r="I366">
            <v>362</v>
          </cell>
          <cell r="K366">
            <v>0</v>
          </cell>
        </row>
        <row r="367">
          <cell r="E367">
            <v>363</v>
          </cell>
          <cell r="G367">
            <v>0</v>
          </cell>
          <cell r="I367">
            <v>363</v>
          </cell>
          <cell r="K367">
            <v>0</v>
          </cell>
        </row>
        <row r="368">
          <cell r="E368">
            <v>364</v>
          </cell>
          <cell r="G368">
            <v>0</v>
          </cell>
          <cell r="I368">
            <v>364</v>
          </cell>
          <cell r="K368">
            <v>0</v>
          </cell>
        </row>
        <row r="369">
          <cell r="E369">
            <v>365</v>
          </cell>
          <cell r="G369">
            <v>0</v>
          </cell>
          <cell r="I369">
            <v>365</v>
          </cell>
          <cell r="K369">
            <v>0</v>
          </cell>
        </row>
        <row r="370">
          <cell r="E370">
            <v>366</v>
          </cell>
          <cell r="G370">
            <v>0</v>
          </cell>
          <cell r="I370">
            <v>366</v>
          </cell>
          <cell r="K370">
            <v>0</v>
          </cell>
        </row>
        <row r="371">
          <cell r="E371">
            <v>367</v>
          </cell>
          <cell r="G371">
            <v>0</v>
          </cell>
          <cell r="I371">
            <v>367</v>
          </cell>
          <cell r="K371">
            <v>0</v>
          </cell>
        </row>
        <row r="372">
          <cell r="E372">
            <v>368</v>
          </cell>
          <cell r="G372">
            <v>0</v>
          </cell>
          <cell r="I372">
            <v>368</v>
          </cell>
          <cell r="K372">
            <v>0</v>
          </cell>
        </row>
        <row r="373">
          <cell r="E373">
            <v>369</v>
          </cell>
          <cell r="G373">
            <v>0</v>
          </cell>
          <cell r="I373">
            <v>369</v>
          </cell>
          <cell r="K373">
            <v>0</v>
          </cell>
        </row>
        <row r="374">
          <cell r="E374">
            <v>370</v>
          </cell>
          <cell r="G374">
            <v>0</v>
          </cell>
          <cell r="I374">
            <v>370</v>
          </cell>
          <cell r="K374">
            <v>0</v>
          </cell>
        </row>
        <row r="375">
          <cell r="E375">
            <v>371</v>
          </cell>
          <cell r="G375">
            <v>0</v>
          </cell>
          <cell r="I375">
            <v>371</v>
          </cell>
          <cell r="K375">
            <v>0</v>
          </cell>
        </row>
        <row r="376">
          <cell r="E376">
            <v>372</v>
          </cell>
          <cell r="G376">
            <v>0</v>
          </cell>
          <cell r="I376">
            <v>372</v>
          </cell>
          <cell r="K376">
            <v>0</v>
          </cell>
        </row>
        <row r="377">
          <cell r="E377">
            <v>373</v>
          </cell>
          <cell r="G377">
            <v>0</v>
          </cell>
          <cell r="I377">
            <v>373</v>
          </cell>
          <cell r="K377">
            <v>0</v>
          </cell>
        </row>
        <row r="378">
          <cell r="E378">
            <v>374</v>
          </cell>
          <cell r="G378">
            <v>0</v>
          </cell>
          <cell r="I378">
            <v>374</v>
          </cell>
          <cell r="K378">
            <v>0</v>
          </cell>
        </row>
        <row r="379">
          <cell r="E379">
            <v>375</v>
          </cell>
          <cell r="G379">
            <v>0</v>
          </cell>
          <cell r="I379">
            <v>375</v>
          </cell>
          <cell r="K379">
            <v>0</v>
          </cell>
        </row>
        <row r="380">
          <cell r="E380">
            <v>376</v>
          </cell>
          <cell r="G380">
            <v>0</v>
          </cell>
          <cell r="I380">
            <v>376</v>
          </cell>
          <cell r="K380">
            <v>0</v>
          </cell>
        </row>
        <row r="381">
          <cell r="E381">
            <v>377</v>
          </cell>
          <cell r="G381">
            <v>0</v>
          </cell>
          <cell r="I381">
            <v>377</v>
          </cell>
          <cell r="K381">
            <v>0</v>
          </cell>
        </row>
        <row r="382">
          <cell r="E382">
            <v>378</v>
          </cell>
          <cell r="G382">
            <v>0</v>
          </cell>
          <cell r="I382">
            <v>378</v>
          </cell>
          <cell r="K382">
            <v>0</v>
          </cell>
        </row>
        <row r="383">
          <cell r="E383">
            <v>379</v>
          </cell>
          <cell r="G383">
            <v>0</v>
          </cell>
          <cell r="I383">
            <v>379</v>
          </cell>
          <cell r="K383">
            <v>0</v>
          </cell>
        </row>
        <row r="384">
          <cell r="E384">
            <v>380</v>
          </cell>
          <cell r="G384">
            <v>0</v>
          </cell>
          <cell r="I384">
            <v>380</v>
          </cell>
          <cell r="K384">
            <v>0</v>
          </cell>
        </row>
        <row r="385">
          <cell r="E385">
            <v>381</v>
          </cell>
          <cell r="G385">
            <v>0</v>
          </cell>
          <cell r="I385">
            <v>381</v>
          </cell>
          <cell r="K385">
            <v>0</v>
          </cell>
        </row>
        <row r="386">
          <cell r="E386">
            <v>382</v>
          </cell>
          <cell r="G386">
            <v>0</v>
          </cell>
          <cell r="I386">
            <v>382</v>
          </cell>
          <cell r="K386">
            <v>0</v>
          </cell>
        </row>
        <row r="387">
          <cell r="E387">
            <v>383</v>
          </cell>
          <cell r="G387">
            <v>0</v>
          </cell>
          <cell r="I387">
            <v>383</v>
          </cell>
          <cell r="K387">
            <v>0</v>
          </cell>
        </row>
        <row r="388">
          <cell r="E388">
            <v>384</v>
          </cell>
          <cell r="G388">
            <v>0</v>
          </cell>
          <cell r="I388">
            <v>384</v>
          </cell>
          <cell r="K388">
            <v>0</v>
          </cell>
        </row>
        <row r="389">
          <cell r="E389">
            <v>385</v>
          </cell>
          <cell r="G389">
            <v>0</v>
          </cell>
          <cell r="I389">
            <v>385</v>
          </cell>
          <cell r="K389">
            <v>0</v>
          </cell>
        </row>
        <row r="390">
          <cell r="E390">
            <v>386</v>
          </cell>
          <cell r="G390">
            <v>0</v>
          </cell>
          <cell r="I390">
            <v>386</v>
          </cell>
          <cell r="K390">
            <v>0</v>
          </cell>
        </row>
        <row r="391">
          <cell r="E391">
            <v>387</v>
          </cell>
          <cell r="G391">
            <v>0</v>
          </cell>
          <cell r="I391">
            <v>387</v>
          </cell>
          <cell r="K391">
            <v>0</v>
          </cell>
        </row>
        <row r="392">
          <cell r="E392">
            <v>388</v>
          </cell>
          <cell r="G392">
            <v>0</v>
          </cell>
          <cell r="I392">
            <v>388</v>
          </cell>
          <cell r="K392">
            <v>0</v>
          </cell>
        </row>
        <row r="393">
          <cell r="E393">
            <v>389</v>
          </cell>
          <cell r="G393">
            <v>0</v>
          </cell>
          <cell r="I393">
            <v>389</v>
          </cell>
          <cell r="K393">
            <v>0</v>
          </cell>
        </row>
        <row r="394">
          <cell r="E394">
            <v>390</v>
          </cell>
          <cell r="G394">
            <v>0</v>
          </cell>
          <cell r="I394">
            <v>390</v>
          </cell>
          <cell r="K394">
            <v>0</v>
          </cell>
        </row>
        <row r="395">
          <cell r="E395">
            <v>391</v>
          </cell>
          <cell r="G395">
            <v>0</v>
          </cell>
          <cell r="I395">
            <v>391</v>
          </cell>
          <cell r="K395">
            <v>0</v>
          </cell>
        </row>
        <row r="396">
          <cell r="E396">
            <v>392</v>
          </cell>
          <cell r="G396">
            <v>0</v>
          </cell>
          <cell r="I396">
            <v>392</v>
          </cell>
          <cell r="K396">
            <v>0</v>
          </cell>
        </row>
        <row r="397">
          <cell r="E397">
            <v>393</v>
          </cell>
          <cell r="G397">
            <v>0</v>
          </cell>
          <cell r="I397">
            <v>393</v>
          </cell>
          <cell r="K397">
            <v>0</v>
          </cell>
        </row>
        <row r="398">
          <cell r="E398">
            <v>394</v>
          </cell>
          <cell r="G398">
            <v>0</v>
          </cell>
          <cell r="I398">
            <v>394</v>
          </cell>
          <cell r="K398">
            <v>0</v>
          </cell>
        </row>
        <row r="399">
          <cell r="E399">
            <v>395</v>
          </cell>
          <cell r="G399">
            <v>0</v>
          </cell>
          <cell r="I399">
            <v>395</v>
          </cell>
          <cell r="K399">
            <v>0</v>
          </cell>
        </row>
        <row r="400">
          <cell r="E400">
            <v>396</v>
          </cell>
          <cell r="G400">
            <v>0</v>
          </cell>
          <cell r="I400">
            <v>396</v>
          </cell>
          <cell r="K400">
            <v>0</v>
          </cell>
        </row>
        <row r="401">
          <cell r="E401">
            <v>397</v>
          </cell>
          <cell r="G401">
            <v>0</v>
          </cell>
          <cell r="I401">
            <v>397</v>
          </cell>
          <cell r="K401">
            <v>0</v>
          </cell>
        </row>
        <row r="402">
          <cell r="E402">
            <v>398</v>
          </cell>
          <cell r="G402">
            <v>0</v>
          </cell>
          <cell r="I402">
            <v>398</v>
          </cell>
          <cell r="K402">
            <v>0</v>
          </cell>
        </row>
        <row r="403">
          <cell r="E403">
            <v>399</v>
          </cell>
          <cell r="G403">
            <v>0</v>
          </cell>
          <cell r="I403">
            <v>399</v>
          </cell>
          <cell r="K403">
            <v>0</v>
          </cell>
        </row>
        <row r="404">
          <cell r="E404">
            <v>400</v>
          </cell>
          <cell r="G404">
            <v>0</v>
          </cell>
          <cell r="I404">
            <v>400</v>
          </cell>
          <cell r="K404">
            <v>0</v>
          </cell>
        </row>
        <row r="405">
          <cell r="E405">
            <v>401</v>
          </cell>
          <cell r="I405">
            <v>401</v>
          </cell>
        </row>
        <row r="406">
          <cell r="E406">
            <v>402</v>
          </cell>
          <cell r="I406">
            <v>402</v>
          </cell>
        </row>
        <row r="407">
          <cell r="E407">
            <v>403</v>
          </cell>
          <cell r="I407">
            <v>403</v>
          </cell>
        </row>
        <row r="408">
          <cell r="E408">
            <v>404</v>
          </cell>
          <cell r="I408">
            <v>404</v>
          </cell>
        </row>
        <row r="409">
          <cell r="E409">
            <v>405</v>
          </cell>
          <cell r="I409">
            <v>405</v>
          </cell>
        </row>
        <row r="410">
          <cell r="E410">
            <v>406</v>
          </cell>
          <cell r="I410">
            <v>406</v>
          </cell>
        </row>
        <row r="411">
          <cell r="E411">
            <v>407</v>
          </cell>
          <cell r="I411">
            <v>407</v>
          </cell>
        </row>
        <row r="412">
          <cell r="E412">
            <v>408</v>
          </cell>
          <cell r="I412">
            <v>408</v>
          </cell>
        </row>
        <row r="413">
          <cell r="E413">
            <v>409</v>
          </cell>
          <cell r="I413">
            <v>409</v>
          </cell>
        </row>
        <row r="414">
          <cell r="E414">
            <v>410</v>
          </cell>
          <cell r="I414">
            <v>410</v>
          </cell>
        </row>
        <row r="415">
          <cell r="E415">
            <v>411</v>
          </cell>
          <cell r="I415">
            <v>411</v>
          </cell>
        </row>
        <row r="416">
          <cell r="E416">
            <v>412</v>
          </cell>
          <cell r="I416">
            <v>412</v>
          </cell>
        </row>
        <row r="417">
          <cell r="E417">
            <v>413</v>
          </cell>
          <cell r="I417">
            <v>413</v>
          </cell>
        </row>
        <row r="418">
          <cell r="E418">
            <v>414</v>
          </cell>
          <cell r="I418">
            <v>414</v>
          </cell>
        </row>
        <row r="419">
          <cell r="E419">
            <v>415</v>
          </cell>
          <cell r="I419">
            <v>415</v>
          </cell>
        </row>
        <row r="420">
          <cell r="E420">
            <v>416</v>
          </cell>
          <cell r="I420">
            <v>416</v>
          </cell>
        </row>
        <row r="421">
          <cell r="E421">
            <v>417</v>
          </cell>
          <cell r="I421">
            <v>417</v>
          </cell>
        </row>
        <row r="422">
          <cell r="E422">
            <v>418</v>
          </cell>
          <cell r="I422">
            <v>418</v>
          </cell>
        </row>
        <row r="423">
          <cell r="E423">
            <v>419</v>
          </cell>
          <cell r="I423">
            <v>419</v>
          </cell>
        </row>
        <row r="424">
          <cell r="E424">
            <v>420</v>
          </cell>
          <cell r="I424">
            <v>420</v>
          </cell>
        </row>
        <row r="425">
          <cell r="E425">
            <v>421</v>
          </cell>
          <cell r="I425">
            <v>421</v>
          </cell>
        </row>
        <row r="426">
          <cell r="E426">
            <v>422</v>
          </cell>
          <cell r="I426">
            <v>422</v>
          </cell>
        </row>
        <row r="427">
          <cell r="E427">
            <v>423</v>
          </cell>
          <cell r="I427">
            <v>423</v>
          </cell>
        </row>
        <row r="428">
          <cell r="E428">
            <v>424</v>
          </cell>
          <cell r="I428">
            <v>424</v>
          </cell>
        </row>
        <row r="429">
          <cell r="E429">
            <v>425</v>
          </cell>
          <cell r="I429">
            <v>425</v>
          </cell>
        </row>
        <row r="430">
          <cell r="E430">
            <v>426</v>
          </cell>
          <cell r="I430">
            <v>426</v>
          </cell>
        </row>
        <row r="431">
          <cell r="E431">
            <v>427</v>
          </cell>
          <cell r="I431">
            <v>427</v>
          </cell>
        </row>
        <row r="432">
          <cell r="E432">
            <v>428</v>
          </cell>
          <cell r="I432">
            <v>428</v>
          </cell>
        </row>
        <row r="433">
          <cell r="E433">
            <v>429</v>
          </cell>
          <cell r="I433">
            <v>429</v>
          </cell>
        </row>
        <row r="434">
          <cell r="E434">
            <v>430</v>
          </cell>
          <cell r="I434">
            <v>430</v>
          </cell>
        </row>
        <row r="435">
          <cell r="E435">
            <v>431</v>
          </cell>
          <cell r="I435">
            <v>431</v>
          </cell>
        </row>
        <row r="436">
          <cell r="E436">
            <v>432</v>
          </cell>
          <cell r="I436">
            <v>432</v>
          </cell>
        </row>
        <row r="437">
          <cell r="E437">
            <v>433</v>
          </cell>
          <cell r="I437">
            <v>433</v>
          </cell>
        </row>
        <row r="438">
          <cell r="E438">
            <v>434</v>
          </cell>
          <cell r="I438">
            <v>434</v>
          </cell>
        </row>
        <row r="439">
          <cell r="E439">
            <v>435</v>
          </cell>
          <cell r="I439">
            <v>435</v>
          </cell>
        </row>
        <row r="440">
          <cell r="E440">
            <v>436</v>
          </cell>
          <cell r="I440">
            <v>436</v>
          </cell>
        </row>
        <row r="441">
          <cell r="E441">
            <v>437</v>
          </cell>
          <cell r="I441">
            <v>437</v>
          </cell>
        </row>
        <row r="442">
          <cell r="E442">
            <v>438</v>
          </cell>
          <cell r="I442">
            <v>438</v>
          </cell>
        </row>
        <row r="443">
          <cell r="E443">
            <v>439</v>
          </cell>
          <cell r="I443">
            <v>439</v>
          </cell>
        </row>
        <row r="444">
          <cell r="E444">
            <v>440</v>
          </cell>
          <cell r="I444">
            <v>440</v>
          </cell>
        </row>
        <row r="445">
          <cell r="E445">
            <v>441</v>
          </cell>
          <cell r="I445">
            <v>441</v>
          </cell>
        </row>
        <row r="446">
          <cell r="E446">
            <v>442</v>
          </cell>
          <cell r="I446">
            <v>442</v>
          </cell>
        </row>
        <row r="447">
          <cell r="E447">
            <v>443</v>
          </cell>
          <cell r="I447">
            <v>443</v>
          </cell>
        </row>
        <row r="448">
          <cell r="E448">
            <v>444</v>
          </cell>
          <cell r="I448">
            <v>444</v>
          </cell>
        </row>
        <row r="449">
          <cell r="E449">
            <v>445</v>
          </cell>
          <cell r="I449">
            <v>445</v>
          </cell>
        </row>
        <row r="450">
          <cell r="E450">
            <v>446</v>
          </cell>
          <cell r="I450">
            <v>446</v>
          </cell>
        </row>
        <row r="451">
          <cell r="E451">
            <v>447</v>
          </cell>
          <cell r="I451">
            <v>447</v>
          </cell>
        </row>
        <row r="452">
          <cell r="E452">
            <v>448</v>
          </cell>
          <cell r="I452">
            <v>448</v>
          </cell>
        </row>
        <row r="453">
          <cell r="E453">
            <v>449</v>
          </cell>
          <cell r="I453">
            <v>449</v>
          </cell>
        </row>
        <row r="454">
          <cell r="E454">
            <v>450</v>
          </cell>
          <cell r="I454">
            <v>450</v>
          </cell>
        </row>
        <row r="455">
          <cell r="E455">
            <v>451</v>
          </cell>
          <cell r="I455">
            <v>451</v>
          </cell>
        </row>
        <row r="456">
          <cell r="E456">
            <v>452</v>
          </cell>
          <cell r="I456">
            <v>452</v>
          </cell>
        </row>
        <row r="457">
          <cell r="E457">
            <v>453</v>
          </cell>
          <cell r="I457">
            <v>453</v>
          </cell>
        </row>
        <row r="458">
          <cell r="E458">
            <v>454</v>
          </cell>
          <cell r="I458">
            <v>454</v>
          </cell>
        </row>
        <row r="459">
          <cell r="E459">
            <v>455</v>
          </cell>
          <cell r="I459">
            <v>455</v>
          </cell>
        </row>
        <row r="460">
          <cell r="E460">
            <v>456</v>
          </cell>
          <cell r="I460">
            <v>456</v>
          </cell>
        </row>
        <row r="461">
          <cell r="E461">
            <v>457</v>
          </cell>
          <cell r="I461">
            <v>457</v>
          </cell>
        </row>
        <row r="462">
          <cell r="E462">
            <v>458</v>
          </cell>
          <cell r="I462">
            <v>458</v>
          </cell>
        </row>
        <row r="463">
          <cell r="E463">
            <v>459</v>
          </cell>
          <cell r="I463">
            <v>459</v>
          </cell>
        </row>
        <row r="464">
          <cell r="E464">
            <v>460</v>
          </cell>
          <cell r="I464">
            <v>460</v>
          </cell>
        </row>
        <row r="465">
          <cell r="E465">
            <v>461</v>
          </cell>
          <cell r="I465">
            <v>461</v>
          </cell>
        </row>
        <row r="466">
          <cell r="E466">
            <v>462</v>
          </cell>
          <cell r="I466">
            <v>462</v>
          </cell>
        </row>
        <row r="467">
          <cell r="E467">
            <v>463</v>
          </cell>
          <cell r="I467">
            <v>463</v>
          </cell>
        </row>
        <row r="468">
          <cell r="E468">
            <v>464</v>
          </cell>
          <cell r="I468">
            <v>464</v>
          </cell>
        </row>
        <row r="469">
          <cell r="E469">
            <v>465</v>
          </cell>
          <cell r="I469">
            <v>465</v>
          </cell>
        </row>
        <row r="470">
          <cell r="E470">
            <v>466</v>
          </cell>
          <cell r="I470">
            <v>466</v>
          </cell>
        </row>
        <row r="471">
          <cell r="E471">
            <v>467</v>
          </cell>
          <cell r="I471">
            <v>467</v>
          </cell>
        </row>
        <row r="472">
          <cell r="E472">
            <v>468</v>
          </cell>
          <cell r="I472">
            <v>468</v>
          </cell>
        </row>
        <row r="473">
          <cell r="E473">
            <v>469</v>
          </cell>
          <cell r="I473">
            <v>469</v>
          </cell>
        </row>
        <row r="474">
          <cell r="E474">
            <v>470</v>
          </cell>
          <cell r="I474">
            <v>470</v>
          </cell>
        </row>
        <row r="475">
          <cell r="E475">
            <v>471</v>
          </cell>
          <cell r="I475">
            <v>471</v>
          </cell>
        </row>
        <row r="476">
          <cell r="E476">
            <v>472</v>
          </cell>
          <cell r="I476">
            <v>472</v>
          </cell>
        </row>
        <row r="477">
          <cell r="E477">
            <v>473</v>
          </cell>
          <cell r="I477">
            <v>473</v>
          </cell>
        </row>
        <row r="478">
          <cell r="E478">
            <v>474</v>
          </cell>
          <cell r="I478">
            <v>474</v>
          </cell>
        </row>
        <row r="479">
          <cell r="E479">
            <v>475</v>
          </cell>
          <cell r="I479">
            <v>475</v>
          </cell>
        </row>
        <row r="480">
          <cell r="E480">
            <v>476</v>
          </cell>
          <cell r="I480">
            <v>476</v>
          </cell>
        </row>
        <row r="481">
          <cell r="E481">
            <v>477</v>
          </cell>
          <cell r="I481">
            <v>477</v>
          </cell>
        </row>
        <row r="482">
          <cell r="E482">
            <v>478</v>
          </cell>
          <cell r="I482">
            <v>478</v>
          </cell>
        </row>
        <row r="483">
          <cell r="E483">
            <v>479</v>
          </cell>
          <cell r="I483">
            <v>479</v>
          </cell>
        </row>
        <row r="484">
          <cell r="E484">
            <v>480</v>
          </cell>
          <cell r="I484">
            <v>480</v>
          </cell>
        </row>
        <row r="485">
          <cell r="E485">
            <v>481</v>
          </cell>
          <cell r="I485">
            <v>481</v>
          </cell>
        </row>
        <row r="486">
          <cell r="E486">
            <v>482</v>
          </cell>
          <cell r="I486">
            <v>482</v>
          </cell>
        </row>
        <row r="487">
          <cell r="E487">
            <v>483</v>
          </cell>
          <cell r="I487">
            <v>483</v>
          </cell>
        </row>
        <row r="488">
          <cell r="E488">
            <v>484</v>
          </cell>
          <cell r="I488">
            <v>484</v>
          </cell>
        </row>
        <row r="489">
          <cell r="E489">
            <v>485</v>
          </cell>
          <cell r="I489">
            <v>485</v>
          </cell>
        </row>
        <row r="490">
          <cell r="E490">
            <v>486</v>
          </cell>
          <cell r="I490">
            <v>486</v>
          </cell>
        </row>
        <row r="491">
          <cell r="E491">
            <v>487</v>
          </cell>
          <cell r="I491">
            <v>487</v>
          </cell>
        </row>
        <row r="492">
          <cell r="E492">
            <v>488</v>
          </cell>
          <cell r="I492">
            <v>488</v>
          </cell>
        </row>
        <row r="493">
          <cell r="E493">
            <v>489</v>
          </cell>
          <cell r="I493">
            <v>489</v>
          </cell>
        </row>
        <row r="494">
          <cell r="E494">
            <v>490</v>
          </cell>
          <cell r="I494">
            <v>490</v>
          </cell>
        </row>
        <row r="495">
          <cell r="E495">
            <v>491</v>
          </cell>
          <cell r="I495">
            <v>491</v>
          </cell>
        </row>
        <row r="496">
          <cell r="E496">
            <v>492</v>
          </cell>
          <cell r="I496">
            <v>492</v>
          </cell>
        </row>
        <row r="497">
          <cell r="E497">
            <v>493</v>
          </cell>
          <cell r="I497">
            <v>493</v>
          </cell>
        </row>
        <row r="498">
          <cell r="E498">
            <v>494</v>
          </cell>
          <cell r="I498">
            <v>494</v>
          </cell>
        </row>
        <row r="499">
          <cell r="E499">
            <v>495</v>
          </cell>
          <cell r="I499">
            <v>495</v>
          </cell>
        </row>
        <row r="500">
          <cell r="E500">
            <v>496</v>
          </cell>
          <cell r="I500">
            <v>496</v>
          </cell>
        </row>
        <row r="501">
          <cell r="E501">
            <v>497</v>
          </cell>
          <cell r="I501">
            <v>497</v>
          </cell>
        </row>
        <row r="502">
          <cell r="E502">
            <v>498</v>
          </cell>
          <cell r="I502">
            <v>498</v>
          </cell>
        </row>
        <row r="503">
          <cell r="E503">
            <v>499</v>
          </cell>
          <cell r="I503">
            <v>499</v>
          </cell>
        </row>
        <row r="504">
          <cell r="E504">
            <v>500</v>
          </cell>
          <cell r="I504">
            <v>500</v>
          </cell>
        </row>
        <row r="505">
          <cell r="E505">
            <v>501</v>
          </cell>
          <cell r="I505">
            <v>501</v>
          </cell>
        </row>
        <row r="506">
          <cell r="E506">
            <v>502</v>
          </cell>
          <cell r="I506">
            <v>502</v>
          </cell>
        </row>
        <row r="507">
          <cell r="E507">
            <v>503</v>
          </cell>
          <cell r="I507">
            <v>503</v>
          </cell>
        </row>
        <row r="508">
          <cell r="E508">
            <v>504</v>
          </cell>
          <cell r="I508">
            <v>504</v>
          </cell>
        </row>
        <row r="509">
          <cell r="E509">
            <v>505</v>
          </cell>
          <cell r="I509">
            <v>505</v>
          </cell>
        </row>
        <row r="510">
          <cell r="E510">
            <v>506</v>
          </cell>
          <cell r="I510">
            <v>506</v>
          </cell>
        </row>
        <row r="511">
          <cell r="E511">
            <v>507</v>
          </cell>
          <cell r="I511">
            <v>507</v>
          </cell>
        </row>
        <row r="512">
          <cell r="E512">
            <v>508</v>
          </cell>
          <cell r="I512">
            <v>508</v>
          </cell>
        </row>
        <row r="513">
          <cell r="E513">
            <v>509</v>
          </cell>
          <cell r="I513">
            <v>509</v>
          </cell>
        </row>
        <row r="514">
          <cell r="E514">
            <v>510</v>
          </cell>
          <cell r="I514">
            <v>510</v>
          </cell>
        </row>
        <row r="515">
          <cell r="E515">
            <v>511</v>
          </cell>
          <cell r="I515">
            <v>511</v>
          </cell>
        </row>
        <row r="516">
          <cell r="E516">
            <v>512</v>
          </cell>
          <cell r="I516">
            <v>512</v>
          </cell>
        </row>
        <row r="517">
          <cell r="E517">
            <v>513</v>
          </cell>
          <cell r="I517">
            <v>513</v>
          </cell>
        </row>
        <row r="518">
          <cell r="E518">
            <v>514</v>
          </cell>
          <cell r="I518">
            <v>514</v>
          </cell>
        </row>
        <row r="519">
          <cell r="E519">
            <v>515</v>
          </cell>
          <cell r="I519">
            <v>515</v>
          </cell>
        </row>
        <row r="520">
          <cell r="E520">
            <v>516</v>
          </cell>
          <cell r="I520">
            <v>516</v>
          </cell>
        </row>
        <row r="521">
          <cell r="E521">
            <v>517</v>
          </cell>
          <cell r="I521">
            <v>517</v>
          </cell>
        </row>
        <row r="522">
          <cell r="E522">
            <v>518</v>
          </cell>
          <cell r="I522">
            <v>518</v>
          </cell>
        </row>
        <row r="523">
          <cell r="E523">
            <v>519</v>
          </cell>
          <cell r="I523">
            <v>519</v>
          </cell>
        </row>
        <row r="524">
          <cell r="E524">
            <v>520</v>
          </cell>
          <cell r="I524">
            <v>520</v>
          </cell>
        </row>
        <row r="525">
          <cell r="E525">
            <v>521</v>
          </cell>
          <cell r="I525">
            <v>521</v>
          </cell>
        </row>
        <row r="526">
          <cell r="E526">
            <v>522</v>
          </cell>
          <cell r="I526">
            <v>522</v>
          </cell>
        </row>
        <row r="527">
          <cell r="E527">
            <v>523</v>
          </cell>
          <cell r="I527">
            <v>523</v>
          </cell>
        </row>
        <row r="528">
          <cell r="E528">
            <v>524</v>
          </cell>
          <cell r="I528">
            <v>524</v>
          </cell>
        </row>
        <row r="529">
          <cell r="E529">
            <v>525</v>
          </cell>
          <cell r="I529">
            <v>525</v>
          </cell>
        </row>
        <row r="530">
          <cell r="E530">
            <v>526</v>
          </cell>
          <cell r="I530">
            <v>526</v>
          </cell>
        </row>
        <row r="531">
          <cell r="E531">
            <v>527</v>
          </cell>
          <cell r="I531">
            <v>527</v>
          </cell>
        </row>
        <row r="532">
          <cell r="E532">
            <v>528</v>
          </cell>
          <cell r="I532">
            <v>528</v>
          </cell>
        </row>
        <row r="533">
          <cell r="E533">
            <v>529</v>
          </cell>
          <cell r="I533">
            <v>529</v>
          </cell>
        </row>
        <row r="534">
          <cell r="E534">
            <v>530</v>
          </cell>
          <cell r="I534">
            <v>530</v>
          </cell>
        </row>
        <row r="535">
          <cell r="E535">
            <v>531</v>
          </cell>
          <cell r="I535">
            <v>531</v>
          </cell>
        </row>
        <row r="536">
          <cell r="E536">
            <v>532</v>
          </cell>
          <cell r="I536">
            <v>532</v>
          </cell>
        </row>
        <row r="537">
          <cell r="E537">
            <v>533</v>
          </cell>
          <cell r="I537">
            <v>533</v>
          </cell>
        </row>
        <row r="538">
          <cell r="E538">
            <v>534</v>
          </cell>
          <cell r="I538">
            <v>534</v>
          </cell>
        </row>
        <row r="539">
          <cell r="E539">
            <v>535</v>
          </cell>
          <cell r="I539">
            <v>535</v>
          </cell>
        </row>
        <row r="540">
          <cell r="E540">
            <v>536</v>
          </cell>
          <cell r="I540">
            <v>536</v>
          </cell>
        </row>
        <row r="541">
          <cell r="E541">
            <v>537</v>
          </cell>
          <cell r="I541">
            <v>537</v>
          </cell>
        </row>
        <row r="542">
          <cell r="E542">
            <v>538</v>
          </cell>
          <cell r="I542">
            <v>538</v>
          </cell>
        </row>
        <row r="543">
          <cell r="E543">
            <v>539</v>
          </cell>
          <cell r="I543">
            <v>539</v>
          </cell>
        </row>
        <row r="544">
          <cell r="E544">
            <v>540</v>
          </cell>
          <cell r="I544">
            <v>540</v>
          </cell>
        </row>
        <row r="545">
          <cell r="E545">
            <v>541</v>
          </cell>
          <cell r="I545">
            <v>541</v>
          </cell>
        </row>
        <row r="546">
          <cell r="E546">
            <v>542</v>
          </cell>
          <cell r="I546">
            <v>542</v>
          </cell>
        </row>
        <row r="547">
          <cell r="E547">
            <v>543</v>
          </cell>
          <cell r="I547">
            <v>543</v>
          </cell>
        </row>
        <row r="548">
          <cell r="E548">
            <v>544</v>
          </cell>
          <cell r="I548">
            <v>544</v>
          </cell>
        </row>
        <row r="549">
          <cell r="E549">
            <v>545</v>
          </cell>
          <cell r="I549">
            <v>545</v>
          </cell>
        </row>
        <row r="550">
          <cell r="E550">
            <v>546</v>
          </cell>
          <cell r="I550">
            <v>546</v>
          </cell>
        </row>
        <row r="551">
          <cell r="E551">
            <v>547</v>
          </cell>
          <cell r="I551">
            <v>547</v>
          </cell>
        </row>
        <row r="552">
          <cell r="E552">
            <v>548</v>
          </cell>
          <cell r="I552">
            <v>548</v>
          </cell>
        </row>
        <row r="553">
          <cell r="E553">
            <v>549</v>
          </cell>
          <cell r="I553">
            <v>549</v>
          </cell>
        </row>
        <row r="554">
          <cell r="E554">
            <v>550</v>
          </cell>
          <cell r="I554">
            <v>550</v>
          </cell>
        </row>
        <row r="555">
          <cell r="E555">
            <v>551</v>
          </cell>
          <cell r="I555">
            <v>551</v>
          </cell>
        </row>
        <row r="556">
          <cell r="E556">
            <v>552</v>
          </cell>
          <cell r="I556">
            <v>552</v>
          </cell>
        </row>
        <row r="557">
          <cell r="E557">
            <v>553</v>
          </cell>
          <cell r="I557">
            <v>553</v>
          </cell>
        </row>
        <row r="558">
          <cell r="E558">
            <v>554</v>
          </cell>
          <cell r="I558">
            <v>554</v>
          </cell>
        </row>
        <row r="559">
          <cell r="E559">
            <v>555</v>
          </cell>
          <cell r="I559">
            <v>555</v>
          </cell>
        </row>
        <row r="560">
          <cell r="E560">
            <v>556</v>
          </cell>
          <cell r="I560">
            <v>556</v>
          </cell>
        </row>
        <row r="561">
          <cell r="E561">
            <v>557</v>
          </cell>
          <cell r="I561">
            <v>557</v>
          </cell>
        </row>
        <row r="562">
          <cell r="E562">
            <v>558</v>
          </cell>
          <cell r="I562">
            <v>558</v>
          </cell>
        </row>
        <row r="563">
          <cell r="E563">
            <v>559</v>
          </cell>
          <cell r="I563">
            <v>559</v>
          </cell>
        </row>
        <row r="564">
          <cell r="E564">
            <v>560</v>
          </cell>
          <cell r="I564">
            <v>560</v>
          </cell>
        </row>
        <row r="565">
          <cell r="E565">
            <v>561</v>
          </cell>
          <cell r="I565">
            <v>561</v>
          </cell>
        </row>
        <row r="566">
          <cell r="E566">
            <v>562</v>
          </cell>
          <cell r="I566">
            <v>562</v>
          </cell>
        </row>
        <row r="567">
          <cell r="E567">
            <v>563</v>
          </cell>
          <cell r="I567">
            <v>563</v>
          </cell>
        </row>
        <row r="568">
          <cell r="E568">
            <v>564</v>
          </cell>
          <cell r="I568">
            <v>564</v>
          </cell>
        </row>
        <row r="569">
          <cell r="E569">
            <v>565</v>
          </cell>
          <cell r="I569">
            <v>565</v>
          </cell>
        </row>
        <row r="570">
          <cell r="E570">
            <v>566</v>
          </cell>
          <cell r="I570">
            <v>566</v>
          </cell>
        </row>
        <row r="571">
          <cell r="E571">
            <v>567</v>
          </cell>
          <cell r="I571">
            <v>567</v>
          </cell>
        </row>
        <row r="572">
          <cell r="E572">
            <v>568</v>
          </cell>
          <cell r="I572">
            <v>568</v>
          </cell>
        </row>
        <row r="573">
          <cell r="E573">
            <v>569</v>
          </cell>
          <cell r="I573">
            <v>569</v>
          </cell>
        </row>
        <row r="574">
          <cell r="E574">
            <v>570</v>
          </cell>
          <cell r="I574">
            <v>570</v>
          </cell>
        </row>
        <row r="575">
          <cell r="E575">
            <v>571</v>
          </cell>
          <cell r="I575">
            <v>571</v>
          </cell>
        </row>
        <row r="576">
          <cell r="E576">
            <v>572</v>
          </cell>
          <cell r="I576">
            <v>572</v>
          </cell>
        </row>
        <row r="577">
          <cell r="E577">
            <v>573</v>
          </cell>
          <cell r="I577">
            <v>573</v>
          </cell>
        </row>
        <row r="578">
          <cell r="E578">
            <v>574</v>
          </cell>
          <cell r="I578">
            <v>574</v>
          </cell>
        </row>
        <row r="579">
          <cell r="E579">
            <v>575</v>
          </cell>
          <cell r="I579">
            <v>575</v>
          </cell>
        </row>
        <row r="580">
          <cell r="E580">
            <v>576</v>
          </cell>
          <cell r="I580">
            <v>576</v>
          </cell>
        </row>
        <row r="581">
          <cell r="E581">
            <v>577</v>
          </cell>
          <cell r="I581">
            <v>577</v>
          </cell>
        </row>
        <row r="582">
          <cell r="E582">
            <v>578</v>
          </cell>
          <cell r="I582">
            <v>578</v>
          </cell>
        </row>
        <row r="583">
          <cell r="E583">
            <v>579</v>
          </cell>
          <cell r="I583">
            <v>579</v>
          </cell>
        </row>
        <row r="584">
          <cell r="E584">
            <v>580</v>
          </cell>
          <cell r="I584">
            <v>580</v>
          </cell>
        </row>
        <row r="585">
          <cell r="E585">
            <v>581</v>
          </cell>
          <cell r="I585">
            <v>581</v>
          </cell>
        </row>
        <row r="586">
          <cell r="E586">
            <v>582</v>
          </cell>
          <cell r="I586">
            <v>582</v>
          </cell>
        </row>
        <row r="587">
          <cell r="E587">
            <v>583</v>
          </cell>
          <cell r="I587">
            <v>583</v>
          </cell>
        </row>
        <row r="588">
          <cell r="E588">
            <v>584</v>
          </cell>
          <cell r="I588">
            <v>584</v>
          </cell>
        </row>
        <row r="589">
          <cell r="E589">
            <v>585</v>
          </cell>
          <cell r="I589">
            <v>585</v>
          </cell>
        </row>
        <row r="590">
          <cell r="E590">
            <v>586</v>
          </cell>
          <cell r="I590">
            <v>586</v>
          </cell>
        </row>
        <row r="591">
          <cell r="E591">
            <v>587</v>
          </cell>
          <cell r="I591">
            <v>587</v>
          </cell>
        </row>
        <row r="592">
          <cell r="E592">
            <v>588</v>
          </cell>
          <cell r="I592">
            <v>588</v>
          </cell>
        </row>
        <row r="593">
          <cell r="E593">
            <v>589</v>
          </cell>
          <cell r="I593">
            <v>589</v>
          </cell>
        </row>
        <row r="594">
          <cell r="E594">
            <v>590</v>
          </cell>
          <cell r="I594">
            <v>590</v>
          </cell>
        </row>
        <row r="595">
          <cell r="E595">
            <v>591</v>
          </cell>
          <cell r="I595">
            <v>591</v>
          </cell>
        </row>
        <row r="596">
          <cell r="E596">
            <v>592</v>
          </cell>
          <cell r="I596">
            <v>592</v>
          </cell>
        </row>
        <row r="597">
          <cell r="E597">
            <v>593</v>
          </cell>
          <cell r="I597">
            <v>593</v>
          </cell>
        </row>
        <row r="598">
          <cell r="E598">
            <v>594</v>
          </cell>
          <cell r="I598">
            <v>594</v>
          </cell>
        </row>
        <row r="599">
          <cell r="E599">
            <v>595</v>
          </cell>
          <cell r="I599">
            <v>595</v>
          </cell>
        </row>
        <row r="600">
          <cell r="E600">
            <v>596</v>
          </cell>
          <cell r="I600">
            <v>596</v>
          </cell>
        </row>
        <row r="601">
          <cell r="E601">
            <v>597</v>
          </cell>
          <cell r="I601">
            <v>597</v>
          </cell>
        </row>
        <row r="602">
          <cell r="E602">
            <v>598</v>
          </cell>
          <cell r="I602">
            <v>598</v>
          </cell>
        </row>
        <row r="603">
          <cell r="E603">
            <v>599</v>
          </cell>
          <cell r="I603">
            <v>599</v>
          </cell>
        </row>
        <row r="604">
          <cell r="E604">
            <v>600</v>
          </cell>
          <cell r="I604">
            <v>600</v>
          </cell>
        </row>
        <row r="605">
          <cell r="E605">
            <v>601</v>
          </cell>
          <cell r="I605">
            <v>601</v>
          </cell>
        </row>
        <row r="606">
          <cell r="E606">
            <v>602</v>
          </cell>
          <cell r="I606">
            <v>602</v>
          </cell>
        </row>
        <row r="607">
          <cell r="E607">
            <v>603</v>
          </cell>
          <cell r="I607">
            <v>603</v>
          </cell>
        </row>
        <row r="608">
          <cell r="E608">
            <v>604</v>
          </cell>
          <cell r="I608">
            <v>604</v>
          </cell>
        </row>
        <row r="609">
          <cell r="E609">
            <v>605</v>
          </cell>
          <cell r="I609">
            <v>605</v>
          </cell>
        </row>
        <row r="610">
          <cell r="E610">
            <v>606</v>
          </cell>
          <cell r="I610">
            <v>606</v>
          </cell>
        </row>
        <row r="611">
          <cell r="E611">
            <v>607</v>
          </cell>
          <cell r="I611">
            <v>607</v>
          </cell>
        </row>
        <row r="612">
          <cell r="E612">
            <v>608</v>
          </cell>
          <cell r="I612">
            <v>608</v>
          </cell>
        </row>
        <row r="613">
          <cell r="E613">
            <v>609</v>
          </cell>
          <cell r="I613">
            <v>609</v>
          </cell>
        </row>
        <row r="614">
          <cell r="E614">
            <v>610</v>
          </cell>
          <cell r="I614">
            <v>610</v>
          </cell>
        </row>
        <row r="615">
          <cell r="E615">
            <v>611</v>
          </cell>
          <cell r="I615">
            <v>611</v>
          </cell>
        </row>
        <row r="616">
          <cell r="E616">
            <v>612</v>
          </cell>
          <cell r="I616">
            <v>612</v>
          </cell>
        </row>
        <row r="617">
          <cell r="E617">
            <v>613</v>
          </cell>
          <cell r="I617">
            <v>613</v>
          </cell>
        </row>
        <row r="618">
          <cell r="E618">
            <v>614</v>
          </cell>
          <cell r="I618">
            <v>614</v>
          </cell>
        </row>
        <row r="619">
          <cell r="E619">
            <v>615</v>
          </cell>
          <cell r="I619">
            <v>615</v>
          </cell>
        </row>
        <row r="620">
          <cell r="E620">
            <v>616</v>
          </cell>
          <cell r="I620">
            <v>616</v>
          </cell>
        </row>
        <row r="621">
          <cell r="E621">
            <v>617</v>
          </cell>
          <cell r="I621">
            <v>617</v>
          </cell>
        </row>
        <row r="622">
          <cell r="E622">
            <v>618</v>
          </cell>
          <cell r="I622">
            <v>618</v>
          </cell>
        </row>
        <row r="623">
          <cell r="E623">
            <v>619</v>
          </cell>
          <cell r="I623">
            <v>619</v>
          </cell>
        </row>
        <row r="624">
          <cell r="E624">
            <v>620</v>
          </cell>
          <cell r="I624">
            <v>620</v>
          </cell>
        </row>
        <row r="625">
          <cell r="E625">
            <v>621</v>
          </cell>
          <cell r="I625">
            <v>621</v>
          </cell>
        </row>
        <row r="626">
          <cell r="E626">
            <v>622</v>
          </cell>
          <cell r="I626">
            <v>622</v>
          </cell>
        </row>
        <row r="627">
          <cell r="E627">
            <v>623</v>
          </cell>
          <cell r="I627">
            <v>623</v>
          </cell>
        </row>
        <row r="628">
          <cell r="E628">
            <v>624</v>
          </cell>
          <cell r="I628">
            <v>624</v>
          </cell>
        </row>
        <row r="629">
          <cell r="E629">
            <v>625</v>
          </cell>
          <cell r="I629">
            <v>625</v>
          </cell>
        </row>
        <row r="630">
          <cell r="E630">
            <v>626</v>
          </cell>
          <cell r="I630">
            <v>626</v>
          </cell>
        </row>
        <row r="631">
          <cell r="E631">
            <v>627</v>
          </cell>
          <cell r="I631">
            <v>627</v>
          </cell>
        </row>
        <row r="632">
          <cell r="E632">
            <v>628</v>
          </cell>
          <cell r="I632">
            <v>628</v>
          </cell>
        </row>
        <row r="633">
          <cell r="E633">
            <v>629</v>
          </cell>
          <cell r="I633">
            <v>629</v>
          </cell>
        </row>
        <row r="634">
          <cell r="E634">
            <v>630</v>
          </cell>
          <cell r="I634">
            <v>630</v>
          </cell>
        </row>
        <row r="635">
          <cell r="E635">
            <v>631</v>
          </cell>
          <cell r="I635">
            <v>631</v>
          </cell>
        </row>
        <row r="636">
          <cell r="E636">
            <v>632</v>
          </cell>
          <cell r="I636">
            <v>632</v>
          </cell>
        </row>
        <row r="637">
          <cell r="E637">
            <v>633</v>
          </cell>
          <cell r="I637">
            <v>633</v>
          </cell>
        </row>
        <row r="638">
          <cell r="E638">
            <v>634</v>
          </cell>
          <cell r="I638">
            <v>634</v>
          </cell>
        </row>
        <row r="639">
          <cell r="E639">
            <v>635</v>
          </cell>
          <cell r="I639">
            <v>635</v>
          </cell>
        </row>
        <row r="640">
          <cell r="E640">
            <v>636</v>
          </cell>
          <cell r="I640">
            <v>636</v>
          </cell>
        </row>
        <row r="641">
          <cell r="E641">
            <v>637</v>
          </cell>
          <cell r="I641">
            <v>637</v>
          </cell>
        </row>
        <row r="642">
          <cell r="E642">
            <v>638</v>
          </cell>
          <cell r="I642">
            <v>638</v>
          </cell>
        </row>
        <row r="643">
          <cell r="E643">
            <v>639</v>
          </cell>
          <cell r="I643">
            <v>639</v>
          </cell>
        </row>
        <row r="644">
          <cell r="E644">
            <v>640</v>
          </cell>
          <cell r="I644">
            <v>640</v>
          </cell>
        </row>
        <row r="645">
          <cell r="E645">
            <v>641</v>
          </cell>
          <cell r="I645">
            <v>641</v>
          </cell>
        </row>
        <row r="646">
          <cell r="E646">
            <v>642</v>
          </cell>
          <cell r="I646">
            <v>642</v>
          </cell>
        </row>
        <row r="647">
          <cell r="E647">
            <v>643</v>
          </cell>
          <cell r="I647">
            <v>643</v>
          </cell>
        </row>
        <row r="648">
          <cell r="E648">
            <v>644</v>
          </cell>
          <cell r="I648">
            <v>644</v>
          </cell>
        </row>
        <row r="649">
          <cell r="E649">
            <v>645</v>
          </cell>
          <cell r="I649">
            <v>645</v>
          </cell>
        </row>
        <row r="650">
          <cell r="E650">
            <v>646</v>
          </cell>
          <cell r="I650">
            <v>646</v>
          </cell>
        </row>
        <row r="651">
          <cell r="E651">
            <v>647</v>
          </cell>
          <cell r="I651">
            <v>647</v>
          </cell>
        </row>
        <row r="652">
          <cell r="E652">
            <v>648</v>
          </cell>
          <cell r="I652">
            <v>648</v>
          </cell>
        </row>
        <row r="653">
          <cell r="E653">
            <v>649</v>
          </cell>
          <cell r="I653">
            <v>649</v>
          </cell>
        </row>
        <row r="654">
          <cell r="E654">
            <v>650</v>
          </cell>
          <cell r="I654">
            <v>650</v>
          </cell>
        </row>
        <row r="655">
          <cell r="E655">
            <v>651</v>
          </cell>
          <cell r="I655">
            <v>651</v>
          </cell>
        </row>
        <row r="656">
          <cell r="E656">
            <v>652</v>
          </cell>
          <cell r="I656">
            <v>652</v>
          </cell>
        </row>
        <row r="657">
          <cell r="E657">
            <v>653</v>
          </cell>
          <cell r="I657">
            <v>653</v>
          </cell>
        </row>
        <row r="658">
          <cell r="E658">
            <v>654</v>
          </cell>
          <cell r="I658">
            <v>654</v>
          </cell>
        </row>
        <row r="659">
          <cell r="E659">
            <v>655</v>
          </cell>
          <cell r="I659">
            <v>655</v>
          </cell>
        </row>
        <row r="660">
          <cell r="E660">
            <v>656</v>
          </cell>
          <cell r="I660">
            <v>656</v>
          </cell>
        </row>
        <row r="661">
          <cell r="E661">
            <v>657</v>
          </cell>
          <cell r="I661">
            <v>657</v>
          </cell>
        </row>
        <row r="662">
          <cell r="E662">
            <v>658</v>
          </cell>
          <cell r="I662">
            <v>658</v>
          </cell>
        </row>
        <row r="663">
          <cell r="E663">
            <v>659</v>
          </cell>
          <cell r="I663">
            <v>659</v>
          </cell>
        </row>
        <row r="664">
          <cell r="E664">
            <v>660</v>
          </cell>
          <cell r="I664">
            <v>660</v>
          </cell>
        </row>
        <row r="665">
          <cell r="E665">
            <v>661</v>
          </cell>
          <cell r="I665">
            <v>661</v>
          </cell>
        </row>
        <row r="666">
          <cell r="E666">
            <v>662</v>
          </cell>
          <cell r="I666">
            <v>662</v>
          </cell>
        </row>
        <row r="667">
          <cell r="E667">
            <v>663</v>
          </cell>
          <cell r="I667">
            <v>663</v>
          </cell>
        </row>
        <row r="668">
          <cell r="E668">
            <v>664</v>
          </cell>
          <cell r="I668">
            <v>664</v>
          </cell>
        </row>
        <row r="669">
          <cell r="E669">
            <v>665</v>
          </cell>
          <cell r="I669">
            <v>665</v>
          </cell>
        </row>
        <row r="670">
          <cell r="E670">
            <v>666</v>
          </cell>
          <cell r="I670">
            <v>666</v>
          </cell>
        </row>
        <row r="671">
          <cell r="E671">
            <v>667</v>
          </cell>
          <cell r="I671">
            <v>667</v>
          </cell>
        </row>
        <row r="672">
          <cell r="E672">
            <v>668</v>
          </cell>
          <cell r="I672">
            <v>668</v>
          </cell>
        </row>
        <row r="673">
          <cell r="E673">
            <v>669</v>
          </cell>
          <cell r="I673">
            <v>669</v>
          </cell>
        </row>
        <row r="674">
          <cell r="E674">
            <v>670</v>
          </cell>
          <cell r="I674">
            <v>670</v>
          </cell>
        </row>
        <row r="675">
          <cell r="E675">
            <v>671</v>
          </cell>
          <cell r="I675">
            <v>671</v>
          </cell>
        </row>
        <row r="676">
          <cell r="E676">
            <v>672</v>
          </cell>
          <cell r="I676">
            <v>672</v>
          </cell>
        </row>
        <row r="677">
          <cell r="E677">
            <v>673</v>
          </cell>
          <cell r="I677">
            <v>673</v>
          </cell>
        </row>
        <row r="678">
          <cell r="E678">
            <v>674</v>
          </cell>
          <cell r="I678">
            <v>674</v>
          </cell>
        </row>
        <row r="679">
          <cell r="E679">
            <v>675</v>
          </cell>
          <cell r="I679">
            <v>675</v>
          </cell>
        </row>
        <row r="680">
          <cell r="E680">
            <v>676</v>
          </cell>
          <cell r="I680">
            <v>676</v>
          </cell>
        </row>
        <row r="681">
          <cell r="E681">
            <v>677</v>
          </cell>
          <cell r="I681">
            <v>677</v>
          </cell>
        </row>
        <row r="682">
          <cell r="E682">
            <v>678</v>
          </cell>
          <cell r="I682">
            <v>678</v>
          </cell>
        </row>
        <row r="683">
          <cell r="E683">
            <v>679</v>
          </cell>
          <cell r="I683">
            <v>679</v>
          </cell>
        </row>
        <row r="684">
          <cell r="E684">
            <v>680</v>
          </cell>
          <cell r="I684">
            <v>680</v>
          </cell>
        </row>
        <row r="685">
          <cell r="E685">
            <v>681</v>
          </cell>
          <cell r="I685">
            <v>681</v>
          </cell>
        </row>
        <row r="686">
          <cell r="E686">
            <v>682</v>
          </cell>
          <cell r="I686">
            <v>682</v>
          </cell>
        </row>
        <row r="687">
          <cell r="E687">
            <v>683</v>
          </cell>
          <cell r="I687">
            <v>683</v>
          </cell>
        </row>
        <row r="688">
          <cell r="E688">
            <v>684</v>
          </cell>
          <cell r="I688">
            <v>684</v>
          </cell>
        </row>
        <row r="689">
          <cell r="E689">
            <v>685</v>
          </cell>
          <cell r="I689">
            <v>685</v>
          </cell>
        </row>
        <row r="690">
          <cell r="E690">
            <v>686</v>
          </cell>
          <cell r="I690">
            <v>686</v>
          </cell>
        </row>
        <row r="691">
          <cell r="E691">
            <v>687</v>
          </cell>
          <cell r="I691">
            <v>687</v>
          </cell>
        </row>
        <row r="692">
          <cell r="E692">
            <v>688</v>
          </cell>
          <cell r="I692">
            <v>688</v>
          </cell>
        </row>
        <row r="693">
          <cell r="E693">
            <v>689</v>
          </cell>
          <cell r="I693">
            <v>689</v>
          </cell>
        </row>
        <row r="694">
          <cell r="E694">
            <v>690</v>
          </cell>
          <cell r="I694">
            <v>690</v>
          </cell>
        </row>
        <row r="695">
          <cell r="E695">
            <v>691</v>
          </cell>
          <cell r="I695">
            <v>691</v>
          </cell>
        </row>
        <row r="696">
          <cell r="E696">
            <v>692</v>
          </cell>
          <cell r="I696">
            <v>692</v>
          </cell>
        </row>
        <row r="697">
          <cell r="E697">
            <v>693</v>
          </cell>
          <cell r="I697">
            <v>693</v>
          </cell>
        </row>
        <row r="698">
          <cell r="E698">
            <v>694</v>
          </cell>
          <cell r="I698">
            <v>694</v>
          </cell>
        </row>
        <row r="699">
          <cell r="E699">
            <v>695</v>
          </cell>
          <cell r="I699">
            <v>695</v>
          </cell>
        </row>
        <row r="700">
          <cell r="E700">
            <v>696</v>
          </cell>
          <cell r="I700">
            <v>696</v>
          </cell>
        </row>
        <row r="701">
          <cell r="E701">
            <v>697</v>
          </cell>
          <cell r="I701">
            <v>697</v>
          </cell>
        </row>
        <row r="702">
          <cell r="E702">
            <v>698</v>
          </cell>
          <cell r="I702">
            <v>698</v>
          </cell>
        </row>
        <row r="703">
          <cell r="E703">
            <v>699</v>
          </cell>
          <cell r="I703">
            <v>699</v>
          </cell>
        </row>
        <row r="704">
          <cell r="E704">
            <v>700</v>
          </cell>
          <cell r="I704">
            <v>700</v>
          </cell>
        </row>
        <row r="705">
          <cell r="E705">
            <v>701</v>
          </cell>
          <cell r="I705">
            <v>701</v>
          </cell>
        </row>
        <row r="706">
          <cell r="E706">
            <v>702</v>
          </cell>
          <cell r="I706">
            <v>702</v>
          </cell>
        </row>
        <row r="707">
          <cell r="E707">
            <v>703</v>
          </cell>
          <cell r="I707">
            <v>703</v>
          </cell>
        </row>
        <row r="708">
          <cell r="E708">
            <v>704</v>
          </cell>
          <cell r="I708">
            <v>704</v>
          </cell>
        </row>
        <row r="709">
          <cell r="E709">
            <v>705</v>
          </cell>
          <cell r="I709">
            <v>705</v>
          </cell>
        </row>
        <row r="710">
          <cell r="E710">
            <v>706</v>
          </cell>
          <cell r="I710">
            <v>706</v>
          </cell>
        </row>
        <row r="711">
          <cell r="E711">
            <v>707</v>
          </cell>
          <cell r="I711">
            <v>707</v>
          </cell>
        </row>
        <row r="712">
          <cell r="E712">
            <v>708</v>
          </cell>
          <cell r="I712">
            <v>708</v>
          </cell>
        </row>
        <row r="713">
          <cell r="E713">
            <v>709</v>
          </cell>
          <cell r="I713">
            <v>709</v>
          </cell>
        </row>
        <row r="714">
          <cell r="E714">
            <v>710</v>
          </cell>
          <cell r="I714">
            <v>710</v>
          </cell>
        </row>
        <row r="715">
          <cell r="E715">
            <v>711</v>
          </cell>
          <cell r="I715">
            <v>711</v>
          </cell>
        </row>
        <row r="716">
          <cell r="E716">
            <v>712</v>
          </cell>
          <cell r="I716">
            <v>712</v>
          </cell>
        </row>
        <row r="717">
          <cell r="E717">
            <v>713</v>
          </cell>
          <cell r="I717">
            <v>713</v>
          </cell>
        </row>
        <row r="718">
          <cell r="E718">
            <v>714</v>
          </cell>
          <cell r="I718">
            <v>714</v>
          </cell>
        </row>
        <row r="719">
          <cell r="E719">
            <v>715</v>
          </cell>
          <cell r="I719">
            <v>715</v>
          </cell>
        </row>
        <row r="720">
          <cell r="E720">
            <v>716</v>
          </cell>
          <cell r="I720">
            <v>716</v>
          </cell>
        </row>
        <row r="721">
          <cell r="E721">
            <v>717</v>
          </cell>
          <cell r="I721">
            <v>717</v>
          </cell>
        </row>
        <row r="722">
          <cell r="E722">
            <v>718</v>
          </cell>
          <cell r="I722">
            <v>718</v>
          </cell>
        </row>
        <row r="723">
          <cell r="E723">
            <v>719</v>
          </cell>
          <cell r="I723">
            <v>719</v>
          </cell>
        </row>
        <row r="724">
          <cell r="E724">
            <v>720</v>
          </cell>
          <cell r="I724">
            <v>720</v>
          </cell>
        </row>
        <row r="725">
          <cell r="E725">
            <v>721</v>
          </cell>
          <cell r="I725">
            <v>721</v>
          </cell>
        </row>
        <row r="726">
          <cell r="E726">
            <v>722</v>
          </cell>
          <cell r="I726">
            <v>722</v>
          </cell>
        </row>
        <row r="727">
          <cell r="E727">
            <v>723</v>
          </cell>
          <cell r="I727">
            <v>723</v>
          </cell>
        </row>
        <row r="728">
          <cell r="E728">
            <v>724</v>
          </cell>
          <cell r="I728">
            <v>724</v>
          </cell>
        </row>
        <row r="729">
          <cell r="E729">
            <v>725</v>
          </cell>
          <cell r="I729">
            <v>725</v>
          </cell>
        </row>
        <row r="730">
          <cell r="E730">
            <v>726</v>
          </cell>
          <cell r="I730">
            <v>726</v>
          </cell>
        </row>
        <row r="731">
          <cell r="E731">
            <v>727</v>
          </cell>
          <cell r="I731">
            <v>727</v>
          </cell>
        </row>
        <row r="732">
          <cell r="E732">
            <v>728</v>
          </cell>
          <cell r="I732">
            <v>728</v>
          </cell>
        </row>
        <row r="733">
          <cell r="E733">
            <v>729</v>
          </cell>
          <cell r="I733">
            <v>729</v>
          </cell>
        </row>
        <row r="734">
          <cell r="E734">
            <v>730</v>
          </cell>
          <cell r="I734">
            <v>730</v>
          </cell>
        </row>
        <row r="735">
          <cell r="E735">
            <v>731</v>
          </cell>
          <cell r="I735">
            <v>731</v>
          </cell>
        </row>
        <row r="736">
          <cell r="E736">
            <v>732</v>
          </cell>
          <cell r="I736">
            <v>732</v>
          </cell>
        </row>
        <row r="737">
          <cell r="E737">
            <v>733</v>
          </cell>
          <cell r="I737">
            <v>733</v>
          </cell>
        </row>
        <row r="738">
          <cell r="E738">
            <v>734</v>
          </cell>
          <cell r="I738">
            <v>734</v>
          </cell>
        </row>
        <row r="739">
          <cell r="E739">
            <v>735</v>
          </cell>
          <cell r="I739">
            <v>735</v>
          </cell>
        </row>
        <row r="740">
          <cell r="E740">
            <v>736</v>
          </cell>
          <cell r="I740">
            <v>736</v>
          </cell>
        </row>
        <row r="741">
          <cell r="E741">
            <v>737</v>
          </cell>
          <cell r="I741">
            <v>737</v>
          </cell>
        </row>
        <row r="742">
          <cell r="E742">
            <v>738</v>
          </cell>
          <cell r="I742">
            <v>738</v>
          </cell>
        </row>
        <row r="743">
          <cell r="E743">
            <v>739</v>
          </cell>
          <cell r="I743">
            <v>739</v>
          </cell>
        </row>
        <row r="744">
          <cell r="E744">
            <v>740</v>
          </cell>
          <cell r="I744">
            <v>740</v>
          </cell>
        </row>
        <row r="745">
          <cell r="E745">
            <v>741</v>
          </cell>
          <cell r="I745">
            <v>741</v>
          </cell>
        </row>
        <row r="746">
          <cell r="E746">
            <v>742</v>
          </cell>
          <cell r="I746">
            <v>742</v>
          </cell>
        </row>
        <row r="747">
          <cell r="E747">
            <v>743</v>
          </cell>
          <cell r="I747">
            <v>743</v>
          </cell>
        </row>
        <row r="748">
          <cell r="E748">
            <v>744</v>
          </cell>
          <cell r="I748">
            <v>744</v>
          </cell>
        </row>
        <row r="749">
          <cell r="E749">
            <v>745</v>
          </cell>
          <cell r="I749">
            <v>745</v>
          </cell>
        </row>
        <row r="750">
          <cell r="E750">
            <v>746</v>
          </cell>
          <cell r="I750">
            <v>746</v>
          </cell>
        </row>
        <row r="751">
          <cell r="E751">
            <v>747</v>
          </cell>
          <cell r="I751">
            <v>747</v>
          </cell>
        </row>
        <row r="752">
          <cell r="E752">
            <v>748</v>
          </cell>
          <cell r="I752">
            <v>748</v>
          </cell>
        </row>
        <row r="753">
          <cell r="E753">
            <v>749</v>
          </cell>
          <cell r="I753">
            <v>749</v>
          </cell>
        </row>
        <row r="754">
          <cell r="E754">
            <v>750</v>
          </cell>
          <cell r="I754">
            <v>750</v>
          </cell>
        </row>
        <row r="755">
          <cell r="E755">
            <v>751</v>
          </cell>
          <cell r="I755">
            <v>751</v>
          </cell>
        </row>
        <row r="756">
          <cell r="E756">
            <v>752</v>
          </cell>
          <cell r="I756">
            <v>752</v>
          </cell>
        </row>
        <row r="757">
          <cell r="E757">
            <v>753</v>
          </cell>
          <cell r="I757">
            <v>753</v>
          </cell>
        </row>
        <row r="758">
          <cell r="E758">
            <v>754</v>
          </cell>
          <cell r="I758">
            <v>754</v>
          </cell>
        </row>
        <row r="759">
          <cell r="E759">
            <v>755</v>
          </cell>
          <cell r="I759">
            <v>755</v>
          </cell>
        </row>
        <row r="760">
          <cell r="E760">
            <v>756</v>
          </cell>
          <cell r="I760">
            <v>756</v>
          </cell>
        </row>
        <row r="761">
          <cell r="E761">
            <v>757</v>
          </cell>
          <cell r="I761">
            <v>757</v>
          </cell>
        </row>
        <row r="762">
          <cell r="E762">
            <v>758</v>
          </cell>
          <cell r="I762">
            <v>758</v>
          </cell>
        </row>
        <row r="763">
          <cell r="E763">
            <v>759</v>
          </cell>
          <cell r="I763">
            <v>759</v>
          </cell>
        </row>
        <row r="764">
          <cell r="E764">
            <v>760</v>
          </cell>
          <cell r="I764">
            <v>760</v>
          </cell>
        </row>
        <row r="765">
          <cell r="E765">
            <v>761</v>
          </cell>
          <cell r="I765">
            <v>761</v>
          </cell>
        </row>
        <row r="766">
          <cell r="E766">
            <v>762</v>
          </cell>
          <cell r="I766">
            <v>762</v>
          </cell>
        </row>
        <row r="767">
          <cell r="E767">
            <v>763</v>
          </cell>
          <cell r="I767">
            <v>763</v>
          </cell>
        </row>
        <row r="768">
          <cell r="E768">
            <v>764</v>
          </cell>
          <cell r="I768">
            <v>764</v>
          </cell>
        </row>
        <row r="769">
          <cell r="E769">
            <v>765</v>
          </cell>
          <cell r="I769">
            <v>765</v>
          </cell>
        </row>
        <row r="770">
          <cell r="E770">
            <v>766</v>
          </cell>
          <cell r="I770">
            <v>766</v>
          </cell>
        </row>
        <row r="771">
          <cell r="E771">
            <v>767</v>
          </cell>
          <cell r="I771">
            <v>767</v>
          </cell>
        </row>
        <row r="772">
          <cell r="E772">
            <v>768</v>
          </cell>
          <cell r="I772">
            <v>768</v>
          </cell>
        </row>
        <row r="773">
          <cell r="E773">
            <v>769</v>
          </cell>
          <cell r="I773">
            <v>769</v>
          </cell>
        </row>
        <row r="774">
          <cell r="E774">
            <v>770</v>
          </cell>
          <cell r="I774">
            <v>770</v>
          </cell>
        </row>
        <row r="775">
          <cell r="E775">
            <v>771</v>
          </cell>
          <cell r="I775">
            <v>771</v>
          </cell>
        </row>
        <row r="776">
          <cell r="E776">
            <v>772</v>
          </cell>
          <cell r="I776">
            <v>772</v>
          </cell>
        </row>
        <row r="777">
          <cell r="E777">
            <v>773</v>
          </cell>
          <cell r="I777">
            <v>773</v>
          </cell>
        </row>
        <row r="778">
          <cell r="E778">
            <v>774</v>
          </cell>
          <cell r="I778">
            <v>774</v>
          </cell>
        </row>
        <row r="779">
          <cell r="E779">
            <v>775</v>
          </cell>
          <cell r="I779">
            <v>775</v>
          </cell>
        </row>
        <row r="780">
          <cell r="E780">
            <v>776</v>
          </cell>
          <cell r="I780">
            <v>776</v>
          </cell>
        </row>
        <row r="781">
          <cell r="E781">
            <v>777</v>
          </cell>
          <cell r="I781">
            <v>777</v>
          </cell>
        </row>
        <row r="782">
          <cell r="E782">
            <v>778</v>
          </cell>
          <cell r="I782">
            <v>778</v>
          </cell>
        </row>
        <row r="783">
          <cell r="E783">
            <v>779</v>
          </cell>
          <cell r="I783">
            <v>779</v>
          </cell>
        </row>
        <row r="784">
          <cell r="E784">
            <v>780</v>
          </cell>
          <cell r="I784">
            <v>780</v>
          </cell>
        </row>
        <row r="785">
          <cell r="E785">
            <v>781</v>
          </cell>
          <cell r="I785">
            <v>781</v>
          </cell>
        </row>
        <row r="786">
          <cell r="E786">
            <v>782</v>
          </cell>
          <cell r="I786">
            <v>782</v>
          </cell>
        </row>
        <row r="787">
          <cell r="E787">
            <v>783</v>
          </cell>
          <cell r="I787">
            <v>783</v>
          </cell>
        </row>
        <row r="788">
          <cell r="E788">
            <v>784</v>
          </cell>
          <cell r="I788">
            <v>784</v>
          </cell>
        </row>
        <row r="789">
          <cell r="E789">
            <v>785</v>
          </cell>
          <cell r="I789">
            <v>785</v>
          </cell>
        </row>
        <row r="790">
          <cell r="E790">
            <v>786</v>
          </cell>
          <cell r="I790">
            <v>786</v>
          </cell>
        </row>
        <row r="791">
          <cell r="E791">
            <v>787</v>
          </cell>
          <cell r="I791">
            <v>787</v>
          </cell>
        </row>
        <row r="792">
          <cell r="E792">
            <v>788</v>
          </cell>
          <cell r="I792">
            <v>788</v>
          </cell>
        </row>
        <row r="793">
          <cell r="E793">
            <v>789</v>
          </cell>
          <cell r="I793">
            <v>789</v>
          </cell>
        </row>
        <row r="794">
          <cell r="E794">
            <v>790</v>
          </cell>
          <cell r="I794">
            <v>790</v>
          </cell>
        </row>
        <row r="795">
          <cell r="E795">
            <v>791</v>
          </cell>
          <cell r="I795">
            <v>791</v>
          </cell>
        </row>
        <row r="796">
          <cell r="E796">
            <v>792</v>
          </cell>
          <cell r="I796">
            <v>792</v>
          </cell>
        </row>
        <row r="797">
          <cell r="E797">
            <v>793</v>
          </cell>
          <cell r="I797">
            <v>793</v>
          </cell>
        </row>
        <row r="798">
          <cell r="E798">
            <v>794</v>
          </cell>
          <cell r="I798">
            <v>794</v>
          </cell>
        </row>
        <row r="799">
          <cell r="E799">
            <v>795</v>
          </cell>
          <cell r="I799">
            <v>795</v>
          </cell>
        </row>
        <row r="800">
          <cell r="E800">
            <v>796</v>
          </cell>
          <cell r="I800">
            <v>796</v>
          </cell>
        </row>
        <row r="801">
          <cell r="E801">
            <v>797</v>
          </cell>
          <cell r="I801">
            <v>797</v>
          </cell>
        </row>
        <row r="802">
          <cell r="E802">
            <v>798</v>
          </cell>
          <cell r="I802">
            <v>798</v>
          </cell>
        </row>
        <row r="803">
          <cell r="E803">
            <v>799</v>
          </cell>
          <cell r="I803">
            <v>799</v>
          </cell>
        </row>
        <row r="804">
          <cell r="E804">
            <v>800</v>
          </cell>
          <cell r="I804">
            <v>800</v>
          </cell>
        </row>
        <row r="805">
          <cell r="E805">
            <v>801</v>
          </cell>
          <cell r="I805">
            <v>801</v>
          </cell>
        </row>
        <row r="806">
          <cell r="E806">
            <v>802</v>
          </cell>
          <cell r="I806">
            <v>802</v>
          </cell>
        </row>
        <row r="807">
          <cell r="E807">
            <v>803</v>
          </cell>
          <cell r="I807">
            <v>803</v>
          </cell>
        </row>
        <row r="808">
          <cell r="E808">
            <v>804</v>
          </cell>
          <cell r="I808">
            <v>804</v>
          </cell>
        </row>
        <row r="809">
          <cell r="E809">
            <v>805</v>
          </cell>
          <cell r="I809">
            <v>805</v>
          </cell>
        </row>
        <row r="810">
          <cell r="E810">
            <v>806</v>
          </cell>
          <cell r="I810">
            <v>806</v>
          </cell>
        </row>
        <row r="811">
          <cell r="E811">
            <v>807</v>
          </cell>
          <cell r="I811">
            <v>807</v>
          </cell>
        </row>
        <row r="812">
          <cell r="E812">
            <v>808</v>
          </cell>
          <cell r="I812">
            <v>808</v>
          </cell>
        </row>
        <row r="813">
          <cell r="E813">
            <v>809</v>
          </cell>
          <cell r="I813">
            <v>809</v>
          </cell>
        </row>
        <row r="814">
          <cell r="E814">
            <v>810</v>
          </cell>
          <cell r="I814">
            <v>810</v>
          </cell>
        </row>
        <row r="815">
          <cell r="E815">
            <v>811</v>
          </cell>
          <cell r="I815">
            <v>811</v>
          </cell>
        </row>
        <row r="816">
          <cell r="E816">
            <v>812</v>
          </cell>
          <cell r="I816">
            <v>812</v>
          </cell>
        </row>
        <row r="817">
          <cell r="E817">
            <v>813</v>
          </cell>
          <cell r="I817">
            <v>813</v>
          </cell>
        </row>
        <row r="818">
          <cell r="E818">
            <v>814</v>
          </cell>
          <cell r="I818">
            <v>814</v>
          </cell>
        </row>
        <row r="819">
          <cell r="E819">
            <v>815</v>
          </cell>
          <cell r="I819">
            <v>815</v>
          </cell>
        </row>
        <row r="820">
          <cell r="E820">
            <v>816</v>
          </cell>
          <cell r="I820">
            <v>816</v>
          </cell>
        </row>
        <row r="821">
          <cell r="E821">
            <v>817</v>
          </cell>
          <cell r="I821">
            <v>817</v>
          </cell>
        </row>
        <row r="822">
          <cell r="E822">
            <v>818</v>
          </cell>
          <cell r="I822">
            <v>818</v>
          </cell>
        </row>
        <row r="823">
          <cell r="E823">
            <v>819</v>
          </cell>
          <cell r="I823">
            <v>819</v>
          </cell>
        </row>
        <row r="824">
          <cell r="E824">
            <v>820</v>
          </cell>
          <cell r="I824">
            <v>820</v>
          </cell>
        </row>
        <row r="825">
          <cell r="E825">
            <v>821</v>
          </cell>
          <cell r="I825">
            <v>821</v>
          </cell>
        </row>
        <row r="826">
          <cell r="E826">
            <v>822</v>
          </cell>
          <cell r="I826">
            <v>822</v>
          </cell>
        </row>
        <row r="827">
          <cell r="E827">
            <v>823</v>
          </cell>
          <cell r="I827">
            <v>823</v>
          </cell>
        </row>
        <row r="828">
          <cell r="E828">
            <v>824</v>
          </cell>
          <cell r="I828">
            <v>824</v>
          </cell>
        </row>
        <row r="829">
          <cell r="E829">
            <v>825</v>
          </cell>
          <cell r="I829">
            <v>825</v>
          </cell>
        </row>
        <row r="830">
          <cell r="E830">
            <v>826</v>
          </cell>
          <cell r="I830">
            <v>826</v>
          </cell>
        </row>
        <row r="831">
          <cell r="E831">
            <v>827</v>
          </cell>
          <cell r="I831">
            <v>827</v>
          </cell>
        </row>
        <row r="832">
          <cell r="E832">
            <v>828</v>
          </cell>
          <cell r="I832">
            <v>828</v>
          </cell>
        </row>
        <row r="833">
          <cell r="E833">
            <v>829</v>
          </cell>
          <cell r="I833">
            <v>829</v>
          </cell>
        </row>
        <row r="834">
          <cell r="E834">
            <v>830</v>
          </cell>
          <cell r="I834">
            <v>830</v>
          </cell>
        </row>
        <row r="835">
          <cell r="E835">
            <v>831</v>
          </cell>
          <cell r="I835">
            <v>831</v>
          </cell>
        </row>
        <row r="836">
          <cell r="E836">
            <v>832</v>
          </cell>
          <cell r="I836">
            <v>832</v>
          </cell>
        </row>
        <row r="837">
          <cell r="E837">
            <v>833</v>
          </cell>
          <cell r="I837">
            <v>833</v>
          </cell>
        </row>
        <row r="838">
          <cell r="E838">
            <v>834</v>
          </cell>
          <cell r="I838">
            <v>834</v>
          </cell>
        </row>
        <row r="839">
          <cell r="E839">
            <v>835</v>
          </cell>
          <cell r="I839">
            <v>835</v>
          </cell>
        </row>
        <row r="840">
          <cell r="E840">
            <v>836</v>
          </cell>
          <cell r="I840">
            <v>836</v>
          </cell>
        </row>
        <row r="841">
          <cell r="E841">
            <v>837</v>
          </cell>
          <cell r="I841">
            <v>837</v>
          </cell>
        </row>
        <row r="842">
          <cell r="E842">
            <v>838</v>
          </cell>
          <cell r="I842">
            <v>838</v>
          </cell>
        </row>
        <row r="843">
          <cell r="E843">
            <v>839</v>
          </cell>
          <cell r="I843">
            <v>839</v>
          </cell>
        </row>
        <row r="844">
          <cell r="E844">
            <v>840</v>
          </cell>
          <cell r="I844">
            <v>840</v>
          </cell>
        </row>
        <row r="845">
          <cell r="E845">
            <v>841</v>
          </cell>
          <cell r="I845">
            <v>841</v>
          </cell>
        </row>
        <row r="846">
          <cell r="E846">
            <v>842</v>
          </cell>
          <cell r="I846">
            <v>842</v>
          </cell>
        </row>
        <row r="847">
          <cell r="E847">
            <v>843</v>
          </cell>
          <cell r="I847">
            <v>843</v>
          </cell>
        </row>
        <row r="848">
          <cell r="E848">
            <v>844</v>
          </cell>
          <cell r="I848">
            <v>844</v>
          </cell>
        </row>
        <row r="849">
          <cell r="E849">
            <v>845</v>
          </cell>
          <cell r="I849">
            <v>845</v>
          </cell>
        </row>
        <row r="850">
          <cell r="E850">
            <v>846</v>
          </cell>
          <cell r="I850">
            <v>846</v>
          </cell>
        </row>
        <row r="851">
          <cell r="E851">
            <v>847</v>
          </cell>
          <cell r="I851">
            <v>847</v>
          </cell>
        </row>
        <row r="852">
          <cell r="E852">
            <v>848</v>
          </cell>
          <cell r="I852">
            <v>848</v>
          </cell>
        </row>
        <row r="853">
          <cell r="E853">
            <v>849</v>
          </cell>
          <cell r="I853">
            <v>849</v>
          </cell>
        </row>
        <row r="854">
          <cell r="E854">
            <v>850</v>
          </cell>
          <cell r="I854">
            <v>850</v>
          </cell>
        </row>
        <row r="855">
          <cell r="E855">
            <v>851</v>
          </cell>
          <cell r="I855">
            <v>851</v>
          </cell>
        </row>
        <row r="856">
          <cell r="E856">
            <v>852</v>
          </cell>
          <cell r="I856">
            <v>852</v>
          </cell>
        </row>
        <row r="857">
          <cell r="E857">
            <v>853</v>
          </cell>
          <cell r="I857">
            <v>853</v>
          </cell>
        </row>
        <row r="858">
          <cell r="E858">
            <v>854</v>
          </cell>
          <cell r="I858">
            <v>854</v>
          </cell>
        </row>
        <row r="859">
          <cell r="E859">
            <v>855</v>
          </cell>
          <cell r="I859">
            <v>855</v>
          </cell>
        </row>
        <row r="860">
          <cell r="E860">
            <v>856</v>
          </cell>
          <cell r="I860">
            <v>856</v>
          </cell>
        </row>
        <row r="861">
          <cell r="E861">
            <v>857</v>
          </cell>
          <cell r="I861">
            <v>857</v>
          </cell>
        </row>
        <row r="862">
          <cell r="E862">
            <v>858</v>
          </cell>
          <cell r="I862">
            <v>858</v>
          </cell>
        </row>
        <row r="863">
          <cell r="E863">
            <v>859</v>
          </cell>
          <cell r="I863">
            <v>859</v>
          </cell>
        </row>
        <row r="864">
          <cell r="E864">
            <v>860</v>
          </cell>
          <cell r="I864">
            <v>860</v>
          </cell>
        </row>
        <row r="865">
          <cell r="E865">
            <v>861</v>
          </cell>
          <cell r="I865">
            <v>861</v>
          </cell>
        </row>
        <row r="866">
          <cell r="E866">
            <v>862</v>
          </cell>
          <cell r="I866">
            <v>862</v>
          </cell>
        </row>
        <row r="867">
          <cell r="E867">
            <v>863</v>
          </cell>
          <cell r="I867">
            <v>863</v>
          </cell>
        </row>
        <row r="868">
          <cell r="E868">
            <v>864</v>
          </cell>
          <cell r="I868">
            <v>864</v>
          </cell>
        </row>
        <row r="869">
          <cell r="E869">
            <v>865</v>
          </cell>
          <cell r="I869">
            <v>865</v>
          </cell>
        </row>
        <row r="870">
          <cell r="E870">
            <v>866</v>
          </cell>
          <cell r="I870">
            <v>866</v>
          </cell>
        </row>
        <row r="871">
          <cell r="E871">
            <v>867</v>
          </cell>
          <cell r="I871">
            <v>867</v>
          </cell>
        </row>
        <row r="872">
          <cell r="E872">
            <v>868</v>
          </cell>
          <cell r="I872">
            <v>868</v>
          </cell>
        </row>
        <row r="873">
          <cell r="E873">
            <v>869</v>
          </cell>
          <cell r="I873">
            <v>869</v>
          </cell>
        </row>
        <row r="874">
          <cell r="E874">
            <v>870</v>
          </cell>
          <cell r="I874">
            <v>870</v>
          </cell>
        </row>
        <row r="875">
          <cell r="E875">
            <v>871</v>
          </cell>
          <cell r="I875">
            <v>871</v>
          </cell>
        </row>
        <row r="876">
          <cell r="E876">
            <v>872</v>
          </cell>
          <cell r="I876">
            <v>872</v>
          </cell>
        </row>
        <row r="877">
          <cell r="E877">
            <v>873</v>
          </cell>
          <cell r="I877">
            <v>873</v>
          </cell>
        </row>
        <row r="878">
          <cell r="E878">
            <v>874</v>
          </cell>
          <cell r="I878">
            <v>874</v>
          </cell>
        </row>
        <row r="879">
          <cell r="E879">
            <v>875</v>
          </cell>
          <cell r="I879">
            <v>875</v>
          </cell>
        </row>
        <row r="880">
          <cell r="E880">
            <v>876</v>
          </cell>
          <cell r="I880">
            <v>876</v>
          </cell>
        </row>
        <row r="881">
          <cell r="E881">
            <v>877</v>
          </cell>
          <cell r="I881">
            <v>877</v>
          </cell>
        </row>
        <row r="882">
          <cell r="E882">
            <v>878</v>
          </cell>
          <cell r="I882">
            <v>878</v>
          </cell>
        </row>
        <row r="883">
          <cell r="E883">
            <v>879</v>
          </cell>
          <cell r="I883">
            <v>879</v>
          </cell>
        </row>
        <row r="884">
          <cell r="E884">
            <v>880</v>
          </cell>
          <cell r="I884">
            <v>880</v>
          </cell>
        </row>
        <row r="885">
          <cell r="E885">
            <v>881</v>
          </cell>
          <cell r="I885">
            <v>881</v>
          </cell>
        </row>
        <row r="886">
          <cell r="E886">
            <v>882</v>
          </cell>
          <cell r="I886">
            <v>882</v>
          </cell>
        </row>
        <row r="887">
          <cell r="E887">
            <v>883</v>
          </cell>
          <cell r="I887">
            <v>883</v>
          </cell>
        </row>
        <row r="888">
          <cell r="E888">
            <v>884</v>
          </cell>
          <cell r="I888">
            <v>884</v>
          </cell>
        </row>
        <row r="889">
          <cell r="E889">
            <v>885</v>
          </cell>
          <cell r="I889">
            <v>885</v>
          </cell>
        </row>
        <row r="890">
          <cell r="E890">
            <v>886</v>
          </cell>
          <cell r="I890">
            <v>886</v>
          </cell>
        </row>
        <row r="891">
          <cell r="E891">
            <v>887</v>
          </cell>
          <cell r="I891">
            <v>887</v>
          </cell>
        </row>
        <row r="892">
          <cell r="E892">
            <v>888</v>
          </cell>
          <cell r="I892">
            <v>888</v>
          </cell>
        </row>
        <row r="893">
          <cell r="E893">
            <v>889</v>
          </cell>
          <cell r="I893">
            <v>889</v>
          </cell>
        </row>
        <row r="894">
          <cell r="E894">
            <v>890</v>
          </cell>
          <cell r="I894">
            <v>890</v>
          </cell>
        </row>
        <row r="895">
          <cell r="E895">
            <v>891</v>
          </cell>
          <cell r="I895">
            <v>891</v>
          </cell>
        </row>
        <row r="896">
          <cell r="E896">
            <v>892</v>
          </cell>
          <cell r="I896">
            <v>892</v>
          </cell>
        </row>
        <row r="897">
          <cell r="E897">
            <v>893</v>
          </cell>
          <cell r="I897">
            <v>893</v>
          </cell>
        </row>
        <row r="898">
          <cell r="E898">
            <v>894</v>
          </cell>
          <cell r="I898">
            <v>894</v>
          </cell>
        </row>
        <row r="899">
          <cell r="E899">
            <v>895</v>
          </cell>
          <cell r="I899">
            <v>895</v>
          </cell>
        </row>
        <row r="900">
          <cell r="E900">
            <v>896</v>
          </cell>
          <cell r="I900">
            <v>896</v>
          </cell>
        </row>
        <row r="901">
          <cell r="E901">
            <v>897</v>
          </cell>
          <cell r="I901">
            <v>897</v>
          </cell>
        </row>
        <row r="902">
          <cell r="E902">
            <v>898</v>
          </cell>
          <cell r="I902">
            <v>898</v>
          </cell>
        </row>
        <row r="903">
          <cell r="E903">
            <v>899</v>
          </cell>
          <cell r="I903">
            <v>899</v>
          </cell>
        </row>
        <row r="904">
          <cell r="E904">
            <v>900</v>
          </cell>
          <cell r="I904">
            <v>900</v>
          </cell>
        </row>
        <row r="905">
          <cell r="E905">
            <v>901</v>
          </cell>
          <cell r="I905">
            <v>901</v>
          </cell>
        </row>
        <row r="906">
          <cell r="E906">
            <v>902</v>
          </cell>
          <cell r="I906">
            <v>902</v>
          </cell>
        </row>
        <row r="907">
          <cell r="E907">
            <v>903</v>
          </cell>
          <cell r="I907">
            <v>903</v>
          </cell>
        </row>
        <row r="908">
          <cell r="E908">
            <v>904</v>
          </cell>
          <cell r="I908">
            <v>904</v>
          </cell>
        </row>
        <row r="909">
          <cell r="E909">
            <v>905</v>
          </cell>
          <cell r="I909">
            <v>905</v>
          </cell>
        </row>
        <row r="910">
          <cell r="E910">
            <v>906</v>
          </cell>
          <cell r="I910">
            <v>906</v>
          </cell>
        </row>
        <row r="911">
          <cell r="E911">
            <v>907</v>
          </cell>
          <cell r="I911">
            <v>907</v>
          </cell>
        </row>
        <row r="912">
          <cell r="E912">
            <v>908</v>
          </cell>
          <cell r="I912">
            <v>908</v>
          </cell>
        </row>
        <row r="913">
          <cell r="E913">
            <v>909</v>
          </cell>
          <cell r="I913">
            <v>909</v>
          </cell>
        </row>
        <row r="914">
          <cell r="E914">
            <v>910</v>
          </cell>
          <cell r="I914">
            <v>910</v>
          </cell>
        </row>
        <row r="915">
          <cell r="E915">
            <v>911</v>
          </cell>
          <cell r="I915">
            <v>911</v>
          </cell>
        </row>
        <row r="916">
          <cell r="E916">
            <v>912</v>
          </cell>
          <cell r="I916">
            <v>912</v>
          </cell>
        </row>
        <row r="917">
          <cell r="E917">
            <v>913</v>
          </cell>
          <cell r="I917">
            <v>913</v>
          </cell>
        </row>
        <row r="918">
          <cell r="E918">
            <v>914</v>
          </cell>
          <cell r="I918">
            <v>914</v>
          </cell>
        </row>
        <row r="919">
          <cell r="E919">
            <v>915</v>
          </cell>
          <cell r="I919">
            <v>915</v>
          </cell>
        </row>
        <row r="920">
          <cell r="E920">
            <v>916</v>
          </cell>
          <cell r="I920">
            <v>916</v>
          </cell>
        </row>
        <row r="921">
          <cell r="E921">
            <v>917</v>
          </cell>
          <cell r="I921">
            <v>917</v>
          </cell>
        </row>
        <row r="922">
          <cell r="E922">
            <v>918</v>
          </cell>
          <cell r="I922">
            <v>918</v>
          </cell>
        </row>
        <row r="923">
          <cell r="E923">
            <v>919</v>
          </cell>
          <cell r="I923">
            <v>919</v>
          </cell>
        </row>
        <row r="924">
          <cell r="E924">
            <v>920</v>
          </cell>
          <cell r="I924">
            <v>920</v>
          </cell>
        </row>
        <row r="925">
          <cell r="E925">
            <v>921</v>
          </cell>
          <cell r="I925">
            <v>921</v>
          </cell>
        </row>
        <row r="926">
          <cell r="E926">
            <v>922</v>
          </cell>
          <cell r="I926">
            <v>922</v>
          </cell>
        </row>
        <row r="927">
          <cell r="E927">
            <v>923</v>
          </cell>
          <cell r="I927">
            <v>923</v>
          </cell>
        </row>
        <row r="928">
          <cell r="E928">
            <v>924</v>
          </cell>
          <cell r="I928">
            <v>924</v>
          </cell>
        </row>
        <row r="929">
          <cell r="E929">
            <v>925</v>
          </cell>
          <cell r="I929">
            <v>925</v>
          </cell>
        </row>
        <row r="930">
          <cell r="E930">
            <v>926</v>
          </cell>
          <cell r="I930">
            <v>926</v>
          </cell>
        </row>
        <row r="931">
          <cell r="E931">
            <v>927</v>
          </cell>
          <cell r="I931">
            <v>927</v>
          </cell>
        </row>
        <row r="932">
          <cell r="E932">
            <v>928</v>
          </cell>
          <cell r="I932">
            <v>928</v>
          </cell>
        </row>
        <row r="933">
          <cell r="E933">
            <v>929</v>
          </cell>
          <cell r="I933">
            <v>929</v>
          </cell>
        </row>
        <row r="934">
          <cell r="E934">
            <v>930</v>
          </cell>
          <cell r="I934">
            <v>930</v>
          </cell>
        </row>
        <row r="935">
          <cell r="E935">
            <v>931</v>
          </cell>
          <cell r="I935">
            <v>931</v>
          </cell>
        </row>
        <row r="936">
          <cell r="E936">
            <v>932</v>
          </cell>
          <cell r="I936">
            <v>932</v>
          </cell>
        </row>
        <row r="937">
          <cell r="E937">
            <v>933</v>
          </cell>
          <cell r="I937">
            <v>933</v>
          </cell>
        </row>
        <row r="938">
          <cell r="E938">
            <v>934</v>
          </cell>
          <cell r="I938">
            <v>934</v>
          </cell>
        </row>
        <row r="939">
          <cell r="E939">
            <v>935</v>
          </cell>
          <cell r="I939">
            <v>935</v>
          </cell>
        </row>
        <row r="940">
          <cell r="E940">
            <v>936</v>
          </cell>
          <cell r="I940">
            <v>936</v>
          </cell>
        </row>
        <row r="941">
          <cell r="E941">
            <v>937</v>
          </cell>
          <cell r="I941">
            <v>937</v>
          </cell>
        </row>
        <row r="942">
          <cell r="E942">
            <v>938</v>
          </cell>
          <cell r="I942">
            <v>938</v>
          </cell>
        </row>
        <row r="943">
          <cell r="E943">
            <v>939</v>
          </cell>
          <cell r="I943">
            <v>939</v>
          </cell>
        </row>
        <row r="944">
          <cell r="E944">
            <v>940</v>
          </cell>
          <cell r="I944">
            <v>940</v>
          </cell>
        </row>
        <row r="945">
          <cell r="E945">
            <v>941</v>
          </cell>
          <cell r="I945">
            <v>941</v>
          </cell>
        </row>
        <row r="946">
          <cell r="E946">
            <v>942</v>
          </cell>
          <cell r="I946">
            <v>942</v>
          </cell>
        </row>
        <row r="947">
          <cell r="E947">
            <v>943</v>
          </cell>
          <cell r="I947">
            <v>943</v>
          </cell>
        </row>
        <row r="948">
          <cell r="E948">
            <v>944</v>
          </cell>
          <cell r="I948">
            <v>944</v>
          </cell>
        </row>
        <row r="949">
          <cell r="E949">
            <v>945</v>
          </cell>
          <cell r="I949">
            <v>945</v>
          </cell>
        </row>
        <row r="950">
          <cell r="E950">
            <v>946</v>
          </cell>
          <cell r="I950">
            <v>946</v>
          </cell>
        </row>
        <row r="951">
          <cell r="E951">
            <v>947</v>
          </cell>
          <cell r="I951">
            <v>947</v>
          </cell>
        </row>
        <row r="952">
          <cell r="E952">
            <v>948</v>
          </cell>
          <cell r="I952">
            <v>948</v>
          </cell>
        </row>
        <row r="953">
          <cell r="E953">
            <v>949</v>
          </cell>
          <cell r="I953">
            <v>949</v>
          </cell>
        </row>
        <row r="954">
          <cell r="E954">
            <v>950</v>
          </cell>
          <cell r="I954">
            <v>950</v>
          </cell>
        </row>
        <row r="955">
          <cell r="E955">
            <v>951</v>
          </cell>
          <cell r="I955">
            <v>951</v>
          </cell>
        </row>
        <row r="956">
          <cell r="E956">
            <v>952</v>
          </cell>
          <cell r="I956">
            <v>952</v>
          </cell>
        </row>
        <row r="957">
          <cell r="E957">
            <v>953</v>
          </cell>
          <cell r="I957">
            <v>953</v>
          </cell>
        </row>
        <row r="958">
          <cell r="E958">
            <v>954</v>
          </cell>
          <cell r="I958">
            <v>954</v>
          </cell>
        </row>
        <row r="959">
          <cell r="E959">
            <v>955</v>
          </cell>
          <cell r="I959">
            <v>955</v>
          </cell>
        </row>
        <row r="960">
          <cell r="E960">
            <v>956</v>
          </cell>
          <cell r="I960">
            <v>956</v>
          </cell>
        </row>
        <row r="961">
          <cell r="E961">
            <v>957</v>
          </cell>
          <cell r="I961">
            <v>957</v>
          </cell>
        </row>
        <row r="962">
          <cell r="E962">
            <v>958</v>
          </cell>
          <cell r="I962">
            <v>958</v>
          </cell>
        </row>
        <row r="963">
          <cell r="E963">
            <v>959</v>
          </cell>
          <cell r="I963">
            <v>959</v>
          </cell>
        </row>
        <row r="964">
          <cell r="E964">
            <v>960</v>
          </cell>
          <cell r="I964">
            <v>960</v>
          </cell>
        </row>
        <row r="965">
          <cell r="E965">
            <v>961</v>
          </cell>
          <cell r="I965">
            <v>961</v>
          </cell>
        </row>
        <row r="966">
          <cell r="E966">
            <v>962</v>
          </cell>
          <cell r="I966">
            <v>962</v>
          </cell>
        </row>
        <row r="967">
          <cell r="E967">
            <v>963</v>
          </cell>
          <cell r="I967">
            <v>963</v>
          </cell>
        </row>
        <row r="968">
          <cell r="E968">
            <v>964</v>
          </cell>
          <cell r="I968">
            <v>964</v>
          </cell>
        </row>
        <row r="969">
          <cell r="E969">
            <v>965</v>
          </cell>
          <cell r="I969">
            <v>965</v>
          </cell>
        </row>
        <row r="970">
          <cell r="E970">
            <v>966</v>
          </cell>
          <cell r="I970">
            <v>966</v>
          </cell>
        </row>
        <row r="971">
          <cell r="E971">
            <v>967</v>
          </cell>
          <cell r="I971">
            <v>967</v>
          </cell>
        </row>
        <row r="972">
          <cell r="E972">
            <v>968</v>
          </cell>
          <cell r="I972">
            <v>968</v>
          </cell>
        </row>
        <row r="973">
          <cell r="E973">
            <v>969</v>
          </cell>
          <cell r="I973">
            <v>969</v>
          </cell>
        </row>
        <row r="974">
          <cell r="E974">
            <v>970</v>
          </cell>
          <cell r="I974">
            <v>970</v>
          </cell>
        </row>
        <row r="975">
          <cell r="E975">
            <v>971</v>
          </cell>
          <cell r="I975">
            <v>971</v>
          </cell>
        </row>
        <row r="976">
          <cell r="E976">
            <v>972</v>
          </cell>
          <cell r="I976">
            <v>972</v>
          </cell>
        </row>
        <row r="977">
          <cell r="E977">
            <v>973</v>
          </cell>
          <cell r="I977">
            <v>973</v>
          </cell>
        </row>
        <row r="978">
          <cell r="E978">
            <v>974</v>
          </cell>
          <cell r="I978">
            <v>974</v>
          </cell>
        </row>
        <row r="979">
          <cell r="E979">
            <v>975</v>
          </cell>
          <cell r="I979">
            <v>975</v>
          </cell>
        </row>
        <row r="980">
          <cell r="E980">
            <v>976</v>
          </cell>
          <cell r="I980">
            <v>976</v>
          </cell>
        </row>
        <row r="981">
          <cell r="E981">
            <v>977</v>
          </cell>
          <cell r="I981">
            <v>977</v>
          </cell>
        </row>
        <row r="982">
          <cell r="E982">
            <v>978</v>
          </cell>
          <cell r="I982">
            <v>978</v>
          </cell>
        </row>
        <row r="983">
          <cell r="E983">
            <v>979</v>
          </cell>
          <cell r="I983">
            <v>979</v>
          </cell>
        </row>
        <row r="984">
          <cell r="E984">
            <v>980</v>
          </cell>
          <cell r="I984">
            <v>980</v>
          </cell>
        </row>
        <row r="985">
          <cell r="E985">
            <v>981</v>
          </cell>
          <cell r="I985">
            <v>981</v>
          </cell>
        </row>
        <row r="986">
          <cell r="E986">
            <v>982</v>
          </cell>
          <cell r="I986">
            <v>982</v>
          </cell>
        </row>
        <row r="987">
          <cell r="E987">
            <v>983</v>
          </cell>
          <cell r="I987">
            <v>983</v>
          </cell>
        </row>
        <row r="988">
          <cell r="E988">
            <v>984</v>
          </cell>
          <cell r="I988">
            <v>984</v>
          </cell>
        </row>
        <row r="989">
          <cell r="E989">
            <v>985</v>
          </cell>
          <cell r="I989">
            <v>985</v>
          </cell>
        </row>
        <row r="990">
          <cell r="E990">
            <v>986</v>
          </cell>
          <cell r="I990">
            <v>986</v>
          </cell>
        </row>
        <row r="991">
          <cell r="E991">
            <v>987</v>
          </cell>
          <cell r="I991">
            <v>987</v>
          </cell>
        </row>
        <row r="992">
          <cell r="E992">
            <v>988</v>
          </cell>
          <cell r="I992">
            <v>988</v>
          </cell>
        </row>
        <row r="993">
          <cell r="E993">
            <v>989</v>
          </cell>
          <cell r="I993">
            <v>989</v>
          </cell>
        </row>
        <row r="994">
          <cell r="E994">
            <v>990</v>
          </cell>
          <cell r="I994">
            <v>990</v>
          </cell>
        </row>
        <row r="995">
          <cell r="E995">
            <v>991</v>
          </cell>
          <cell r="I995">
            <v>991</v>
          </cell>
        </row>
        <row r="996">
          <cell r="E996">
            <v>992</v>
          </cell>
          <cell r="I996">
            <v>992</v>
          </cell>
        </row>
        <row r="997">
          <cell r="E997">
            <v>993</v>
          </cell>
          <cell r="I997">
            <v>993</v>
          </cell>
        </row>
        <row r="998">
          <cell r="E998">
            <v>994</v>
          </cell>
          <cell r="I998">
            <v>994</v>
          </cell>
        </row>
        <row r="999">
          <cell r="E999">
            <v>995</v>
          </cell>
          <cell r="I999">
            <v>995</v>
          </cell>
        </row>
        <row r="1000">
          <cell r="E1000">
            <v>996</v>
          </cell>
          <cell r="I1000">
            <v>996</v>
          </cell>
        </row>
        <row r="1001">
          <cell r="E1001">
            <v>997</v>
          </cell>
          <cell r="I1001">
            <v>997</v>
          </cell>
        </row>
        <row r="1002">
          <cell r="E1002">
            <v>998</v>
          </cell>
          <cell r="I1002">
            <v>998</v>
          </cell>
        </row>
        <row r="1003">
          <cell r="E1003">
            <v>999</v>
          </cell>
          <cell r="I1003">
            <v>999</v>
          </cell>
        </row>
        <row r="1004">
          <cell r="E1004">
            <v>1000</v>
          </cell>
          <cell r="I1004">
            <v>1000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27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row r="5">
          <cell r="A5">
            <v>1</v>
          </cell>
          <cell r="E5">
            <v>1</v>
          </cell>
          <cell r="F5">
            <v>30.04</v>
          </cell>
          <cell r="G5">
            <v>30.04</v>
          </cell>
          <cell r="I5">
            <v>1</v>
          </cell>
          <cell r="J5">
            <v>30.46</v>
          </cell>
          <cell r="K5">
            <v>30.46</v>
          </cell>
        </row>
        <row r="6">
          <cell r="E6">
            <v>2</v>
          </cell>
          <cell r="F6">
            <v>30.55</v>
          </cell>
          <cell r="G6">
            <v>30.55</v>
          </cell>
          <cell r="I6">
            <v>2</v>
          </cell>
          <cell r="J6">
            <v>30.48</v>
          </cell>
          <cell r="K6">
            <v>30.48</v>
          </cell>
        </row>
        <row r="7">
          <cell r="E7">
            <v>3</v>
          </cell>
          <cell r="F7">
            <v>30.54</v>
          </cell>
          <cell r="G7">
            <v>30.54</v>
          </cell>
          <cell r="I7">
            <v>3</v>
          </cell>
          <cell r="J7">
            <v>30.54</v>
          </cell>
          <cell r="K7">
            <v>30.54</v>
          </cell>
        </row>
        <row r="8">
          <cell r="E8">
            <v>4</v>
          </cell>
          <cell r="F8">
            <v>29.97</v>
          </cell>
          <cell r="G8">
            <v>29.97</v>
          </cell>
          <cell r="I8">
            <v>4</v>
          </cell>
          <cell r="J8">
            <v>30.53</v>
          </cell>
          <cell r="K8">
            <v>30.53</v>
          </cell>
        </row>
        <row r="9">
          <cell r="E9">
            <v>5</v>
          </cell>
          <cell r="F9">
            <v>30.52</v>
          </cell>
          <cell r="G9">
            <v>30.52</v>
          </cell>
          <cell r="I9">
            <v>5</v>
          </cell>
          <cell r="J9">
            <v>30.52</v>
          </cell>
          <cell r="K9">
            <v>30.52</v>
          </cell>
        </row>
        <row r="10">
          <cell r="E10">
            <v>6</v>
          </cell>
          <cell r="F10">
            <v>30.55</v>
          </cell>
          <cell r="G10">
            <v>30.55</v>
          </cell>
          <cell r="I10">
            <v>6</v>
          </cell>
          <cell r="J10">
            <v>30.5</v>
          </cell>
          <cell r="K10">
            <v>30.5</v>
          </cell>
        </row>
        <row r="11">
          <cell r="E11">
            <v>7</v>
          </cell>
          <cell r="F11">
            <v>30.58</v>
          </cell>
          <cell r="G11">
            <v>30.58</v>
          </cell>
          <cell r="I11">
            <v>7</v>
          </cell>
          <cell r="J11">
            <v>30.56</v>
          </cell>
          <cell r="K11">
            <v>30.56</v>
          </cell>
        </row>
        <row r="12">
          <cell r="E12">
            <v>8</v>
          </cell>
          <cell r="F12">
            <v>30.55</v>
          </cell>
          <cell r="G12">
            <v>30.55</v>
          </cell>
          <cell r="I12">
            <v>8</v>
          </cell>
          <cell r="J12">
            <v>30.52</v>
          </cell>
          <cell r="K12">
            <v>30.52</v>
          </cell>
        </row>
        <row r="13">
          <cell r="E13">
            <v>9</v>
          </cell>
          <cell r="F13">
            <v>30.53</v>
          </cell>
          <cell r="G13">
            <v>30.53</v>
          </cell>
          <cell r="I13">
            <v>9</v>
          </cell>
          <cell r="K13">
            <v>0</v>
          </cell>
        </row>
        <row r="14">
          <cell r="E14">
            <v>10</v>
          </cell>
          <cell r="F14">
            <v>30.56</v>
          </cell>
          <cell r="G14">
            <v>30.56</v>
          </cell>
          <cell r="I14">
            <v>10</v>
          </cell>
          <cell r="K14">
            <v>0</v>
          </cell>
        </row>
        <row r="15">
          <cell r="E15">
            <v>11</v>
          </cell>
          <cell r="F15">
            <v>30.55</v>
          </cell>
          <cell r="G15">
            <v>30.55</v>
          </cell>
          <cell r="I15">
            <v>11</v>
          </cell>
          <cell r="K15">
            <v>0</v>
          </cell>
        </row>
        <row r="16">
          <cell r="E16">
            <v>12</v>
          </cell>
          <cell r="F16">
            <v>30.53</v>
          </cell>
          <cell r="G16">
            <v>30.53</v>
          </cell>
          <cell r="I16">
            <v>12</v>
          </cell>
          <cell r="K16">
            <v>0</v>
          </cell>
        </row>
        <row r="17">
          <cell r="E17">
            <v>13</v>
          </cell>
          <cell r="F17">
            <v>29.96</v>
          </cell>
          <cell r="G17">
            <v>29.96</v>
          </cell>
          <cell r="I17">
            <v>13</v>
          </cell>
          <cell r="K17">
            <v>0</v>
          </cell>
        </row>
        <row r="18">
          <cell r="E18">
            <v>14</v>
          </cell>
          <cell r="F18">
            <v>30.56</v>
          </cell>
          <cell r="G18">
            <v>30.56</v>
          </cell>
          <cell r="I18">
            <v>14</v>
          </cell>
          <cell r="K18">
            <v>0</v>
          </cell>
        </row>
        <row r="19">
          <cell r="E19">
            <v>15</v>
          </cell>
          <cell r="F19">
            <v>30.54</v>
          </cell>
          <cell r="G19">
            <v>30.54</v>
          </cell>
          <cell r="I19">
            <v>15</v>
          </cell>
          <cell r="K19">
            <v>0</v>
          </cell>
        </row>
        <row r="20">
          <cell r="E20">
            <v>16</v>
          </cell>
          <cell r="F20">
            <v>30.58</v>
          </cell>
          <cell r="G20">
            <v>30.58</v>
          </cell>
          <cell r="I20">
            <v>16</v>
          </cell>
          <cell r="K20">
            <v>0</v>
          </cell>
        </row>
        <row r="21">
          <cell r="E21">
            <v>17</v>
          </cell>
          <cell r="F21">
            <v>30.58</v>
          </cell>
          <cell r="G21">
            <v>30.58</v>
          </cell>
          <cell r="I21">
            <v>17</v>
          </cell>
          <cell r="K21">
            <v>0</v>
          </cell>
        </row>
        <row r="22">
          <cell r="E22">
            <v>18</v>
          </cell>
          <cell r="F22">
            <v>30.54</v>
          </cell>
          <cell r="G22">
            <v>30.54</v>
          </cell>
          <cell r="I22">
            <v>18</v>
          </cell>
          <cell r="K22">
            <v>0</v>
          </cell>
        </row>
        <row r="23">
          <cell r="E23">
            <v>19</v>
          </cell>
          <cell r="F23">
            <v>30.54</v>
          </cell>
          <cell r="G23">
            <v>30.54</v>
          </cell>
          <cell r="I23">
            <v>19</v>
          </cell>
          <cell r="K23">
            <v>0</v>
          </cell>
        </row>
        <row r="24">
          <cell r="E24">
            <v>20</v>
          </cell>
          <cell r="F24">
            <v>30.53</v>
          </cell>
          <cell r="G24">
            <v>30.53</v>
          </cell>
          <cell r="I24">
            <v>20</v>
          </cell>
          <cell r="K24">
            <v>0</v>
          </cell>
        </row>
        <row r="25">
          <cell r="E25">
            <v>21</v>
          </cell>
          <cell r="F25">
            <v>30.54</v>
          </cell>
          <cell r="G25">
            <v>30.54</v>
          </cell>
          <cell r="I25">
            <v>21</v>
          </cell>
          <cell r="K25">
            <v>0</v>
          </cell>
        </row>
        <row r="26">
          <cell r="E26">
            <v>22</v>
          </cell>
          <cell r="F26">
            <v>30.61</v>
          </cell>
          <cell r="G26">
            <v>30.61</v>
          </cell>
          <cell r="I26">
            <v>22</v>
          </cell>
          <cell r="K26">
            <v>0</v>
          </cell>
        </row>
        <row r="27">
          <cell r="E27">
            <v>23</v>
          </cell>
          <cell r="F27">
            <v>30.53</v>
          </cell>
          <cell r="G27">
            <v>30.53</v>
          </cell>
          <cell r="I27">
            <v>23</v>
          </cell>
          <cell r="K27">
            <v>0</v>
          </cell>
        </row>
        <row r="28">
          <cell r="E28">
            <v>24</v>
          </cell>
          <cell r="F28">
            <v>30.06</v>
          </cell>
          <cell r="G28">
            <v>30.06</v>
          </cell>
          <cell r="I28">
            <v>24</v>
          </cell>
          <cell r="K28">
            <v>0</v>
          </cell>
        </row>
        <row r="29">
          <cell r="E29">
            <v>25</v>
          </cell>
          <cell r="F29">
            <v>30.58</v>
          </cell>
          <cell r="G29">
            <v>30.58</v>
          </cell>
          <cell r="I29">
            <v>25</v>
          </cell>
          <cell r="K29">
            <v>0</v>
          </cell>
        </row>
        <row r="30">
          <cell r="E30">
            <v>26</v>
          </cell>
          <cell r="F30">
            <v>30.57</v>
          </cell>
          <cell r="G30">
            <v>30.57</v>
          </cell>
          <cell r="I30">
            <v>26</v>
          </cell>
          <cell r="K30">
            <v>0</v>
          </cell>
        </row>
        <row r="31">
          <cell r="E31">
            <v>27</v>
          </cell>
          <cell r="F31">
            <v>30.55</v>
          </cell>
          <cell r="G31">
            <v>30.55</v>
          </cell>
          <cell r="I31">
            <v>27</v>
          </cell>
          <cell r="K31">
            <v>0</v>
          </cell>
        </row>
        <row r="32">
          <cell r="E32">
            <v>28</v>
          </cell>
          <cell r="F32">
            <v>30.59</v>
          </cell>
          <cell r="G32">
            <v>30.59</v>
          </cell>
          <cell r="I32">
            <v>28</v>
          </cell>
          <cell r="K32">
            <v>0</v>
          </cell>
        </row>
        <row r="33">
          <cell r="E33">
            <v>29</v>
          </cell>
          <cell r="F33">
            <v>30.54</v>
          </cell>
          <cell r="G33">
            <v>30.54</v>
          </cell>
          <cell r="I33">
            <v>29</v>
          </cell>
          <cell r="K33">
            <v>0</v>
          </cell>
        </row>
        <row r="34">
          <cell r="E34">
            <v>30</v>
          </cell>
          <cell r="F34">
            <v>30.55</v>
          </cell>
          <cell r="G34">
            <v>30.55</v>
          </cell>
          <cell r="I34">
            <v>30</v>
          </cell>
          <cell r="K34">
            <v>0</v>
          </cell>
        </row>
        <row r="35">
          <cell r="E35">
            <v>31</v>
          </cell>
          <cell r="F35">
            <v>30.55</v>
          </cell>
          <cell r="G35">
            <v>30.55</v>
          </cell>
          <cell r="I35">
            <v>31</v>
          </cell>
          <cell r="K35">
            <v>0</v>
          </cell>
        </row>
        <row r="36">
          <cell r="E36">
            <v>32</v>
          </cell>
          <cell r="F36">
            <v>30.54</v>
          </cell>
          <cell r="G36">
            <v>30.54</v>
          </cell>
          <cell r="I36">
            <v>32</v>
          </cell>
          <cell r="K36">
            <v>0</v>
          </cell>
        </row>
        <row r="37">
          <cell r="E37">
            <v>33</v>
          </cell>
          <cell r="F37">
            <v>30.54</v>
          </cell>
          <cell r="G37">
            <v>30.54</v>
          </cell>
          <cell r="I37">
            <v>33</v>
          </cell>
          <cell r="K37">
            <v>0</v>
          </cell>
        </row>
        <row r="38">
          <cell r="E38">
            <v>34</v>
          </cell>
          <cell r="F38">
            <v>30.58</v>
          </cell>
          <cell r="G38">
            <v>30.58</v>
          </cell>
          <cell r="I38">
            <v>34</v>
          </cell>
          <cell r="K38">
            <v>0</v>
          </cell>
        </row>
        <row r="39">
          <cell r="E39">
            <v>35</v>
          </cell>
          <cell r="F39">
            <v>30.54</v>
          </cell>
          <cell r="G39">
            <v>30.54</v>
          </cell>
          <cell r="I39">
            <v>35</v>
          </cell>
          <cell r="K39">
            <v>0</v>
          </cell>
        </row>
        <row r="40">
          <cell r="E40">
            <v>36</v>
          </cell>
          <cell r="F40">
            <v>30.56</v>
          </cell>
          <cell r="G40">
            <v>30.56</v>
          </cell>
          <cell r="I40">
            <v>36</v>
          </cell>
          <cell r="K40">
            <v>0</v>
          </cell>
        </row>
        <row r="41">
          <cell r="E41">
            <v>37</v>
          </cell>
          <cell r="F41">
            <v>30.55</v>
          </cell>
          <cell r="G41">
            <v>30.55</v>
          </cell>
          <cell r="I41">
            <v>37</v>
          </cell>
          <cell r="K41">
            <v>0</v>
          </cell>
        </row>
        <row r="42">
          <cell r="E42">
            <v>38</v>
          </cell>
          <cell r="F42">
            <v>30.55</v>
          </cell>
          <cell r="G42">
            <v>30.55</v>
          </cell>
          <cell r="I42">
            <v>38</v>
          </cell>
          <cell r="K42">
            <v>0</v>
          </cell>
        </row>
        <row r="43">
          <cell r="E43">
            <v>39</v>
          </cell>
          <cell r="F43">
            <v>30.52</v>
          </cell>
          <cell r="G43">
            <v>30.52</v>
          </cell>
          <cell r="I43">
            <v>39</v>
          </cell>
          <cell r="K43">
            <v>0</v>
          </cell>
        </row>
        <row r="44">
          <cell r="E44">
            <v>40</v>
          </cell>
          <cell r="F44">
            <v>30.57</v>
          </cell>
          <cell r="G44">
            <v>30.57</v>
          </cell>
          <cell r="I44">
            <v>40</v>
          </cell>
          <cell r="K44">
            <v>0</v>
          </cell>
        </row>
        <row r="45">
          <cell r="E45">
            <v>41</v>
          </cell>
          <cell r="F45">
            <v>30.53</v>
          </cell>
          <cell r="G45">
            <v>30.53</v>
          </cell>
          <cell r="I45">
            <v>41</v>
          </cell>
          <cell r="K45">
            <v>0</v>
          </cell>
        </row>
        <row r="46">
          <cell r="E46">
            <v>42</v>
          </cell>
          <cell r="F46">
            <v>30.56</v>
          </cell>
          <cell r="G46">
            <v>30.56</v>
          </cell>
          <cell r="I46">
            <v>42</v>
          </cell>
          <cell r="K46">
            <v>0</v>
          </cell>
        </row>
        <row r="47">
          <cell r="E47">
            <v>43</v>
          </cell>
          <cell r="F47">
            <v>30.57</v>
          </cell>
          <cell r="G47">
            <v>30.57</v>
          </cell>
          <cell r="I47">
            <v>43</v>
          </cell>
          <cell r="K47">
            <v>0</v>
          </cell>
        </row>
        <row r="48">
          <cell r="E48">
            <v>44</v>
          </cell>
          <cell r="F48">
            <v>30.55</v>
          </cell>
          <cell r="G48">
            <v>30.55</v>
          </cell>
          <cell r="I48">
            <v>44</v>
          </cell>
          <cell r="K48">
            <v>0</v>
          </cell>
        </row>
        <row r="49">
          <cell r="E49">
            <v>45</v>
          </cell>
          <cell r="F49">
            <v>30.57</v>
          </cell>
          <cell r="G49">
            <v>30.57</v>
          </cell>
          <cell r="I49">
            <v>45</v>
          </cell>
          <cell r="K49">
            <v>0</v>
          </cell>
        </row>
        <row r="50">
          <cell r="E50">
            <v>46</v>
          </cell>
          <cell r="F50">
            <v>30.56</v>
          </cell>
          <cell r="G50">
            <v>30.56</v>
          </cell>
          <cell r="I50">
            <v>46</v>
          </cell>
          <cell r="K50">
            <v>0</v>
          </cell>
        </row>
        <row r="51">
          <cell r="E51">
            <v>47</v>
          </cell>
          <cell r="F51">
            <v>30.57</v>
          </cell>
          <cell r="G51">
            <v>30.57</v>
          </cell>
          <cell r="I51">
            <v>47</v>
          </cell>
          <cell r="K51">
            <v>0</v>
          </cell>
        </row>
        <row r="52">
          <cell r="E52">
            <v>48</v>
          </cell>
          <cell r="F52">
            <v>30.56</v>
          </cell>
          <cell r="G52">
            <v>30.56</v>
          </cell>
          <cell r="I52">
            <v>48</v>
          </cell>
          <cell r="K52">
            <v>0</v>
          </cell>
        </row>
        <row r="53">
          <cell r="E53">
            <v>49</v>
          </cell>
          <cell r="F53">
            <v>30.56</v>
          </cell>
          <cell r="G53">
            <v>30.56</v>
          </cell>
          <cell r="I53">
            <v>49</v>
          </cell>
          <cell r="K53">
            <v>0</v>
          </cell>
        </row>
        <row r="54">
          <cell r="E54">
            <v>50</v>
          </cell>
          <cell r="F54">
            <v>30.55</v>
          </cell>
          <cell r="G54">
            <v>30.55</v>
          </cell>
          <cell r="I54">
            <v>50</v>
          </cell>
          <cell r="K54">
            <v>0</v>
          </cell>
        </row>
        <row r="55">
          <cell r="E55">
            <v>51</v>
          </cell>
          <cell r="F55">
            <v>30.58</v>
          </cell>
          <cell r="G55">
            <v>30.58</v>
          </cell>
          <cell r="I55">
            <v>51</v>
          </cell>
          <cell r="K55">
            <v>0</v>
          </cell>
        </row>
        <row r="56">
          <cell r="E56">
            <v>52</v>
          </cell>
          <cell r="F56">
            <v>30.52</v>
          </cell>
          <cell r="G56">
            <v>30.52</v>
          </cell>
          <cell r="I56">
            <v>52</v>
          </cell>
          <cell r="K56">
            <v>0</v>
          </cell>
        </row>
        <row r="57">
          <cell r="E57">
            <v>53</v>
          </cell>
          <cell r="F57">
            <v>30.55</v>
          </cell>
          <cell r="G57">
            <v>30.55</v>
          </cell>
          <cell r="I57">
            <v>53</v>
          </cell>
          <cell r="K57">
            <v>0</v>
          </cell>
        </row>
        <row r="58">
          <cell r="E58">
            <v>54</v>
          </cell>
          <cell r="F58">
            <v>30.58</v>
          </cell>
          <cell r="G58">
            <v>30.58</v>
          </cell>
          <cell r="I58">
            <v>54</v>
          </cell>
          <cell r="K58">
            <v>0</v>
          </cell>
        </row>
        <row r="59">
          <cell r="E59">
            <v>55</v>
          </cell>
          <cell r="F59">
            <v>30.57</v>
          </cell>
          <cell r="G59">
            <v>30.57</v>
          </cell>
          <cell r="I59">
            <v>55</v>
          </cell>
          <cell r="K59">
            <v>0</v>
          </cell>
        </row>
        <row r="60">
          <cell r="E60">
            <v>56</v>
          </cell>
          <cell r="F60">
            <v>30.57</v>
          </cell>
          <cell r="G60">
            <v>30.57</v>
          </cell>
          <cell r="I60">
            <v>56</v>
          </cell>
          <cell r="K60">
            <v>0</v>
          </cell>
        </row>
        <row r="61">
          <cell r="E61">
            <v>57</v>
          </cell>
          <cell r="F61">
            <v>30.58</v>
          </cell>
          <cell r="G61">
            <v>30.58</v>
          </cell>
          <cell r="I61">
            <v>57</v>
          </cell>
          <cell r="K61">
            <v>0</v>
          </cell>
        </row>
        <row r="62">
          <cell r="E62">
            <v>58</v>
          </cell>
          <cell r="F62">
            <v>30.58</v>
          </cell>
          <cell r="G62">
            <v>30.58</v>
          </cell>
          <cell r="I62">
            <v>58</v>
          </cell>
          <cell r="K62">
            <v>0</v>
          </cell>
        </row>
        <row r="63">
          <cell r="E63">
            <v>59</v>
          </cell>
          <cell r="F63">
            <v>30.57</v>
          </cell>
          <cell r="G63">
            <v>30.57</v>
          </cell>
          <cell r="I63">
            <v>59</v>
          </cell>
          <cell r="K63">
            <v>0</v>
          </cell>
        </row>
        <row r="64">
          <cell r="E64">
            <v>60</v>
          </cell>
          <cell r="F64">
            <v>30.61</v>
          </cell>
          <cell r="G64">
            <v>30.61</v>
          </cell>
          <cell r="I64">
            <v>60</v>
          </cell>
          <cell r="K64">
            <v>0</v>
          </cell>
        </row>
        <row r="65">
          <cell r="E65">
            <v>61</v>
          </cell>
          <cell r="F65">
            <v>30.57</v>
          </cell>
          <cell r="G65">
            <v>30.57</v>
          </cell>
          <cell r="I65">
            <v>61</v>
          </cell>
          <cell r="K65">
            <v>0</v>
          </cell>
        </row>
        <row r="66">
          <cell r="E66">
            <v>62</v>
          </cell>
          <cell r="F66">
            <v>30.54</v>
          </cell>
          <cell r="G66">
            <v>30.54</v>
          </cell>
          <cell r="I66">
            <v>62</v>
          </cell>
          <cell r="K66">
            <v>0</v>
          </cell>
        </row>
        <row r="67">
          <cell r="E67">
            <v>63</v>
          </cell>
          <cell r="F67">
            <v>30.55</v>
          </cell>
          <cell r="G67">
            <v>30.55</v>
          </cell>
          <cell r="I67">
            <v>63</v>
          </cell>
          <cell r="K67">
            <v>0</v>
          </cell>
        </row>
        <row r="68">
          <cell r="E68">
            <v>64</v>
          </cell>
          <cell r="F68">
            <v>30.56</v>
          </cell>
          <cell r="G68">
            <v>30.56</v>
          </cell>
          <cell r="I68">
            <v>64</v>
          </cell>
          <cell r="K68">
            <v>0</v>
          </cell>
        </row>
        <row r="69">
          <cell r="E69">
            <v>65</v>
          </cell>
          <cell r="F69">
            <v>30.56</v>
          </cell>
          <cell r="G69">
            <v>30.56</v>
          </cell>
          <cell r="I69">
            <v>65</v>
          </cell>
          <cell r="K69">
            <v>0</v>
          </cell>
        </row>
        <row r="70">
          <cell r="E70">
            <v>66</v>
          </cell>
          <cell r="F70">
            <v>30.57</v>
          </cell>
          <cell r="G70">
            <v>30.57</v>
          </cell>
          <cell r="I70">
            <v>66</v>
          </cell>
          <cell r="K70">
            <v>0</v>
          </cell>
        </row>
        <row r="71">
          <cell r="E71">
            <v>67</v>
          </cell>
          <cell r="F71">
            <v>30.57</v>
          </cell>
          <cell r="G71">
            <v>30.57</v>
          </cell>
          <cell r="I71">
            <v>67</v>
          </cell>
          <cell r="K71">
            <v>0</v>
          </cell>
        </row>
        <row r="72">
          <cell r="E72">
            <v>68</v>
          </cell>
          <cell r="F72">
            <v>30.57</v>
          </cell>
          <cell r="G72">
            <v>30.57</v>
          </cell>
          <cell r="I72">
            <v>68</v>
          </cell>
          <cell r="K72">
            <v>0</v>
          </cell>
        </row>
        <row r="73">
          <cell r="E73">
            <v>69</v>
          </cell>
          <cell r="F73">
            <v>30.54</v>
          </cell>
          <cell r="G73">
            <v>30.54</v>
          </cell>
          <cell r="I73">
            <v>69</v>
          </cell>
          <cell r="K73">
            <v>0</v>
          </cell>
        </row>
        <row r="74">
          <cell r="E74">
            <v>70</v>
          </cell>
          <cell r="F74">
            <v>30.23</v>
          </cell>
          <cell r="G74">
            <v>30.23</v>
          </cell>
          <cell r="I74">
            <v>70</v>
          </cell>
          <cell r="K74">
            <v>0</v>
          </cell>
        </row>
        <row r="75">
          <cell r="E75">
            <v>71</v>
          </cell>
          <cell r="F75">
            <v>30.57</v>
          </cell>
          <cell r="G75">
            <v>30.57</v>
          </cell>
          <cell r="I75">
            <v>71</v>
          </cell>
          <cell r="K75">
            <v>0</v>
          </cell>
        </row>
        <row r="76">
          <cell r="E76">
            <v>72</v>
          </cell>
          <cell r="F76">
            <v>30.52</v>
          </cell>
          <cell r="G76">
            <v>30.52</v>
          </cell>
          <cell r="I76">
            <v>72</v>
          </cell>
          <cell r="K76">
            <v>0</v>
          </cell>
        </row>
        <row r="77">
          <cell r="E77">
            <v>73</v>
          </cell>
          <cell r="F77">
            <v>30.58</v>
          </cell>
          <cell r="G77">
            <v>30.58</v>
          </cell>
          <cell r="I77">
            <v>73</v>
          </cell>
          <cell r="K77">
            <v>0</v>
          </cell>
        </row>
        <row r="78">
          <cell r="E78">
            <v>74</v>
          </cell>
          <cell r="F78">
            <v>30.56</v>
          </cell>
          <cell r="G78">
            <v>30.56</v>
          </cell>
          <cell r="I78">
            <v>74</v>
          </cell>
          <cell r="K78">
            <v>0</v>
          </cell>
        </row>
        <row r="79">
          <cell r="E79">
            <v>75</v>
          </cell>
          <cell r="F79">
            <v>30.56</v>
          </cell>
          <cell r="G79">
            <v>30.56</v>
          </cell>
          <cell r="I79">
            <v>75</v>
          </cell>
          <cell r="K79">
            <v>0</v>
          </cell>
        </row>
        <row r="80">
          <cell r="E80">
            <v>76</v>
          </cell>
          <cell r="G80">
            <v>0</v>
          </cell>
          <cell r="I80">
            <v>76</v>
          </cell>
          <cell r="K80">
            <v>0</v>
          </cell>
        </row>
        <row r="81">
          <cell r="E81">
            <v>77</v>
          </cell>
          <cell r="G81">
            <v>0</v>
          </cell>
          <cell r="I81">
            <v>77</v>
          </cell>
          <cell r="K81">
            <v>0</v>
          </cell>
        </row>
        <row r="82">
          <cell r="E82">
            <v>78</v>
          </cell>
          <cell r="G82">
            <v>0</v>
          </cell>
          <cell r="I82">
            <v>78</v>
          </cell>
          <cell r="K82">
            <v>0</v>
          </cell>
        </row>
        <row r="83">
          <cell r="E83">
            <v>79</v>
          </cell>
          <cell r="G83">
            <v>0</v>
          </cell>
          <cell r="I83">
            <v>79</v>
          </cell>
          <cell r="K83">
            <v>0</v>
          </cell>
        </row>
        <row r="84">
          <cell r="E84">
            <v>80</v>
          </cell>
          <cell r="G84">
            <v>0</v>
          </cell>
          <cell r="I84">
            <v>80</v>
          </cell>
          <cell r="K84">
            <v>0</v>
          </cell>
        </row>
        <row r="85">
          <cell r="E85">
            <v>81</v>
          </cell>
          <cell r="G85">
            <v>0</v>
          </cell>
          <cell r="I85">
            <v>81</v>
          </cell>
          <cell r="K85">
            <v>0</v>
          </cell>
        </row>
        <row r="86">
          <cell r="E86">
            <v>82</v>
          </cell>
          <cell r="G86">
            <v>0</v>
          </cell>
          <cell r="I86">
            <v>82</v>
          </cell>
          <cell r="K86">
            <v>0</v>
          </cell>
        </row>
        <row r="87">
          <cell r="E87">
            <v>83</v>
          </cell>
          <cell r="G87">
            <v>0</v>
          </cell>
          <cell r="I87">
            <v>83</v>
          </cell>
          <cell r="K87">
            <v>0</v>
          </cell>
        </row>
        <row r="88">
          <cell r="E88">
            <v>84</v>
          </cell>
          <cell r="G88">
            <v>0</v>
          </cell>
          <cell r="I88">
            <v>84</v>
          </cell>
          <cell r="K88">
            <v>0</v>
          </cell>
        </row>
        <row r="89">
          <cell r="E89">
            <v>85</v>
          </cell>
          <cell r="G89">
            <v>0</v>
          </cell>
          <cell r="I89">
            <v>85</v>
          </cell>
          <cell r="K89">
            <v>0</v>
          </cell>
        </row>
        <row r="90">
          <cell r="E90">
            <v>86</v>
          </cell>
          <cell r="G90">
            <v>0</v>
          </cell>
          <cell r="I90">
            <v>86</v>
          </cell>
          <cell r="K90">
            <v>0</v>
          </cell>
        </row>
        <row r="91">
          <cell r="E91">
            <v>87</v>
          </cell>
          <cell r="G91">
            <v>0</v>
          </cell>
          <cell r="I91">
            <v>87</v>
          </cell>
          <cell r="K91">
            <v>0</v>
          </cell>
        </row>
        <row r="92">
          <cell r="E92">
            <v>88</v>
          </cell>
          <cell r="G92">
            <v>0</v>
          </cell>
          <cell r="I92">
            <v>88</v>
          </cell>
          <cell r="K92">
            <v>0</v>
          </cell>
        </row>
        <row r="93">
          <cell r="E93">
            <v>89</v>
          </cell>
          <cell r="G93">
            <v>0</v>
          </cell>
          <cell r="I93">
            <v>89</v>
          </cell>
          <cell r="K93">
            <v>0</v>
          </cell>
        </row>
        <row r="94">
          <cell r="E94">
            <v>90</v>
          </cell>
          <cell r="G94">
            <v>0</v>
          </cell>
          <cell r="I94">
            <v>90</v>
          </cell>
          <cell r="K94">
            <v>0</v>
          </cell>
        </row>
        <row r="95">
          <cell r="E95">
            <v>91</v>
          </cell>
          <cell r="G95">
            <v>0</v>
          </cell>
          <cell r="I95">
            <v>91</v>
          </cell>
          <cell r="K95">
            <v>0</v>
          </cell>
        </row>
        <row r="96">
          <cell r="E96">
            <v>92</v>
          </cell>
          <cell r="G96">
            <v>0</v>
          </cell>
          <cell r="I96">
            <v>92</v>
          </cell>
          <cell r="K96">
            <v>0</v>
          </cell>
        </row>
        <row r="97">
          <cell r="E97">
            <v>93</v>
          </cell>
          <cell r="G97">
            <v>0</v>
          </cell>
          <cell r="I97">
            <v>93</v>
          </cell>
          <cell r="K97">
            <v>0</v>
          </cell>
        </row>
        <row r="98">
          <cell r="E98">
            <v>94</v>
          </cell>
          <cell r="G98">
            <v>0</v>
          </cell>
          <cell r="I98">
            <v>94</v>
          </cell>
          <cell r="K98">
            <v>0</v>
          </cell>
        </row>
        <row r="99">
          <cell r="E99">
            <v>95</v>
          </cell>
          <cell r="G99">
            <v>0</v>
          </cell>
          <cell r="I99">
            <v>95</v>
          </cell>
          <cell r="K99">
            <v>0</v>
          </cell>
        </row>
        <row r="100">
          <cell r="E100">
            <v>96</v>
          </cell>
          <cell r="G100">
            <v>0</v>
          </cell>
          <cell r="I100">
            <v>96</v>
          </cell>
          <cell r="K100">
            <v>0</v>
          </cell>
        </row>
        <row r="101">
          <cell r="E101">
            <v>97</v>
          </cell>
          <cell r="G101">
            <v>0</v>
          </cell>
          <cell r="I101">
            <v>97</v>
          </cell>
          <cell r="K101">
            <v>0</v>
          </cell>
        </row>
        <row r="102">
          <cell r="E102">
            <v>98</v>
          </cell>
          <cell r="G102">
            <v>0</v>
          </cell>
          <cell r="I102">
            <v>98</v>
          </cell>
          <cell r="K102">
            <v>0</v>
          </cell>
        </row>
        <row r="103">
          <cell r="E103">
            <v>99</v>
          </cell>
          <cell r="G103">
            <v>0</v>
          </cell>
          <cell r="I103">
            <v>99</v>
          </cell>
          <cell r="K103">
            <v>0</v>
          </cell>
        </row>
        <row r="104">
          <cell r="E104">
            <v>100</v>
          </cell>
          <cell r="G104">
            <v>0</v>
          </cell>
          <cell r="I104">
            <v>100</v>
          </cell>
          <cell r="K104">
            <v>0</v>
          </cell>
        </row>
        <row r="105">
          <cell r="E105">
            <v>101</v>
          </cell>
          <cell r="G105">
            <v>0</v>
          </cell>
          <cell r="I105">
            <v>101</v>
          </cell>
          <cell r="K105">
            <v>0</v>
          </cell>
        </row>
        <row r="106">
          <cell r="E106">
            <v>102</v>
          </cell>
          <cell r="G106">
            <v>0</v>
          </cell>
          <cell r="I106">
            <v>102</v>
          </cell>
          <cell r="K106">
            <v>0</v>
          </cell>
        </row>
        <row r="107">
          <cell r="E107">
            <v>103</v>
          </cell>
          <cell r="G107">
            <v>0</v>
          </cell>
          <cell r="I107">
            <v>103</v>
          </cell>
          <cell r="K107">
            <v>0</v>
          </cell>
        </row>
        <row r="108">
          <cell r="E108">
            <v>104</v>
          </cell>
          <cell r="G108">
            <v>0</v>
          </cell>
          <cell r="I108">
            <v>104</v>
          </cell>
          <cell r="K108">
            <v>0</v>
          </cell>
        </row>
        <row r="109">
          <cell r="E109">
            <v>105</v>
          </cell>
          <cell r="G109">
            <v>0</v>
          </cell>
          <cell r="I109">
            <v>105</v>
          </cell>
          <cell r="K109">
            <v>0</v>
          </cell>
        </row>
        <row r="110">
          <cell r="E110">
            <v>106</v>
          </cell>
          <cell r="G110">
            <v>0</v>
          </cell>
          <cell r="I110">
            <v>106</v>
          </cell>
          <cell r="K110">
            <v>0</v>
          </cell>
        </row>
        <row r="111">
          <cell r="E111">
            <v>107</v>
          </cell>
          <cell r="G111">
            <v>0</v>
          </cell>
          <cell r="I111">
            <v>107</v>
          </cell>
          <cell r="K111">
            <v>0</v>
          </cell>
        </row>
        <row r="112">
          <cell r="E112">
            <v>108</v>
          </cell>
          <cell r="G112">
            <v>0</v>
          </cell>
          <cell r="I112">
            <v>108</v>
          </cell>
          <cell r="K112">
            <v>0</v>
          </cell>
        </row>
        <row r="113">
          <cell r="E113">
            <v>109</v>
          </cell>
          <cell r="G113">
            <v>0</v>
          </cell>
          <cell r="I113">
            <v>109</v>
          </cell>
          <cell r="K113">
            <v>0</v>
          </cell>
        </row>
        <row r="114">
          <cell r="E114">
            <v>110</v>
          </cell>
          <cell r="G114">
            <v>0</v>
          </cell>
          <cell r="I114">
            <v>110</v>
          </cell>
          <cell r="K114">
            <v>0</v>
          </cell>
        </row>
        <row r="115">
          <cell r="E115">
            <v>111</v>
          </cell>
          <cell r="G115">
            <v>0</v>
          </cell>
          <cell r="I115">
            <v>111</v>
          </cell>
          <cell r="K115">
            <v>0</v>
          </cell>
        </row>
        <row r="116">
          <cell r="E116">
            <v>112</v>
          </cell>
          <cell r="G116">
            <v>0</v>
          </cell>
          <cell r="I116">
            <v>112</v>
          </cell>
          <cell r="K116">
            <v>0</v>
          </cell>
        </row>
        <row r="117">
          <cell r="E117">
            <v>113</v>
          </cell>
          <cell r="G117">
            <v>0</v>
          </cell>
          <cell r="I117">
            <v>113</v>
          </cell>
          <cell r="K117">
            <v>0</v>
          </cell>
        </row>
        <row r="118">
          <cell r="E118">
            <v>114</v>
          </cell>
          <cell r="G118">
            <v>0</v>
          </cell>
          <cell r="I118">
            <v>114</v>
          </cell>
          <cell r="K118">
            <v>0</v>
          </cell>
        </row>
        <row r="119">
          <cell r="E119">
            <v>115</v>
          </cell>
          <cell r="G119">
            <v>0</v>
          </cell>
          <cell r="I119">
            <v>115</v>
          </cell>
          <cell r="K119">
            <v>0</v>
          </cell>
        </row>
        <row r="120">
          <cell r="E120">
            <v>116</v>
          </cell>
          <cell r="G120">
            <v>0</v>
          </cell>
          <cell r="I120">
            <v>116</v>
          </cell>
          <cell r="K120">
            <v>0</v>
          </cell>
        </row>
        <row r="121">
          <cell r="E121">
            <v>117</v>
          </cell>
          <cell r="G121">
            <v>0</v>
          </cell>
          <cell r="I121">
            <v>117</v>
          </cell>
          <cell r="K121">
            <v>0</v>
          </cell>
        </row>
        <row r="122">
          <cell r="E122">
            <v>118</v>
          </cell>
          <cell r="G122">
            <v>0</v>
          </cell>
          <cell r="I122">
            <v>118</v>
          </cell>
          <cell r="K122">
            <v>0</v>
          </cell>
        </row>
        <row r="123">
          <cell r="E123">
            <v>119</v>
          </cell>
          <cell r="G123">
            <v>0</v>
          </cell>
          <cell r="I123">
            <v>119</v>
          </cell>
          <cell r="K123">
            <v>0</v>
          </cell>
        </row>
        <row r="124">
          <cell r="E124">
            <v>120</v>
          </cell>
          <cell r="G124">
            <v>0</v>
          </cell>
          <cell r="I124">
            <v>120</v>
          </cell>
          <cell r="K124">
            <v>0</v>
          </cell>
        </row>
        <row r="125">
          <cell r="E125">
            <v>121</v>
          </cell>
          <cell r="G125">
            <v>0</v>
          </cell>
          <cell r="I125">
            <v>121</v>
          </cell>
          <cell r="K125">
            <v>0</v>
          </cell>
        </row>
        <row r="126">
          <cell r="E126">
            <v>122</v>
          </cell>
          <cell r="G126">
            <v>0</v>
          </cell>
          <cell r="I126">
            <v>122</v>
          </cell>
          <cell r="K126">
            <v>0</v>
          </cell>
        </row>
        <row r="127">
          <cell r="E127">
            <v>123</v>
          </cell>
          <cell r="G127">
            <v>0</v>
          </cell>
          <cell r="I127">
            <v>123</v>
          </cell>
          <cell r="K127">
            <v>0</v>
          </cell>
        </row>
        <row r="128">
          <cell r="E128">
            <v>124</v>
          </cell>
          <cell r="G128">
            <v>0</v>
          </cell>
          <cell r="I128">
            <v>124</v>
          </cell>
          <cell r="K128">
            <v>0</v>
          </cell>
        </row>
        <row r="129">
          <cell r="E129">
            <v>125</v>
          </cell>
          <cell r="G129">
            <v>0</v>
          </cell>
          <cell r="I129">
            <v>125</v>
          </cell>
          <cell r="K129">
            <v>0</v>
          </cell>
        </row>
        <row r="130">
          <cell r="E130">
            <v>126</v>
          </cell>
          <cell r="G130">
            <v>0</v>
          </cell>
          <cell r="I130">
            <v>126</v>
          </cell>
          <cell r="K130">
            <v>0</v>
          </cell>
        </row>
        <row r="131">
          <cell r="E131">
            <v>127</v>
          </cell>
          <cell r="G131">
            <v>0</v>
          </cell>
          <cell r="I131">
            <v>127</v>
          </cell>
          <cell r="K131">
            <v>0</v>
          </cell>
        </row>
        <row r="132">
          <cell r="E132">
            <v>128</v>
          </cell>
          <cell r="G132">
            <v>0</v>
          </cell>
          <cell r="I132">
            <v>128</v>
          </cell>
          <cell r="K132">
            <v>0</v>
          </cell>
        </row>
        <row r="133">
          <cell r="E133">
            <v>129</v>
          </cell>
          <cell r="G133">
            <v>0</v>
          </cell>
          <cell r="I133">
            <v>129</v>
          </cell>
          <cell r="K133">
            <v>0</v>
          </cell>
        </row>
        <row r="134">
          <cell r="E134">
            <v>130</v>
          </cell>
          <cell r="G134">
            <v>0</v>
          </cell>
          <cell r="I134">
            <v>130</v>
          </cell>
          <cell r="K134">
            <v>0</v>
          </cell>
        </row>
        <row r="135">
          <cell r="E135">
            <v>131</v>
          </cell>
          <cell r="G135">
            <v>0</v>
          </cell>
          <cell r="I135">
            <v>131</v>
          </cell>
          <cell r="K135">
            <v>0</v>
          </cell>
        </row>
        <row r="136">
          <cell r="E136">
            <v>132</v>
          </cell>
          <cell r="G136">
            <v>0</v>
          </cell>
          <cell r="I136">
            <v>132</v>
          </cell>
          <cell r="K136">
            <v>0</v>
          </cell>
        </row>
        <row r="137">
          <cell r="E137">
            <v>133</v>
          </cell>
          <cell r="G137">
            <v>0</v>
          </cell>
          <cell r="I137">
            <v>133</v>
          </cell>
          <cell r="K137">
            <v>0</v>
          </cell>
        </row>
        <row r="138">
          <cell r="E138">
            <v>134</v>
          </cell>
          <cell r="G138">
            <v>0</v>
          </cell>
          <cell r="I138">
            <v>134</v>
          </cell>
          <cell r="K138">
            <v>0</v>
          </cell>
        </row>
        <row r="139">
          <cell r="E139">
            <v>135</v>
          </cell>
          <cell r="G139">
            <v>0</v>
          </cell>
          <cell r="I139">
            <v>135</v>
          </cell>
          <cell r="K139">
            <v>0</v>
          </cell>
        </row>
        <row r="140">
          <cell r="E140">
            <v>136</v>
          </cell>
          <cell r="G140">
            <v>0</v>
          </cell>
          <cell r="I140">
            <v>136</v>
          </cell>
          <cell r="K140">
            <v>0</v>
          </cell>
        </row>
        <row r="141">
          <cell r="E141">
            <v>137</v>
          </cell>
          <cell r="G141">
            <v>0</v>
          </cell>
          <cell r="I141">
            <v>137</v>
          </cell>
          <cell r="K141">
            <v>0</v>
          </cell>
        </row>
        <row r="142">
          <cell r="E142">
            <v>138</v>
          </cell>
          <cell r="G142">
            <v>0</v>
          </cell>
          <cell r="I142">
            <v>138</v>
          </cell>
          <cell r="K142">
            <v>0</v>
          </cell>
        </row>
        <row r="143">
          <cell r="E143">
            <v>139</v>
          </cell>
          <cell r="G143">
            <v>0</v>
          </cell>
          <cell r="I143">
            <v>139</v>
          </cell>
          <cell r="K143">
            <v>0</v>
          </cell>
        </row>
        <row r="144">
          <cell r="E144">
            <v>140</v>
          </cell>
          <cell r="G144">
            <v>0</v>
          </cell>
          <cell r="I144">
            <v>140</v>
          </cell>
          <cell r="K144">
            <v>0</v>
          </cell>
        </row>
        <row r="145">
          <cell r="E145">
            <v>141</v>
          </cell>
          <cell r="G145">
            <v>0</v>
          </cell>
          <cell r="I145">
            <v>141</v>
          </cell>
          <cell r="K145">
            <v>0</v>
          </cell>
        </row>
        <row r="146">
          <cell r="E146">
            <v>142</v>
          </cell>
          <cell r="G146">
            <v>0</v>
          </cell>
          <cell r="I146">
            <v>142</v>
          </cell>
          <cell r="K146">
            <v>0</v>
          </cell>
        </row>
        <row r="147">
          <cell r="E147">
            <v>143</v>
          </cell>
          <cell r="G147">
            <v>0</v>
          </cell>
          <cell r="I147">
            <v>143</v>
          </cell>
          <cell r="K147">
            <v>0</v>
          </cell>
        </row>
        <row r="148">
          <cell r="E148">
            <v>144</v>
          </cell>
          <cell r="G148">
            <v>0</v>
          </cell>
          <cell r="I148">
            <v>144</v>
          </cell>
          <cell r="K148">
            <v>0</v>
          </cell>
        </row>
        <row r="149">
          <cell r="E149">
            <v>145</v>
          </cell>
          <cell r="G149">
            <v>0</v>
          </cell>
          <cell r="I149">
            <v>145</v>
          </cell>
          <cell r="K149">
            <v>0</v>
          </cell>
        </row>
        <row r="150">
          <cell r="E150">
            <v>146</v>
          </cell>
          <cell r="G150">
            <v>0</v>
          </cell>
          <cell r="I150">
            <v>146</v>
          </cell>
          <cell r="K150">
            <v>0</v>
          </cell>
        </row>
        <row r="151">
          <cell r="E151">
            <v>147</v>
          </cell>
          <cell r="G151">
            <v>0</v>
          </cell>
          <cell r="I151">
            <v>147</v>
          </cell>
          <cell r="K151">
            <v>0</v>
          </cell>
        </row>
        <row r="152">
          <cell r="E152">
            <v>148</v>
          </cell>
          <cell r="G152">
            <v>0</v>
          </cell>
          <cell r="I152">
            <v>148</v>
          </cell>
          <cell r="K152">
            <v>0</v>
          </cell>
        </row>
        <row r="153">
          <cell r="E153">
            <v>149</v>
          </cell>
          <cell r="G153">
            <v>0</v>
          </cell>
          <cell r="I153">
            <v>149</v>
          </cell>
          <cell r="K153">
            <v>0</v>
          </cell>
        </row>
        <row r="154">
          <cell r="E154">
            <v>150</v>
          </cell>
          <cell r="G154">
            <v>0</v>
          </cell>
          <cell r="I154">
            <v>150</v>
          </cell>
          <cell r="K154">
            <v>0</v>
          </cell>
        </row>
        <row r="155">
          <cell r="E155">
            <v>151</v>
          </cell>
          <cell r="G155">
            <v>0</v>
          </cell>
          <cell r="I155">
            <v>151</v>
          </cell>
          <cell r="K155">
            <v>0</v>
          </cell>
        </row>
        <row r="156">
          <cell r="E156">
            <v>152</v>
          </cell>
          <cell r="G156">
            <v>0</v>
          </cell>
          <cell r="I156">
            <v>152</v>
          </cell>
          <cell r="K156">
            <v>0</v>
          </cell>
        </row>
        <row r="157">
          <cell r="E157">
            <v>153</v>
          </cell>
          <cell r="G157">
            <v>0</v>
          </cell>
          <cell r="I157">
            <v>153</v>
          </cell>
          <cell r="K157">
            <v>0</v>
          </cell>
        </row>
        <row r="158">
          <cell r="E158">
            <v>154</v>
          </cell>
          <cell r="G158">
            <v>0</v>
          </cell>
          <cell r="I158">
            <v>154</v>
          </cell>
          <cell r="K158">
            <v>0</v>
          </cell>
        </row>
        <row r="159">
          <cell r="E159">
            <v>155</v>
          </cell>
          <cell r="G159">
            <v>0</v>
          </cell>
          <cell r="I159">
            <v>155</v>
          </cell>
          <cell r="K159">
            <v>0</v>
          </cell>
        </row>
        <row r="160">
          <cell r="E160">
            <v>156</v>
          </cell>
          <cell r="G160">
            <v>0</v>
          </cell>
          <cell r="I160">
            <v>156</v>
          </cell>
          <cell r="K160">
            <v>0</v>
          </cell>
        </row>
        <row r="161">
          <cell r="E161">
            <v>157</v>
          </cell>
          <cell r="G161">
            <v>0</v>
          </cell>
          <cell r="I161">
            <v>157</v>
          </cell>
          <cell r="K161">
            <v>0</v>
          </cell>
        </row>
        <row r="162">
          <cell r="E162">
            <v>158</v>
          </cell>
          <cell r="G162">
            <v>0</v>
          </cell>
          <cell r="I162">
            <v>158</v>
          </cell>
          <cell r="K162">
            <v>0</v>
          </cell>
        </row>
        <row r="163">
          <cell r="E163">
            <v>159</v>
          </cell>
          <cell r="G163">
            <v>0</v>
          </cell>
          <cell r="I163">
            <v>159</v>
          </cell>
          <cell r="K163">
            <v>0</v>
          </cell>
        </row>
        <row r="164">
          <cell r="E164">
            <v>160</v>
          </cell>
          <cell r="G164">
            <v>0</v>
          </cell>
          <cell r="I164">
            <v>160</v>
          </cell>
          <cell r="K164">
            <v>0</v>
          </cell>
        </row>
        <row r="165">
          <cell r="E165">
            <v>161</v>
          </cell>
          <cell r="G165">
            <v>0</v>
          </cell>
          <cell r="I165">
            <v>161</v>
          </cell>
          <cell r="K165">
            <v>0</v>
          </cell>
        </row>
        <row r="166">
          <cell r="E166">
            <v>162</v>
          </cell>
          <cell r="G166">
            <v>0</v>
          </cell>
          <cell r="I166">
            <v>162</v>
          </cell>
          <cell r="K166">
            <v>0</v>
          </cell>
        </row>
        <row r="167">
          <cell r="E167">
            <v>163</v>
          </cell>
          <cell r="G167">
            <v>0</v>
          </cell>
          <cell r="I167">
            <v>163</v>
          </cell>
          <cell r="K167">
            <v>0</v>
          </cell>
        </row>
        <row r="168">
          <cell r="E168">
            <v>164</v>
          </cell>
          <cell r="G168">
            <v>0</v>
          </cell>
          <cell r="I168">
            <v>164</v>
          </cell>
          <cell r="K168">
            <v>0</v>
          </cell>
        </row>
        <row r="169">
          <cell r="E169">
            <v>165</v>
          </cell>
          <cell r="G169">
            <v>0</v>
          </cell>
          <cell r="I169">
            <v>165</v>
          </cell>
          <cell r="K169">
            <v>0</v>
          </cell>
        </row>
        <row r="170">
          <cell r="E170">
            <v>166</v>
          </cell>
          <cell r="G170">
            <v>0</v>
          </cell>
          <cell r="I170">
            <v>166</v>
          </cell>
          <cell r="K170">
            <v>0</v>
          </cell>
        </row>
        <row r="171">
          <cell r="E171">
            <v>167</v>
          </cell>
          <cell r="G171">
            <v>0</v>
          </cell>
          <cell r="I171">
            <v>167</v>
          </cell>
          <cell r="K171">
            <v>0</v>
          </cell>
        </row>
        <row r="172">
          <cell r="E172">
            <v>168</v>
          </cell>
          <cell r="G172">
            <v>0</v>
          </cell>
          <cell r="I172">
            <v>168</v>
          </cell>
          <cell r="K172">
            <v>0</v>
          </cell>
        </row>
        <row r="173">
          <cell r="E173">
            <v>169</v>
          </cell>
          <cell r="G173">
            <v>0</v>
          </cell>
          <cell r="I173">
            <v>169</v>
          </cell>
          <cell r="K173">
            <v>0</v>
          </cell>
        </row>
        <row r="174">
          <cell r="E174">
            <v>170</v>
          </cell>
          <cell r="G174">
            <v>0</v>
          </cell>
          <cell r="I174">
            <v>170</v>
          </cell>
          <cell r="K174">
            <v>0</v>
          </cell>
        </row>
        <row r="175">
          <cell r="E175">
            <v>171</v>
          </cell>
          <cell r="G175">
            <v>0</v>
          </cell>
          <cell r="I175">
            <v>171</v>
          </cell>
          <cell r="K175">
            <v>0</v>
          </cell>
        </row>
        <row r="176">
          <cell r="E176">
            <v>172</v>
          </cell>
          <cell r="G176">
            <v>0</v>
          </cell>
          <cell r="I176">
            <v>172</v>
          </cell>
          <cell r="K176">
            <v>0</v>
          </cell>
        </row>
        <row r="177">
          <cell r="E177">
            <v>173</v>
          </cell>
          <cell r="G177">
            <v>0</v>
          </cell>
          <cell r="I177">
            <v>173</v>
          </cell>
          <cell r="K177">
            <v>0</v>
          </cell>
        </row>
        <row r="178">
          <cell r="E178">
            <v>174</v>
          </cell>
          <cell r="G178">
            <v>0</v>
          </cell>
          <cell r="I178">
            <v>174</v>
          </cell>
          <cell r="K178">
            <v>0</v>
          </cell>
        </row>
        <row r="179">
          <cell r="E179">
            <v>175</v>
          </cell>
          <cell r="G179">
            <v>0</v>
          </cell>
          <cell r="I179">
            <v>175</v>
          </cell>
          <cell r="K179">
            <v>0</v>
          </cell>
        </row>
        <row r="180">
          <cell r="E180">
            <v>176</v>
          </cell>
          <cell r="G180">
            <v>0</v>
          </cell>
          <cell r="I180">
            <v>176</v>
          </cell>
          <cell r="K180">
            <v>0</v>
          </cell>
        </row>
        <row r="181">
          <cell r="E181">
            <v>177</v>
          </cell>
          <cell r="G181">
            <v>0</v>
          </cell>
          <cell r="I181">
            <v>177</v>
          </cell>
          <cell r="K181">
            <v>0</v>
          </cell>
        </row>
        <row r="182">
          <cell r="E182">
            <v>178</v>
          </cell>
          <cell r="G182">
            <v>0</v>
          </cell>
          <cell r="I182">
            <v>178</v>
          </cell>
          <cell r="K182">
            <v>0</v>
          </cell>
        </row>
        <row r="183">
          <cell r="E183">
            <v>179</v>
          </cell>
          <cell r="G183">
            <v>0</v>
          </cell>
          <cell r="I183">
            <v>179</v>
          </cell>
          <cell r="K183">
            <v>0</v>
          </cell>
        </row>
        <row r="184">
          <cell r="E184">
            <v>180</v>
          </cell>
          <cell r="G184">
            <v>0</v>
          </cell>
          <cell r="I184">
            <v>180</v>
          </cell>
          <cell r="K184">
            <v>0</v>
          </cell>
        </row>
        <row r="185">
          <cell r="E185">
            <v>181</v>
          </cell>
          <cell r="G185">
            <v>0</v>
          </cell>
          <cell r="I185">
            <v>181</v>
          </cell>
          <cell r="K185">
            <v>0</v>
          </cell>
        </row>
        <row r="186">
          <cell r="E186">
            <v>182</v>
          </cell>
          <cell r="G186">
            <v>0</v>
          </cell>
          <cell r="I186">
            <v>182</v>
          </cell>
          <cell r="K186">
            <v>0</v>
          </cell>
        </row>
        <row r="187">
          <cell r="E187">
            <v>183</v>
          </cell>
          <cell r="G187">
            <v>0</v>
          </cell>
          <cell r="I187">
            <v>183</v>
          </cell>
          <cell r="K187">
            <v>0</v>
          </cell>
        </row>
        <row r="188">
          <cell r="E188">
            <v>184</v>
          </cell>
          <cell r="G188">
            <v>0</v>
          </cell>
          <cell r="I188">
            <v>184</v>
          </cell>
          <cell r="K188">
            <v>0</v>
          </cell>
        </row>
        <row r="189">
          <cell r="E189">
            <v>185</v>
          </cell>
          <cell r="G189">
            <v>0</v>
          </cell>
          <cell r="I189">
            <v>185</v>
          </cell>
          <cell r="K189">
            <v>0</v>
          </cell>
        </row>
        <row r="190">
          <cell r="E190">
            <v>186</v>
          </cell>
          <cell r="G190">
            <v>0</v>
          </cell>
          <cell r="I190">
            <v>186</v>
          </cell>
          <cell r="K190">
            <v>0</v>
          </cell>
        </row>
        <row r="191">
          <cell r="E191">
            <v>187</v>
          </cell>
          <cell r="G191">
            <v>0</v>
          </cell>
          <cell r="I191">
            <v>187</v>
          </cell>
          <cell r="K191">
            <v>0</v>
          </cell>
        </row>
        <row r="192">
          <cell r="E192">
            <v>188</v>
          </cell>
          <cell r="G192">
            <v>0</v>
          </cell>
          <cell r="I192">
            <v>188</v>
          </cell>
          <cell r="K192">
            <v>0</v>
          </cell>
        </row>
        <row r="193">
          <cell r="E193">
            <v>189</v>
          </cell>
          <cell r="G193">
            <v>0</v>
          </cell>
          <cell r="I193">
            <v>189</v>
          </cell>
          <cell r="K193">
            <v>0</v>
          </cell>
        </row>
        <row r="194">
          <cell r="E194">
            <v>190</v>
          </cell>
          <cell r="G194">
            <v>0</v>
          </cell>
          <cell r="I194">
            <v>190</v>
          </cell>
          <cell r="K194">
            <v>0</v>
          </cell>
        </row>
        <row r="195">
          <cell r="E195">
            <v>191</v>
          </cell>
          <cell r="G195">
            <v>0</v>
          </cell>
          <cell r="I195">
            <v>191</v>
          </cell>
          <cell r="K195">
            <v>0</v>
          </cell>
        </row>
        <row r="196">
          <cell r="E196">
            <v>192</v>
          </cell>
          <cell r="G196">
            <v>0</v>
          </cell>
          <cell r="I196">
            <v>192</v>
          </cell>
          <cell r="K196">
            <v>0</v>
          </cell>
        </row>
        <row r="197">
          <cell r="E197">
            <v>193</v>
          </cell>
          <cell r="G197">
            <v>0</v>
          </cell>
          <cell r="I197">
            <v>193</v>
          </cell>
          <cell r="K197">
            <v>0</v>
          </cell>
        </row>
        <row r="198">
          <cell r="E198">
            <v>194</v>
          </cell>
          <cell r="G198">
            <v>0</v>
          </cell>
          <cell r="I198">
            <v>194</v>
          </cell>
          <cell r="K198">
            <v>0</v>
          </cell>
        </row>
        <row r="199">
          <cell r="E199">
            <v>195</v>
          </cell>
          <cell r="G199">
            <v>0</v>
          </cell>
          <cell r="I199">
            <v>195</v>
          </cell>
          <cell r="K199">
            <v>0</v>
          </cell>
        </row>
        <row r="200">
          <cell r="E200">
            <v>196</v>
          </cell>
          <cell r="G200">
            <v>0</v>
          </cell>
          <cell r="I200">
            <v>196</v>
          </cell>
          <cell r="K200">
            <v>0</v>
          </cell>
        </row>
        <row r="201">
          <cell r="E201">
            <v>197</v>
          </cell>
          <cell r="G201">
            <v>0</v>
          </cell>
          <cell r="I201">
            <v>197</v>
          </cell>
          <cell r="K201">
            <v>0</v>
          </cell>
        </row>
        <row r="202">
          <cell r="E202">
            <v>198</v>
          </cell>
          <cell r="G202">
            <v>0</v>
          </cell>
          <cell r="I202">
            <v>198</v>
          </cell>
          <cell r="K202">
            <v>0</v>
          </cell>
        </row>
        <row r="203">
          <cell r="E203">
            <v>199</v>
          </cell>
          <cell r="G203">
            <v>0</v>
          </cell>
          <cell r="I203">
            <v>199</v>
          </cell>
          <cell r="K203">
            <v>0</v>
          </cell>
        </row>
        <row r="204">
          <cell r="E204">
            <v>200</v>
          </cell>
          <cell r="G204">
            <v>0</v>
          </cell>
          <cell r="I204">
            <v>200</v>
          </cell>
          <cell r="K204">
            <v>0</v>
          </cell>
        </row>
        <row r="205">
          <cell r="E205">
            <v>201</v>
          </cell>
          <cell r="G205">
            <v>0</v>
          </cell>
          <cell r="I205">
            <v>201</v>
          </cell>
          <cell r="K205">
            <v>0</v>
          </cell>
        </row>
        <row r="206">
          <cell r="E206">
            <v>202</v>
          </cell>
          <cell r="G206">
            <v>0</v>
          </cell>
          <cell r="I206">
            <v>202</v>
          </cell>
          <cell r="K206">
            <v>0</v>
          </cell>
        </row>
        <row r="207">
          <cell r="E207">
            <v>203</v>
          </cell>
          <cell r="G207">
            <v>0</v>
          </cell>
          <cell r="I207">
            <v>203</v>
          </cell>
          <cell r="K207">
            <v>0</v>
          </cell>
        </row>
        <row r="208">
          <cell r="E208">
            <v>204</v>
          </cell>
          <cell r="G208">
            <v>0</v>
          </cell>
          <cell r="I208">
            <v>204</v>
          </cell>
          <cell r="K208">
            <v>0</v>
          </cell>
        </row>
        <row r="209">
          <cell r="E209">
            <v>205</v>
          </cell>
          <cell r="G209">
            <v>0</v>
          </cell>
          <cell r="I209">
            <v>205</v>
          </cell>
          <cell r="K209">
            <v>0</v>
          </cell>
        </row>
        <row r="210">
          <cell r="E210">
            <v>206</v>
          </cell>
          <cell r="G210">
            <v>0</v>
          </cell>
          <cell r="I210">
            <v>206</v>
          </cell>
          <cell r="K210">
            <v>0</v>
          </cell>
        </row>
        <row r="211">
          <cell r="E211">
            <v>207</v>
          </cell>
          <cell r="G211">
            <v>0</v>
          </cell>
          <cell r="I211">
            <v>207</v>
          </cell>
          <cell r="K211">
            <v>0</v>
          </cell>
        </row>
        <row r="212">
          <cell r="E212">
            <v>208</v>
          </cell>
          <cell r="G212">
            <v>0</v>
          </cell>
          <cell r="I212">
            <v>208</v>
          </cell>
          <cell r="K212">
            <v>0</v>
          </cell>
        </row>
        <row r="213">
          <cell r="E213">
            <v>209</v>
          </cell>
          <cell r="G213">
            <v>0</v>
          </cell>
          <cell r="I213">
            <v>209</v>
          </cell>
          <cell r="K213">
            <v>0</v>
          </cell>
        </row>
        <row r="214">
          <cell r="E214">
            <v>210</v>
          </cell>
          <cell r="G214">
            <v>0</v>
          </cell>
          <cell r="I214">
            <v>210</v>
          </cell>
          <cell r="K214">
            <v>0</v>
          </cell>
        </row>
        <row r="215">
          <cell r="E215">
            <v>211</v>
          </cell>
          <cell r="G215">
            <v>0</v>
          </cell>
          <cell r="I215">
            <v>211</v>
          </cell>
          <cell r="K215">
            <v>0</v>
          </cell>
        </row>
        <row r="216">
          <cell r="E216">
            <v>212</v>
          </cell>
          <cell r="G216">
            <v>0</v>
          </cell>
          <cell r="I216">
            <v>212</v>
          </cell>
          <cell r="K216">
            <v>0</v>
          </cell>
        </row>
        <row r="217">
          <cell r="E217">
            <v>213</v>
          </cell>
          <cell r="G217">
            <v>0</v>
          </cell>
          <cell r="I217">
            <v>213</v>
          </cell>
          <cell r="K217">
            <v>0</v>
          </cell>
        </row>
        <row r="218">
          <cell r="E218">
            <v>214</v>
          </cell>
          <cell r="G218">
            <v>0</v>
          </cell>
          <cell r="I218">
            <v>214</v>
          </cell>
          <cell r="K218">
            <v>0</v>
          </cell>
        </row>
        <row r="219">
          <cell r="E219">
            <v>215</v>
          </cell>
          <cell r="G219">
            <v>0</v>
          </cell>
          <cell r="I219">
            <v>215</v>
          </cell>
          <cell r="K219">
            <v>0</v>
          </cell>
        </row>
        <row r="220">
          <cell r="E220">
            <v>216</v>
          </cell>
          <cell r="G220">
            <v>0</v>
          </cell>
          <cell r="I220">
            <v>216</v>
          </cell>
          <cell r="K220">
            <v>0</v>
          </cell>
        </row>
        <row r="221">
          <cell r="E221">
            <v>217</v>
          </cell>
          <cell r="G221">
            <v>0</v>
          </cell>
          <cell r="I221">
            <v>217</v>
          </cell>
          <cell r="K221">
            <v>0</v>
          </cell>
        </row>
        <row r="222">
          <cell r="E222">
            <v>218</v>
          </cell>
          <cell r="G222">
            <v>0</v>
          </cell>
          <cell r="I222">
            <v>218</v>
          </cell>
          <cell r="K222">
            <v>0</v>
          </cell>
        </row>
        <row r="223">
          <cell r="E223">
            <v>219</v>
          </cell>
          <cell r="G223">
            <v>0</v>
          </cell>
          <cell r="I223">
            <v>219</v>
          </cell>
          <cell r="K223">
            <v>0</v>
          </cell>
        </row>
        <row r="224">
          <cell r="E224">
            <v>220</v>
          </cell>
          <cell r="G224">
            <v>0</v>
          </cell>
          <cell r="I224">
            <v>220</v>
          </cell>
          <cell r="K224">
            <v>0</v>
          </cell>
        </row>
        <row r="225">
          <cell r="E225">
            <v>221</v>
          </cell>
          <cell r="G225">
            <v>0</v>
          </cell>
          <cell r="I225">
            <v>221</v>
          </cell>
          <cell r="K225">
            <v>0</v>
          </cell>
        </row>
        <row r="226">
          <cell r="E226">
            <v>222</v>
          </cell>
          <cell r="G226">
            <v>0</v>
          </cell>
          <cell r="I226">
            <v>222</v>
          </cell>
          <cell r="K226">
            <v>0</v>
          </cell>
        </row>
        <row r="227">
          <cell r="E227">
            <v>223</v>
          </cell>
          <cell r="G227">
            <v>0</v>
          </cell>
          <cell r="I227">
            <v>223</v>
          </cell>
          <cell r="K227">
            <v>0</v>
          </cell>
        </row>
        <row r="228">
          <cell r="E228">
            <v>224</v>
          </cell>
          <cell r="G228">
            <v>0</v>
          </cell>
          <cell r="I228">
            <v>224</v>
          </cell>
          <cell r="K228">
            <v>0</v>
          </cell>
        </row>
        <row r="229">
          <cell r="E229">
            <v>225</v>
          </cell>
          <cell r="G229">
            <v>0</v>
          </cell>
          <cell r="I229">
            <v>225</v>
          </cell>
          <cell r="K229">
            <v>0</v>
          </cell>
        </row>
        <row r="230">
          <cell r="E230">
            <v>226</v>
          </cell>
          <cell r="G230">
            <v>0</v>
          </cell>
          <cell r="I230">
            <v>226</v>
          </cell>
          <cell r="K230">
            <v>0</v>
          </cell>
        </row>
        <row r="231">
          <cell r="E231">
            <v>227</v>
          </cell>
          <cell r="G231">
            <v>0</v>
          </cell>
          <cell r="I231">
            <v>227</v>
          </cell>
          <cell r="K231">
            <v>0</v>
          </cell>
        </row>
        <row r="232">
          <cell r="E232">
            <v>228</v>
          </cell>
          <cell r="G232">
            <v>0</v>
          </cell>
          <cell r="I232">
            <v>228</v>
          </cell>
          <cell r="K232">
            <v>0</v>
          </cell>
        </row>
        <row r="233">
          <cell r="E233">
            <v>229</v>
          </cell>
          <cell r="G233">
            <v>0</v>
          </cell>
          <cell r="I233">
            <v>229</v>
          </cell>
          <cell r="K233">
            <v>0</v>
          </cell>
        </row>
        <row r="234">
          <cell r="E234">
            <v>230</v>
          </cell>
          <cell r="G234">
            <v>0</v>
          </cell>
          <cell r="I234">
            <v>230</v>
          </cell>
          <cell r="K234">
            <v>0</v>
          </cell>
        </row>
        <row r="235">
          <cell r="E235">
            <v>231</v>
          </cell>
          <cell r="G235">
            <v>0</v>
          </cell>
          <cell r="I235">
            <v>231</v>
          </cell>
          <cell r="K235">
            <v>0</v>
          </cell>
        </row>
        <row r="236">
          <cell r="E236">
            <v>232</v>
          </cell>
          <cell r="G236">
            <v>0</v>
          </cell>
          <cell r="I236">
            <v>232</v>
          </cell>
          <cell r="K236">
            <v>0</v>
          </cell>
        </row>
        <row r="237">
          <cell r="E237">
            <v>233</v>
          </cell>
          <cell r="G237">
            <v>0</v>
          </cell>
          <cell r="I237">
            <v>233</v>
          </cell>
          <cell r="K237">
            <v>0</v>
          </cell>
        </row>
        <row r="238">
          <cell r="E238">
            <v>234</v>
          </cell>
          <cell r="G238">
            <v>0</v>
          </cell>
          <cell r="I238">
            <v>234</v>
          </cell>
          <cell r="K238">
            <v>0</v>
          </cell>
        </row>
        <row r="239">
          <cell r="E239">
            <v>235</v>
          </cell>
          <cell r="G239">
            <v>0</v>
          </cell>
          <cell r="I239">
            <v>235</v>
          </cell>
          <cell r="K239">
            <v>0</v>
          </cell>
        </row>
        <row r="240">
          <cell r="E240">
            <v>236</v>
          </cell>
          <cell r="G240">
            <v>0</v>
          </cell>
          <cell r="I240">
            <v>236</v>
          </cell>
          <cell r="K240">
            <v>0</v>
          </cell>
        </row>
        <row r="241">
          <cell r="E241">
            <v>237</v>
          </cell>
          <cell r="G241">
            <v>0</v>
          </cell>
          <cell r="I241">
            <v>237</v>
          </cell>
          <cell r="K241">
            <v>0</v>
          </cell>
        </row>
        <row r="242">
          <cell r="E242">
            <v>238</v>
          </cell>
          <cell r="G242">
            <v>0</v>
          </cell>
          <cell r="I242">
            <v>238</v>
          </cell>
          <cell r="K242">
            <v>0</v>
          </cell>
        </row>
        <row r="243">
          <cell r="E243">
            <v>239</v>
          </cell>
          <cell r="G243">
            <v>0</v>
          </cell>
          <cell r="I243">
            <v>239</v>
          </cell>
          <cell r="K243">
            <v>0</v>
          </cell>
        </row>
        <row r="244">
          <cell r="E244">
            <v>240</v>
          </cell>
          <cell r="G244">
            <v>0</v>
          </cell>
          <cell r="I244">
            <v>240</v>
          </cell>
          <cell r="K244">
            <v>0</v>
          </cell>
        </row>
        <row r="245">
          <cell r="E245">
            <v>241</v>
          </cell>
          <cell r="G245">
            <v>0</v>
          </cell>
          <cell r="I245">
            <v>241</v>
          </cell>
          <cell r="K245">
            <v>0</v>
          </cell>
        </row>
        <row r="246">
          <cell r="E246">
            <v>242</v>
          </cell>
          <cell r="G246">
            <v>0</v>
          </cell>
          <cell r="I246">
            <v>242</v>
          </cell>
          <cell r="K246">
            <v>0</v>
          </cell>
        </row>
        <row r="247">
          <cell r="E247">
            <v>243</v>
          </cell>
          <cell r="G247">
            <v>0</v>
          </cell>
          <cell r="I247">
            <v>243</v>
          </cell>
          <cell r="K247">
            <v>0</v>
          </cell>
        </row>
        <row r="248">
          <cell r="E248">
            <v>244</v>
          </cell>
          <cell r="G248">
            <v>0</v>
          </cell>
          <cell r="I248">
            <v>244</v>
          </cell>
          <cell r="K248">
            <v>0</v>
          </cell>
        </row>
        <row r="249">
          <cell r="E249">
            <v>245</v>
          </cell>
          <cell r="G249">
            <v>0</v>
          </cell>
          <cell r="I249">
            <v>245</v>
          </cell>
          <cell r="K249">
            <v>0</v>
          </cell>
        </row>
        <row r="250">
          <cell r="E250">
            <v>246</v>
          </cell>
          <cell r="G250">
            <v>0</v>
          </cell>
          <cell r="I250">
            <v>246</v>
          </cell>
          <cell r="K250">
            <v>0</v>
          </cell>
        </row>
        <row r="251">
          <cell r="E251">
            <v>247</v>
          </cell>
          <cell r="G251">
            <v>0</v>
          </cell>
          <cell r="I251">
            <v>247</v>
          </cell>
          <cell r="K251">
            <v>0</v>
          </cell>
        </row>
        <row r="252">
          <cell r="E252">
            <v>248</v>
          </cell>
          <cell r="G252">
            <v>0</v>
          </cell>
          <cell r="I252">
            <v>248</v>
          </cell>
          <cell r="K252">
            <v>0</v>
          </cell>
        </row>
        <row r="253">
          <cell r="E253">
            <v>249</v>
          </cell>
          <cell r="G253">
            <v>0</v>
          </cell>
          <cell r="I253">
            <v>249</v>
          </cell>
          <cell r="K253">
            <v>0</v>
          </cell>
        </row>
        <row r="254">
          <cell r="E254">
            <v>250</v>
          </cell>
          <cell r="G254">
            <v>0</v>
          </cell>
          <cell r="I254">
            <v>250</v>
          </cell>
          <cell r="K254">
            <v>0</v>
          </cell>
        </row>
        <row r="255">
          <cell r="E255">
            <v>251</v>
          </cell>
          <cell r="G255">
            <v>0</v>
          </cell>
          <cell r="I255">
            <v>251</v>
          </cell>
          <cell r="K255">
            <v>0</v>
          </cell>
        </row>
        <row r="256">
          <cell r="E256">
            <v>252</v>
          </cell>
          <cell r="G256">
            <v>0</v>
          </cell>
          <cell r="I256">
            <v>252</v>
          </cell>
          <cell r="K256">
            <v>0</v>
          </cell>
        </row>
        <row r="257">
          <cell r="E257">
            <v>253</v>
          </cell>
          <cell r="G257">
            <v>0</v>
          </cell>
          <cell r="I257">
            <v>253</v>
          </cell>
          <cell r="K257">
            <v>0</v>
          </cell>
        </row>
        <row r="258">
          <cell r="E258">
            <v>254</v>
          </cell>
          <cell r="G258">
            <v>0</v>
          </cell>
          <cell r="I258">
            <v>254</v>
          </cell>
          <cell r="K258">
            <v>0</v>
          </cell>
        </row>
        <row r="259">
          <cell r="E259">
            <v>255</v>
          </cell>
          <cell r="G259">
            <v>0</v>
          </cell>
          <cell r="I259">
            <v>255</v>
          </cell>
          <cell r="K259">
            <v>0</v>
          </cell>
        </row>
        <row r="260">
          <cell r="E260">
            <v>256</v>
          </cell>
          <cell r="G260">
            <v>0</v>
          </cell>
          <cell r="I260">
            <v>256</v>
          </cell>
          <cell r="K260">
            <v>0</v>
          </cell>
        </row>
        <row r="261">
          <cell r="E261">
            <v>257</v>
          </cell>
          <cell r="G261">
            <v>0</v>
          </cell>
          <cell r="I261">
            <v>257</v>
          </cell>
          <cell r="K261">
            <v>0</v>
          </cell>
        </row>
        <row r="262">
          <cell r="E262">
            <v>258</v>
          </cell>
          <cell r="G262">
            <v>0</v>
          </cell>
          <cell r="I262">
            <v>258</v>
          </cell>
          <cell r="K262">
            <v>0</v>
          </cell>
        </row>
        <row r="263">
          <cell r="E263">
            <v>259</v>
          </cell>
          <cell r="G263">
            <v>0</v>
          </cell>
          <cell r="I263">
            <v>259</v>
          </cell>
          <cell r="K263">
            <v>0</v>
          </cell>
        </row>
        <row r="264">
          <cell r="E264">
            <v>260</v>
          </cell>
          <cell r="G264">
            <v>0</v>
          </cell>
          <cell r="I264">
            <v>260</v>
          </cell>
          <cell r="K264">
            <v>0</v>
          </cell>
        </row>
        <row r="265">
          <cell r="E265">
            <v>261</v>
          </cell>
          <cell r="G265">
            <v>0</v>
          </cell>
          <cell r="I265">
            <v>261</v>
          </cell>
          <cell r="K265">
            <v>0</v>
          </cell>
        </row>
        <row r="266">
          <cell r="E266">
            <v>262</v>
          </cell>
          <cell r="G266">
            <v>0</v>
          </cell>
          <cell r="I266">
            <v>262</v>
          </cell>
          <cell r="K266">
            <v>0</v>
          </cell>
        </row>
        <row r="267">
          <cell r="E267">
            <v>263</v>
          </cell>
          <cell r="G267">
            <v>0</v>
          </cell>
          <cell r="I267">
            <v>263</v>
          </cell>
          <cell r="K267">
            <v>0</v>
          </cell>
        </row>
        <row r="268">
          <cell r="E268">
            <v>264</v>
          </cell>
          <cell r="G268">
            <v>0</v>
          </cell>
          <cell r="I268">
            <v>264</v>
          </cell>
          <cell r="K268">
            <v>0</v>
          </cell>
        </row>
        <row r="269">
          <cell r="E269">
            <v>265</v>
          </cell>
          <cell r="G269">
            <v>0</v>
          </cell>
          <cell r="I269">
            <v>265</v>
          </cell>
          <cell r="K269">
            <v>0</v>
          </cell>
        </row>
        <row r="270">
          <cell r="E270">
            <v>266</v>
          </cell>
          <cell r="G270">
            <v>0</v>
          </cell>
          <cell r="I270">
            <v>266</v>
          </cell>
          <cell r="K270">
            <v>0</v>
          </cell>
        </row>
        <row r="271">
          <cell r="E271">
            <v>267</v>
          </cell>
          <cell r="G271">
            <v>0</v>
          </cell>
          <cell r="I271">
            <v>267</v>
          </cell>
          <cell r="K271">
            <v>0</v>
          </cell>
        </row>
        <row r="272">
          <cell r="E272">
            <v>268</v>
          </cell>
          <cell r="G272">
            <v>0</v>
          </cell>
          <cell r="I272">
            <v>268</v>
          </cell>
          <cell r="K272">
            <v>0</v>
          </cell>
        </row>
        <row r="273">
          <cell r="E273">
            <v>269</v>
          </cell>
          <cell r="G273">
            <v>0</v>
          </cell>
          <cell r="I273">
            <v>269</v>
          </cell>
          <cell r="K273">
            <v>0</v>
          </cell>
        </row>
        <row r="274">
          <cell r="E274">
            <v>270</v>
          </cell>
          <cell r="G274">
            <v>0</v>
          </cell>
          <cell r="I274">
            <v>270</v>
          </cell>
          <cell r="K274">
            <v>0</v>
          </cell>
        </row>
        <row r="275">
          <cell r="E275">
            <v>271</v>
          </cell>
          <cell r="G275">
            <v>0</v>
          </cell>
          <cell r="I275">
            <v>271</v>
          </cell>
          <cell r="K275">
            <v>0</v>
          </cell>
        </row>
        <row r="276">
          <cell r="E276">
            <v>272</v>
          </cell>
          <cell r="G276">
            <v>0</v>
          </cell>
          <cell r="I276">
            <v>272</v>
          </cell>
          <cell r="K276">
            <v>0</v>
          </cell>
        </row>
        <row r="277">
          <cell r="E277">
            <v>273</v>
          </cell>
          <cell r="G277">
            <v>0</v>
          </cell>
          <cell r="I277">
            <v>273</v>
          </cell>
          <cell r="K277">
            <v>0</v>
          </cell>
        </row>
        <row r="278">
          <cell r="E278">
            <v>274</v>
          </cell>
          <cell r="G278">
            <v>0</v>
          </cell>
          <cell r="I278">
            <v>274</v>
          </cell>
          <cell r="K278">
            <v>0</v>
          </cell>
        </row>
        <row r="279">
          <cell r="E279">
            <v>275</v>
          </cell>
          <cell r="G279">
            <v>0</v>
          </cell>
          <cell r="I279">
            <v>275</v>
          </cell>
          <cell r="K279">
            <v>0</v>
          </cell>
        </row>
        <row r="280">
          <cell r="E280">
            <v>276</v>
          </cell>
          <cell r="G280">
            <v>0</v>
          </cell>
          <cell r="I280">
            <v>276</v>
          </cell>
          <cell r="K280">
            <v>0</v>
          </cell>
        </row>
        <row r="281">
          <cell r="E281">
            <v>277</v>
          </cell>
          <cell r="G281">
            <v>0</v>
          </cell>
          <cell r="I281">
            <v>277</v>
          </cell>
          <cell r="K281">
            <v>0</v>
          </cell>
        </row>
        <row r="282">
          <cell r="E282">
            <v>278</v>
          </cell>
          <cell r="G282">
            <v>0</v>
          </cell>
          <cell r="I282">
            <v>278</v>
          </cell>
          <cell r="K282">
            <v>0</v>
          </cell>
        </row>
        <row r="283">
          <cell r="E283">
            <v>279</v>
          </cell>
          <cell r="G283">
            <v>0</v>
          </cell>
          <cell r="I283">
            <v>279</v>
          </cell>
          <cell r="K283">
            <v>0</v>
          </cell>
        </row>
        <row r="284">
          <cell r="E284">
            <v>280</v>
          </cell>
          <cell r="G284">
            <v>0</v>
          </cell>
          <cell r="I284">
            <v>280</v>
          </cell>
          <cell r="K284">
            <v>0</v>
          </cell>
        </row>
        <row r="285">
          <cell r="E285">
            <v>281</v>
          </cell>
          <cell r="G285">
            <v>0</v>
          </cell>
          <cell r="I285">
            <v>281</v>
          </cell>
          <cell r="K285">
            <v>0</v>
          </cell>
        </row>
        <row r="286">
          <cell r="E286">
            <v>282</v>
          </cell>
          <cell r="G286">
            <v>0</v>
          </cell>
          <cell r="I286">
            <v>282</v>
          </cell>
          <cell r="K286">
            <v>0</v>
          </cell>
        </row>
        <row r="287">
          <cell r="E287">
            <v>283</v>
          </cell>
          <cell r="G287">
            <v>0</v>
          </cell>
          <cell r="I287">
            <v>283</v>
          </cell>
          <cell r="K287">
            <v>0</v>
          </cell>
        </row>
        <row r="288">
          <cell r="E288">
            <v>284</v>
          </cell>
          <cell r="G288">
            <v>0</v>
          </cell>
          <cell r="I288">
            <v>284</v>
          </cell>
          <cell r="K288">
            <v>0</v>
          </cell>
        </row>
        <row r="289">
          <cell r="E289">
            <v>285</v>
          </cell>
          <cell r="G289">
            <v>0</v>
          </cell>
          <cell r="I289">
            <v>285</v>
          </cell>
          <cell r="K289">
            <v>0</v>
          </cell>
        </row>
        <row r="290">
          <cell r="E290">
            <v>286</v>
          </cell>
          <cell r="G290">
            <v>0</v>
          </cell>
          <cell r="I290">
            <v>286</v>
          </cell>
          <cell r="K290">
            <v>0</v>
          </cell>
        </row>
        <row r="291">
          <cell r="E291">
            <v>287</v>
          </cell>
          <cell r="G291">
            <v>0</v>
          </cell>
          <cell r="I291">
            <v>287</v>
          </cell>
          <cell r="K291">
            <v>0</v>
          </cell>
        </row>
        <row r="292">
          <cell r="E292">
            <v>288</v>
          </cell>
          <cell r="G292">
            <v>0</v>
          </cell>
          <cell r="I292">
            <v>288</v>
          </cell>
          <cell r="K292">
            <v>0</v>
          </cell>
        </row>
        <row r="293">
          <cell r="E293">
            <v>289</v>
          </cell>
          <cell r="G293">
            <v>0</v>
          </cell>
          <cell r="I293">
            <v>289</v>
          </cell>
          <cell r="K293">
            <v>0</v>
          </cell>
        </row>
        <row r="294">
          <cell r="E294">
            <v>290</v>
          </cell>
          <cell r="G294">
            <v>0</v>
          </cell>
          <cell r="I294">
            <v>290</v>
          </cell>
          <cell r="K294">
            <v>0</v>
          </cell>
        </row>
        <row r="295">
          <cell r="E295">
            <v>291</v>
          </cell>
          <cell r="G295">
            <v>0</v>
          </cell>
          <cell r="I295">
            <v>291</v>
          </cell>
          <cell r="K295">
            <v>0</v>
          </cell>
        </row>
        <row r="296">
          <cell r="E296">
            <v>292</v>
          </cell>
          <cell r="G296">
            <v>0</v>
          </cell>
          <cell r="I296">
            <v>292</v>
          </cell>
          <cell r="K296">
            <v>0</v>
          </cell>
        </row>
        <row r="297">
          <cell r="E297">
            <v>293</v>
          </cell>
          <cell r="G297">
            <v>0</v>
          </cell>
          <cell r="I297">
            <v>293</v>
          </cell>
          <cell r="K297">
            <v>0</v>
          </cell>
        </row>
        <row r="298">
          <cell r="E298">
            <v>294</v>
          </cell>
          <cell r="G298">
            <v>0</v>
          </cell>
          <cell r="I298">
            <v>294</v>
          </cell>
          <cell r="K298">
            <v>0</v>
          </cell>
        </row>
        <row r="299">
          <cell r="E299">
            <v>295</v>
          </cell>
          <cell r="G299">
            <v>0</v>
          </cell>
          <cell r="I299">
            <v>295</v>
          </cell>
          <cell r="K299">
            <v>0</v>
          </cell>
        </row>
        <row r="300">
          <cell r="E300">
            <v>296</v>
          </cell>
          <cell r="G300">
            <v>0</v>
          </cell>
          <cell r="I300">
            <v>296</v>
          </cell>
          <cell r="K300">
            <v>0</v>
          </cell>
        </row>
        <row r="301">
          <cell r="E301">
            <v>297</v>
          </cell>
          <cell r="G301">
            <v>0</v>
          </cell>
          <cell r="I301">
            <v>297</v>
          </cell>
          <cell r="K301">
            <v>0</v>
          </cell>
        </row>
        <row r="302">
          <cell r="E302">
            <v>298</v>
          </cell>
          <cell r="G302">
            <v>0</v>
          </cell>
          <cell r="I302">
            <v>298</v>
          </cell>
          <cell r="K302">
            <v>0</v>
          </cell>
        </row>
        <row r="303">
          <cell r="E303">
            <v>299</v>
          </cell>
          <cell r="G303">
            <v>0</v>
          </cell>
          <cell r="I303">
            <v>299</v>
          </cell>
          <cell r="K303">
            <v>0</v>
          </cell>
        </row>
        <row r="304">
          <cell r="E304">
            <v>300</v>
          </cell>
          <cell r="G304">
            <v>0</v>
          </cell>
          <cell r="I304">
            <v>300</v>
          </cell>
          <cell r="K304">
            <v>0</v>
          </cell>
        </row>
        <row r="305">
          <cell r="G305">
            <v>0</v>
          </cell>
          <cell r="I305">
            <v>301</v>
          </cell>
          <cell r="K305">
            <v>0</v>
          </cell>
        </row>
        <row r="306">
          <cell r="G306">
            <v>0</v>
          </cell>
          <cell r="I306">
            <v>302</v>
          </cell>
          <cell r="K306">
            <v>0</v>
          </cell>
        </row>
        <row r="307">
          <cell r="G307">
            <v>0</v>
          </cell>
          <cell r="I307">
            <v>303</v>
          </cell>
          <cell r="K307">
            <v>0</v>
          </cell>
        </row>
        <row r="308">
          <cell r="G308">
            <v>0</v>
          </cell>
          <cell r="I308">
            <v>304</v>
          </cell>
          <cell r="K308">
            <v>0</v>
          </cell>
        </row>
        <row r="309">
          <cell r="G309">
            <v>0</v>
          </cell>
          <cell r="I309">
            <v>305</v>
          </cell>
          <cell r="K309">
            <v>0</v>
          </cell>
        </row>
        <row r="310">
          <cell r="G310">
            <v>0</v>
          </cell>
          <cell r="I310">
            <v>306</v>
          </cell>
          <cell r="K310">
            <v>0</v>
          </cell>
        </row>
        <row r="311">
          <cell r="G311">
            <v>0</v>
          </cell>
          <cell r="I311">
            <v>307</v>
          </cell>
          <cell r="K311">
            <v>0</v>
          </cell>
        </row>
        <row r="312">
          <cell r="G312">
            <v>0</v>
          </cell>
          <cell r="I312">
            <v>308</v>
          </cell>
          <cell r="K312">
            <v>0</v>
          </cell>
        </row>
        <row r="313">
          <cell r="G313">
            <v>0</v>
          </cell>
          <cell r="I313">
            <v>309</v>
          </cell>
          <cell r="K313">
            <v>0</v>
          </cell>
        </row>
        <row r="314">
          <cell r="G314">
            <v>0</v>
          </cell>
          <cell r="I314">
            <v>310</v>
          </cell>
          <cell r="K314">
            <v>0</v>
          </cell>
        </row>
        <row r="315">
          <cell r="G315">
            <v>0</v>
          </cell>
          <cell r="I315">
            <v>311</v>
          </cell>
          <cell r="K315">
            <v>0</v>
          </cell>
        </row>
        <row r="316">
          <cell r="G316">
            <v>0</v>
          </cell>
          <cell r="I316">
            <v>312</v>
          </cell>
          <cell r="K316">
            <v>0</v>
          </cell>
        </row>
        <row r="317">
          <cell r="G317">
            <v>0</v>
          </cell>
          <cell r="I317">
            <v>313</v>
          </cell>
          <cell r="K317">
            <v>0</v>
          </cell>
        </row>
        <row r="318">
          <cell r="G318">
            <v>0</v>
          </cell>
          <cell r="I318">
            <v>314</v>
          </cell>
          <cell r="K318">
            <v>0</v>
          </cell>
        </row>
        <row r="319">
          <cell r="G319">
            <v>0</v>
          </cell>
          <cell r="I319">
            <v>315</v>
          </cell>
          <cell r="K319">
            <v>0</v>
          </cell>
        </row>
        <row r="320">
          <cell r="G320">
            <v>0</v>
          </cell>
          <cell r="I320">
            <v>316</v>
          </cell>
          <cell r="K320">
            <v>0</v>
          </cell>
        </row>
        <row r="321">
          <cell r="G321">
            <v>0</v>
          </cell>
          <cell r="I321">
            <v>317</v>
          </cell>
          <cell r="K321">
            <v>0</v>
          </cell>
        </row>
        <row r="322">
          <cell r="G322">
            <v>0</v>
          </cell>
          <cell r="I322">
            <v>318</v>
          </cell>
          <cell r="K322">
            <v>0</v>
          </cell>
        </row>
        <row r="323">
          <cell r="G323">
            <v>0</v>
          </cell>
          <cell r="I323">
            <v>319</v>
          </cell>
          <cell r="K323">
            <v>0</v>
          </cell>
        </row>
        <row r="324">
          <cell r="G324">
            <v>0</v>
          </cell>
          <cell r="I324">
            <v>320</v>
          </cell>
          <cell r="K324">
            <v>0</v>
          </cell>
        </row>
        <row r="325">
          <cell r="G325">
            <v>0</v>
          </cell>
          <cell r="I325">
            <v>321</v>
          </cell>
          <cell r="K325">
            <v>0</v>
          </cell>
        </row>
        <row r="326">
          <cell r="G326">
            <v>0</v>
          </cell>
          <cell r="I326">
            <v>322</v>
          </cell>
          <cell r="K326">
            <v>0</v>
          </cell>
        </row>
        <row r="327">
          <cell r="G327">
            <v>0</v>
          </cell>
          <cell r="I327">
            <v>323</v>
          </cell>
          <cell r="K327">
            <v>0</v>
          </cell>
        </row>
        <row r="328">
          <cell r="G328">
            <v>0</v>
          </cell>
          <cell r="I328">
            <v>324</v>
          </cell>
          <cell r="K328">
            <v>0</v>
          </cell>
        </row>
        <row r="329">
          <cell r="G329">
            <v>0</v>
          </cell>
          <cell r="I329">
            <v>325</v>
          </cell>
          <cell r="K329">
            <v>0</v>
          </cell>
        </row>
        <row r="330">
          <cell r="G330">
            <v>0</v>
          </cell>
          <cell r="I330">
            <v>326</v>
          </cell>
          <cell r="K330">
            <v>0</v>
          </cell>
        </row>
        <row r="331">
          <cell r="G331">
            <v>0</v>
          </cell>
          <cell r="I331">
            <v>327</v>
          </cell>
          <cell r="K331">
            <v>0</v>
          </cell>
        </row>
        <row r="332">
          <cell r="G332">
            <v>0</v>
          </cell>
          <cell r="I332">
            <v>328</v>
          </cell>
          <cell r="K332">
            <v>0</v>
          </cell>
        </row>
        <row r="333">
          <cell r="G333">
            <v>0</v>
          </cell>
          <cell r="I333">
            <v>329</v>
          </cell>
          <cell r="K333">
            <v>0</v>
          </cell>
        </row>
        <row r="334">
          <cell r="G334">
            <v>0</v>
          </cell>
          <cell r="I334">
            <v>330</v>
          </cell>
          <cell r="K334">
            <v>0</v>
          </cell>
        </row>
        <row r="335">
          <cell r="G335">
            <v>0</v>
          </cell>
          <cell r="I335">
            <v>331</v>
          </cell>
          <cell r="K335">
            <v>0</v>
          </cell>
        </row>
        <row r="336">
          <cell r="G336">
            <v>0</v>
          </cell>
          <cell r="I336">
            <v>332</v>
          </cell>
          <cell r="K336">
            <v>0</v>
          </cell>
        </row>
        <row r="337">
          <cell r="G337">
            <v>0</v>
          </cell>
          <cell r="I337">
            <v>333</v>
          </cell>
          <cell r="K337">
            <v>0</v>
          </cell>
        </row>
        <row r="338">
          <cell r="G338">
            <v>0</v>
          </cell>
          <cell r="I338">
            <v>334</v>
          </cell>
          <cell r="K338">
            <v>0</v>
          </cell>
        </row>
        <row r="339">
          <cell r="G339">
            <v>0</v>
          </cell>
          <cell r="I339">
            <v>335</v>
          </cell>
          <cell r="K339">
            <v>0</v>
          </cell>
        </row>
        <row r="340">
          <cell r="G340">
            <v>0</v>
          </cell>
          <cell r="I340">
            <v>336</v>
          </cell>
          <cell r="K340">
            <v>0</v>
          </cell>
        </row>
        <row r="341">
          <cell r="G341">
            <v>0</v>
          </cell>
          <cell r="I341">
            <v>337</v>
          </cell>
          <cell r="K341">
            <v>0</v>
          </cell>
        </row>
        <row r="342">
          <cell r="G342">
            <v>0</v>
          </cell>
          <cell r="I342">
            <v>338</v>
          </cell>
          <cell r="K342">
            <v>0</v>
          </cell>
        </row>
        <row r="343">
          <cell r="G343">
            <v>0</v>
          </cell>
          <cell r="I343">
            <v>339</v>
          </cell>
          <cell r="K343">
            <v>0</v>
          </cell>
        </row>
        <row r="344">
          <cell r="G344">
            <v>0</v>
          </cell>
          <cell r="I344">
            <v>340</v>
          </cell>
          <cell r="K344">
            <v>0</v>
          </cell>
        </row>
        <row r="345">
          <cell r="G345">
            <v>0</v>
          </cell>
          <cell r="I345">
            <v>341</v>
          </cell>
          <cell r="K345">
            <v>0</v>
          </cell>
        </row>
        <row r="346">
          <cell r="G346">
            <v>0</v>
          </cell>
          <cell r="I346">
            <v>342</v>
          </cell>
          <cell r="K346">
            <v>0</v>
          </cell>
        </row>
        <row r="347">
          <cell r="G347">
            <v>0</v>
          </cell>
          <cell r="I347">
            <v>343</v>
          </cell>
          <cell r="K347">
            <v>0</v>
          </cell>
        </row>
        <row r="348">
          <cell r="G348">
            <v>0</v>
          </cell>
          <cell r="I348">
            <v>344</v>
          </cell>
          <cell r="K348">
            <v>0</v>
          </cell>
        </row>
        <row r="349">
          <cell r="G349">
            <v>0</v>
          </cell>
          <cell r="I349">
            <v>345</v>
          </cell>
          <cell r="K349">
            <v>0</v>
          </cell>
        </row>
        <row r="350">
          <cell r="G350">
            <v>0</v>
          </cell>
          <cell r="I350">
            <v>346</v>
          </cell>
          <cell r="K350">
            <v>0</v>
          </cell>
        </row>
        <row r="351">
          <cell r="G351">
            <v>0</v>
          </cell>
          <cell r="I351">
            <v>347</v>
          </cell>
          <cell r="K351">
            <v>0</v>
          </cell>
        </row>
        <row r="352">
          <cell r="G352">
            <v>0</v>
          </cell>
          <cell r="I352">
            <v>348</v>
          </cell>
          <cell r="K352">
            <v>0</v>
          </cell>
        </row>
        <row r="353">
          <cell r="G353">
            <v>0</v>
          </cell>
          <cell r="I353">
            <v>349</v>
          </cell>
          <cell r="K353">
            <v>0</v>
          </cell>
        </row>
        <row r="354">
          <cell r="G354">
            <v>0</v>
          </cell>
          <cell r="I354">
            <v>350</v>
          </cell>
          <cell r="K354">
            <v>0</v>
          </cell>
        </row>
        <row r="355">
          <cell r="G355">
            <v>0</v>
          </cell>
          <cell r="I355">
            <v>351</v>
          </cell>
          <cell r="K355">
            <v>0</v>
          </cell>
        </row>
        <row r="356">
          <cell r="G356">
            <v>0</v>
          </cell>
          <cell r="I356">
            <v>352</v>
          </cell>
          <cell r="K356">
            <v>0</v>
          </cell>
        </row>
        <row r="357">
          <cell r="G357">
            <v>0</v>
          </cell>
          <cell r="I357">
            <v>353</v>
          </cell>
          <cell r="K357">
            <v>0</v>
          </cell>
        </row>
        <row r="358">
          <cell r="G358">
            <v>0</v>
          </cell>
          <cell r="I358">
            <v>354</v>
          </cell>
          <cell r="K358">
            <v>0</v>
          </cell>
        </row>
        <row r="359">
          <cell r="G359">
            <v>0</v>
          </cell>
          <cell r="I359">
            <v>355</v>
          </cell>
          <cell r="K359">
            <v>0</v>
          </cell>
        </row>
        <row r="360">
          <cell r="G360">
            <v>0</v>
          </cell>
          <cell r="I360">
            <v>356</v>
          </cell>
          <cell r="K360">
            <v>0</v>
          </cell>
        </row>
        <row r="361">
          <cell r="G361">
            <v>0</v>
          </cell>
          <cell r="I361">
            <v>357</v>
          </cell>
          <cell r="K361">
            <v>0</v>
          </cell>
        </row>
        <row r="362">
          <cell r="G362">
            <v>0</v>
          </cell>
          <cell r="I362">
            <v>358</v>
          </cell>
          <cell r="K362">
            <v>0</v>
          </cell>
        </row>
        <row r="363">
          <cell r="G363">
            <v>0</v>
          </cell>
          <cell r="I363">
            <v>359</v>
          </cell>
          <cell r="K363">
            <v>0</v>
          </cell>
        </row>
        <row r="364">
          <cell r="G364">
            <v>0</v>
          </cell>
          <cell r="I364">
            <v>360</v>
          </cell>
          <cell r="K364">
            <v>0</v>
          </cell>
        </row>
        <row r="365">
          <cell r="G365">
            <v>0</v>
          </cell>
          <cell r="I365">
            <v>361</v>
          </cell>
          <cell r="K365">
            <v>0</v>
          </cell>
        </row>
        <row r="366">
          <cell r="G366">
            <v>0</v>
          </cell>
          <cell r="I366">
            <v>362</v>
          </cell>
          <cell r="K366">
            <v>0</v>
          </cell>
        </row>
        <row r="367">
          <cell r="G367">
            <v>0</v>
          </cell>
          <cell r="I367">
            <v>363</v>
          </cell>
          <cell r="K367">
            <v>0</v>
          </cell>
        </row>
        <row r="368">
          <cell r="G368">
            <v>0</v>
          </cell>
          <cell r="I368">
            <v>364</v>
          </cell>
          <cell r="K368">
            <v>0</v>
          </cell>
        </row>
        <row r="369">
          <cell r="G369">
            <v>0</v>
          </cell>
          <cell r="I369">
            <v>365</v>
          </cell>
          <cell r="K369">
            <v>0</v>
          </cell>
        </row>
        <row r="370">
          <cell r="G370">
            <v>0</v>
          </cell>
          <cell r="I370">
            <v>366</v>
          </cell>
          <cell r="K370">
            <v>0</v>
          </cell>
        </row>
        <row r="371">
          <cell r="G371">
            <v>0</v>
          </cell>
          <cell r="I371">
            <v>367</v>
          </cell>
          <cell r="K371">
            <v>0</v>
          </cell>
        </row>
        <row r="372">
          <cell r="G372">
            <v>0</v>
          </cell>
          <cell r="I372">
            <v>368</v>
          </cell>
          <cell r="K372">
            <v>0</v>
          </cell>
        </row>
        <row r="373">
          <cell r="G373">
            <v>0</v>
          </cell>
          <cell r="I373">
            <v>369</v>
          </cell>
          <cell r="K373">
            <v>0</v>
          </cell>
        </row>
        <row r="374">
          <cell r="G374">
            <v>0</v>
          </cell>
          <cell r="I374">
            <v>370</v>
          </cell>
          <cell r="K374">
            <v>0</v>
          </cell>
        </row>
        <row r="375">
          <cell r="G375">
            <v>0</v>
          </cell>
          <cell r="I375">
            <v>371</v>
          </cell>
          <cell r="K375">
            <v>0</v>
          </cell>
        </row>
        <row r="376">
          <cell r="G376">
            <v>0</v>
          </cell>
          <cell r="I376">
            <v>372</v>
          </cell>
          <cell r="K376">
            <v>0</v>
          </cell>
        </row>
        <row r="377">
          <cell r="G377">
            <v>0</v>
          </cell>
          <cell r="I377">
            <v>373</v>
          </cell>
          <cell r="K377">
            <v>0</v>
          </cell>
        </row>
        <row r="378">
          <cell r="G378">
            <v>0</v>
          </cell>
          <cell r="I378">
            <v>374</v>
          </cell>
          <cell r="K378">
            <v>0</v>
          </cell>
        </row>
        <row r="379">
          <cell r="G379">
            <v>0</v>
          </cell>
          <cell r="I379">
            <v>375</v>
          </cell>
          <cell r="K379">
            <v>0</v>
          </cell>
        </row>
        <row r="380">
          <cell r="G380">
            <v>0</v>
          </cell>
          <cell r="I380">
            <v>376</v>
          </cell>
          <cell r="K380">
            <v>0</v>
          </cell>
        </row>
        <row r="381">
          <cell r="G381">
            <v>0</v>
          </cell>
          <cell r="I381">
            <v>377</v>
          </cell>
          <cell r="K381">
            <v>0</v>
          </cell>
        </row>
        <row r="382">
          <cell r="G382">
            <v>0</v>
          </cell>
          <cell r="I382">
            <v>378</v>
          </cell>
          <cell r="K382">
            <v>0</v>
          </cell>
        </row>
        <row r="383">
          <cell r="G383">
            <v>0</v>
          </cell>
          <cell r="I383">
            <v>379</v>
          </cell>
          <cell r="K383">
            <v>0</v>
          </cell>
        </row>
        <row r="384">
          <cell r="G384">
            <v>0</v>
          </cell>
          <cell r="I384">
            <v>380</v>
          </cell>
          <cell r="K384">
            <v>0</v>
          </cell>
        </row>
        <row r="385">
          <cell r="G385">
            <v>0</v>
          </cell>
          <cell r="I385">
            <v>381</v>
          </cell>
          <cell r="K385">
            <v>0</v>
          </cell>
        </row>
        <row r="386">
          <cell r="G386">
            <v>0</v>
          </cell>
          <cell r="I386">
            <v>382</v>
          </cell>
          <cell r="K386">
            <v>0</v>
          </cell>
        </row>
        <row r="387">
          <cell r="G387">
            <v>0</v>
          </cell>
          <cell r="I387">
            <v>383</v>
          </cell>
          <cell r="K387">
            <v>0</v>
          </cell>
        </row>
        <row r="388">
          <cell r="G388">
            <v>0</v>
          </cell>
          <cell r="I388">
            <v>384</v>
          </cell>
          <cell r="K388">
            <v>0</v>
          </cell>
        </row>
        <row r="389">
          <cell r="G389">
            <v>0</v>
          </cell>
          <cell r="I389">
            <v>385</v>
          </cell>
          <cell r="K389">
            <v>0</v>
          </cell>
        </row>
        <row r="390">
          <cell r="G390">
            <v>0</v>
          </cell>
          <cell r="I390">
            <v>386</v>
          </cell>
          <cell r="K390">
            <v>0</v>
          </cell>
        </row>
        <row r="391">
          <cell r="G391">
            <v>0</v>
          </cell>
          <cell r="I391">
            <v>387</v>
          </cell>
          <cell r="K391">
            <v>0</v>
          </cell>
        </row>
        <row r="392">
          <cell r="G392">
            <v>0</v>
          </cell>
          <cell r="I392">
            <v>388</v>
          </cell>
          <cell r="K392">
            <v>0</v>
          </cell>
        </row>
        <row r="393">
          <cell r="G393">
            <v>0</v>
          </cell>
          <cell r="I393">
            <v>389</v>
          </cell>
          <cell r="K393">
            <v>0</v>
          </cell>
        </row>
        <row r="394">
          <cell r="G394">
            <v>0</v>
          </cell>
          <cell r="I394">
            <v>390</v>
          </cell>
          <cell r="K394">
            <v>0</v>
          </cell>
        </row>
        <row r="395">
          <cell r="G395">
            <v>0</v>
          </cell>
          <cell r="I395">
            <v>391</v>
          </cell>
          <cell r="K395">
            <v>0</v>
          </cell>
        </row>
        <row r="396">
          <cell r="G396">
            <v>0</v>
          </cell>
          <cell r="I396">
            <v>392</v>
          </cell>
          <cell r="K396">
            <v>0</v>
          </cell>
        </row>
        <row r="397">
          <cell r="G397">
            <v>0</v>
          </cell>
          <cell r="I397">
            <v>393</v>
          </cell>
          <cell r="K397">
            <v>0</v>
          </cell>
        </row>
        <row r="398">
          <cell r="G398">
            <v>0</v>
          </cell>
          <cell r="I398">
            <v>394</v>
          </cell>
          <cell r="K398">
            <v>0</v>
          </cell>
        </row>
        <row r="399">
          <cell r="G399">
            <v>0</v>
          </cell>
          <cell r="I399">
            <v>395</v>
          </cell>
          <cell r="K399">
            <v>0</v>
          </cell>
        </row>
        <row r="400">
          <cell r="G400">
            <v>0</v>
          </cell>
          <cell r="I400">
            <v>396</v>
          </cell>
          <cell r="K400">
            <v>0</v>
          </cell>
        </row>
        <row r="401">
          <cell r="G401">
            <v>0</v>
          </cell>
          <cell r="I401">
            <v>397</v>
          </cell>
          <cell r="K401">
            <v>0</v>
          </cell>
        </row>
        <row r="402">
          <cell r="G402">
            <v>0</v>
          </cell>
          <cell r="I402">
            <v>398</v>
          </cell>
          <cell r="K402">
            <v>0</v>
          </cell>
        </row>
        <row r="403">
          <cell r="G403">
            <v>0</v>
          </cell>
          <cell r="I403">
            <v>399</v>
          </cell>
          <cell r="K403">
            <v>0</v>
          </cell>
        </row>
        <row r="404">
          <cell r="G404">
            <v>0</v>
          </cell>
          <cell r="I404">
            <v>400</v>
          </cell>
          <cell r="K404">
            <v>0</v>
          </cell>
        </row>
        <row r="405">
          <cell r="G405">
            <v>0</v>
          </cell>
          <cell r="I405">
            <v>401</v>
          </cell>
        </row>
        <row r="406">
          <cell r="G406">
            <v>0</v>
          </cell>
          <cell r="I406">
            <v>402</v>
          </cell>
        </row>
        <row r="407">
          <cell r="G407">
            <v>0</v>
          </cell>
          <cell r="I407">
            <v>403</v>
          </cell>
        </row>
        <row r="408">
          <cell r="G408">
            <v>0</v>
          </cell>
          <cell r="I408">
            <v>404</v>
          </cell>
        </row>
        <row r="409">
          <cell r="G409">
            <v>0</v>
          </cell>
          <cell r="I409">
            <v>405</v>
          </cell>
        </row>
        <row r="410">
          <cell r="G410">
            <v>0</v>
          </cell>
          <cell r="I410">
            <v>406</v>
          </cell>
        </row>
        <row r="411">
          <cell r="G411">
            <v>0</v>
          </cell>
          <cell r="I411">
            <v>407</v>
          </cell>
        </row>
        <row r="412">
          <cell r="G412">
            <v>0</v>
          </cell>
          <cell r="I412">
            <v>408</v>
          </cell>
        </row>
        <row r="413">
          <cell r="G413">
            <v>0</v>
          </cell>
          <cell r="I413">
            <v>409</v>
          </cell>
        </row>
        <row r="414">
          <cell r="G414">
            <v>0</v>
          </cell>
          <cell r="I414">
            <v>410</v>
          </cell>
        </row>
        <row r="415">
          <cell r="G415">
            <v>0</v>
          </cell>
          <cell r="I415">
            <v>411</v>
          </cell>
        </row>
        <row r="416">
          <cell r="G416">
            <v>0</v>
          </cell>
          <cell r="I416">
            <v>412</v>
          </cell>
        </row>
        <row r="417">
          <cell r="G417">
            <v>0</v>
          </cell>
          <cell r="I417">
            <v>413</v>
          </cell>
        </row>
        <row r="418">
          <cell r="G418">
            <v>0</v>
          </cell>
          <cell r="I418">
            <v>414</v>
          </cell>
        </row>
        <row r="419">
          <cell r="G419">
            <v>0</v>
          </cell>
          <cell r="I419">
            <v>415</v>
          </cell>
        </row>
        <row r="420">
          <cell r="G420">
            <v>0</v>
          </cell>
          <cell r="I420">
            <v>416</v>
          </cell>
        </row>
        <row r="421">
          <cell r="G421">
            <v>0</v>
          </cell>
          <cell r="I421">
            <v>417</v>
          </cell>
        </row>
        <row r="422">
          <cell r="G422">
            <v>0</v>
          </cell>
          <cell r="I422">
            <v>418</v>
          </cell>
        </row>
        <row r="423">
          <cell r="G423">
            <v>0</v>
          </cell>
          <cell r="I423">
            <v>419</v>
          </cell>
        </row>
        <row r="424">
          <cell r="G424">
            <v>0</v>
          </cell>
          <cell r="I424">
            <v>420</v>
          </cell>
        </row>
        <row r="425">
          <cell r="G425">
            <v>0</v>
          </cell>
          <cell r="I425">
            <v>421</v>
          </cell>
        </row>
        <row r="426">
          <cell r="G426">
            <v>0</v>
          </cell>
          <cell r="I426">
            <v>422</v>
          </cell>
        </row>
        <row r="427">
          <cell r="G427">
            <v>0</v>
          </cell>
          <cell r="I427">
            <v>423</v>
          </cell>
        </row>
        <row r="428">
          <cell r="G428">
            <v>0</v>
          </cell>
          <cell r="I428">
            <v>424</v>
          </cell>
        </row>
        <row r="429">
          <cell r="G429">
            <v>0</v>
          </cell>
          <cell r="I429">
            <v>425</v>
          </cell>
        </row>
        <row r="430">
          <cell r="G430">
            <v>0</v>
          </cell>
          <cell r="I430">
            <v>426</v>
          </cell>
        </row>
        <row r="431">
          <cell r="G431">
            <v>0</v>
          </cell>
          <cell r="I431">
            <v>427</v>
          </cell>
        </row>
        <row r="432">
          <cell r="G432">
            <v>0</v>
          </cell>
          <cell r="I432">
            <v>428</v>
          </cell>
        </row>
        <row r="433">
          <cell r="G433">
            <v>0</v>
          </cell>
          <cell r="I433">
            <v>429</v>
          </cell>
        </row>
        <row r="434">
          <cell r="G434">
            <v>0</v>
          </cell>
          <cell r="I434">
            <v>430</v>
          </cell>
        </row>
        <row r="435">
          <cell r="G435">
            <v>0</v>
          </cell>
          <cell r="I435">
            <v>431</v>
          </cell>
        </row>
        <row r="436">
          <cell r="G436">
            <v>0</v>
          </cell>
          <cell r="I436">
            <v>432</v>
          </cell>
        </row>
        <row r="437">
          <cell r="G437">
            <v>0</v>
          </cell>
          <cell r="I437">
            <v>433</v>
          </cell>
        </row>
        <row r="438">
          <cell r="G438">
            <v>0</v>
          </cell>
          <cell r="I438">
            <v>434</v>
          </cell>
        </row>
        <row r="439">
          <cell r="G439">
            <v>0</v>
          </cell>
          <cell r="I439">
            <v>435</v>
          </cell>
        </row>
        <row r="440">
          <cell r="G440">
            <v>0</v>
          </cell>
          <cell r="I440">
            <v>436</v>
          </cell>
        </row>
        <row r="441">
          <cell r="G441">
            <v>0</v>
          </cell>
          <cell r="I441">
            <v>437</v>
          </cell>
        </row>
        <row r="442">
          <cell r="G442">
            <v>0</v>
          </cell>
          <cell r="I442">
            <v>438</v>
          </cell>
        </row>
        <row r="443">
          <cell r="G443">
            <v>0</v>
          </cell>
          <cell r="I443">
            <v>439</v>
          </cell>
        </row>
        <row r="444">
          <cell r="G444">
            <v>0</v>
          </cell>
          <cell r="I444">
            <v>440</v>
          </cell>
        </row>
        <row r="445">
          <cell r="G445">
            <v>0</v>
          </cell>
          <cell r="I445">
            <v>441</v>
          </cell>
        </row>
        <row r="446">
          <cell r="G446">
            <v>0</v>
          </cell>
          <cell r="I446">
            <v>442</v>
          </cell>
        </row>
        <row r="447">
          <cell r="G447">
            <v>0</v>
          </cell>
          <cell r="I447">
            <v>443</v>
          </cell>
        </row>
        <row r="448">
          <cell r="G448">
            <v>0</v>
          </cell>
          <cell r="I448">
            <v>444</v>
          </cell>
        </row>
        <row r="449">
          <cell r="G449">
            <v>0</v>
          </cell>
          <cell r="I449">
            <v>445</v>
          </cell>
        </row>
        <row r="450">
          <cell r="G450">
            <v>0</v>
          </cell>
          <cell r="I450">
            <v>446</v>
          </cell>
        </row>
        <row r="451">
          <cell r="G451">
            <v>0</v>
          </cell>
          <cell r="I451">
            <v>447</v>
          </cell>
        </row>
        <row r="452">
          <cell r="G452">
            <v>0</v>
          </cell>
          <cell r="I452">
            <v>448</v>
          </cell>
        </row>
        <row r="453">
          <cell r="G453">
            <v>0</v>
          </cell>
          <cell r="I453">
            <v>449</v>
          </cell>
        </row>
        <row r="454">
          <cell r="G454">
            <v>0</v>
          </cell>
          <cell r="I454">
            <v>450</v>
          </cell>
        </row>
        <row r="455">
          <cell r="G455">
            <v>0</v>
          </cell>
          <cell r="I455">
            <v>451</v>
          </cell>
        </row>
        <row r="456">
          <cell r="G456">
            <v>0</v>
          </cell>
          <cell r="I456">
            <v>452</v>
          </cell>
        </row>
        <row r="457">
          <cell r="G457">
            <v>0</v>
          </cell>
          <cell r="I457">
            <v>453</v>
          </cell>
        </row>
        <row r="458">
          <cell r="G458">
            <v>0</v>
          </cell>
          <cell r="I458">
            <v>454</v>
          </cell>
        </row>
        <row r="459">
          <cell r="G459">
            <v>0</v>
          </cell>
          <cell r="I459">
            <v>455</v>
          </cell>
        </row>
        <row r="460">
          <cell r="G460">
            <v>0</v>
          </cell>
          <cell r="I460">
            <v>456</v>
          </cell>
        </row>
        <row r="461">
          <cell r="G461">
            <v>0</v>
          </cell>
          <cell r="I461">
            <v>457</v>
          </cell>
        </row>
        <row r="462">
          <cell r="G462">
            <v>0</v>
          </cell>
          <cell r="I462">
            <v>458</v>
          </cell>
        </row>
        <row r="463">
          <cell r="G463">
            <v>0</v>
          </cell>
          <cell r="I463">
            <v>459</v>
          </cell>
        </row>
        <row r="464">
          <cell r="G464">
            <v>0</v>
          </cell>
          <cell r="I464">
            <v>460</v>
          </cell>
        </row>
        <row r="465">
          <cell r="G465">
            <v>0</v>
          </cell>
          <cell r="I465">
            <v>461</v>
          </cell>
        </row>
        <row r="466">
          <cell r="G466">
            <v>0</v>
          </cell>
          <cell r="I466">
            <v>462</v>
          </cell>
        </row>
        <row r="467">
          <cell r="G467">
            <v>0</v>
          </cell>
          <cell r="I467">
            <v>463</v>
          </cell>
        </row>
        <row r="468">
          <cell r="G468">
            <v>0</v>
          </cell>
          <cell r="I468">
            <v>464</v>
          </cell>
        </row>
        <row r="469">
          <cell r="G469">
            <v>0</v>
          </cell>
          <cell r="I469">
            <v>465</v>
          </cell>
        </row>
        <row r="470">
          <cell r="G470">
            <v>0</v>
          </cell>
          <cell r="I470">
            <v>466</v>
          </cell>
        </row>
        <row r="471">
          <cell r="G471">
            <v>0</v>
          </cell>
          <cell r="I471">
            <v>467</v>
          </cell>
        </row>
        <row r="472">
          <cell r="G472">
            <v>0</v>
          </cell>
          <cell r="I472">
            <v>468</v>
          </cell>
        </row>
        <row r="473">
          <cell r="G473">
            <v>0</v>
          </cell>
          <cell r="I473">
            <v>469</v>
          </cell>
        </row>
        <row r="474">
          <cell r="G474">
            <v>0</v>
          </cell>
          <cell r="I474">
            <v>470</v>
          </cell>
        </row>
        <row r="475">
          <cell r="G475">
            <v>0</v>
          </cell>
          <cell r="I475">
            <v>471</v>
          </cell>
        </row>
        <row r="476">
          <cell r="G476">
            <v>0</v>
          </cell>
          <cell r="I476">
            <v>472</v>
          </cell>
        </row>
        <row r="477">
          <cell r="G477">
            <v>0</v>
          </cell>
          <cell r="I477">
            <v>473</v>
          </cell>
        </row>
        <row r="478">
          <cell r="G478">
            <v>0</v>
          </cell>
          <cell r="I478">
            <v>474</v>
          </cell>
        </row>
        <row r="479">
          <cell r="G479">
            <v>0</v>
          </cell>
          <cell r="I479">
            <v>475</v>
          </cell>
        </row>
        <row r="480">
          <cell r="G480">
            <v>0</v>
          </cell>
          <cell r="I480">
            <v>476</v>
          </cell>
        </row>
        <row r="481">
          <cell r="G481">
            <v>0</v>
          </cell>
          <cell r="I481">
            <v>477</v>
          </cell>
        </row>
        <row r="482">
          <cell r="G482">
            <v>0</v>
          </cell>
          <cell r="I482">
            <v>478</v>
          </cell>
        </row>
        <row r="483">
          <cell r="G483">
            <v>0</v>
          </cell>
          <cell r="I483">
            <v>479</v>
          </cell>
        </row>
        <row r="484">
          <cell r="G484">
            <v>0</v>
          </cell>
          <cell r="I484">
            <v>480</v>
          </cell>
        </row>
        <row r="485">
          <cell r="G485">
            <v>0</v>
          </cell>
          <cell r="I485">
            <v>481</v>
          </cell>
        </row>
        <row r="486">
          <cell r="G486">
            <v>0</v>
          </cell>
          <cell r="I486">
            <v>482</v>
          </cell>
        </row>
        <row r="487">
          <cell r="G487">
            <v>0</v>
          </cell>
          <cell r="I487">
            <v>483</v>
          </cell>
        </row>
        <row r="488">
          <cell r="G488">
            <v>0</v>
          </cell>
          <cell r="I488">
            <v>484</v>
          </cell>
        </row>
        <row r="489">
          <cell r="G489">
            <v>0</v>
          </cell>
          <cell r="I489">
            <v>485</v>
          </cell>
        </row>
        <row r="490">
          <cell r="G490">
            <v>0</v>
          </cell>
          <cell r="I490">
            <v>486</v>
          </cell>
        </row>
        <row r="491">
          <cell r="G491">
            <v>0</v>
          </cell>
          <cell r="I491">
            <v>487</v>
          </cell>
        </row>
        <row r="492">
          <cell r="G492">
            <v>0</v>
          </cell>
          <cell r="I492">
            <v>488</v>
          </cell>
        </row>
        <row r="493">
          <cell r="G493">
            <v>0</v>
          </cell>
          <cell r="I493">
            <v>489</v>
          </cell>
        </row>
        <row r="494">
          <cell r="G494">
            <v>0</v>
          </cell>
          <cell r="I494">
            <v>490</v>
          </cell>
        </row>
        <row r="495">
          <cell r="G495">
            <v>0</v>
          </cell>
          <cell r="I495">
            <v>491</v>
          </cell>
        </row>
        <row r="496">
          <cell r="G496">
            <v>0</v>
          </cell>
          <cell r="I496">
            <v>492</v>
          </cell>
        </row>
        <row r="497">
          <cell r="G497">
            <v>0</v>
          </cell>
          <cell r="I497">
            <v>493</v>
          </cell>
        </row>
        <row r="498">
          <cell r="G498">
            <v>0</v>
          </cell>
          <cell r="I498">
            <v>494</v>
          </cell>
        </row>
        <row r="499">
          <cell r="G499">
            <v>0</v>
          </cell>
          <cell r="I499">
            <v>495</v>
          </cell>
        </row>
        <row r="500">
          <cell r="G500">
            <v>0</v>
          </cell>
          <cell r="I500">
            <v>496</v>
          </cell>
        </row>
        <row r="501">
          <cell r="G501">
            <v>0</v>
          </cell>
          <cell r="I501">
            <v>497</v>
          </cell>
        </row>
        <row r="502">
          <cell r="G502">
            <v>0</v>
          </cell>
          <cell r="I502">
            <v>498</v>
          </cell>
        </row>
        <row r="503">
          <cell r="G503">
            <v>0</v>
          </cell>
          <cell r="I503">
            <v>499</v>
          </cell>
        </row>
        <row r="504">
          <cell r="G504">
            <v>0</v>
          </cell>
          <cell r="I504">
            <v>500</v>
          </cell>
        </row>
        <row r="505">
          <cell r="G505">
            <v>0</v>
          </cell>
          <cell r="I505">
            <v>501</v>
          </cell>
        </row>
        <row r="506">
          <cell r="G506">
            <v>0</v>
          </cell>
          <cell r="I506">
            <v>502</v>
          </cell>
        </row>
        <row r="507">
          <cell r="G507">
            <v>0</v>
          </cell>
          <cell r="I507">
            <v>503</v>
          </cell>
        </row>
        <row r="508">
          <cell r="G508">
            <v>0</v>
          </cell>
          <cell r="I508">
            <v>504</v>
          </cell>
        </row>
        <row r="509">
          <cell r="G509">
            <v>0</v>
          </cell>
          <cell r="I509">
            <v>505</v>
          </cell>
        </row>
        <row r="510">
          <cell r="G510">
            <v>0</v>
          </cell>
          <cell r="I510">
            <v>506</v>
          </cell>
        </row>
        <row r="511">
          <cell r="G511">
            <v>0</v>
          </cell>
          <cell r="I511">
            <v>507</v>
          </cell>
        </row>
        <row r="512">
          <cell r="G512">
            <v>0</v>
          </cell>
          <cell r="I512">
            <v>508</v>
          </cell>
        </row>
        <row r="513">
          <cell r="G513">
            <v>0</v>
          </cell>
          <cell r="I513">
            <v>509</v>
          </cell>
        </row>
        <row r="514">
          <cell r="G514">
            <v>0</v>
          </cell>
          <cell r="I514">
            <v>510</v>
          </cell>
        </row>
        <row r="515">
          <cell r="G515">
            <v>0</v>
          </cell>
          <cell r="I515">
            <v>511</v>
          </cell>
        </row>
        <row r="516">
          <cell r="G516">
            <v>0</v>
          </cell>
          <cell r="I516">
            <v>512</v>
          </cell>
        </row>
        <row r="517">
          <cell r="G517">
            <v>0</v>
          </cell>
          <cell r="I517">
            <v>513</v>
          </cell>
        </row>
        <row r="518">
          <cell r="G518">
            <v>0</v>
          </cell>
          <cell r="I518">
            <v>514</v>
          </cell>
        </row>
        <row r="519">
          <cell r="G519">
            <v>0</v>
          </cell>
          <cell r="I519">
            <v>515</v>
          </cell>
        </row>
        <row r="520">
          <cell r="G520">
            <v>0</v>
          </cell>
          <cell r="I520">
            <v>516</v>
          </cell>
        </row>
        <row r="521">
          <cell r="G521">
            <v>0</v>
          </cell>
          <cell r="I521">
            <v>517</v>
          </cell>
        </row>
        <row r="522">
          <cell r="G522">
            <v>0</v>
          </cell>
          <cell r="I522">
            <v>518</v>
          </cell>
        </row>
        <row r="523">
          <cell r="G523">
            <v>0</v>
          </cell>
          <cell r="I523">
            <v>519</v>
          </cell>
        </row>
        <row r="524">
          <cell r="G524">
            <v>0</v>
          </cell>
          <cell r="I524">
            <v>520</v>
          </cell>
        </row>
        <row r="525">
          <cell r="G525">
            <v>0</v>
          </cell>
          <cell r="I525">
            <v>521</v>
          </cell>
        </row>
        <row r="526">
          <cell r="G526">
            <v>0</v>
          </cell>
          <cell r="I526">
            <v>522</v>
          </cell>
        </row>
        <row r="527">
          <cell r="G527">
            <v>0</v>
          </cell>
          <cell r="I527">
            <v>523</v>
          </cell>
        </row>
        <row r="528">
          <cell r="G528">
            <v>0</v>
          </cell>
          <cell r="I528">
            <v>524</v>
          </cell>
        </row>
        <row r="529">
          <cell r="G529">
            <v>0</v>
          </cell>
          <cell r="I529">
            <v>525</v>
          </cell>
        </row>
        <row r="530">
          <cell r="G530">
            <v>0</v>
          </cell>
          <cell r="I530">
            <v>526</v>
          </cell>
        </row>
        <row r="531">
          <cell r="G531">
            <v>0</v>
          </cell>
          <cell r="I531">
            <v>527</v>
          </cell>
        </row>
        <row r="532">
          <cell r="G532">
            <v>0</v>
          </cell>
          <cell r="I532">
            <v>528</v>
          </cell>
        </row>
        <row r="533">
          <cell r="G533">
            <v>0</v>
          </cell>
          <cell r="I533">
            <v>529</v>
          </cell>
        </row>
        <row r="534">
          <cell r="G534">
            <v>0</v>
          </cell>
          <cell r="I534">
            <v>530</v>
          </cell>
        </row>
        <row r="535">
          <cell r="G535">
            <v>0</v>
          </cell>
          <cell r="I535">
            <v>531</v>
          </cell>
        </row>
        <row r="536">
          <cell r="G536">
            <v>0</v>
          </cell>
          <cell r="I536">
            <v>532</v>
          </cell>
        </row>
        <row r="537">
          <cell r="G537">
            <v>0</v>
          </cell>
          <cell r="I537">
            <v>533</v>
          </cell>
        </row>
        <row r="538">
          <cell r="G538">
            <v>0</v>
          </cell>
          <cell r="I538">
            <v>534</v>
          </cell>
        </row>
        <row r="539">
          <cell r="G539">
            <v>0</v>
          </cell>
          <cell r="I539">
            <v>535</v>
          </cell>
        </row>
        <row r="540">
          <cell r="G540">
            <v>0</v>
          </cell>
          <cell r="I540">
            <v>536</v>
          </cell>
        </row>
        <row r="541">
          <cell r="G541">
            <v>0</v>
          </cell>
          <cell r="I541">
            <v>537</v>
          </cell>
        </row>
        <row r="542">
          <cell r="G542">
            <v>0</v>
          </cell>
          <cell r="I542">
            <v>538</v>
          </cell>
        </row>
        <row r="543">
          <cell r="G543">
            <v>0</v>
          </cell>
          <cell r="I543">
            <v>539</v>
          </cell>
        </row>
        <row r="544">
          <cell r="G544">
            <v>0</v>
          </cell>
          <cell r="I544">
            <v>540</v>
          </cell>
        </row>
        <row r="545">
          <cell r="G545">
            <v>0</v>
          </cell>
          <cell r="I545">
            <v>541</v>
          </cell>
        </row>
        <row r="546">
          <cell r="G546">
            <v>0</v>
          </cell>
          <cell r="I546">
            <v>542</v>
          </cell>
        </row>
        <row r="547">
          <cell r="G547">
            <v>0</v>
          </cell>
          <cell r="I547">
            <v>543</v>
          </cell>
        </row>
        <row r="548">
          <cell r="G548">
            <v>0</v>
          </cell>
          <cell r="I548">
            <v>544</v>
          </cell>
        </row>
        <row r="549">
          <cell r="G549">
            <v>0</v>
          </cell>
          <cell r="I549">
            <v>545</v>
          </cell>
        </row>
        <row r="550">
          <cell r="G550">
            <v>0</v>
          </cell>
          <cell r="I550">
            <v>546</v>
          </cell>
        </row>
        <row r="551">
          <cell r="G551">
            <v>0</v>
          </cell>
          <cell r="I551">
            <v>547</v>
          </cell>
        </row>
        <row r="552">
          <cell r="G552">
            <v>0</v>
          </cell>
          <cell r="I552">
            <v>548</v>
          </cell>
        </row>
        <row r="553">
          <cell r="G553">
            <v>0</v>
          </cell>
          <cell r="I553">
            <v>549</v>
          </cell>
        </row>
        <row r="554">
          <cell r="G554">
            <v>0</v>
          </cell>
          <cell r="I554">
            <v>550</v>
          </cell>
        </row>
        <row r="555">
          <cell r="G555">
            <v>0</v>
          </cell>
          <cell r="I555">
            <v>551</v>
          </cell>
        </row>
        <row r="556">
          <cell r="G556">
            <v>0</v>
          </cell>
          <cell r="I556">
            <v>552</v>
          </cell>
        </row>
        <row r="557">
          <cell r="G557">
            <v>0</v>
          </cell>
          <cell r="I557">
            <v>553</v>
          </cell>
        </row>
        <row r="558">
          <cell r="G558">
            <v>0</v>
          </cell>
          <cell r="I558">
            <v>554</v>
          </cell>
        </row>
        <row r="559">
          <cell r="G559">
            <v>0</v>
          </cell>
          <cell r="I559">
            <v>555</v>
          </cell>
        </row>
        <row r="560">
          <cell r="G560">
            <v>0</v>
          </cell>
          <cell r="I560">
            <v>556</v>
          </cell>
        </row>
        <row r="561">
          <cell r="G561">
            <v>0</v>
          </cell>
          <cell r="I561">
            <v>557</v>
          </cell>
        </row>
        <row r="562">
          <cell r="G562">
            <v>0</v>
          </cell>
          <cell r="I562">
            <v>558</v>
          </cell>
        </row>
        <row r="563">
          <cell r="G563">
            <v>0</v>
          </cell>
          <cell r="I563">
            <v>559</v>
          </cell>
        </row>
        <row r="564">
          <cell r="G564">
            <v>0</v>
          </cell>
          <cell r="I564">
            <v>560</v>
          </cell>
        </row>
        <row r="565">
          <cell r="G565">
            <v>0</v>
          </cell>
          <cell r="I565">
            <v>561</v>
          </cell>
        </row>
        <row r="566">
          <cell r="G566">
            <v>0</v>
          </cell>
          <cell r="I566">
            <v>562</v>
          </cell>
        </row>
        <row r="567">
          <cell r="G567">
            <v>0</v>
          </cell>
          <cell r="I567">
            <v>563</v>
          </cell>
        </row>
        <row r="568">
          <cell r="G568">
            <v>0</v>
          </cell>
          <cell r="I568">
            <v>564</v>
          </cell>
        </row>
        <row r="569">
          <cell r="G569">
            <v>0</v>
          </cell>
          <cell r="I569">
            <v>565</v>
          </cell>
        </row>
        <row r="570">
          <cell r="G570">
            <v>0</v>
          </cell>
          <cell r="I570">
            <v>566</v>
          </cell>
        </row>
        <row r="571">
          <cell r="G571">
            <v>0</v>
          </cell>
          <cell r="I571">
            <v>567</v>
          </cell>
        </row>
        <row r="572">
          <cell r="G572">
            <v>0</v>
          </cell>
          <cell r="I572">
            <v>568</v>
          </cell>
        </row>
        <row r="573">
          <cell r="G573">
            <v>0</v>
          </cell>
          <cell r="I573">
            <v>569</v>
          </cell>
        </row>
        <row r="574">
          <cell r="G574">
            <v>0</v>
          </cell>
          <cell r="I574">
            <v>570</v>
          </cell>
        </row>
        <row r="575">
          <cell r="G575">
            <v>0</v>
          </cell>
          <cell r="I575">
            <v>571</v>
          </cell>
        </row>
        <row r="576">
          <cell r="G576">
            <v>0</v>
          </cell>
          <cell r="I576">
            <v>572</v>
          </cell>
        </row>
        <row r="577">
          <cell r="G577">
            <v>0</v>
          </cell>
          <cell r="I577">
            <v>573</v>
          </cell>
        </row>
        <row r="578">
          <cell r="G578">
            <v>0</v>
          </cell>
          <cell r="I578">
            <v>574</v>
          </cell>
        </row>
        <row r="579">
          <cell r="G579">
            <v>0</v>
          </cell>
          <cell r="I579">
            <v>575</v>
          </cell>
        </row>
        <row r="580">
          <cell r="G580">
            <v>0</v>
          </cell>
          <cell r="I580">
            <v>576</v>
          </cell>
        </row>
        <row r="581">
          <cell r="G581">
            <v>0</v>
          </cell>
          <cell r="I581">
            <v>577</v>
          </cell>
        </row>
        <row r="582">
          <cell r="G582">
            <v>0</v>
          </cell>
          <cell r="I582">
            <v>578</v>
          </cell>
        </row>
        <row r="583">
          <cell r="G583">
            <v>0</v>
          </cell>
          <cell r="I583">
            <v>579</v>
          </cell>
        </row>
        <row r="584">
          <cell r="G584">
            <v>0</v>
          </cell>
          <cell r="I584">
            <v>580</v>
          </cell>
        </row>
        <row r="585">
          <cell r="G585">
            <v>0</v>
          </cell>
          <cell r="I585">
            <v>581</v>
          </cell>
        </row>
        <row r="586">
          <cell r="G586">
            <v>0</v>
          </cell>
          <cell r="I586">
            <v>582</v>
          </cell>
        </row>
        <row r="587">
          <cell r="G587">
            <v>0</v>
          </cell>
          <cell r="I587">
            <v>583</v>
          </cell>
        </row>
        <row r="588">
          <cell r="G588">
            <v>0</v>
          </cell>
          <cell r="I588">
            <v>584</v>
          </cell>
        </row>
        <row r="589">
          <cell r="G589">
            <v>0</v>
          </cell>
          <cell r="I589">
            <v>585</v>
          </cell>
        </row>
        <row r="590">
          <cell r="G590">
            <v>0</v>
          </cell>
          <cell r="I590">
            <v>586</v>
          </cell>
        </row>
        <row r="591">
          <cell r="G591">
            <v>0</v>
          </cell>
          <cell r="I591">
            <v>587</v>
          </cell>
        </row>
        <row r="592">
          <cell r="G592">
            <v>0</v>
          </cell>
          <cell r="I592">
            <v>588</v>
          </cell>
        </row>
        <row r="593">
          <cell r="G593">
            <v>0</v>
          </cell>
          <cell r="I593">
            <v>589</v>
          </cell>
        </row>
        <row r="594">
          <cell r="G594">
            <v>0</v>
          </cell>
          <cell r="I594">
            <v>590</v>
          </cell>
        </row>
        <row r="595">
          <cell r="G595">
            <v>0</v>
          </cell>
          <cell r="I595">
            <v>591</v>
          </cell>
        </row>
        <row r="596">
          <cell r="G596">
            <v>0</v>
          </cell>
          <cell r="I596">
            <v>592</v>
          </cell>
        </row>
        <row r="597">
          <cell r="G597">
            <v>0</v>
          </cell>
          <cell r="I597">
            <v>593</v>
          </cell>
        </row>
        <row r="598">
          <cell r="G598">
            <v>0</v>
          </cell>
          <cell r="I598">
            <v>594</v>
          </cell>
        </row>
        <row r="599">
          <cell r="G599">
            <v>0</v>
          </cell>
          <cell r="I599">
            <v>595</v>
          </cell>
        </row>
        <row r="600">
          <cell r="G600">
            <v>0</v>
          </cell>
          <cell r="I600">
            <v>596</v>
          </cell>
        </row>
        <row r="601">
          <cell r="G601">
            <v>0</v>
          </cell>
          <cell r="I601">
            <v>597</v>
          </cell>
        </row>
        <row r="602">
          <cell r="G602">
            <v>0</v>
          </cell>
          <cell r="I602">
            <v>598</v>
          </cell>
        </row>
        <row r="603">
          <cell r="G603">
            <v>0</v>
          </cell>
          <cell r="I603">
            <v>599</v>
          </cell>
        </row>
        <row r="604">
          <cell r="G604">
            <v>0</v>
          </cell>
          <cell r="I604">
            <v>600</v>
          </cell>
        </row>
        <row r="605">
          <cell r="G605">
            <v>0</v>
          </cell>
          <cell r="I605">
            <v>601</v>
          </cell>
        </row>
        <row r="606">
          <cell r="G606">
            <v>0</v>
          </cell>
          <cell r="I606">
            <v>602</v>
          </cell>
        </row>
        <row r="607">
          <cell r="G607">
            <v>0</v>
          </cell>
          <cell r="I607">
            <v>603</v>
          </cell>
        </row>
        <row r="608">
          <cell r="G608">
            <v>0</v>
          </cell>
          <cell r="I608">
            <v>604</v>
          </cell>
        </row>
        <row r="609">
          <cell r="G609">
            <v>0</v>
          </cell>
          <cell r="I609">
            <v>605</v>
          </cell>
        </row>
        <row r="610">
          <cell r="G610">
            <v>0</v>
          </cell>
          <cell r="I610">
            <v>606</v>
          </cell>
        </row>
        <row r="611">
          <cell r="G611">
            <v>0</v>
          </cell>
          <cell r="I611">
            <v>607</v>
          </cell>
        </row>
        <row r="612">
          <cell r="G612">
            <v>0</v>
          </cell>
          <cell r="I612">
            <v>608</v>
          </cell>
        </row>
        <row r="613">
          <cell r="G613">
            <v>0</v>
          </cell>
          <cell r="I613">
            <v>609</v>
          </cell>
        </row>
        <row r="614">
          <cell r="G614">
            <v>0</v>
          </cell>
          <cell r="I614">
            <v>610</v>
          </cell>
        </row>
        <row r="615">
          <cell r="G615">
            <v>0</v>
          </cell>
          <cell r="I615">
            <v>611</v>
          </cell>
        </row>
        <row r="616">
          <cell r="G616">
            <v>0</v>
          </cell>
          <cell r="I616">
            <v>612</v>
          </cell>
        </row>
        <row r="617">
          <cell r="G617">
            <v>0</v>
          </cell>
          <cell r="I617">
            <v>613</v>
          </cell>
        </row>
        <row r="618">
          <cell r="G618">
            <v>0</v>
          </cell>
          <cell r="I618">
            <v>614</v>
          </cell>
        </row>
        <row r="619">
          <cell r="G619">
            <v>0</v>
          </cell>
          <cell r="I619">
            <v>615</v>
          </cell>
        </row>
        <row r="620">
          <cell r="G620">
            <v>0</v>
          </cell>
          <cell r="I620">
            <v>616</v>
          </cell>
        </row>
        <row r="621">
          <cell r="G621">
            <v>0</v>
          </cell>
          <cell r="I621">
            <v>617</v>
          </cell>
        </row>
        <row r="622">
          <cell r="G622">
            <v>0</v>
          </cell>
          <cell r="I622">
            <v>618</v>
          </cell>
        </row>
        <row r="623">
          <cell r="G623">
            <v>0</v>
          </cell>
          <cell r="I623">
            <v>619</v>
          </cell>
        </row>
        <row r="624">
          <cell r="G624">
            <v>0</v>
          </cell>
          <cell r="I624">
            <v>620</v>
          </cell>
        </row>
        <row r="625">
          <cell r="G625">
            <v>0</v>
          </cell>
          <cell r="I625">
            <v>621</v>
          </cell>
        </row>
        <row r="626">
          <cell r="G626">
            <v>0</v>
          </cell>
          <cell r="I626">
            <v>622</v>
          </cell>
        </row>
        <row r="627">
          <cell r="G627">
            <v>0</v>
          </cell>
          <cell r="I627">
            <v>623</v>
          </cell>
        </row>
        <row r="628">
          <cell r="G628">
            <v>0</v>
          </cell>
          <cell r="I628">
            <v>624</v>
          </cell>
        </row>
        <row r="629">
          <cell r="G629">
            <v>0</v>
          </cell>
          <cell r="I629">
            <v>625</v>
          </cell>
        </row>
        <row r="630">
          <cell r="G630">
            <v>0</v>
          </cell>
          <cell r="I630">
            <v>626</v>
          </cell>
        </row>
        <row r="631">
          <cell r="G631">
            <v>0</v>
          </cell>
          <cell r="I631">
            <v>627</v>
          </cell>
        </row>
        <row r="632">
          <cell r="G632">
            <v>0</v>
          </cell>
          <cell r="I632">
            <v>628</v>
          </cell>
        </row>
        <row r="633">
          <cell r="G633">
            <v>0</v>
          </cell>
          <cell r="I633">
            <v>629</v>
          </cell>
        </row>
        <row r="634">
          <cell r="G634">
            <v>0</v>
          </cell>
          <cell r="I634">
            <v>630</v>
          </cell>
        </row>
        <row r="635">
          <cell r="G635">
            <v>0</v>
          </cell>
          <cell r="I635">
            <v>631</v>
          </cell>
        </row>
        <row r="636">
          <cell r="G636">
            <v>0</v>
          </cell>
          <cell r="I636">
            <v>632</v>
          </cell>
        </row>
        <row r="637">
          <cell r="G637">
            <v>0</v>
          </cell>
          <cell r="I637">
            <v>633</v>
          </cell>
        </row>
        <row r="638">
          <cell r="G638">
            <v>0</v>
          </cell>
          <cell r="I638">
            <v>634</v>
          </cell>
        </row>
        <row r="639">
          <cell r="G639">
            <v>0</v>
          </cell>
          <cell r="I639">
            <v>635</v>
          </cell>
        </row>
        <row r="640">
          <cell r="G640">
            <v>0</v>
          </cell>
          <cell r="I640">
            <v>636</v>
          </cell>
        </row>
        <row r="641">
          <cell r="G641">
            <v>0</v>
          </cell>
          <cell r="I641">
            <v>637</v>
          </cell>
        </row>
        <row r="642">
          <cell r="G642">
            <v>0</v>
          </cell>
          <cell r="I642">
            <v>638</v>
          </cell>
        </row>
        <row r="643">
          <cell r="G643">
            <v>0</v>
          </cell>
          <cell r="I643">
            <v>639</v>
          </cell>
        </row>
        <row r="644">
          <cell r="G644">
            <v>0</v>
          </cell>
          <cell r="I644">
            <v>640</v>
          </cell>
        </row>
        <row r="645">
          <cell r="G645">
            <v>0</v>
          </cell>
          <cell r="I645">
            <v>641</v>
          </cell>
        </row>
        <row r="646">
          <cell r="G646">
            <v>0</v>
          </cell>
          <cell r="I646">
            <v>642</v>
          </cell>
        </row>
        <row r="647">
          <cell r="G647">
            <v>0</v>
          </cell>
          <cell r="I647">
            <v>643</v>
          </cell>
        </row>
        <row r="648">
          <cell r="G648">
            <v>0</v>
          </cell>
          <cell r="I648">
            <v>644</v>
          </cell>
        </row>
        <row r="649">
          <cell r="G649">
            <v>0</v>
          </cell>
          <cell r="I649">
            <v>645</v>
          </cell>
        </row>
        <row r="650">
          <cell r="G650">
            <v>0</v>
          </cell>
          <cell r="I650">
            <v>646</v>
          </cell>
        </row>
        <row r="651">
          <cell r="G651">
            <v>0</v>
          </cell>
          <cell r="I651">
            <v>647</v>
          </cell>
        </row>
        <row r="652">
          <cell r="G652">
            <v>0</v>
          </cell>
          <cell r="I652">
            <v>648</v>
          </cell>
        </row>
        <row r="653">
          <cell r="G653">
            <v>0</v>
          </cell>
          <cell r="I653">
            <v>649</v>
          </cell>
        </row>
        <row r="654">
          <cell r="G654">
            <v>0</v>
          </cell>
          <cell r="I654">
            <v>650</v>
          </cell>
        </row>
        <row r="655">
          <cell r="G655">
            <v>0</v>
          </cell>
          <cell r="I655">
            <v>651</v>
          </cell>
        </row>
        <row r="656">
          <cell r="G656">
            <v>0</v>
          </cell>
          <cell r="I656">
            <v>652</v>
          </cell>
        </row>
        <row r="657">
          <cell r="G657">
            <v>0</v>
          </cell>
          <cell r="I657">
            <v>653</v>
          </cell>
        </row>
        <row r="658">
          <cell r="G658">
            <v>0</v>
          </cell>
          <cell r="I658">
            <v>654</v>
          </cell>
        </row>
        <row r="659">
          <cell r="G659">
            <v>0</v>
          </cell>
          <cell r="I659">
            <v>655</v>
          </cell>
        </row>
        <row r="660">
          <cell r="G660">
            <v>0</v>
          </cell>
          <cell r="I660">
            <v>656</v>
          </cell>
        </row>
        <row r="661">
          <cell r="G661">
            <v>0</v>
          </cell>
          <cell r="I661">
            <v>657</v>
          </cell>
        </row>
        <row r="662">
          <cell r="G662">
            <v>0</v>
          </cell>
          <cell r="I662">
            <v>658</v>
          </cell>
        </row>
        <row r="663">
          <cell r="G663">
            <v>0</v>
          </cell>
          <cell r="I663">
            <v>659</v>
          </cell>
        </row>
        <row r="664">
          <cell r="G664">
            <v>0</v>
          </cell>
          <cell r="I664">
            <v>660</v>
          </cell>
        </row>
        <row r="665">
          <cell r="G665">
            <v>0</v>
          </cell>
          <cell r="I665">
            <v>661</v>
          </cell>
        </row>
        <row r="666">
          <cell r="G666">
            <v>0</v>
          </cell>
          <cell r="I666">
            <v>662</v>
          </cell>
        </row>
        <row r="667">
          <cell r="G667">
            <v>0</v>
          </cell>
          <cell r="I667">
            <v>663</v>
          </cell>
        </row>
        <row r="668">
          <cell r="G668">
            <v>0</v>
          </cell>
          <cell r="I668">
            <v>664</v>
          </cell>
        </row>
        <row r="669">
          <cell r="G669">
            <v>0</v>
          </cell>
          <cell r="I669">
            <v>665</v>
          </cell>
        </row>
        <row r="670">
          <cell r="G670">
            <v>0</v>
          </cell>
          <cell r="I670">
            <v>666</v>
          </cell>
        </row>
        <row r="671">
          <cell r="G671">
            <v>0</v>
          </cell>
          <cell r="I671">
            <v>667</v>
          </cell>
        </row>
        <row r="672">
          <cell r="G672">
            <v>0</v>
          </cell>
          <cell r="I672">
            <v>668</v>
          </cell>
        </row>
        <row r="673">
          <cell r="G673">
            <v>0</v>
          </cell>
          <cell r="I673">
            <v>669</v>
          </cell>
        </row>
        <row r="674">
          <cell r="G674">
            <v>0</v>
          </cell>
          <cell r="I674">
            <v>670</v>
          </cell>
        </row>
        <row r="675">
          <cell r="G675">
            <v>0</v>
          </cell>
          <cell r="I675">
            <v>671</v>
          </cell>
        </row>
        <row r="676">
          <cell r="G676">
            <v>0</v>
          </cell>
          <cell r="I676">
            <v>672</v>
          </cell>
        </row>
        <row r="677">
          <cell r="G677">
            <v>0</v>
          </cell>
          <cell r="I677">
            <v>673</v>
          </cell>
        </row>
        <row r="678">
          <cell r="G678">
            <v>0</v>
          </cell>
          <cell r="I678">
            <v>674</v>
          </cell>
        </row>
        <row r="679">
          <cell r="G679">
            <v>0</v>
          </cell>
          <cell r="I679">
            <v>675</v>
          </cell>
        </row>
        <row r="680">
          <cell r="G680">
            <v>0</v>
          </cell>
          <cell r="I680">
            <v>676</v>
          </cell>
        </row>
        <row r="681">
          <cell r="G681">
            <v>0</v>
          </cell>
          <cell r="I681">
            <v>677</v>
          </cell>
        </row>
        <row r="682">
          <cell r="G682">
            <v>0</v>
          </cell>
          <cell r="I682">
            <v>678</v>
          </cell>
        </row>
        <row r="683">
          <cell r="G683">
            <v>0</v>
          </cell>
          <cell r="I683">
            <v>679</v>
          </cell>
        </row>
        <row r="684">
          <cell r="G684">
            <v>0</v>
          </cell>
          <cell r="I684">
            <v>680</v>
          </cell>
        </row>
        <row r="685">
          <cell r="G685">
            <v>0</v>
          </cell>
          <cell r="I685">
            <v>681</v>
          </cell>
        </row>
        <row r="686">
          <cell r="G686">
            <v>0</v>
          </cell>
          <cell r="I686">
            <v>682</v>
          </cell>
        </row>
        <row r="687">
          <cell r="G687">
            <v>0</v>
          </cell>
          <cell r="I687">
            <v>683</v>
          </cell>
        </row>
        <row r="688">
          <cell r="G688">
            <v>0</v>
          </cell>
          <cell r="I688">
            <v>684</v>
          </cell>
        </row>
        <row r="689">
          <cell r="G689">
            <v>0</v>
          </cell>
          <cell r="I689">
            <v>685</v>
          </cell>
        </row>
        <row r="690">
          <cell r="G690">
            <v>0</v>
          </cell>
          <cell r="I690">
            <v>686</v>
          </cell>
        </row>
        <row r="691">
          <cell r="G691">
            <v>0</v>
          </cell>
          <cell r="I691">
            <v>687</v>
          </cell>
        </row>
        <row r="692">
          <cell r="G692">
            <v>0</v>
          </cell>
          <cell r="I692">
            <v>688</v>
          </cell>
        </row>
        <row r="693">
          <cell r="G693">
            <v>0</v>
          </cell>
          <cell r="I693">
            <v>689</v>
          </cell>
        </row>
        <row r="694">
          <cell r="G694">
            <v>0</v>
          </cell>
          <cell r="I694">
            <v>690</v>
          </cell>
        </row>
        <row r="695">
          <cell r="G695">
            <v>0</v>
          </cell>
          <cell r="I695">
            <v>691</v>
          </cell>
        </row>
        <row r="696">
          <cell r="G696">
            <v>0</v>
          </cell>
          <cell r="I696">
            <v>692</v>
          </cell>
        </row>
        <row r="697">
          <cell r="G697">
            <v>0</v>
          </cell>
          <cell r="I697">
            <v>693</v>
          </cell>
        </row>
        <row r="698">
          <cell r="G698">
            <v>0</v>
          </cell>
          <cell r="I698">
            <v>694</v>
          </cell>
        </row>
        <row r="699">
          <cell r="G699">
            <v>0</v>
          </cell>
          <cell r="I699">
            <v>695</v>
          </cell>
        </row>
        <row r="700">
          <cell r="G700">
            <v>0</v>
          </cell>
          <cell r="I700">
            <v>696</v>
          </cell>
        </row>
        <row r="701">
          <cell r="G701">
            <v>0</v>
          </cell>
          <cell r="I701">
            <v>697</v>
          </cell>
        </row>
        <row r="702">
          <cell r="G702">
            <v>0</v>
          </cell>
          <cell r="I702">
            <v>698</v>
          </cell>
        </row>
        <row r="703">
          <cell r="G703">
            <v>0</v>
          </cell>
          <cell r="I703">
            <v>699</v>
          </cell>
        </row>
        <row r="704">
          <cell r="G704">
            <v>0</v>
          </cell>
          <cell r="I704">
            <v>700</v>
          </cell>
        </row>
        <row r="705">
          <cell r="G705">
            <v>0</v>
          </cell>
          <cell r="I705">
            <v>701</v>
          </cell>
        </row>
        <row r="706">
          <cell r="G706">
            <v>0</v>
          </cell>
          <cell r="I706">
            <v>702</v>
          </cell>
        </row>
        <row r="707">
          <cell r="G707">
            <v>0</v>
          </cell>
          <cell r="I707">
            <v>703</v>
          </cell>
        </row>
        <row r="708">
          <cell r="G708">
            <v>0</v>
          </cell>
          <cell r="I708">
            <v>704</v>
          </cell>
        </row>
        <row r="709">
          <cell r="G709">
            <v>0</v>
          </cell>
          <cell r="I709">
            <v>705</v>
          </cell>
        </row>
        <row r="710">
          <cell r="G710">
            <v>0</v>
          </cell>
          <cell r="I710">
            <v>706</v>
          </cell>
        </row>
        <row r="711">
          <cell r="G711">
            <v>0</v>
          </cell>
          <cell r="I711">
            <v>707</v>
          </cell>
        </row>
        <row r="712">
          <cell r="G712">
            <v>0</v>
          </cell>
          <cell r="I712">
            <v>708</v>
          </cell>
        </row>
        <row r="713">
          <cell r="G713">
            <v>0</v>
          </cell>
          <cell r="I713">
            <v>709</v>
          </cell>
        </row>
        <row r="714">
          <cell r="G714">
            <v>0</v>
          </cell>
          <cell r="I714">
            <v>710</v>
          </cell>
        </row>
        <row r="715">
          <cell r="G715">
            <v>0</v>
          </cell>
          <cell r="I715">
            <v>711</v>
          </cell>
        </row>
        <row r="716">
          <cell r="G716">
            <v>0</v>
          </cell>
          <cell r="I716">
            <v>712</v>
          </cell>
        </row>
        <row r="717">
          <cell r="G717">
            <v>0</v>
          </cell>
          <cell r="I717">
            <v>713</v>
          </cell>
        </row>
        <row r="718">
          <cell r="G718">
            <v>0</v>
          </cell>
          <cell r="I718">
            <v>714</v>
          </cell>
        </row>
        <row r="719">
          <cell r="G719">
            <v>0</v>
          </cell>
          <cell r="I719">
            <v>715</v>
          </cell>
        </row>
        <row r="720">
          <cell r="G720">
            <v>0</v>
          </cell>
          <cell r="I720">
            <v>716</v>
          </cell>
        </row>
        <row r="721">
          <cell r="G721">
            <v>0</v>
          </cell>
          <cell r="I721">
            <v>717</v>
          </cell>
        </row>
        <row r="722">
          <cell r="G722">
            <v>0</v>
          </cell>
          <cell r="I722">
            <v>718</v>
          </cell>
        </row>
        <row r="723">
          <cell r="G723">
            <v>0</v>
          </cell>
          <cell r="I723">
            <v>719</v>
          </cell>
        </row>
        <row r="724">
          <cell r="G724">
            <v>0</v>
          </cell>
          <cell r="I724">
            <v>720</v>
          </cell>
        </row>
        <row r="725">
          <cell r="G725">
            <v>0</v>
          </cell>
          <cell r="I725">
            <v>721</v>
          </cell>
        </row>
        <row r="726">
          <cell r="G726">
            <v>0</v>
          </cell>
          <cell r="I726">
            <v>722</v>
          </cell>
        </row>
        <row r="727">
          <cell r="G727">
            <v>0</v>
          </cell>
          <cell r="I727">
            <v>723</v>
          </cell>
        </row>
        <row r="728">
          <cell r="G728">
            <v>0</v>
          </cell>
          <cell r="I728">
            <v>724</v>
          </cell>
        </row>
        <row r="729">
          <cell r="G729">
            <v>0</v>
          </cell>
          <cell r="I729">
            <v>725</v>
          </cell>
        </row>
        <row r="730">
          <cell r="G730">
            <v>0</v>
          </cell>
          <cell r="I730">
            <v>726</v>
          </cell>
        </row>
        <row r="731">
          <cell r="G731">
            <v>0</v>
          </cell>
          <cell r="I731">
            <v>727</v>
          </cell>
        </row>
        <row r="732">
          <cell r="G732">
            <v>0</v>
          </cell>
          <cell r="I732">
            <v>728</v>
          </cell>
        </row>
        <row r="733">
          <cell r="G733">
            <v>0</v>
          </cell>
          <cell r="I733">
            <v>729</v>
          </cell>
        </row>
        <row r="734">
          <cell r="G734">
            <v>0</v>
          </cell>
          <cell r="I734">
            <v>730</v>
          </cell>
        </row>
        <row r="735">
          <cell r="G735">
            <v>0</v>
          </cell>
          <cell r="I735">
            <v>731</v>
          </cell>
        </row>
        <row r="736">
          <cell r="G736">
            <v>0</v>
          </cell>
          <cell r="I736">
            <v>732</v>
          </cell>
        </row>
        <row r="737">
          <cell r="G737">
            <v>0</v>
          </cell>
          <cell r="I737">
            <v>733</v>
          </cell>
        </row>
        <row r="738">
          <cell r="G738">
            <v>0</v>
          </cell>
          <cell r="I738">
            <v>734</v>
          </cell>
        </row>
        <row r="739">
          <cell r="G739">
            <v>0</v>
          </cell>
          <cell r="I739">
            <v>735</v>
          </cell>
        </row>
        <row r="740">
          <cell r="G740">
            <v>0</v>
          </cell>
          <cell r="I740">
            <v>736</v>
          </cell>
        </row>
        <row r="741">
          <cell r="G741">
            <v>0</v>
          </cell>
          <cell r="I741">
            <v>737</v>
          </cell>
        </row>
        <row r="742">
          <cell r="G742">
            <v>0</v>
          </cell>
          <cell r="I742">
            <v>738</v>
          </cell>
        </row>
        <row r="743">
          <cell r="G743">
            <v>0</v>
          </cell>
          <cell r="I743">
            <v>739</v>
          </cell>
        </row>
        <row r="744">
          <cell r="G744">
            <v>0</v>
          </cell>
          <cell r="I744">
            <v>740</v>
          </cell>
        </row>
        <row r="745">
          <cell r="G745">
            <v>0</v>
          </cell>
          <cell r="I745">
            <v>741</v>
          </cell>
        </row>
        <row r="746">
          <cell r="G746">
            <v>0</v>
          </cell>
          <cell r="I746">
            <v>742</v>
          </cell>
        </row>
        <row r="747">
          <cell r="G747">
            <v>0</v>
          </cell>
          <cell r="I747">
            <v>743</v>
          </cell>
        </row>
        <row r="748">
          <cell r="G748">
            <v>0</v>
          </cell>
          <cell r="I748">
            <v>744</v>
          </cell>
        </row>
        <row r="749">
          <cell r="G749">
            <v>0</v>
          </cell>
          <cell r="I749">
            <v>745</v>
          </cell>
        </row>
        <row r="750">
          <cell r="G750">
            <v>0</v>
          </cell>
          <cell r="I750">
            <v>746</v>
          </cell>
        </row>
        <row r="751">
          <cell r="G751">
            <v>0</v>
          </cell>
          <cell r="I751">
            <v>747</v>
          </cell>
        </row>
        <row r="752">
          <cell r="G752">
            <v>0</v>
          </cell>
          <cell r="I752">
            <v>748</v>
          </cell>
        </row>
        <row r="753">
          <cell r="G753">
            <v>0</v>
          </cell>
          <cell r="I753">
            <v>749</v>
          </cell>
        </row>
        <row r="754">
          <cell r="G754">
            <v>0</v>
          </cell>
          <cell r="I754">
            <v>750</v>
          </cell>
        </row>
        <row r="755">
          <cell r="G755">
            <v>0</v>
          </cell>
          <cell r="I755">
            <v>751</v>
          </cell>
        </row>
        <row r="756">
          <cell r="G756">
            <v>0</v>
          </cell>
          <cell r="I756">
            <v>752</v>
          </cell>
        </row>
        <row r="757">
          <cell r="G757">
            <v>0</v>
          </cell>
          <cell r="I757">
            <v>753</v>
          </cell>
        </row>
        <row r="758">
          <cell r="G758">
            <v>0</v>
          </cell>
          <cell r="I758">
            <v>754</v>
          </cell>
        </row>
        <row r="759">
          <cell r="G759">
            <v>0</v>
          </cell>
          <cell r="I759">
            <v>755</v>
          </cell>
        </row>
        <row r="760">
          <cell r="G760">
            <v>0</v>
          </cell>
          <cell r="I760">
            <v>756</v>
          </cell>
        </row>
        <row r="761">
          <cell r="G761">
            <v>0</v>
          </cell>
          <cell r="I761">
            <v>757</v>
          </cell>
        </row>
        <row r="762">
          <cell r="G762">
            <v>0</v>
          </cell>
          <cell r="I762">
            <v>758</v>
          </cell>
        </row>
        <row r="763">
          <cell r="G763">
            <v>0</v>
          </cell>
          <cell r="I763">
            <v>759</v>
          </cell>
        </row>
        <row r="764">
          <cell r="G764">
            <v>0</v>
          </cell>
          <cell r="I764">
            <v>760</v>
          </cell>
        </row>
        <row r="765">
          <cell r="G765">
            <v>0</v>
          </cell>
          <cell r="I765">
            <v>761</v>
          </cell>
        </row>
        <row r="766">
          <cell r="G766">
            <v>0</v>
          </cell>
          <cell r="I766">
            <v>762</v>
          </cell>
        </row>
        <row r="767">
          <cell r="G767">
            <v>0</v>
          </cell>
          <cell r="I767">
            <v>763</v>
          </cell>
        </row>
        <row r="768">
          <cell r="G768">
            <v>0</v>
          </cell>
          <cell r="I768">
            <v>764</v>
          </cell>
        </row>
        <row r="769">
          <cell r="G769">
            <v>0</v>
          </cell>
          <cell r="I769">
            <v>765</v>
          </cell>
        </row>
        <row r="770">
          <cell r="G770">
            <v>0</v>
          </cell>
          <cell r="I770">
            <v>766</v>
          </cell>
        </row>
        <row r="771">
          <cell r="G771">
            <v>0</v>
          </cell>
          <cell r="I771">
            <v>767</v>
          </cell>
        </row>
        <row r="772">
          <cell r="G772">
            <v>0</v>
          </cell>
          <cell r="I772">
            <v>768</v>
          </cell>
        </row>
        <row r="773">
          <cell r="G773">
            <v>0</v>
          </cell>
          <cell r="I773">
            <v>769</v>
          </cell>
        </row>
        <row r="774">
          <cell r="G774">
            <v>0</v>
          </cell>
          <cell r="I774">
            <v>770</v>
          </cell>
        </row>
        <row r="775">
          <cell r="G775">
            <v>0</v>
          </cell>
          <cell r="I775">
            <v>771</v>
          </cell>
        </row>
        <row r="776">
          <cell r="G776">
            <v>0</v>
          </cell>
          <cell r="I776">
            <v>772</v>
          </cell>
        </row>
        <row r="777">
          <cell r="G777">
            <v>0</v>
          </cell>
          <cell r="I777">
            <v>773</v>
          </cell>
        </row>
        <row r="778">
          <cell r="G778">
            <v>0</v>
          </cell>
          <cell r="I778">
            <v>774</v>
          </cell>
        </row>
        <row r="779">
          <cell r="G779">
            <v>0</v>
          </cell>
          <cell r="I779">
            <v>775</v>
          </cell>
        </row>
        <row r="780">
          <cell r="G780">
            <v>0</v>
          </cell>
          <cell r="I780">
            <v>776</v>
          </cell>
        </row>
        <row r="781">
          <cell r="G781">
            <v>0</v>
          </cell>
          <cell r="I781">
            <v>777</v>
          </cell>
        </row>
        <row r="782">
          <cell r="G782">
            <v>0</v>
          </cell>
          <cell r="I782">
            <v>778</v>
          </cell>
        </row>
        <row r="783">
          <cell r="G783">
            <v>0</v>
          </cell>
          <cell r="I783">
            <v>779</v>
          </cell>
        </row>
        <row r="784">
          <cell r="G784">
            <v>0</v>
          </cell>
          <cell r="I784">
            <v>780</v>
          </cell>
        </row>
        <row r="785">
          <cell r="G785">
            <v>0</v>
          </cell>
          <cell r="I785">
            <v>781</v>
          </cell>
        </row>
        <row r="786">
          <cell r="G786">
            <v>0</v>
          </cell>
          <cell r="I786">
            <v>782</v>
          </cell>
        </row>
        <row r="787">
          <cell r="G787">
            <v>0</v>
          </cell>
          <cell r="I787">
            <v>783</v>
          </cell>
        </row>
        <row r="788">
          <cell r="G788">
            <v>0</v>
          </cell>
          <cell r="I788">
            <v>784</v>
          </cell>
        </row>
        <row r="789">
          <cell r="G789">
            <v>0</v>
          </cell>
          <cell r="I789">
            <v>785</v>
          </cell>
        </row>
        <row r="790">
          <cell r="G790">
            <v>0</v>
          </cell>
          <cell r="I790">
            <v>786</v>
          </cell>
        </row>
        <row r="791">
          <cell r="G791">
            <v>0</v>
          </cell>
          <cell r="I791">
            <v>787</v>
          </cell>
        </row>
        <row r="792">
          <cell r="G792">
            <v>0</v>
          </cell>
          <cell r="I792">
            <v>788</v>
          </cell>
        </row>
        <row r="793">
          <cell r="G793">
            <v>0</v>
          </cell>
          <cell r="I793">
            <v>789</v>
          </cell>
        </row>
        <row r="794">
          <cell r="G794">
            <v>0</v>
          </cell>
          <cell r="I794">
            <v>790</v>
          </cell>
        </row>
        <row r="795">
          <cell r="G795">
            <v>0</v>
          </cell>
          <cell r="I795">
            <v>791</v>
          </cell>
        </row>
        <row r="796">
          <cell r="G796">
            <v>0</v>
          </cell>
          <cell r="I796">
            <v>792</v>
          </cell>
        </row>
        <row r="797">
          <cell r="G797">
            <v>0</v>
          </cell>
          <cell r="I797">
            <v>793</v>
          </cell>
        </row>
        <row r="798">
          <cell r="G798">
            <v>0</v>
          </cell>
          <cell r="I798">
            <v>794</v>
          </cell>
        </row>
        <row r="799">
          <cell r="G799">
            <v>0</v>
          </cell>
          <cell r="I799">
            <v>795</v>
          </cell>
        </row>
        <row r="800">
          <cell r="G800">
            <v>0</v>
          </cell>
          <cell r="I800">
            <v>796</v>
          </cell>
        </row>
        <row r="801">
          <cell r="G801">
            <v>0</v>
          </cell>
          <cell r="I801">
            <v>797</v>
          </cell>
        </row>
        <row r="802">
          <cell r="G802">
            <v>0</v>
          </cell>
          <cell r="I802">
            <v>798</v>
          </cell>
        </row>
        <row r="803">
          <cell r="G803">
            <v>0</v>
          </cell>
          <cell r="I803">
            <v>799</v>
          </cell>
        </row>
        <row r="804">
          <cell r="G804">
            <v>0</v>
          </cell>
          <cell r="I804">
            <v>800</v>
          </cell>
        </row>
        <row r="805">
          <cell r="G805">
            <v>0</v>
          </cell>
          <cell r="I805">
            <v>801</v>
          </cell>
        </row>
        <row r="806">
          <cell r="G806">
            <v>0</v>
          </cell>
          <cell r="I806">
            <v>802</v>
          </cell>
        </row>
        <row r="807">
          <cell r="G807">
            <v>0</v>
          </cell>
          <cell r="I807">
            <v>803</v>
          </cell>
        </row>
        <row r="808">
          <cell r="G808">
            <v>0</v>
          </cell>
          <cell r="I808">
            <v>804</v>
          </cell>
        </row>
        <row r="809">
          <cell r="G809">
            <v>0</v>
          </cell>
          <cell r="I809">
            <v>805</v>
          </cell>
        </row>
        <row r="810">
          <cell r="G810">
            <v>0</v>
          </cell>
          <cell r="I810">
            <v>806</v>
          </cell>
        </row>
        <row r="811">
          <cell r="G811">
            <v>0</v>
          </cell>
          <cell r="I811">
            <v>807</v>
          </cell>
        </row>
        <row r="812">
          <cell r="G812">
            <v>0</v>
          </cell>
          <cell r="I812">
            <v>808</v>
          </cell>
        </row>
        <row r="813">
          <cell r="G813">
            <v>0</v>
          </cell>
          <cell r="I813">
            <v>809</v>
          </cell>
        </row>
        <row r="814">
          <cell r="G814">
            <v>0</v>
          </cell>
          <cell r="I814">
            <v>810</v>
          </cell>
        </row>
        <row r="815">
          <cell r="G815">
            <v>0</v>
          </cell>
          <cell r="I815">
            <v>811</v>
          </cell>
        </row>
        <row r="816">
          <cell r="G816">
            <v>0</v>
          </cell>
          <cell r="I816">
            <v>812</v>
          </cell>
        </row>
        <row r="817">
          <cell r="G817">
            <v>0</v>
          </cell>
          <cell r="I817">
            <v>813</v>
          </cell>
        </row>
        <row r="818">
          <cell r="G818">
            <v>0</v>
          </cell>
          <cell r="I818">
            <v>814</v>
          </cell>
        </row>
        <row r="819">
          <cell r="G819">
            <v>0</v>
          </cell>
          <cell r="I819">
            <v>815</v>
          </cell>
        </row>
        <row r="820">
          <cell r="G820">
            <v>0</v>
          </cell>
          <cell r="I820">
            <v>816</v>
          </cell>
        </row>
        <row r="821">
          <cell r="G821">
            <v>0</v>
          </cell>
          <cell r="I821">
            <v>817</v>
          </cell>
        </row>
        <row r="822">
          <cell r="G822">
            <v>0</v>
          </cell>
          <cell r="I822">
            <v>818</v>
          </cell>
        </row>
        <row r="823">
          <cell r="G823">
            <v>0</v>
          </cell>
          <cell r="I823">
            <v>819</v>
          </cell>
        </row>
        <row r="824">
          <cell r="G824">
            <v>0</v>
          </cell>
          <cell r="I824">
            <v>820</v>
          </cell>
        </row>
        <row r="825">
          <cell r="G825">
            <v>0</v>
          </cell>
          <cell r="I825">
            <v>821</v>
          </cell>
        </row>
        <row r="826">
          <cell r="G826">
            <v>0</v>
          </cell>
          <cell r="I826">
            <v>822</v>
          </cell>
        </row>
        <row r="827">
          <cell r="G827">
            <v>0</v>
          </cell>
          <cell r="I827">
            <v>823</v>
          </cell>
        </row>
        <row r="828">
          <cell r="G828">
            <v>0</v>
          </cell>
          <cell r="I828">
            <v>824</v>
          </cell>
        </row>
        <row r="829">
          <cell r="G829">
            <v>0</v>
          </cell>
          <cell r="I829">
            <v>825</v>
          </cell>
        </row>
        <row r="830">
          <cell r="G830">
            <v>0</v>
          </cell>
          <cell r="I830">
            <v>826</v>
          </cell>
        </row>
        <row r="831">
          <cell r="G831">
            <v>0</v>
          </cell>
          <cell r="I831">
            <v>827</v>
          </cell>
        </row>
        <row r="832">
          <cell r="G832">
            <v>0</v>
          </cell>
          <cell r="I832">
            <v>828</v>
          </cell>
        </row>
        <row r="833">
          <cell r="G833">
            <v>0</v>
          </cell>
          <cell r="I833">
            <v>829</v>
          </cell>
        </row>
        <row r="834">
          <cell r="G834">
            <v>0</v>
          </cell>
          <cell r="I834">
            <v>830</v>
          </cell>
        </row>
        <row r="835">
          <cell r="G835">
            <v>0</v>
          </cell>
          <cell r="I835">
            <v>831</v>
          </cell>
        </row>
        <row r="836">
          <cell r="G836">
            <v>0</v>
          </cell>
          <cell r="I836">
            <v>832</v>
          </cell>
        </row>
        <row r="837">
          <cell r="G837">
            <v>0</v>
          </cell>
          <cell r="I837">
            <v>833</v>
          </cell>
        </row>
        <row r="838">
          <cell r="G838">
            <v>0</v>
          </cell>
          <cell r="I838">
            <v>834</v>
          </cell>
        </row>
        <row r="839">
          <cell r="G839">
            <v>0</v>
          </cell>
          <cell r="I839">
            <v>835</v>
          </cell>
        </row>
        <row r="840">
          <cell r="G840">
            <v>0</v>
          </cell>
          <cell r="I840">
            <v>836</v>
          </cell>
        </row>
        <row r="841">
          <cell r="G841">
            <v>0</v>
          </cell>
          <cell r="I841">
            <v>837</v>
          </cell>
        </row>
        <row r="842">
          <cell r="G842">
            <v>0</v>
          </cell>
          <cell r="I842">
            <v>838</v>
          </cell>
        </row>
        <row r="843">
          <cell r="G843">
            <v>0</v>
          </cell>
          <cell r="I843">
            <v>839</v>
          </cell>
        </row>
        <row r="844">
          <cell r="G844">
            <v>0</v>
          </cell>
          <cell r="I844">
            <v>840</v>
          </cell>
        </row>
        <row r="845">
          <cell r="G845">
            <v>0</v>
          </cell>
          <cell r="I845">
            <v>841</v>
          </cell>
        </row>
        <row r="846">
          <cell r="G846">
            <v>0</v>
          </cell>
          <cell r="I846">
            <v>842</v>
          </cell>
        </row>
        <row r="847">
          <cell r="G847">
            <v>0</v>
          </cell>
          <cell r="I847">
            <v>843</v>
          </cell>
        </row>
        <row r="848">
          <cell r="G848">
            <v>0</v>
          </cell>
          <cell r="I848">
            <v>844</v>
          </cell>
        </row>
        <row r="849">
          <cell r="G849">
            <v>0</v>
          </cell>
          <cell r="I849">
            <v>845</v>
          </cell>
        </row>
        <row r="850">
          <cell r="G850">
            <v>0</v>
          </cell>
          <cell r="I850">
            <v>846</v>
          </cell>
        </row>
        <row r="851">
          <cell r="G851">
            <v>0</v>
          </cell>
          <cell r="I851">
            <v>847</v>
          </cell>
        </row>
        <row r="852">
          <cell r="G852">
            <v>0</v>
          </cell>
          <cell r="I852">
            <v>848</v>
          </cell>
        </row>
        <row r="853">
          <cell r="G853">
            <v>0</v>
          </cell>
          <cell r="I853">
            <v>849</v>
          </cell>
        </row>
        <row r="854">
          <cell r="G854">
            <v>0</v>
          </cell>
          <cell r="I854">
            <v>850</v>
          </cell>
        </row>
        <row r="855">
          <cell r="G855">
            <v>0</v>
          </cell>
          <cell r="I855">
            <v>851</v>
          </cell>
        </row>
        <row r="856">
          <cell r="G856">
            <v>0</v>
          </cell>
          <cell r="I856">
            <v>852</v>
          </cell>
        </row>
        <row r="857">
          <cell r="G857">
            <v>0</v>
          </cell>
          <cell r="I857">
            <v>853</v>
          </cell>
        </row>
        <row r="858">
          <cell r="G858">
            <v>0</v>
          </cell>
          <cell r="I858">
            <v>854</v>
          </cell>
        </row>
        <row r="859">
          <cell r="G859">
            <v>0</v>
          </cell>
          <cell r="I859">
            <v>855</v>
          </cell>
        </row>
        <row r="860">
          <cell r="G860">
            <v>0</v>
          </cell>
          <cell r="I860">
            <v>856</v>
          </cell>
        </row>
        <row r="861">
          <cell r="G861">
            <v>0</v>
          </cell>
          <cell r="I861">
            <v>857</v>
          </cell>
        </row>
        <row r="862">
          <cell r="G862">
            <v>0</v>
          </cell>
          <cell r="I862">
            <v>858</v>
          </cell>
        </row>
        <row r="863">
          <cell r="G863">
            <v>0</v>
          </cell>
          <cell r="I863">
            <v>859</v>
          </cell>
        </row>
        <row r="864">
          <cell r="G864">
            <v>0</v>
          </cell>
          <cell r="I864">
            <v>860</v>
          </cell>
        </row>
        <row r="865">
          <cell r="G865">
            <v>0</v>
          </cell>
          <cell r="I865">
            <v>861</v>
          </cell>
        </row>
        <row r="866">
          <cell r="G866">
            <v>0</v>
          </cell>
          <cell r="I866">
            <v>862</v>
          </cell>
        </row>
        <row r="867">
          <cell r="G867">
            <v>0</v>
          </cell>
          <cell r="I867">
            <v>863</v>
          </cell>
        </row>
        <row r="868">
          <cell r="G868">
            <v>0</v>
          </cell>
          <cell r="I868">
            <v>864</v>
          </cell>
        </row>
        <row r="869">
          <cell r="G869">
            <v>0</v>
          </cell>
          <cell r="I869">
            <v>865</v>
          </cell>
        </row>
        <row r="870">
          <cell r="G870">
            <v>0</v>
          </cell>
          <cell r="I870">
            <v>866</v>
          </cell>
        </row>
        <row r="871">
          <cell r="G871">
            <v>0</v>
          </cell>
          <cell r="I871">
            <v>867</v>
          </cell>
        </row>
        <row r="872">
          <cell r="G872">
            <v>0</v>
          </cell>
          <cell r="I872">
            <v>868</v>
          </cell>
        </row>
        <row r="873">
          <cell r="G873">
            <v>0</v>
          </cell>
          <cell r="I873">
            <v>869</v>
          </cell>
        </row>
        <row r="874">
          <cell r="G874">
            <v>0</v>
          </cell>
          <cell r="I874">
            <v>870</v>
          </cell>
        </row>
        <row r="875">
          <cell r="G875">
            <v>0</v>
          </cell>
          <cell r="I875">
            <v>871</v>
          </cell>
        </row>
        <row r="876">
          <cell r="G876">
            <v>0</v>
          </cell>
          <cell r="I876">
            <v>872</v>
          </cell>
        </row>
        <row r="877">
          <cell r="G877">
            <v>0</v>
          </cell>
          <cell r="I877">
            <v>873</v>
          </cell>
        </row>
        <row r="878">
          <cell r="G878">
            <v>0</v>
          </cell>
          <cell r="I878">
            <v>874</v>
          </cell>
        </row>
        <row r="879">
          <cell r="G879">
            <v>0</v>
          </cell>
          <cell r="I879">
            <v>875</v>
          </cell>
        </row>
        <row r="880">
          <cell r="G880">
            <v>0</v>
          </cell>
          <cell r="I880">
            <v>876</v>
          </cell>
        </row>
        <row r="881">
          <cell r="G881">
            <v>0</v>
          </cell>
          <cell r="I881">
            <v>877</v>
          </cell>
        </row>
        <row r="882">
          <cell r="G882">
            <v>0</v>
          </cell>
          <cell r="I882">
            <v>878</v>
          </cell>
        </row>
        <row r="883">
          <cell r="G883">
            <v>0</v>
          </cell>
          <cell r="I883">
            <v>879</v>
          </cell>
        </row>
        <row r="884">
          <cell r="G884">
            <v>0</v>
          </cell>
          <cell r="I884">
            <v>880</v>
          </cell>
        </row>
        <row r="885">
          <cell r="G885">
            <v>0</v>
          </cell>
          <cell r="I885">
            <v>881</v>
          </cell>
        </row>
        <row r="886">
          <cell r="G886">
            <v>0</v>
          </cell>
          <cell r="I886">
            <v>882</v>
          </cell>
        </row>
        <row r="887">
          <cell r="G887">
            <v>0</v>
          </cell>
          <cell r="I887">
            <v>883</v>
          </cell>
        </row>
        <row r="888">
          <cell r="G888">
            <v>0</v>
          </cell>
          <cell r="I888">
            <v>884</v>
          </cell>
        </row>
        <row r="889">
          <cell r="G889">
            <v>0</v>
          </cell>
          <cell r="I889">
            <v>885</v>
          </cell>
        </row>
        <row r="890">
          <cell r="G890">
            <v>0</v>
          </cell>
          <cell r="I890">
            <v>886</v>
          </cell>
        </row>
        <row r="891">
          <cell r="G891">
            <v>0</v>
          </cell>
          <cell r="I891">
            <v>887</v>
          </cell>
        </row>
        <row r="892">
          <cell r="G892">
            <v>0</v>
          </cell>
          <cell r="I892">
            <v>888</v>
          </cell>
        </row>
        <row r="893">
          <cell r="G893">
            <v>0</v>
          </cell>
          <cell r="I893">
            <v>889</v>
          </cell>
        </row>
        <row r="894">
          <cell r="G894">
            <v>0</v>
          </cell>
          <cell r="I894">
            <v>890</v>
          </cell>
        </row>
        <row r="895">
          <cell r="G895">
            <v>0</v>
          </cell>
          <cell r="I895">
            <v>891</v>
          </cell>
        </row>
        <row r="896">
          <cell r="G896">
            <v>0</v>
          </cell>
          <cell r="I896">
            <v>892</v>
          </cell>
        </row>
        <row r="897">
          <cell r="G897">
            <v>0</v>
          </cell>
          <cell r="I897">
            <v>893</v>
          </cell>
        </row>
        <row r="898">
          <cell r="G898">
            <v>0</v>
          </cell>
          <cell r="I898">
            <v>894</v>
          </cell>
        </row>
        <row r="899">
          <cell r="G899">
            <v>0</v>
          </cell>
          <cell r="I899">
            <v>895</v>
          </cell>
        </row>
        <row r="900">
          <cell r="G900">
            <v>0</v>
          </cell>
          <cell r="I900">
            <v>896</v>
          </cell>
        </row>
        <row r="901">
          <cell r="G901">
            <v>0</v>
          </cell>
          <cell r="I901">
            <v>897</v>
          </cell>
        </row>
        <row r="902">
          <cell r="G902">
            <v>0</v>
          </cell>
          <cell r="I902">
            <v>898</v>
          </cell>
        </row>
        <row r="903">
          <cell r="G903">
            <v>0</v>
          </cell>
          <cell r="I903">
            <v>899</v>
          </cell>
        </row>
        <row r="904">
          <cell r="G904">
            <v>0</v>
          </cell>
          <cell r="I904">
            <v>900</v>
          </cell>
        </row>
        <row r="905">
          <cell r="G905">
            <v>0</v>
          </cell>
          <cell r="I905">
            <v>901</v>
          </cell>
        </row>
        <row r="906">
          <cell r="G906">
            <v>0</v>
          </cell>
          <cell r="I906">
            <v>902</v>
          </cell>
        </row>
        <row r="907">
          <cell r="G907">
            <v>0</v>
          </cell>
          <cell r="I907">
            <v>903</v>
          </cell>
        </row>
        <row r="908">
          <cell r="G908">
            <v>0</v>
          </cell>
          <cell r="I908">
            <v>904</v>
          </cell>
        </row>
        <row r="909">
          <cell r="G909">
            <v>0</v>
          </cell>
          <cell r="I909">
            <v>905</v>
          </cell>
        </row>
        <row r="910">
          <cell r="G910">
            <v>0</v>
          </cell>
          <cell r="I910">
            <v>906</v>
          </cell>
        </row>
        <row r="911">
          <cell r="G911">
            <v>0</v>
          </cell>
          <cell r="I911">
            <v>907</v>
          </cell>
        </row>
        <row r="912">
          <cell r="G912">
            <v>0</v>
          </cell>
          <cell r="I912">
            <v>908</v>
          </cell>
        </row>
        <row r="913">
          <cell r="G913">
            <v>0</v>
          </cell>
          <cell r="I913">
            <v>909</v>
          </cell>
        </row>
        <row r="914">
          <cell r="G914">
            <v>0</v>
          </cell>
          <cell r="I914">
            <v>910</v>
          </cell>
        </row>
        <row r="915">
          <cell r="G915">
            <v>0</v>
          </cell>
          <cell r="I915">
            <v>911</v>
          </cell>
        </row>
        <row r="916">
          <cell r="G916">
            <v>0</v>
          </cell>
          <cell r="I916">
            <v>912</v>
          </cell>
        </row>
        <row r="917">
          <cell r="G917">
            <v>0</v>
          </cell>
          <cell r="I917">
            <v>913</v>
          </cell>
        </row>
        <row r="918">
          <cell r="G918">
            <v>0</v>
          </cell>
          <cell r="I918">
            <v>914</v>
          </cell>
        </row>
        <row r="919">
          <cell r="G919">
            <v>0</v>
          </cell>
          <cell r="I919">
            <v>915</v>
          </cell>
        </row>
        <row r="920">
          <cell r="G920">
            <v>0</v>
          </cell>
          <cell r="I920">
            <v>916</v>
          </cell>
        </row>
        <row r="921">
          <cell r="G921">
            <v>0</v>
          </cell>
          <cell r="I921">
            <v>917</v>
          </cell>
        </row>
        <row r="922">
          <cell r="G922">
            <v>0</v>
          </cell>
          <cell r="I922">
            <v>918</v>
          </cell>
        </row>
        <row r="923">
          <cell r="G923">
            <v>0</v>
          </cell>
          <cell r="I923">
            <v>919</v>
          </cell>
        </row>
        <row r="924">
          <cell r="G924">
            <v>0</v>
          </cell>
          <cell r="I924">
            <v>920</v>
          </cell>
        </row>
        <row r="925">
          <cell r="G925">
            <v>0</v>
          </cell>
          <cell r="I925">
            <v>921</v>
          </cell>
        </row>
        <row r="926">
          <cell r="G926">
            <v>0</v>
          </cell>
          <cell r="I926">
            <v>922</v>
          </cell>
        </row>
        <row r="927">
          <cell r="G927">
            <v>0</v>
          </cell>
          <cell r="I927">
            <v>923</v>
          </cell>
        </row>
        <row r="928">
          <cell r="G928">
            <v>0</v>
          </cell>
          <cell r="I928">
            <v>924</v>
          </cell>
        </row>
        <row r="929">
          <cell r="G929">
            <v>0</v>
          </cell>
          <cell r="I929">
            <v>925</v>
          </cell>
        </row>
        <row r="930">
          <cell r="G930">
            <v>0</v>
          </cell>
          <cell r="I930">
            <v>926</v>
          </cell>
        </row>
        <row r="931">
          <cell r="G931">
            <v>0</v>
          </cell>
          <cell r="I931">
            <v>927</v>
          </cell>
        </row>
        <row r="932">
          <cell r="G932">
            <v>0</v>
          </cell>
          <cell r="I932">
            <v>928</v>
          </cell>
        </row>
        <row r="933">
          <cell r="G933">
            <v>0</v>
          </cell>
          <cell r="I933">
            <v>929</v>
          </cell>
        </row>
        <row r="934">
          <cell r="G934">
            <v>0</v>
          </cell>
          <cell r="I934">
            <v>930</v>
          </cell>
        </row>
        <row r="935">
          <cell r="G935">
            <v>0</v>
          </cell>
          <cell r="I935">
            <v>931</v>
          </cell>
        </row>
        <row r="936">
          <cell r="G936">
            <v>0</v>
          </cell>
          <cell r="I936">
            <v>932</v>
          </cell>
        </row>
        <row r="937">
          <cell r="G937">
            <v>0</v>
          </cell>
          <cell r="I937">
            <v>933</v>
          </cell>
        </row>
        <row r="938">
          <cell r="G938">
            <v>0</v>
          </cell>
          <cell r="I938">
            <v>934</v>
          </cell>
        </row>
        <row r="939">
          <cell r="G939">
            <v>0</v>
          </cell>
          <cell r="I939">
            <v>935</v>
          </cell>
        </row>
        <row r="940">
          <cell r="G940">
            <v>0</v>
          </cell>
          <cell r="I940">
            <v>936</v>
          </cell>
        </row>
        <row r="941">
          <cell r="G941">
            <v>0</v>
          </cell>
          <cell r="I941">
            <v>937</v>
          </cell>
        </row>
        <row r="942">
          <cell r="G942">
            <v>0</v>
          </cell>
          <cell r="I942">
            <v>938</v>
          </cell>
        </row>
        <row r="943">
          <cell r="G943">
            <v>0</v>
          </cell>
          <cell r="I943">
            <v>939</v>
          </cell>
        </row>
        <row r="944">
          <cell r="G944">
            <v>0</v>
          </cell>
          <cell r="I944">
            <v>940</v>
          </cell>
        </row>
        <row r="945">
          <cell r="G945">
            <v>0</v>
          </cell>
          <cell r="I945">
            <v>941</v>
          </cell>
        </row>
        <row r="946">
          <cell r="G946">
            <v>0</v>
          </cell>
          <cell r="I946">
            <v>942</v>
          </cell>
        </row>
        <row r="947">
          <cell r="G947">
            <v>0</v>
          </cell>
          <cell r="I947">
            <v>943</v>
          </cell>
        </row>
        <row r="948">
          <cell r="G948">
            <v>0</v>
          </cell>
          <cell r="I948">
            <v>944</v>
          </cell>
        </row>
        <row r="949">
          <cell r="G949">
            <v>0</v>
          </cell>
          <cell r="I949">
            <v>945</v>
          </cell>
        </row>
        <row r="950">
          <cell r="G950">
            <v>0</v>
          </cell>
          <cell r="I950">
            <v>946</v>
          </cell>
        </row>
        <row r="951">
          <cell r="G951">
            <v>0</v>
          </cell>
          <cell r="I951">
            <v>947</v>
          </cell>
        </row>
        <row r="952">
          <cell r="G952">
            <v>0</v>
          </cell>
          <cell r="I952">
            <v>948</v>
          </cell>
        </row>
        <row r="953">
          <cell r="G953">
            <v>0</v>
          </cell>
          <cell r="I953">
            <v>949</v>
          </cell>
        </row>
        <row r="954">
          <cell r="G954">
            <v>0</v>
          </cell>
          <cell r="I954">
            <v>950</v>
          </cell>
        </row>
        <row r="955">
          <cell r="G955">
            <v>0</v>
          </cell>
          <cell r="I955">
            <v>951</v>
          </cell>
        </row>
        <row r="956">
          <cell r="G956">
            <v>0</v>
          </cell>
          <cell r="I956">
            <v>952</v>
          </cell>
        </row>
        <row r="957">
          <cell r="G957">
            <v>0</v>
          </cell>
          <cell r="I957">
            <v>953</v>
          </cell>
        </row>
        <row r="958">
          <cell r="G958">
            <v>0</v>
          </cell>
          <cell r="I958">
            <v>954</v>
          </cell>
        </row>
        <row r="959">
          <cell r="G959">
            <v>0</v>
          </cell>
          <cell r="I959">
            <v>955</v>
          </cell>
        </row>
        <row r="960">
          <cell r="G960">
            <v>0</v>
          </cell>
          <cell r="I960">
            <v>956</v>
          </cell>
        </row>
        <row r="961">
          <cell r="G961">
            <v>0</v>
          </cell>
          <cell r="I961">
            <v>957</v>
          </cell>
        </row>
        <row r="962">
          <cell r="G962">
            <v>0</v>
          </cell>
          <cell r="I962">
            <v>958</v>
          </cell>
        </row>
        <row r="963">
          <cell r="G963">
            <v>0</v>
          </cell>
          <cell r="I963">
            <v>959</v>
          </cell>
        </row>
        <row r="964">
          <cell r="G964">
            <v>0</v>
          </cell>
          <cell r="I964">
            <v>960</v>
          </cell>
        </row>
        <row r="965">
          <cell r="G965">
            <v>0</v>
          </cell>
          <cell r="I965">
            <v>961</v>
          </cell>
        </row>
        <row r="966">
          <cell r="G966">
            <v>0</v>
          </cell>
          <cell r="I966">
            <v>962</v>
          </cell>
        </row>
        <row r="967">
          <cell r="G967">
            <v>0</v>
          </cell>
          <cell r="I967">
            <v>963</v>
          </cell>
        </row>
        <row r="968">
          <cell r="G968">
            <v>0</v>
          </cell>
          <cell r="I968">
            <v>964</v>
          </cell>
        </row>
        <row r="969">
          <cell r="G969">
            <v>0</v>
          </cell>
          <cell r="I969">
            <v>965</v>
          </cell>
        </row>
        <row r="970">
          <cell r="G970">
            <v>0</v>
          </cell>
          <cell r="I970">
            <v>966</v>
          </cell>
        </row>
        <row r="971">
          <cell r="G971">
            <v>0</v>
          </cell>
          <cell r="I971">
            <v>967</v>
          </cell>
        </row>
        <row r="972">
          <cell r="G972">
            <v>0</v>
          </cell>
          <cell r="I972">
            <v>968</v>
          </cell>
        </row>
        <row r="973">
          <cell r="G973">
            <v>0</v>
          </cell>
          <cell r="I973">
            <v>969</v>
          </cell>
        </row>
        <row r="974">
          <cell r="G974">
            <v>0</v>
          </cell>
          <cell r="I974">
            <v>970</v>
          </cell>
        </row>
        <row r="975">
          <cell r="G975">
            <v>0</v>
          </cell>
          <cell r="I975">
            <v>971</v>
          </cell>
        </row>
        <row r="976">
          <cell r="G976">
            <v>0</v>
          </cell>
          <cell r="I976">
            <v>972</v>
          </cell>
        </row>
        <row r="977">
          <cell r="G977">
            <v>0</v>
          </cell>
          <cell r="I977">
            <v>973</v>
          </cell>
        </row>
        <row r="978">
          <cell r="G978">
            <v>0</v>
          </cell>
          <cell r="I978">
            <v>974</v>
          </cell>
        </row>
        <row r="979">
          <cell r="G979">
            <v>0</v>
          </cell>
          <cell r="I979">
            <v>975</v>
          </cell>
        </row>
        <row r="980">
          <cell r="G980">
            <v>0</v>
          </cell>
          <cell r="I980">
            <v>976</v>
          </cell>
        </row>
        <row r="981">
          <cell r="G981">
            <v>0</v>
          </cell>
          <cell r="I981">
            <v>977</v>
          </cell>
        </row>
        <row r="982">
          <cell r="G982">
            <v>0</v>
          </cell>
          <cell r="I982">
            <v>978</v>
          </cell>
        </row>
        <row r="983">
          <cell r="G983">
            <v>0</v>
          </cell>
          <cell r="I983">
            <v>979</v>
          </cell>
        </row>
        <row r="984">
          <cell r="G984">
            <v>0</v>
          </cell>
          <cell r="I984">
            <v>980</v>
          </cell>
        </row>
        <row r="985">
          <cell r="G985">
            <v>0</v>
          </cell>
          <cell r="I985">
            <v>981</v>
          </cell>
        </row>
        <row r="986">
          <cell r="G986">
            <v>0</v>
          </cell>
          <cell r="I986">
            <v>982</v>
          </cell>
        </row>
        <row r="987">
          <cell r="G987">
            <v>0</v>
          </cell>
          <cell r="I987">
            <v>983</v>
          </cell>
        </row>
        <row r="988">
          <cell r="G988">
            <v>0</v>
          </cell>
          <cell r="I988">
            <v>984</v>
          </cell>
        </row>
        <row r="989">
          <cell r="G989">
            <v>0</v>
          </cell>
          <cell r="I989">
            <v>985</v>
          </cell>
        </row>
        <row r="990">
          <cell r="G990">
            <v>0</v>
          </cell>
          <cell r="I990">
            <v>986</v>
          </cell>
        </row>
        <row r="991">
          <cell r="G991">
            <v>0</v>
          </cell>
          <cell r="I991">
            <v>987</v>
          </cell>
        </row>
        <row r="992">
          <cell r="G992">
            <v>0</v>
          </cell>
          <cell r="I992">
            <v>988</v>
          </cell>
        </row>
        <row r="993">
          <cell r="G993">
            <v>0</v>
          </cell>
          <cell r="I993">
            <v>989</v>
          </cell>
        </row>
        <row r="994">
          <cell r="G994">
            <v>0</v>
          </cell>
          <cell r="I994">
            <v>990</v>
          </cell>
        </row>
        <row r="995">
          <cell r="G995">
            <v>0</v>
          </cell>
          <cell r="I995">
            <v>991</v>
          </cell>
        </row>
        <row r="996">
          <cell r="G996">
            <v>0</v>
          </cell>
          <cell r="I996">
            <v>992</v>
          </cell>
        </row>
        <row r="997">
          <cell r="G997">
            <v>0</v>
          </cell>
          <cell r="I997">
            <v>993</v>
          </cell>
        </row>
        <row r="998">
          <cell r="G998">
            <v>0</v>
          </cell>
          <cell r="I998">
            <v>994</v>
          </cell>
        </row>
        <row r="999">
          <cell r="G999">
            <v>0</v>
          </cell>
          <cell r="I999">
            <v>995</v>
          </cell>
        </row>
        <row r="1000">
          <cell r="G1000">
            <v>0</v>
          </cell>
          <cell r="I1000">
            <v>996</v>
          </cell>
        </row>
        <row r="1001">
          <cell r="G1001">
            <v>0</v>
          </cell>
          <cell r="I1001">
            <v>997</v>
          </cell>
        </row>
        <row r="1002">
          <cell r="G1002">
            <v>0</v>
          </cell>
          <cell r="I1002">
            <v>998</v>
          </cell>
        </row>
        <row r="1003">
          <cell r="G1003">
            <v>0</v>
          </cell>
          <cell r="I1003">
            <v>999</v>
          </cell>
        </row>
        <row r="1004">
          <cell r="G1004">
            <v>0</v>
          </cell>
          <cell r="I1004">
            <v>1000</v>
          </cell>
        </row>
      </sheetData>
      <sheetData sheetId="8"/>
      <sheetData sheetId="9"/>
    </sheetDataSet>
  </externalBook>
</externalLink>
</file>

<file path=xl/externalLinks/externalLink276.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3">
          <cell r="L3">
            <v>2.375</v>
          </cell>
          <cell r="O3" t="str">
            <v>C95</v>
          </cell>
        </row>
        <row r="4">
          <cell r="O4" t="str">
            <v>L80</v>
          </cell>
        </row>
      </sheetData>
    </sheetDataSet>
  </externalBook>
</externalLink>
</file>

<file path=xl/externalLinks/externalLink277.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L3">
            <v>2.375</v>
          </cell>
          <cell r="O3" t="str">
            <v>C95</v>
          </cell>
        </row>
        <row r="4">
          <cell r="O4" t="str">
            <v>L80</v>
          </cell>
        </row>
      </sheetData>
    </sheetDataSet>
  </externalBook>
</externalLink>
</file>

<file path=xl/externalLinks/externalLink278.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refreshError="1"/>
      <sheetData sheetId="1" refreshError="1"/>
      <sheetData sheetId="2" refreshError="1"/>
      <sheetData sheetId="3"/>
      <sheetData sheetId="4"/>
      <sheetData sheetId="5" refreshError="1"/>
      <sheetData sheetId="6"/>
      <sheetData sheetId="7" refreshError="1"/>
      <sheetData sheetId="8">
        <row r="3">
          <cell r="L3">
            <v>2.375</v>
          </cell>
        </row>
        <row r="4">
          <cell r="L4">
            <v>2.875</v>
          </cell>
        </row>
        <row r="5">
          <cell r="L5">
            <v>3.5</v>
          </cell>
        </row>
        <row r="6">
          <cell r="L6">
            <v>4.5</v>
          </cell>
        </row>
        <row r="7">
          <cell r="L7">
            <v>5.5</v>
          </cell>
        </row>
        <row r="8">
          <cell r="L8">
            <v>7</v>
          </cell>
        </row>
      </sheetData>
    </sheetDataSet>
  </externalBook>
</externalLink>
</file>

<file path=xl/externalLinks/externalLink279.xml><?xml version="1.0" encoding="utf-8"?>
<externalLink xmlns:r="http://schemas.openxmlformats.org/officeDocument/2006/relationships" xmlns="http://schemas.openxmlformats.org/spreadsheetml/2006/main">
  <externalBook r:id="rId1">
    <sheetNames>
      <sheetName val="BOP Space out"/>
      <sheetName val="TALLY"/>
      <sheetName val="SPACE OUT "/>
      <sheetName val="BALL DIFF."/>
      <sheetName val="Job Information"/>
      <sheetName val="Arreglo dst-01"/>
      <sheetName val="APR SPREAD SHEET"/>
      <sheetName val="Chart Temp."/>
      <sheetName val="MD TO TVD"/>
      <sheetName val="CALCULATIONS"/>
      <sheetName val="TDF"/>
      <sheetName val="MAFH"/>
      <sheetName val="7&quot; Champ_Jar_SlipJoint"/>
      <sheetName val="7&quot; Champ Hyd"/>
      <sheetName val="DATA BANK"/>
      <sheetName val="DrillPipe"/>
      <sheetName val="Tubing EUE"/>
      <sheetName val="Single OPERPRESS "/>
      <sheetName val="Single N2 CHGPRESSURE"/>
      <sheetName val="Double OPERPRESS"/>
      <sheetName val="Double N2 CHGPRESSURE"/>
      <sheetName val="Tubing NU"/>
      <sheetName val="Tubing Int Joint"/>
      <sheetName val="CASING DATA"/>
      <sheetName val="Selector"/>
      <sheetName val="Arreglo_1RJS617D_DST-01_150806"/>
    </sheetNames>
    <definedNames>
      <definedName name="ADDSTAB"/>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Set>
  </externalBook>
</externalLink>
</file>

<file path=xl/externalLinks/externalLink280.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8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82.xml><?xml version="1.0" encoding="utf-8"?>
<externalLink xmlns:r="http://schemas.openxmlformats.org/officeDocument/2006/relationships" xmlns="http://schemas.openxmlformats.org/spreadsheetml/2006/main">
  <externalBook r:id="rId1">
    <sheetNames>
      <sheetName val="K Factor"/>
      <sheetName val="Tally"/>
      <sheetName val="Data Input"/>
      <sheetName val="Firing Heads"/>
      <sheetName val="Input"/>
      <sheetName val="Pre-Job Info"/>
      <sheetName val="Tester Valve Calcs"/>
      <sheetName val="Int'l FT"/>
      <sheetName val="Data Sheet"/>
      <sheetName val="Report Long(Esso)"/>
      <sheetName val="CR_HIST (1)"/>
      <sheetName val="RIG_FL_1"/>
      <sheetName val="Control"/>
      <sheetName val="MAIN"/>
      <sheetName val="calculo de gas Total"/>
      <sheetName val="Sheet1"/>
      <sheetName val="DATABASE"/>
      <sheetName val="BHA"/>
      <sheetName val="PDM RUN"/>
      <sheetName val="Ticket"/>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K_Factor"/>
      <sheetName val="1246199"/>
      <sheetName val="1600 - PPE"/>
      <sheetName val="Sheet15"/>
      <sheetName val="Exp_Inv"/>
      <sheetName val="Data"/>
      <sheetName val="AUF_SCREEN"/>
      <sheetName val="Notification"/>
      <sheetName val="Handover_Stan"/>
      <sheetName val="Firing%20Heads.xls"/>
      <sheetName val="Survey"/>
      <sheetName val="Paramètres"/>
      <sheetName val="\F\Training Document\BENJI\Benj"/>
      <sheetName val="Input Data"/>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SO"/>
      <sheetName val="Sheet2"/>
      <sheetName val="col de teste"/>
      <sheetName val="IC COST"/>
      <sheetName val="Local Staff CM-1"/>
      <sheetName val="1262004"/>
      <sheetName val="OW-Update"/>
      <sheetName val="Events_Testing"/>
      <sheetName val="Data_Testing"/>
      <sheetName val="Tank readings "/>
      <sheetName val="Tank readings1"/>
      <sheetName val="Flow record"/>
      <sheetName val="Plot Data"/>
      <sheetName val="K_Factor4"/>
      <sheetName val="Data_Input4"/>
      <sheetName val="Firing_Heads4"/>
      <sheetName val="Pre-Job_Info4"/>
      <sheetName val="Tester_Valve_Calcs4"/>
      <sheetName val="Int'l_FT4"/>
      <sheetName val="Data_Sheet4"/>
      <sheetName val="Report_Long(Esso)4"/>
      <sheetName val="CR_HIST_(1)4"/>
      <sheetName val="calculo_de_gas_Total4"/>
      <sheetName val="PDM_RUN"/>
      <sheetName val="Exp_Inv1"/>
      <sheetName val="Running_List"/>
      <sheetName val="CASING_SHOES_AND_MUD_WEIGHT"/>
      <sheetName val="Well_Cost"/>
      <sheetName val="TG_Table"/>
      <sheetName val="Job_File_Index"/>
      <sheetName val="AC_Detailed"/>
      <sheetName val="Initial_Tally"/>
      <sheetName val="1600_-_PPE"/>
      <sheetName val="Firing%20Heads_xls4"/>
      <sheetName val="\F\Training_Document\BENJI\Ben4"/>
      <sheetName val="Input_Data4"/>
      <sheetName val="col_de_teste"/>
      <sheetName val="IC_COST"/>
      <sheetName val="Local_Staff_CM-1"/>
      <sheetName val="Tank_readings_"/>
      <sheetName val="Tank_readings1"/>
      <sheetName val="Flow_record"/>
      <sheetName val="Plot_Data"/>
      <sheetName val="K_Factor5"/>
      <sheetName val="Data_Input5"/>
      <sheetName val="Firing_Heads5"/>
      <sheetName val="Pre-Job_Info5"/>
      <sheetName val="Tester_Valve_Calcs5"/>
      <sheetName val="Int'l_FT5"/>
      <sheetName val="Data_Sheet5"/>
      <sheetName val="Report_Long(Esso)5"/>
      <sheetName val="CR_HIST_(1)5"/>
      <sheetName val="calculo_de_gas_Total5"/>
      <sheetName val="PDM_RUN1"/>
      <sheetName val="Exp_Inv2"/>
      <sheetName val="Running_List1"/>
      <sheetName val="CASING_SHOES_AND_MUD_WEIGHT1"/>
      <sheetName val="Well_Cost1"/>
      <sheetName val="TG_Table1"/>
      <sheetName val="Job_File_Index1"/>
      <sheetName val="AC_Detailed1"/>
      <sheetName val="Initial_Tally1"/>
      <sheetName val="1600_-_PPE1"/>
      <sheetName val="Firing%20Heads_xls5"/>
      <sheetName val="\F\Training_Document\BENJI\Ben5"/>
      <sheetName val="Input_Data5"/>
      <sheetName val="col_de_teste1"/>
      <sheetName val="IC_COST1"/>
      <sheetName val="Local_Staff_CM-11"/>
      <sheetName val="Tank_readings_1"/>
      <sheetName val="Tank_readings11"/>
      <sheetName val="Flow_record1"/>
      <sheetName val="Plot_Data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sheetData sheetId="63"/>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sheetData sheetId="110"/>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Set>
  </externalBook>
</externalLink>
</file>

<file path=xl/externalLinks/externalLink283.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row r="37">
          <cell r="H37" t="str">
            <v>7" BAKER SB3</v>
          </cell>
        </row>
        <row r="56">
          <cell r="G56" t="str">
            <v>TIW SS-BB</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84.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sheetData sheetId="7">
        <row r="37">
          <cell r="H37" t="str">
            <v>7" BAKER SB3</v>
          </cell>
        </row>
        <row r="56">
          <cell r="G56" t="str">
            <v>TIW SS-BB</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85.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86.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refreshError="1">
        <row r="3">
          <cell r="K3" t="str">
            <v>COMP TH</v>
          </cell>
          <cell r="L3" t="str">
            <v>COMP TH/FP</v>
          </cell>
          <cell r="M3" t="str">
            <v>COMP ANM</v>
          </cell>
          <cell r="N3" t="str">
            <v>COMP ANM</v>
          </cell>
          <cell r="O3" t="str">
            <v>COMP ANM</v>
          </cell>
          <cell r="P3" t="str">
            <v>2 COMP ANM</v>
          </cell>
          <cell r="Q3" t="str">
            <v>COMP ANM</v>
          </cell>
          <cell r="R3" t="str">
            <v>COMP ANM</v>
          </cell>
          <cell r="S3" t="str">
            <v>COMP ANM</v>
          </cell>
          <cell r="U3" t="str">
            <v>COMP TH/FP</v>
          </cell>
          <cell r="V3" t="str">
            <v>COMP ANM</v>
          </cell>
        </row>
        <row r="5">
          <cell r="K5" t="str">
            <v>EXP DST</v>
          </cell>
          <cell r="M5" t="str">
            <v>DRY EXP DST</v>
          </cell>
          <cell r="P5" t="str">
            <v>EXP DST</v>
          </cell>
          <cell r="S5" t="str">
            <v>EXP DST</v>
          </cell>
          <cell r="U5" t="str">
            <v>DRY EXP DST</v>
          </cell>
        </row>
        <row r="6">
          <cell r="M6" t="str">
            <v>EXP DST</v>
          </cell>
          <cell r="O6" t="str">
            <v>DRY EXP DST</v>
          </cell>
          <cell r="Q6" t="str">
            <v>EXP DST</v>
          </cell>
          <cell r="S6" t="str">
            <v>DRY EXP DST</v>
          </cell>
          <cell r="U6" t="str">
            <v>DRY EXP DST</v>
          </cell>
        </row>
        <row r="7">
          <cell r="K7" t="str">
            <v>COMP ANM</v>
          </cell>
          <cell r="L7" t="str">
            <v>COMP ANM</v>
          </cell>
          <cell r="N7" t="str">
            <v>2 COMP ANM</v>
          </cell>
          <cell r="O7" t="str">
            <v>2 COMP ANM</v>
          </cell>
          <cell r="P7" t="str">
            <v>COMP ANM</v>
          </cell>
          <cell r="Q7" t="str">
            <v>COMP TH/FP</v>
          </cell>
          <cell r="R7" t="str">
            <v>COMP TH/FP</v>
          </cell>
          <cell r="S7" t="str">
            <v>COMP ANM</v>
          </cell>
          <cell r="V7" t="str">
            <v>COMP TH/FP</v>
          </cell>
        </row>
        <row r="8">
          <cell r="L8" t="str">
            <v>COMP TH</v>
          </cell>
          <cell r="M8" t="str">
            <v>COMP ANM</v>
          </cell>
          <cell r="N8" t="str">
            <v>COMP ANM</v>
          </cell>
          <cell r="O8" t="str">
            <v>COMP TH</v>
          </cell>
          <cell r="Q8" t="str">
            <v>COMP ANM</v>
          </cell>
          <cell r="R8" t="str">
            <v>COMP TH/FP</v>
          </cell>
          <cell r="S8" t="str">
            <v>COMP ANM</v>
          </cell>
          <cell r="T8" t="str">
            <v>COMP ANM</v>
          </cell>
          <cell r="U8" t="str">
            <v>COMP TH/FP</v>
          </cell>
        </row>
        <row r="9">
          <cell r="K9" t="str">
            <v>COMP TH/FP</v>
          </cell>
          <cell r="L9" t="str">
            <v>COMP TH</v>
          </cell>
          <cell r="M9" t="str">
            <v>DEV DST</v>
          </cell>
          <cell r="N9" t="str">
            <v>2 COMP TH/FP</v>
          </cell>
          <cell r="O9" t="str">
            <v>2 COMP ANM</v>
          </cell>
          <cell r="S9" t="str">
            <v>COMP TH</v>
          </cell>
          <cell r="T9" t="str">
            <v>COMP ANM</v>
          </cell>
          <cell r="U9" t="str">
            <v>COMP ANM</v>
          </cell>
          <cell r="V9" t="str">
            <v>COMP TH/FP</v>
          </cell>
        </row>
        <row r="10">
          <cell r="L10" t="str">
            <v>EXP DST</v>
          </cell>
          <cell r="N10" t="str">
            <v>DRY EXP DST</v>
          </cell>
          <cell r="P10" t="str">
            <v>EXP DST</v>
          </cell>
          <cell r="Q10" t="str">
            <v>DRY EXP DST</v>
          </cell>
          <cell r="S10" t="str">
            <v>EXP DST</v>
          </cell>
          <cell r="U10" t="str">
            <v>EXP DST</v>
          </cell>
        </row>
        <row r="11">
          <cell r="S11" t="str">
            <v>COMP TH</v>
          </cell>
          <cell r="T11" t="str">
            <v>COMP ANM</v>
          </cell>
          <cell r="U11" t="str">
            <v>2 COMP TH</v>
          </cell>
          <cell r="V11" t="str">
            <v>COMP TH</v>
          </cell>
        </row>
        <row r="12">
          <cell r="M12" t="str">
            <v>COMP TH/FP</v>
          </cell>
          <cell r="O12" t="str">
            <v>COMP TH/FP</v>
          </cell>
        </row>
        <row r="13">
          <cell r="L13" t="str">
            <v>COMP TH/FP</v>
          </cell>
          <cell r="N13" t="str">
            <v>COMP TH/FP</v>
          </cell>
        </row>
        <row r="14">
          <cell r="K14" t="str">
            <v>COMP TH</v>
          </cell>
        </row>
        <row r="15">
          <cell r="K15" t="str">
            <v>COMP TH</v>
          </cell>
          <cell r="L15" t="str">
            <v>COMP TH</v>
          </cell>
          <cell r="M15" t="str">
            <v>COMP TH</v>
          </cell>
          <cell r="N15" t="str">
            <v>COMP TH</v>
          </cell>
          <cell r="O15" t="str">
            <v>COMP TH</v>
          </cell>
          <cell r="P15" t="str">
            <v>COMP TH</v>
          </cell>
          <cell r="Q15" t="str">
            <v>COMP TH</v>
          </cell>
          <cell r="R15" t="str">
            <v>COMP TH</v>
          </cell>
          <cell r="S15" t="str">
            <v>COMP TH</v>
          </cell>
          <cell r="T15" t="str">
            <v>COMP TH</v>
          </cell>
          <cell r="U15" t="str">
            <v>COMP TH</v>
          </cell>
          <cell r="V15" t="str">
            <v>COMP TH</v>
          </cell>
        </row>
        <row r="16">
          <cell r="K16" t="str">
            <v>COMP TH/FP</v>
          </cell>
          <cell r="M16" t="str">
            <v>COMP TH/FP</v>
          </cell>
          <cell r="V16" t="str">
            <v>COMP TH</v>
          </cell>
        </row>
        <row r="17">
          <cell r="R17" t="str">
            <v>COMP TH/ANM</v>
          </cell>
          <cell r="T17" t="str">
            <v>COMP TH/ANM</v>
          </cell>
          <cell r="V17" t="str">
            <v>COMP TH</v>
          </cell>
        </row>
        <row r="18">
          <cell r="K18" t="str">
            <v>COMP TH</v>
          </cell>
          <cell r="M18" t="str">
            <v>COMP TH</v>
          </cell>
          <cell r="P18" t="str">
            <v>COMP ANM</v>
          </cell>
          <cell r="Q18" t="str">
            <v>COMP TH/FP</v>
          </cell>
        </row>
        <row r="19">
          <cell r="K19" t="str">
            <v>COMP ANM</v>
          </cell>
          <cell r="L19" t="str">
            <v>2 COMP ANM</v>
          </cell>
          <cell r="M19" t="str">
            <v>COMP ANM</v>
          </cell>
          <cell r="N19" t="str">
            <v>COMP TH/ANM</v>
          </cell>
        </row>
        <row r="20">
          <cell r="K20" t="str">
            <v>COMP TH/FP</v>
          </cell>
          <cell r="N20" t="str">
            <v>COMP TH</v>
          </cell>
          <cell r="P20" t="str">
            <v>COMP TH</v>
          </cell>
          <cell r="R20" t="str">
            <v>COMP TH</v>
          </cell>
          <cell r="U20" t="str">
            <v>COMP TH</v>
          </cell>
        </row>
        <row r="21">
          <cell r="K21" t="str">
            <v>COMP TH/FP</v>
          </cell>
          <cell r="M21" t="str">
            <v>COMP TH</v>
          </cell>
        </row>
        <row r="22">
          <cell r="L22" t="str">
            <v>COMP TH</v>
          </cell>
          <cell r="N22" t="str">
            <v>COMP TH</v>
          </cell>
        </row>
        <row r="23">
          <cell r="K23" t="str">
            <v>COMP ANM</v>
          </cell>
          <cell r="M23" t="str">
            <v>COMP ANM</v>
          </cell>
        </row>
        <row r="24">
          <cell r="K24" t="str">
            <v>2 COMP ANM</v>
          </cell>
          <cell r="M24" t="str">
            <v>COMP ANM</v>
          </cell>
          <cell r="N24" t="str">
            <v>COMP TH/FP</v>
          </cell>
          <cell r="O24" t="str">
            <v>COMP ANM</v>
          </cell>
          <cell r="P24" t="str">
            <v>COMP ANM</v>
          </cell>
          <cell r="Q24" t="str">
            <v>2 COMP ANM</v>
          </cell>
          <cell r="R24" t="str">
            <v>2 COMP ANM</v>
          </cell>
          <cell r="S24" t="str">
            <v>2 COMP ANM</v>
          </cell>
          <cell r="T24" t="str">
            <v>2 COMP ANM</v>
          </cell>
          <cell r="U24" t="str">
            <v>2 COMP ANM</v>
          </cell>
          <cell r="V24" t="str">
            <v>2 COMP ANM</v>
          </cell>
        </row>
        <row r="25">
          <cell r="K25" t="str">
            <v>COMP TH/FP</v>
          </cell>
          <cell r="L25" t="str">
            <v>COMP TH/FP</v>
          </cell>
          <cell r="O25" t="str">
            <v>DRY EXP DST</v>
          </cell>
          <cell r="P25" t="str">
            <v>EXP DST</v>
          </cell>
          <cell r="S25" t="str">
            <v>DRY EXP DST</v>
          </cell>
          <cell r="U25" t="str">
            <v>EXP DST</v>
          </cell>
        </row>
        <row r="26">
          <cell r="L26" t="str">
            <v>EXP DST</v>
          </cell>
          <cell r="N26" t="str">
            <v>EXP DST</v>
          </cell>
          <cell r="P26" t="str">
            <v>DRY EXP DST</v>
          </cell>
          <cell r="R26" t="str">
            <v>EXP DST</v>
          </cell>
          <cell r="U26" t="str">
            <v>DRY EXP DST</v>
          </cell>
        </row>
        <row r="27">
          <cell r="K27" t="str">
            <v>COMP TH/ANM</v>
          </cell>
          <cell r="P27" t="str">
            <v>COMP TH</v>
          </cell>
          <cell r="R27" t="str">
            <v>COMP TH/ANM</v>
          </cell>
          <cell r="S27" t="str">
            <v>COMP TH/ANM</v>
          </cell>
          <cell r="V27" t="str">
            <v>COMP TH/ANM</v>
          </cell>
        </row>
        <row r="28">
          <cell r="L28" t="str">
            <v>DEV DST</v>
          </cell>
          <cell r="M28" t="str">
            <v>COMP TH/ANM</v>
          </cell>
          <cell r="O28" t="str">
            <v>DEV DST</v>
          </cell>
          <cell r="P28" t="str">
            <v>COMP TH/ANM</v>
          </cell>
          <cell r="Q28" t="str">
            <v>DEV DST</v>
          </cell>
          <cell r="R28" t="str">
            <v>COMP TH/FP</v>
          </cell>
          <cell r="S28" t="str">
            <v>COMP TH/FP</v>
          </cell>
          <cell r="T28" t="str">
            <v>COMP TH/FP</v>
          </cell>
        </row>
        <row r="29">
          <cell r="K29" t="str">
            <v>COMP TH/ANM</v>
          </cell>
          <cell r="Q29" t="str">
            <v>COMP TH/ANM</v>
          </cell>
          <cell r="R29" t="str">
            <v>COMP TH</v>
          </cell>
          <cell r="S29" t="str">
            <v>2 COMP ANM</v>
          </cell>
          <cell r="T29" t="str">
            <v>COMP TH/FP</v>
          </cell>
          <cell r="U29" t="str">
            <v>COMP TH/FP</v>
          </cell>
          <cell r="V29" t="str">
            <v>COMP TH/FP</v>
          </cell>
        </row>
        <row r="30">
          <cell r="K30" t="str">
            <v>DRY EXP DST</v>
          </cell>
          <cell r="M30" t="str">
            <v>EXP DST</v>
          </cell>
          <cell r="O30" t="str">
            <v>DRY EXP DST</v>
          </cell>
          <cell r="Q30" t="str">
            <v>DRY EXP DST</v>
          </cell>
          <cell r="S30" t="str">
            <v>EXP DST</v>
          </cell>
          <cell r="U30" t="str">
            <v>DRY EXP DST</v>
          </cell>
        </row>
        <row r="31">
          <cell r="L31" t="str">
            <v>DEV DST</v>
          </cell>
          <cell r="M31" t="str">
            <v>DEV DST</v>
          </cell>
          <cell r="N31" t="str">
            <v>COMP TH/FP</v>
          </cell>
          <cell r="O31" t="str">
            <v>COMP ANM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Set>
  </externalBook>
</externalLink>
</file>

<file path=xl/externalLinks/externalLink287.xml><?xml version="1.0" encoding="utf-8"?>
<externalLink xmlns:r="http://schemas.openxmlformats.org/officeDocument/2006/relationships" xmlns="http://schemas.openxmlformats.org/spreadsheetml/2006/main">
  <externalBook r:id="rId1">
    <sheetNames>
      <sheetName val="CODE"/>
    </sheetNames>
    <sheetDataSet>
      <sheetData sheetId="0" refreshError="1"/>
    </sheetDataSet>
  </externalBook>
</externalLink>
</file>

<file path=xl/externalLinks/externalLink288.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refreshError="1"/>
      <sheetData sheetId="1" refreshError="1"/>
      <sheetData sheetId="2" refreshError="1">
        <row r="7">
          <cell r="B7" t="str">
            <v>1.14</v>
          </cell>
          <cell r="C7" t="str">
            <v>.824</v>
          </cell>
          <cell r="D7" t="str">
            <v>.730</v>
          </cell>
          <cell r="E7">
            <v>0.33246634000000008</v>
          </cell>
          <cell r="F7">
            <v>2.1654600000000001E-3</v>
          </cell>
          <cell r="G7">
            <v>461.81832960000003</v>
          </cell>
          <cell r="H7">
            <v>1.3089199805800002E-3</v>
          </cell>
          <cell r="I7">
            <v>3.4073258625000004E-3</v>
          </cell>
        </row>
        <row r="8">
          <cell r="B8" t="str">
            <v>1.20</v>
          </cell>
          <cell r="C8" t="str">
            <v>.824</v>
          </cell>
          <cell r="D8" t="str">
            <v>.730</v>
          </cell>
          <cell r="E8">
            <v>0.33246634000000008</v>
          </cell>
          <cell r="F8">
            <v>2.1654600000000001E-3</v>
          </cell>
          <cell r="G8">
            <v>461.81832960000003</v>
          </cell>
          <cell r="H8">
            <v>1.3089199805800002E-3</v>
          </cell>
          <cell r="I8">
            <v>3.4073258625000004E-3</v>
          </cell>
        </row>
        <row r="9">
          <cell r="B9" t="str">
            <v>1.20</v>
          </cell>
          <cell r="C9" t="str">
            <v>.824</v>
          </cell>
          <cell r="D9">
            <v>0.73</v>
          </cell>
          <cell r="E9">
            <v>0.33246634000000008</v>
          </cell>
          <cell r="F9">
            <v>2.1654600000000001E-3</v>
          </cell>
          <cell r="G9">
            <v>461.81832960000003</v>
          </cell>
          <cell r="H9">
            <v>1.3089199805800002E-3</v>
          </cell>
          <cell r="I9">
            <v>3.4073258625000004E-3</v>
          </cell>
        </row>
        <row r="10">
          <cell r="B10" t="str">
            <v>1.50</v>
          </cell>
          <cell r="C10" t="str">
            <v>.762</v>
          </cell>
          <cell r="D10" t="str">
            <v>.648</v>
          </cell>
          <cell r="E10">
            <v>0.40965696000000001</v>
          </cell>
          <cell r="F10">
            <v>1.7389300000000001E-3</v>
          </cell>
          <cell r="G10">
            <v>575.09420160000002</v>
          </cell>
          <cell r="H10">
            <v>1.6128194515200001E-3</v>
          </cell>
          <cell r="I10">
            <v>3.4073258625000004E-3</v>
          </cell>
        </row>
        <row r="11">
          <cell r="B11" t="str">
            <v>1.70</v>
          </cell>
          <cell r="C11" t="str">
            <v>1.049</v>
          </cell>
          <cell r="D11" t="str">
            <v>.955</v>
          </cell>
          <cell r="E11">
            <v>0.4936268399999999</v>
          </cell>
          <cell r="F11">
            <v>3.51067E-3</v>
          </cell>
          <cell r="G11">
            <v>284.85967920000002</v>
          </cell>
          <cell r="H11">
            <v>1.9434088690799998E-3</v>
          </cell>
          <cell r="I11">
            <v>5.3442476776249994E-3</v>
          </cell>
        </row>
        <row r="12">
          <cell r="B12" t="str">
            <v>1.80</v>
          </cell>
          <cell r="C12" t="str">
            <v>1.049</v>
          </cell>
          <cell r="D12" t="str">
            <v>.955</v>
          </cell>
          <cell r="E12">
            <v>0.4936268399999999</v>
          </cell>
          <cell r="F12">
            <v>3.51067E-3</v>
          </cell>
          <cell r="G12">
            <v>284.85967920000002</v>
          </cell>
          <cell r="H12">
            <v>1.9434088690799998E-3</v>
          </cell>
          <cell r="I12">
            <v>5.3442476776249994E-3</v>
          </cell>
        </row>
        <row r="13">
          <cell r="B13" t="str">
            <v>2.25</v>
          </cell>
          <cell r="C13" t="str">
            <v>.957</v>
          </cell>
          <cell r="D13" t="str">
            <v>.863</v>
          </cell>
          <cell r="E13">
            <v>0.63850015999999998</v>
          </cell>
          <cell r="F13">
            <v>2.9200899999999998E-3</v>
          </cell>
          <cell r="G13">
            <v>342.47206080000001</v>
          </cell>
          <cell r="H13">
            <v>2.5137751299199999E-3</v>
          </cell>
          <cell r="I13">
            <v>5.3442476776249994E-3</v>
          </cell>
        </row>
        <row r="14">
          <cell r="B14" t="str">
            <v>2.25</v>
          </cell>
          <cell r="C14" t="str">
            <v>.957</v>
          </cell>
          <cell r="D14">
            <v>0.86299999999999999</v>
          </cell>
          <cell r="E14">
            <v>0.63850015999999998</v>
          </cell>
          <cell r="F14">
            <v>2.9200899999999998E-3</v>
          </cell>
          <cell r="G14">
            <v>342.47206080000001</v>
          </cell>
          <cell r="H14">
            <v>2.5137751299199999E-3</v>
          </cell>
          <cell r="I14">
            <v>5.3442476776249994E-3</v>
          </cell>
        </row>
        <row r="15">
          <cell r="B15" t="str">
            <v>2.10</v>
          </cell>
          <cell r="C15" t="str">
            <v>1.410</v>
          </cell>
          <cell r="D15" t="str">
            <v>1.286</v>
          </cell>
          <cell r="E15">
            <v>0.60248750000000006</v>
          </cell>
          <cell r="F15">
            <v>6.3323300000000006E-3</v>
          </cell>
          <cell r="G15">
            <v>157.927548</v>
          </cell>
          <cell r="H15">
            <v>2.3719932875000001E-3</v>
          </cell>
          <cell r="I15">
            <v>8.5163058019999977E-3</v>
          </cell>
        </row>
        <row r="16">
          <cell r="B16" t="str">
            <v>2.30</v>
          </cell>
          <cell r="C16" t="str">
            <v>1.380</v>
          </cell>
          <cell r="D16" t="str">
            <v>1.286</v>
          </cell>
          <cell r="E16">
            <v>0.66819200000000012</v>
          </cell>
          <cell r="F16">
            <v>6.0698500000000008E-3</v>
          </cell>
          <cell r="G16">
            <v>164.75689680000002</v>
          </cell>
          <cell r="H16">
            <v>2.6306719040000005E-3</v>
          </cell>
          <cell r="I16">
            <v>8.5163058019999977E-3</v>
          </cell>
        </row>
        <row r="17">
          <cell r="B17" t="str">
            <v>2.40</v>
          </cell>
          <cell r="C17" t="str">
            <v>1.380</v>
          </cell>
          <cell r="D17" t="str">
            <v>1.286</v>
          </cell>
          <cell r="E17">
            <v>0.66819200000000012</v>
          </cell>
          <cell r="F17">
            <v>6.0698500000000008E-3</v>
          </cell>
          <cell r="G17">
            <v>164.75689680000002</v>
          </cell>
          <cell r="H17">
            <v>2.6306719040000005E-3</v>
          </cell>
          <cell r="I17">
            <v>8.5163058019999977E-3</v>
          </cell>
        </row>
        <row r="18">
          <cell r="B18" t="str">
            <v>3.02</v>
          </cell>
          <cell r="C18" t="str">
            <v>1.278</v>
          </cell>
          <cell r="D18" t="str">
            <v>1.184</v>
          </cell>
          <cell r="E18">
            <v>0.88101805999999994</v>
          </cell>
          <cell r="F18">
            <v>5.2167900000000007E-3</v>
          </cell>
          <cell r="G18">
            <v>191.69816880000002</v>
          </cell>
          <cell r="H18">
            <v>3.4685681022199994E-3</v>
          </cell>
          <cell r="I18">
            <v>8.5163058019999977E-3</v>
          </cell>
        </row>
        <row r="19">
          <cell r="B19" t="str">
            <v>2.40</v>
          </cell>
          <cell r="C19" t="str">
            <v>1.650</v>
          </cell>
          <cell r="D19" t="str">
            <v>1.516</v>
          </cell>
          <cell r="E19">
            <v>0.69668750000000013</v>
          </cell>
          <cell r="F19">
            <v>8.6618400000000005E-3</v>
          </cell>
          <cell r="G19">
            <v>115.45458240000001</v>
          </cell>
          <cell r="H19">
            <v>2.7428586875000004E-3</v>
          </cell>
          <cell r="I19">
            <v>1.115686745E-2</v>
          </cell>
        </row>
        <row r="20">
          <cell r="B20" t="str">
            <v>2.75</v>
          </cell>
          <cell r="C20" t="str">
            <v>1.610</v>
          </cell>
          <cell r="D20" t="str">
            <v>1.516</v>
          </cell>
          <cell r="E20">
            <v>0.79905149999999969</v>
          </cell>
          <cell r="F20">
            <v>8.2681200000000003E-3</v>
          </cell>
          <cell r="G20">
            <v>120.95226000000001</v>
          </cell>
          <cell r="H20">
            <v>3.1458657554999988E-3</v>
          </cell>
          <cell r="I20">
            <v>1.115686745E-2</v>
          </cell>
        </row>
        <row r="21">
          <cell r="B21" t="str">
            <v>2.90</v>
          </cell>
          <cell r="C21" t="str">
            <v>1.610</v>
          </cell>
          <cell r="D21" t="str">
            <v>1.516</v>
          </cell>
          <cell r="E21">
            <v>0.79905149999999969</v>
          </cell>
          <cell r="F21">
            <v>8.2681200000000003E-3</v>
          </cell>
          <cell r="G21">
            <v>120.95226000000001</v>
          </cell>
          <cell r="H21">
            <v>3.1458657554999988E-3</v>
          </cell>
          <cell r="I21">
            <v>1.115686745E-2</v>
          </cell>
        </row>
        <row r="22">
          <cell r="B22" t="str">
            <v>3.64</v>
          </cell>
          <cell r="C22" t="str">
            <v>1.500</v>
          </cell>
          <cell r="D22" t="str">
            <v>1.406</v>
          </cell>
          <cell r="E22">
            <v>1.0675999999999999</v>
          </cell>
          <cell r="F22">
            <v>7.1853900000000007E-3</v>
          </cell>
          <cell r="G22">
            <v>139.1780808</v>
          </cell>
          <cell r="H22">
            <v>4.2031411999999997E-3</v>
          </cell>
          <cell r="I22">
            <v>1.115686745E-2</v>
          </cell>
        </row>
        <row r="23">
          <cell r="B23" t="str">
            <v>3.25</v>
          </cell>
          <cell r="C23" t="str">
            <v>1.751</v>
          </cell>
          <cell r="D23" t="str">
            <v>1.657</v>
          </cell>
          <cell r="E23">
            <v>0.93412488000000071</v>
          </cell>
          <cell r="F23">
            <v>9.7773800000000004E-3</v>
          </cell>
          <cell r="G23">
            <v>102.28173600000001</v>
          </cell>
          <cell r="H23">
            <v>3.6776496525600024E-3</v>
          </cell>
          <cell r="I23">
            <v>1.3153263713105001E-2</v>
          </cell>
        </row>
        <row r="24">
          <cell r="B24" t="str">
            <v>4.00</v>
          </cell>
          <cell r="C24" t="str">
            <v>2.041</v>
          </cell>
          <cell r="D24" t="str">
            <v>1.947</v>
          </cell>
          <cell r="E24">
            <v>1.1578310400000007</v>
          </cell>
          <cell r="F24">
            <v>1.3288049999999999E-2</v>
          </cell>
          <cell r="G24">
            <v>75.259387200000006</v>
          </cell>
          <cell r="H24">
            <v>4.5583808044800025E-3</v>
          </cell>
          <cell r="I24">
            <v>1.7432605390625001E-2</v>
          </cell>
        </row>
        <row r="25">
          <cell r="B25" t="str">
            <v>4.10</v>
          </cell>
          <cell r="C25" t="str">
            <v>2.041</v>
          </cell>
          <cell r="D25" t="str">
            <v>1.947</v>
          </cell>
          <cell r="E25">
            <v>1.1578310400000007</v>
          </cell>
          <cell r="F25">
            <v>1.3288049999999999E-2</v>
          </cell>
          <cell r="G25">
            <v>75.259387200000006</v>
          </cell>
          <cell r="H25">
            <v>4.5583808044800025E-3</v>
          </cell>
          <cell r="I25">
            <v>1.7432605390625001E-2</v>
          </cell>
        </row>
        <row r="26">
          <cell r="B26" t="str">
            <v>4.60</v>
          </cell>
          <cell r="C26" t="str">
            <v>1.995</v>
          </cell>
          <cell r="D26" t="str">
            <v>1.901</v>
          </cell>
          <cell r="E26">
            <v>1.3035709999999998</v>
          </cell>
          <cell r="F26">
            <v>1.2697470000000001E-2</v>
          </cell>
          <cell r="G26">
            <v>78.759710400000017</v>
          </cell>
          <cell r="H26">
            <v>5.1321590269999993E-3</v>
          </cell>
          <cell r="I26">
            <v>1.7432605390625001E-2</v>
          </cell>
        </row>
        <row r="27">
          <cell r="B27" t="str">
            <v>4.70</v>
          </cell>
          <cell r="C27" t="str">
            <v>1.995</v>
          </cell>
          <cell r="D27" t="str">
            <v>1.901</v>
          </cell>
          <cell r="E27">
            <v>1.3035709999999998</v>
          </cell>
          <cell r="F27">
            <v>1.2697470000000001E-2</v>
          </cell>
          <cell r="G27">
            <v>78.759710400000017</v>
          </cell>
          <cell r="H27">
            <v>5.1321590269999993E-3</v>
          </cell>
          <cell r="I27">
            <v>1.7432605390625001E-2</v>
          </cell>
        </row>
        <row r="28">
          <cell r="B28" t="str">
            <v>5.00</v>
          </cell>
          <cell r="C28" t="str">
            <v>1.947</v>
          </cell>
          <cell r="D28" t="str">
            <v>1.853</v>
          </cell>
          <cell r="E28">
            <v>1.4521055599999999</v>
          </cell>
          <cell r="F28">
            <v>1.2074080000000001E-2</v>
          </cell>
          <cell r="G28">
            <v>82.826047199999991</v>
          </cell>
          <cell r="H28">
            <v>5.7169395897199993E-3</v>
          </cell>
          <cell r="I28">
            <v>1.7432605390625001E-2</v>
          </cell>
        </row>
        <row r="29">
          <cell r="B29" t="str">
            <v>5.30</v>
          </cell>
          <cell r="C29" t="str">
            <v>1.939</v>
          </cell>
          <cell r="D29" t="str">
            <v>1.845</v>
          </cell>
          <cell r="E29">
            <v>1.4765096399999997</v>
          </cell>
          <cell r="F29">
            <v>1.1975650000000001E-2</v>
          </cell>
          <cell r="G29">
            <v>83.506970400000014</v>
          </cell>
          <cell r="H29">
            <v>5.813018452679999E-3</v>
          </cell>
          <cell r="I29">
            <v>1.7432605390625001E-2</v>
          </cell>
        </row>
        <row r="30">
          <cell r="B30" t="str">
            <v>5.80</v>
          </cell>
          <cell r="C30" t="str">
            <v>1.867</v>
          </cell>
          <cell r="D30" t="str">
            <v>1.773</v>
          </cell>
          <cell r="E30">
            <v>1.6916247600000003</v>
          </cell>
          <cell r="F30">
            <v>1.112259E-2</v>
          </cell>
          <cell r="G30">
            <v>89.911428000000015</v>
          </cell>
          <cell r="H30">
            <v>6.6599266801200003E-3</v>
          </cell>
          <cell r="I30">
            <v>1.7432605390625001E-2</v>
          </cell>
        </row>
        <row r="31">
          <cell r="B31" t="str">
            <v>5.95</v>
          </cell>
          <cell r="C31" t="str">
            <v>1.867</v>
          </cell>
          <cell r="D31" t="str">
            <v>1.773</v>
          </cell>
          <cell r="E31">
            <v>1.6916247600000003</v>
          </cell>
          <cell r="F31">
            <v>1.112259E-2</v>
          </cell>
          <cell r="G31">
            <v>89.911428000000015</v>
          </cell>
          <cell r="H31">
            <v>6.6599266801200003E-3</v>
          </cell>
          <cell r="I31">
            <v>1.7432605390625001E-2</v>
          </cell>
        </row>
        <row r="32">
          <cell r="B32" t="str">
            <v>6.20</v>
          </cell>
          <cell r="C32" t="str">
            <v>1.853</v>
          </cell>
          <cell r="D32" t="str">
            <v>1.759</v>
          </cell>
          <cell r="E32">
            <v>1.7325075599999999</v>
          </cell>
          <cell r="F32">
            <v>1.0958540000000001E-2</v>
          </cell>
          <cell r="G32">
            <v>91.25742480000001</v>
          </cell>
          <cell r="H32">
            <v>6.8208822637199993E-3</v>
          </cell>
          <cell r="I32">
            <v>1.7432605390625001E-2</v>
          </cell>
        </row>
        <row r="33">
          <cell r="B33" t="str">
            <v>7.70</v>
          </cell>
          <cell r="C33" t="str">
            <v>1.703</v>
          </cell>
          <cell r="D33" t="str">
            <v>1.609</v>
          </cell>
          <cell r="E33">
            <v>2.15122656</v>
          </cell>
          <cell r="F33">
            <v>9.2524200000000008E-3</v>
          </cell>
          <cell r="G33">
            <v>105.34192800000001</v>
          </cell>
          <cell r="H33">
            <v>8.4693789667200006E-3</v>
          </cell>
          <cell r="I33">
            <v>1.7432605390625001E-2</v>
          </cell>
        </row>
        <row r="34">
          <cell r="B34" t="str">
            <v>5.90</v>
          </cell>
          <cell r="C34" t="str">
            <v>2.469</v>
          </cell>
          <cell r="D34" t="str">
            <v>2.375</v>
          </cell>
          <cell r="E34">
            <v>1.7031862400000009</v>
          </cell>
          <cell r="F34">
            <v>1.942352E-2</v>
          </cell>
          <cell r="G34">
            <v>51.486511200000002</v>
          </cell>
          <cell r="H34">
            <v>6.7054442268800031E-3</v>
          </cell>
          <cell r="I34">
            <v>2.5545286015625002E-2</v>
          </cell>
        </row>
        <row r="35">
          <cell r="B35">
            <v>6.4</v>
          </cell>
          <cell r="C35" t="str">
            <v>2.441</v>
          </cell>
          <cell r="D35" t="str">
            <v>2.347</v>
          </cell>
          <cell r="E35">
            <v>1.8111080400000008</v>
          </cell>
          <cell r="F35">
            <v>1.8996990000000002E-2</v>
          </cell>
          <cell r="G35">
            <v>52.642617600000001</v>
          </cell>
          <cell r="H35">
            <v>7.1303323534800036E-3</v>
          </cell>
          <cell r="I35">
            <v>2.5545286015625002E-2</v>
          </cell>
        </row>
        <row r="36">
          <cell r="B36" t="str">
            <v>6.50</v>
          </cell>
          <cell r="C36" t="str">
            <v>2.441</v>
          </cell>
          <cell r="D36" t="str">
            <v>2.347</v>
          </cell>
          <cell r="E36">
            <v>1.8111080400000008</v>
          </cell>
          <cell r="F36">
            <v>1.8996990000000002E-2</v>
          </cell>
          <cell r="G36">
            <v>52.642617600000001</v>
          </cell>
          <cell r="H36">
            <v>7.1303323534800036E-3</v>
          </cell>
          <cell r="I36">
            <v>2.5545286015625002E-2</v>
          </cell>
        </row>
        <row r="37">
          <cell r="B37" t="str">
            <v>7.90</v>
          </cell>
          <cell r="C37" t="str">
            <v>2.323</v>
          </cell>
          <cell r="D37" t="str">
            <v>2.229</v>
          </cell>
          <cell r="E37">
            <v>2.2523973600000002</v>
          </cell>
          <cell r="F37">
            <v>1.719244E-2</v>
          </cell>
          <cell r="G37">
            <v>58.168032000000004</v>
          </cell>
          <cell r="H37">
            <v>8.8676884063200005E-3</v>
          </cell>
          <cell r="I37">
            <v>2.5545286015625002E-2</v>
          </cell>
        </row>
        <row r="38">
          <cell r="B38" t="str">
            <v>8.60</v>
          </cell>
          <cell r="C38" t="str">
            <v>2.259</v>
          </cell>
          <cell r="D38" t="str">
            <v>2.165</v>
          </cell>
          <cell r="E38">
            <v>2.4825970400000004</v>
          </cell>
          <cell r="F38">
            <v>1.6273760000000002E-2</v>
          </cell>
          <cell r="G38">
            <v>61.451642400000004</v>
          </cell>
          <cell r="H38">
            <v>9.7739845464800013E-3</v>
          </cell>
          <cell r="I38">
            <v>2.5545286015625002E-2</v>
          </cell>
        </row>
        <row r="39">
          <cell r="B39" t="str">
            <v>8.70</v>
          </cell>
          <cell r="C39" t="str">
            <v>2.259</v>
          </cell>
          <cell r="D39" t="str">
            <v>2.165</v>
          </cell>
          <cell r="E39">
            <v>2.4825970400000004</v>
          </cell>
          <cell r="F39">
            <v>1.6273760000000002E-2</v>
          </cell>
          <cell r="G39">
            <v>61.451642400000004</v>
          </cell>
          <cell r="H39">
            <v>9.7739845464800013E-3</v>
          </cell>
          <cell r="I39">
            <v>2.5545286015625002E-2</v>
          </cell>
        </row>
        <row r="40">
          <cell r="B40" t="str">
            <v>9.50</v>
          </cell>
          <cell r="C40" t="str">
            <v>2.195</v>
          </cell>
          <cell r="D40" t="str">
            <v>2.101</v>
          </cell>
          <cell r="E40">
            <v>2.7063660000000005</v>
          </cell>
          <cell r="F40">
            <v>1.5355080000000002E-2</v>
          </cell>
          <cell r="G40">
            <v>65.128140000000002</v>
          </cell>
          <cell r="H40">
            <v>1.0654962942000003E-2</v>
          </cell>
          <cell r="I40">
            <v>2.5545286015625002E-2</v>
          </cell>
        </row>
        <row r="41">
          <cell r="B41" t="str">
            <v>10.70</v>
          </cell>
          <cell r="C41" t="str">
            <v>2.091</v>
          </cell>
          <cell r="D41" t="str">
            <v>1.997</v>
          </cell>
          <cell r="E41">
            <v>3.0562750399999992</v>
          </cell>
          <cell r="F41">
            <v>1.3944250000000002E-2</v>
          </cell>
          <cell r="G41">
            <v>71.699323200000009</v>
          </cell>
          <cell r="H41">
            <v>1.2032554832479996E-2</v>
          </cell>
          <cell r="I41">
            <v>2.5545286015625002E-2</v>
          </cell>
        </row>
        <row r="42">
          <cell r="B42" t="str">
            <v>11.00</v>
          </cell>
          <cell r="C42" t="str">
            <v>2.065</v>
          </cell>
          <cell r="D42" t="str">
            <v>1.971</v>
          </cell>
          <cell r="E42">
            <v>3.1410990000000005</v>
          </cell>
          <cell r="F42">
            <v>1.3583339999999999E-2</v>
          </cell>
          <cell r="G42">
            <v>73.623220799999999</v>
          </cell>
          <cell r="H42">
            <v>1.2366506763000001E-2</v>
          </cell>
          <cell r="I42">
            <v>2.5545286015625002E-2</v>
          </cell>
        </row>
        <row r="43">
          <cell r="B43" t="str">
            <v>7.70</v>
          </cell>
          <cell r="C43" t="str">
            <v>3.068</v>
          </cell>
          <cell r="D43" t="str">
            <v>2.943</v>
          </cell>
          <cell r="E43">
            <v>2.2273401599999993</v>
          </cell>
          <cell r="F43">
            <v>2.9988340000000002E-2</v>
          </cell>
          <cell r="G43">
            <v>33.347863200000006</v>
          </cell>
          <cell r="H43">
            <v>8.7690382099199961E-3</v>
          </cell>
          <cell r="I43">
            <v>3.7859176250000001E-2</v>
          </cell>
        </row>
        <row r="44">
          <cell r="B44" t="str">
            <v>8.50</v>
          </cell>
          <cell r="C44" t="str">
            <v>3.068</v>
          </cell>
          <cell r="D44" t="str">
            <v>2.943</v>
          </cell>
          <cell r="E44">
            <v>2.2273401599999993</v>
          </cell>
          <cell r="F44">
            <v>2.9988340000000002E-2</v>
          </cell>
          <cell r="G44">
            <v>33.347863200000006</v>
          </cell>
          <cell r="H44">
            <v>8.7690382099199961E-3</v>
          </cell>
          <cell r="I44">
            <v>3.7859176250000001E-2</v>
          </cell>
        </row>
        <row r="45">
          <cell r="B45" t="str">
            <v>8.90</v>
          </cell>
          <cell r="C45" t="str">
            <v>3.018</v>
          </cell>
          <cell r="D45" t="str">
            <v>2.893</v>
          </cell>
          <cell r="E45">
            <v>2.4662156600000005</v>
          </cell>
          <cell r="F45">
            <v>2.9036850000000003E-2</v>
          </cell>
          <cell r="G45">
            <v>34.440571200000001</v>
          </cell>
          <cell r="H45">
            <v>9.7094910534200017E-3</v>
          </cell>
          <cell r="I45">
            <v>3.7859176250000001E-2</v>
          </cell>
        </row>
        <row r="46">
          <cell r="B46" t="str">
            <v>9.20</v>
          </cell>
          <cell r="C46" t="str">
            <v>2.992</v>
          </cell>
          <cell r="D46" t="str">
            <v>2.867</v>
          </cell>
          <cell r="E46">
            <v>2.5888797600000002</v>
          </cell>
          <cell r="F46">
            <v>2.8544699999999999E-2</v>
          </cell>
          <cell r="G46">
            <v>35.034626400000001</v>
          </cell>
          <cell r="H46">
            <v>1.0192419615120001E-2</v>
          </cell>
          <cell r="I46">
            <v>3.7859176250000001E-2</v>
          </cell>
        </row>
        <row r="47">
          <cell r="B47">
            <v>9.3000000000000007</v>
          </cell>
          <cell r="C47">
            <v>2.992</v>
          </cell>
          <cell r="D47" t="str">
            <v>2.867</v>
          </cell>
          <cell r="E47">
            <v>2.5888797600000002</v>
          </cell>
          <cell r="F47">
            <v>2.8544699999999999E-2</v>
          </cell>
          <cell r="G47">
            <v>35.034626400000001</v>
          </cell>
          <cell r="H47">
            <v>1.0192419615120001E-2</v>
          </cell>
          <cell r="I47">
            <v>3.7859176250000001E-2</v>
          </cell>
        </row>
        <row r="48">
          <cell r="B48" t="str">
            <v>10.20</v>
          </cell>
          <cell r="C48" t="str">
            <v>2.992</v>
          </cell>
          <cell r="D48" t="str">
            <v>2.797</v>
          </cell>
          <cell r="E48">
            <v>2.5888797600000002</v>
          </cell>
          <cell r="F48">
            <v>2.8544699999999999E-2</v>
          </cell>
          <cell r="G48">
            <v>35.034626400000001</v>
          </cell>
          <cell r="H48">
            <v>1.0192419615120001E-2</v>
          </cell>
          <cell r="I48">
            <v>3.7859176250000001E-2</v>
          </cell>
        </row>
        <row r="49">
          <cell r="B49" t="str">
            <v>12.70</v>
          </cell>
          <cell r="C49" t="str">
            <v>2.750</v>
          </cell>
          <cell r="D49" t="str">
            <v>2.625</v>
          </cell>
          <cell r="E49">
            <v>3.6796875</v>
          </cell>
          <cell r="F49">
            <v>2.4115350000000001E-2</v>
          </cell>
          <cell r="G49">
            <v>41.469259200000003</v>
          </cell>
          <cell r="H49">
            <v>1.44869296875E-2</v>
          </cell>
          <cell r="I49">
            <v>3.7859176250000001E-2</v>
          </cell>
        </row>
        <row r="50">
          <cell r="B50" t="str">
            <v>12.80</v>
          </cell>
          <cell r="C50" t="str">
            <v>2.764</v>
          </cell>
          <cell r="D50" t="str">
            <v>2.639</v>
          </cell>
          <cell r="E50">
            <v>3.6190886400000011</v>
          </cell>
          <cell r="F50">
            <v>2.4345020000000002E-2</v>
          </cell>
          <cell r="G50">
            <v>41.078200799999998</v>
          </cell>
          <cell r="H50">
            <v>1.4248351975680005E-2</v>
          </cell>
          <cell r="I50">
            <v>3.7859176250000001E-2</v>
          </cell>
        </row>
        <row r="51">
          <cell r="B51" t="str">
            <v>12.95</v>
          </cell>
          <cell r="C51" t="str">
            <v>2.750</v>
          </cell>
          <cell r="D51" t="str">
            <v>2.625</v>
          </cell>
          <cell r="E51">
            <v>3.6796875</v>
          </cell>
          <cell r="F51">
            <v>2.4115350000000001E-2</v>
          </cell>
          <cell r="G51">
            <v>41.469259200000003</v>
          </cell>
          <cell r="H51">
            <v>1.44869296875E-2</v>
          </cell>
          <cell r="I51">
            <v>3.7859176250000001E-2</v>
          </cell>
        </row>
        <row r="52">
          <cell r="B52" t="str">
            <v>14.90</v>
          </cell>
          <cell r="C52" t="str">
            <v>2.602</v>
          </cell>
          <cell r="D52" t="str">
            <v>2.477</v>
          </cell>
          <cell r="E52">
            <v>4.301482860000001</v>
          </cell>
          <cell r="F52">
            <v>2.1588980000000001E-2</v>
          </cell>
          <cell r="G52">
            <v>46.322284800000006</v>
          </cell>
          <cell r="H52">
            <v>1.6934938019820003E-2</v>
          </cell>
          <cell r="I52">
            <v>3.7859176250000001E-2</v>
          </cell>
        </row>
        <row r="53">
          <cell r="B53" t="str">
            <v>15.80</v>
          </cell>
          <cell r="C53" t="str">
            <v>2.548</v>
          </cell>
          <cell r="D53" t="str">
            <v>2.423</v>
          </cell>
          <cell r="E53">
            <v>4.5197913600000001</v>
          </cell>
          <cell r="F53">
            <v>2.070311E-2</v>
          </cell>
          <cell r="G53">
            <v>48.304399200000006</v>
          </cell>
          <cell r="H53">
            <v>1.7794418584320001E-2</v>
          </cell>
          <cell r="I53">
            <v>3.7859176250000001E-2</v>
          </cell>
        </row>
        <row r="54">
          <cell r="B54" t="str">
            <v>16.70</v>
          </cell>
          <cell r="C54" t="str">
            <v>2.480</v>
          </cell>
          <cell r="D54" t="str">
            <v>2.355</v>
          </cell>
          <cell r="E54">
            <v>4.7881859999999996</v>
          </cell>
          <cell r="F54">
            <v>1.9587569999999999E-2</v>
          </cell>
          <cell r="G54">
            <v>51.055219199999996</v>
          </cell>
          <cell r="H54">
            <v>1.8851088281999998E-2</v>
          </cell>
          <cell r="I54">
            <v>3.7859176250000001E-2</v>
          </cell>
        </row>
        <row r="55">
          <cell r="B55" t="str">
            <v>9.25</v>
          </cell>
          <cell r="C55" t="str">
            <v>3.548</v>
          </cell>
          <cell r="D55" t="str">
            <v>3.454</v>
          </cell>
          <cell r="E55">
            <v>2.6781813599999995</v>
          </cell>
          <cell r="F55">
            <v>4.0126630000000003E-2</v>
          </cell>
          <cell r="G55">
            <v>24.922276800000002</v>
          </cell>
          <cell r="H55">
            <v>1.0544000014319998E-2</v>
          </cell>
          <cell r="I55">
            <v>4.9448720000000002E-2</v>
          </cell>
        </row>
        <row r="56">
          <cell r="B56" t="str">
            <v>9.50</v>
          </cell>
          <cell r="C56" t="str">
            <v>3.548</v>
          </cell>
          <cell r="D56" t="str">
            <v>3.423</v>
          </cell>
          <cell r="E56">
            <v>2.6781813599999995</v>
          </cell>
          <cell r="F56">
            <v>4.0126630000000003E-2</v>
          </cell>
          <cell r="G56">
            <v>24.922276800000002</v>
          </cell>
          <cell r="H56">
            <v>1.0544000014319998E-2</v>
          </cell>
          <cell r="I56">
            <v>4.9448720000000002E-2</v>
          </cell>
        </row>
        <row r="57">
          <cell r="B57" t="str">
            <v>11.00</v>
          </cell>
          <cell r="C57" t="str">
            <v>3.476</v>
          </cell>
          <cell r="D57" t="str">
            <v>3.351</v>
          </cell>
          <cell r="E57">
            <v>3.0751778400000003</v>
          </cell>
          <cell r="F57">
            <v>3.8518940000000002E-2</v>
          </cell>
          <cell r="G57">
            <v>25.962559200000001</v>
          </cell>
          <cell r="H57">
            <v>1.210697515608E-2</v>
          </cell>
          <cell r="I57">
            <v>4.9448720000000002E-2</v>
          </cell>
        </row>
        <row r="58">
          <cell r="B58" t="str">
            <v>11.60</v>
          </cell>
          <cell r="C58" t="str">
            <v>3.428</v>
          </cell>
          <cell r="D58" t="str">
            <v>3.303</v>
          </cell>
          <cell r="E58">
            <v>3.33532056</v>
          </cell>
          <cell r="F58">
            <v>3.7469019999999999E-2</v>
          </cell>
          <cell r="G58">
            <v>26.690116800000002</v>
          </cell>
          <cell r="H58">
            <v>1.3131157044719999E-2</v>
          </cell>
          <cell r="I58">
            <v>4.9448720000000002E-2</v>
          </cell>
        </row>
        <row r="59">
          <cell r="B59" t="str">
            <v>13.40</v>
          </cell>
          <cell r="C59" t="str">
            <v>3.340</v>
          </cell>
          <cell r="D59" t="str">
            <v>3.215</v>
          </cell>
          <cell r="E59">
            <v>3.8028540000000004</v>
          </cell>
          <cell r="F59">
            <v>3.5566040000000007E-2</v>
          </cell>
          <cell r="G59">
            <v>28.118104800000001</v>
          </cell>
          <cell r="H59">
            <v>1.4971836198000001E-2</v>
          </cell>
          <cell r="I59">
            <v>4.9448720000000002E-2</v>
          </cell>
        </row>
        <row r="60">
          <cell r="B60" t="str">
            <v>11.00</v>
          </cell>
          <cell r="C60" t="str">
            <v>4.026</v>
          </cell>
          <cell r="D60" t="str">
            <v>3.901</v>
          </cell>
          <cell r="E60">
            <v>3.1724393400000026</v>
          </cell>
          <cell r="F60">
            <v>5.1675749999999999E-2</v>
          </cell>
          <cell r="G60">
            <v>19.352361600000002</v>
          </cell>
          <cell r="H60">
            <v>1.248989368158001E-2</v>
          </cell>
          <cell r="I60">
            <v>6.2583536250000002E-2</v>
          </cell>
        </row>
        <row r="61">
          <cell r="B61" t="str">
            <v>11.80</v>
          </cell>
          <cell r="C61" t="str">
            <v>3.990</v>
          </cell>
          <cell r="D61" t="str">
            <v>3.865</v>
          </cell>
          <cell r="E61">
            <v>3.3989714999999991</v>
          </cell>
          <cell r="F61">
            <v>5.072426E-2</v>
          </cell>
          <cell r="G61">
            <v>19.715378400000002</v>
          </cell>
          <cell r="H61">
            <v>1.3381750795499997E-2</v>
          </cell>
          <cell r="I61">
            <v>6.2583536250000002E-2</v>
          </cell>
        </row>
        <row r="62">
          <cell r="B62" t="str">
            <v>12.60</v>
          </cell>
          <cell r="C62" t="str">
            <v>3.958</v>
          </cell>
          <cell r="D62" t="str">
            <v>3.833</v>
          </cell>
          <cell r="E62">
            <v>3.598625259999999</v>
          </cell>
          <cell r="F62">
            <v>4.993682E-2</v>
          </cell>
          <cell r="G62">
            <v>20.026274400000002</v>
          </cell>
          <cell r="H62">
            <v>1.4167787648619996E-2</v>
          </cell>
          <cell r="I62">
            <v>6.2583536250000002E-2</v>
          </cell>
        </row>
        <row r="63">
          <cell r="B63" t="str">
            <v>12.75</v>
          </cell>
          <cell r="C63" t="str">
            <v>3.958</v>
          </cell>
          <cell r="D63" t="str">
            <v>3.833</v>
          </cell>
          <cell r="E63">
            <v>3.598625259999999</v>
          </cell>
          <cell r="F63">
            <v>4.993682E-2</v>
          </cell>
          <cell r="G63">
            <v>20.026274400000002</v>
          </cell>
          <cell r="H63">
            <v>1.4167787648619996E-2</v>
          </cell>
          <cell r="I63">
            <v>6.2583536250000002E-2</v>
          </cell>
        </row>
        <row r="64">
          <cell r="B64" t="str">
            <v>13.50</v>
          </cell>
          <cell r="C64" t="str">
            <v>3.920</v>
          </cell>
          <cell r="D64" t="str">
            <v>3.795</v>
          </cell>
          <cell r="E64">
            <v>3.8336260000000011</v>
          </cell>
          <cell r="F64">
            <v>4.8985330000000001E-2</v>
          </cell>
          <cell r="G64">
            <v>20.4151992</v>
          </cell>
          <cell r="H64">
            <v>1.5092985562000005E-2</v>
          </cell>
          <cell r="I64">
            <v>6.2583536250000002E-2</v>
          </cell>
        </row>
        <row r="65">
          <cell r="B65" t="str">
            <v>15.50</v>
          </cell>
          <cell r="C65" t="str">
            <v>3.826</v>
          </cell>
          <cell r="D65" t="str">
            <v>3.701</v>
          </cell>
          <cell r="E65">
            <v>4.405203339999999</v>
          </cell>
          <cell r="F65">
            <v>4.6655820000000001E-2</v>
          </cell>
          <cell r="G65">
            <v>21.434450399999999</v>
          </cell>
          <cell r="H65">
            <v>1.7343285549579996E-2</v>
          </cell>
          <cell r="I65">
            <v>6.2583536250000002E-2</v>
          </cell>
        </row>
        <row r="66">
          <cell r="B66" t="str">
            <v>19.20</v>
          </cell>
          <cell r="C66" t="str">
            <v>3.640</v>
          </cell>
          <cell r="D66" t="str">
            <v>3.515</v>
          </cell>
          <cell r="E66">
            <v>5.4953139999999996</v>
          </cell>
          <cell r="F66">
            <v>4.2226470000000002E-2</v>
          </cell>
          <cell r="G66">
            <v>23.682960000000001</v>
          </cell>
          <cell r="H66">
            <v>2.1635051217999999E-2</v>
          </cell>
          <cell r="I66">
            <v>6.2583536250000002E-2</v>
          </cell>
        </row>
        <row r="67">
          <cell r="B67">
            <v>8</v>
          </cell>
          <cell r="C67" t="str">
            <v>4.696</v>
          </cell>
          <cell r="D67" t="str">
            <v>4.571</v>
          </cell>
          <cell r="E67">
            <v>2.3138534400000021</v>
          </cell>
          <cell r="F67">
            <v>7.0213399999999995E-2</v>
          </cell>
          <cell r="G67">
            <v>14.2429992</v>
          </cell>
          <cell r="H67">
            <v>9.109640993280009E-3</v>
          </cell>
          <cell r="I67">
            <v>7.7263624999999989E-2</v>
          </cell>
        </row>
        <row r="68">
          <cell r="B68">
            <v>11.5</v>
          </cell>
          <cell r="C68" t="str">
            <v>4.560</v>
          </cell>
          <cell r="D68" t="str">
            <v>4.435</v>
          </cell>
          <cell r="E68">
            <v>3.3020240000000016</v>
          </cell>
          <cell r="F68">
            <v>6.6276199999999993E-2</v>
          </cell>
          <cell r="G68">
            <v>15.089124000000002</v>
          </cell>
          <cell r="H68">
            <v>1.3000068488000005E-2</v>
          </cell>
          <cell r="I68">
            <v>7.7263624999999989E-2</v>
          </cell>
        </row>
        <row r="69">
          <cell r="B69">
            <v>13</v>
          </cell>
          <cell r="C69" t="str">
            <v>4.494</v>
          </cell>
          <cell r="D69" t="str">
            <v>4.369</v>
          </cell>
          <cell r="E69">
            <v>3.7711117400000007</v>
          </cell>
          <cell r="F69">
            <v>6.4307600000000006E-2</v>
          </cell>
          <cell r="G69">
            <v>15.551017920000001</v>
          </cell>
          <cell r="H69">
            <v>1.4846866920380002E-2</v>
          </cell>
          <cell r="I69">
            <v>7.7263624999999989E-2</v>
          </cell>
        </row>
        <row r="70">
          <cell r="B70">
            <v>15</v>
          </cell>
          <cell r="C70" t="str">
            <v>4.408</v>
          </cell>
          <cell r="D70" t="str">
            <v>4.283</v>
          </cell>
          <cell r="E70">
            <v>4.3720857599999965</v>
          </cell>
          <cell r="F70">
            <v>6.2010900000000001E-2</v>
          </cell>
          <cell r="G70">
            <v>16.126998480000001</v>
          </cell>
          <cell r="H70">
            <v>1.7212901637119984E-2</v>
          </cell>
          <cell r="I70">
            <v>7.7263624999999989E-2</v>
          </cell>
        </row>
        <row r="71">
          <cell r="B71">
            <v>18</v>
          </cell>
          <cell r="C71" t="str">
            <v>4.276</v>
          </cell>
          <cell r="D71" t="str">
            <v>4.151</v>
          </cell>
          <cell r="E71">
            <v>5.271921840000001</v>
          </cell>
          <cell r="F71">
            <v>5.8401800000000004E-2</v>
          </cell>
          <cell r="G71">
            <v>17.123603040000003</v>
          </cell>
          <cell r="H71">
            <v>2.0755556284080004E-2</v>
          </cell>
          <cell r="I71">
            <v>7.7263624999999989E-2</v>
          </cell>
        </row>
        <row r="72">
          <cell r="B72">
            <v>20.3</v>
          </cell>
          <cell r="C72" t="str">
            <v>4.184</v>
          </cell>
          <cell r="D72" t="str">
            <v>4.069</v>
          </cell>
          <cell r="E72">
            <v>5.8829030399999995</v>
          </cell>
          <cell r="F72">
            <v>5.5777000000000007E-2</v>
          </cell>
          <cell r="G72">
            <v>17.929402800000002</v>
          </cell>
          <cell r="H72">
            <v>2.3160989268479999E-2</v>
          </cell>
          <cell r="I72">
            <v>7.7263624999999989E-2</v>
          </cell>
        </row>
        <row r="73">
          <cell r="B73">
            <v>20.8</v>
          </cell>
          <cell r="C73" t="str">
            <v>4.156</v>
          </cell>
          <cell r="D73" t="str">
            <v>4.031</v>
          </cell>
          <cell r="E73">
            <v>6.0662162400000037</v>
          </cell>
          <cell r="F73">
            <v>5.5120799999999998E-2</v>
          </cell>
          <cell r="G73">
            <v>18.142854240000002</v>
          </cell>
          <cell r="H73">
            <v>2.3882693336880013E-2</v>
          </cell>
          <cell r="I73">
            <v>7.7263624999999989E-2</v>
          </cell>
        </row>
        <row r="74">
          <cell r="B74">
            <v>21</v>
          </cell>
          <cell r="C74" t="str">
            <v>4.154</v>
          </cell>
          <cell r="D74" t="str">
            <v>4.029</v>
          </cell>
          <cell r="E74">
            <v>6.0792629400000004</v>
          </cell>
          <cell r="F74">
            <v>5.5120799999999998E-2</v>
          </cell>
          <cell r="G74">
            <v>18.183758400000002</v>
          </cell>
          <cell r="H74">
            <v>2.3934058194779999E-2</v>
          </cell>
          <cell r="I74">
            <v>7.7263624999999989E-2</v>
          </cell>
        </row>
        <row r="75">
          <cell r="B75">
            <v>23.2</v>
          </cell>
          <cell r="C75" t="str">
            <v>4.044</v>
          </cell>
          <cell r="D75" t="str">
            <v>3.919</v>
          </cell>
          <cell r="E75">
            <v>6.7871602400000022</v>
          </cell>
          <cell r="F75">
            <v>5.2167900000000003E-2</v>
          </cell>
          <cell r="G75">
            <v>19.169816879999999</v>
          </cell>
          <cell r="H75">
            <v>2.6721049864880008E-2</v>
          </cell>
          <cell r="I75">
            <v>7.7263624999999989E-2</v>
          </cell>
        </row>
        <row r="76">
          <cell r="B76">
            <v>24.2</v>
          </cell>
          <cell r="C76" t="str">
            <v>4.000</v>
          </cell>
          <cell r="D76" t="str">
            <v>3.875</v>
          </cell>
          <cell r="E76">
            <v>7.0650000000000004</v>
          </cell>
          <cell r="F76">
            <v>5.0855500000000005E-2</v>
          </cell>
          <cell r="G76">
            <v>19.664507279999999</v>
          </cell>
          <cell r="H76">
            <v>2.7814905000000001E-2</v>
          </cell>
          <cell r="I76">
            <v>7.7263624999999989E-2</v>
          </cell>
        </row>
        <row r="77">
          <cell r="B77">
            <v>9</v>
          </cell>
          <cell r="C77" t="str">
            <v>5.192</v>
          </cell>
          <cell r="D77" t="str">
            <v>5.067</v>
          </cell>
          <cell r="E77">
            <v>2.5851117599999975</v>
          </cell>
          <cell r="F77">
            <v>8.5962200000000002E-2</v>
          </cell>
          <cell r="G77">
            <v>11.633575920000002</v>
          </cell>
          <cell r="H77">
            <v>1.017758499911999E-2</v>
          </cell>
          <cell r="I77">
            <v>9.3488986250000003E-2</v>
          </cell>
        </row>
        <row r="78">
          <cell r="B78">
            <v>13</v>
          </cell>
          <cell r="C78" t="str">
            <v>5.044</v>
          </cell>
          <cell r="D78" t="str">
            <v>4.919</v>
          </cell>
          <cell r="E78">
            <v>3.7743302400000043</v>
          </cell>
          <cell r="F78">
            <v>8.1040700000000007E-2</v>
          </cell>
          <cell r="G78">
            <v>12.34007184</v>
          </cell>
          <cell r="H78">
            <v>1.4859538154880017E-2</v>
          </cell>
          <cell r="I78">
            <v>9.3488986250000003E-2</v>
          </cell>
        </row>
        <row r="79">
          <cell r="B79">
            <v>14</v>
          </cell>
          <cell r="C79" t="str">
            <v>5.012</v>
          </cell>
          <cell r="D79" t="str">
            <v>4.887</v>
          </cell>
          <cell r="E79">
            <v>4.0269369600000031</v>
          </cell>
          <cell r="F79">
            <v>8.0056400000000014E-2</v>
          </cell>
          <cell r="G79">
            <v>12.491801280000001</v>
          </cell>
          <cell r="H79">
            <v>1.5854050811520012E-2</v>
          </cell>
          <cell r="I79">
            <v>9.3488986250000003E-2</v>
          </cell>
        </row>
        <row r="80">
          <cell r="B80">
            <v>15</v>
          </cell>
          <cell r="C80" t="str">
            <v>4.974</v>
          </cell>
          <cell r="D80" t="str">
            <v>4.849</v>
          </cell>
          <cell r="E80">
            <v>4.3248193399999995</v>
          </cell>
          <cell r="F80">
            <v>7.8744000000000008E-2</v>
          </cell>
          <cell r="G80">
            <v>12.70001016</v>
          </cell>
          <cell r="H80">
            <v>1.7026813741579997E-2</v>
          </cell>
          <cell r="I80">
            <v>9.3488986250000003E-2</v>
          </cell>
        </row>
        <row r="81">
          <cell r="B81">
            <v>15.5</v>
          </cell>
          <cell r="C81" t="str">
            <v>4.950</v>
          </cell>
          <cell r="D81" t="str">
            <v>4.825</v>
          </cell>
          <cell r="E81">
            <v>4.5117874999999996</v>
          </cell>
          <cell r="F81">
            <v>7.8087800000000013E-2</v>
          </cell>
          <cell r="G81">
            <v>12.806720640000002</v>
          </cell>
          <cell r="H81">
            <v>1.7762907387499995E-2</v>
          </cell>
          <cell r="I81">
            <v>9.3488986250000003E-2</v>
          </cell>
        </row>
        <row r="82">
          <cell r="B82">
            <v>17</v>
          </cell>
          <cell r="C82" t="str">
            <v>4.892</v>
          </cell>
          <cell r="D82" t="str">
            <v>4.767</v>
          </cell>
          <cell r="E82">
            <v>4.9598937599999964</v>
          </cell>
          <cell r="F82">
            <v>7.6119199999999998E-2</v>
          </cell>
          <cell r="G82">
            <v>13.13791632</v>
          </cell>
          <cell r="H82">
            <v>1.9527101733119986E-2</v>
          </cell>
          <cell r="I82">
            <v>9.3488986250000003E-2</v>
          </cell>
        </row>
        <row r="83">
          <cell r="B83">
            <v>20</v>
          </cell>
          <cell r="C83" t="str">
            <v>4.778</v>
          </cell>
          <cell r="D83" t="str">
            <v>4.653</v>
          </cell>
          <cell r="E83">
            <v>5.8252620600000018</v>
          </cell>
          <cell r="F83">
            <v>7.2838200000000006E-2</v>
          </cell>
          <cell r="G83">
            <v>13.729716000000002</v>
          </cell>
          <cell r="H83">
            <v>2.2934056730220004E-2</v>
          </cell>
          <cell r="I83">
            <v>9.3488986250000003E-2</v>
          </cell>
        </row>
        <row r="84">
          <cell r="B84">
            <v>23</v>
          </cell>
          <cell r="C84" t="str">
            <v>4.670</v>
          </cell>
          <cell r="D84" t="str">
            <v>4.545</v>
          </cell>
          <cell r="E84">
            <v>6.6262635000000021</v>
          </cell>
          <cell r="F84">
            <v>6.95572E-2</v>
          </cell>
          <cell r="G84">
            <v>14.377355040000001</v>
          </cell>
          <cell r="H84">
            <v>2.6087599399500006E-2</v>
          </cell>
          <cell r="I84">
            <v>9.3488986250000003E-2</v>
          </cell>
        </row>
        <row r="85">
          <cell r="B85">
            <v>25</v>
          </cell>
          <cell r="C85" t="str">
            <v>4.580</v>
          </cell>
          <cell r="D85" t="str">
            <v>4.455</v>
          </cell>
          <cell r="E85">
            <v>7.2797759999999991</v>
          </cell>
          <cell r="F85">
            <v>6.6932400000000003E-2</v>
          </cell>
          <cell r="G85">
            <v>14.94117408</v>
          </cell>
          <cell r="H85">
            <v>2.8660478111999996E-2</v>
          </cell>
          <cell r="I85">
            <v>9.3488986250000003E-2</v>
          </cell>
        </row>
        <row r="86">
          <cell r="B86">
            <v>26</v>
          </cell>
          <cell r="C86" t="str">
            <v>4.548</v>
          </cell>
          <cell r="D86" t="str">
            <v>4.423</v>
          </cell>
          <cell r="E86">
            <v>7.5090713599999992</v>
          </cell>
          <cell r="F86">
            <v>6.5948099999999996E-2</v>
          </cell>
          <cell r="G86">
            <v>15.164165759999999</v>
          </cell>
          <cell r="H86">
            <v>2.9563213944319995E-2</v>
          </cell>
          <cell r="I86">
            <v>9.3488986250000003E-2</v>
          </cell>
        </row>
        <row r="87">
          <cell r="B87">
            <v>32</v>
          </cell>
          <cell r="C87">
            <v>5.6749999999999998</v>
          </cell>
          <cell r="D87">
            <v>5.55</v>
          </cell>
          <cell r="E87"/>
          <cell r="F87">
            <v>95.469149999999985</v>
          </cell>
          <cell r="G87"/>
          <cell r="H87">
            <v>0</v>
          </cell>
          <cell r="I87">
            <v>0.13564595164062501</v>
          </cell>
        </row>
        <row r="88">
          <cell r="B88">
            <v>13</v>
          </cell>
          <cell r="C88" t="str">
            <v>6.652</v>
          </cell>
          <cell r="D88" t="str">
            <v>6.527</v>
          </cell>
          <cell r="E88">
            <v>3.7294533599999982</v>
          </cell>
          <cell r="F88">
            <v>0.14108299999999999</v>
          </cell>
          <cell r="G88">
            <v>7.088367840000001</v>
          </cell>
          <cell r="H88">
            <v>1.4682857878319994E-2</v>
          </cell>
          <cell r="I88">
            <v>0.151436705</v>
          </cell>
        </row>
        <row r="89">
          <cell r="B89">
            <v>17</v>
          </cell>
          <cell r="C89" t="str">
            <v>6.538</v>
          </cell>
          <cell r="D89" t="str">
            <v>6.413</v>
          </cell>
          <cell r="E89">
            <v>4.9098264599999952</v>
          </cell>
          <cell r="F89">
            <v>0.13616150000000002</v>
          </cell>
          <cell r="G89">
            <v>7.34458272</v>
          </cell>
          <cell r="H89">
            <v>1.9329986773019982E-2</v>
          </cell>
          <cell r="I89">
            <v>0.151436705</v>
          </cell>
        </row>
        <row r="90">
          <cell r="B90">
            <v>20</v>
          </cell>
          <cell r="C90" t="str">
            <v>6.456</v>
          </cell>
          <cell r="D90" t="str">
            <v>6.331</v>
          </cell>
          <cell r="E90">
            <v>5.7462502399999966</v>
          </cell>
          <cell r="F90">
            <v>0.13288050000000001</v>
          </cell>
          <cell r="G90">
            <v>7.525938720000001</v>
          </cell>
          <cell r="H90">
            <v>2.2622987194879988E-2</v>
          </cell>
          <cell r="I90">
            <v>0.151436705</v>
          </cell>
        </row>
        <row r="91">
          <cell r="B91">
            <v>22</v>
          </cell>
          <cell r="C91" t="str">
            <v>6.498</v>
          </cell>
          <cell r="D91" t="str">
            <v>6.273</v>
          </cell>
          <cell r="E91">
            <v>5.3191568599999997</v>
          </cell>
          <cell r="F91">
            <v>0.1305838</v>
          </cell>
          <cell r="G91">
            <v>7.6582828799999998</v>
          </cell>
          <cell r="H91">
            <v>2.0941520557819997E-2</v>
          </cell>
          <cell r="I91">
            <v>0.151436705</v>
          </cell>
        </row>
        <row r="92">
          <cell r="B92">
            <v>23</v>
          </cell>
          <cell r="C92" t="str">
            <v>6.366</v>
          </cell>
          <cell r="D92" t="str">
            <v>6.241</v>
          </cell>
          <cell r="E92">
            <v>6.6521245400000053</v>
          </cell>
          <cell r="F92">
            <v>0.12927140000000001</v>
          </cell>
          <cell r="G92">
            <v>7.736037360000001</v>
          </cell>
          <cell r="H92">
            <v>2.618941431398002E-2</v>
          </cell>
          <cell r="I92">
            <v>0.151436705</v>
          </cell>
        </row>
        <row r="93">
          <cell r="B93">
            <v>24</v>
          </cell>
          <cell r="C93" t="str">
            <v>6.336</v>
          </cell>
          <cell r="D93" t="str">
            <v>6.211</v>
          </cell>
          <cell r="E93">
            <v>6.9512566399999978</v>
          </cell>
          <cell r="F93">
            <v>0.12795900000000002</v>
          </cell>
          <cell r="G93">
            <v>7.8153768000000001</v>
          </cell>
          <cell r="H93">
            <v>2.736709739167999E-2</v>
          </cell>
          <cell r="I93">
            <v>0.151436705</v>
          </cell>
        </row>
        <row r="94">
          <cell r="B94">
            <v>26</v>
          </cell>
          <cell r="C94" t="str">
            <v>6.276</v>
          </cell>
          <cell r="D94" t="str">
            <v>6.151</v>
          </cell>
          <cell r="E94">
            <v>7.5452818400000048</v>
          </cell>
          <cell r="F94">
            <v>0.1256623</v>
          </cell>
          <cell r="G94">
            <v>7.9582365600000005</v>
          </cell>
          <cell r="H94">
            <v>2.9705774604080019E-2</v>
          </cell>
          <cell r="I94">
            <v>0.151436705</v>
          </cell>
        </row>
        <row r="95">
          <cell r="B95">
            <v>28</v>
          </cell>
          <cell r="C95" t="str">
            <v>6.214</v>
          </cell>
          <cell r="D95" t="str">
            <v>6.089</v>
          </cell>
          <cell r="E95">
            <v>8.153170139999995</v>
          </cell>
          <cell r="F95">
            <v>0.12303749999999999</v>
          </cell>
          <cell r="G95">
            <v>8.1280101600000005</v>
          </cell>
          <cell r="H95">
            <v>3.209903084117998E-2</v>
          </cell>
          <cell r="I95">
            <v>0.151436705</v>
          </cell>
        </row>
        <row r="96">
          <cell r="B96">
            <v>29</v>
          </cell>
          <cell r="C96" t="str">
            <v>6.184</v>
          </cell>
          <cell r="D96" t="str">
            <v>6.059</v>
          </cell>
          <cell r="E96">
            <v>8.4451430400000014</v>
          </cell>
          <cell r="F96">
            <v>0.1217251</v>
          </cell>
          <cell r="G96">
            <v>8.2156401600000013</v>
          </cell>
          <cell r="H96">
            <v>3.3248528148480005E-2</v>
          </cell>
          <cell r="I96">
            <v>0.151436705</v>
          </cell>
        </row>
        <row r="97">
          <cell r="B97">
            <v>30</v>
          </cell>
          <cell r="C97" t="str">
            <v>6.154</v>
          </cell>
          <cell r="D97" t="str">
            <v>6.029</v>
          </cell>
          <cell r="E97">
            <v>8.7357029400000012</v>
          </cell>
          <cell r="F97">
            <v>0.12074080000000001</v>
          </cell>
          <cell r="G97">
            <v>8.2826047200000001</v>
          </cell>
          <cell r="H97">
            <v>3.4392462474780006E-2</v>
          </cell>
          <cell r="I97">
            <v>0.151436705</v>
          </cell>
        </row>
        <row r="98">
          <cell r="B98">
            <v>32</v>
          </cell>
          <cell r="C98" t="str">
            <v>6.094</v>
          </cell>
          <cell r="D98" t="str">
            <v>5.969</v>
          </cell>
          <cell r="E98">
            <v>9.3125837399999991</v>
          </cell>
          <cell r="F98">
            <v>0.11844410000000001</v>
          </cell>
          <cell r="G98">
            <v>8.4432038400000007</v>
          </cell>
          <cell r="H98">
            <v>3.6663642184379994E-2</v>
          </cell>
          <cell r="I98">
            <v>0.151436705</v>
          </cell>
        </row>
        <row r="99">
          <cell r="B99">
            <v>33.700000000000003</v>
          </cell>
          <cell r="C99" t="str">
            <v>6.048</v>
          </cell>
          <cell r="D99" t="str">
            <v>5.923</v>
          </cell>
          <cell r="E99">
            <v>9.7510313599999989</v>
          </cell>
          <cell r="F99">
            <v>0.1164755</v>
          </cell>
          <cell r="G99">
            <v>8.5859112</v>
          </cell>
          <cell r="H99">
            <v>3.8389810464319996E-2</v>
          </cell>
          <cell r="I99">
            <v>0.151436705</v>
          </cell>
        </row>
        <row r="100">
          <cell r="B100">
            <v>35</v>
          </cell>
          <cell r="C100" t="str">
            <v>6.004</v>
          </cell>
          <cell r="D100" t="str">
            <v>5.879</v>
          </cell>
          <cell r="E100">
            <v>10.167307440000004</v>
          </cell>
          <cell r="F100">
            <v>0.11483500000000002</v>
          </cell>
          <cell r="G100">
            <v>8.7085627199999998</v>
          </cell>
          <cell r="H100">
            <v>4.0028689391280015E-2</v>
          </cell>
          <cell r="I100">
            <v>0.151436705</v>
          </cell>
        </row>
        <row r="101">
          <cell r="B101">
            <v>38</v>
          </cell>
          <cell r="C101" t="str">
            <v>5.920</v>
          </cell>
          <cell r="D101" t="str">
            <v>5.795</v>
          </cell>
          <cell r="E101">
            <v>10.953576000000002</v>
          </cell>
          <cell r="F101">
            <v>0.11155400000000001</v>
          </cell>
          <cell r="G101">
            <v>8.9647166400000007</v>
          </cell>
          <cell r="H101">
            <v>4.3124228712000001E-2</v>
          </cell>
          <cell r="I101">
            <v>0.151436705</v>
          </cell>
        </row>
        <row r="102">
          <cell r="B102">
            <v>40</v>
          </cell>
          <cell r="C102" t="str">
            <v>5.836</v>
          </cell>
          <cell r="D102" t="str">
            <v>5.711</v>
          </cell>
          <cell r="E102">
            <v>11.728766639999996</v>
          </cell>
          <cell r="F102">
            <v>0.10860109999999999</v>
          </cell>
          <cell r="G102">
            <v>9.2084652000000009</v>
          </cell>
          <cell r="H102">
            <v>4.6176154261679987E-2</v>
          </cell>
          <cell r="I102">
            <v>0.151436705</v>
          </cell>
        </row>
        <row r="103">
          <cell r="B103">
            <v>14.75</v>
          </cell>
          <cell r="C103" t="str">
            <v>7.263</v>
          </cell>
          <cell r="D103" t="str">
            <v>7.138</v>
          </cell>
          <cell r="E103">
            <v>4.2307229600000023</v>
          </cell>
          <cell r="F103">
            <v>0.1679872</v>
          </cell>
          <cell r="G103">
            <v>5.9531402400000006</v>
          </cell>
          <cell r="H103">
            <v>1.6656356293520008E-2</v>
          </cell>
          <cell r="I103">
            <v>0.179686217890625</v>
          </cell>
        </row>
        <row r="104">
          <cell r="B104">
            <v>20</v>
          </cell>
          <cell r="C104" t="str">
            <v>7.125</v>
          </cell>
          <cell r="D104" t="str">
            <v>7.000</v>
          </cell>
          <cell r="E104">
            <v>5.7893749999999997</v>
          </cell>
          <cell r="F104">
            <v>0.16175329999999999</v>
          </cell>
          <cell r="G104">
            <v>6.1825631999999997</v>
          </cell>
          <cell r="H104">
            <v>2.2792769374999997E-2</v>
          </cell>
          <cell r="I104">
            <v>0.179686217890625</v>
          </cell>
        </row>
        <row r="105">
          <cell r="B105">
            <v>24</v>
          </cell>
          <cell r="C105" t="str">
            <v>7.025</v>
          </cell>
          <cell r="D105" t="str">
            <v>6.900</v>
          </cell>
          <cell r="E105">
            <v>6.9001499999999938</v>
          </cell>
          <cell r="F105">
            <v>0.15715989999999999</v>
          </cell>
          <cell r="G105">
            <v>6.3632486400000001</v>
          </cell>
          <cell r="H105">
            <v>2.7165890549999974E-2</v>
          </cell>
          <cell r="I105">
            <v>0.179686217890625</v>
          </cell>
        </row>
        <row r="106">
          <cell r="B106">
            <v>26.4</v>
          </cell>
          <cell r="C106" t="str">
            <v>6.969</v>
          </cell>
          <cell r="D106" t="str">
            <v>6.844</v>
          </cell>
          <cell r="E106">
            <v>7.5153262399999949</v>
          </cell>
          <cell r="F106">
            <v>0.15486320000000001</v>
          </cell>
          <cell r="G106">
            <v>6.4576147199999996</v>
          </cell>
          <cell r="H106">
            <v>2.9587839406879979E-2</v>
          </cell>
          <cell r="I106">
            <v>0.179686217890625</v>
          </cell>
        </row>
        <row r="107">
          <cell r="B107">
            <v>29.7</v>
          </cell>
          <cell r="C107" t="str">
            <v>6.875</v>
          </cell>
          <cell r="D107" t="str">
            <v>6.750</v>
          </cell>
          <cell r="E107">
            <v>8.5368750000000002</v>
          </cell>
          <cell r="F107">
            <v>0.15059790000000001</v>
          </cell>
          <cell r="G107">
            <v>6.6405252000000008</v>
          </cell>
          <cell r="H107">
            <v>3.3609676875000001E-2</v>
          </cell>
          <cell r="I107">
            <v>0.179686217890625</v>
          </cell>
        </row>
        <row r="108">
          <cell r="B108">
            <v>33.700000000000003</v>
          </cell>
          <cell r="C108" t="str">
            <v>6.765</v>
          </cell>
          <cell r="D108" t="str">
            <v>6.640</v>
          </cell>
          <cell r="E108">
            <v>9.7146890000000052</v>
          </cell>
          <cell r="F108">
            <v>0.14600450000000001</v>
          </cell>
          <cell r="G108">
            <v>6.8494351200000008</v>
          </cell>
          <cell r="H108">
            <v>3.8246730593000017E-2</v>
          </cell>
          <cell r="I108">
            <v>0.179686217890625</v>
          </cell>
        </row>
        <row r="109">
          <cell r="B109">
            <v>39</v>
          </cell>
          <cell r="C109" t="str">
            <v>6.625</v>
          </cell>
          <cell r="D109" t="str">
            <v>6.500</v>
          </cell>
          <cell r="E109">
            <v>11.186249999999999</v>
          </cell>
          <cell r="F109">
            <v>0.13977059999999999</v>
          </cell>
          <cell r="G109">
            <v>7.1549361600000001</v>
          </cell>
          <cell r="H109">
            <v>4.4040266250000001E-2</v>
          </cell>
          <cell r="I109">
            <v>0.179686217890625</v>
          </cell>
        </row>
        <row r="110">
          <cell r="B110">
            <v>45</v>
          </cell>
          <cell r="C110" t="str">
            <v>6.445</v>
          </cell>
          <cell r="D110" t="str">
            <v>6.320</v>
          </cell>
          <cell r="E110">
            <v>13.033040999999997</v>
          </cell>
          <cell r="F110">
            <v>0.13255239999999999</v>
          </cell>
          <cell r="G110">
            <v>7.5445620000000009</v>
          </cell>
          <cell r="H110">
            <v>5.1311082416999991E-2</v>
          </cell>
          <cell r="I110">
            <v>0.179686217890625</v>
          </cell>
        </row>
        <row r="111">
          <cell r="B111">
            <v>45.3</v>
          </cell>
          <cell r="C111" t="str">
            <v>6.435</v>
          </cell>
          <cell r="D111" t="str">
            <v>6.310</v>
          </cell>
          <cell r="E111">
            <v>13.134149000000006</v>
          </cell>
          <cell r="F111">
            <v>0.13189619999999999</v>
          </cell>
          <cell r="G111">
            <v>7.5820828799999997</v>
          </cell>
          <cell r="H111">
            <v>5.1709144613000024E-2</v>
          </cell>
          <cell r="I111">
            <v>0.179686217890625</v>
          </cell>
        </row>
        <row r="112">
          <cell r="B112">
            <v>20</v>
          </cell>
          <cell r="C112" t="str">
            <v>8.191</v>
          </cell>
          <cell r="D112" t="str">
            <v>8.066</v>
          </cell>
          <cell r="E112">
            <v>5.7290430399999952</v>
          </cell>
          <cell r="F112">
            <v>0.21392119999999998</v>
          </cell>
          <cell r="G112">
            <v>4.6748395200000008</v>
          </cell>
          <cell r="H112">
            <v>2.2555242448479979E-2</v>
          </cell>
          <cell r="I112">
            <v>0.22990757414062502</v>
          </cell>
        </row>
        <row r="113">
          <cell r="B113">
            <v>24</v>
          </cell>
          <cell r="C113" t="str">
            <v>8.097</v>
          </cell>
          <cell r="D113" t="str">
            <v>7.972</v>
          </cell>
          <cell r="E113">
            <v>6.9309345600000025</v>
          </cell>
          <cell r="F113">
            <v>0.20899970000000004</v>
          </cell>
          <cell r="G113">
            <v>4.7849332800000006</v>
          </cell>
          <cell r="H113">
            <v>2.7287089362720007E-2</v>
          </cell>
          <cell r="I113">
            <v>0.22990757414062502</v>
          </cell>
        </row>
        <row r="114">
          <cell r="B114">
            <v>28</v>
          </cell>
          <cell r="C114" t="str">
            <v>8.017</v>
          </cell>
          <cell r="D114" t="str">
            <v>7.892</v>
          </cell>
          <cell r="E114">
            <v>7.9428937600000111</v>
          </cell>
          <cell r="F114">
            <v>0.20473440000000001</v>
          </cell>
          <cell r="G114">
            <v>4.8846028800000001</v>
          </cell>
          <cell r="H114">
            <v>3.1271172733120044E-2</v>
          </cell>
          <cell r="I114">
            <v>0.22990757414062502</v>
          </cell>
        </row>
        <row r="115">
          <cell r="B115">
            <v>32</v>
          </cell>
          <cell r="C115" t="str">
            <v>7.921</v>
          </cell>
          <cell r="D115" t="str">
            <v>7.796</v>
          </cell>
          <cell r="E115">
            <v>9.1439814399999957</v>
          </cell>
          <cell r="F115">
            <v>0.19981290000000002</v>
          </cell>
          <cell r="G115">
            <v>5.0049379200000006</v>
          </cell>
          <cell r="H115">
            <v>3.5999854929279984E-2</v>
          </cell>
          <cell r="I115">
            <v>0.22990757414062502</v>
          </cell>
        </row>
        <row r="116">
          <cell r="B116">
            <v>36</v>
          </cell>
          <cell r="C116" t="str">
            <v>7.825</v>
          </cell>
          <cell r="D116" t="str">
            <v>7.700</v>
          </cell>
          <cell r="E116">
            <v>10.330599999999997</v>
          </cell>
          <cell r="F116">
            <v>0.19521949999999999</v>
          </cell>
          <cell r="G116">
            <v>5.1226821600000001</v>
          </cell>
          <cell r="H116">
            <v>4.0671572199999985E-2</v>
          </cell>
          <cell r="I116">
            <v>0.22990757414062502</v>
          </cell>
        </row>
        <row r="117">
          <cell r="B117">
            <v>38</v>
          </cell>
          <cell r="C117" t="str">
            <v>7.775</v>
          </cell>
          <cell r="D117" t="str">
            <v>7.650</v>
          </cell>
          <cell r="E117">
            <v>10.942899999999998</v>
          </cell>
          <cell r="F117">
            <v>0.19259470000000001</v>
          </cell>
          <cell r="G117">
            <v>5.1925118399999999</v>
          </cell>
          <cell r="H117">
            <v>4.3082197299999993E-2</v>
          </cell>
          <cell r="I117">
            <v>0.22990757414062502</v>
          </cell>
        </row>
        <row r="118">
          <cell r="B118">
            <v>40</v>
          </cell>
          <cell r="C118" t="str">
            <v>7.725</v>
          </cell>
          <cell r="D118" t="str">
            <v>7.600</v>
          </cell>
          <cell r="E118">
            <v>11.551275000000004</v>
          </cell>
          <cell r="F118">
            <v>0.19029800000000002</v>
          </cell>
          <cell r="G118">
            <v>5.25517872</v>
          </cell>
          <cell r="H118">
            <v>4.5477369675000011E-2</v>
          </cell>
          <cell r="I118">
            <v>0.22990757414062502</v>
          </cell>
        </row>
        <row r="119">
          <cell r="B119">
            <v>43</v>
          </cell>
          <cell r="C119" t="str">
            <v>7.651</v>
          </cell>
          <cell r="D119" t="str">
            <v>7.526</v>
          </cell>
          <cell r="E119">
            <v>12.444466840000004</v>
          </cell>
          <cell r="F119">
            <v>0.18668890000000002</v>
          </cell>
          <cell r="G119">
            <v>5.3567685599999999</v>
          </cell>
          <cell r="H119">
            <v>4.899386594908002E-2</v>
          </cell>
          <cell r="I119">
            <v>0.22990757414062502</v>
          </cell>
        </row>
        <row r="120">
          <cell r="B120">
            <v>44</v>
          </cell>
          <cell r="C120" t="str">
            <v>7.625</v>
          </cell>
          <cell r="D120" t="str">
            <v>7.500</v>
          </cell>
          <cell r="E120">
            <v>12.75625</v>
          </cell>
          <cell r="F120">
            <v>0.1853765</v>
          </cell>
          <cell r="G120">
            <v>5.3946856800000003</v>
          </cell>
          <cell r="H120">
            <v>5.0221356250000002E-2</v>
          </cell>
          <cell r="I120">
            <v>0.22990757414062502</v>
          </cell>
        </row>
        <row r="121">
          <cell r="B121">
            <v>48</v>
          </cell>
          <cell r="C121" t="str">
            <v>7.537</v>
          </cell>
          <cell r="D121" t="str">
            <v>7.412</v>
          </cell>
          <cell r="E121">
            <v>13.803640960000003</v>
          </cell>
          <cell r="F121">
            <v>0.1811112</v>
          </cell>
          <cell r="G121">
            <v>5.52172632</v>
          </cell>
          <cell r="H121">
            <v>5.434493445952001E-2</v>
          </cell>
          <cell r="I121">
            <v>0.22990757414062502</v>
          </cell>
        </row>
        <row r="122">
          <cell r="B122">
            <v>49</v>
          </cell>
          <cell r="C122" t="str">
            <v>7.511</v>
          </cell>
          <cell r="D122" t="str">
            <v>7.386</v>
          </cell>
          <cell r="E122">
            <v>14.110770640000002</v>
          </cell>
          <cell r="F122">
            <v>0.17979880000000001</v>
          </cell>
          <cell r="G122">
            <v>5.5620513600000008</v>
          </cell>
          <cell r="H122">
            <v>5.5554104009680014E-2</v>
          </cell>
          <cell r="I122">
            <v>0.22990757414062502</v>
          </cell>
        </row>
        <row r="123">
          <cell r="B123">
            <v>29.3</v>
          </cell>
          <cell r="C123" t="str">
            <v>9.063</v>
          </cell>
          <cell r="D123" t="str">
            <v>8.907</v>
          </cell>
          <cell r="E123">
            <v>8.2445849599999903</v>
          </cell>
          <cell r="F123">
            <v>0.2618238</v>
          </cell>
          <cell r="G123">
            <v>3.8195402400000003</v>
          </cell>
          <cell r="H123">
            <v>3.2458930987519959E-2</v>
          </cell>
          <cell r="I123">
            <v>0.28631002039062503</v>
          </cell>
        </row>
        <row r="124">
          <cell r="B124">
            <v>32.299999999999997</v>
          </cell>
          <cell r="C124" t="str">
            <v>9.001</v>
          </cell>
          <cell r="D124" t="str">
            <v>8.845</v>
          </cell>
          <cell r="E124">
            <v>9.1237598400000124</v>
          </cell>
          <cell r="F124">
            <v>0.25821470000000002</v>
          </cell>
          <cell r="G124">
            <v>3.8729412000000001</v>
          </cell>
          <cell r="H124">
            <v>3.5920242490080044E-2</v>
          </cell>
          <cell r="I124">
            <v>0.28631002039062503</v>
          </cell>
        </row>
        <row r="125">
          <cell r="B125">
            <v>36</v>
          </cell>
          <cell r="C125" t="str">
            <v>8.921</v>
          </cell>
          <cell r="D125" t="str">
            <v>8.765</v>
          </cell>
          <cell r="E125">
            <v>10.249261440000007</v>
          </cell>
          <cell r="F125">
            <v>0.25362129999999999</v>
          </cell>
          <cell r="G125">
            <v>3.9430756800000002</v>
          </cell>
          <cell r="H125">
            <v>4.0351342289280029E-2</v>
          </cell>
          <cell r="I125">
            <v>0.28631002039062503</v>
          </cell>
        </row>
        <row r="126">
          <cell r="B126">
            <v>40</v>
          </cell>
          <cell r="C126" t="str">
            <v>8.835</v>
          </cell>
          <cell r="D126" t="str">
            <v>8.679</v>
          </cell>
          <cell r="E126">
            <v>11.447968999999988</v>
          </cell>
          <cell r="F126">
            <v>0.24869980000000003</v>
          </cell>
          <cell r="G126">
            <v>4.02110448</v>
          </cell>
          <cell r="H126">
            <v>4.5070653952999952E-2</v>
          </cell>
          <cell r="I126">
            <v>0.28631002039062503</v>
          </cell>
        </row>
        <row r="127">
          <cell r="B127">
            <v>43.5</v>
          </cell>
          <cell r="C127" t="str">
            <v>8.755</v>
          </cell>
          <cell r="D127" t="str">
            <v>8.599</v>
          </cell>
          <cell r="E127">
            <v>12.55262099999999</v>
          </cell>
          <cell r="F127">
            <v>0.24377830000000003</v>
          </cell>
          <cell r="G127">
            <v>4.0912694400000005</v>
          </cell>
          <cell r="H127">
            <v>4.9419668876999959E-2</v>
          </cell>
          <cell r="I127">
            <v>0.28631002039062503</v>
          </cell>
        </row>
        <row r="128">
          <cell r="B128">
            <v>47</v>
          </cell>
          <cell r="C128" t="str">
            <v>8.681</v>
          </cell>
          <cell r="D128" t="str">
            <v>8.525</v>
          </cell>
          <cell r="E128">
            <v>13.565478240000006</v>
          </cell>
          <cell r="F128">
            <v>0.24016920000000003</v>
          </cell>
          <cell r="G128">
            <v>4.1639337599999999</v>
          </cell>
          <cell r="H128">
            <v>5.3407287830880022E-2</v>
          </cell>
          <cell r="I128">
            <v>0.28631002039062503</v>
          </cell>
        </row>
        <row r="129">
          <cell r="B129">
            <v>53.5</v>
          </cell>
          <cell r="C129" t="str">
            <v>8.535</v>
          </cell>
          <cell r="D129" t="str">
            <v>8.379</v>
          </cell>
          <cell r="E129">
            <v>15.538603999999998</v>
          </cell>
          <cell r="F129">
            <v>0.23229480000000002</v>
          </cell>
          <cell r="G129">
            <v>4.3050866399999999</v>
          </cell>
          <cell r="H129">
            <v>6.1175483947999987E-2</v>
          </cell>
          <cell r="I129">
            <v>0.28631002039062503</v>
          </cell>
        </row>
        <row r="130">
          <cell r="B130">
            <v>58.4</v>
          </cell>
          <cell r="C130" t="str">
            <v>8.435</v>
          </cell>
          <cell r="D130" t="str">
            <v>8.279</v>
          </cell>
          <cell r="E130">
            <v>16.870748999999989</v>
          </cell>
          <cell r="F130">
            <v>0.2267171</v>
          </cell>
          <cell r="G130">
            <v>4.4110046399999998</v>
          </cell>
          <cell r="H130">
            <v>6.6420138812999949E-2</v>
          </cell>
          <cell r="I130">
            <v>0.28631002039062503</v>
          </cell>
        </row>
        <row r="131">
          <cell r="B131">
            <v>61.1</v>
          </cell>
          <cell r="C131" t="str">
            <v>8.375</v>
          </cell>
          <cell r="D131" t="str">
            <v>8.219</v>
          </cell>
          <cell r="E131">
            <v>17.662500000000001</v>
          </cell>
          <cell r="F131">
            <v>0.2234361</v>
          </cell>
          <cell r="G131">
            <v>4.47577464</v>
          </cell>
          <cell r="H131">
            <v>6.9537262500000002E-2</v>
          </cell>
          <cell r="I131">
            <v>0.28631002039062503</v>
          </cell>
        </row>
        <row r="132">
          <cell r="B132">
            <v>71.8</v>
          </cell>
          <cell r="C132" t="str">
            <v>8.125</v>
          </cell>
          <cell r="D132" t="str">
            <v>7.969</v>
          </cell>
          <cell r="E132">
            <v>20.900625000000002</v>
          </cell>
          <cell r="F132">
            <v>0.21031210000000003</v>
          </cell>
          <cell r="G132">
            <v>4.7550628800000005</v>
          </cell>
          <cell r="H132">
            <v>8.228576062500001E-2</v>
          </cell>
          <cell r="I132">
            <v>0.28631002039062503</v>
          </cell>
        </row>
        <row r="133">
          <cell r="B133">
            <v>32.75</v>
          </cell>
          <cell r="C133" t="str">
            <v>10.192</v>
          </cell>
          <cell r="D133" t="str">
            <v>10.036</v>
          </cell>
          <cell r="E133">
            <v>9.1732242600000014</v>
          </cell>
          <cell r="F133">
            <v>32.5173348</v>
          </cell>
          <cell r="G133">
            <v>3.0208118400000004</v>
          </cell>
          <cell r="H133">
            <v>3.6114983911620005E-2</v>
          </cell>
          <cell r="I133">
            <v>0.35715110656249999</v>
          </cell>
        </row>
        <row r="134">
          <cell r="B134">
            <v>32.75</v>
          </cell>
          <cell r="C134" t="str">
            <v>10.136</v>
          </cell>
          <cell r="D134" t="str">
            <v>9.980</v>
          </cell>
          <cell r="E134">
            <v>10.066843140000014</v>
          </cell>
          <cell r="F134">
            <v>32.875619999999998</v>
          </cell>
          <cell r="G134">
            <v>3.0540959999999999</v>
          </cell>
          <cell r="H134">
            <v>3.963316144218005E-2</v>
          </cell>
          <cell r="I134">
            <v>0.35715110656249999</v>
          </cell>
        </row>
        <row r="135">
          <cell r="B135">
            <v>40.5</v>
          </cell>
          <cell r="C135" t="str">
            <v>10.050</v>
          </cell>
          <cell r="D135" t="str">
            <v>9.894</v>
          </cell>
          <cell r="E135">
            <v>11.429599999999992</v>
          </cell>
          <cell r="F135">
            <v>33.445529700000002</v>
          </cell>
          <cell r="G135">
            <v>3.1070397600000002</v>
          </cell>
          <cell r="H135">
            <v>4.4998335199999961E-2</v>
          </cell>
          <cell r="I135">
            <v>0.35715110656249999</v>
          </cell>
        </row>
        <row r="136">
          <cell r="B136">
            <v>42.5</v>
          </cell>
          <cell r="C136" t="str">
            <v>9.950</v>
          </cell>
          <cell r="D136" t="str">
            <v>9.794</v>
          </cell>
          <cell r="E136">
            <v>12.999600000000013</v>
          </cell>
          <cell r="F136">
            <v>34.105995</v>
          </cell>
          <cell r="G136">
            <v>3.168396</v>
          </cell>
          <cell r="H136">
            <v>5.1179425200000052E-2</v>
          </cell>
          <cell r="I136">
            <v>0.35715110656249999</v>
          </cell>
        </row>
        <row r="137">
          <cell r="B137">
            <v>51</v>
          </cell>
          <cell r="C137" t="str">
            <v>9.850</v>
          </cell>
          <cell r="D137" t="str">
            <v>9.694</v>
          </cell>
          <cell r="E137">
            <v>14.553900000000006</v>
          </cell>
          <cell r="F137">
            <v>34.830111700000003</v>
          </cell>
          <cell r="G137">
            <v>3.2356653600000005</v>
          </cell>
          <cell r="H137">
            <v>5.7298704300000024E-2</v>
          </cell>
          <cell r="I137">
            <v>0.35715110656249999</v>
          </cell>
        </row>
        <row r="138">
          <cell r="B138">
            <v>54</v>
          </cell>
          <cell r="C138" t="str">
            <v>9.784</v>
          </cell>
          <cell r="D138" t="str">
            <v>9.628</v>
          </cell>
          <cell r="E138">
            <v>15.571137539999985</v>
          </cell>
          <cell r="F138">
            <v>35.279608700000004</v>
          </cell>
          <cell r="G138">
            <v>3.2774229600000004</v>
          </cell>
          <cell r="H138">
            <v>6.1303568494979942E-2</v>
          </cell>
          <cell r="I138">
            <v>0.35715110656249999</v>
          </cell>
        </row>
        <row r="139">
          <cell r="B139">
            <v>55.5</v>
          </cell>
          <cell r="C139" t="str">
            <v>9.760</v>
          </cell>
          <cell r="D139" t="str">
            <v>9.604</v>
          </cell>
          <cell r="E139">
            <v>15.939346500000003</v>
          </cell>
          <cell r="F139">
            <v>35.4702348</v>
          </cell>
          <cell r="G139">
            <v>3.2951318400000003</v>
          </cell>
          <cell r="H139">
            <v>6.2753207170500008E-2</v>
          </cell>
          <cell r="I139">
            <v>0.35715110656249999</v>
          </cell>
        </row>
        <row r="140">
          <cell r="B140">
            <v>60.7</v>
          </cell>
          <cell r="C140" t="str">
            <v>9.660</v>
          </cell>
          <cell r="D140" t="str">
            <v>9.504</v>
          </cell>
          <cell r="E140">
            <v>17.463816499999997</v>
          </cell>
          <cell r="F140">
            <v>36.214037500000003</v>
          </cell>
          <cell r="G140">
            <v>3.3642300000000001</v>
          </cell>
          <cell r="H140">
            <v>6.8755045560499981E-2</v>
          </cell>
          <cell r="I140">
            <v>0.35715110656249999</v>
          </cell>
        </row>
        <row r="141">
          <cell r="B141">
            <v>65.7</v>
          </cell>
          <cell r="C141" t="str">
            <v>9.560</v>
          </cell>
          <cell r="D141" t="str">
            <v>9.404</v>
          </cell>
          <cell r="E141">
            <v>18.972586499999995</v>
          </cell>
          <cell r="F141">
            <v>36.9483253</v>
          </cell>
          <cell r="G141">
            <v>3.4324442400000001</v>
          </cell>
          <cell r="H141">
            <v>7.469507305049998E-2</v>
          </cell>
          <cell r="I141">
            <v>0.35715110656249999</v>
          </cell>
        </row>
        <row r="142">
          <cell r="B142">
            <v>71.099999999999994</v>
          </cell>
          <cell r="C142" t="str">
            <v>9.450</v>
          </cell>
          <cell r="D142" t="str">
            <v>9.294</v>
          </cell>
          <cell r="E142">
            <v>20.614100000000015</v>
          </cell>
          <cell r="F142">
            <v>37.843054000000002</v>
          </cell>
          <cell r="G142">
            <v>3.5155632000000003</v>
          </cell>
          <cell r="H142">
            <v>8.1157711700000051E-2</v>
          </cell>
          <cell r="I142">
            <v>0.35715110656249999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refreshError="1"/>
      <sheetData sheetId="230" refreshError="1"/>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refreshError="1"/>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289.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AG2" t="str">
            <v>Single 11" x 4.1/16" - 6.5M</v>
          </cell>
          <cell r="AH2" t="str">
            <v>10" x 4.1/2" - 5M VAM TOP &amp; BOTT W/CL</v>
          </cell>
        </row>
        <row r="3">
          <cell r="AG3" t="str">
            <v>Single 11" X 5.1/8" - 5M</v>
          </cell>
          <cell r="AH3" t="str">
            <v>10" x 4.1/2" - 6.5M N.Vam &amp; Vam Ace BOTT W/CL Type "TC-IA-XEMS"</v>
          </cell>
        </row>
        <row r="4">
          <cell r="AG4" t="str">
            <v>Single 11" x 4.1/16"  - 10M</v>
          </cell>
          <cell r="AH4" t="str">
            <v>10" x 5.1/2" - 5M VAM TOP &amp; BOTT W/CL</v>
          </cell>
        </row>
        <row r="5">
          <cell r="AG5" t="str">
            <v>Single 11" x 4.1/16"  - 5M</v>
          </cell>
          <cell r="AH5" t="str">
            <v>10" x 3.1/2" x 3.1/2" - 5M VAM TOP &amp; BOTT W/CL</v>
          </cell>
        </row>
        <row r="6">
          <cell r="AG6" t="str">
            <v>Dual 11" x 3.1/8" x 3.1/8" - 5M</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90.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91.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row r="1">
          <cell r="C1" t="str">
            <v>TYPE OF PLUG</v>
          </cell>
        </row>
        <row r="3">
          <cell r="C3" t="str">
            <v>"PXN"</v>
          </cell>
        </row>
      </sheetData>
      <sheetData sheetId="6"/>
    </sheetDataSet>
  </externalBook>
</externalLink>
</file>

<file path=xl/externalLinks/externalLink292.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row r="1">
          <cell r="C1" t="str">
            <v>TYPE OF PLUG</v>
          </cell>
        </row>
        <row r="3">
          <cell r="C3" t="str">
            <v>"PXN"</v>
          </cell>
        </row>
      </sheetData>
      <sheetData sheetId="6"/>
    </sheetDataSet>
  </externalBook>
</externalLink>
</file>

<file path=xl/externalLinks/externalLink293.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refreshError="1"/>
      <sheetData sheetId="1" refreshError="1"/>
      <sheetData sheetId="2" refreshError="1"/>
      <sheetData sheetId="3" refreshError="1">
        <row r="2">
          <cell r="A2" t="str">
            <v>Yes</v>
          </cell>
        </row>
        <row r="3">
          <cell r="A3" t="str">
            <v>No</v>
          </cell>
        </row>
      </sheetData>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294.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refreshError="1"/>
      <sheetData sheetId="1" refreshError="1"/>
      <sheetData sheetId="2" refreshError="1"/>
      <sheetData sheetId="3" refreshError="1"/>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95.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96.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row r="1">
          <cell r="A1" t="str">
            <v>P/N</v>
          </cell>
        </row>
      </sheetData>
      <sheetData sheetId="5" refreshError="1"/>
    </sheetDataSet>
  </externalBook>
</externalLink>
</file>

<file path=xl/externalLinks/externalLink297.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row r="2">
          <cell r="W2">
            <v>0</v>
          </cell>
        </row>
      </sheetData>
      <sheetData sheetId="3">
        <row r="2">
          <cell r="W2">
            <v>0</v>
          </cell>
        </row>
      </sheetData>
      <sheetData sheetId="4">
        <row r="2">
          <cell r="W2">
            <v>0</v>
          </cell>
        </row>
      </sheetData>
      <sheetData sheetId="5">
        <row r="2">
          <cell r="W2">
            <v>0</v>
          </cell>
        </row>
      </sheetData>
      <sheetData sheetId="6">
        <row r="2">
          <cell r="W2">
            <v>0</v>
          </cell>
        </row>
      </sheetData>
      <sheetData sheetId="7">
        <row r="2">
          <cell r="W2">
            <v>0</v>
          </cell>
        </row>
      </sheetData>
      <sheetData sheetId="8">
        <row r="2">
          <cell r="W2">
            <v>0</v>
          </cell>
        </row>
      </sheetData>
      <sheetData sheetId="9">
        <row r="2">
          <cell r="W2">
            <v>0</v>
          </cell>
        </row>
      </sheetData>
      <sheetData sheetId="10">
        <row r="2">
          <cell r="W2">
            <v>0</v>
          </cell>
        </row>
      </sheetData>
      <sheetData sheetId="11"/>
      <sheetData sheetId="12"/>
      <sheetData sheetId="13">
        <row r="1">
          <cell r="A1" t="str">
            <v>CONVENTIONAL WELLHEAD</v>
          </cell>
        </row>
      </sheetData>
      <sheetData sheetId="14" refreshError="1"/>
    </sheetDataSet>
  </externalBook>
</externalLink>
</file>

<file path=xl/externalLinks/externalLink298.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 val="#REF"/>
      <sheetName val="Performance"/>
      <sheetName val="Well Specification"/>
      <sheetName val="BUS &amp; targets"/>
      <sheetName val="Perf"/>
      <sheetName val="ASSY_Long"/>
      <sheetName val="ASSY_Short"/>
      <sheetName val="Run_Sheet"/>
      <sheetName val="RIG_FL_1"/>
      <sheetName val="Selector"/>
      <sheetName val="FO-AP-HES-CPS-402"/>
      <sheetName val="CALCULATIONS"/>
      <sheetName val="Well_Specification"/>
      <sheetName val="DETAIL KENYALANG-A"/>
      <sheetName val="Parts"/>
      <sheetName val="Sheet1"/>
      <sheetName val="APD"/>
      <sheetName val="Spare"/>
      <sheetName val="DI-ESTI"/>
      <sheetName val="??-BLDG"/>
      <sheetName val="List"/>
      <sheetName val="OilT"/>
      <sheetName val="Cash Expsense March-96"/>
      <sheetName val="General data input"/>
      <sheetName val="Lists"/>
      <sheetName val="Report Long(Esso)"/>
      <sheetName val="General DDL"/>
      <sheetName val="Picklists"/>
      <sheetName val="Picklist"/>
      <sheetName val="Tally"/>
      <sheetName val="Drop Down List"/>
      <sheetName val="BUS_&amp;_targets"/>
      <sheetName val="General_data_input"/>
      <sheetName val="Report_Long(Esso)"/>
      <sheetName val="General_DDL"/>
      <sheetName val="Drop Down Lists for MESC"/>
      <sheetName val="Schlum"/>
      <sheetName val="List "/>
      <sheetName val="ASSY_Long1"/>
      <sheetName val="ASSY_Short1"/>
      <sheetName val="Run_Sheet1"/>
      <sheetName val="Well_Specification1"/>
      <sheetName val="DETAIL_KENYALANG-A"/>
      <sheetName val="Employee Vendor Master Form"/>
      <sheetName val="EVMF Field Instructions"/>
      <sheetName val="EVMF Code Sheet"/>
      <sheetName val="Russia Caspian Form Instruc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Set>
  </externalBook>
</externalLink>
</file>

<file path=xl/externalLinks/externalLink299.xml><?xml version="1.0" encoding="utf-8"?>
<externalLink xmlns:r="http://schemas.openxmlformats.org/officeDocument/2006/relationships" xmlns="http://schemas.openxmlformats.org/spreadsheetml/2006/main">
  <externalBook r:id="rId1">
    <sheetNames>
      <sheetName val="WELLTEST"/>
      <sheetName val="DAYS ON"/>
      <sheetName val="BMT"/>
      <sheetName val="Oil Stock"/>
      <sheetName val="GAS&amp;WATER"/>
      <sheetName val="ALLOC."/>
      <sheetName val="Wells"/>
      <sheetName val="Zones"/>
      <sheetName val="Summary"/>
    </sheetNames>
    <sheetDataSet>
      <sheetData sheetId="0"/>
      <sheetData sheetId="1" refreshError="1"/>
      <sheetData sheetId="2"/>
      <sheetData sheetId="3" refreshError="1"/>
      <sheetData sheetId="4" refreshError="1"/>
      <sheetData sheetId="5" refreshError="1"/>
      <sheetData sheetId="6" refreshError="1"/>
      <sheetData sheetId="7"/>
      <sheetData sheetId="8"/>
    </sheetDataSet>
  </externalBook>
</externalLink>
</file>

<file path=xl/externalLinks/externalLink300.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row r="1">
          <cell r="H1" t="str">
            <v>Well Type</v>
          </cell>
        </row>
        <row r="2">
          <cell r="H2" t="str">
            <v>Development</v>
          </cell>
        </row>
        <row r="3">
          <cell r="H3" t="str">
            <v>Disposal</v>
          </cell>
        </row>
        <row r="4">
          <cell r="H4" t="str">
            <v>Wildcat</v>
          </cell>
        </row>
        <row r="5">
          <cell r="H5" t="str">
            <v>Exploration</v>
          </cell>
        </row>
        <row r="6">
          <cell r="H6" t="str">
            <v>Injector</v>
          </cell>
        </row>
        <row r="7">
          <cell r="H7" t="str">
            <v>Khuff Gas</v>
          </cell>
        </row>
        <row r="8">
          <cell r="H8" t="str">
            <v>Mult-Lateral</v>
          </cell>
        </row>
      </sheetData>
      <sheetData sheetId="9"/>
      <sheetData sheetId="10"/>
      <sheetData sheetId="11" refreshError="1"/>
      <sheetData sheetId="12" refreshError="1"/>
      <sheetData sheetId="13"/>
      <sheetData sheetId="14"/>
      <sheetData sheetId="15"/>
      <sheetData sheetId="16"/>
      <sheetData sheetId="17"/>
      <sheetData sheetId="18"/>
    </sheetDataSet>
  </externalBook>
</externalLink>
</file>

<file path=xl/externalLinks/externalLink301.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302.xml><?xml version="1.0" encoding="utf-8"?>
<externalLink xmlns:r="http://schemas.openxmlformats.org/officeDocument/2006/relationships" xmlns="http://schemas.openxmlformats.org/spreadsheetml/2006/main">
  <externalBook r:id="rId1">
    <sheetNames>
      <sheetName val="Sheet1"/>
      <sheetName val="CARIGALI ANGSI A S13CR EQUIPMEN"/>
      <sheetName val="Tubing"/>
      <sheetName val="#REF"/>
      <sheetName val="Lists"/>
      <sheetName val="_REF"/>
      <sheetName val="Report Long(Esso)"/>
      <sheetName val="Control"/>
      <sheetName val="Spare"/>
      <sheetName val="Input"/>
      <sheetName val="Workspace"/>
      <sheetName val="Data"/>
      <sheetName val="CARIGALI_ANGSI_A_S13CR_EQUIPMEN"/>
      <sheetName val="Lookup Tables"/>
      <sheetName val="进度曲线"/>
      <sheetName val="CPS Call Sheet"/>
      <sheetName val="调整"/>
      <sheetName val="Run Sheet"/>
      <sheetName val="Prd Lower"/>
      <sheetName val="Dropdown List"/>
      <sheetName val="Tubular Tally"/>
      <sheetName val="CARIGALI_ANGSI_A_S13CR_EQUIPME3"/>
      <sheetName val="CARIGALI_ANGSI_A_S13CR_EQUIPME1"/>
      <sheetName val="CARIGALI_ANGSI_A_S13CR_EQUIPME2"/>
      <sheetName val="CARIGALI_ANGSI_A_S13CR_EQUIPME4"/>
      <sheetName val="Report_Long(Esso)"/>
      <sheetName val="Lookup_Tables"/>
      <sheetName val="CPS_Call_Sheet"/>
      <sheetName val="Run_Sheet"/>
      <sheetName val="Prd_Lower"/>
      <sheetName val="Dropdown_List"/>
      <sheetName val="Tubular_Tally"/>
      <sheetName val="CARIGALI_ANGSI_A_S13CR_EQUIPME5"/>
      <sheetName val="Report_Long(Esso)1"/>
      <sheetName val="Lookup_Tables1"/>
      <sheetName val="CPS_Call_Sheet1"/>
      <sheetName val="Run_Sheet1"/>
      <sheetName val="Prd_Lower1"/>
      <sheetName val="Dropdown_List1"/>
      <sheetName val="Tubular_Tally1"/>
      <sheetName val="CARIGALI_ANGSI_A_S13CR_EQUIPME6"/>
      <sheetName val="Report_Long(Esso)2"/>
      <sheetName val="Lookup_Tables2"/>
      <sheetName val="CPS_Call_Sheet2"/>
      <sheetName val="Run_Sheet2"/>
      <sheetName val="Prd_Lower2"/>
      <sheetName val="Dropdown_List2"/>
      <sheetName val="Tubular_Tally2"/>
      <sheetName val="CARIGALI_ANGSI_A_S13CR_EQUIPME7"/>
      <sheetName val="Report_Long(Esso)3"/>
      <sheetName val="Lookup_Tables3"/>
      <sheetName val="CPS_Call_Sheet3"/>
      <sheetName val="Run_Sheet3"/>
      <sheetName val="Prd_Lower3"/>
      <sheetName val="Dropdown_List3"/>
      <sheetName val="Tubular_Tally3"/>
      <sheetName val="CARIGALI_ANGSI_A_S13CR_EQUIPME8"/>
      <sheetName val="Report_Long(Esso)4"/>
      <sheetName val="Lookup_Tables4"/>
      <sheetName val="CPS_Call_Sheet4"/>
      <sheetName val="Run_Sheet4"/>
      <sheetName val="Prd_Lower4"/>
      <sheetName val="Dropdown_List4"/>
      <sheetName val="Tubular_Tally4"/>
      <sheetName val="CARIGALI_ANGSI_A_S13CR_EQUIPME9"/>
      <sheetName val="Report_Long(Esso)5"/>
      <sheetName val="Lookup_Tables5"/>
      <sheetName val="CPS_Call_Sheet5"/>
      <sheetName val="Run_Sheet5"/>
      <sheetName val="Prd_Lower5"/>
      <sheetName val="Dropdown_List5"/>
      <sheetName val="Tubular_Tally5"/>
      <sheetName val="CARIGALI_ANGSI_A_S13CR_EQUIPM13"/>
      <sheetName val="Report_Long(Esso)9"/>
      <sheetName val="Lookup_Tables9"/>
      <sheetName val="CPS_Call_Sheet9"/>
      <sheetName val="Run_Sheet9"/>
      <sheetName val="Prd_Lower9"/>
      <sheetName val="Dropdown_List9"/>
      <sheetName val="Tubular_Tally9"/>
      <sheetName val="CARIGALI_ANGSI_A_S13CR_EQUIPM10"/>
      <sheetName val="Report_Long(Esso)6"/>
      <sheetName val="Lookup_Tables6"/>
      <sheetName val="CPS_Call_Sheet6"/>
      <sheetName val="Run_Sheet6"/>
      <sheetName val="Prd_Lower6"/>
      <sheetName val="Dropdown_List6"/>
      <sheetName val="Tubular_Tally6"/>
      <sheetName val="CARIGALI_ANGSI_A_S13CR_EQUIPM11"/>
      <sheetName val="Report_Long(Esso)7"/>
      <sheetName val="Lookup_Tables7"/>
      <sheetName val="CPS_Call_Sheet7"/>
      <sheetName val="Run_Sheet7"/>
      <sheetName val="Prd_Lower7"/>
      <sheetName val="Dropdown_List7"/>
      <sheetName val="Tubular_Tally7"/>
      <sheetName val="CARIGALI_ANGSI_A_S13CR_EQUIPM12"/>
      <sheetName val="Report_Long(Esso)8"/>
      <sheetName val="Lookup_Tables8"/>
      <sheetName val="CPS_Call_Sheet8"/>
      <sheetName val="Run_Sheet8"/>
      <sheetName val="Prd_Lower8"/>
      <sheetName val="Dropdown_List8"/>
      <sheetName val="Tubular_Tally8"/>
      <sheetName val="CARIGALI_ANGSI_A_S13CR_EQUIPM15"/>
      <sheetName val="Report_Long(Esso)11"/>
      <sheetName val="Lookup_Tables11"/>
      <sheetName val="CPS_Call_Sheet11"/>
      <sheetName val="Run_Sheet11"/>
      <sheetName val="Prd_Lower11"/>
      <sheetName val="Dropdown_List11"/>
      <sheetName val="Tubular_Tally11"/>
      <sheetName val="CARIGALI_ANGSI_A_S13CR_EQUIPM14"/>
      <sheetName val="Report_Long(Esso)10"/>
      <sheetName val="Lookup_Tables10"/>
      <sheetName val="CPS_Call_Sheet10"/>
      <sheetName val="Run_Sheet10"/>
      <sheetName val="Prd_Lower10"/>
      <sheetName val="Dropdown_List10"/>
      <sheetName val="Tubular_Tally10"/>
    </sheetNames>
    <sheetDataSet>
      <sheetData sheetId="0"/>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Set>
  </externalBook>
</externalLink>
</file>

<file path=xl/externalLinks/externalLink303.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E2" t="str">
            <v>Evolution des commandes enregistrées par activité</v>
          </cell>
        </row>
        <row r="4">
          <cell r="B4" t="str">
            <v>1991</v>
          </cell>
          <cell r="D4" t="str">
            <v>1992</v>
          </cell>
          <cell r="F4" t="str">
            <v>1993</v>
          </cell>
          <cell r="H4" t="str">
            <v>1994</v>
          </cell>
          <cell r="J4">
            <v>1995</v>
          </cell>
          <cell r="L4">
            <v>1996</v>
          </cell>
        </row>
        <row r="5">
          <cell r="B5" t="str">
            <v>kF</v>
          </cell>
          <cell r="C5" t="str">
            <v>%</v>
          </cell>
          <cell r="D5" t="str">
            <v>kF</v>
          </cell>
          <cell r="E5" t="str">
            <v>%</v>
          </cell>
          <cell r="F5" t="str">
            <v>kF</v>
          </cell>
          <cell r="G5" t="str">
            <v>%</v>
          </cell>
          <cell r="H5" t="str">
            <v>kF</v>
          </cell>
          <cell r="I5" t="str">
            <v>%</v>
          </cell>
          <cell r="J5" t="str">
            <v>kF</v>
          </cell>
          <cell r="K5" t="str">
            <v>%</v>
          </cell>
          <cell r="L5" t="str">
            <v>kF</v>
          </cell>
          <cell r="M5" t="str">
            <v>%</v>
          </cell>
        </row>
        <row r="6">
          <cell r="A6" t="str">
            <v>Cuves vins</v>
          </cell>
          <cell r="B6">
            <v>45655</v>
          </cell>
          <cell r="C6">
            <v>24.53646477132262</v>
          </cell>
          <cell r="D6">
            <v>22625</v>
          </cell>
          <cell r="E6">
            <v>12.044953630255858</v>
          </cell>
          <cell r="F6">
            <v>18452</v>
          </cell>
          <cell r="G6">
            <v>8.5624129930394428</v>
          </cell>
          <cell r="H6">
            <v>21801</v>
          </cell>
          <cell r="I6">
            <v>14.111958365159301</v>
          </cell>
          <cell r="J6">
            <v>18329</v>
          </cell>
          <cell r="K6">
            <v>9.2368243345394436</v>
          </cell>
          <cell r="L6">
            <v>17886</v>
          </cell>
          <cell r="M6">
            <v>10.010634129960263</v>
          </cell>
        </row>
        <row r="7">
          <cell r="A7" t="str">
            <v>Vins - Boissons</v>
          </cell>
          <cell r="B7">
            <v>45655</v>
          </cell>
          <cell r="C7">
            <v>24.53646477132262</v>
          </cell>
          <cell r="D7">
            <v>22625</v>
          </cell>
          <cell r="E7">
            <v>12.044953630255858</v>
          </cell>
          <cell r="F7">
            <v>18452</v>
          </cell>
          <cell r="G7">
            <v>8.5624129930394428</v>
          </cell>
          <cell r="H7">
            <v>21801</v>
          </cell>
          <cell r="I7">
            <v>14.111958365159301</v>
          </cell>
          <cell r="J7">
            <v>18329</v>
          </cell>
          <cell r="K7">
            <v>9.2368243345394436</v>
          </cell>
          <cell r="L7">
            <v>17886</v>
          </cell>
          <cell r="M7">
            <v>10.010634129960263</v>
          </cell>
        </row>
        <row r="8">
          <cell r="A8" t="str">
            <v>Cuve pharm. cosme.</v>
          </cell>
          <cell r="C8">
            <v>0</v>
          </cell>
          <cell r="E8">
            <v>0</v>
          </cell>
          <cell r="G8">
            <v>0</v>
          </cell>
          <cell r="I8">
            <v>0</v>
          </cell>
          <cell r="J8">
            <v>9714</v>
          </cell>
          <cell r="K8">
            <v>4.8953304373242492</v>
          </cell>
          <cell r="L8">
            <v>17984</v>
          </cell>
          <cell r="M8">
            <v>10.065483852913191</v>
          </cell>
        </row>
        <row r="9">
          <cell r="A9" t="str">
            <v>Cuves chimie</v>
          </cell>
        </row>
        <row r="10">
          <cell r="A10" t="str">
            <v>Agitateurs</v>
          </cell>
          <cell r="C10">
            <v>0</v>
          </cell>
          <cell r="E10">
            <v>0</v>
          </cell>
          <cell r="G10">
            <v>0</v>
          </cell>
          <cell r="I10">
            <v>0</v>
          </cell>
          <cell r="J10">
            <v>626</v>
          </cell>
          <cell r="K10">
            <v>0.31547013112672223</v>
          </cell>
          <cell r="L10">
            <v>1546</v>
          </cell>
          <cell r="M10">
            <v>0.86528236413499748</v>
          </cell>
        </row>
        <row r="11">
          <cell r="A11" t="str">
            <v>Prod. Moritz</v>
          </cell>
          <cell r="B11">
            <v>0</v>
          </cell>
          <cell r="C11">
            <v>0</v>
          </cell>
          <cell r="D11">
            <v>0</v>
          </cell>
          <cell r="E11">
            <v>0</v>
          </cell>
          <cell r="F11">
            <v>14753</v>
          </cell>
          <cell r="G11">
            <v>6.8459396751740131</v>
          </cell>
          <cell r="H11">
            <v>6500</v>
          </cell>
          <cell r="I11">
            <v>4.2075010033271623</v>
          </cell>
          <cell r="J11">
            <v>9273</v>
          </cell>
          <cell r="K11">
            <v>4.6730902970257118</v>
          </cell>
          <cell r="L11">
            <v>9528</v>
          </cell>
          <cell r="M11">
            <v>5.3327363295460906</v>
          </cell>
        </row>
        <row r="12">
          <cell r="A12" t="str">
            <v>ALM</v>
          </cell>
          <cell r="B12">
            <v>2545</v>
          </cell>
          <cell r="C12">
            <v>1.367764819691514</v>
          </cell>
          <cell r="D12">
            <v>2950</v>
          </cell>
          <cell r="E12">
            <v>1.570502241293029</v>
          </cell>
          <cell r="F12">
            <v>2181</v>
          </cell>
          <cell r="G12">
            <v>1.0120649651972158</v>
          </cell>
          <cell r="H12">
            <v>2748</v>
          </cell>
          <cell r="I12">
            <v>1.778801962637391</v>
          </cell>
          <cell r="J12">
            <v>2258</v>
          </cell>
          <cell r="K12">
            <v>1.1379098340002218</v>
          </cell>
          <cell r="L12">
            <v>991</v>
          </cell>
          <cell r="M12">
            <v>0.55465383108524091</v>
          </cell>
        </row>
        <row r="13">
          <cell r="A13" t="str">
            <v>Cuves aliment.</v>
          </cell>
          <cell r="B13">
            <v>25454</v>
          </cell>
          <cell r="C13">
            <v>13.679797925511906</v>
          </cell>
          <cell r="D13">
            <v>22935</v>
          </cell>
          <cell r="E13">
            <v>12.209989459001907</v>
          </cell>
          <cell r="F13">
            <v>13806</v>
          </cell>
          <cell r="G13">
            <v>6.4064965197215775</v>
          </cell>
          <cell r="H13">
            <v>16738</v>
          </cell>
          <cell r="I13">
            <v>10.834638737490776</v>
          </cell>
          <cell r="J13">
            <v>22955</v>
          </cell>
          <cell r="K13">
            <v>11.568078051140429</v>
          </cell>
          <cell r="L13">
            <v>33537</v>
          </cell>
          <cell r="M13">
            <v>18.770358761963397</v>
          </cell>
        </row>
        <row r="14">
          <cell r="A14" t="str">
            <v>Prod. mécan.</v>
          </cell>
          <cell r="B14">
            <v>14454</v>
          </cell>
          <cell r="C14">
            <v>7.7680442844090942</v>
          </cell>
          <cell r="D14">
            <v>14513</v>
          </cell>
          <cell r="E14">
            <v>7.7263386535205871</v>
          </cell>
          <cell r="F14">
            <v>12088</v>
          </cell>
          <cell r="G14">
            <v>5.6092807424593962</v>
          </cell>
          <cell r="H14">
            <v>11538</v>
          </cell>
          <cell r="I14">
            <v>7.4686379348290464</v>
          </cell>
          <cell r="J14">
            <v>11901</v>
          </cell>
          <cell r="K14">
            <v>5.9974601126823028</v>
          </cell>
          <cell r="L14">
            <v>12913</v>
          </cell>
          <cell r="M14">
            <v>7.2272905356243351</v>
          </cell>
        </row>
        <row r="15">
          <cell r="A15" t="str">
            <v>ECE</v>
          </cell>
          <cell r="B15">
            <v>0</v>
          </cell>
          <cell r="C15">
            <v>0</v>
          </cell>
          <cell r="D15">
            <v>1659</v>
          </cell>
          <cell r="E15">
            <v>0.88320787061191031</v>
          </cell>
          <cell r="F15">
            <v>833</v>
          </cell>
          <cell r="G15">
            <v>0.38654292343387475</v>
          </cell>
          <cell r="H15">
            <v>353</v>
          </cell>
          <cell r="I15">
            <v>0.22849966987299819</v>
          </cell>
          <cell r="J15">
            <v>183</v>
          </cell>
          <cell r="K15">
            <v>9.2222099035447563E-2</v>
          </cell>
          <cell r="L15">
            <v>740</v>
          </cell>
          <cell r="M15">
            <v>0.41417137739967536</v>
          </cell>
        </row>
        <row r="16">
          <cell r="A16" t="str">
            <v>Produits BL</v>
          </cell>
        </row>
        <row r="17">
          <cell r="A17" t="str">
            <v>Produits</v>
          </cell>
          <cell r="B17">
            <v>42453</v>
          </cell>
          <cell r="C17">
            <v>22.815607029612512</v>
          </cell>
          <cell r="D17">
            <v>42057</v>
          </cell>
          <cell r="E17">
            <v>22.390038224427432</v>
          </cell>
          <cell r="F17">
            <v>43661</v>
          </cell>
          <cell r="G17">
            <v>20.260324825986078</v>
          </cell>
          <cell r="H17">
            <v>37877</v>
          </cell>
          <cell r="I17">
            <v>24.518079308157372</v>
          </cell>
          <cell r="J17">
            <v>56910</v>
          </cell>
          <cell r="K17">
            <v>28.679560962335081</v>
          </cell>
          <cell r="L17">
            <v>77239</v>
          </cell>
          <cell r="M17">
            <v>43.229977052666932</v>
          </cell>
        </row>
        <row r="18">
          <cell r="A18" t="str">
            <v>Laiterie/from.</v>
          </cell>
          <cell r="B18">
            <v>29666</v>
          </cell>
          <cell r="C18">
            <v>15.94346213790509</v>
          </cell>
          <cell r="D18">
            <v>35422</v>
          </cell>
          <cell r="E18">
            <v>18.857739115620909</v>
          </cell>
          <cell r="F18">
            <v>69095</v>
          </cell>
          <cell r="G18">
            <v>32.062645011600928</v>
          </cell>
          <cell r="H18">
            <v>34820</v>
          </cell>
          <cell r="I18">
            <v>22.539259220900277</v>
          </cell>
          <cell r="J18">
            <v>51952</v>
          </cell>
          <cell r="K18">
            <v>26.180997208139733</v>
          </cell>
          <cell r="L18">
            <v>19651</v>
          </cell>
          <cell r="M18">
            <v>10.998488834163542</v>
          </cell>
        </row>
        <row r="19">
          <cell r="A19" t="str">
            <v>Div. alimt.</v>
          </cell>
          <cell r="B19">
            <v>5914</v>
          </cell>
          <cell r="C19">
            <v>3.1783737303165478</v>
          </cell>
          <cell r="D19">
            <v>13359</v>
          </cell>
          <cell r="E19">
            <v>7.1119794716723987</v>
          </cell>
          <cell r="F19">
            <v>10393</v>
          </cell>
          <cell r="G19">
            <v>4.8227378190255221</v>
          </cell>
          <cell r="H19">
            <v>7389</v>
          </cell>
          <cell r="I19">
            <v>4.7829576790129851</v>
          </cell>
          <cell r="J19">
            <v>15236</v>
          </cell>
          <cell r="K19">
            <v>7.6781196770714697</v>
          </cell>
          <cell r="L19">
            <v>8140</v>
          </cell>
          <cell r="M19">
            <v>4.5558851513964296</v>
          </cell>
        </row>
        <row r="20">
          <cell r="A20" t="str">
            <v>Alimentaires</v>
          </cell>
          <cell r="B20">
            <v>35580</v>
          </cell>
          <cell r="C20">
            <v>19.121835868221638</v>
          </cell>
          <cell r="D20">
            <v>48781</v>
          </cell>
          <cell r="E20">
            <v>25.969718587293304</v>
          </cell>
          <cell r="F20">
            <v>79488</v>
          </cell>
          <cell r="G20">
            <v>36.885382830626448</v>
          </cell>
          <cell r="H20">
            <v>42209</v>
          </cell>
          <cell r="I20">
            <v>27.322216899913261</v>
          </cell>
          <cell r="J20">
            <v>67188</v>
          </cell>
          <cell r="K20">
            <v>33.859116885211208</v>
          </cell>
          <cell r="L20">
            <v>27791</v>
          </cell>
          <cell r="M20">
            <v>15.554373985559971</v>
          </cell>
        </row>
        <row r="21">
          <cell r="A21" t="str">
            <v>Pharm. cosmeto. (*)</v>
          </cell>
          <cell r="B21">
            <v>10270</v>
          </cell>
          <cell r="C21">
            <v>5.519428172193261</v>
          </cell>
          <cell r="D21">
            <v>15596</v>
          </cell>
          <cell r="E21">
            <v>8.3028993068495183</v>
          </cell>
          <cell r="F21">
            <v>9596</v>
          </cell>
          <cell r="G21">
            <v>4.4529002320185613</v>
          </cell>
          <cell r="H21">
            <v>12311</v>
          </cell>
          <cell r="I21">
            <v>7.969006900301645</v>
          </cell>
          <cell r="J21">
            <v>22379</v>
          </cell>
          <cell r="K21">
            <v>11.277805214832135</v>
          </cell>
          <cell r="L21">
            <v>10495</v>
          </cell>
          <cell r="M21">
            <v>5.8739575754183688</v>
          </cell>
        </row>
        <row r="22">
          <cell r="A22" t="str">
            <v>Cosméto (*)</v>
          </cell>
          <cell r="L22">
            <v>5237</v>
          </cell>
          <cell r="M22">
            <v>2.9311020316785132</v>
          </cell>
        </row>
        <row r="23">
          <cell r="A23" t="str">
            <v>Separation</v>
          </cell>
          <cell r="B23">
            <v>3840</v>
          </cell>
          <cell r="C23">
            <v>2.063739452894072</v>
          </cell>
          <cell r="D23">
            <v>8292</v>
          </cell>
          <cell r="E23">
            <v>4.414442232136202</v>
          </cell>
          <cell r="F23">
            <v>4286</v>
          </cell>
          <cell r="G23">
            <v>1.9888631090487239</v>
          </cell>
          <cell r="H23">
            <v>4227</v>
          </cell>
          <cell r="I23">
            <v>2.7361702678559872</v>
          </cell>
          <cell r="J23">
            <v>236</v>
          </cell>
          <cell r="K23">
            <v>0.11893123154298153</v>
          </cell>
          <cell r="L23">
            <v>0</v>
          </cell>
          <cell r="M23">
            <v>0</v>
          </cell>
        </row>
        <row r="24">
          <cell r="A24" t="str">
            <v>Biotech.</v>
          </cell>
          <cell r="B24">
            <v>21747</v>
          </cell>
          <cell r="C24">
            <v>11.687536948460258</v>
          </cell>
          <cell r="D24">
            <v>19167</v>
          </cell>
          <cell r="E24">
            <v>10.204005579275758</v>
          </cell>
          <cell r="F24">
            <v>28382</v>
          </cell>
          <cell r="G24">
            <v>13.170301624129928</v>
          </cell>
          <cell r="H24">
            <v>18471</v>
          </cell>
          <cell r="I24">
            <v>11.956423235762465</v>
          </cell>
          <cell r="J24">
            <v>10959</v>
          </cell>
          <cell r="K24">
            <v>5.5227430783031135</v>
          </cell>
          <cell r="L24">
            <v>15967</v>
          </cell>
          <cell r="M24">
            <v>8.9365870039738056</v>
          </cell>
        </row>
        <row r="25">
          <cell r="A25" t="str">
            <v>Cuves Pharma cosméto</v>
          </cell>
        </row>
        <row r="26">
          <cell r="A26" t="str">
            <v>BL BIO</v>
          </cell>
        </row>
        <row r="27">
          <cell r="A27" t="str">
            <v>Bio-pharmacie</v>
          </cell>
          <cell r="B27">
            <v>35857</v>
          </cell>
          <cell r="C27">
            <v>19.27070457354759</v>
          </cell>
          <cell r="D27">
            <v>43055</v>
          </cell>
          <cell r="E27">
            <v>22.92134711826148</v>
          </cell>
          <cell r="F27">
            <v>42264</v>
          </cell>
          <cell r="G27">
            <v>19.612064965197217</v>
          </cell>
          <cell r="H27">
            <v>35009</v>
          </cell>
          <cell r="I27">
            <v>22.661600403920097</v>
          </cell>
          <cell r="J27">
            <v>33574</v>
          </cell>
          <cell r="K27">
            <v>16.919479524678231</v>
          </cell>
          <cell r="L27">
            <v>31699</v>
          </cell>
          <cell r="M27">
            <v>17.741646611070689</v>
          </cell>
        </row>
        <row r="28">
          <cell r="A28" t="str">
            <v>SAV - PG</v>
          </cell>
          <cell r="B28">
            <v>26525</v>
          </cell>
          <cell r="C28">
            <v>14.255387757295642</v>
          </cell>
          <cell r="D28">
            <v>31320</v>
          </cell>
          <cell r="E28">
            <v>16.67394243976192</v>
          </cell>
          <cell r="F28">
            <v>28766</v>
          </cell>
          <cell r="G28">
            <v>13.34849187935035</v>
          </cell>
          <cell r="H28">
            <v>12357</v>
          </cell>
          <cell r="I28">
            <v>7.9987830612482682</v>
          </cell>
          <cell r="J28">
            <v>16444</v>
          </cell>
          <cell r="K28">
            <v>8.2868863198846974</v>
          </cell>
          <cell r="L28">
            <v>15397</v>
          </cell>
          <cell r="M28">
            <v>8.6175631051659494</v>
          </cell>
        </row>
        <row r="29">
          <cell r="A29" t="str">
            <v>SAV - Moritz</v>
          </cell>
          <cell r="B29">
            <v>0</v>
          </cell>
          <cell r="C29">
            <v>0</v>
          </cell>
          <cell r="D29">
            <v>0</v>
          </cell>
          <cell r="E29">
            <v>0</v>
          </cell>
          <cell r="F29">
            <v>2869</v>
          </cell>
          <cell r="G29">
            <v>1.3313225058004641</v>
          </cell>
          <cell r="H29">
            <v>5233</v>
          </cell>
          <cell r="I29">
            <v>3.387361961601699</v>
          </cell>
          <cell r="J29">
            <v>3849</v>
          </cell>
          <cell r="K29">
            <v>1.9396877551226099</v>
          </cell>
          <cell r="L29">
            <v>4006</v>
          </cell>
          <cell r="M29">
            <v>2.2421223484636479</v>
          </cell>
        </row>
        <row r="30">
          <cell r="A30" t="str">
            <v>SAV-BL</v>
          </cell>
        </row>
        <row r="31">
          <cell r="A31" t="str">
            <v>SAV</v>
          </cell>
          <cell r="B31">
            <v>26525</v>
          </cell>
          <cell r="C31">
            <v>14.255387757295642</v>
          </cell>
          <cell r="D31">
            <v>31320</v>
          </cell>
          <cell r="E31">
            <v>16.67394243976192</v>
          </cell>
          <cell r="F31">
            <v>31635</v>
          </cell>
          <cell r="G31">
            <v>14.679814385150813</v>
          </cell>
          <cell r="H31">
            <v>17590</v>
          </cell>
          <cell r="I31">
            <v>11.386145022849966</v>
          </cell>
          <cell r="J31">
            <v>20293</v>
          </cell>
          <cell r="K31">
            <v>10.226574075007306</v>
          </cell>
          <cell r="L31">
            <v>19403</v>
          </cell>
          <cell r="M31">
            <v>10.859685453629597</v>
          </cell>
        </row>
        <row r="32">
          <cell r="A32" t="str">
            <v>REGIE</v>
          </cell>
          <cell r="B32" t="str">
            <v>-</v>
          </cell>
          <cell r="C32" t="str">
            <v>-</v>
          </cell>
          <cell r="D32" t="str">
            <v>-</v>
          </cell>
          <cell r="E32" t="str">
            <v>-</v>
          </cell>
          <cell r="F32" t="str">
            <v>-</v>
          </cell>
          <cell r="G32" t="str">
            <v>-</v>
          </cell>
          <cell r="H32" t="str">
            <v>-</v>
          </cell>
          <cell r="I32" t="str">
            <v>-</v>
          </cell>
          <cell r="J32">
            <v>2140</v>
          </cell>
          <cell r="K32">
            <v>1.078444218228731</v>
          </cell>
          <cell r="L32">
            <v>4652</v>
          </cell>
          <cell r="M32">
            <v>2.603682767112554</v>
          </cell>
        </row>
        <row r="33">
          <cell r="A33" t="str">
            <v>TOTAL</v>
          </cell>
          <cell r="B33">
            <v>186070</v>
          </cell>
          <cell r="C33">
            <v>100</v>
          </cell>
          <cell r="D33">
            <v>187838</v>
          </cell>
          <cell r="E33">
            <v>100</v>
          </cell>
          <cell r="F33">
            <v>215500</v>
          </cell>
          <cell r="G33">
            <v>100</v>
          </cell>
          <cell r="H33">
            <v>154486</v>
          </cell>
          <cell r="I33">
            <v>100</v>
          </cell>
          <cell r="J33">
            <v>198434</v>
          </cell>
          <cell r="K33">
            <v>100</v>
          </cell>
          <cell r="L33">
            <v>178670</v>
          </cell>
          <cell r="M33">
            <v>100</v>
          </cell>
        </row>
        <row r="34">
          <cell r="A34" t="str">
            <v>(*) les activités pharma et cosméto sont séparées à partir de 1996</v>
          </cell>
        </row>
        <row r="37">
          <cell r="A37" t="str">
            <v xml:space="preserve">Evolution du carnet de commandes </v>
          </cell>
        </row>
        <row r="39">
          <cell r="B39" t="str">
            <v>31/12/94</v>
          </cell>
          <cell r="D39" t="str">
            <v xml:space="preserve">    30/04/95</v>
          </cell>
          <cell r="F39" t="str">
            <v xml:space="preserve">    30/09/95</v>
          </cell>
          <cell r="H39" t="str">
            <v xml:space="preserve">    31/12/95</v>
          </cell>
          <cell r="J39" t="str">
            <v xml:space="preserve">    31/12/96</v>
          </cell>
          <cell r="L39">
            <v>35795</v>
          </cell>
        </row>
        <row r="40">
          <cell r="B40" t="str">
            <v>kF</v>
          </cell>
          <cell r="C40" t="str">
            <v>%</v>
          </cell>
          <cell r="D40" t="str">
            <v>kF</v>
          </cell>
          <cell r="E40" t="str">
            <v>%</v>
          </cell>
          <cell r="F40" t="str">
            <v>kF</v>
          </cell>
          <cell r="G40" t="str">
            <v>%</v>
          </cell>
          <cell r="H40" t="str">
            <v>kF</v>
          </cell>
          <cell r="I40" t="str">
            <v>%</v>
          </cell>
          <cell r="J40" t="str">
            <v>kF</v>
          </cell>
          <cell r="K40" t="str">
            <v>%</v>
          </cell>
          <cell r="L40" t="str">
            <v>kF</v>
          </cell>
          <cell r="M40" t="str">
            <v>%</v>
          </cell>
        </row>
        <row r="41">
          <cell r="A41" t="str">
            <v>Pharm. cosmeto. (*)</v>
          </cell>
          <cell r="B41">
            <v>7314</v>
          </cell>
          <cell r="C41">
            <v>11.742606685290434</v>
          </cell>
          <cell r="D41">
            <v>3970</v>
          </cell>
          <cell r="E41">
            <v>5.7859068716752899</v>
          </cell>
          <cell r="F41">
            <v>16533</v>
          </cell>
          <cell r="G41">
            <v>18.356538538405172</v>
          </cell>
          <cell r="H41">
            <v>13472</v>
          </cell>
          <cell r="I41">
            <v>17.820812995224678</v>
          </cell>
          <cell r="J41">
            <v>5982.05</v>
          </cell>
          <cell r="K41">
            <v>10.768717831042103</v>
          </cell>
          <cell r="L41">
            <v>1635</v>
          </cell>
          <cell r="M41">
            <v>2.4649851497836544</v>
          </cell>
        </row>
        <row r="42">
          <cell r="A42" t="str">
            <v>Cosmeto (*)</v>
          </cell>
          <cell r="J42">
            <v>3732</v>
          </cell>
          <cell r="K42">
            <v>6.7182412292523681</v>
          </cell>
          <cell r="L42">
            <v>7535</v>
          </cell>
          <cell r="M42">
            <v>11.360038595486136</v>
          </cell>
        </row>
        <row r="43">
          <cell r="A43" t="str">
            <v>Laiterie/from.</v>
          </cell>
          <cell r="B43">
            <v>24803</v>
          </cell>
          <cell r="C43">
            <v>39.821147609414638</v>
          </cell>
          <cell r="D43">
            <v>34150</v>
          </cell>
          <cell r="E43">
            <v>49.770458354587191</v>
          </cell>
          <cell r="F43">
            <v>37213</v>
          </cell>
          <cell r="G43">
            <v>41.317478293695736</v>
          </cell>
          <cell r="H43">
            <v>18936</v>
          </cell>
          <cell r="I43">
            <v>25.048613040200006</v>
          </cell>
          <cell r="J43">
            <v>15766.977999999999</v>
          </cell>
          <cell r="K43">
            <v>28.38326946953779</v>
          </cell>
          <cell r="L43">
            <v>14914</v>
          </cell>
          <cell r="M43">
            <v>22.484885947323193</v>
          </cell>
        </row>
        <row r="44">
          <cell r="A44" t="str">
            <v>Boissons</v>
          </cell>
          <cell r="B44">
            <v>24</v>
          </cell>
          <cell r="C44">
            <v>3.8531933339755325E-2</v>
          </cell>
          <cell r="D44">
            <v>24</v>
          </cell>
          <cell r="E44">
            <v>3.4977774539094952E-2</v>
          </cell>
          <cell r="F44">
            <v>26</v>
          </cell>
          <cell r="G44">
            <v>2.8867719228121601E-2</v>
          </cell>
          <cell r="H44" t="str">
            <v>-</v>
          </cell>
          <cell r="I44">
            <v>0</v>
          </cell>
          <cell r="J44">
            <v>0</v>
          </cell>
          <cell r="K44">
            <v>0</v>
          </cell>
          <cell r="L44">
            <v>0</v>
          </cell>
          <cell r="M44">
            <v>0</v>
          </cell>
        </row>
        <row r="45">
          <cell r="A45" t="str">
            <v>Separation</v>
          </cell>
          <cell r="B45">
            <v>568</v>
          </cell>
          <cell r="C45">
            <v>0.91192242237420928</v>
          </cell>
          <cell r="D45">
            <v>215</v>
          </cell>
          <cell r="E45">
            <v>0.31334256357939227</v>
          </cell>
          <cell r="F45">
            <v>0</v>
          </cell>
          <cell r="G45">
            <v>0</v>
          </cell>
          <cell r="H45" t="str">
            <v>-</v>
          </cell>
          <cell r="I45">
            <v>0</v>
          </cell>
          <cell r="J45">
            <v>0</v>
          </cell>
          <cell r="K45">
            <v>0</v>
          </cell>
          <cell r="L45">
            <v>0</v>
          </cell>
          <cell r="M45">
            <v>0</v>
          </cell>
        </row>
        <row r="46">
          <cell r="A46" t="str">
            <v>Div. alimt.</v>
          </cell>
          <cell r="B46">
            <v>4364</v>
          </cell>
          <cell r="C46">
            <v>7.0063898789455097</v>
          </cell>
          <cell r="D46">
            <v>3144</v>
          </cell>
          <cell r="E46">
            <v>4.5820884646214388</v>
          </cell>
          <cell r="F46">
            <v>9125</v>
          </cell>
          <cell r="G46">
            <v>10.131459152177293</v>
          </cell>
          <cell r="H46">
            <v>8874</v>
          </cell>
          <cell r="I46">
            <v>11.738561054010081</v>
          </cell>
          <cell r="J46">
            <v>628.70000000000005</v>
          </cell>
          <cell r="K46">
            <v>1.1317680227306977</v>
          </cell>
          <cell r="L46">
            <v>1645</v>
          </cell>
          <cell r="M46">
            <v>2.4800615115560314</v>
          </cell>
        </row>
        <row r="47">
          <cell r="A47" t="str">
            <v>Ens. Moritz</v>
          </cell>
          <cell r="B47">
            <v>0</v>
          </cell>
          <cell r="C47">
            <v>0</v>
          </cell>
          <cell r="D47">
            <v>0</v>
          </cell>
          <cell r="E47">
            <v>0</v>
          </cell>
          <cell r="F47">
            <v>0</v>
          </cell>
          <cell r="G47">
            <v>0</v>
          </cell>
          <cell r="H47" t="str">
            <v>-</v>
          </cell>
          <cell r="I47">
            <v>0</v>
          </cell>
          <cell r="J47">
            <v>0</v>
          </cell>
          <cell r="K47">
            <v>0</v>
          </cell>
          <cell r="L47">
            <v>0</v>
          </cell>
          <cell r="M47">
            <v>0</v>
          </cell>
        </row>
        <row r="48">
          <cell r="A48" t="str">
            <v>Biotech.</v>
          </cell>
          <cell r="B48">
            <v>7659</v>
          </cell>
          <cell r="C48">
            <v>12.296503227049417</v>
          </cell>
          <cell r="D48">
            <v>6261</v>
          </cell>
          <cell r="E48">
            <v>9.1248269328863962</v>
          </cell>
          <cell r="F48">
            <v>8465</v>
          </cell>
          <cell r="G48">
            <v>9.3986632025403605</v>
          </cell>
          <cell r="H48">
            <v>6349</v>
          </cell>
          <cell r="I48">
            <v>8.3984814212204189</v>
          </cell>
          <cell r="J48">
            <v>1342.38</v>
          </cell>
          <cell r="K48">
            <v>2.4165146466569651</v>
          </cell>
          <cell r="L48">
            <v>13734</v>
          </cell>
          <cell r="M48">
            <v>20.705875258182697</v>
          </cell>
        </row>
        <row r="49">
          <cell r="A49" t="str">
            <v>Ensemble</v>
          </cell>
          <cell r="B49">
            <v>44732</v>
          </cell>
          <cell r="C49">
            <v>71.817101756413962</v>
          </cell>
          <cell r="D49">
            <v>47764</v>
          </cell>
          <cell r="E49">
            <v>69.611600961888797</v>
          </cell>
          <cell r="F49">
            <v>71362</v>
          </cell>
          <cell r="G49">
            <v>79.233006906046683</v>
          </cell>
          <cell r="H49">
            <v>47631</v>
          </cell>
          <cell r="I49">
            <v>63.006468510655189</v>
          </cell>
          <cell r="J49">
            <v>27452.108</v>
          </cell>
          <cell r="K49">
            <v>49.418511199219921</v>
          </cell>
          <cell r="L49">
            <v>39463</v>
          </cell>
          <cell r="M49">
            <v>59.495846462331713</v>
          </cell>
        </row>
        <row r="50">
          <cell r="A50" t="str">
            <v>Cuve pharm. cosme.</v>
          </cell>
          <cell r="B50">
            <v>0</v>
          </cell>
          <cell r="C50">
            <v>0</v>
          </cell>
          <cell r="D50">
            <v>2294</v>
          </cell>
          <cell r="E50">
            <v>3.3432922830284921</v>
          </cell>
          <cell r="F50">
            <v>3040</v>
          </cell>
          <cell r="G50">
            <v>3.3753025559034486</v>
          </cell>
          <cell r="H50">
            <v>5430</v>
          </cell>
          <cell r="I50">
            <v>7.1828247152664781</v>
          </cell>
          <cell r="J50">
            <v>3467.9</v>
          </cell>
          <cell r="K50">
            <v>6.242815851801792</v>
          </cell>
          <cell r="L50">
            <v>1624</v>
          </cell>
          <cell r="M50">
            <v>2.4484011518340396</v>
          </cell>
        </row>
        <row r="51">
          <cell r="A51" t="str">
            <v>Agitateurs</v>
          </cell>
          <cell r="B51">
            <v>0</v>
          </cell>
          <cell r="C51">
            <v>0</v>
          </cell>
          <cell r="D51">
            <v>153</v>
          </cell>
          <cell r="E51">
            <v>0.22298331268673033</v>
          </cell>
          <cell r="F51">
            <v>35</v>
          </cell>
          <cell r="G51">
            <v>3.8860391268625234E-2</v>
          </cell>
          <cell r="H51">
            <v>7</v>
          </cell>
          <cell r="I51">
            <v>9.259626704763416E-3</v>
          </cell>
          <cell r="J51">
            <v>88.69</v>
          </cell>
          <cell r="K51">
            <v>0.15965723864479969</v>
          </cell>
          <cell r="L51">
            <v>886</v>
          </cell>
          <cell r="M51">
            <v>1.3357656530326101</v>
          </cell>
        </row>
        <row r="52">
          <cell r="A52" t="str">
            <v>Prod. Moritz</v>
          </cell>
          <cell r="B52">
            <v>2771</v>
          </cell>
          <cell r="C52">
            <v>4.4488328035192506</v>
          </cell>
          <cell r="D52">
            <v>815</v>
          </cell>
          <cell r="E52">
            <v>1.187786927056766</v>
          </cell>
          <cell r="F52">
            <v>1781</v>
          </cell>
          <cell r="G52">
            <v>1.9774387671263296</v>
          </cell>
          <cell r="H52">
            <v>5912</v>
          </cell>
          <cell r="I52">
            <v>7.8204161540801884</v>
          </cell>
          <cell r="J52">
            <v>6322.9480000000003</v>
          </cell>
          <cell r="K52">
            <v>11.382392803863558</v>
          </cell>
          <cell r="L52">
            <v>8176</v>
          </cell>
          <cell r="M52">
            <v>12.326433385095509</v>
          </cell>
        </row>
        <row r="53">
          <cell r="A53" t="str">
            <v>ALM</v>
          </cell>
          <cell r="B53">
            <v>252</v>
          </cell>
          <cell r="C53">
            <v>0.40458530006743088</v>
          </cell>
          <cell r="D53">
            <v>323</v>
          </cell>
          <cell r="E53">
            <v>0.47074254900531953</v>
          </cell>
          <cell r="F53">
            <v>425</v>
          </cell>
          <cell r="G53">
            <v>0.4718761796904492</v>
          </cell>
          <cell r="H53">
            <v>270</v>
          </cell>
          <cell r="I53">
            <v>0.35715703004087468</v>
          </cell>
          <cell r="J53">
            <v>225.95599999999999</v>
          </cell>
          <cell r="K53">
            <v>0.40675962357903211</v>
          </cell>
          <cell r="L53">
            <v>259</v>
          </cell>
          <cell r="M53">
            <v>0.39047776990456662</v>
          </cell>
        </row>
        <row r="54">
          <cell r="A54" t="str">
            <v>Cuves aliment.</v>
          </cell>
          <cell r="B54">
            <v>1927</v>
          </cell>
          <cell r="C54">
            <v>3.0937931477378546</v>
          </cell>
          <cell r="D54">
            <v>6818</v>
          </cell>
          <cell r="E54">
            <v>9.9366027836478903</v>
          </cell>
          <cell r="F54">
            <v>3904</v>
          </cell>
          <cell r="G54">
            <v>4.3345990717917973</v>
          </cell>
          <cell r="H54">
            <v>7492</v>
          </cell>
          <cell r="I54">
            <v>9.9104461817267886</v>
          </cell>
          <cell r="J54">
            <v>9270.0300000000007</v>
          </cell>
          <cell r="K54">
            <v>16.687646769133529</v>
          </cell>
          <cell r="L54">
            <v>10980</v>
          </cell>
          <cell r="M54">
            <v>16.553845226070045</v>
          </cell>
        </row>
        <row r="55">
          <cell r="A55" t="str">
            <v>Cuves boissons</v>
          </cell>
          <cell r="B55">
            <v>9105</v>
          </cell>
          <cell r="C55">
            <v>14.618052210769674</v>
          </cell>
          <cell r="D55">
            <v>6224</v>
          </cell>
          <cell r="E55">
            <v>9.0709028638052907</v>
          </cell>
          <cell r="F55">
            <v>3540</v>
          </cell>
          <cell r="G55">
            <v>3.9304510025980948</v>
          </cell>
          <cell r="H55">
            <v>5185</v>
          </cell>
          <cell r="I55">
            <v>6.8587377805997596</v>
          </cell>
          <cell r="J55">
            <v>3920.623</v>
          </cell>
          <cell r="K55">
            <v>7.057795038305227</v>
          </cell>
          <cell r="L55">
            <v>2101</v>
          </cell>
          <cell r="M55">
            <v>3.1675436083764268</v>
          </cell>
        </row>
        <row r="56">
          <cell r="A56" t="str">
            <v>Prod. mécan.</v>
          </cell>
          <cell r="B56">
            <v>1073</v>
          </cell>
          <cell r="C56">
            <v>1.7226985197315607</v>
          </cell>
          <cell r="D56">
            <v>864</v>
          </cell>
          <cell r="E56">
            <v>1.2591998834074181</v>
          </cell>
          <cell r="F56">
            <v>3436</v>
          </cell>
          <cell r="G56">
            <v>3.8149801256856084</v>
          </cell>
          <cell r="H56">
            <v>1502</v>
          </cell>
          <cell r="I56">
            <v>1.9868513300792361</v>
          </cell>
          <cell r="J56">
            <v>1216.2339999999999</v>
          </cell>
          <cell r="K56">
            <v>2.18943017235223</v>
          </cell>
          <cell r="L56">
            <v>1157</v>
          </cell>
          <cell r="M56">
            <v>1.7443350570640292</v>
          </cell>
        </row>
        <row r="57">
          <cell r="A57" t="str">
            <v>ECE</v>
          </cell>
          <cell r="B57">
            <v>12</v>
          </cell>
          <cell r="C57">
            <v>1.9265966669877663E-2</v>
          </cell>
          <cell r="D57">
            <v>14</v>
          </cell>
          <cell r="E57">
            <v>2.0403701814472056E-2</v>
          </cell>
          <cell r="F57">
            <v>0</v>
          </cell>
          <cell r="G57">
            <v>0</v>
          </cell>
          <cell r="H57" t="str">
            <v>-</v>
          </cell>
          <cell r="I57">
            <v>0</v>
          </cell>
          <cell r="J57">
            <v>159</v>
          </cell>
          <cell r="K57">
            <v>0.28622731925271344</v>
          </cell>
          <cell r="L57">
            <v>46</v>
          </cell>
          <cell r="M57">
            <v>6.9351264152934605E-2</v>
          </cell>
        </row>
        <row r="58">
          <cell r="A58" t="str">
            <v>Produits</v>
          </cell>
          <cell r="B58">
            <v>15140</v>
          </cell>
          <cell r="C58">
            <v>24.307227948495651</v>
          </cell>
          <cell r="D58">
            <v>17505</v>
          </cell>
          <cell r="E58">
            <v>25.511914304452375</v>
          </cell>
          <cell r="F58">
            <v>16161</v>
          </cell>
          <cell r="G58">
            <v>17.943508094064352</v>
          </cell>
          <cell r="H58">
            <v>25798</v>
          </cell>
          <cell r="I58">
            <v>34.125692818498088</v>
          </cell>
          <cell r="J58">
            <v>24671.381000000001</v>
          </cell>
          <cell r="K58">
            <v>44.412724816932879</v>
          </cell>
          <cell r="L58">
            <v>25229</v>
          </cell>
          <cell r="M58">
            <v>38.036153115530155</v>
          </cell>
        </row>
        <row r="59">
          <cell r="A59" t="str">
            <v>SAV - PG</v>
          </cell>
          <cell r="B59">
            <v>1869</v>
          </cell>
          <cell r="C59">
            <v>3.0006743088334455</v>
          </cell>
          <cell r="D59">
            <v>2778</v>
          </cell>
          <cell r="E59">
            <v>4.0486774029002408</v>
          </cell>
          <cell r="F59">
            <v>1781</v>
          </cell>
          <cell r="G59">
            <v>1.9774387671263296</v>
          </cell>
          <cell r="H59">
            <v>1300</v>
          </cell>
          <cell r="I59">
            <v>1.7196449594560632</v>
          </cell>
          <cell r="J59">
            <v>2526.4209999999998</v>
          </cell>
          <cell r="K59">
            <v>4.5479918876337075</v>
          </cell>
          <cell r="L59">
            <v>1262</v>
          </cell>
          <cell r="M59">
            <v>1.9026368556739888</v>
          </cell>
        </row>
        <row r="60">
          <cell r="A60" t="str">
            <v>SAV - Moritz</v>
          </cell>
          <cell r="B60">
            <v>545</v>
          </cell>
          <cell r="C60">
            <v>0.87499598625694375</v>
          </cell>
          <cell r="D60">
            <v>568</v>
          </cell>
          <cell r="E60">
            <v>0.82780733075858048</v>
          </cell>
          <cell r="F60">
            <v>762</v>
          </cell>
          <cell r="G60">
            <v>0.84604623276264068</v>
          </cell>
          <cell r="H60">
            <v>868</v>
          </cell>
          <cell r="I60">
            <v>1.1481937113906637</v>
          </cell>
          <cell r="J60">
            <v>900.34299999999996</v>
          </cell>
          <cell r="K60">
            <v>1.6207720962134953</v>
          </cell>
          <cell r="L60">
            <v>375</v>
          </cell>
          <cell r="M60">
            <v>0.56536356646414088</v>
          </cell>
        </row>
        <row r="61">
          <cell r="A61" t="str">
            <v>SAV</v>
          </cell>
          <cell r="B61">
            <v>2414</v>
          </cell>
          <cell r="C61">
            <v>3.8756702950903894</v>
          </cell>
          <cell r="D61">
            <v>3346</v>
          </cell>
          <cell r="E61">
            <v>4.8764847336588213</v>
          </cell>
          <cell r="F61">
            <v>2543</v>
          </cell>
          <cell r="G61">
            <v>2.8234849998889704</v>
          </cell>
          <cell r="H61">
            <v>2168</v>
          </cell>
          <cell r="I61">
            <v>2.8678386708467269</v>
          </cell>
          <cell r="J61">
            <v>3426.7639999999997</v>
          </cell>
          <cell r="K61">
            <v>6.1687639838472021</v>
          </cell>
          <cell r="L61">
            <v>1637</v>
          </cell>
          <cell r="M61">
            <v>2.4680004221381298</v>
          </cell>
        </row>
        <row r="62">
          <cell r="A62" t="str">
            <v>TOTAL</v>
          </cell>
          <cell r="B62">
            <v>62286</v>
          </cell>
          <cell r="C62">
            <v>100</v>
          </cell>
          <cell r="D62">
            <v>68615</v>
          </cell>
          <cell r="E62">
            <v>100</v>
          </cell>
          <cell r="F62">
            <v>90066</v>
          </cell>
          <cell r="G62">
            <v>100</v>
          </cell>
          <cell r="H62">
            <v>75597</v>
          </cell>
          <cell r="I62">
            <v>100</v>
          </cell>
          <cell r="J62">
            <v>55550.252999999997</v>
          </cell>
          <cell r="K62">
            <v>100</v>
          </cell>
          <cell r="L62">
            <v>66329</v>
          </cell>
          <cell r="M62">
            <v>100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row r="2">
          <cell r="E2" t="str">
            <v>Evolution des commandes enregistrées par activité</v>
          </cell>
        </row>
      </sheetData>
      <sheetData sheetId="37"/>
      <sheetData sheetId="38"/>
      <sheetData sheetId="39"/>
      <sheetData sheetId="40"/>
      <sheetData sheetId="41"/>
      <sheetData sheetId="42"/>
      <sheetData sheetId="43"/>
      <sheetData sheetId="44"/>
      <sheetData sheetId="45"/>
      <sheetData sheetId="46"/>
      <sheetData sheetId="47"/>
      <sheetData sheetId="48">
        <row r="2">
          <cell r="E2" t="str">
            <v>Evolution des commandes enregistrées par activité</v>
          </cell>
        </row>
      </sheetData>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ow r="2">
          <cell r="E2" t="str">
            <v>Evolution des commandes enregistrées par activité</v>
          </cell>
        </row>
      </sheetData>
      <sheetData sheetId="73"/>
      <sheetData sheetId="74"/>
      <sheetData sheetId="75"/>
      <sheetData sheetId="76"/>
      <sheetData sheetId="77"/>
      <sheetData sheetId="78"/>
      <sheetData sheetId="79"/>
      <sheetData sheetId="80"/>
      <sheetData sheetId="81"/>
      <sheetData sheetId="82"/>
      <sheetData sheetId="83"/>
      <sheetData sheetId="84">
        <row r="2">
          <cell r="E2" t="str">
            <v>Evolution des commandes enregistrées par activité</v>
          </cell>
        </row>
      </sheetData>
      <sheetData sheetId="85"/>
      <sheetData sheetId="86"/>
      <sheetData sheetId="87"/>
      <sheetData sheetId="88"/>
      <sheetData sheetId="89"/>
      <sheetData sheetId="90" refreshError="1"/>
      <sheetData sheetId="91"/>
      <sheetData sheetId="92" refreshError="1"/>
      <sheetData sheetId="93">
        <row r="2">
          <cell r="E2" t="str">
            <v>Evolution des commandes enregistrées par activité</v>
          </cell>
        </row>
      </sheetData>
      <sheetData sheetId="94" refreshError="1"/>
      <sheetData sheetId="95" refreshError="1"/>
      <sheetData sheetId="96"/>
      <sheetData sheetId="97"/>
      <sheetData sheetId="98"/>
      <sheetData sheetId="99"/>
      <sheetData sheetId="100"/>
      <sheetData sheetId="101"/>
      <sheetData sheetId="102"/>
      <sheetData sheetId="103">
        <row r="2">
          <cell r="E2" t="str">
            <v>Evolution des commandes enregistrées par activité</v>
          </cell>
        </row>
      </sheetData>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row r="2">
          <cell r="E2" t="str">
            <v>Evolution des commandes enregistrées par activité</v>
          </cell>
        </row>
      </sheetData>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304.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305.xml><?xml version="1.0" encoding="utf-8"?>
<externalLink xmlns:r="http://schemas.openxmlformats.org/officeDocument/2006/relationships" xmlns="http://schemas.openxmlformats.org/spreadsheetml/2006/main">
  <externalBook r:id="rId1">
    <sheetNames>
      <sheetName val="钻井日报表"/>
    </sheetNames>
    <sheetDataSet>
      <sheetData sheetId="0">
        <row r="1">
          <cell r="B1">
            <v>35246</v>
          </cell>
        </row>
      </sheetData>
    </sheetDataSet>
  </externalBook>
</externalLink>
</file>

<file path=xl/externalLinks/externalLink306.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307.xml><?xml version="1.0" encoding="utf-8"?>
<externalLink xmlns:r="http://schemas.openxmlformats.org/officeDocument/2006/relationships" xmlns="http://schemas.openxmlformats.org/spreadsheetml/2006/main">
  <externalBook r:id="rId1">
    <sheetNames>
      <sheetName val="COVER PAGE"/>
      <sheetName val="FINAL TALLY "/>
      <sheetName val="DHWS"/>
      <sheetName val="JOB LOG"/>
      <sheetName val="Actual WGR."/>
      <sheetName val="Pressure Test Charts"/>
      <sheetName val="CYCLE SHEET"/>
      <sheetName val="LANDING TALLY BB-1436 "/>
      <sheetName val="WLEG"/>
      <sheetName val="SWELL PACKER "/>
      <sheetName val="BARRIER DEVICE"/>
      <sheetName val="OPTI PKR "/>
      <sheetName val="GLM-1"/>
      <sheetName val="GLM-2"/>
      <sheetName val="GLM-3"/>
      <sheetName val="GLM-4"/>
      <sheetName val="SAFETY VALVE"/>
      <sheetName val="TUBING HANGER "/>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08.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309.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refreshError="1"/>
      <sheetData sheetId="1" refreshError="1"/>
      <sheetData sheetId="2" refreshError="1"/>
      <sheetData sheetId="3" refreshError="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cell r="E3" t="str">
            <v>Wahab Al Muaini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row r="10">
          <cell r="B10" t="str">
            <v>Rashed Matar Aldhaheri</v>
          </cell>
        </row>
        <row r="11">
          <cell r="B11" t="str">
            <v>Maryam Ali Yahya</v>
          </cell>
        </row>
        <row r="12">
          <cell r="B12" t="str">
            <v>Asif Abdul Kareem</v>
          </cell>
        </row>
      </sheetData>
    </sheetDataSet>
  </externalBook>
</externalLink>
</file>

<file path=xl/externalLinks/externalLink310.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refreshError="1"/>
      <sheetData sheetId="1" refreshError="1"/>
      <sheetData sheetId="2" refreshError="1"/>
      <sheetData sheetId="3" refreshError="1">
        <row r="2">
          <cell r="A2" t="str">
            <v>Yes</v>
          </cell>
        </row>
        <row r="3">
          <cell r="A3" t="str">
            <v>No</v>
          </cell>
        </row>
      </sheetData>
    </sheetDataSet>
  </externalBook>
</externalLink>
</file>

<file path=xl/externalLinks/externalLink311.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refreshError="1"/>
      <sheetData sheetId="1" refreshError="1"/>
      <sheetData sheetId="2" refreshError="1"/>
      <sheetData sheetId="3" refreshError="1"/>
      <sheetData sheetId="4" refreshError="1"/>
      <sheetData sheetId="5" refreshError="1"/>
      <sheetData sheetId="6" refreshError="1">
        <row r="5">
          <cell r="G5" t="str">
            <v xml:space="preserve">Sub Element / Function: </v>
          </cell>
        </row>
        <row r="6">
          <cell r="G6" t="str">
            <v>Document Number:</v>
          </cell>
        </row>
        <row r="12">
          <cell r="A12" t="str">
            <v>GCPM-FLD001-50F1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312.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outlinePr summaryBelow="1" summaryRight="1"/>
    <pageSetUpPr fitToPage="1"/>
  </sheetPr>
  <dimension ref="A1:I13"/>
  <sheetViews>
    <sheetView zoomScale="85" zoomScaleNormal="85" workbookViewId="0">
      <selection activeCell="G13" sqref="G13"/>
    </sheetView>
  </sheetViews>
  <sheetFormatPr baseColWidth="8" defaultColWidth="9.21875" defaultRowHeight="14.4"/>
  <cols>
    <col width="21.21875" customWidth="1" style="178" min="1" max="1"/>
    <col width="14.21875" customWidth="1" style="178" min="2" max="2"/>
    <col width="15.21875" customWidth="1" style="178" min="3" max="3"/>
    <col width="33.77734375" customWidth="1" style="178" min="4" max="4"/>
    <col width="21.21875" customWidth="1" style="178" min="5" max="6"/>
    <col width="34.109375" customWidth="1" style="178" min="7" max="7"/>
    <col width="16.21875" customWidth="1" style="178" min="8" max="8"/>
    <col width="22.77734375" customWidth="1" style="178" min="9" max="9"/>
    <col width="9.21875" customWidth="1" style="178" min="10" max="10"/>
    <col width="9.21875" customWidth="1" style="178" min="11" max="16384"/>
  </cols>
  <sheetData>
    <row r="1" ht="18.45" customHeight="1" s="501" thickBot="1">
      <c r="A1" s="227" t="n"/>
      <c r="B1" s="226" t="n"/>
      <c r="C1" s="368" t="inlineStr">
        <is>
          <t>COMPLETION ASSEMBLY INSTALLATION / CONSUMPTION RECORD SHEET</t>
        </is>
      </c>
      <c r="D1" s="369" t="n"/>
      <c r="E1" s="369" t="n"/>
      <c r="F1" s="369" t="n"/>
      <c r="G1" s="370" t="n"/>
      <c r="H1" s="377" t="inlineStr">
        <is>
          <t>DT 15949454</t>
        </is>
      </c>
      <c r="I1" s="370" t="n"/>
    </row>
    <row r="2" ht="15" customHeight="1" s="501">
      <c r="A2" s="373" t="inlineStr">
        <is>
          <t>CUSTOMER :</t>
        </is>
      </c>
      <c r="B2" s="374" t="n"/>
      <c r="C2" s="1191" t="inlineStr">
        <is>
          <t>ADNOC ONSHORE</t>
        </is>
      </c>
      <c r="D2" s="944" t="n"/>
      <c r="E2" s="225" t="inlineStr">
        <is>
          <t>FIELD :</t>
        </is>
      </c>
      <c r="F2" s="1192" t="inlineStr">
        <is>
          <t>AD-237</t>
        </is>
      </c>
      <c r="G2" s="1193" t="n"/>
      <c r="H2" s="1193" t="n"/>
      <c r="I2" s="944" t="n"/>
    </row>
    <row r="3" ht="14.4" customHeight="1" s="501">
      <c r="A3" s="371" t="inlineStr">
        <is>
          <t>WORK ORDER NUMBER</t>
        </is>
      </c>
      <c r="B3" s="351" t="n"/>
      <c r="C3" s="1191" t="inlineStr">
        <is>
          <t>4700014396</t>
        </is>
      </c>
      <c r="D3" s="944" t="n"/>
      <c r="E3" s="232" t="inlineStr">
        <is>
          <t>CONTRACT NUMBER</t>
        </is>
      </c>
      <c r="F3" s="358" t="inlineStr">
        <is>
          <t>FTASM 1706-B</t>
        </is>
      </c>
      <c r="G3" s="359" t="n"/>
      <c r="H3" s="359" t="n"/>
      <c r="I3" s="360" t="n"/>
    </row>
    <row r="4" ht="14.4" customHeight="1" s="501">
      <c r="A4" s="361" t="inlineStr">
        <is>
          <t>Installation :</t>
        </is>
      </c>
      <c r="B4" s="351" t="n"/>
      <c r="C4" s="1194" t="inlineStr">
        <is>
          <t>02-Jul-26</t>
        </is>
      </c>
      <c r="D4" s="944" t="n"/>
      <c r="E4" s="233" t="inlineStr">
        <is>
          <t>Reported By :</t>
        </is>
      </c>
      <c r="F4" s="367" t="inlineStr">
        <is>
          <t xml:space="preserve">DRILLING SUPERVISOR </t>
        </is>
      </c>
      <c r="G4" s="359" t="n"/>
      <c r="H4" s="359" t="n"/>
      <c r="I4" s="360" t="n"/>
    </row>
    <row r="5" ht="25.95" customHeight="1" s="501">
      <c r="A5" s="361" t="inlineStr">
        <is>
          <t>Date :</t>
        </is>
      </c>
      <c r="B5" s="351" t="n"/>
      <c r="C5" s="1194" t="inlineStr">
        <is>
          <t>24-Jul-26</t>
        </is>
      </c>
      <c r="D5" s="944" t="n"/>
      <c r="E5" s="233" t="inlineStr">
        <is>
          <t>Production Commitment No. :</t>
        </is>
      </c>
      <c r="F5" s="1195" t="inlineStr">
        <is>
          <t>4200761193</t>
        </is>
      </c>
      <c r="G5" s="1193" t="n"/>
      <c r="H5" s="1193" t="n"/>
      <c r="I5" s="944" t="n"/>
    </row>
    <row r="6" ht="25.95" customHeight="1" s="501">
      <c r="A6" s="361" t="inlineStr">
        <is>
          <t>Client's Representative Name:</t>
        </is>
      </c>
      <c r="B6" s="351" t="n"/>
      <c r="C6" s="1196" t="n"/>
      <c r="D6" s="944" t="n"/>
      <c r="E6" s="233" t="inlineStr">
        <is>
          <t>Weatherford's
Representative Name:</t>
        </is>
      </c>
      <c r="F6" s="372" t="inlineStr">
        <is>
          <t>Mahmoud Ali</t>
        </is>
      </c>
      <c r="G6" s="359" t="n"/>
      <c r="H6" s="359" t="n"/>
      <c r="I6" s="360" t="n"/>
    </row>
    <row r="7" ht="52.5" customHeight="1" s="501" thickBot="1">
      <c r="A7" s="366" t="inlineStr">
        <is>
          <t>Client's Representative Sign.:</t>
        </is>
      </c>
      <c r="B7" s="364" t="n"/>
      <c r="C7" s="365" t="n"/>
      <c r="D7" s="364" t="n"/>
      <c r="E7" s="224" t="inlineStr">
        <is>
          <t>Weatherford's
Representative Sign.:</t>
        </is>
      </c>
      <c r="F7" s="355" t="n">
        <v>0</v>
      </c>
      <c r="G7" s="356" t="n"/>
      <c r="H7" s="356" t="n"/>
      <c r="I7" s="357" t="n"/>
    </row>
    <row r="8" ht="15" customHeight="1" s="501">
      <c r="A8" s="348" t="n"/>
      <c r="B8" s="223" t="n"/>
      <c r="C8" s="223" t="n"/>
      <c r="D8" s="223" t="n"/>
      <c r="E8" s="352" t="inlineStr">
        <is>
          <t xml:space="preserve">*THE FOLLOWING ASSEMBLIES ARE TO BE SHIPPED TO : </t>
        </is>
      </c>
      <c r="F8" s="353" t="n"/>
      <c r="G8" s="353" t="n"/>
      <c r="H8" s="354" t="n"/>
      <c r="I8" s="234" t="inlineStr">
        <is>
          <t>AD-237</t>
        </is>
      </c>
    </row>
    <row r="9" ht="15" customHeight="1" s="501" thickBot="1">
      <c r="A9" s="349" t="n"/>
      <c r="B9" s="222" t="n"/>
      <c r="C9" s="222" t="n"/>
      <c r="D9" s="222" t="n"/>
      <c r="E9" s="363" t="inlineStr">
        <is>
          <t xml:space="preserve">*THE FOLLOWING ASSEMBLIES HAVE BEEN RUN IN : </t>
        </is>
      </c>
      <c r="F9" s="356" t="n"/>
      <c r="G9" s="356" t="n"/>
      <c r="H9" s="364" t="n"/>
      <c r="I9" s="234" t="inlineStr">
        <is>
          <t>BB-1309</t>
        </is>
      </c>
    </row>
    <row r="10" ht="25.95" customHeight="1" s="501">
      <c r="A10" s="221" t="inlineStr">
        <is>
          <t>PC LINE ITEM NO.</t>
        </is>
      </c>
      <c r="B10" s="221" t="inlineStr">
        <is>
          <t>MATERIAL REQUISITION</t>
        </is>
      </c>
      <c r="C10" s="221" t="inlineStr">
        <is>
          <t>SAP MATERIAL NUMBER</t>
        </is>
      </c>
      <c r="D10" s="220" t="inlineStr">
        <is>
          <t>ADNOC DESCRIPTION</t>
        </is>
      </c>
      <c r="E10" s="220" t="inlineStr">
        <is>
          <t>WEATHERFORD
Part No:</t>
        </is>
      </c>
      <c r="F10" s="220" t="inlineStr">
        <is>
          <t>Serial Number</t>
        </is>
      </c>
      <c r="G10" s="220" t="inlineStr">
        <is>
          <t>DESCRIPTION</t>
        </is>
      </c>
      <c r="H10" s="220" t="inlineStr">
        <is>
          <t>QUANTITY</t>
        </is>
      </c>
      <c r="I10" s="219" t="inlineStr">
        <is>
          <t>COMMENTS</t>
        </is>
      </c>
    </row>
    <row r="11" ht="44.55" customFormat="1" customHeight="1" s="218">
      <c r="A11" s="235" t="inlineStr">
        <is>
          <t>N/A</t>
        </is>
      </c>
      <c r="B11" s="235" t="inlineStr">
        <is>
          <t>N/A</t>
        </is>
      </c>
      <c r="C11" s="236" t="inlineStr">
        <is>
          <t>N/A</t>
        </is>
      </c>
      <c r="D11" s="235" t="inlineStr">
        <is>
          <t>BASKET, EQUIPMENT OFFSHORE</t>
        </is>
      </c>
      <c r="E11" s="237" t="inlineStr">
        <is>
          <t>237531</t>
        </is>
      </c>
      <c r="F11" s="237" t="inlineStr">
        <is>
          <t>CON-TAC21-06</t>
        </is>
      </c>
      <c r="G11" s="235" t="inlineStr">
        <is>
          <t>BASKET, EQUIPMENT OFFSHORE</t>
        </is>
      </c>
      <c r="H11" s="237" t="n">
        <v>1</v>
      </c>
      <c r="I11" s="237" t="inlineStr">
        <is>
          <t>SUCCESSFULLY RIH</t>
        </is>
      </c>
    </row>
    <row r="12" ht="44.55" customFormat="1" customHeight="1" s="218">
      <c r="A12" s="235" t="inlineStr">
        <is>
          <t>N/A</t>
        </is>
      </c>
      <c r="B12" s="235" t="inlineStr">
        <is>
          <t>N/A</t>
        </is>
      </c>
      <c r="C12" s="236" t="inlineStr">
        <is>
          <t>N/A</t>
        </is>
      </c>
      <c r="D12" s="235" t="inlineStr">
        <is>
          <t>TOOLBOX, OFFSHORE - WELLSITE</t>
        </is>
      </c>
      <c r="E12" s="237" t="inlineStr">
        <is>
          <t>3027199</t>
        </is>
      </c>
      <c r="F12" s="237" t="inlineStr">
        <is>
          <t>RZ060-012</t>
        </is>
      </c>
      <c r="G12" s="235" t="inlineStr">
        <is>
          <t>TOOLBOX, OFFSHORE - WELLSITE</t>
        </is>
      </c>
      <c r="H12" s="237" t="n">
        <v>1</v>
      </c>
      <c r="I12" s="237" t="inlineStr">
        <is>
          <t>SUCCESSFULLY RIH</t>
        </is>
      </c>
    </row>
    <row r="13" ht="44.55" customFormat="1" customHeight="1" s="218">
      <c r="A13" s="235" t="inlineStr">
        <is>
          <t>N/A</t>
        </is>
      </c>
      <c r="B13" s="235" t="inlineStr">
        <is>
          <t>N/A</t>
        </is>
      </c>
      <c r="C13" s="236" t="inlineStr">
        <is>
          <t>N/A</t>
        </is>
      </c>
      <c r="D13" s="235" t="inlineStr">
        <is>
          <t>PUMP, HYDRAULIC</t>
        </is>
      </c>
      <c r="E13" s="237" t="inlineStr">
        <is>
          <t>300340</t>
        </is>
      </c>
      <c r="F13" s="237" t="inlineStr">
        <is>
          <t>3254409</t>
        </is>
      </c>
      <c r="G13" s="235" t="inlineStr">
        <is>
          <t>PUMP, HYDRAULIC</t>
        </is>
      </c>
      <c r="H13" s="237" t="n">
        <v>1</v>
      </c>
      <c r="I13" s="237" t="inlineStr">
        <is>
          <t>SUCCESSFULLY RIH</t>
        </is>
      </c>
    </row>
    <row r="14" ht="44.55" customFormat="1" customHeight="1" s="218"/>
    <row r="15" ht="44.55" customHeight="1" s="501"/>
    <row r="16" ht="44.55" customHeight="1" s="501"/>
    <row r="17" ht="44.55" customHeight="1" s="501"/>
  </sheetData>
  <mergeCells count="23">
    <mergeCell ref="C6:D6"/>
    <mergeCell ref="H1:I1"/>
    <mergeCell ref="C5:D5"/>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ageMargins left="0.7" right="0.7" top="0.75" bottom="0.75" header="0.3" footer="0.3"/>
  <pageSetup orientation="landscape" paperSize="9" fitToHeight="0"/>
  <drawing xmlns:r="http://schemas.openxmlformats.org/officeDocument/2006/relationships" r:id="rId1"/>
</worksheet>
</file>

<file path=xl/worksheets/sheet2.xml><?xml version="1.0" encoding="utf-8"?>
<worksheet xmlns="http://schemas.openxmlformats.org/spreadsheetml/2006/main">
  <sheetPr codeName="Sheet1">
    <tabColor theme="4" tint="0.7999816888943144"/>
    <outlinePr summaryBelow="1" summaryRight="1"/>
    <pageSetUpPr/>
  </sheetPr>
  <dimension ref="A1:I24"/>
  <sheetViews>
    <sheetView view="pageBreakPreview" zoomScaleNormal="110" zoomScaleSheetLayoutView="100" workbookViewId="0">
      <selection activeCell="E16" sqref="E16"/>
    </sheetView>
  </sheetViews>
  <sheetFormatPr baseColWidth="8" defaultRowHeight="14.4"/>
  <cols>
    <col width="22.109375" bestFit="1" customWidth="1" style="501" min="1" max="1"/>
    <col width="30.109375" customWidth="1" style="501" min="2" max="2"/>
    <col width="4.21875" customWidth="1" style="501" min="3" max="3"/>
    <col width="24" bestFit="1" customWidth="1" style="501" min="4" max="4"/>
    <col width="29.44140625" customWidth="1" style="501" min="5" max="5"/>
    <col width="4.21875" customWidth="1" style="72" min="6" max="6"/>
    <col width="12.88671875" customWidth="1" style="501" min="7" max="7"/>
    <col width="22.44140625" customWidth="1" style="501" min="8" max="8"/>
    <col width="14.109375" customWidth="1" style="501" min="9" max="9"/>
  </cols>
  <sheetData>
    <row r="1" ht="18" customHeight="1" s="501">
      <c r="A1" s="70" t="inlineStr">
        <is>
          <t>Master Data Imput</t>
        </is>
      </c>
    </row>
    <row r="3" ht="39.6" customFormat="1" customHeight="1" s="139">
      <c r="A3" s="138" t="inlineStr">
        <is>
          <t>Customer Name</t>
        </is>
      </c>
      <c r="B3" s="102">
        <f>'MS2'!$C$2</f>
        <v/>
      </c>
      <c r="D3" s="138" t="inlineStr">
        <is>
          <t>Job Type</t>
        </is>
      </c>
      <c r="E3" s="142" t="inlineStr">
        <is>
          <t>3-1/2" Single Oil Producer, Alloy-28 Tubing,</t>
        </is>
      </c>
      <c r="F3" s="115" t="n"/>
      <c r="G3" s="140" t="inlineStr">
        <is>
          <t>Lead Engineer</t>
        </is>
      </c>
      <c r="H3" s="98">
        <f>'MS2'!$F$6</f>
        <v/>
      </c>
      <c r="I3" s="99" t="inlineStr">
        <is>
          <t>Field Supervisor</t>
        </is>
      </c>
    </row>
    <row r="4" ht="24" customHeight="1" s="501">
      <c r="A4" s="4" t="inlineStr">
        <is>
          <t>ADNOC Rep.</t>
        </is>
      </c>
      <c r="B4" s="103" t="n"/>
      <c r="D4" s="4" t="inlineStr">
        <is>
          <t>Work Description</t>
        </is>
      </c>
      <c r="E4" s="142" t="inlineStr">
        <is>
          <t>RIH COMPLETION</t>
        </is>
      </c>
      <c r="G4" s="3" t="inlineStr">
        <is>
          <t>Crew 1</t>
        </is>
      </c>
      <c r="H4" s="102" t="inlineStr">
        <is>
          <t>Ibrahim Gad</t>
        </is>
      </c>
      <c r="I4" s="101" t="inlineStr">
        <is>
          <t>TRSV Engineer</t>
        </is>
      </c>
    </row>
    <row r="5">
      <c r="A5" s="3" t="inlineStr">
        <is>
          <t>ADNOC Rep. Phone</t>
        </is>
      </c>
      <c r="B5" s="123" t="n">
        <v>971508126221</v>
      </c>
      <c r="D5" s="3" t="inlineStr">
        <is>
          <t>Field</t>
        </is>
      </c>
      <c r="E5" s="143" t="n"/>
      <c r="G5" s="4" t="inlineStr">
        <is>
          <t>Crew 2</t>
        </is>
      </c>
      <c r="H5" s="98">
        <f>'MS2'!$F$6</f>
        <v/>
      </c>
      <c r="I5" s="101" t="inlineStr">
        <is>
          <t>TRSV Engineer</t>
        </is>
      </c>
    </row>
    <row r="6">
      <c r="A6" s="3" t="n"/>
      <c r="B6" s="123" t="n"/>
      <c r="D6" s="3" t="n"/>
      <c r="E6" s="143" t="n"/>
      <c r="G6" s="4" t="inlineStr">
        <is>
          <t>Crew 3</t>
        </is>
      </c>
      <c r="H6" s="102" t="inlineStr">
        <is>
          <t>Ibrahim Gad</t>
        </is>
      </c>
      <c r="I6" s="101" t="inlineStr">
        <is>
          <t>TRSV Engineer</t>
        </is>
      </c>
    </row>
    <row r="7" ht="14.4" customHeight="1" s="501">
      <c r="A7" s="4" t="n"/>
      <c r="B7" s="122" t="n"/>
      <c r="D7" s="3" t="n"/>
      <c r="E7" s="143" t="n"/>
      <c r="G7" s="4" t="inlineStr">
        <is>
          <t>Crew 4</t>
        </is>
      </c>
      <c r="H7" s="98">
        <f>'MS2'!$F$6</f>
        <v/>
      </c>
      <c r="I7" s="101" t="inlineStr">
        <is>
          <t>TRSV Engineer</t>
        </is>
      </c>
    </row>
    <row r="8">
      <c r="A8" s="3" t="inlineStr">
        <is>
          <t>ADNOC Rep. Phone</t>
        </is>
      </c>
      <c r="B8" s="123" t="n">
        <v>971508126221</v>
      </c>
      <c r="D8" s="3" t="inlineStr">
        <is>
          <t>Field</t>
        </is>
      </c>
      <c r="E8" s="143" t="inlineStr">
        <is>
          <t>BAB</t>
        </is>
      </c>
      <c r="G8" s="4" t="inlineStr">
        <is>
          <t>Crew 5</t>
        </is>
      </c>
      <c r="H8" s="102" t="inlineStr">
        <is>
          <t>Ibrahim Gad</t>
        </is>
      </c>
      <c r="I8" s="101" t="inlineStr">
        <is>
          <t>TRSV Engineer</t>
        </is>
      </c>
    </row>
    <row r="9">
      <c r="A9" s="3" t="inlineStr">
        <is>
          <t>ADNOC Rep. Phone</t>
        </is>
      </c>
      <c r="B9" s="123" t="n">
        <v>971508126221</v>
      </c>
      <c r="D9" s="3" t="inlineStr">
        <is>
          <t>Field</t>
        </is>
      </c>
      <c r="E9" s="143" t="inlineStr">
        <is>
          <t>BAB</t>
        </is>
      </c>
      <c r="G9" s="4" t="inlineStr">
        <is>
          <t>Crew 6</t>
        </is>
      </c>
      <c r="H9" s="98">
        <f>'MS2'!$F$6</f>
        <v/>
      </c>
      <c r="I9" s="101" t="inlineStr">
        <is>
          <t>TRSV Engineer</t>
        </is>
      </c>
    </row>
    <row r="10">
      <c r="A10" s="4" t="inlineStr">
        <is>
          <t>Contract #</t>
        </is>
      </c>
      <c r="B10" s="122">
        <f>'MS2'!$C$3</f>
        <v/>
      </c>
      <c r="D10" s="4" t="inlineStr">
        <is>
          <t>Well</t>
        </is>
      </c>
      <c r="E10" s="87">
        <f>'MS2'!I9</f>
        <v/>
      </c>
      <c r="G10" s="3" t="n"/>
      <c r="H10" s="102" t="inlineStr">
        <is>
          <t>Ibrahim Gad</t>
        </is>
      </c>
      <c r="I10" s="101" t="inlineStr">
        <is>
          <t>TRSV Engineer</t>
        </is>
      </c>
    </row>
    <row r="11">
      <c r="A11" s="74" t="inlineStr">
        <is>
          <t>Customer RO #:</t>
        </is>
      </c>
      <c r="B11" s="85">
        <f>'MS2'!$F$5</f>
        <v/>
      </c>
      <c r="D11" s="3" t="inlineStr">
        <is>
          <t>RIG</t>
        </is>
      </c>
      <c r="E11" s="84">
        <f>'MS2'!I8</f>
        <v/>
      </c>
      <c r="G11" s="4" t="n"/>
      <c r="H11" s="103" t="n"/>
      <c r="I11" s="101" t="inlineStr">
        <is>
          <t>TRSV Engineer</t>
        </is>
      </c>
    </row>
    <row r="12">
      <c r="A12" s="75" t="inlineStr">
        <is>
          <t>Number of Days in RO</t>
        </is>
      </c>
      <c r="B12" s="86" t="n">
        <v>11</v>
      </c>
      <c r="D12" s="4" t="inlineStr">
        <is>
          <t>Date and time for Arrival</t>
        </is>
      </c>
      <c r="E12" s="230">
        <f t="array" ref="E12:F12">'MS2'!C4:D4</f>
        <v/>
      </c>
      <c r="F12" s="72" t="n">
        <v>0</v>
      </c>
      <c r="G12" s="3" t="n"/>
      <c r="H12" s="102" t="n"/>
      <c r="I12" s="101" t="n"/>
    </row>
    <row r="13">
      <c r="D13" s="3" t="inlineStr">
        <is>
          <t>Date and time for Job Start</t>
        </is>
      </c>
      <c r="E13" s="230">
        <f>E12</f>
        <v/>
      </c>
      <c r="G13" s="4" t="n"/>
      <c r="H13" s="103" t="n"/>
      <c r="I13" s="99" t="n"/>
    </row>
    <row r="14">
      <c r="A14" s="3" t="inlineStr">
        <is>
          <t>Customer (Contractor) #</t>
        </is>
      </c>
      <c r="B14" s="86" t="n"/>
      <c r="D14" s="4" t="inlineStr">
        <is>
          <t>Date and time for Job End</t>
        </is>
      </c>
      <c r="E14" s="230">
        <f t="array" ref="E14:F14">'MS2'!C5:D5</f>
        <v/>
      </c>
      <c r="F14" s="72" t="n">
        <v>0</v>
      </c>
      <c r="G14" s="3" t="n"/>
      <c r="H14" s="102" t="n"/>
      <c r="I14" s="101" t="n"/>
    </row>
    <row r="15">
      <c r="A15" s="3" t="inlineStr">
        <is>
          <t>Service DT</t>
        </is>
      </c>
      <c r="B15" s="86">
        <f t="array" ref="B15:C15">'MS2'!H1:I1</f>
        <v/>
      </c>
      <c r="C15" t="n">
        <v>0</v>
      </c>
      <c r="D15" s="3" t="inlineStr">
        <is>
          <t>Date and time for Leave</t>
        </is>
      </c>
      <c r="E15" s="230">
        <f>E14</f>
        <v/>
      </c>
      <c r="G15" s="4" t="n"/>
      <c r="H15" s="103" t="n"/>
      <c r="I15" s="99" t="n"/>
    </row>
    <row r="16">
      <c r="A16" s="3" t="inlineStr">
        <is>
          <t>WPTS #</t>
        </is>
      </c>
      <c r="B16" s="86" t="n"/>
      <c r="D16" s="4" t="inlineStr">
        <is>
          <t>Total Time Hrs</t>
        </is>
      </c>
      <c r="E16" s="87" t="n">
        <v>90</v>
      </c>
      <c r="G16" s="3" t="n"/>
      <c r="H16" s="102" t="n"/>
      <c r="I16" s="101" t="n"/>
    </row>
    <row r="17">
      <c r="D17" s="128" t="inlineStr">
        <is>
          <t>Operational Time Hrs</t>
        </is>
      </c>
      <c r="E17" s="129" t="n">
        <v>87</v>
      </c>
      <c r="G17" s="4" t="n"/>
      <c r="H17" s="112" t="n"/>
      <c r="I17" s="113" t="n"/>
    </row>
    <row r="18">
      <c r="A18" s="3" t="inlineStr">
        <is>
          <t>Company</t>
        </is>
      </c>
      <c r="B18" s="86" t="inlineStr">
        <is>
          <t>Weatherford Bin Hamoodah L.L.C</t>
        </is>
      </c>
      <c r="D18" s="4" t="inlineStr">
        <is>
          <t>Lost Time (NPT)</t>
        </is>
      </c>
      <c r="E18" s="87" t="n">
        <v>0</v>
      </c>
      <c r="G18" s="3" t="n"/>
      <c r="H18" s="102" t="n"/>
      <c r="I18" s="101" t="n"/>
    </row>
    <row r="19">
      <c r="A19" s="4" t="inlineStr">
        <is>
          <t>WFT Contact Name</t>
        </is>
      </c>
      <c r="B19" s="87" t="inlineStr">
        <is>
          <t>Mohamed Massood</t>
        </is>
      </c>
      <c r="D19" s="128" t="inlineStr">
        <is>
          <t>Runs</t>
        </is>
      </c>
      <c r="E19" s="129" t="n">
        <v>1</v>
      </c>
      <c r="G19" s="4" t="n"/>
      <c r="H19" s="112" t="n"/>
      <c r="I19" s="113" t="n"/>
    </row>
    <row r="20">
      <c r="A20" s="3" t="inlineStr">
        <is>
          <t>WFT Contact Phone #</t>
        </is>
      </c>
      <c r="B20" s="88" t="n">
        <v>971547926323</v>
      </c>
      <c r="D20" s="4" t="inlineStr">
        <is>
          <t>Miss Runs</t>
        </is>
      </c>
      <c r="E20" s="87" t="n">
        <v>0</v>
      </c>
    </row>
    <row r="21">
      <c r="A21" s="4" t="inlineStr">
        <is>
          <t>WFT Supervisor</t>
        </is>
      </c>
      <c r="B21" s="98" t="inlineStr">
        <is>
          <t xml:space="preserve">Mahmoud Ali </t>
        </is>
      </c>
    </row>
    <row r="22">
      <c r="A22" s="3" t="inlineStr">
        <is>
          <t>WFT Supervisor Phone #</t>
        </is>
      </c>
      <c r="B22" s="100" t="n">
        <v>971567203838</v>
      </c>
    </row>
    <row r="23">
      <c r="D23" s="3" t="inlineStr">
        <is>
          <t>Backload Sent</t>
        </is>
      </c>
      <c r="E23" s="1197">
        <f>E15</f>
        <v/>
      </c>
    </row>
    <row r="24">
      <c r="A24" s="4" t="inlineStr">
        <is>
          <t>PO Asociated</t>
        </is>
      </c>
      <c r="B24" s="122" t="inlineStr">
        <is>
          <t>Q-74878</t>
        </is>
      </c>
      <c r="D24" s="4" t="inlineStr">
        <is>
          <t>Documents Signed Date</t>
        </is>
      </c>
      <c r="E24" s="1197">
        <f>E23</f>
        <v/>
      </c>
    </row>
  </sheetData>
  <dataValidations count="1">
    <dataValidation sqref="B3:D3" showDropDown="0" showInputMessage="1" showErrorMessage="1" allowBlank="1" type="list">
      <formula1>"ADNOC ONSHORE, ADNOC OFFSHORE"</formula1>
    </dataValidation>
  </dataValidations>
  <pageMargins left="0.7" right="0.7" top="0.75" bottom="0.75" header="0.3" footer="0.3"/>
  <pageSetup orientation="portrait" paperSize="9" scale="53"/>
  <legacyDrawing xmlns:r="http://schemas.openxmlformats.org/officeDocument/2006/relationships" r:id="anysvml"/>
</worksheet>
</file>

<file path=xl/worksheets/sheet3.xml><?xml version="1.0" encoding="utf-8"?>
<worksheet xmlns="http://schemas.openxmlformats.org/spreadsheetml/2006/main">
  <sheetPr codeName="Sheet3">
    <tabColor theme="5" tint="0.7999816888943144"/>
    <outlinePr summaryBelow="1" summaryRight="1"/>
    <pageSetUpPr fitToPage="1"/>
  </sheetPr>
  <dimension ref="A1:AL107"/>
  <sheetViews>
    <sheetView view="pageBreakPreview" topLeftCell="A5" zoomScaleNormal="100" zoomScaleSheetLayoutView="100" workbookViewId="0">
      <selection activeCell="E11" sqref="E11:S11"/>
    </sheetView>
  </sheetViews>
  <sheetFormatPr baseColWidth="8" defaultRowHeight="12"/>
  <cols>
    <col width="4.5546875" customWidth="1" style="71" min="1" max="1"/>
    <col width="5" customWidth="1" style="71" min="2" max="2"/>
    <col width="3.44140625" customWidth="1" style="71" min="3" max="3"/>
    <col width="9.6640625" customWidth="1" style="71" min="4" max="4"/>
    <col width="5.44140625" customWidth="1" style="71" min="5" max="5"/>
    <col width="8.88671875" customWidth="1" style="71" min="6" max="12"/>
    <col width="7.33203125" customWidth="1" style="71" min="13" max="13"/>
    <col width="2.6640625" customWidth="1" style="71" min="14" max="14"/>
    <col width="3.44140625" customWidth="1" style="71" min="15" max="15"/>
    <col width="6" customWidth="1" style="71" min="16" max="16"/>
    <col width="6.33203125" customWidth="1" style="71" min="17" max="17"/>
    <col width="6.5546875" customWidth="1" style="71" min="18" max="18"/>
    <col width="31.33203125" customWidth="1" style="71" min="19" max="19"/>
    <col width="9.109375" customWidth="1" style="71" min="20" max="131"/>
    <col width="7.33203125" customWidth="1" style="71" min="132" max="132"/>
    <col width="5" customWidth="1" style="71" min="133" max="133"/>
    <col width="5.44140625" customWidth="1" style="71" min="134" max="134"/>
    <col width="9.6640625" customWidth="1" style="71" min="135" max="135"/>
    <col width="5.44140625" customWidth="1" style="71" min="136" max="136"/>
    <col width="2" customWidth="1" style="71" min="137" max="137"/>
    <col width="7.5546875" customWidth="1" style="71" min="138" max="138"/>
    <col width="8.6640625" customWidth="1" style="71" min="139" max="139"/>
    <col width="4.6640625" customWidth="1" style="71" min="140" max="140"/>
    <col width="8.6640625" customWidth="1" style="71" min="141" max="141"/>
    <col width="6" customWidth="1" style="71" min="142" max="142"/>
    <col width="6.33203125" customWidth="1" style="71" min="143" max="143"/>
    <col width="8.6640625" customWidth="1" style="71" min="144" max="144"/>
    <col width="3.44140625" customWidth="1" style="71" min="145" max="145"/>
    <col width="3" customWidth="1" style="71" min="146" max="146"/>
    <col width="4.33203125" customWidth="1" style="71" min="147" max="147"/>
    <col width="5.5546875" customWidth="1" style="71" min="148" max="148"/>
    <col width="4.6640625" customWidth="1" style="71" min="149" max="149"/>
    <col width="15.44140625" customWidth="1" style="71" min="150" max="150"/>
    <col width="9.109375" customWidth="1" style="71" min="151" max="154"/>
    <col width="10.44140625" bestFit="1" customWidth="1" style="71" min="155" max="155"/>
    <col width="18" bestFit="1" customWidth="1" style="71" min="156" max="156"/>
    <col width="9.109375" customWidth="1" style="71" min="157" max="387"/>
    <col width="7.33203125" customWidth="1" style="71" min="388" max="388"/>
    <col width="5" customWidth="1" style="71" min="389" max="389"/>
    <col width="5.44140625" customWidth="1" style="71" min="390" max="390"/>
    <col width="9.6640625" customWidth="1" style="71" min="391" max="391"/>
    <col width="5.44140625" customWidth="1" style="71" min="392" max="392"/>
    <col width="2" customWidth="1" style="71" min="393" max="393"/>
    <col width="7.5546875" customWidth="1" style="71" min="394" max="394"/>
    <col width="8.6640625" customWidth="1" style="71" min="395" max="395"/>
    <col width="4.6640625" customWidth="1" style="71" min="396" max="396"/>
    <col width="8.6640625" customWidth="1" style="71" min="397" max="397"/>
    <col width="6" customWidth="1" style="71" min="398" max="398"/>
    <col width="6.33203125" customWidth="1" style="71" min="399" max="399"/>
    <col width="8.6640625" customWidth="1" style="71" min="400" max="400"/>
    <col width="3.44140625" customWidth="1" style="71" min="401" max="401"/>
    <col width="3" customWidth="1" style="71" min="402" max="402"/>
    <col width="4.33203125" customWidth="1" style="71" min="403" max="403"/>
    <col width="5.5546875" customWidth="1" style="71" min="404" max="404"/>
    <col width="4.6640625" customWidth="1" style="71" min="405" max="405"/>
    <col width="15.44140625" customWidth="1" style="71" min="406" max="406"/>
    <col width="9.109375" customWidth="1" style="71" min="407" max="410"/>
    <col width="10.44140625" bestFit="1" customWidth="1" style="71" min="411" max="411"/>
    <col width="18" bestFit="1" customWidth="1" style="71" min="412" max="412"/>
    <col width="9.109375" customWidth="1" style="71" min="413" max="643"/>
    <col width="7.33203125" customWidth="1" style="71" min="644" max="644"/>
    <col width="5" customWidth="1" style="71" min="645" max="645"/>
    <col width="5.44140625" customWidth="1" style="71" min="646" max="646"/>
    <col width="9.6640625" customWidth="1" style="71" min="647" max="647"/>
    <col width="5.44140625" customWidth="1" style="71" min="648" max="648"/>
    <col width="2" customWidth="1" style="71" min="649" max="649"/>
    <col width="7.5546875" customWidth="1" style="71" min="650" max="650"/>
    <col width="8.6640625" customWidth="1" style="71" min="651" max="651"/>
    <col width="4.6640625" customWidth="1" style="71" min="652" max="652"/>
    <col width="8.6640625" customWidth="1" style="71" min="653" max="653"/>
    <col width="6" customWidth="1" style="71" min="654" max="654"/>
    <col width="6.33203125" customWidth="1" style="71" min="655" max="655"/>
    <col width="8.6640625" customWidth="1" style="71" min="656" max="656"/>
    <col width="3.44140625" customWidth="1" style="71" min="657" max="657"/>
    <col width="3" customWidth="1" style="71" min="658" max="658"/>
    <col width="4.33203125" customWidth="1" style="71" min="659" max="659"/>
    <col width="5.5546875" customWidth="1" style="71" min="660" max="660"/>
    <col width="4.6640625" customWidth="1" style="71" min="661" max="661"/>
    <col width="15.44140625" customWidth="1" style="71" min="662" max="662"/>
    <col width="9.109375" customWidth="1" style="71" min="663" max="666"/>
    <col width="10.44140625" bestFit="1" customWidth="1" style="71" min="667" max="667"/>
    <col width="18" bestFit="1" customWidth="1" style="71" min="668" max="668"/>
    <col width="9.109375" customWidth="1" style="71" min="669" max="899"/>
    <col width="7.33203125" customWidth="1" style="71" min="900" max="900"/>
    <col width="5" customWidth="1" style="71" min="901" max="901"/>
    <col width="5.44140625" customWidth="1" style="71" min="902" max="902"/>
    <col width="9.6640625" customWidth="1" style="71" min="903" max="903"/>
    <col width="5.44140625" customWidth="1" style="71" min="904" max="904"/>
    <col width="2" customWidth="1" style="71" min="905" max="905"/>
    <col width="7.5546875" customWidth="1" style="71" min="906" max="906"/>
    <col width="8.6640625" customWidth="1" style="71" min="907" max="907"/>
    <col width="4.6640625" customWidth="1" style="71" min="908" max="908"/>
    <col width="8.6640625" customWidth="1" style="71" min="909" max="909"/>
    <col width="6" customWidth="1" style="71" min="910" max="910"/>
    <col width="6.33203125" customWidth="1" style="71" min="911" max="911"/>
    <col width="8.6640625" customWidth="1" style="71" min="912" max="912"/>
    <col width="3.44140625" customWidth="1" style="71" min="913" max="913"/>
    <col width="3" customWidth="1" style="71" min="914" max="914"/>
    <col width="4.33203125" customWidth="1" style="71" min="915" max="915"/>
    <col width="5.5546875" customWidth="1" style="71" min="916" max="916"/>
    <col width="4.6640625" customWidth="1" style="71" min="917" max="917"/>
    <col width="15.44140625" customWidth="1" style="71" min="918" max="918"/>
    <col width="9.109375" customWidth="1" style="71" min="919" max="922"/>
    <col width="10.44140625" bestFit="1" customWidth="1" style="71" min="923" max="923"/>
    <col width="18" bestFit="1" customWidth="1" style="71" min="924" max="924"/>
    <col width="9.109375" customWidth="1" style="71" min="925" max="1155"/>
    <col width="7.33203125" customWidth="1" style="71" min="1156" max="1156"/>
    <col width="5" customWidth="1" style="71" min="1157" max="1157"/>
    <col width="5.44140625" customWidth="1" style="71" min="1158" max="1158"/>
    <col width="9.6640625" customWidth="1" style="71" min="1159" max="1159"/>
    <col width="5.44140625" customWidth="1" style="71" min="1160" max="1160"/>
    <col width="2" customWidth="1" style="71" min="1161" max="1161"/>
    <col width="7.5546875" customWidth="1" style="71" min="1162" max="1162"/>
    <col width="8.6640625" customWidth="1" style="71" min="1163" max="1163"/>
    <col width="4.6640625" customWidth="1" style="71" min="1164" max="1164"/>
    <col width="8.6640625" customWidth="1" style="71" min="1165" max="1165"/>
    <col width="6" customWidth="1" style="71" min="1166" max="1166"/>
    <col width="6.33203125" customWidth="1" style="71" min="1167" max="1167"/>
    <col width="8.6640625" customWidth="1" style="71" min="1168" max="1168"/>
    <col width="3.44140625" customWidth="1" style="71" min="1169" max="1169"/>
    <col width="3" customWidth="1" style="71" min="1170" max="1170"/>
    <col width="4.33203125" customWidth="1" style="71" min="1171" max="1171"/>
    <col width="5.5546875" customWidth="1" style="71" min="1172" max="1172"/>
    <col width="4.6640625" customWidth="1" style="71" min="1173" max="1173"/>
    <col width="15.44140625" customWidth="1" style="71" min="1174" max="1174"/>
    <col width="9.109375" customWidth="1" style="71" min="1175" max="1178"/>
    <col width="10.44140625" bestFit="1" customWidth="1" style="71" min="1179" max="1179"/>
    <col width="18" bestFit="1" customWidth="1" style="71" min="1180" max="1180"/>
    <col width="9.109375" customWidth="1" style="71" min="1181" max="1411"/>
    <col width="7.33203125" customWidth="1" style="71" min="1412" max="1412"/>
    <col width="5" customWidth="1" style="71" min="1413" max="1413"/>
    <col width="5.44140625" customWidth="1" style="71" min="1414" max="1414"/>
    <col width="9.6640625" customWidth="1" style="71" min="1415" max="1415"/>
    <col width="5.44140625" customWidth="1" style="71" min="1416" max="1416"/>
    <col width="2" customWidth="1" style="71" min="1417" max="1417"/>
    <col width="7.5546875" customWidth="1" style="71" min="1418" max="1418"/>
    <col width="8.6640625" customWidth="1" style="71" min="1419" max="1419"/>
    <col width="4.6640625" customWidth="1" style="71" min="1420" max="1420"/>
    <col width="8.6640625" customWidth="1" style="71" min="1421" max="1421"/>
    <col width="6" customWidth="1" style="71" min="1422" max="1422"/>
    <col width="6.33203125" customWidth="1" style="71" min="1423" max="1423"/>
    <col width="8.6640625" customWidth="1" style="71" min="1424" max="1424"/>
    <col width="3.44140625" customWidth="1" style="71" min="1425" max="1425"/>
    <col width="3" customWidth="1" style="71" min="1426" max="1426"/>
    <col width="4.33203125" customWidth="1" style="71" min="1427" max="1427"/>
    <col width="5.5546875" customWidth="1" style="71" min="1428" max="1428"/>
    <col width="4.6640625" customWidth="1" style="71" min="1429" max="1429"/>
    <col width="15.44140625" customWidth="1" style="71" min="1430" max="1430"/>
    <col width="9.109375" customWidth="1" style="71" min="1431" max="1434"/>
    <col width="10.44140625" bestFit="1" customWidth="1" style="71" min="1435" max="1435"/>
    <col width="18" bestFit="1" customWidth="1" style="71" min="1436" max="1436"/>
    <col width="9.109375" customWidth="1" style="71" min="1437" max="1667"/>
    <col width="7.33203125" customWidth="1" style="71" min="1668" max="1668"/>
    <col width="5" customWidth="1" style="71" min="1669" max="1669"/>
    <col width="5.44140625" customWidth="1" style="71" min="1670" max="1670"/>
    <col width="9.6640625" customWidth="1" style="71" min="1671" max="1671"/>
    <col width="5.44140625" customWidth="1" style="71" min="1672" max="1672"/>
    <col width="2" customWidth="1" style="71" min="1673" max="1673"/>
    <col width="7.5546875" customWidth="1" style="71" min="1674" max="1674"/>
    <col width="8.6640625" customWidth="1" style="71" min="1675" max="1675"/>
    <col width="4.6640625" customWidth="1" style="71" min="1676" max="1676"/>
    <col width="8.6640625" customWidth="1" style="71" min="1677" max="1677"/>
    <col width="6" customWidth="1" style="71" min="1678" max="1678"/>
    <col width="6.33203125" customWidth="1" style="71" min="1679" max="1679"/>
    <col width="8.6640625" customWidth="1" style="71" min="1680" max="1680"/>
    <col width="3.44140625" customWidth="1" style="71" min="1681" max="1681"/>
    <col width="3" customWidth="1" style="71" min="1682" max="1682"/>
    <col width="4.33203125" customWidth="1" style="71" min="1683" max="1683"/>
    <col width="5.5546875" customWidth="1" style="71" min="1684" max="1684"/>
    <col width="4.6640625" customWidth="1" style="71" min="1685" max="1685"/>
    <col width="15.44140625" customWidth="1" style="71" min="1686" max="1686"/>
    <col width="9.109375" customWidth="1" style="71" min="1687" max="1690"/>
    <col width="10.44140625" bestFit="1" customWidth="1" style="71" min="1691" max="1691"/>
    <col width="18" bestFit="1" customWidth="1" style="71" min="1692" max="1692"/>
    <col width="9.109375" customWidth="1" style="71" min="1693" max="1923"/>
    <col width="7.33203125" customWidth="1" style="71" min="1924" max="1924"/>
    <col width="5" customWidth="1" style="71" min="1925" max="1925"/>
    <col width="5.44140625" customWidth="1" style="71" min="1926" max="1926"/>
    <col width="9.6640625" customWidth="1" style="71" min="1927" max="1927"/>
    <col width="5.44140625" customWidth="1" style="71" min="1928" max="1928"/>
    <col width="2" customWidth="1" style="71" min="1929" max="1929"/>
    <col width="7.5546875" customWidth="1" style="71" min="1930" max="1930"/>
    <col width="8.6640625" customWidth="1" style="71" min="1931" max="1931"/>
    <col width="4.6640625" customWidth="1" style="71" min="1932" max="1932"/>
    <col width="8.6640625" customWidth="1" style="71" min="1933" max="1933"/>
    <col width="6" customWidth="1" style="71" min="1934" max="1934"/>
    <col width="6.33203125" customWidth="1" style="71" min="1935" max="1935"/>
    <col width="8.6640625" customWidth="1" style="71" min="1936" max="1936"/>
    <col width="3.44140625" customWidth="1" style="71" min="1937" max="1937"/>
    <col width="3" customWidth="1" style="71" min="1938" max="1938"/>
    <col width="4.33203125" customWidth="1" style="71" min="1939" max="1939"/>
    <col width="5.5546875" customWidth="1" style="71" min="1940" max="1940"/>
    <col width="4.6640625" customWidth="1" style="71" min="1941" max="1941"/>
    <col width="15.44140625" customWidth="1" style="71" min="1942" max="1942"/>
    <col width="9.109375" customWidth="1" style="71" min="1943" max="1946"/>
    <col width="10.44140625" bestFit="1" customWidth="1" style="71" min="1947" max="1947"/>
    <col width="18" bestFit="1" customWidth="1" style="71" min="1948" max="1948"/>
    <col width="9.109375" customWidth="1" style="71" min="1949" max="2179"/>
    <col width="7.33203125" customWidth="1" style="71" min="2180" max="2180"/>
    <col width="5" customWidth="1" style="71" min="2181" max="2181"/>
    <col width="5.44140625" customWidth="1" style="71" min="2182" max="2182"/>
    <col width="9.6640625" customWidth="1" style="71" min="2183" max="2183"/>
    <col width="5.44140625" customWidth="1" style="71" min="2184" max="2184"/>
    <col width="2" customWidth="1" style="71" min="2185" max="2185"/>
    <col width="7.5546875" customWidth="1" style="71" min="2186" max="2186"/>
    <col width="8.6640625" customWidth="1" style="71" min="2187" max="2187"/>
    <col width="4.6640625" customWidth="1" style="71" min="2188" max="2188"/>
    <col width="8.6640625" customWidth="1" style="71" min="2189" max="2189"/>
    <col width="6" customWidth="1" style="71" min="2190" max="2190"/>
    <col width="6.33203125" customWidth="1" style="71" min="2191" max="2191"/>
    <col width="8.6640625" customWidth="1" style="71" min="2192" max="2192"/>
    <col width="3.44140625" customWidth="1" style="71" min="2193" max="2193"/>
    <col width="3" customWidth="1" style="71" min="2194" max="2194"/>
    <col width="4.33203125" customWidth="1" style="71" min="2195" max="2195"/>
    <col width="5.5546875" customWidth="1" style="71" min="2196" max="2196"/>
    <col width="4.6640625" customWidth="1" style="71" min="2197" max="2197"/>
    <col width="15.44140625" customWidth="1" style="71" min="2198" max="2198"/>
    <col width="9.109375" customWidth="1" style="71" min="2199" max="2202"/>
    <col width="10.44140625" bestFit="1" customWidth="1" style="71" min="2203" max="2203"/>
    <col width="18" bestFit="1" customWidth="1" style="71" min="2204" max="2204"/>
    <col width="9.109375" customWidth="1" style="71" min="2205" max="2435"/>
    <col width="7.33203125" customWidth="1" style="71" min="2436" max="2436"/>
    <col width="5" customWidth="1" style="71" min="2437" max="2437"/>
    <col width="5.44140625" customWidth="1" style="71" min="2438" max="2438"/>
    <col width="9.6640625" customWidth="1" style="71" min="2439" max="2439"/>
    <col width="5.44140625" customWidth="1" style="71" min="2440" max="2440"/>
    <col width="2" customWidth="1" style="71" min="2441" max="2441"/>
    <col width="7.5546875" customWidth="1" style="71" min="2442" max="2442"/>
    <col width="8.6640625" customWidth="1" style="71" min="2443" max="2443"/>
    <col width="4.6640625" customWidth="1" style="71" min="2444" max="2444"/>
    <col width="8.6640625" customWidth="1" style="71" min="2445" max="2445"/>
    <col width="6" customWidth="1" style="71" min="2446" max="2446"/>
    <col width="6.33203125" customWidth="1" style="71" min="2447" max="2447"/>
    <col width="8.6640625" customWidth="1" style="71" min="2448" max="2448"/>
    <col width="3.44140625" customWidth="1" style="71" min="2449" max="2449"/>
    <col width="3" customWidth="1" style="71" min="2450" max="2450"/>
    <col width="4.33203125" customWidth="1" style="71" min="2451" max="2451"/>
    <col width="5.5546875" customWidth="1" style="71" min="2452" max="2452"/>
    <col width="4.6640625" customWidth="1" style="71" min="2453" max="2453"/>
    <col width="15.44140625" customWidth="1" style="71" min="2454" max="2454"/>
    <col width="9.109375" customWidth="1" style="71" min="2455" max="2458"/>
    <col width="10.44140625" bestFit="1" customWidth="1" style="71" min="2459" max="2459"/>
    <col width="18" bestFit="1" customWidth="1" style="71" min="2460" max="2460"/>
    <col width="9.109375" customWidth="1" style="71" min="2461" max="2691"/>
    <col width="7.33203125" customWidth="1" style="71" min="2692" max="2692"/>
    <col width="5" customWidth="1" style="71" min="2693" max="2693"/>
    <col width="5.44140625" customWidth="1" style="71" min="2694" max="2694"/>
    <col width="9.6640625" customWidth="1" style="71" min="2695" max="2695"/>
    <col width="5.44140625" customWidth="1" style="71" min="2696" max="2696"/>
    <col width="2" customWidth="1" style="71" min="2697" max="2697"/>
    <col width="7.5546875" customWidth="1" style="71" min="2698" max="2698"/>
    <col width="8.6640625" customWidth="1" style="71" min="2699" max="2699"/>
    <col width="4.6640625" customWidth="1" style="71" min="2700" max="2700"/>
    <col width="8.6640625" customWidth="1" style="71" min="2701" max="2701"/>
    <col width="6" customWidth="1" style="71" min="2702" max="2702"/>
    <col width="6.33203125" customWidth="1" style="71" min="2703" max="2703"/>
    <col width="8.6640625" customWidth="1" style="71" min="2704" max="2704"/>
    <col width="3.44140625" customWidth="1" style="71" min="2705" max="2705"/>
    <col width="3" customWidth="1" style="71" min="2706" max="2706"/>
    <col width="4.33203125" customWidth="1" style="71" min="2707" max="2707"/>
    <col width="5.5546875" customWidth="1" style="71" min="2708" max="2708"/>
    <col width="4.6640625" customWidth="1" style="71" min="2709" max="2709"/>
    <col width="15.44140625" customWidth="1" style="71" min="2710" max="2710"/>
    <col width="9.109375" customWidth="1" style="71" min="2711" max="2714"/>
    <col width="10.44140625" bestFit="1" customWidth="1" style="71" min="2715" max="2715"/>
    <col width="18" bestFit="1" customWidth="1" style="71" min="2716" max="2716"/>
    <col width="9.109375" customWidth="1" style="71" min="2717" max="2947"/>
    <col width="7.33203125" customWidth="1" style="71" min="2948" max="2948"/>
    <col width="5" customWidth="1" style="71" min="2949" max="2949"/>
    <col width="5.44140625" customWidth="1" style="71" min="2950" max="2950"/>
    <col width="9.6640625" customWidth="1" style="71" min="2951" max="2951"/>
    <col width="5.44140625" customWidth="1" style="71" min="2952" max="2952"/>
    <col width="2" customWidth="1" style="71" min="2953" max="2953"/>
    <col width="7.5546875" customWidth="1" style="71" min="2954" max="2954"/>
    <col width="8.6640625" customWidth="1" style="71" min="2955" max="2955"/>
    <col width="4.6640625" customWidth="1" style="71" min="2956" max="2956"/>
    <col width="8.6640625" customWidth="1" style="71" min="2957" max="2957"/>
    <col width="6" customWidth="1" style="71" min="2958" max="2958"/>
    <col width="6.33203125" customWidth="1" style="71" min="2959" max="2959"/>
    <col width="8.6640625" customWidth="1" style="71" min="2960" max="2960"/>
    <col width="3.44140625" customWidth="1" style="71" min="2961" max="2961"/>
    <col width="3" customWidth="1" style="71" min="2962" max="2962"/>
    <col width="4.33203125" customWidth="1" style="71" min="2963" max="2963"/>
    <col width="5.5546875" customWidth="1" style="71" min="2964" max="2964"/>
    <col width="4.6640625" customWidth="1" style="71" min="2965" max="2965"/>
    <col width="15.44140625" customWidth="1" style="71" min="2966" max="2966"/>
    <col width="9.109375" customWidth="1" style="71" min="2967" max="2970"/>
    <col width="10.44140625" bestFit="1" customWidth="1" style="71" min="2971" max="2971"/>
    <col width="18" bestFit="1" customWidth="1" style="71" min="2972" max="2972"/>
    <col width="9.109375" customWidth="1" style="71" min="2973" max="3203"/>
    <col width="7.33203125" customWidth="1" style="71" min="3204" max="3204"/>
    <col width="5" customWidth="1" style="71" min="3205" max="3205"/>
    <col width="5.44140625" customWidth="1" style="71" min="3206" max="3206"/>
    <col width="9.6640625" customWidth="1" style="71" min="3207" max="3207"/>
    <col width="5.44140625" customWidth="1" style="71" min="3208" max="3208"/>
    <col width="2" customWidth="1" style="71" min="3209" max="3209"/>
    <col width="7.5546875" customWidth="1" style="71" min="3210" max="3210"/>
    <col width="8.6640625" customWidth="1" style="71" min="3211" max="3211"/>
    <col width="4.6640625" customWidth="1" style="71" min="3212" max="3212"/>
    <col width="8.6640625" customWidth="1" style="71" min="3213" max="3213"/>
    <col width="6" customWidth="1" style="71" min="3214" max="3214"/>
    <col width="6.33203125" customWidth="1" style="71" min="3215" max="3215"/>
    <col width="8.6640625" customWidth="1" style="71" min="3216" max="3216"/>
    <col width="3.44140625" customWidth="1" style="71" min="3217" max="3217"/>
    <col width="3" customWidth="1" style="71" min="3218" max="3218"/>
    <col width="4.33203125" customWidth="1" style="71" min="3219" max="3219"/>
    <col width="5.5546875" customWidth="1" style="71" min="3220" max="3220"/>
    <col width="4.6640625" customWidth="1" style="71" min="3221" max="3221"/>
    <col width="15.44140625" customWidth="1" style="71" min="3222" max="3222"/>
    <col width="9.109375" customWidth="1" style="71" min="3223" max="3226"/>
    <col width="10.44140625" bestFit="1" customWidth="1" style="71" min="3227" max="3227"/>
    <col width="18" bestFit="1" customWidth="1" style="71" min="3228" max="3228"/>
    <col width="9.109375" customWidth="1" style="71" min="3229" max="3459"/>
    <col width="7.33203125" customWidth="1" style="71" min="3460" max="3460"/>
    <col width="5" customWidth="1" style="71" min="3461" max="3461"/>
    <col width="5.44140625" customWidth="1" style="71" min="3462" max="3462"/>
    <col width="9.6640625" customWidth="1" style="71" min="3463" max="3463"/>
    <col width="5.44140625" customWidth="1" style="71" min="3464" max="3464"/>
    <col width="2" customWidth="1" style="71" min="3465" max="3465"/>
    <col width="7.5546875" customWidth="1" style="71" min="3466" max="3466"/>
    <col width="8.6640625" customWidth="1" style="71" min="3467" max="3467"/>
    <col width="4.6640625" customWidth="1" style="71" min="3468" max="3468"/>
    <col width="8.6640625" customWidth="1" style="71" min="3469" max="3469"/>
    <col width="6" customWidth="1" style="71" min="3470" max="3470"/>
    <col width="6.33203125" customWidth="1" style="71" min="3471" max="3471"/>
    <col width="8.6640625" customWidth="1" style="71" min="3472" max="3472"/>
    <col width="3.44140625" customWidth="1" style="71" min="3473" max="3473"/>
    <col width="3" customWidth="1" style="71" min="3474" max="3474"/>
    <col width="4.33203125" customWidth="1" style="71" min="3475" max="3475"/>
    <col width="5.5546875" customWidth="1" style="71" min="3476" max="3476"/>
    <col width="4.6640625" customWidth="1" style="71" min="3477" max="3477"/>
    <col width="15.44140625" customWidth="1" style="71" min="3478" max="3478"/>
    <col width="9.109375" customWidth="1" style="71" min="3479" max="3482"/>
    <col width="10.44140625" bestFit="1" customWidth="1" style="71" min="3483" max="3483"/>
    <col width="18" bestFit="1" customWidth="1" style="71" min="3484" max="3484"/>
    <col width="9.109375" customWidth="1" style="71" min="3485" max="3715"/>
    <col width="7.33203125" customWidth="1" style="71" min="3716" max="3716"/>
    <col width="5" customWidth="1" style="71" min="3717" max="3717"/>
    <col width="5.44140625" customWidth="1" style="71" min="3718" max="3718"/>
    <col width="9.6640625" customWidth="1" style="71" min="3719" max="3719"/>
    <col width="5.44140625" customWidth="1" style="71" min="3720" max="3720"/>
    <col width="2" customWidth="1" style="71" min="3721" max="3721"/>
    <col width="7.5546875" customWidth="1" style="71" min="3722" max="3722"/>
    <col width="8.6640625" customWidth="1" style="71" min="3723" max="3723"/>
    <col width="4.6640625" customWidth="1" style="71" min="3724" max="3724"/>
    <col width="8.6640625" customWidth="1" style="71" min="3725" max="3725"/>
    <col width="6" customWidth="1" style="71" min="3726" max="3726"/>
    <col width="6.33203125" customWidth="1" style="71" min="3727" max="3727"/>
    <col width="8.6640625" customWidth="1" style="71" min="3728" max="3728"/>
    <col width="3.44140625" customWidth="1" style="71" min="3729" max="3729"/>
    <col width="3" customWidth="1" style="71" min="3730" max="3730"/>
    <col width="4.33203125" customWidth="1" style="71" min="3731" max="3731"/>
    <col width="5.5546875" customWidth="1" style="71" min="3732" max="3732"/>
    <col width="4.6640625" customWidth="1" style="71" min="3733" max="3733"/>
    <col width="15.44140625" customWidth="1" style="71" min="3734" max="3734"/>
    <col width="9.109375" customWidth="1" style="71" min="3735" max="3738"/>
    <col width="10.44140625" bestFit="1" customWidth="1" style="71" min="3739" max="3739"/>
    <col width="18" bestFit="1" customWidth="1" style="71" min="3740" max="3740"/>
    <col width="9.109375" customWidth="1" style="71" min="3741" max="3971"/>
    <col width="7.33203125" customWidth="1" style="71" min="3972" max="3972"/>
    <col width="5" customWidth="1" style="71" min="3973" max="3973"/>
    <col width="5.44140625" customWidth="1" style="71" min="3974" max="3974"/>
    <col width="9.6640625" customWidth="1" style="71" min="3975" max="3975"/>
    <col width="5.44140625" customWidth="1" style="71" min="3976" max="3976"/>
    <col width="2" customWidth="1" style="71" min="3977" max="3977"/>
    <col width="7.5546875" customWidth="1" style="71" min="3978" max="3978"/>
    <col width="8.6640625" customWidth="1" style="71" min="3979" max="3979"/>
    <col width="4.6640625" customWidth="1" style="71" min="3980" max="3980"/>
    <col width="8.6640625" customWidth="1" style="71" min="3981" max="3981"/>
    <col width="6" customWidth="1" style="71" min="3982" max="3982"/>
    <col width="6.33203125" customWidth="1" style="71" min="3983" max="3983"/>
    <col width="8.6640625" customWidth="1" style="71" min="3984" max="3984"/>
    <col width="3.44140625" customWidth="1" style="71" min="3985" max="3985"/>
    <col width="3" customWidth="1" style="71" min="3986" max="3986"/>
    <col width="4.33203125" customWidth="1" style="71" min="3987" max="3987"/>
    <col width="5.5546875" customWidth="1" style="71" min="3988" max="3988"/>
    <col width="4.6640625" customWidth="1" style="71" min="3989" max="3989"/>
    <col width="15.44140625" customWidth="1" style="71" min="3990" max="3990"/>
    <col width="9.109375" customWidth="1" style="71" min="3991" max="3994"/>
    <col width="10.44140625" bestFit="1" customWidth="1" style="71" min="3995" max="3995"/>
    <col width="18" bestFit="1" customWidth="1" style="71" min="3996" max="3996"/>
    <col width="9.109375" customWidth="1" style="71" min="3997" max="4227"/>
    <col width="7.33203125" customWidth="1" style="71" min="4228" max="4228"/>
    <col width="5" customWidth="1" style="71" min="4229" max="4229"/>
    <col width="5.44140625" customWidth="1" style="71" min="4230" max="4230"/>
    <col width="9.6640625" customWidth="1" style="71" min="4231" max="4231"/>
    <col width="5.44140625" customWidth="1" style="71" min="4232" max="4232"/>
    <col width="2" customWidth="1" style="71" min="4233" max="4233"/>
    <col width="7.5546875" customWidth="1" style="71" min="4234" max="4234"/>
    <col width="8.6640625" customWidth="1" style="71" min="4235" max="4235"/>
    <col width="4.6640625" customWidth="1" style="71" min="4236" max="4236"/>
    <col width="8.6640625" customWidth="1" style="71" min="4237" max="4237"/>
    <col width="6" customWidth="1" style="71" min="4238" max="4238"/>
    <col width="6.33203125" customWidth="1" style="71" min="4239" max="4239"/>
    <col width="8.6640625" customWidth="1" style="71" min="4240" max="4240"/>
    <col width="3.44140625" customWidth="1" style="71" min="4241" max="4241"/>
    <col width="3" customWidth="1" style="71" min="4242" max="4242"/>
    <col width="4.33203125" customWidth="1" style="71" min="4243" max="4243"/>
    <col width="5.5546875" customWidth="1" style="71" min="4244" max="4244"/>
    <col width="4.6640625" customWidth="1" style="71" min="4245" max="4245"/>
    <col width="15.44140625" customWidth="1" style="71" min="4246" max="4246"/>
    <col width="9.109375" customWidth="1" style="71" min="4247" max="4250"/>
    <col width="10.44140625" bestFit="1" customWidth="1" style="71" min="4251" max="4251"/>
    <col width="18" bestFit="1" customWidth="1" style="71" min="4252" max="4252"/>
    <col width="9.109375" customWidth="1" style="71" min="4253" max="4483"/>
    <col width="7.33203125" customWidth="1" style="71" min="4484" max="4484"/>
    <col width="5" customWidth="1" style="71" min="4485" max="4485"/>
    <col width="5.44140625" customWidth="1" style="71" min="4486" max="4486"/>
    <col width="9.6640625" customWidth="1" style="71" min="4487" max="4487"/>
    <col width="5.44140625" customWidth="1" style="71" min="4488" max="4488"/>
    <col width="2" customWidth="1" style="71" min="4489" max="4489"/>
    <col width="7.5546875" customWidth="1" style="71" min="4490" max="4490"/>
    <col width="8.6640625" customWidth="1" style="71" min="4491" max="4491"/>
    <col width="4.6640625" customWidth="1" style="71" min="4492" max="4492"/>
    <col width="8.6640625" customWidth="1" style="71" min="4493" max="4493"/>
    <col width="6" customWidth="1" style="71" min="4494" max="4494"/>
    <col width="6.33203125" customWidth="1" style="71" min="4495" max="4495"/>
    <col width="8.6640625" customWidth="1" style="71" min="4496" max="4496"/>
    <col width="3.44140625" customWidth="1" style="71" min="4497" max="4497"/>
    <col width="3" customWidth="1" style="71" min="4498" max="4498"/>
    <col width="4.33203125" customWidth="1" style="71" min="4499" max="4499"/>
    <col width="5.5546875" customWidth="1" style="71" min="4500" max="4500"/>
    <col width="4.6640625" customWidth="1" style="71" min="4501" max="4501"/>
    <col width="15.44140625" customWidth="1" style="71" min="4502" max="4502"/>
    <col width="9.109375" customWidth="1" style="71" min="4503" max="4506"/>
    <col width="10.44140625" bestFit="1" customWidth="1" style="71" min="4507" max="4507"/>
    <col width="18" bestFit="1" customWidth="1" style="71" min="4508" max="4508"/>
    <col width="9.109375" customWidth="1" style="71" min="4509" max="4739"/>
    <col width="7.33203125" customWidth="1" style="71" min="4740" max="4740"/>
    <col width="5" customWidth="1" style="71" min="4741" max="4741"/>
    <col width="5.44140625" customWidth="1" style="71" min="4742" max="4742"/>
    <col width="9.6640625" customWidth="1" style="71" min="4743" max="4743"/>
    <col width="5.44140625" customWidth="1" style="71" min="4744" max="4744"/>
    <col width="2" customWidth="1" style="71" min="4745" max="4745"/>
    <col width="7.5546875" customWidth="1" style="71" min="4746" max="4746"/>
    <col width="8.6640625" customWidth="1" style="71" min="4747" max="4747"/>
    <col width="4.6640625" customWidth="1" style="71" min="4748" max="4748"/>
    <col width="8.6640625" customWidth="1" style="71" min="4749" max="4749"/>
    <col width="6" customWidth="1" style="71" min="4750" max="4750"/>
    <col width="6.33203125" customWidth="1" style="71" min="4751" max="4751"/>
    <col width="8.6640625" customWidth="1" style="71" min="4752" max="4752"/>
    <col width="3.44140625" customWidth="1" style="71" min="4753" max="4753"/>
    <col width="3" customWidth="1" style="71" min="4754" max="4754"/>
    <col width="4.33203125" customWidth="1" style="71" min="4755" max="4755"/>
    <col width="5.5546875" customWidth="1" style="71" min="4756" max="4756"/>
    <col width="4.6640625" customWidth="1" style="71" min="4757" max="4757"/>
    <col width="15.44140625" customWidth="1" style="71" min="4758" max="4758"/>
    <col width="9.109375" customWidth="1" style="71" min="4759" max="4762"/>
    <col width="10.44140625" bestFit="1" customWidth="1" style="71" min="4763" max="4763"/>
    <col width="18" bestFit="1" customWidth="1" style="71" min="4764" max="4764"/>
    <col width="9.109375" customWidth="1" style="71" min="4765" max="4995"/>
    <col width="7.33203125" customWidth="1" style="71" min="4996" max="4996"/>
    <col width="5" customWidth="1" style="71" min="4997" max="4997"/>
    <col width="5.44140625" customWidth="1" style="71" min="4998" max="4998"/>
    <col width="9.6640625" customWidth="1" style="71" min="4999" max="4999"/>
    <col width="5.44140625" customWidth="1" style="71" min="5000" max="5000"/>
    <col width="2" customWidth="1" style="71" min="5001" max="5001"/>
    <col width="7.5546875" customWidth="1" style="71" min="5002" max="5002"/>
    <col width="8.6640625" customWidth="1" style="71" min="5003" max="5003"/>
    <col width="4.6640625" customWidth="1" style="71" min="5004" max="5004"/>
    <col width="8.6640625" customWidth="1" style="71" min="5005" max="5005"/>
    <col width="6" customWidth="1" style="71" min="5006" max="5006"/>
    <col width="6.33203125" customWidth="1" style="71" min="5007" max="5007"/>
    <col width="8.6640625" customWidth="1" style="71" min="5008" max="5008"/>
    <col width="3.44140625" customWidth="1" style="71" min="5009" max="5009"/>
    <col width="3" customWidth="1" style="71" min="5010" max="5010"/>
    <col width="4.33203125" customWidth="1" style="71" min="5011" max="5011"/>
    <col width="5.5546875" customWidth="1" style="71" min="5012" max="5012"/>
    <col width="4.6640625" customWidth="1" style="71" min="5013" max="5013"/>
    <col width="15.44140625" customWidth="1" style="71" min="5014" max="5014"/>
    <col width="9.109375" customWidth="1" style="71" min="5015" max="5018"/>
    <col width="10.44140625" bestFit="1" customWidth="1" style="71" min="5019" max="5019"/>
    <col width="18" bestFit="1" customWidth="1" style="71" min="5020" max="5020"/>
    <col width="9.109375" customWidth="1" style="71" min="5021" max="5251"/>
    <col width="7.33203125" customWidth="1" style="71" min="5252" max="5252"/>
    <col width="5" customWidth="1" style="71" min="5253" max="5253"/>
    <col width="5.44140625" customWidth="1" style="71" min="5254" max="5254"/>
    <col width="9.6640625" customWidth="1" style="71" min="5255" max="5255"/>
    <col width="5.44140625" customWidth="1" style="71" min="5256" max="5256"/>
    <col width="2" customWidth="1" style="71" min="5257" max="5257"/>
    <col width="7.5546875" customWidth="1" style="71" min="5258" max="5258"/>
    <col width="8.6640625" customWidth="1" style="71" min="5259" max="5259"/>
    <col width="4.6640625" customWidth="1" style="71" min="5260" max="5260"/>
    <col width="8.6640625" customWidth="1" style="71" min="5261" max="5261"/>
    <col width="6" customWidth="1" style="71" min="5262" max="5262"/>
    <col width="6.33203125" customWidth="1" style="71" min="5263" max="5263"/>
    <col width="8.6640625" customWidth="1" style="71" min="5264" max="5264"/>
    <col width="3.44140625" customWidth="1" style="71" min="5265" max="5265"/>
    <col width="3" customWidth="1" style="71" min="5266" max="5266"/>
    <col width="4.33203125" customWidth="1" style="71" min="5267" max="5267"/>
    <col width="5.5546875" customWidth="1" style="71" min="5268" max="5268"/>
    <col width="4.6640625" customWidth="1" style="71" min="5269" max="5269"/>
    <col width="15.44140625" customWidth="1" style="71" min="5270" max="5270"/>
    <col width="9.109375" customWidth="1" style="71" min="5271" max="5274"/>
    <col width="10.44140625" bestFit="1" customWidth="1" style="71" min="5275" max="5275"/>
    <col width="18" bestFit="1" customWidth="1" style="71" min="5276" max="5276"/>
    <col width="9.109375" customWidth="1" style="71" min="5277" max="5507"/>
    <col width="7.33203125" customWidth="1" style="71" min="5508" max="5508"/>
    <col width="5" customWidth="1" style="71" min="5509" max="5509"/>
    <col width="5.44140625" customWidth="1" style="71" min="5510" max="5510"/>
    <col width="9.6640625" customWidth="1" style="71" min="5511" max="5511"/>
    <col width="5.44140625" customWidth="1" style="71" min="5512" max="5512"/>
    <col width="2" customWidth="1" style="71" min="5513" max="5513"/>
    <col width="7.5546875" customWidth="1" style="71" min="5514" max="5514"/>
    <col width="8.6640625" customWidth="1" style="71" min="5515" max="5515"/>
    <col width="4.6640625" customWidth="1" style="71" min="5516" max="5516"/>
    <col width="8.6640625" customWidth="1" style="71" min="5517" max="5517"/>
    <col width="6" customWidth="1" style="71" min="5518" max="5518"/>
    <col width="6.33203125" customWidth="1" style="71" min="5519" max="5519"/>
    <col width="8.6640625" customWidth="1" style="71" min="5520" max="5520"/>
    <col width="3.44140625" customWidth="1" style="71" min="5521" max="5521"/>
    <col width="3" customWidth="1" style="71" min="5522" max="5522"/>
    <col width="4.33203125" customWidth="1" style="71" min="5523" max="5523"/>
    <col width="5.5546875" customWidth="1" style="71" min="5524" max="5524"/>
    <col width="4.6640625" customWidth="1" style="71" min="5525" max="5525"/>
    <col width="15.44140625" customWidth="1" style="71" min="5526" max="5526"/>
    <col width="9.109375" customWidth="1" style="71" min="5527" max="5530"/>
    <col width="10.44140625" bestFit="1" customWidth="1" style="71" min="5531" max="5531"/>
    <col width="18" bestFit="1" customWidth="1" style="71" min="5532" max="5532"/>
    <col width="9.109375" customWidth="1" style="71" min="5533" max="5763"/>
    <col width="7.33203125" customWidth="1" style="71" min="5764" max="5764"/>
    <col width="5" customWidth="1" style="71" min="5765" max="5765"/>
    <col width="5.44140625" customWidth="1" style="71" min="5766" max="5766"/>
    <col width="9.6640625" customWidth="1" style="71" min="5767" max="5767"/>
    <col width="5.44140625" customWidth="1" style="71" min="5768" max="5768"/>
    <col width="2" customWidth="1" style="71" min="5769" max="5769"/>
    <col width="7.5546875" customWidth="1" style="71" min="5770" max="5770"/>
    <col width="8.6640625" customWidth="1" style="71" min="5771" max="5771"/>
    <col width="4.6640625" customWidth="1" style="71" min="5772" max="5772"/>
    <col width="8.6640625" customWidth="1" style="71" min="5773" max="5773"/>
    <col width="6" customWidth="1" style="71" min="5774" max="5774"/>
    <col width="6.33203125" customWidth="1" style="71" min="5775" max="5775"/>
    <col width="8.6640625" customWidth="1" style="71" min="5776" max="5776"/>
    <col width="3.44140625" customWidth="1" style="71" min="5777" max="5777"/>
    <col width="3" customWidth="1" style="71" min="5778" max="5778"/>
    <col width="4.33203125" customWidth="1" style="71" min="5779" max="5779"/>
    <col width="5.5546875" customWidth="1" style="71" min="5780" max="5780"/>
    <col width="4.6640625" customWidth="1" style="71" min="5781" max="5781"/>
    <col width="15.44140625" customWidth="1" style="71" min="5782" max="5782"/>
    <col width="9.109375" customWidth="1" style="71" min="5783" max="5786"/>
    <col width="10.44140625" bestFit="1" customWidth="1" style="71" min="5787" max="5787"/>
    <col width="18" bestFit="1" customWidth="1" style="71" min="5788" max="5788"/>
    <col width="9.109375" customWidth="1" style="71" min="5789" max="6019"/>
    <col width="7.33203125" customWidth="1" style="71" min="6020" max="6020"/>
    <col width="5" customWidth="1" style="71" min="6021" max="6021"/>
    <col width="5.44140625" customWidth="1" style="71" min="6022" max="6022"/>
    <col width="9.6640625" customWidth="1" style="71" min="6023" max="6023"/>
    <col width="5.44140625" customWidth="1" style="71" min="6024" max="6024"/>
    <col width="2" customWidth="1" style="71" min="6025" max="6025"/>
    <col width="7.5546875" customWidth="1" style="71" min="6026" max="6026"/>
    <col width="8.6640625" customWidth="1" style="71" min="6027" max="6027"/>
    <col width="4.6640625" customWidth="1" style="71" min="6028" max="6028"/>
    <col width="8.6640625" customWidth="1" style="71" min="6029" max="6029"/>
    <col width="6" customWidth="1" style="71" min="6030" max="6030"/>
    <col width="6.33203125" customWidth="1" style="71" min="6031" max="6031"/>
    <col width="8.6640625" customWidth="1" style="71" min="6032" max="6032"/>
    <col width="3.44140625" customWidth="1" style="71" min="6033" max="6033"/>
    <col width="3" customWidth="1" style="71" min="6034" max="6034"/>
    <col width="4.33203125" customWidth="1" style="71" min="6035" max="6035"/>
    <col width="5.5546875" customWidth="1" style="71" min="6036" max="6036"/>
    <col width="4.6640625" customWidth="1" style="71" min="6037" max="6037"/>
    <col width="15.44140625" customWidth="1" style="71" min="6038" max="6038"/>
    <col width="9.109375" customWidth="1" style="71" min="6039" max="6042"/>
    <col width="10.44140625" bestFit="1" customWidth="1" style="71" min="6043" max="6043"/>
    <col width="18" bestFit="1" customWidth="1" style="71" min="6044" max="6044"/>
    <col width="9.109375" customWidth="1" style="71" min="6045" max="6275"/>
    <col width="7.33203125" customWidth="1" style="71" min="6276" max="6276"/>
    <col width="5" customWidth="1" style="71" min="6277" max="6277"/>
    <col width="5.44140625" customWidth="1" style="71" min="6278" max="6278"/>
    <col width="9.6640625" customWidth="1" style="71" min="6279" max="6279"/>
    <col width="5.44140625" customWidth="1" style="71" min="6280" max="6280"/>
    <col width="2" customWidth="1" style="71" min="6281" max="6281"/>
    <col width="7.5546875" customWidth="1" style="71" min="6282" max="6282"/>
    <col width="8.6640625" customWidth="1" style="71" min="6283" max="6283"/>
    <col width="4.6640625" customWidth="1" style="71" min="6284" max="6284"/>
    <col width="8.6640625" customWidth="1" style="71" min="6285" max="6285"/>
    <col width="6" customWidth="1" style="71" min="6286" max="6286"/>
    <col width="6.33203125" customWidth="1" style="71" min="6287" max="6287"/>
    <col width="8.6640625" customWidth="1" style="71" min="6288" max="6288"/>
    <col width="3.44140625" customWidth="1" style="71" min="6289" max="6289"/>
    <col width="3" customWidth="1" style="71" min="6290" max="6290"/>
    <col width="4.33203125" customWidth="1" style="71" min="6291" max="6291"/>
    <col width="5.5546875" customWidth="1" style="71" min="6292" max="6292"/>
    <col width="4.6640625" customWidth="1" style="71" min="6293" max="6293"/>
    <col width="15.44140625" customWidth="1" style="71" min="6294" max="6294"/>
    <col width="9.109375" customWidth="1" style="71" min="6295" max="6298"/>
    <col width="10.44140625" bestFit="1" customWidth="1" style="71" min="6299" max="6299"/>
    <col width="18" bestFit="1" customWidth="1" style="71" min="6300" max="6300"/>
    <col width="9.109375" customWidth="1" style="71" min="6301" max="6531"/>
    <col width="7.33203125" customWidth="1" style="71" min="6532" max="6532"/>
    <col width="5" customWidth="1" style="71" min="6533" max="6533"/>
    <col width="5.44140625" customWidth="1" style="71" min="6534" max="6534"/>
    <col width="9.6640625" customWidth="1" style="71" min="6535" max="6535"/>
    <col width="5.44140625" customWidth="1" style="71" min="6536" max="6536"/>
    <col width="2" customWidth="1" style="71" min="6537" max="6537"/>
    <col width="7.5546875" customWidth="1" style="71" min="6538" max="6538"/>
    <col width="8.6640625" customWidth="1" style="71" min="6539" max="6539"/>
    <col width="4.6640625" customWidth="1" style="71" min="6540" max="6540"/>
    <col width="8.6640625" customWidth="1" style="71" min="6541" max="6541"/>
    <col width="6" customWidth="1" style="71" min="6542" max="6542"/>
    <col width="6.33203125" customWidth="1" style="71" min="6543" max="6543"/>
    <col width="8.6640625" customWidth="1" style="71" min="6544" max="6544"/>
    <col width="3.44140625" customWidth="1" style="71" min="6545" max="6545"/>
    <col width="3" customWidth="1" style="71" min="6546" max="6546"/>
    <col width="4.33203125" customWidth="1" style="71" min="6547" max="6547"/>
    <col width="5.5546875" customWidth="1" style="71" min="6548" max="6548"/>
    <col width="4.6640625" customWidth="1" style="71" min="6549" max="6549"/>
    <col width="15.44140625" customWidth="1" style="71" min="6550" max="6550"/>
    <col width="9.109375" customWidth="1" style="71" min="6551" max="6554"/>
    <col width="10.44140625" bestFit="1" customWidth="1" style="71" min="6555" max="6555"/>
    <col width="18" bestFit="1" customWidth="1" style="71" min="6556" max="6556"/>
    <col width="9.109375" customWidth="1" style="71" min="6557" max="6787"/>
    <col width="7.33203125" customWidth="1" style="71" min="6788" max="6788"/>
    <col width="5" customWidth="1" style="71" min="6789" max="6789"/>
    <col width="5.44140625" customWidth="1" style="71" min="6790" max="6790"/>
    <col width="9.6640625" customWidth="1" style="71" min="6791" max="6791"/>
    <col width="5.44140625" customWidth="1" style="71" min="6792" max="6792"/>
    <col width="2" customWidth="1" style="71" min="6793" max="6793"/>
    <col width="7.5546875" customWidth="1" style="71" min="6794" max="6794"/>
    <col width="8.6640625" customWidth="1" style="71" min="6795" max="6795"/>
    <col width="4.6640625" customWidth="1" style="71" min="6796" max="6796"/>
    <col width="8.6640625" customWidth="1" style="71" min="6797" max="6797"/>
    <col width="6" customWidth="1" style="71" min="6798" max="6798"/>
    <col width="6.33203125" customWidth="1" style="71" min="6799" max="6799"/>
    <col width="8.6640625" customWidth="1" style="71" min="6800" max="6800"/>
    <col width="3.44140625" customWidth="1" style="71" min="6801" max="6801"/>
    <col width="3" customWidth="1" style="71" min="6802" max="6802"/>
    <col width="4.33203125" customWidth="1" style="71" min="6803" max="6803"/>
    <col width="5.5546875" customWidth="1" style="71" min="6804" max="6804"/>
    <col width="4.6640625" customWidth="1" style="71" min="6805" max="6805"/>
    <col width="15.44140625" customWidth="1" style="71" min="6806" max="6806"/>
    <col width="9.109375" customWidth="1" style="71" min="6807" max="6810"/>
    <col width="10.44140625" bestFit="1" customWidth="1" style="71" min="6811" max="6811"/>
    <col width="18" bestFit="1" customWidth="1" style="71" min="6812" max="6812"/>
    <col width="9.109375" customWidth="1" style="71" min="6813" max="7043"/>
    <col width="7.33203125" customWidth="1" style="71" min="7044" max="7044"/>
    <col width="5" customWidth="1" style="71" min="7045" max="7045"/>
    <col width="5.44140625" customWidth="1" style="71" min="7046" max="7046"/>
    <col width="9.6640625" customWidth="1" style="71" min="7047" max="7047"/>
    <col width="5.44140625" customWidth="1" style="71" min="7048" max="7048"/>
    <col width="2" customWidth="1" style="71" min="7049" max="7049"/>
    <col width="7.5546875" customWidth="1" style="71" min="7050" max="7050"/>
    <col width="8.6640625" customWidth="1" style="71" min="7051" max="7051"/>
    <col width="4.6640625" customWidth="1" style="71" min="7052" max="7052"/>
    <col width="8.6640625" customWidth="1" style="71" min="7053" max="7053"/>
    <col width="6" customWidth="1" style="71" min="7054" max="7054"/>
    <col width="6.33203125" customWidth="1" style="71" min="7055" max="7055"/>
    <col width="8.6640625" customWidth="1" style="71" min="7056" max="7056"/>
    <col width="3.44140625" customWidth="1" style="71" min="7057" max="7057"/>
    <col width="3" customWidth="1" style="71" min="7058" max="7058"/>
    <col width="4.33203125" customWidth="1" style="71" min="7059" max="7059"/>
    <col width="5.5546875" customWidth="1" style="71" min="7060" max="7060"/>
    <col width="4.6640625" customWidth="1" style="71" min="7061" max="7061"/>
    <col width="15.44140625" customWidth="1" style="71" min="7062" max="7062"/>
    <col width="9.109375" customWidth="1" style="71" min="7063" max="7066"/>
    <col width="10.44140625" bestFit="1" customWidth="1" style="71" min="7067" max="7067"/>
    <col width="18" bestFit="1" customWidth="1" style="71" min="7068" max="7068"/>
    <col width="9.109375" customWidth="1" style="71" min="7069" max="7299"/>
    <col width="7.33203125" customWidth="1" style="71" min="7300" max="7300"/>
    <col width="5" customWidth="1" style="71" min="7301" max="7301"/>
    <col width="5.44140625" customWidth="1" style="71" min="7302" max="7302"/>
    <col width="9.6640625" customWidth="1" style="71" min="7303" max="7303"/>
    <col width="5.44140625" customWidth="1" style="71" min="7304" max="7304"/>
    <col width="2" customWidth="1" style="71" min="7305" max="7305"/>
    <col width="7.5546875" customWidth="1" style="71" min="7306" max="7306"/>
    <col width="8.6640625" customWidth="1" style="71" min="7307" max="7307"/>
    <col width="4.6640625" customWidth="1" style="71" min="7308" max="7308"/>
    <col width="8.6640625" customWidth="1" style="71" min="7309" max="7309"/>
    <col width="6" customWidth="1" style="71" min="7310" max="7310"/>
    <col width="6.33203125" customWidth="1" style="71" min="7311" max="7311"/>
    <col width="8.6640625" customWidth="1" style="71" min="7312" max="7312"/>
    <col width="3.44140625" customWidth="1" style="71" min="7313" max="7313"/>
    <col width="3" customWidth="1" style="71" min="7314" max="7314"/>
    <col width="4.33203125" customWidth="1" style="71" min="7315" max="7315"/>
    <col width="5.5546875" customWidth="1" style="71" min="7316" max="7316"/>
    <col width="4.6640625" customWidth="1" style="71" min="7317" max="7317"/>
    <col width="15.44140625" customWidth="1" style="71" min="7318" max="7318"/>
    <col width="9.109375" customWidth="1" style="71" min="7319" max="7322"/>
    <col width="10.44140625" bestFit="1" customWidth="1" style="71" min="7323" max="7323"/>
    <col width="18" bestFit="1" customWidth="1" style="71" min="7324" max="7324"/>
    <col width="9.109375" customWidth="1" style="71" min="7325" max="7555"/>
    <col width="7.33203125" customWidth="1" style="71" min="7556" max="7556"/>
    <col width="5" customWidth="1" style="71" min="7557" max="7557"/>
    <col width="5.44140625" customWidth="1" style="71" min="7558" max="7558"/>
    <col width="9.6640625" customWidth="1" style="71" min="7559" max="7559"/>
    <col width="5.44140625" customWidth="1" style="71" min="7560" max="7560"/>
    <col width="2" customWidth="1" style="71" min="7561" max="7561"/>
    <col width="7.5546875" customWidth="1" style="71" min="7562" max="7562"/>
    <col width="8.6640625" customWidth="1" style="71" min="7563" max="7563"/>
    <col width="4.6640625" customWidth="1" style="71" min="7564" max="7564"/>
    <col width="8.6640625" customWidth="1" style="71" min="7565" max="7565"/>
    <col width="6" customWidth="1" style="71" min="7566" max="7566"/>
    <col width="6.33203125" customWidth="1" style="71" min="7567" max="7567"/>
    <col width="8.6640625" customWidth="1" style="71" min="7568" max="7568"/>
    <col width="3.44140625" customWidth="1" style="71" min="7569" max="7569"/>
    <col width="3" customWidth="1" style="71" min="7570" max="7570"/>
    <col width="4.33203125" customWidth="1" style="71" min="7571" max="7571"/>
    <col width="5.5546875" customWidth="1" style="71" min="7572" max="7572"/>
    <col width="4.6640625" customWidth="1" style="71" min="7573" max="7573"/>
    <col width="15.44140625" customWidth="1" style="71" min="7574" max="7574"/>
    <col width="9.109375" customWidth="1" style="71" min="7575" max="7578"/>
    <col width="10.44140625" bestFit="1" customWidth="1" style="71" min="7579" max="7579"/>
    <col width="18" bestFit="1" customWidth="1" style="71" min="7580" max="7580"/>
    <col width="9.109375" customWidth="1" style="71" min="7581" max="7811"/>
    <col width="7.33203125" customWidth="1" style="71" min="7812" max="7812"/>
    <col width="5" customWidth="1" style="71" min="7813" max="7813"/>
    <col width="5.44140625" customWidth="1" style="71" min="7814" max="7814"/>
    <col width="9.6640625" customWidth="1" style="71" min="7815" max="7815"/>
    <col width="5.44140625" customWidth="1" style="71" min="7816" max="7816"/>
    <col width="2" customWidth="1" style="71" min="7817" max="7817"/>
    <col width="7.5546875" customWidth="1" style="71" min="7818" max="7818"/>
    <col width="8.6640625" customWidth="1" style="71" min="7819" max="7819"/>
    <col width="4.6640625" customWidth="1" style="71" min="7820" max="7820"/>
    <col width="8.6640625" customWidth="1" style="71" min="7821" max="7821"/>
    <col width="6" customWidth="1" style="71" min="7822" max="7822"/>
    <col width="6.33203125" customWidth="1" style="71" min="7823" max="7823"/>
    <col width="8.6640625" customWidth="1" style="71" min="7824" max="7824"/>
    <col width="3.44140625" customWidth="1" style="71" min="7825" max="7825"/>
    <col width="3" customWidth="1" style="71" min="7826" max="7826"/>
    <col width="4.33203125" customWidth="1" style="71" min="7827" max="7827"/>
    <col width="5.5546875" customWidth="1" style="71" min="7828" max="7828"/>
    <col width="4.6640625" customWidth="1" style="71" min="7829" max="7829"/>
    <col width="15.44140625" customWidth="1" style="71" min="7830" max="7830"/>
    <col width="9.109375" customWidth="1" style="71" min="7831" max="7834"/>
    <col width="10.44140625" bestFit="1" customWidth="1" style="71" min="7835" max="7835"/>
    <col width="18" bestFit="1" customWidth="1" style="71" min="7836" max="7836"/>
    <col width="9.109375" customWidth="1" style="71" min="7837" max="8067"/>
    <col width="7.33203125" customWidth="1" style="71" min="8068" max="8068"/>
    <col width="5" customWidth="1" style="71" min="8069" max="8069"/>
    <col width="5.44140625" customWidth="1" style="71" min="8070" max="8070"/>
    <col width="9.6640625" customWidth="1" style="71" min="8071" max="8071"/>
    <col width="5.44140625" customWidth="1" style="71" min="8072" max="8072"/>
    <col width="2" customWidth="1" style="71" min="8073" max="8073"/>
    <col width="7.5546875" customWidth="1" style="71" min="8074" max="8074"/>
    <col width="8.6640625" customWidth="1" style="71" min="8075" max="8075"/>
    <col width="4.6640625" customWidth="1" style="71" min="8076" max="8076"/>
    <col width="8.6640625" customWidth="1" style="71" min="8077" max="8077"/>
    <col width="6" customWidth="1" style="71" min="8078" max="8078"/>
    <col width="6.33203125" customWidth="1" style="71" min="8079" max="8079"/>
    <col width="8.6640625" customWidth="1" style="71" min="8080" max="8080"/>
    <col width="3.44140625" customWidth="1" style="71" min="8081" max="8081"/>
    <col width="3" customWidth="1" style="71" min="8082" max="8082"/>
    <col width="4.33203125" customWidth="1" style="71" min="8083" max="8083"/>
    <col width="5.5546875" customWidth="1" style="71" min="8084" max="8084"/>
    <col width="4.6640625" customWidth="1" style="71" min="8085" max="8085"/>
    <col width="15.44140625" customWidth="1" style="71" min="8086" max="8086"/>
    <col width="9.109375" customWidth="1" style="71" min="8087" max="8090"/>
    <col width="10.44140625" bestFit="1" customWidth="1" style="71" min="8091" max="8091"/>
    <col width="18" bestFit="1" customWidth="1" style="71" min="8092" max="8092"/>
    <col width="9.109375" customWidth="1" style="71" min="8093" max="8323"/>
    <col width="7.33203125" customWidth="1" style="71" min="8324" max="8324"/>
    <col width="5" customWidth="1" style="71" min="8325" max="8325"/>
    <col width="5.44140625" customWidth="1" style="71" min="8326" max="8326"/>
    <col width="9.6640625" customWidth="1" style="71" min="8327" max="8327"/>
    <col width="5.44140625" customWidth="1" style="71" min="8328" max="8328"/>
    <col width="2" customWidth="1" style="71" min="8329" max="8329"/>
    <col width="7.5546875" customWidth="1" style="71" min="8330" max="8330"/>
    <col width="8.6640625" customWidth="1" style="71" min="8331" max="8331"/>
    <col width="4.6640625" customWidth="1" style="71" min="8332" max="8332"/>
    <col width="8.6640625" customWidth="1" style="71" min="8333" max="8333"/>
    <col width="6" customWidth="1" style="71" min="8334" max="8334"/>
    <col width="6.33203125" customWidth="1" style="71" min="8335" max="8335"/>
    <col width="8.6640625" customWidth="1" style="71" min="8336" max="8336"/>
    <col width="3.44140625" customWidth="1" style="71" min="8337" max="8337"/>
    <col width="3" customWidth="1" style="71" min="8338" max="8338"/>
    <col width="4.33203125" customWidth="1" style="71" min="8339" max="8339"/>
    <col width="5.5546875" customWidth="1" style="71" min="8340" max="8340"/>
    <col width="4.6640625" customWidth="1" style="71" min="8341" max="8341"/>
    <col width="15.44140625" customWidth="1" style="71" min="8342" max="8342"/>
    <col width="9.109375" customWidth="1" style="71" min="8343" max="8346"/>
    <col width="10.44140625" bestFit="1" customWidth="1" style="71" min="8347" max="8347"/>
    <col width="18" bestFit="1" customWidth="1" style="71" min="8348" max="8348"/>
    <col width="9.109375" customWidth="1" style="71" min="8349" max="8579"/>
    <col width="7.33203125" customWidth="1" style="71" min="8580" max="8580"/>
    <col width="5" customWidth="1" style="71" min="8581" max="8581"/>
    <col width="5.44140625" customWidth="1" style="71" min="8582" max="8582"/>
    <col width="9.6640625" customWidth="1" style="71" min="8583" max="8583"/>
    <col width="5.44140625" customWidth="1" style="71" min="8584" max="8584"/>
    <col width="2" customWidth="1" style="71" min="8585" max="8585"/>
    <col width="7.5546875" customWidth="1" style="71" min="8586" max="8586"/>
    <col width="8.6640625" customWidth="1" style="71" min="8587" max="8587"/>
    <col width="4.6640625" customWidth="1" style="71" min="8588" max="8588"/>
    <col width="8.6640625" customWidth="1" style="71" min="8589" max="8589"/>
    <col width="6" customWidth="1" style="71" min="8590" max="8590"/>
    <col width="6.33203125" customWidth="1" style="71" min="8591" max="8591"/>
    <col width="8.6640625" customWidth="1" style="71" min="8592" max="8592"/>
    <col width="3.44140625" customWidth="1" style="71" min="8593" max="8593"/>
    <col width="3" customWidth="1" style="71" min="8594" max="8594"/>
    <col width="4.33203125" customWidth="1" style="71" min="8595" max="8595"/>
    <col width="5.5546875" customWidth="1" style="71" min="8596" max="8596"/>
    <col width="4.6640625" customWidth="1" style="71" min="8597" max="8597"/>
    <col width="15.44140625" customWidth="1" style="71" min="8598" max="8598"/>
    <col width="9.109375" customWidth="1" style="71" min="8599" max="8602"/>
    <col width="10.44140625" bestFit="1" customWidth="1" style="71" min="8603" max="8603"/>
    <col width="18" bestFit="1" customWidth="1" style="71" min="8604" max="8604"/>
    <col width="9.109375" customWidth="1" style="71" min="8605" max="8835"/>
    <col width="7.33203125" customWidth="1" style="71" min="8836" max="8836"/>
    <col width="5" customWidth="1" style="71" min="8837" max="8837"/>
    <col width="5.44140625" customWidth="1" style="71" min="8838" max="8838"/>
    <col width="9.6640625" customWidth="1" style="71" min="8839" max="8839"/>
    <col width="5.44140625" customWidth="1" style="71" min="8840" max="8840"/>
    <col width="2" customWidth="1" style="71" min="8841" max="8841"/>
    <col width="7.5546875" customWidth="1" style="71" min="8842" max="8842"/>
    <col width="8.6640625" customWidth="1" style="71" min="8843" max="8843"/>
    <col width="4.6640625" customWidth="1" style="71" min="8844" max="8844"/>
    <col width="8.6640625" customWidth="1" style="71" min="8845" max="8845"/>
    <col width="6" customWidth="1" style="71" min="8846" max="8846"/>
    <col width="6.33203125" customWidth="1" style="71" min="8847" max="8847"/>
    <col width="8.6640625" customWidth="1" style="71" min="8848" max="8848"/>
    <col width="3.44140625" customWidth="1" style="71" min="8849" max="8849"/>
    <col width="3" customWidth="1" style="71" min="8850" max="8850"/>
    <col width="4.33203125" customWidth="1" style="71" min="8851" max="8851"/>
    <col width="5.5546875" customWidth="1" style="71" min="8852" max="8852"/>
    <col width="4.6640625" customWidth="1" style="71" min="8853" max="8853"/>
    <col width="15.44140625" customWidth="1" style="71" min="8854" max="8854"/>
    <col width="9.109375" customWidth="1" style="71" min="8855" max="8858"/>
    <col width="10.44140625" bestFit="1" customWidth="1" style="71" min="8859" max="8859"/>
    <col width="18" bestFit="1" customWidth="1" style="71" min="8860" max="8860"/>
    <col width="9.109375" customWidth="1" style="71" min="8861" max="9091"/>
    <col width="7.33203125" customWidth="1" style="71" min="9092" max="9092"/>
    <col width="5" customWidth="1" style="71" min="9093" max="9093"/>
    <col width="5.44140625" customWidth="1" style="71" min="9094" max="9094"/>
    <col width="9.6640625" customWidth="1" style="71" min="9095" max="9095"/>
    <col width="5.44140625" customWidth="1" style="71" min="9096" max="9096"/>
    <col width="2" customWidth="1" style="71" min="9097" max="9097"/>
    <col width="7.5546875" customWidth="1" style="71" min="9098" max="9098"/>
    <col width="8.6640625" customWidth="1" style="71" min="9099" max="9099"/>
    <col width="4.6640625" customWidth="1" style="71" min="9100" max="9100"/>
    <col width="8.6640625" customWidth="1" style="71" min="9101" max="9101"/>
    <col width="6" customWidth="1" style="71" min="9102" max="9102"/>
    <col width="6.33203125" customWidth="1" style="71" min="9103" max="9103"/>
    <col width="8.6640625" customWidth="1" style="71" min="9104" max="9104"/>
    <col width="3.44140625" customWidth="1" style="71" min="9105" max="9105"/>
    <col width="3" customWidth="1" style="71" min="9106" max="9106"/>
    <col width="4.33203125" customWidth="1" style="71" min="9107" max="9107"/>
    <col width="5.5546875" customWidth="1" style="71" min="9108" max="9108"/>
    <col width="4.6640625" customWidth="1" style="71" min="9109" max="9109"/>
    <col width="15.44140625" customWidth="1" style="71" min="9110" max="9110"/>
    <col width="9.109375" customWidth="1" style="71" min="9111" max="9114"/>
    <col width="10.44140625" bestFit="1" customWidth="1" style="71" min="9115" max="9115"/>
    <col width="18" bestFit="1" customWidth="1" style="71" min="9116" max="9116"/>
    <col width="9.109375" customWidth="1" style="71" min="9117" max="9347"/>
    <col width="7.33203125" customWidth="1" style="71" min="9348" max="9348"/>
    <col width="5" customWidth="1" style="71" min="9349" max="9349"/>
    <col width="5.44140625" customWidth="1" style="71" min="9350" max="9350"/>
    <col width="9.6640625" customWidth="1" style="71" min="9351" max="9351"/>
    <col width="5.44140625" customWidth="1" style="71" min="9352" max="9352"/>
    <col width="2" customWidth="1" style="71" min="9353" max="9353"/>
    <col width="7.5546875" customWidth="1" style="71" min="9354" max="9354"/>
    <col width="8.6640625" customWidth="1" style="71" min="9355" max="9355"/>
    <col width="4.6640625" customWidth="1" style="71" min="9356" max="9356"/>
    <col width="8.6640625" customWidth="1" style="71" min="9357" max="9357"/>
    <col width="6" customWidth="1" style="71" min="9358" max="9358"/>
    <col width="6.33203125" customWidth="1" style="71" min="9359" max="9359"/>
    <col width="8.6640625" customWidth="1" style="71" min="9360" max="9360"/>
    <col width="3.44140625" customWidth="1" style="71" min="9361" max="9361"/>
    <col width="3" customWidth="1" style="71" min="9362" max="9362"/>
    <col width="4.33203125" customWidth="1" style="71" min="9363" max="9363"/>
    <col width="5.5546875" customWidth="1" style="71" min="9364" max="9364"/>
    <col width="4.6640625" customWidth="1" style="71" min="9365" max="9365"/>
    <col width="15.44140625" customWidth="1" style="71" min="9366" max="9366"/>
    <col width="9.109375" customWidth="1" style="71" min="9367" max="9370"/>
    <col width="10.44140625" bestFit="1" customWidth="1" style="71" min="9371" max="9371"/>
    <col width="18" bestFit="1" customWidth="1" style="71" min="9372" max="9372"/>
    <col width="9.109375" customWidth="1" style="71" min="9373" max="9603"/>
    <col width="7.33203125" customWidth="1" style="71" min="9604" max="9604"/>
    <col width="5" customWidth="1" style="71" min="9605" max="9605"/>
    <col width="5.44140625" customWidth="1" style="71" min="9606" max="9606"/>
    <col width="9.6640625" customWidth="1" style="71" min="9607" max="9607"/>
    <col width="5.44140625" customWidth="1" style="71" min="9608" max="9608"/>
    <col width="2" customWidth="1" style="71" min="9609" max="9609"/>
    <col width="7.5546875" customWidth="1" style="71" min="9610" max="9610"/>
    <col width="8.6640625" customWidth="1" style="71" min="9611" max="9611"/>
    <col width="4.6640625" customWidth="1" style="71" min="9612" max="9612"/>
    <col width="8.6640625" customWidth="1" style="71" min="9613" max="9613"/>
    <col width="6" customWidth="1" style="71" min="9614" max="9614"/>
    <col width="6.33203125" customWidth="1" style="71" min="9615" max="9615"/>
    <col width="8.6640625" customWidth="1" style="71" min="9616" max="9616"/>
    <col width="3.44140625" customWidth="1" style="71" min="9617" max="9617"/>
    <col width="3" customWidth="1" style="71" min="9618" max="9618"/>
    <col width="4.33203125" customWidth="1" style="71" min="9619" max="9619"/>
    <col width="5.5546875" customWidth="1" style="71" min="9620" max="9620"/>
    <col width="4.6640625" customWidth="1" style="71" min="9621" max="9621"/>
    <col width="15.44140625" customWidth="1" style="71" min="9622" max="9622"/>
    <col width="9.109375" customWidth="1" style="71" min="9623" max="9626"/>
    <col width="10.44140625" bestFit="1" customWidth="1" style="71" min="9627" max="9627"/>
    <col width="18" bestFit="1" customWidth="1" style="71" min="9628" max="9628"/>
    <col width="9.109375" customWidth="1" style="71" min="9629" max="9859"/>
    <col width="7.33203125" customWidth="1" style="71" min="9860" max="9860"/>
    <col width="5" customWidth="1" style="71" min="9861" max="9861"/>
    <col width="5.44140625" customWidth="1" style="71" min="9862" max="9862"/>
    <col width="9.6640625" customWidth="1" style="71" min="9863" max="9863"/>
    <col width="5.44140625" customWidth="1" style="71" min="9864" max="9864"/>
    <col width="2" customWidth="1" style="71" min="9865" max="9865"/>
    <col width="7.5546875" customWidth="1" style="71" min="9866" max="9866"/>
    <col width="8.6640625" customWidth="1" style="71" min="9867" max="9867"/>
    <col width="4.6640625" customWidth="1" style="71" min="9868" max="9868"/>
    <col width="8.6640625" customWidth="1" style="71" min="9869" max="9869"/>
    <col width="6" customWidth="1" style="71" min="9870" max="9870"/>
    <col width="6.33203125" customWidth="1" style="71" min="9871" max="9871"/>
    <col width="8.6640625" customWidth="1" style="71" min="9872" max="9872"/>
    <col width="3.44140625" customWidth="1" style="71" min="9873" max="9873"/>
    <col width="3" customWidth="1" style="71" min="9874" max="9874"/>
    <col width="4.33203125" customWidth="1" style="71" min="9875" max="9875"/>
    <col width="5.5546875" customWidth="1" style="71" min="9876" max="9876"/>
    <col width="4.6640625" customWidth="1" style="71" min="9877" max="9877"/>
    <col width="15.44140625" customWidth="1" style="71" min="9878" max="9878"/>
    <col width="9.109375" customWidth="1" style="71" min="9879" max="9882"/>
    <col width="10.44140625" bestFit="1" customWidth="1" style="71" min="9883" max="9883"/>
    <col width="18" bestFit="1" customWidth="1" style="71" min="9884" max="9884"/>
    <col width="9.109375" customWidth="1" style="71" min="9885" max="10115"/>
    <col width="7.33203125" customWidth="1" style="71" min="10116" max="10116"/>
    <col width="5" customWidth="1" style="71" min="10117" max="10117"/>
    <col width="5.44140625" customWidth="1" style="71" min="10118" max="10118"/>
    <col width="9.6640625" customWidth="1" style="71" min="10119" max="10119"/>
    <col width="5.44140625" customWidth="1" style="71" min="10120" max="10120"/>
    <col width="2" customWidth="1" style="71" min="10121" max="10121"/>
    <col width="7.5546875" customWidth="1" style="71" min="10122" max="10122"/>
    <col width="8.6640625" customWidth="1" style="71" min="10123" max="10123"/>
    <col width="4.6640625" customWidth="1" style="71" min="10124" max="10124"/>
    <col width="8.6640625" customWidth="1" style="71" min="10125" max="10125"/>
    <col width="6" customWidth="1" style="71" min="10126" max="10126"/>
    <col width="6.33203125" customWidth="1" style="71" min="10127" max="10127"/>
    <col width="8.6640625" customWidth="1" style="71" min="10128" max="10128"/>
    <col width="3.44140625" customWidth="1" style="71" min="10129" max="10129"/>
    <col width="3" customWidth="1" style="71" min="10130" max="10130"/>
    <col width="4.33203125" customWidth="1" style="71" min="10131" max="10131"/>
    <col width="5.5546875" customWidth="1" style="71" min="10132" max="10132"/>
    <col width="4.6640625" customWidth="1" style="71" min="10133" max="10133"/>
    <col width="15.44140625" customWidth="1" style="71" min="10134" max="10134"/>
    <col width="9.109375" customWidth="1" style="71" min="10135" max="10138"/>
    <col width="10.44140625" bestFit="1" customWidth="1" style="71" min="10139" max="10139"/>
    <col width="18" bestFit="1" customWidth="1" style="71" min="10140" max="10140"/>
    <col width="9.109375" customWidth="1" style="71" min="10141" max="10371"/>
    <col width="7.33203125" customWidth="1" style="71" min="10372" max="10372"/>
    <col width="5" customWidth="1" style="71" min="10373" max="10373"/>
    <col width="5.44140625" customWidth="1" style="71" min="10374" max="10374"/>
    <col width="9.6640625" customWidth="1" style="71" min="10375" max="10375"/>
    <col width="5.44140625" customWidth="1" style="71" min="10376" max="10376"/>
    <col width="2" customWidth="1" style="71" min="10377" max="10377"/>
    <col width="7.5546875" customWidth="1" style="71" min="10378" max="10378"/>
    <col width="8.6640625" customWidth="1" style="71" min="10379" max="10379"/>
    <col width="4.6640625" customWidth="1" style="71" min="10380" max="10380"/>
    <col width="8.6640625" customWidth="1" style="71" min="10381" max="10381"/>
    <col width="6" customWidth="1" style="71" min="10382" max="10382"/>
    <col width="6.33203125" customWidth="1" style="71" min="10383" max="10383"/>
    <col width="8.6640625" customWidth="1" style="71" min="10384" max="10384"/>
    <col width="3.44140625" customWidth="1" style="71" min="10385" max="10385"/>
    <col width="3" customWidth="1" style="71" min="10386" max="10386"/>
    <col width="4.33203125" customWidth="1" style="71" min="10387" max="10387"/>
    <col width="5.5546875" customWidth="1" style="71" min="10388" max="10388"/>
    <col width="4.6640625" customWidth="1" style="71" min="10389" max="10389"/>
    <col width="15.44140625" customWidth="1" style="71" min="10390" max="10390"/>
    <col width="9.109375" customWidth="1" style="71" min="10391" max="10394"/>
    <col width="10.44140625" bestFit="1" customWidth="1" style="71" min="10395" max="10395"/>
    <col width="18" bestFit="1" customWidth="1" style="71" min="10396" max="10396"/>
    <col width="9.109375" customWidth="1" style="71" min="10397" max="10627"/>
    <col width="7.33203125" customWidth="1" style="71" min="10628" max="10628"/>
    <col width="5" customWidth="1" style="71" min="10629" max="10629"/>
    <col width="5.44140625" customWidth="1" style="71" min="10630" max="10630"/>
    <col width="9.6640625" customWidth="1" style="71" min="10631" max="10631"/>
    <col width="5.44140625" customWidth="1" style="71" min="10632" max="10632"/>
    <col width="2" customWidth="1" style="71" min="10633" max="10633"/>
    <col width="7.5546875" customWidth="1" style="71" min="10634" max="10634"/>
    <col width="8.6640625" customWidth="1" style="71" min="10635" max="10635"/>
    <col width="4.6640625" customWidth="1" style="71" min="10636" max="10636"/>
    <col width="8.6640625" customWidth="1" style="71" min="10637" max="10637"/>
    <col width="6" customWidth="1" style="71" min="10638" max="10638"/>
    <col width="6.33203125" customWidth="1" style="71" min="10639" max="10639"/>
    <col width="8.6640625" customWidth="1" style="71" min="10640" max="10640"/>
    <col width="3.44140625" customWidth="1" style="71" min="10641" max="10641"/>
    <col width="3" customWidth="1" style="71" min="10642" max="10642"/>
    <col width="4.33203125" customWidth="1" style="71" min="10643" max="10643"/>
    <col width="5.5546875" customWidth="1" style="71" min="10644" max="10644"/>
    <col width="4.6640625" customWidth="1" style="71" min="10645" max="10645"/>
    <col width="15.44140625" customWidth="1" style="71" min="10646" max="10646"/>
    <col width="9.109375" customWidth="1" style="71" min="10647" max="10650"/>
    <col width="10.44140625" bestFit="1" customWidth="1" style="71" min="10651" max="10651"/>
    <col width="18" bestFit="1" customWidth="1" style="71" min="10652" max="10652"/>
    <col width="9.109375" customWidth="1" style="71" min="10653" max="10883"/>
    <col width="7.33203125" customWidth="1" style="71" min="10884" max="10884"/>
    <col width="5" customWidth="1" style="71" min="10885" max="10885"/>
    <col width="5.44140625" customWidth="1" style="71" min="10886" max="10886"/>
    <col width="9.6640625" customWidth="1" style="71" min="10887" max="10887"/>
    <col width="5.44140625" customWidth="1" style="71" min="10888" max="10888"/>
    <col width="2" customWidth="1" style="71" min="10889" max="10889"/>
    <col width="7.5546875" customWidth="1" style="71" min="10890" max="10890"/>
    <col width="8.6640625" customWidth="1" style="71" min="10891" max="10891"/>
    <col width="4.6640625" customWidth="1" style="71" min="10892" max="10892"/>
    <col width="8.6640625" customWidth="1" style="71" min="10893" max="10893"/>
    <col width="6" customWidth="1" style="71" min="10894" max="10894"/>
    <col width="6.33203125" customWidth="1" style="71" min="10895" max="10895"/>
    <col width="8.6640625" customWidth="1" style="71" min="10896" max="10896"/>
    <col width="3.44140625" customWidth="1" style="71" min="10897" max="10897"/>
    <col width="3" customWidth="1" style="71" min="10898" max="10898"/>
    <col width="4.33203125" customWidth="1" style="71" min="10899" max="10899"/>
    <col width="5.5546875" customWidth="1" style="71" min="10900" max="10900"/>
    <col width="4.6640625" customWidth="1" style="71" min="10901" max="10901"/>
    <col width="15.44140625" customWidth="1" style="71" min="10902" max="10902"/>
    <col width="9.109375" customWidth="1" style="71" min="10903" max="10906"/>
    <col width="10.44140625" bestFit="1" customWidth="1" style="71" min="10907" max="10907"/>
    <col width="18" bestFit="1" customWidth="1" style="71" min="10908" max="10908"/>
    <col width="9.109375" customWidth="1" style="71" min="10909" max="11139"/>
    <col width="7.33203125" customWidth="1" style="71" min="11140" max="11140"/>
    <col width="5" customWidth="1" style="71" min="11141" max="11141"/>
    <col width="5.44140625" customWidth="1" style="71" min="11142" max="11142"/>
    <col width="9.6640625" customWidth="1" style="71" min="11143" max="11143"/>
    <col width="5.44140625" customWidth="1" style="71" min="11144" max="11144"/>
    <col width="2" customWidth="1" style="71" min="11145" max="11145"/>
    <col width="7.5546875" customWidth="1" style="71" min="11146" max="11146"/>
    <col width="8.6640625" customWidth="1" style="71" min="11147" max="11147"/>
    <col width="4.6640625" customWidth="1" style="71" min="11148" max="11148"/>
    <col width="8.6640625" customWidth="1" style="71" min="11149" max="11149"/>
    <col width="6" customWidth="1" style="71" min="11150" max="11150"/>
    <col width="6.33203125" customWidth="1" style="71" min="11151" max="11151"/>
    <col width="8.6640625" customWidth="1" style="71" min="11152" max="11152"/>
    <col width="3.44140625" customWidth="1" style="71" min="11153" max="11153"/>
    <col width="3" customWidth="1" style="71" min="11154" max="11154"/>
    <col width="4.33203125" customWidth="1" style="71" min="11155" max="11155"/>
    <col width="5.5546875" customWidth="1" style="71" min="11156" max="11156"/>
    <col width="4.6640625" customWidth="1" style="71" min="11157" max="11157"/>
    <col width="15.44140625" customWidth="1" style="71" min="11158" max="11158"/>
    <col width="9.109375" customWidth="1" style="71" min="11159" max="11162"/>
    <col width="10.44140625" bestFit="1" customWidth="1" style="71" min="11163" max="11163"/>
    <col width="18" bestFit="1" customWidth="1" style="71" min="11164" max="11164"/>
    <col width="9.109375" customWidth="1" style="71" min="11165" max="11395"/>
    <col width="7.33203125" customWidth="1" style="71" min="11396" max="11396"/>
    <col width="5" customWidth="1" style="71" min="11397" max="11397"/>
    <col width="5.44140625" customWidth="1" style="71" min="11398" max="11398"/>
    <col width="9.6640625" customWidth="1" style="71" min="11399" max="11399"/>
    <col width="5.44140625" customWidth="1" style="71" min="11400" max="11400"/>
    <col width="2" customWidth="1" style="71" min="11401" max="11401"/>
    <col width="7.5546875" customWidth="1" style="71" min="11402" max="11402"/>
    <col width="8.6640625" customWidth="1" style="71" min="11403" max="11403"/>
    <col width="4.6640625" customWidth="1" style="71" min="11404" max="11404"/>
    <col width="8.6640625" customWidth="1" style="71" min="11405" max="11405"/>
    <col width="6" customWidth="1" style="71" min="11406" max="11406"/>
    <col width="6.33203125" customWidth="1" style="71" min="11407" max="11407"/>
    <col width="8.6640625" customWidth="1" style="71" min="11408" max="11408"/>
    <col width="3.44140625" customWidth="1" style="71" min="11409" max="11409"/>
    <col width="3" customWidth="1" style="71" min="11410" max="11410"/>
    <col width="4.33203125" customWidth="1" style="71" min="11411" max="11411"/>
    <col width="5.5546875" customWidth="1" style="71" min="11412" max="11412"/>
    <col width="4.6640625" customWidth="1" style="71" min="11413" max="11413"/>
    <col width="15.44140625" customWidth="1" style="71" min="11414" max="11414"/>
    <col width="9.109375" customWidth="1" style="71" min="11415" max="11418"/>
    <col width="10.44140625" bestFit="1" customWidth="1" style="71" min="11419" max="11419"/>
    <col width="18" bestFit="1" customWidth="1" style="71" min="11420" max="11420"/>
    <col width="9.109375" customWidth="1" style="71" min="11421" max="11651"/>
    <col width="7.33203125" customWidth="1" style="71" min="11652" max="11652"/>
    <col width="5" customWidth="1" style="71" min="11653" max="11653"/>
    <col width="5.44140625" customWidth="1" style="71" min="11654" max="11654"/>
    <col width="9.6640625" customWidth="1" style="71" min="11655" max="11655"/>
    <col width="5.44140625" customWidth="1" style="71" min="11656" max="11656"/>
    <col width="2" customWidth="1" style="71" min="11657" max="11657"/>
    <col width="7.5546875" customWidth="1" style="71" min="11658" max="11658"/>
    <col width="8.6640625" customWidth="1" style="71" min="11659" max="11659"/>
    <col width="4.6640625" customWidth="1" style="71" min="11660" max="11660"/>
    <col width="8.6640625" customWidth="1" style="71" min="11661" max="11661"/>
    <col width="6" customWidth="1" style="71" min="11662" max="11662"/>
    <col width="6.33203125" customWidth="1" style="71" min="11663" max="11663"/>
    <col width="8.6640625" customWidth="1" style="71" min="11664" max="11664"/>
    <col width="3.44140625" customWidth="1" style="71" min="11665" max="11665"/>
    <col width="3" customWidth="1" style="71" min="11666" max="11666"/>
    <col width="4.33203125" customWidth="1" style="71" min="11667" max="11667"/>
    <col width="5.5546875" customWidth="1" style="71" min="11668" max="11668"/>
    <col width="4.6640625" customWidth="1" style="71" min="11669" max="11669"/>
    <col width="15.44140625" customWidth="1" style="71" min="11670" max="11670"/>
    <col width="9.109375" customWidth="1" style="71" min="11671" max="11674"/>
    <col width="10.44140625" bestFit="1" customWidth="1" style="71" min="11675" max="11675"/>
    <col width="18" bestFit="1" customWidth="1" style="71" min="11676" max="11676"/>
    <col width="9.109375" customWidth="1" style="71" min="11677" max="11907"/>
    <col width="7.33203125" customWidth="1" style="71" min="11908" max="11908"/>
    <col width="5" customWidth="1" style="71" min="11909" max="11909"/>
    <col width="5.44140625" customWidth="1" style="71" min="11910" max="11910"/>
    <col width="9.6640625" customWidth="1" style="71" min="11911" max="11911"/>
    <col width="5.44140625" customWidth="1" style="71" min="11912" max="11912"/>
    <col width="2" customWidth="1" style="71" min="11913" max="11913"/>
    <col width="7.5546875" customWidth="1" style="71" min="11914" max="11914"/>
    <col width="8.6640625" customWidth="1" style="71" min="11915" max="11915"/>
    <col width="4.6640625" customWidth="1" style="71" min="11916" max="11916"/>
    <col width="8.6640625" customWidth="1" style="71" min="11917" max="11917"/>
    <col width="6" customWidth="1" style="71" min="11918" max="11918"/>
    <col width="6.33203125" customWidth="1" style="71" min="11919" max="11919"/>
    <col width="8.6640625" customWidth="1" style="71" min="11920" max="11920"/>
    <col width="3.44140625" customWidth="1" style="71" min="11921" max="11921"/>
    <col width="3" customWidth="1" style="71" min="11922" max="11922"/>
    <col width="4.33203125" customWidth="1" style="71" min="11923" max="11923"/>
    <col width="5.5546875" customWidth="1" style="71" min="11924" max="11924"/>
    <col width="4.6640625" customWidth="1" style="71" min="11925" max="11925"/>
    <col width="15.44140625" customWidth="1" style="71" min="11926" max="11926"/>
    <col width="9.109375" customWidth="1" style="71" min="11927" max="11930"/>
    <col width="10.44140625" bestFit="1" customWidth="1" style="71" min="11931" max="11931"/>
    <col width="18" bestFit="1" customWidth="1" style="71" min="11932" max="11932"/>
    <col width="9.109375" customWidth="1" style="71" min="11933" max="12163"/>
    <col width="7.33203125" customWidth="1" style="71" min="12164" max="12164"/>
    <col width="5" customWidth="1" style="71" min="12165" max="12165"/>
    <col width="5.44140625" customWidth="1" style="71" min="12166" max="12166"/>
    <col width="9.6640625" customWidth="1" style="71" min="12167" max="12167"/>
    <col width="5.44140625" customWidth="1" style="71" min="12168" max="12168"/>
    <col width="2" customWidth="1" style="71" min="12169" max="12169"/>
    <col width="7.5546875" customWidth="1" style="71" min="12170" max="12170"/>
    <col width="8.6640625" customWidth="1" style="71" min="12171" max="12171"/>
    <col width="4.6640625" customWidth="1" style="71" min="12172" max="12172"/>
    <col width="8.6640625" customWidth="1" style="71" min="12173" max="12173"/>
    <col width="6" customWidth="1" style="71" min="12174" max="12174"/>
    <col width="6.33203125" customWidth="1" style="71" min="12175" max="12175"/>
    <col width="8.6640625" customWidth="1" style="71" min="12176" max="12176"/>
    <col width="3.44140625" customWidth="1" style="71" min="12177" max="12177"/>
    <col width="3" customWidth="1" style="71" min="12178" max="12178"/>
    <col width="4.33203125" customWidth="1" style="71" min="12179" max="12179"/>
    <col width="5.5546875" customWidth="1" style="71" min="12180" max="12180"/>
    <col width="4.6640625" customWidth="1" style="71" min="12181" max="12181"/>
    <col width="15.44140625" customWidth="1" style="71" min="12182" max="12182"/>
    <col width="9.109375" customWidth="1" style="71" min="12183" max="12186"/>
    <col width="10.44140625" bestFit="1" customWidth="1" style="71" min="12187" max="12187"/>
    <col width="18" bestFit="1" customWidth="1" style="71" min="12188" max="12188"/>
    <col width="9.109375" customWidth="1" style="71" min="12189" max="12419"/>
    <col width="7.33203125" customWidth="1" style="71" min="12420" max="12420"/>
    <col width="5" customWidth="1" style="71" min="12421" max="12421"/>
    <col width="5.44140625" customWidth="1" style="71" min="12422" max="12422"/>
    <col width="9.6640625" customWidth="1" style="71" min="12423" max="12423"/>
    <col width="5.44140625" customWidth="1" style="71" min="12424" max="12424"/>
    <col width="2" customWidth="1" style="71" min="12425" max="12425"/>
    <col width="7.5546875" customWidth="1" style="71" min="12426" max="12426"/>
    <col width="8.6640625" customWidth="1" style="71" min="12427" max="12427"/>
    <col width="4.6640625" customWidth="1" style="71" min="12428" max="12428"/>
    <col width="8.6640625" customWidth="1" style="71" min="12429" max="12429"/>
    <col width="6" customWidth="1" style="71" min="12430" max="12430"/>
    <col width="6.33203125" customWidth="1" style="71" min="12431" max="12431"/>
    <col width="8.6640625" customWidth="1" style="71" min="12432" max="12432"/>
    <col width="3.44140625" customWidth="1" style="71" min="12433" max="12433"/>
    <col width="3" customWidth="1" style="71" min="12434" max="12434"/>
    <col width="4.33203125" customWidth="1" style="71" min="12435" max="12435"/>
    <col width="5.5546875" customWidth="1" style="71" min="12436" max="12436"/>
    <col width="4.6640625" customWidth="1" style="71" min="12437" max="12437"/>
    <col width="15.44140625" customWidth="1" style="71" min="12438" max="12438"/>
    <col width="9.109375" customWidth="1" style="71" min="12439" max="12442"/>
    <col width="10.44140625" bestFit="1" customWidth="1" style="71" min="12443" max="12443"/>
    <col width="18" bestFit="1" customWidth="1" style="71" min="12444" max="12444"/>
    <col width="9.109375" customWidth="1" style="71" min="12445" max="12675"/>
    <col width="7.33203125" customWidth="1" style="71" min="12676" max="12676"/>
    <col width="5" customWidth="1" style="71" min="12677" max="12677"/>
    <col width="5.44140625" customWidth="1" style="71" min="12678" max="12678"/>
    <col width="9.6640625" customWidth="1" style="71" min="12679" max="12679"/>
    <col width="5.44140625" customWidth="1" style="71" min="12680" max="12680"/>
    <col width="2" customWidth="1" style="71" min="12681" max="12681"/>
    <col width="7.5546875" customWidth="1" style="71" min="12682" max="12682"/>
    <col width="8.6640625" customWidth="1" style="71" min="12683" max="12683"/>
    <col width="4.6640625" customWidth="1" style="71" min="12684" max="12684"/>
    <col width="8.6640625" customWidth="1" style="71" min="12685" max="12685"/>
    <col width="6" customWidth="1" style="71" min="12686" max="12686"/>
    <col width="6.33203125" customWidth="1" style="71" min="12687" max="12687"/>
    <col width="8.6640625" customWidth="1" style="71" min="12688" max="12688"/>
    <col width="3.44140625" customWidth="1" style="71" min="12689" max="12689"/>
    <col width="3" customWidth="1" style="71" min="12690" max="12690"/>
    <col width="4.33203125" customWidth="1" style="71" min="12691" max="12691"/>
    <col width="5.5546875" customWidth="1" style="71" min="12692" max="12692"/>
    <col width="4.6640625" customWidth="1" style="71" min="12693" max="12693"/>
    <col width="15.44140625" customWidth="1" style="71" min="12694" max="12694"/>
    <col width="9.109375" customWidth="1" style="71" min="12695" max="12698"/>
    <col width="10.44140625" bestFit="1" customWidth="1" style="71" min="12699" max="12699"/>
    <col width="18" bestFit="1" customWidth="1" style="71" min="12700" max="12700"/>
    <col width="9.109375" customWidth="1" style="71" min="12701" max="12931"/>
    <col width="7.33203125" customWidth="1" style="71" min="12932" max="12932"/>
    <col width="5" customWidth="1" style="71" min="12933" max="12933"/>
    <col width="5.44140625" customWidth="1" style="71" min="12934" max="12934"/>
    <col width="9.6640625" customWidth="1" style="71" min="12935" max="12935"/>
    <col width="5.44140625" customWidth="1" style="71" min="12936" max="12936"/>
    <col width="2" customWidth="1" style="71" min="12937" max="12937"/>
    <col width="7.5546875" customWidth="1" style="71" min="12938" max="12938"/>
    <col width="8.6640625" customWidth="1" style="71" min="12939" max="12939"/>
    <col width="4.6640625" customWidth="1" style="71" min="12940" max="12940"/>
    <col width="8.6640625" customWidth="1" style="71" min="12941" max="12941"/>
    <col width="6" customWidth="1" style="71" min="12942" max="12942"/>
    <col width="6.33203125" customWidth="1" style="71" min="12943" max="12943"/>
    <col width="8.6640625" customWidth="1" style="71" min="12944" max="12944"/>
    <col width="3.44140625" customWidth="1" style="71" min="12945" max="12945"/>
    <col width="3" customWidth="1" style="71" min="12946" max="12946"/>
    <col width="4.33203125" customWidth="1" style="71" min="12947" max="12947"/>
    <col width="5.5546875" customWidth="1" style="71" min="12948" max="12948"/>
    <col width="4.6640625" customWidth="1" style="71" min="12949" max="12949"/>
    <col width="15.44140625" customWidth="1" style="71" min="12950" max="12950"/>
    <col width="9.109375" customWidth="1" style="71" min="12951" max="12954"/>
    <col width="10.44140625" bestFit="1" customWidth="1" style="71" min="12955" max="12955"/>
    <col width="18" bestFit="1" customWidth="1" style="71" min="12956" max="12956"/>
    <col width="9.109375" customWidth="1" style="71" min="12957" max="13187"/>
    <col width="7.33203125" customWidth="1" style="71" min="13188" max="13188"/>
    <col width="5" customWidth="1" style="71" min="13189" max="13189"/>
    <col width="5.44140625" customWidth="1" style="71" min="13190" max="13190"/>
    <col width="9.6640625" customWidth="1" style="71" min="13191" max="13191"/>
    <col width="5.44140625" customWidth="1" style="71" min="13192" max="13192"/>
    <col width="2" customWidth="1" style="71" min="13193" max="13193"/>
    <col width="7.5546875" customWidth="1" style="71" min="13194" max="13194"/>
    <col width="8.6640625" customWidth="1" style="71" min="13195" max="13195"/>
    <col width="4.6640625" customWidth="1" style="71" min="13196" max="13196"/>
    <col width="8.6640625" customWidth="1" style="71" min="13197" max="13197"/>
    <col width="6" customWidth="1" style="71" min="13198" max="13198"/>
    <col width="6.33203125" customWidth="1" style="71" min="13199" max="13199"/>
    <col width="8.6640625" customWidth="1" style="71" min="13200" max="13200"/>
    <col width="3.44140625" customWidth="1" style="71" min="13201" max="13201"/>
    <col width="3" customWidth="1" style="71" min="13202" max="13202"/>
    <col width="4.33203125" customWidth="1" style="71" min="13203" max="13203"/>
    <col width="5.5546875" customWidth="1" style="71" min="13204" max="13204"/>
    <col width="4.6640625" customWidth="1" style="71" min="13205" max="13205"/>
    <col width="15.44140625" customWidth="1" style="71" min="13206" max="13206"/>
    <col width="9.109375" customWidth="1" style="71" min="13207" max="13210"/>
    <col width="10.44140625" bestFit="1" customWidth="1" style="71" min="13211" max="13211"/>
    <col width="18" bestFit="1" customWidth="1" style="71" min="13212" max="13212"/>
    <col width="9.109375" customWidth="1" style="71" min="13213" max="13443"/>
    <col width="7.33203125" customWidth="1" style="71" min="13444" max="13444"/>
    <col width="5" customWidth="1" style="71" min="13445" max="13445"/>
    <col width="5.44140625" customWidth="1" style="71" min="13446" max="13446"/>
    <col width="9.6640625" customWidth="1" style="71" min="13447" max="13447"/>
    <col width="5.44140625" customWidth="1" style="71" min="13448" max="13448"/>
    <col width="2" customWidth="1" style="71" min="13449" max="13449"/>
    <col width="7.5546875" customWidth="1" style="71" min="13450" max="13450"/>
    <col width="8.6640625" customWidth="1" style="71" min="13451" max="13451"/>
    <col width="4.6640625" customWidth="1" style="71" min="13452" max="13452"/>
    <col width="8.6640625" customWidth="1" style="71" min="13453" max="13453"/>
    <col width="6" customWidth="1" style="71" min="13454" max="13454"/>
    <col width="6.33203125" customWidth="1" style="71" min="13455" max="13455"/>
    <col width="8.6640625" customWidth="1" style="71" min="13456" max="13456"/>
    <col width="3.44140625" customWidth="1" style="71" min="13457" max="13457"/>
    <col width="3" customWidth="1" style="71" min="13458" max="13458"/>
    <col width="4.33203125" customWidth="1" style="71" min="13459" max="13459"/>
    <col width="5.5546875" customWidth="1" style="71" min="13460" max="13460"/>
    <col width="4.6640625" customWidth="1" style="71" min="13461" max="13461"/>
    <col width="15.44140625" customWidth="1" style="71" min="13462" max="13462"/>
    <col width="9.109375" customWidth="1" style="71" min="13463" max="13466"/>
    <col width="10.44140625" bestFit="1" customWidth="1" style="71" min="13467" max="13467"/>
    <col width="18" bestFit="1" customWidth="1" style="71" min="13468" max="13468"/>
    <col width="9.109375" customWidth="1" style="71" min="13469" max="13699"/>
    <col width="7.33203125" customWidth="1" style="71" min="13700" max="13700"/>
    <col width="5" customWidth="1" style="71" min="13701" max="13701"/>
    <col width="5.44140625" customWidth="1" style="71" min="13702" max="13702"/>
    <col width="9.6640625" customWidth="1" style="71" min="13703" max="13703"/>
    <col width="5.44140625" customWidth="1" style="71" min="13704" max="13704"/>
    <col width="2" customWidth="1" style="71" min="13705" max="13705"/>
    <col width="7.5546875" customWidth="1" style="71" min="13706" max="13706"/>
    <col width="8.6640625" customWidth="1" style="71" min="13707" max="13707"/>
    <col width="4.6640625" customWidth="1" style="71" min="13708" max="13708"/>
    <col width="8.6640625" customWidth="1" style="71" min="13709" max="13709"/>
    <col width="6" customWidth="1" style="71" min="13710" max="13710"/>
    <col width="6.33203125" customWidth="1" style="71" min="13711" max="13711"/>
    <col width="8.6640625" customWidth="1" style="71" min="13712" max="13712"/>
    <col width="3.44140625" customWidth="1" style="71" min="13713" max="13713"/>
    <col width="3" customWidth="1" style="71" min="13714" max="13714"/>
    <col width="4.33203125" customWidth="1" style="71" min="13715" max="13715"/>
    <col width="5.5546875" customWidth="1" style="71" min="13716" max="13716"/>
    <col width="4.6640625" customWidth="1" style="71" min="13717" max="13717"/>
    <col width="15.44140625" customWidth="1" style="71" min="13718" max="13718"/>
    <col width="9.109375" customWidth="1" style="71" min="13719" max="13722"/>
    <col width="10.44140625" bestFit="1" customWidth="1" style="71" min="13723" max="13723"/>
    <col width="18" bestFit="1" customWidth="1" style="71" min="13724" max="13724"/>
    <col width="9.109375" customWidth="1" style="71" min="13725" max="13955"/>
    <col width="7.33203125" customWidth="1" style="71" min="13956" max="13956"/>
    <col width="5" customWidth="1" style="71" min="13957" max="13957"/>
    <col width="5.44140625" customWidth="1" style="71" min="13958" max="13958"/>
    <col width="9.6640625" customWidth="1" style="71" min="13959" max="13959"/>
    <col width="5.44140625" customWidth="1" style="71" min="13960" max="13960"/>
    <col width="2" customWidth="1" style="71" min="13961" max="13961"/>
    <col width="7.5546875" customWidth="1" style="71" min="13962" max="13962"/>
    <col width="8.6640625" customWidth="1" style="71" min="13963" max="13963"/>
    <col width="4.6640625" customWidth="1" style="71" min="13964" max="13964"/>
    <col width="8.6640625" customWidth="1" style="71" min="13965" max="13965"/>
    <col width="6" customWidth="1" style="71" min="13966" max="13966"/>
    <col width="6.33203125" customWidth="1" style="71" min="13967" max="13967"/>
    <col width="8.6640625" customWidth="1" style="71" min="13968" max="13968"/>
    <col width="3.44140625" customWidth="1" style="71" min="13969" max="13969"/>
    <col width="3" customWidth="1" style="71" min="13970" max="13970"/>
    <col width="4.33203125" customWidth="1" style="71" min="13971" max="13971"/>
    <col width="5.5546875" customWidth="1" style="71" min="13972" max="13972"/>
    <col width="4.6640625" customWidth="1" style="71" min="13973" max="13973"/>
    <col width="15.44140625" customWidth="1" style="71" min="13974" max="13974"/>
    <col width="9.109375" customWidth="1" style="71" min="13975" max="13978"/>
    <col width="10.44140625" bestFit="1" customWidth="1" style="71" min="13979" max="13979"/>
    <col width="18" bestFit="1" customWidth="1" style="71" min="13980" max="13980"/>
    <col width="9.109375" customWidth="1" style="71" min="13981" max="14211"/>
    <col width="7.33203125" customWidth="1" style="71" min="14212" max="14212"/>
    <col width="5" customWidth="1" style="71" min="14213" max="14213"/>
    <col width="5.44140625" customWidth="1" style="71" min="14214" max="14214"/>
    <col width="9.6640625" customWidth="1" style="71" min="14215" max="14215"/>
    <col width="5.44140625" customWidth="1" style="71" min="14216" max="14216"/>
    <col width="2" customWidth="1" style="71" min="14217" max="14217"/>
    <col width="7.5546875" customWidth="1" style="71" min="14218" max="14218"/>
    <col width="8.6640625" customWidth="1" style="71" min="14219" max="14219"/>
    <col width="4.6640625" customWidth="1" style="71" min="14220" max="14220"/>
    <col width="8.6640625" customWidth="1" style="71" min="14221" max="14221"/>
    <col width="6" customWidth="1" style="71" min="14222" max="14222"/>
    <col width="6.33203125" customWidth="1" style="71" min="14223" max="14223"/>
    <col width="8.6640625" customWidth="1" style="71" min="14224" max="14224"/>
    <col width="3.44140625" customWidth="1" style="71" min="14225" max="14225"/>
    <col width="3" customWidth="1" style="71" min="14226" max="14226"/>
    <col width="4.33203125" customWidth="1" style="71" min="14227" max="14227"/>
    <col width="5.5546875" customWidth="1" style="71" min="14228" max="14228"/>
    <col width="4.6640625" customWidth="1" style="71" min="14229" max="14229"/>
    <col width="15.44140625" customWidth="1" style="71" min="14230" max="14230"/>
    <col width="9.109375" customWidth="1" style="71" min="14231" max="14234"/>
    <col width="10.44140625" bestFit="1" customWidth="1" style="71" min="14235" max="14235"/>
    <col width="18" bestFit="1" customWidth="1" style="71" min="14236" max="14236"/>
    <col width="9.109375" customWidth="1" style="71" min="14237" max="14467"/>
    <col width="7.33203125" customWidth="1" style="71" min="14468" max="14468"/>
    <col width="5" customWidth="1" style="71" min="14469" max="14469"/>
    <col width="5.44140625" customWidth="1" style="71" min="14470" max="14470"/>
    <col width="9.6640625" customWidth="1" style="71" min="14471" max="14471"/>
    <col width="5.44140625" customWidth="1" style="71" min="14472" max="14472"/>
    <col width="2" customWidth="1" style="71" min="14473" max="14473"/>
    <col width="7.5546875" customWidth="1" style="71" min="14474" max="14474"/>
    <col width="8.6640625" customWidth="1" style="71" min="14475" max="14475"/>
    <col width="4.6640625" customWidth="1" style="71" min="14476" max="14476"/>
    <col width="8.6640625" customWidth="1" style="71" min="14477" max="14477"/>
    <col width="6" customWidth="1" style="71" min="14478" max="14478"/>
    <col width="6.33203125" customWidth="1" style="71" min="14479" max="14479"/>
    <col width="8.6640625" customWidth="1" style="71" min="14480" max="14480"/>
    <col width="3.44140625" customWidth="1" style="71" min="14481" max="14481"/>
    <col width="3" customWidth="1" style="71" min="14482" max="14482"/>
    <col width="4.33203125" customWidth="1" style="71" min="14483" max="14483"/>
    <col width="5.5546875" customWidth="1" style="71" min="14484" max="14484"/>
    <col width="4.6640625" customWidth="1" style="71" min="14485" max="14485"/>
    <col width="15.44140625" customWidth="1" style="71" min="14486" max="14486"/>
    <col width="9.109375" customWidth="1" style="71" min="14487" max="14490"/>
    <col width="10.44140625" bestFit="1" customWidth="1" style="71" min="14491" max="14491"/>
    <col width="18" bestFit="1" customWidth="1" style="71" min="14492" max="14492"/>
    <col width="9.109375" customWidth="1" style="71" min="14493" max="14723"/>
    <col width="7.33203125" customWidth="1" style="71" min="14724" max="14724"/>
    <col width="5" customWidth="1" style="71" min="14725" max="14725"/>
    <col width="5.44140625" customWidth="1" style="71" min="14726" max="14726"/>
    <col width="9.6640625" customWidth="1" style="71" min="14727" max="14727"/>
    <col width="5.44140625" customWidth="1" style="71" min="14728" max="14728"/>
    <col width="2" customWidth="1" style="71" min="14729" max="14729"/>
    <col width="7.5546875" customWidth="1" style="71" min="14730" max="14730"/>
    <col width="8.6640625" customWidth="1" style="71" min="14731" max="14731"/>
    <col width="4.6640625" customWidth="1" style="71" min="14732" max="14732"/>
    <col width="8.6640625" customWidth="1" style="71" min="14733" max="14733"/>
    <col width="6" customWidth="1" style="71" min="14734" max="14734"/>
    <col width="6.33203125" customWidth="1" style="71" min="14735" max="14735"/>
    <col width="8.6640625" customWidth="1" style="71" min="14736" max="14736"/>
    <col width="3.44140625" customWidth="1" style="71" min="14737" max="14737"/>
    <col width="3" customWidth="1" style="71" min="14738" max="14738"/>
    <col width="4.33203125" customWidth="1" style="71" min="14739" max="14739"/>
    <col width="5.5546875" customWidth="1" style="71" min="14740" max="14740"/>
    <col width="4.6640625" customWidth="1" style="71" min="14741" max="14741"/>
    <col width="15.44140625" customWidth="1" style="71" min="14742" max="14742"/>
    <col width="9.109375" customWidth="1" style="71" min="14743" max="14746"/>
    <col width="10.44140625" bestFit="1" customWidth="1" style="71" min="14747" max="14747"/>
    <col width="18" bestFit="1" customWidth="1" style="71" min="14748" max="14748"/>
    <col width="9.109375" customWidth="1" style="71" min="14749" max="14979"/>
    <col width="7.33203125" customWidth="1" style="71" min="14980" max="14980"/>
    <col width="5" customWidth="1" style="71" min="14981" max="14981"/>
    <col width="5.44140625" customWidth="1" style="71" min="14982" max="14982"/>
    <col width="9.6640625" customWidth="1" style="71" min="14983" max="14983"/>
    <col width="5.44140625" customWidth="1" style="71" min="14984" max="14984"/>
    <col width="2" customWidth="1" style="71" min="14985" max="14985"/>
    <col width="7.5546875" customWidth="1" style="71" min="14986" max="14986"/>
    <col width="8.6640625" customWidth="1" style="71" min="14987" max="14987"/>
    <col width="4.6640625" customWidth="1" style="71" min="14988" max="14988"/>
    <col width="8.6640625" customWidth="1" style="71" min="14989" max="14989"/>
    <col width="6" customWidth="1" style="71" min="14990" max="14990"/>
    <col width="6.33203125" customWidth="1" style="71" min="14991" max="14991"/>
    <col width="8.6640625" customWidth="1" style="71" min="14992" max="14992"/>
    <col width="3.44140625" customWidth="1" style="71" min="14993" max="14993"/>
    <col width="3" customWidth="1" style="71" min="14994" max="14994"/>
    <col width="4.33203125" customWidth="1" style="71" min="14995" max="14995"/>
    <col width="5.5546875" customWidth="1" style="71" min="14996" max="14996"/>
    <col width="4.6640625" customWidth="1" style="71" min="14997" max="14997"/>
    <col width="15.44140625" customWidth="1" style="71" min="14998" max="14998"/>
    <col width="9.109375" customWidth="1" style="71" min="14999" max="15002"/>
    <col width="10.44140625" bestFit="1" customWidth="1" style="71" min="15003" max="15003"/>
    <col width="18" bestFit="1" customWidth="1" style="71" min="15004" max="15004"/>
    <col width="9.109375" customWidth="1" style="71" min="15005" max="15235"/>
    <col width="7.33203125" customWidth="1" style="71" min="15236" max="15236"/>
    <col width="5" customWidth="1" style="71" min="15237" max="15237"/>
    <col width="5.44140625" customWidth="1" style="71" min="15238" max="15238"/>
    <col width="9.6640625" customWidth="1" style="71" min="15239" max="15239"/>
    <col width="5.44140625" customWidth="1" style="71" min="15240" max="15240"/>
    <col width="2" customWidth="1" style="71" min="15241" max="15241"/>
    <col width="7.5546875" customWidth="1" style="71" min="15242" max="15242"/>
    <col width="8.6640625" customWidth="1" style="71" min="15243" max="15243"/>
    <col width="4.6640625" customWidth="1" style="71" min="15244" max="15244"/>
    <col width="8.6640625" customWidth="1" style="71" min="15245" max="15245"/>
    <col width="6" customWidth="1" style="71" min="15246" max="15246"/>
    <col width="6.33203125" customWidth="1" style="71" min="15247" max="15247"/>
    <col width="8.6640625" customWidth="1" style="71" min="15248" max="15248"/>
    <col width="3.44140625" customWidth="1" style="71" min="15249" max="15249"/>
    <col width="3" customWidth="1" style="71" min="15250" max="15250"/>
    <col width="4.33203125" customWidth="1" style="71" min="15251" max="15251"/>
    <col width="5.5546875" customWidth="1" style="71" min="15252" max="15252"/>
    <col width="4.6640625" customWidth="1" style="71" min="15253" max="15253"/>
    <col width="15.44140625" customWidth="1" style="71" min="15254" max="15254"/>
    <col width="9.109375" customWidth="1" style="71" min="15255" max="15258"/>
    <col width="10.44140625" bestFit="1" customWidth="1" style="71" min="15259" max="15259"/>
    <col width="18" bestFit="1" customWidth="1" style="71" min="15260" max="15260"/>
    <col width="9.109375" customWidth="1" style="71" min="15261" max="15491"/>
    <col width="7.33203125" customWidth="1" style="71" min="15492" max="15492"/>
    <col width="5" customWidth="1" style="71" min="15493" max="15493"/>
    <col width="5.44140625" customWidth="1" style="71" min="15494" max="15494"/>
    <col width="9.6640625" customWidth="1" style="71" min="15495" max="15495"/>
    <col width="5.44140625" customWidth="1" style="71" min="15496" max="15496"/>
    <col width="2" customWidth="1" style="71" min="15497" max="15497"/>
    <col width="7.5546875" customWidth="1" style="71" min="15498" max="15498"/>
    <col width="8.6640625" customWidth="1" style="71" min="15499" max="15499"/>
    <col width="4.6640625" customWidth="1" style="71" min="15500" max="15500"/>
    <col width="8.6640625" customWidth="1" style="71" min="15501" max="15501"/>
    <col width="6" customWidth="1" style="71" min="15502" max="15502"/>
    <col width="6.33203125" customWidth="1" style="71" min="15503" max="15503"/>
    <col width="8.6640625" customWidth="1" style="71" min="15504" max="15504"/>
    <col width="3.44140625" customWidth="1" style="71" min="15505" max="15505"/>
    <col width="3" customWidth="1" style="71" min="15506" max="15506"/>
    <col width="4.33203125" customWidth="1" style="71" min="15507" max="15507"/>
    <col width="5.5546875" customWidth="1" style="71" min="15508" max="15508"/>
    <col width="4.6640625" customWidth="1" style="71" min="15509" max="15509"/>
    <col width="15.44140625" customWidth="1" style="71" min="15510" max="15510"/>
    <col width="9.109375" customWidth="1" style="71" min="15511" max="15514"/>
    <col width="10.44140625" bestFit="1" customWidth="1" style="71" min="15515" max="15515"/>
    <col width="18" bestFit="1" customWidth="1" style="71" min="15516" max="15516"/>
    <col width="9.109375" customWidth="1" style="71" min="15517" max="15747"/>
    <col width="7.33203125" customWidth="1" style="71" min="15748" max="15748"/>
    <col width="5" customWidth="1" style="71" min="15749" max="15749"/>
    <col width="5.44140625" customWidth="1" style="71" min="15750" max="15750"/>
    <col width="9.6640625" customWidth="1" style="71" min="15751" max="15751"/>
    <col width="5.44140625" customWidth="1" style="71" min="15752" max="15752"/>
    <col width="2" customWidth="1" style="71" min="15753" max="15753"/>
    <col width="7.5546875" customWidth="1" style="71" min="15754" max="15754"/>
    <col width="8.6640625" customWidth="1" style="71" min="15755" max="15755"/>
    <col width="4.6640625" customWidth="1" style="71" min="15756" max="15756"/>
    <col width="8.6640625" customWidth="1" style="71" min="15757" max="15757"/>
    <col width="6" customWidth="1" style="71" min="15758" max="15758"/>
    <col width="6.33203125" customWidth="1" style="71" min="15759" max="15759"/>
    <col width="8.6640625" customWidth="1" style="71" min="15760" max="15760"/>
    <col width="3.44140625" customWidth="1" style="71" min="15761" max="15761"/>
    <col width="3" customWidth="1" style="71" min="15762" max="15762"/>
    <col width="4.33203125" customWidth="1" style="71" min="15763" max="15763"/>
    <col width="5.5546875" customWidth="1" style="71" min="15764" max="15764"/>
    <col width="4.6640625" customWidth="1" style="71" min="15765" max="15765"/>
    <col width="15.44140625" customWidth="1" style="71" min="15766" max="15766"/>
    <col width="9.109375" customWidth="1" style="71" min="15767" max="15770"/>
    <col width="10.44140625" bestFit="1" customWidth="1" style="71" min="15771" max="15771"/>
    <col width="18" bestFit="1" customWidth="1" style="71" min="15772" max="15772"/>
    <col width="9.109375" customWidth="1" style="71" min="15773" max="16383"/>
    <col width="9.109375" customWidth="1" style="71" min="16384" max="16384"/>
  </cols>
  <sheetData>
    <row r="1" ht="55.5" customFormat="1" customHeight="1" s="96">
      <c r="A1" s="1198" t="n"/>
      <c r="B1" s="379" t="n"/>
      <c r="C1" s="374" t="n"/>
      <c r="D1" s="1199" t="inlineStr">
        <is>
          <t>Job Sequence of Events</t>
        </is>
      </c>
      <c r="E1" s="379" t="n"/>
      <c r="F1" s="379" t="n"/>
      <c r="G1" s="379" t="n"/>
      <c r="H1" s="379" t="n"/>
      <c r="I1" s="379" t="n"/>
      <c r="J1" s="379" t="n"/>
      <c r="K1" s="379" t="n"/>
      <c r="L1" s="379" t="n"/>
      <c r="M1" s="379" t="n"/>
      <c r="N1" s="379" t="n"/>
      <c r="O1" s="379" t="n"/>
      <c r="P1" s="379" t="n"/>
      <c r="Q1" s="379" t="n"/>
      <c r="R1" s="374" t="n"/>
      <c r="S1" s="144" t="n"/>
    </row>
    <row r="2" customFormat="1" s="96">
      <c r="A2" s="439" t="inlineStr">
        <is>
          <t>DOCUMENT NUMBER</t>
        </is>
      </c>
      <c r="B2" s="359" t="n"/>
      <c r="C2" s="351" t="n"/>
      <c r="D2" s="440" t="inlineStr">
        <is>
          <t>CLASSIFICATION</t>
        </is>
      </c>
      <c r="E2" s="351" t="n"/>
      <c r="F2" s="440" t="inlineStr">
        <is>
          <t>DOCUMENT LEVEL</t>
        </is>
      </c>
      <c r="G2" s="359" t="n"/>
      <c r="H2" s="351" t="n"/>
      <c r="I2" s="440" t="inlineStr">
        <is>
          <t>REVISION NUMBER</t>
        </is>
      </c>
      <c r="J2" s="359" t="n"/>
      <c r="K2" s="351" t="n"/>
      <c r="L2" s="440" t="inlineStr">
        <is>
          <t>ISSUE DATE</t>
        </is>
      </c>
      <c r="M2" s="359" t="n"/>
      <c r="N2" s="351" t="n"/>
      <c r="O2" s="440" t="inlineStr">
        <is>
          <t>PREPARED BY</t>
        </is>
      </c>
      <c r="P2" s="359" t="n"/>
      <c r="Q2" s="359" t="n"/>
      <c r="R2" s="351" t="n"/>
      <c r="S2" s="145" t="inlineStr">
        <is>
          <t>APPROVAL</t>
        </is>
      </c>
    </row>
    <row r="3" ht="23.25" customFormat="1" customHeight="1" s="96">
      <c r="A3" s="1200" t="inlineStr">
        <is>
          <t>GL-COMP-OEPS-L4-15.07</t>
        </is>
      </c>
      <c r="B3" s="1201" t="n"/>
      <c r="C3" s="1202" t="n"/>
      <c r="D3" s="1203" t="inlineStr">
        <is>
          <t>CONTROLLED</t>
        </is>
      </c>
      <c r="E3" s="1202" t="n"/>
      <c r="F3" s="1203" t="inlineStr">
        <is>
          <t>L5</t>
        </is>
      </c>
      <c r="G3" s="1201" t="n"/>
      <c r="H3" s="1202" t="n"/>
      <c r="I3" s="1203" t="n">
        <v>1</v>
      </c>
      <c r="J3" s="1201" t="n"/>
      <c r="K3" s="1202" t="n"/>
      <c r="L3" s="1204" t="n">
        <v>43116</v>
      </c>
      <c r="M3" s="1201" t="n"/>
      <c r="N3" s="1202" t="n"/>
      <c r="O3" s="1203" t="inlineStr">
        <is>
          <t>WCT TECHNICAL DOCUMENTATION GROUP</t>
        </is>
      </c>
      <c r="P3" s="1201" t="n"/>
      <c r="Q3" s="1201" t="n"/>
      <c r="R3" s="1202" t="n"/>
      <c r="S3" s="146" t="inlineStr">
        <is>
          <t>WCT TWIC</t>
        </is>
      </c>
    </row>
    <row r="4" customFormat="1" s="96">
      <c r="A4" s="444" t="n"/>
      <c r="B4" s="359" t="n"/>
      <c r="C4" s="359" t="n"/>
      <c r="D4" s="359" t="n"/>
      <c r="E4" s="359" t="n"/>
      <c r="F4" s="359" t="n"/>
      <c r="G4" s="359" t="n"/>
      <c r="H4" s="359" t="n"/>
      <c r="I4" s="359" t="n"/>
      <c r="J4" s="359" t="n"/>
      <c r="K4" s="359" t="n"/>
      <c r="L4" s="359" t="n"/>
      <c r="M4" s="359" t="n"/>
      <c r="N4" s="359" t="n"/>
      <c r="O4" s="359" t="n"/>
      <c r="P4" s="359" t="n"/>
      <c r="Q4" s="359" t="n"/>
      <c r="R4" s="359" t="n"/>
      <c r="S4" s="351" t="n"/>
    </row>
    <row r="5" ht="21" customFormat="1" customHeight="1" s="97">
      <c r="A5" s="447" t="inlineStr">
        <is>
          <t xml:space="preserve">Job No.: </t>
        </is>
      </c>
      <c r="B5" s="353" t="n"/>
      <c r="C5" s="354" t="n"/>
      <c r="D5" s="449">
        <f>'Master Data'!B11</f>
        <v/>
      </c>
      <c r="E5" s="353" t="n"/>
      <c r="F5" s="353" t="n"/>
      <c r="G5" s="354" t="n"/>
      <c r="H5" s="450" t="inlineStr">
        <is>
          <t>Well Name:</t>
        </is>
      </c>
      <c r="I5" s="353" t="n"/>
      <c r="J5" s="354" t="n"/>
      <c r="K5" s="449">
        <f>'Master Data'!$E$10</f>
        <v/>
      </c>
      <c r="L5" s="353" t="n"/>
      <c r="M5" s="354" t="n"/>
      <c r="N5" s="450" t="inlineStr">
        <is>
          <t>Rig:</t>
        </is>
      </c>
      <c r="O5" s="353" t="n"/>
      <c r="P5" s="353" t="n"/>
      <c r="Q5" s="354" t="n"/>
      <c r="R5" s="451">
        <f>'Master Data'!E11</f>
        <v/>
      </c>
      <c r="S5" s="354" t="n"/>
    </row>
    <row r="6" ht="34.2" customFormat="1" customHeight="1" s="96">
      <c r="A6" s="460" t="inlineStr">
        <is>
          <t>Client Ref.:</t>
        </is>
      </c>
      <c r="B6" s="359" t="n"/>
      <c r="C6" s="351" t="n"/>
      <c r="D6" s="456" t="n"/>
      <c r="E6" s="359" t="n"/>
      <c r="F6" s="359" t="n"/>
      <c r="G6" s="351" t="n"/>
      <c r="H6" s="441" t="inlineStr">
        <is>
          <t>Start Date:</t>
        </is>
      </c>
      <c r="I6" s="359" t="n"/>
      <c r="J6" s="351" t="n"/>
      <c r="K6" s="1205">
        <f>'Master Data'!E12</f>
        <v/>
      </c>
      <c r="L6" s="359" t="n"/>
      <c r="M6" s="351" t="n"/>
      <c r="N6" s="441" t="inlineStr">
        <is>
          <t>Job Type:</t>
        </is>
      </c>
      <c r="O6" s="359" t="n"/>
      <c r="P6" s="359" t="n"/>
      <c r="Q6" s="351" t="n"/>
      <c r="R6" s="442">
        <f>'Master Data'!E3</f>
        <v/>
      </c>
      <c r="S6" s="351" t="n"/>
    </row>
    <row r="7" ht="21" customFormat="1" customHeight="1" s="96">
      <c r="A7" s="460" t="inlineStr">
        <is>
          <t>Client:</t>
        </is>
      </c>
      <c r="B7" s="359" t="n"/>
      <c r="C7" s="351" t="n"/>
      <c r="D7" s="440">
        <f>'Master Data'!B3</f>
        <v/>
      </c>
      <c r="E7" s="359" t="n"/>
      <c r="F7" s="359" t="n"/>
      <c r="G7" s="351" t="n"/>
      <c r="H7" s="441" t="inlineStr">
        <is>
          <t>End Date:</t>
        </is>
      </c>
      <c r="I7" s="359" t="n"/>
      <c r="J7" s="351" t="n"/>
      <c r="K7" s="1206">
        <f>'Master Data'!E15</f>
        <v/>
      </c>
      <c r="L7" s="359" t="n"/>
      <c r="M7" s="351" t="n"/>
      <c r="N7" s="441" t="inlineStr">
        <is>
          <t>WCT Rep:</t>
        </is>
      </c>
      <c r="O7" s="359" t="n"/>
      <c r="P7" s="359" t="n"/>
      <c r="Q7" s="351" t="n"/>
      <c r="R7" s="442">
        <f>'Master Data'!B21</f>
        <v/>
      </c>
      <c r="S7" s="351" t="n"/>
    </row>
    <row r="8" ht="26.4" customFormat="1" customHeight="1" s="96" thickBot="1">
      <c r="A8" s="429" t="inlineStr">
        <is>
          <t>Total Time:</t>
        </is>
      </c>
      <c r="B8" s="356" t="n"/>
      <c r="C8" s="364" t="n"/>
      <c r="D8" s="92">
        <f>'Master Data'!E16</f>
        <v/>
      </c>
      <c r="E8" s="431" t="inlineStr">
        <is>
          <t>Work Time:</t>
        </is>
      </c>
      <c r="F8" s="356" t="n"/>
      <c r="G8" s="364" t="n"/>
      <c r="H8" s="432">
        <f>'Master Data'!E17</f>
        <v/>
      </c>
      <c r="I8" s="431" t="inlineStr">
        <is>
          <t>Lost Time:</t>
        </is>
      </c>
      <c r="J8" s="364" t="n"/>
      <c r="K8" s="432">
        <f>'Master Data'!E18</f>
        <v/>
      </c>
      <c r="L8" s="364" t="n"/>
      <c r="M8" s="431" t="inlineStr">
        <is>
          <t>Runs:</t>
        </is>
      </c>
      <c r="N8" s="364" t="n"/>
      <c r="O8" s="432">
        <f>'Master Data'!E19</f>
        <v/>
      </c>
      <c r="P8" s="364" t="n"/>
      <c r="Q8" s="431" t="inlineStr">
        <is>
          <t>Miss Runs:</t>
        </is>
      </c>
      <c r="R8" s="364" t="n"/>
      <c r="S8" s="94">
        <f>'Master Data'!E20</f>
        <v/>
      </c>
    </row>
    <row r="9" customFormat="1" s="96">
      <c r="A9" s="1207" t="n"/>
      <c r="S9" s="9" t="n"/>
    </row>
    <row r="10" customFormat="1" s="96">
      <c r="A10" s="426" t="inlineStr">
        <is>
          <t>Date</t>
        </is>
      </c>
      <c r="B10" s="359" t="n"/>
      <c r="C10" s="351" t="n"/>
      <c r="D10" s="427" t="inlineStr">
        <is>
          <t>Time</t>
        </is>
      </c>
      <c r="E10" s="427" t="inlineStr">
        <is>
          <t>Event</t>
        </is>
      </c>
      <c r="F10" s="359" t="n"/>
      <c r="G10" s="359" t="n"/>
      <c r="H10" s="359" t="n"/>
      <c r="I10" s="359" t="n"/>
      <c r="J10" s="359" t="n"/>
      <c r="K10" s="359" t="n"/>
      <c r="L10" s="359" t="n"/>
      <c r="M10" s="359" t="n"/>
      <c r="N10" s="359" t="n"/>
      <c r="O10" s="359" t="n"/>
      <c r="P10" s="359" t="n"/>
      <c r="Q10" s="359" t="n"/>
      <c r="R10" s="359" t="n"/>
      <c r="S10" s="351" t="n"/>
    </row>
    <row r="11" ht="23.4" customHeight="1" s="501">
      <c r="A11" s="1096">
        <f>K6</f>
        <v/>
      </c>
      <c r="B11" s="1208" t="n"/>
      <c r="C11" s="1209" t="n"/>
      <c r="D11" s="1098" t="n">
        <v>0.6666666666666666</v>
      </c>
      <c r="E11" s="1210" t="inlineStr">
        <is>
          <t>WEATHERFORD COMPLETION ENGINEER ARRIVED AT RIG AD-87 LOCATION.</t>
        </is>
      </c>
      <c r="F11" s="1208" t="n"/>
      <c r="G11" s="1208" t="n"/>
      <c r="H11" s="1208" t="n"/>
      <c r="I11" s="1208" t="n"/>
      <c r="J11" s="1208" t="n"/>
      <c r="K11" s="1208" t="n"/>
      <c r="L11" s="1208" t="n"/>
      <c r="M11" s="1208" t="n"/>
      <c r="N11" s="1208" t="n"/>
      <c r="O11" s="1208" t="n"/>
      <c r="P11" s="1208" t="n"/>
      <c r="Q11" s="1208" t="n"/>
      <c r="R11" s="1208" t="n"/>
      <c r="S11" s="1211" t="n"/>
    </row>
    <row r="12" ht="50.4" customHeight="1" s="501">
      <c r="A12" s="412" t="n"/>
      <c r="B12" s="1208" t="n"/>
      <c r="C12" s="1209" t="n"/>
      <c r="D12" s="148" t="n">
        <v>0.7083333333333334</v>
      </c>
      <c r="E12" s="1212" t="inlineStr">
        <is>
          <t>CHECKED , INJECTION MANIFOLD X-O, AND WELL CONTROL CROSSOVER ARE AVAILABLE AT THE RIG SITE. INSPECTED ALL THE SUB ASSEMBLIES MEASURED &amp; CONFIRMED DUMMY VALVE INSTALLED IN THE GLM’S</t>
        </is>
      </c>
      <c r="F12" s="1208" t="n"/>
      <c r="G12" s="1208" t="n"/>
      <c r="H12" s="1208" t="n"/>
      <c r="I12" s="1208" t="n"/>
      <c r="J12" s="1208" t="n"/>
      <c r="K12" s="1208" t="n"/>
      <c r="L12" s="1208" t="n"/>
      <c r="M12" s="1208" t="n"/>
      <c r="N12" s="1208" t="n"/>
      <c r="O12" s="1208" t="n"/>
      <c r="P12" s="1208" t="n"/>
      <c r="Q12" s="1208" t="n"/>
      <c r="R12" s="1208" t="n"/>
      <c r="S12" s="1211" t="n"/>
    </row>
    <row r="13" ht="36.6" customHeight="1" s="501">
      <c r="A13" s="412" t="n"/>
      <c r="B13" s="1208" t="n"/>
      <c r="C13" s="1209" t="n"/>
      <c r="D13" s="148" t="n"/>
      <c r="E13" s="1212" t="inlineStr">
        <is>
          <t>HAD A BRIEF DISCUSSION WITH DS REGARDING CURRENT AND UPCOMING OPERATIONS UPDATES. STARTED PRE JOB-PAPERWORK PREPARATIONS</t>
        </is>
      </c>
      <c r="F13" s="1208" t="n"/>
      <c r="G13" s="1208" t="n"/>
      <c r="H13" s="1208" t="n"/>
      <c r="I13" s="1208" t="n"/>
      <c r="J13" s="1208" t="n"/>
      <c r="K13" s="1208" t="n"/>
      <c r="L13" s="1208" t="n"/>
      <c r="M13" s="1208" t="n"/>
      <c r="N13" s="1208" t="n"/>
      <c r="O13" s="1208" t="n"/>
      <c r="P13" s="1208" t="n"/>
      <c r="Q13" s="1208" t="n"/>
      <c r="R13" s="1208" t="n"/>
      <c r="S13" s="1211" t="n"/>
    </row>
    <row r="14" ht="36.6" customHeight="1" s="501">
      <c r="A14" s="412" t="n"/>
      <c r="B14" s="1208" t="n"/>
      <c r="C14" s="1209" t="n"/>
      <c r="D14" s="148" t="n">
        <v>0.8333333333333334</v>
      </c>
      <c r="E14" s="1212" t="inlineStr">
        <is>
          <t>SENT TALLY FOR APPROVAL</t>
        </is>
      </c>
      <c r="F14" s="1208" t="n"/>
      <c r="G14" s="1208" t="n"/>
      <c r="H14" s="1208" t="n"/>
      <c r="I14" s="1208" t="n"/>
      <c r="J14" s="1208" t="n"/>
      <c r="K14" s="1208" t="n"/>
      <c r="L14" s="1208" t="n"/>
      <c r="M14" s="1208" t="n"/>
      <c r="N14" s="1208" t="n"/>
      <c r="O14" s="1208" t="n"/>
      <c r="P14" s="1208" t="n"/>
      <c r="Q14" s="1208" t="n"/>
      <c r="R14" s="1208" t="n"/>
      <c r="S14" s="1211" t="n"/>
    </row>
    <row r="15" ht="36.6" customHeight="1" s="501">
      <c r="A15" s="412" t="n"/>
      <c r="B15" s="1208" t="n"/>
      <c r="C15" s="1209" t="n"/>
      <c r="D15" s="148" t="n"/>
      <c r="E15" s="1212" t="inlineStr">
        <is>
          <t xml:space="preserve">RIG OPERATION CONTINUED: POOH AND L/D  DP </t>
        </is>
      </c>
      <c r="F15" s="1208" t="n"/>
      <c r="G15" s="1208" t="n"/>
      <c r="H15" s="1208" t="n"/>
      <c r="I15" s="1208" t="n"/>
      <c r="J15" s="1208" t="n"/>
      <c r="K15" s="1208" t="n"/>
      <c r="L15" s="1208" t="n"/>
      <c r="M15" s="1208" t="n"/>
      <c r="N15" s="1208" t="n"/>
      <c r="O15" s="1208" t="n"/>
      <c r="P15" s="1208" t="n"/>
      <c r="Q15" s="1208" t="n"/>
      <c r="R15" s="1208" t="n"/>
      <c r="S15" s="1211" t="n"/>
    </row>
    <row r="16" ht="36.6" customHeight="1" s="501">
      <c r="A16" s="412" t="n"/>
      <c r="B16" s="1208" t="n"/>
      <c r="C16" s="1209" t="n"/>
      <c r="D16" s="148" t="n">
        <v>0.375</v>
      </c>
      <c r="E16" s="1212" t="inlineStr">
        <is>
          <t>RETRIEVED WEAR BUSHING.</t>
        </is>
      </c>
      <c r="F16" s="1208" t="n"/>
      <c r="G16" s="1208" t="n"/>
      <c r="H16" s="1208" t="n"/>
      <c r="I16" s="1208" t="n"/>
      <c r="J16" s="1208" t="n"/>
      <c r="K16" s="1208" t="n"/>
      <c r="L16" s="1208" t="n"/>
      <c r="M16" s="1208" t="n"/>
      <c r="N16" s="1208" t="n"/>
      <c r="O16" s="1208" t="n"/>
      <c r="P16" s="1208" t="n"/>
      <c r="Q16" s="1208" t="n"/>
      <c r="R16" s="1208" t="n"/>
      <c r="S16" s="1211" t="n"/>
    </row>
    <row r="17" ht="36.6" customHeight="1" s="501">
      <c r="A17" s="412" t="n"/>
      <c r="B17" s="1208" t="n"/>
      <c r="C17" s="1209" t="n"/>
      <c r="D17" s="148" t="n">
        <v>0.4583333333333333</v>
      </c>
      <c r="E17" s="1212" t="inlineStr">
        <is>
          <t>R/U   TRS RUNNING EQUIPMENTS</t>
        </is>
      </c>
      <c r="F17" s="1208" t="n"/>
      <c r="G17" s="1208" t="n"/>
      <c r="H17" s="1208" t="n"/>
      <c r="I17" s="1208" t="n"/>
      <c r="J17" s="1208" t="n"/>
      <c r="K17" s="1208" t="n"/>
      <c r="L17" s="1208" t="n"/>
      <c r="M17" s="1208" t="n"/>
      <c r="N17" s="1208" t="n"/>
      <c r="O17" s="1208" t="n"/>
      <c r="P17" s="1208" t="n"/>
      <c r="Q17" s="1208" t="n"/>
      <c r="R17" s="1208" t="n"/>
      <c r="S17" s="1211" t="n"/>
    </row>
    <row r="18" ht="36.6" customHeight="1" s="501">
      <c r="A18" s="412" t="n"/>
      <c r="B18" s="1208" t="n"/>
      <c r="C18" s="1209" t="n"/>
      <c r="D18" s="148" t="n">
        <v>0.6458333333333334</v>
      </c>
      <c r="E18" s="1212" t="inlineStr">
        <is>
          <t>HPJSM FOR UPPER COMPLETION</t>
        </is>
      </c>
      <c r="F18" s="1208" t="n"/>
      <c r="G18" s="1208" t="n"/>
      <c r="H18" s="1208" t="n"/>
      <c r="I18" s="1208" t="n"/>
      <c r="J18" s="1208" t="n"/>
      <c r="K18" s="1208" t="n"/>
      <c r="L18" s="1208" t="n"/>
      <c r="M18" s="1208" t="n"/>
      <c r="N18" s="1208" t="n"/>
      <c r="O18" s="1208" t="n"/>
      <c r="P18" s="1208" t="n"/>
      <c r="Q18" s="1208" t="n"/>
      <c r="R18" s="1208" t="n"/>
      <c r="S18" s="1211" t="n"/>
    </row>
    <row r="19" ht="51.6" customHeight="1" s="501">
      <c r="A19" s="412" t="n"/>
      <c r="B19" s="1208" t="n"/>
      <c r="C19" s="1209" t="n"/>
      <c r="D19" s="148" t="n">
        <v>0.6736111111111112</v>
      </c>
      <c r="E19" s="1212" t="inlineStr">
        <is>
          <t>P/UP &amp; M/UP ASSY – A 3-1/2” INDEXING MULESHOE 4.0 SB 3-1/2"  VAM TOP BOX  9.2 PPF 110 KSI    DESCRIPTION : SELF INDEXING   MULE SHOE
P/N: 3067523                                         S/N: 12361542-05                                       SAP:
130010036298                              SUPPLIER: WEATHERFORD</t>
        </is>
      </c>
      <c r="F19" s="1208" t="n"/>
      <c r="G19" s="1208" t="n"/>
      <c r="H19" s="1208" t="n"/>
      <c r="I19" s="1208" t="n"/>
      <c r="J19" s="1208" t="n"/>
      <c r="K19" s="1208" t="n"/>
      <c r="L19" s="1208" t="n"/>
      <c r="M19" s="1208" t="n"/>
      <c r="N19" s="1208" t="n"/>
      <c r="O19" s="1208" t="n"/>
      <c r="P19" s="1208" t="n"/>
      <c r="Q19" s="1208" t="n"/>
      <c r="R19" s="1208" t="n"/>
      <c r="S19" s="1211" t="n"/>
    </row>
    <row r="20" ht="36.6" customHeight="1" s="501">
      <c r="A20" s="412" t="n"/>
      <c r="B20" s="1208" t="n"/>
      <c r="C20" s="1209" t="n"/>
      <c r="D20" s="148" t="n"/>
      <c r="E20" s="1212" t="inlineStr">
        <is>
          <t>P/UP &amp; M/UP  TUBING AS PER APPROVED TALLY 3-1/2" 9.2PPF,S13Cr-95 R2, TSH BLUE    WITH FILTERED BRINE  &amp; AFTER EVERY 10 JOINTS FILL UP OK</t>
        </is>
      </c>
      <c r="F20" s="1208" t="n"/>
      <c r="G20" s="1208" t="n"/>
      <c r="H20" s="1208" t="n"/>
      <c r="I20" s="1208" t="n"/>
      <c r="J20" s="1208" t="n"/>
      <c r="K20" s="1208" t="n"/>
      <c r="L20" s="1208" t="n"/>
      <c r="M20" s="1208" t="n"/>
      <c r="N20" s="1208" t="n"/>
      <c r="O20" s="1208" t="n"/>
      <c r="P20" s="1208" t="n"/>
      <c r="Q20" s="1208" t="n"/>
      <c r="R20" s="1208" t="n"/>
      <c r="S20" s="1211" t="n"/>
    </row>
    <row r="21" ht="40.2" customHeight="1" s="501">
      <c r="A21" s="412">
        <f>A15+1</f>
        <v/>
      </c>
      <c r="B21" s="1208" t="n"/>
      <c r="C21" s="1209" t="n"/>
      <c r="D21" s="148" t="n">
        <v>0.04166666666666666</v>
      </c>
      <c r="E21" s="1212" t="inlineStr">
        <is>
          <t xml:space="preserve">P/UP &amp; M/UP ASSY -SP-1 DDESCRIPTION : PCKR,SWEL,6.3-1/2,A925,OIL P/N: 2991712 S/N: RDT-UAE-1003629 SAP: 130010039426 SUPPLIER: WFD-REACTIVE LOWER CONN . 3-1/2 9.2 PPF, 110KSI VAM TOP PIN    </t>
        </is>
      </c>
      <c r="F21" s="1208" t="n"/>
      <c r="G21" s="1208" t="n"/>
      <c r="H21" s="1208" t="n"/>
      <c r="I21" s="1208" t="n"/>
      <c r="J21" s="1208" t="n"/>
      <c r="K21" s="1208" t="n"/>
      <c r="L21" s="1208" t="n"/>
      <c r="M21" s="1208" t="n"/>
      <c r="N21" s="1208" t="n"/>
      <c r="O21" s="1208" t="n"/>
      <c r="P21" s="1208" t="n"/>
      <c r="Q21" s="1208" t="n"/>
      <c r="R21" s="1208" t="n"/>
      <c r="S21" s="1211" t="n"/>
    </row>
    <row r="22" ht="36.6" customFormat="1" customHeight="1" s="174">
      <c r="A22" s="412" t="n"/>
      <c r="B22" s="1208" t="n"/>
      <c r="C22" s="1209" t="n"/>
      <c r="D22" s="148" t="n"/>
      <c r="E22" s="1212" t="inlineStr">
        <is>
          <t>P/UP &amp; M/UP  TUBING AS PER APPROVED TALLY 3-1/2" 9.2PPF,S13Cr-95 R2, TSH BLUE    WITH FILTERED BRINE  &amp; AFTER EVERY 10 JOINTS FILL UP OK</t>
        </is>
      </c>
      <c r="F22" s="1208" t="n"/>
      <c r="G22" s="1208" t="n"/>
      <c r="H22" s="1208" t="n"/>
      <c r="I22" s="1208" t="n"/>
      <c r="J22" s="1208" t="n"/>
      <c r="K22" s="1208" t="n"/>
      <c r="L22" s="1208" t="n"/>
      <c r="M22" s="1208" t="n"/>
      <c r="N22" s="1208" t="n"/>
      <c r="O22" s="1208" t="n"/>
      <c r="P22" s="1208" t="n"/>
      <c r="Q22" s="1208" t="n"/>
      <c r="R22" s="1208" t="n"/>
      <c r="S22" s="1211" t="n"/>
    </row>
    <row r="23" ht="88.2" customHeight="1" s="501">
      <c r="A23" s="412" t="n"/>
      <c r="B23" s="1208" t="n"/>
      <c r="C23" s="1209" t="n"/>
      <c r="D23" s="148" t="n">
        <v>0.375</v>
      </c>
      <c r="E23" s="1212" t="inlineStr">
        <is>
          <t>P/UP  AND M/ UP ASSY-B UPPER CONN . 3-1/2" SENTINEL PRIME 9.2#PPF INC 925 BOX
DESCRIPTION : NINE ENERGY MULTICYCLE BARRIER DEVICE
7 CYCLES REMAINING
P/N: 3207251 S/N: 100 086 877
SAP: 130010036003 SUPPLIER: NINE ENERGY
LOWER CONN- 3 1/2 9.2 SENTINEL PRIME 9.2 PPF INC 925 PIN</t>
        </is>
      </c>
      <c r="F23" s="1208" t="n"/>
      <c r="G23" s="1208" t="n"/>
      <c r="H23" s="1208" t="n"/>
      <c r="I23" s="1208" t="n"/>
      <c r="J23" s="1208" t="n"/>
      <c r="K23" s="1208" t="n"/>
      <c r="L23" s="1208" t="n"/>
      <c r="M23" s="1208" t="n"/>
      <c r="N23" s="1208" t="n"/>
      <c r="O23" s="1208" t="n"/>
      <c r="P23" s="1208" t="n"/>
      <c r="Q23" s="1208" t="n"/>
      <c r="R23" s="1208" t="n"/>
      <c r="S23" s="1211" t="n"/>
    </row>
    <row r="24" ht="36.6" customHeight="1" s="501">
      <c r="A24" s="412" t="n"/>
      <c r="B24" s="1208" t="n"/>
      <c r="C24" s="1209" t="n"/>
      <c r="D24" s="148" t="n"/>
      <c r="E24" s="1212" t="inlineStr">
        <is>
          <t>P/UP &amp; M/UP  TUBING AS PER APPROVED TALLY 3-1/2" 9.2PPF,S13Cr-95 R2, TSH BLUE    WITH FILTERED BRINE  &amp; AFTER EVERY 10 JOINTS FILL UP OK</t>
        </is>
      </c>
      <c r="F24" s="1208" t="n"/>
      <c r="G24" s="1208" t="n"/>
      <c r="H24" s="1208" t="n"/>
      <c r="I24" s="1208" t="n"/>
      <c r="J24" s="1208" t="n"/>
      <c r="K24" s="1208" t="n"/>
      <c r="L24" s="1208" t="n"/>
      <c r="M24" s="1208" t="n"/>
      <c r="N24" s="1208" t="n"/>
      <c r="O24" s="1208" t="n"/>
      <c r="P24" s="1208" t="n"/>
      <c r="Q24" s="1208" t="n"/>
      <c r="R24" s="1208" t="n"/>
      <c r="S24" s="1211" t="n"/>
    </row>
    <row r="25" ht="86.40000000000001" customHeight="1" s="501">
      <c r="A25" s="412" t="n"/>
      <c r="B25" s="1208" t="n"/>
      <c r="C25" s="1209" t="n"/>
      <c r="D25" s="148" t="n">
        <v>0.4166666666666667</v>
      </c>
      <c r="E25" s="1212" t="inlineStr">
        <is>
          <t xml:space="preserve">P/UP  AND M/ UP ASSY-C,UPPER CONN . 3-1/2" VAM TOP 9.2#PPF INC 925 110 KSI BOX
DESCRIPTION :WEATHERFORD PACKER REMOVABLE HYDRAULIC OPTI PACKER 7.0 29-32 PPF, 6 SHEAR SCREW, 320 PSI EACH SREW AND TOTAL VALUE 2550 PSI ELEMENT - AFLAS
P/N: 2960170 S/N: 12857761-01
SAP: 130010037571 SUPPLIER: WEATHERFORD
LOWER CONN . 3-1/2" VAM TOP 9.2#PPF INC 925 110 KSI PIN  </t>
        </is>
      </c>
      <c r="F25" s="1208" t="n"/>
      <c r="G25" s="1208" t="n"/>
      <c r="H25" s="1208" t="n"/>
      <c r="I25" s="1208" t="n"/>
      <c r="J25" s="1208" t="n"/>
      <c r="K25" s="1208" t="n"/>
      <c r="L25" s="1208" t="n"/>
      <c r="M25" s="1208" t="n"/>
      <c r="N25" s="1208" t="n"/>
      <c r="O25" s="1208" t="n"/>
      <c r="P25" s="1208" t="n"/>
      <c r="Q25" s="1208" t="n"/>
      <c r="R25" s="1208" t="n"/>
      <c r="S25" s="1211" t="n"/>
    </row>
    <row r="26" ht="36.6" customHeight="1" s="501">
      <c r="A26" s="412" t="n"/>
      <c r="B26" s="1208" t="n"/>
      <c r="C26" s="1209" t="n"/>
      <c r="D26" s="148" t="n"/>
      <c r="E26" s="1212" t="inlineStr">
        <is>
          <t>P/UP &amp; M/UP  TUBING AS PER APPROVED TALLY 3-1/2" 9.2PPF,S13Cr-95 R2, TSH BLUE    WITH FILTERED BRINE  &amp; AFTER EVERY 10 JOINTS FILL UP OK</t>
        </is>
      </c>
      <c r="F26" s="1208" t="n"/>
      <c r="G26" s="1208" t="n"/>
      <c r="H26" s="1208" t="n"/>
      <c r="I26" s="1208" t="n"/>
      <c r="J26" s="1208" t="n"/>
      <c r="K26" s="1208" t="n"/>
      <c r="L26" s="1208" t="n"/>
      <c r="M26" s="1208" t="n"/>
      <c r="N26" s="1208" t="n"/>
      <c r="O26" s="1208" t="n"/>
      <c r="P26" s="1208" t="n"/>
      <c r="Q26" s="1208" t="n"/>
      <c r="R26" s="1208" t="n"/>
      <c r="S26" s="1211" t="n"/>
    </row>
    <row r="27" ht="30" customHeight="1" s="501">
      <c r="A27" s="412" t="n"/>
      <c r="B27" s="1208" t="n"/>
      <c r="C27" s="1209" t="n"/>
      <c r="D27" s="148" t="n">
        <v>0.5416666666666666</v>
      </c>
      <c r="E27" s="1212" t="inlineStr">
        <is>
          <t xml:space="preserve">SCOND ENG ASANYA ARRIVED ON LOCATION </t>
        </is>
      </c>
      <c r="F27" s="1208" t="n"/>
      <c r="G27" s="1208" t="n"/>
      <c r="H27" s="1208" t="n"/>
      <c r="I27" s="1208" t="n"/>
      <c r="J27" s="1208" t="n"/>
      <c r="K27" s="1208" t="n"/>
      <c r="L27" s="1208" t="n"/>
      <c r="M27" s="1208" t="n"/>
      <c r="N27" s="1208" t="n"/>
      <c r="O27" s="1208" t="n"/>
      <c r="P27" s="1208" t="n"/>
      <c r="Q27" s="1208" t="n"/>
      <c r="R27" s="1208" t="n"/>
      <c r="S27" s="1211" t="n"/>
    </row>
    <row r="28" ht="103.2" customHeight="1" s="501">
      <c r="A28" s="412" t="n"/>
      <c r="B28" s="1208" t="n"/>
      <c r="C28" s="1209" t="n"/>
      <c r="D28" s="148" t="n">
        <v>0.78125</v>
      </c>
      <c r="E28" s="1212" t="inlineStr">
        <is>
          <t xml:space="preserve">ASSY- D1 3 -1/2" :DESCRIPTION : WEATHERFORD SIDE POCKET MANDREL SBRO-2NGR
GROOVED GLM
DUMMY SN 12799406-15 DUMMY PN 2953030 &amp;
LATCH SN 12817838-09 LATCH PN 2951409
P/N: 3205577 S/N: 12636080-03
SAP: 130010036652 SUPPLIER: WEATHERFORD
LOWER CONN- 3 1/2 9.2 SENTINEL PRIME 9.2 PPF INC 925 PIN
</t>
        </is>
      </c>
      <c r="F28" s="1208" t="n"/>
      <c r="G28" s="1208" t="n"/>
      <c r="H28" s="1208" t="n"/>
      <c r="I28" s="1208" t="n"/>
      <c r="J28" s="1208" t="n"/>
      <c r="K28" s="1208" t="n"/>
      <c r="L28" s="1208" t="n"/>
      <c r="M28" s="1208" t="n"/>
      <c r="N28" s="1208" t="n"/>
      <c r="O28" s="1208" t="n"/>
      <c r="P28" s="1208" t="n"/>
      <c r="Q28" s="1208" t="n"/>
      <c r="R28" s="1208" t="n"/>
      <c r="S28" s="1211" t="n"/>
    </row>
    <row r="29" ht="36.6" customHeight="1" s="501">
      <c r="A29" s="412" t="n"/>
      <c r="B29" s="1208" t="n"/>
      <c r="C29" s="1209" t="n"/>
      <c r="D29" s="148" t="n"/>
      <c r="E29" s="1212" t="inlineStr">
        <is>
          <t>P/UP &amp; M/UP  TUBING AS PER APPROVED TALLY 3-1/2" 9.2PPF,S13Cr-95 R2, TSH BLUE    WITH FILTERED BRINE  &amp; AFTER EVERY 10 JOINTS FILL UP OK</t>
        </is>
      </c>
      <c r="F29" s="1208" t="n"/>
      <c r="G29" s="1208" t="n"/>
      <c r="H29" s="1208" t="n"/>
      <c r="I29" s="1208" t="n"/>
      <c r="J29" s="1208" t="n"/>
      <c r="K29" s="1208" t="n"/>
      <c r="L29" s="1208" t="n"/>
      <c r="M29" s="1208" t="n"/>
      <c r="N29" s="1208" t="n"/>
      <c r="O29" s="1208" t="n"/>
      <c r="P29" s="1208" t="n"/>
      <c r="Q29" s="1208" t="n"/>
      <c r="R29" s="1208" t="n"/>
      <c r="S29" s="1211" t="n"/>
    </row>
    <row r="30" ht="72.59999999999999" customHeight="1" s="501">
      <c r="A30" s="412" t="n"/>
      <c r="B30" s="1208" t="n"/>
      <c r="C30" s="1209" t="n"/>
      <c r="D30" s="148" t="n">
        <v>0.875</v>
      </c>
      <c r="E30" s="1212" t="inlineStr">
        <is>
          <t xml:space="preserve">ASSY- D-2  3 -1/2" :WEATHERFORD SIDE POCKET MANDREL GROOVED Mandrel, SBRO-2NGRDUMMY SN 12817789-13 DUMMY PN 2953030  &amp;                                       LATCH SN 12817844-14  LATCH PN 2951409  P/N:    2953124                                S/N: 12692972-05      SUPPLIER :  WEATHERFORD             SAP : 130010036622
LOWER CONN- 3 1/2 9.2 VAM TOP  13 CR 95  KSI PIN  </t>
        </is>
      </c>
      <c r="F30" s="1208" t="n"/>
      <c r="G30" s="1208" t="n"/>
      <c r="H30" s="1208" t="n"/>
      <c r="I30" s="1208" t="n"/>
      <c r="J30" s="1208" t="n"/>
      <c r="K30" s="1208" t="n"/>
      <c r="L30" s="1208" t="n"/>
      <c r="M30" s="1208" t="n"/>
      <c r="N30" s="1208" t="n"/>
      <c r="O30" s="1208" t="n"/>
      <c r="P30" s="1208" t="n"/>
      <c r="Q30" s="1208" t="n"/>
      <c r="R30" s="1208" t="n"/>
      <c r="S30" s="1211" t="n"/>
    </row>
    <row r="31" ht="36.6" customHeight="1" s="501">
      <c r="A31" s="412" t="n"/>
      <c r="B31" s="1208" t="n"/>
      <c r="C31" s="1209" t="n"/>
      <c r="D31" s="148" t="n"/>
      <c r="E31" s="1212" t="inlineStr">
        <is>
          <t>P/UP &amp; M/UP  TUBING AS PER APPROVED TALLY 3-1/2" 9.2PPF,S13Cr-95 R2, TSH BLUE    WITH FILTERED BRINE  &amp; AFTER EVERY 10 JOINTS FILL UP OK</t>
        </is>
      </c>
      <c r="F31" s="1208" t="n"/>
      <c r="G31" s="1208" t="n"/>
      <c r="H31" s="1208" t="n"/>
      <c r="I31" s="1208" t="n"/>
      <c r="J31" s="1208" t="n"/>
      <c r="K31" s="1208" t="n"/>
      <c r="L31" s="1208" t="n"/>
      <c r="M31" s="1208" t="n"/>
      <c r="N31" s="1208" t="n"/>
      <c r="O31" s="1208" t="n"/>
      <c r="P31" s="1208" t="n"/>
      <c r="Q31" s="1208" t="n"/>
      <c r="R31" s="1208" t="n"/>
      <c r="S31" s="1211" t="n"/>
    </row>
    <row r="32" ht="93" customHeight="1" s="501">
      <c r="A32" s="412">
        <f>A21+1</f>
        <v/>
      </c>
      <c r="B32" s="1208" t="n"/>
      <c r="C32" s="1209" t="n"/>
      <c r="D32" s="148" t="n">
        <v>0.08333333333333333</v>
      </c>
      <c r="E32" s="1212" t="inlineStr">
        <is>
          <t xml:space="preserve">ASSY- D-3  3 -1/2" : WEATHERFORD SIDE POCKET MANDREL SBRO-2NGR
GROOVED GLM
DUMMY SN 12799406-17 DUMMY PN 2953030 &amp;
LATCH SN 12817838-11 LATCH PN 2951409
P/N: 3205577
S/N: 12600735-08
SAP: 130010036652
SUPPLIER: WEATHERFORD
LOWER CONN- 3 1/2 9.2 SENTINEL PRIME 9.2 PPF INC 925 PIN </t>
        </is>
      </c>
      <c r="F32" s="1208" t="n"/>
      <c r="G32" s="1208" t="n"/>
      <c r="H32" s="1208" t="n"/>
      <c r="I32" s="1208" t="n"/>
      <c r="J32" s="1208" t="n"/>
      <c r="K32" s="1208" t="n"/>
      <c r="L32" s="1208" t="n"/>
      <c r="M32" s="1208" t="n"/>
      <c r="N32" s="1208" t="n"/>
      <c r="O32" s="1208" t="n"/>
      <c r="P32" s="1208" t="n"/>
      <c r="Q32" s="1208" t="n"/>
      <c r="R32" s="1208" t="n"/>
      <c r="S32" s="1211" t="n"/>
    </row>
    <row r="33" ht="36.6" customHeight="1" s="501">
      <c r="A33" s="412" t="n"/>
      <c r="B33" s="1208" t="n"/>
      <c r="C33" s="1209" t="n"/>
      <c r="D33" s="148" t="n"/>
      <c r="E33" s="1212" t="inlineStr">
        <is>
          <t>P/UP &amp; M/UP  TUBING AS PER APPROVED TALLY 3-1/2" 9.2PPF,S13Cr-95 R2, TSH BLUE    WITH FILTERED BRINE  &amp; AFTER EVERY 10 JOINTS FILL UP OK</t>
        </is>
      </c>
      <c r="F33" s="1208" t="n"/>
      <c r="G33" s="1208" t="n"/>
      <c r="H33" s="1208" t="n"/>
      <c r="I33" s="1208" t="n"/>
      <c r="J33" s="1208" t="n"/>
      <c r="K33" s="1208" t="n"/>
      <c r="L33" s="1208" t="n"/>
      <c r="M33" s="1208" t="n"/>
      <c r="N33" s="1208" t="n"/>
      <c r="O33" s="1208" t="n"/>
      <c r="P33" s="1208" t="n"/>
      <c r="Q33" s="1208" t="n"/>
      <c r="R33" s="1208" t="n"/>
      <c r="S33" s="1211" t="n"/>
    </row>
    <row r="34" ht="72.59999999999999" customHeight="1" s="501">
      <c r="A34" s="412" t="n"/>
      <c r="B34" s="1208" t="n"/>
      <c r="C34" s="1209" t="n"/>
      <c r="D34" s="148" t="n">
        <v>0.25</v>
      </c>
      <c r="E34" s="1212" t="inlineStr">
        <is>
          <t>ASSY- D-4  3 -1/2" : DESCRIPTION : WEATHERFORD SIDE POCKET MANDREL SBRO-2NGR
DUMMY SN 12817789-20 DUMMY PN 2953030 &amp;
LATCH SN 12817844-21 LATCH PN 2951409
P/N: 3205577 S/N: 12696654-13
SAP: 130010036652 SUPPLIER : WEATHERFORD</t>
        </is>
      </c>
      <c r="F34" s="1208" t="n"/>
      <c r="G34" s="1208" t="n"/>
      <c r="H34" s="1208" t="n"/>
      <c r="I34" s="1208" t="n"/>
      <c r="J34" s="1208" t="n"/>
      <c r="K34" s="1208" t="n"/>
      <c r="L34" s="1208" t="n"/>
      <c r="M34" s="1208" t="n"/>
      <c r="N34" s="1208" t="n"/>
      <c r="O34" s="1208" t="n"/>
      <c r="P34" s="1208" t="n"/>
      <c r="Q34" s="1208" t="n"/>
      <c r="R34" s="1208" t="n"/>
      <c r="S34" s="1211" t="n"/>
    </row>
    <row r="35" ht="31.8" customHeight="1" s="501">
      <c r="A35" s="412" t="n"/>
      <c r="B35" s="1208" t="n"/>
      <c r="C35" s="1209" t="n"/>
      <c r="D35" s="148" t="n"/>
      <c r="E35" s="1212" t="inlineStr">
        <is>
          <t>P/UP &amp; M/UP  TUBING AS PER APPROVED TALLY 3-1/2" 9.2PPF,S13Cr-95 R2, TSH BLUE    WITH FILTERED BRINE  &amp; AFTER EVERY 10 JOINTS FILL UP OK</t>
        </is>
      </c>
      <c r="F35" s="1208" t="n"/>
      <c r="G35" s="1208" t="n"/>
      <c r="H35" s="1208" t="n"/>
      <c r="I35" s="1208" t="n"/>
      <c r="J35" s="1208" t="n"/>
      <c r="K35" s="1208" t="n"/>
      <c r="L35" s="1208" t="n"/>
      <c r="M35" s="1208" t="n"/>
      <c r="N35" s="1208" t="n"/>
      <c r="O35" s="1208" t="n"/>
      <c r="P35" s="1208" t="n"/>
      <c r="Q35" s="1208" t="n"/>
      <c r="R35" s="1208" t="n"/>
      <c r="S35" s="1211" t="n"/>
    </row>
    <row r="36" ht="59.4" customHeight="1" s="501">
      <c r="A36" s="412" t="n"/>
      <c r="B36" s="1208" t="n"/>
      <c r="C36" s="1209" t="n"/>
      <c r="D36" s="148" t="n">
        <v>0.8125</v>
      </c>
      <c r="E36" s="1212" t="inlineStr">
        <is>
          <t>P/U M/U SUB ASSY- E - DESCRIPTION : WEATHERFORD ASSY,TRSV,3.5WZPE-10 2.813WOR,2KSD,9.2H VAM TOP,WN302
PN: 2980845
S/N: 12777594-01
SAP: 130010038007</t>
        </is>
      </c>
      <c r="F36" s="1208" t="n"/>
      <c r="G36" s="1208" t="n"/>
      <c r="H36" s="1208" t="n"/>
      <c r="I36" s="1208" t="n"/>
      <c r="J36" s="1208" t="n"/>
      <c r="K36" s="1208" t="n"/>
      <c r="L36" s="1208" t="n"/>
      <c r="M36" s="1208" t="n"/>
      <c r="N36" s="1208" t="n"/>
      <c r="O36" s="1208" t="n"/>
      <c r="P36" s="1208" t="n"/>
      <c r="Q36" s="1208" t="n"/>
      <c r="R36" s="1208" t="n"/>
      <c r="S36" s="1211" t="n"/>
    </row>
    <row r="37" ht="59.4" customHeight="1" s="501">
      <c r="A37" s="412" t="n"/>
      <c r="B37" s="1208" t="n"/>
      <c r="C37" s="1209" t="n"/>
      <c r="D37" s="148" t="n">
        <v>0.8333333333333334</v>
      </c>
      <c r="E37" s="1212" t="inlineStr">
        <is>
          <t>MAKE ¼” PN 271168 JAM NUT FITTING,  250 EXTERNAL CHECK JAM 0.500 IN DRIVE WN301 CONNECTION   CONNECTED TO TRSV PORT FUNCTION TEST 3 TIMES &amp; TESTED 7500 PSI /15 MIN
OPENING PRESSURE: - 1650 PSI
CLOSING PRESSURE: - 1000 PSI HYDRAULIC RETURN VOLUME:- 56 ML</t>
        </is>
      </c>
      <c r="F37" s="1208" t="n"/>
      <c r="G37" s="1208" t="n"/>
      <c r="H37" s="1208" t="n"/>
      <c r="I37" s="1208" t="n"/>
      <c r="J37" s="1208" t="n"/>
      <c r="K37" s="1208" t="n"/>
      <c r="L37" s="1208" t="n"/>
      <c r="M37" s="1208" t="n"/>
      <c r="N37" s="1208" t="n"/>
      <c r="O37" s="1208" t="n"/>
      <c r="P37" s="1208" t="n"/>
      <c r="Q37" s="1208" t="n"/>
      <c r="R37" s="1208" t="n"/>
      <c r="S37" s="1211" t="n"/>
    </row>
    <row r="38" ht="30" customHeight="1" s="501">
      <c r="A38" s="412" t="n"/>
      <c r="B38" s="1208" t="n"/>
      <c r="C38" s="1209" t="n"/>
      <c r="D38" s="148" t="n">
        <v>0.9166666666666666</v>
      </c>
      <c r="E38" s="1212" t="inlineStr">
        <is>
          <t>CONTD RIH  WITH  5   JOINTS OF 3-1/2" 9.2PPF,S13Cr-95 R2, TSH BLUE</t>
        </is>
      </c>
      <c r="F38" s="1208" t="n"/>
      <c r="G38" s="1208" t="n"/>
      <c r="H38" s="1208" t="n"/>
      <c r="I38" s="1208" t="n"/>
      <c r="J38" s="1208" t="n"/>
      <c r="K38" s="1208" t="n"/>
      <c r="L38" s="1208" t="n"/>
      <c r="M38" s="1208" t="n"/>
      <c r="N38" s="1208" t="n"/>
      <c r="O38" s="1208" t="n"/>
      <c r="P38" s="1208" t="n"/>
      <c r="Q38" s="1208" t="n"/>
      <c r="R38" s="1208" t="n"/>
      <c r="S38" s="1211" t="n"/>
    </row>
    <row r="39" ht="22.2" customHeight="1" s="501">
      <c r="A39" s="412" t="n"/>
      <c r="B39" s="1208" t="n"/>
      <c r="C39" s="1209" t="n"/>
      <c r="D39" s="148" t="n"/>
      <c r="E39" s="1212" t="inlineStr">
        <is>
          <t>CHANGE ELEVATOR FROM 3-1/2” TO 4-1/2”</t>
        </is>
      </c>
      <c r="F39" s="1208" t="n"/>
      <c r="G39" s="1208" t="n"/>
      <c r="H39" s="1208" t="n"/>
      <c r="I39" s="1208" t="n"/>
      <c r="J39" s="1208" t="n"/>
      <c r="K39" s="1208" t="n"/>
      <c r="L39" s="1208" t="n"/>
      <c r="M39" s="1208" t="n"/>
      <c r="N39" s="1208" t="n"/>
      <c r="O39" s="1208" t="n"/>
      <c r="P39" s="1208" t="n"/>
      <c r="Q39" s="1208" t="n"/>
      <c r="R39" s="1208" t="n"/>
      <c r="S39" s="1211" t="n"/>
    </row>
    <row r="40" ht="53.4" customHeight="1" s="501">
      <c r="A40" s="412" t="n"/>
      <c r="B40" s="1208" t="n"/>
      <c r="C40" s="1209" t="n"/>
      <c r="D40" s="172" t="n">
        <v>0.9583333333333334</v>
      </c>
      <c r="E40" s="1212" t="inlineStr">
        <is>
          <t>P/U &amp; M/U ASSY # G ,GE TBGHGR; CWCT-ED-CLL; 11 X 4-1/2; 4-1/2 12.6 PPF
VAM TOP BOX BTM; 4-1/2 VAM
P/N: R893330-1ADC11 REV D S/N - ADWHT80698-05
SAP: 1300010044633 SUPPLIER: GE
LOWER CONN . 4-1/2" VAM TOP 12.6 #PPF INC 718 120 KSI BOX</t>
        </is>
      </c>
      <c r="F40" s="1208" t="n"/>
      <c r="G40" s="1208" t="n"/>
      <c r="H40" s="1208" t="n"/>
      <c r="I40" s="1208" t="n"/>
      <c r="J40" s="1208" t="n"/>
      <c r="K40" s="1208" t="n"/>
      <c r="L40" s="1208" t="n"/>
      <c r="M40" s="1208" t="n"/>
      <c r="N40" s="1208" t="n"/>
      <c r="O40" s="1208" t="n"/>
      <c r="P40" s="1208" t="n"/>
      <c r="Q40" s="1208" t="n"/>
      <c r="R40" s="1208" t="n"/>
      <c r="S40" s="1211" t="n"/>
    </row>
    <row r="41" ht="18.6" customHeight="1" s="501">
      <c r="A41" s="412" t="n"/>
      <c r="B41" s="1208" t="n"/>
      <c r="C41" s="1209" t="n"/>
      <c r="D41" s="149" t="n"/>
      <c r="E41" s="1212" t="inlineStr">
        <is>
          <t>RIG DOWN TRS EQUIPMENTS</t>
        </is>
      </c>
      <c r="F41" s="1208" t="n"/>
      <c r="G41" s="1208" t="n"/>
      <c r="H41" s="1208" t="n"/>
      <c r="I41" s="1208" t="n"/>
      <c r="J41" s="1208" t="n"/>
      <c r="K41" s="1208" t="n"/>
      <c r="L41" s="1208" t="n"/>
      <c r="M41" s="1208" t="n"/>
      <c r="N41" s="1208" t="n"/>
      <c r="O41" s="1208" t="n"/>
      <c r="P41" s="1208" t="n"/>
      <c r="Q41" s="1208" t="n"/>
      <c r="R41" s="1208" t="n"/>
      <c r="S41" s="1211" t="n"/>
    </row>
    <row r="42" ht="44.4" customHeight="1" s="501">
      <c r="A42" s="412" t="n"/>
      <c r="B42" s="1208" t="n"/>
      <c r="C42" s="1209" t="n"/>
      <c r="D42" s="148" t="n"/>
      <c r="E42" s="1212" t="inlineStr">
        <is>
          <t>BLED OFF THE TRSV CONTROL LINE PRESSURE TO ZERO. CUT THE CONTROL LINE AND RECONNECTED IT ABOVE THE HANGER, THEN FLUSHED THE LINE. ONCE CLEAR HYDRAULIC OIL WAS OBSERVED FROM THE HANGER PORTS,
STOPPED PUMPING. CONNECTED THE CONTROL LINE BELOW THE HANGER PORTS AND MADE UP THE FITTING.</t>
        </is>
      </c>
      <c r="F42" s="1208" t="n"/>
      <c r="G42" s="1208" t="n"/>
      <c r="H42" s="1208" t="n"/>
      <c r="I42" s="1208" t="n"/>
      <c r="J42" s="1208" t="n"/>
      <c r="K42" s="1208" t="n"/>
      <c r="L42" s="1208" t="n"/>
      <c r="M42" s="1208" t="n"/>
      <c r="N42" s="1208" t="n"/>
      <c r="O42" s="1208" t="n"/>
      <c r="P42" s="1208" t="n"/>
      <c r="Q42" s="1208" t="n"/>
      <c r="R42" s="1208" t="n"/>
      <c r="S42" s="1211" t="n"/>
    </row>
    <row r="43" ht="42.6" customHeight="1" s="501">
      <c r="A43" s="412" t="n"/>
      <c r="B43" s="1208" t="n"/>
      <c r="C43" s="1209" t="n"/>
      <c r="D43" s="148" t="n">
        <v>0.9791666666666666</v>
      </c>
      <c r="E43" s="1212" t="inlineStr">
        <is>
          <t>FUNCTION TESTED 3 TIMES. TESTED 7500  PSI /15 MIN FULLY OPENING PRESSURE: - 1650 PSI
CLOSING PRESSURE: - 1000 PSI HYDRAULIC RETURN VOLUME: - 56 ML</t>
        </is>
      </c>
      <c r="F43" s="1208" t="n"/>
      <c r="G43" s="1208" t="n"/>
      <c r="H43" s="1208" t="n"/>
      <c r="I43" s="1208" t="n"/>
      <c r="J43" s="1208" t="n"/>
      <c r="K43" s="1208" t="n"/>
      <c r="L43" s="1208" t="n"/>
      <c r="M43" s="1208" t="n"/>
      <c r="N43" s="1208" t="n"/>
      <c r="O43" s="1208" t="n"/>
      <c r="P43" s="1208" t="n"/>
      <c r="Q43" s="1208" t="n"/>
      <c r="R43" s="1208" t="n"/>
      <c r="S43" s="1211" t="n"/>
    </row>
    <row r="44" ht="34.2" customHeight="1" s="501">
      <c r="A44" s="412">
        <f>A32+1</f>
        <v/>
      </c>
      <c r="B44" s="1208" t="n"/>
      <c r="C44" s="1209" t="n"/>
      <c r="D44" s="148" t="n">
        <v>0.02430555555555556</v>
      </c>
      <c r="E44" s="1212" t="inlineStr">
        <is>
          <t>LAND TUBING HANGER INSIDE THS (CHECKED BY WELLHEAD ENGINEER).. PUW: 70 K SOW: 64 K FINAL TUBING HANGER LANDED</t>
        </is>
      </c>
      <c r="F44" s="1208" t="n"/>
      <c r="G44" s="1208" t="n"/>
      <c r="H44" s="1208" t="n"/>
      <c r="I44" s="1208" t="n"/>
      <c r="J44" s="1208" t="n"/>
      <c r="K44" s="1208" t="n"/>
      <c r="L44" s="1208" t="n"/>
      <c r="M44" s="1208" t="n"/>
      <c r="N44" s="1208" t="n"/>
      <c r="O44" s="1208" t="n"/>
      <c r="P44" s="1208" t="n"/>
      <c r="Q44" s="1208" t="n"/>
      <c r="R44" s="1208" t="n"/>
      <c r="S44" s="1211" t="n"/>
    </row>
    <row r="45" ht="31.8" customHeight="1" s="501">
      <c r="A45" s="412" t="n"/>
      <c r="B45" s="1208" t="n"/>
      <c r="C45" s="1209" t="n"/>
      <c r="D45" s="148" t="n">
        <v>0.1145833333333333</v>
      </c>
      <c r="E45" s="1212" t="inlineStr">
        <is>
          <t>TIGHTENED LOCK-DOWN SCREW PROPERLY</t>
        </is>
      </c>
      <c r="F45" s="1208" t="n"/>
      <c r="G45" s="1208" t="n"/>
      <c r="H45" s="1208" t="n"/>
      <c r="I45" s="1208" t="n"/>
      <c r="J45" s="1208" t="n"/>
      <c r="K45" s="1208" t="n"/>
      <c r="L45" s="1208" t="n"/>
      <c r="M45" s="1208" t="n"/>
      <c r="N45" s="1208" t="n"/>
      <c r="O45" s="1208" t="n"/>
      <c r="P45" s="1208" t="n"/>
      <c r="Q45" s="1208" t="n"/>
      <c r="R45" s="1208" t="n"/>
      <c r="S45" s="1211" t="n"/>
    </row>
    <row r="46" ht="53.4" customHeight="1" s="501">
      <c r="A46" s="412" t="n"/>
      <c r="B46" s="1208" t="n"/>
      <c r="C46" s="1209" t="n"/>
      <c r="D46" s="148" t="n"/>
      <c r="E46" s="1212" t="inlineStr">
        <is>
          <t>RIGGED UP THE INJECTION MANIFOLD ON THE COMPLETION STRING AND SURFACE LINES. PRESSURE TESTED TO 5,000 PSI FOR 10 MINUTES. OBSERVED A
PRESSURE</t>
        </is>
      </c>
      <c r="F46" s="1208" t="n"/>
      <c r="G46" s="1208" t="n"/>
      <c r="H46" s="1208" t="n"/>
      <c r="I46" s="1208" t="n"/>
      <c r="J46" s="1208" t="n"/>
      <c r="K46" s="1208" t="n"/>
      <c r="L46" s="1208" t="n"/>
      <c r="M46" s="1208" t="n"/>
      <c r="N46" s="1208" t="n"/>
      <c r="O46" s="1208" t="n"/>
      <c r="P46" s="1208" t="n"/>
      <c r="Q46" s="1208" t="n"/>
      <c r="R46" s="1208" t="n"/>
      <c r="S46" s="1211" t="n"/>
    </row>
    <row r="47" ht="48.6" customHeight="1" s="501">
      <c r="A47" s="412" t="n"/>
      <c r="B47" s="1208" t="n"/>
      <c r="C47" s="1209" t="n"/>
      <c r="D47" s="148" t="n">
        <v>0.1666666666666667</v>
      </c>
      <c r="E47" s="1212" t="inlineStr">
        <is>
          <t>START SETTING PACKER BY PRESSURE UP TUBING AGAINST GLASS DISC TO 500 PSI / 3 MIN 1000 PSI / 3 MIN FURTHER INCREASED THE PRESSURE TO 4000 PSI / 30 LINE IS LEAKED  BLED OFF FIXED THE LEAK  AND REAPPLYED THE PRESSURE TO 4000 PSI FOR 30 MIN 
MIN – TUBING TEST – GOOD TEST TOTAL 1,00 BBL PUMPED.</t>
        </is>
      </c>
      <c r="F47" s="1208" t="n"/>
      <c r="G47" s="1208" t="n"/>
      <c r="H47" s="1208" t="n"/>
      <c r="I47" s="1208" t="n"/>
      <c r="J47" s="1208" t="n"/>
      <c r="K47" s="1208" t="n"/>
      <c r="L47" s="1208" t="n"/>
      <c r="M47" s="1208" t="n"/>
      <c r="N47" s="1208" t="n"/>
      <c r="O47" s="1208" t="n"/>
      <c r="P47" s="1208" t="n"/>
      <c r="Q47" s="1208" t="n"/>
      <c r="R47" s="1208" t="n"/>
      <c r="S47" s="1211" t="n"/>
    </row>
    <row r="48" ht="53.4" customHeight="1" s="501">
      <c r="A48" s="412" t="n"/>
      <c r="B48" s="1208" t="n"/>
      <c r="C48" s="1209" t="n"/>
      <c r="D48" s="148" t="n"/>
      <c r="E48" s="1212" t="inlineStr">
        <is>
          <t>KEEP 4000 PSI IN TUBING BLEED OFF TRSCSSSV CONTROL LINE PRESSURE TO 0 PSI TO CLOSE THE SV FLAPPER BLEED TUBING PRESSURE ABOVE SV FLAPPER TO 3500 PSI AS QUICKLY AS PRACTICAL AND MEASURE RETURNS MONITOR FOR
15 MINUTES. - GOOD TEST</t>
        </is>
      </c>
      <c r="F48" s="1208" t="n"/>
      <c r="G48" s="1208" t="n"/>
      <c r="H48" s="1208" t="n"/>
      <c r="I48" s="1208" t="n"/>
      <c r="J48" s="1208" t="n"/>
      <c r="K48" s="1208" t="n"/>
      <c r="L48" s="1208" t="n"/>
      <c r="M48" s="1208" t="n"/>
      <c r="N48" s="1208" t="n"/>
      <c r="O48" s="1208" t="n"/>
      <c r="P48" s="1208" t="n"/>
      <c r="Q48" s="1208" t="n"/>
      <c r="R48" s="1208" t="n"/>
      <c r="S48" s="1211" t="n"/>
    </row>
    <row r="49" ht="42" customHeight="1" s="501">
      <c r="A49" s="412" t="n"/>
      <c r="B49" s="1208" t="n"/>
      <c r="C49" s="1209" t="n"/>
      <c r="D49" s="148" t="n">
        <v>0.2291666666666667</v>
      </c>
      <c r="E49" s="1212" t="inlineStr">
        <is>
          <t>FURHTER BLEED OFF TUBING ABOVE SV TO 800 PSI THIS IS TO HAVE 3200PSI DIFFERENTIAL ACROSS THE FLAPPER AND MONITOR FOR 15 MINUTES. GOOD
TEST</t>
        </is>
      </c>
      <c r="F49" s="1208" t="n"/>
      <c r="G49" s="1208" t="n"/>
      <c r="H49" s="1208" t="n"/>
      <c r="I49" s="1208" t="n"/>
      <c r="J49" s="1208" t="n"/>
      <c r="K49" s="1208" t="n"/>
      <c r="L49" s="1208" t="n"/>
      <c r="M49" s="1208" t="n"/>
      <c r="N49" s="1208" t="n"/>
      <c r="O49" s="1208" t="n"/>
      <c r="P49" s="1208" t="n"/>
      <c r="Q49" s="1208" t="n"/>
      <c r="R49" s="1208" t="n"/>
      <c r="S49" s="1211" t="n"/>
    </row>
    <row r="50" ht="40.8" customHeight="1" s="501">
      <c r="A50" s="412" t="n"/>
      <c r="B50" s="1208" t="n"/>
      <c r="C50" s="1209" t="n"/>
      <c r="D50" s="148" t="n"/>
      <c r="E50" s="1212" t="inlineStr">
        <is>
          <t xml:space="preserve">PRESSURIZED THE TUBING TO 4000 PSI.  ABOVE THE TRSV FLAPPER &amp; APPLIED 7500 PSI ON THE TRSV CONTROL LINE TO OPEN THE FLAPPER. OBSERVED A GOOD INDICATION OF EQUALIZING. BLED OFF THE TUBING PRESSURE TO ZERO. AND WAITED FOR 10 MIN </t>
        </is>
      </c>
      <c r="F50" s="1208" t="n"/>
      <c r="G50" s="1208" t="n"/>
      <c r="H50" s="1208" t="n"/>
      <c r="I50" s="1208" t="n"/>
      <c r="J50" s="1208" t="n"/>
      <c r="K50" s="1208" t="n"/>
      <c r="L50" s="1208" t="n"/>
      <c r="M50" s="1208" t="n"/>
      <c r="N50" s="1208" t="n"/>
      <c r="O50" s="1208" t="n"/>
      <c r="P50" s="1208" t="n"/>
      <c r="Q50" s="1208" t="n"/>
      <c r="R50" s="1208" t="n"/>
      <c r="S50" s="1211" t="n"/>
    </row>
    <row r="51" ht="54" customHeight="1" s="501">
      <c r="A51" s="412" t="n"/>
      <c r="B51" s="1208" t="n"/>
      <c r="C51" s="1209" t="n"/>
      <c r="D51" s="148" t="n"/>
      <c r="E51" s="1212" t="inlineStr">
        <is>
          <t>APPLIED PRESSURE IN THE TUBING STRING AND PERFORMED THE REMAINING CYCLES OF THE NINE ENERGY BARRIER DISC AT MINIMUM 2500 PSI FOR 5 MINUTES, THEN BLED OFF TO ZERO FOR 10 MINUTES. PUMPED 0.70 BBL WITH AN AVERAGE RETURN OF 0.70 BBL IN EACH CYCLE, INCREASING AND BLEEDING OFF AS QUICKLY AS POSSIBLE. DISK HAS SHEARED AS PER REMAINING CYCLES .</t>
        </is>
      </c>
      <c r="F51" s="1208" t="n"/>
      <c r="G51" s="1208" t="n"/>
      <c r="H51" s="1208" t="n"/>
      <c r="I51" s="1208" t="n"/>
      <c r="J51" s="1208" t="n"/>
      <c r="K51" s="1208" t="n"/>
      <c r="L51" s="1208" t="n"/>
      <c r="M51" s="1208" t="n"/>
      <c r="N51" s="1208" t="n"/>
      <c r="O51" s="1208" t="n"/>
      <c r="P51" s="1208" t="n"/>
      <c r="Q51" s="1208" t="n"/>
      <c r="R51" s="1208" t="n"/>
      <c r="S51" s="1211" t="n"/>
    </row>
    <row r="52" ht="27" customHeight="1" s="501">
      <c r="A52" s="412" t="n"/>
      <c r="B52" s="1208" t="n"/>
      <c r="C52" s="1209" t="n"/>
      <c r="D52" s="148" t="n">
        <v>0.3958333333333333</v>
      </c>
      <c r="E52" s="1212" t="inlineStr">
        <is>
          <t>CONDUCTED INJECTIVITY TEST INJECTIVITY TEST TO 300 PSI. RATE 3 BPM. TOTAL PUMPED 114 BBL IN 30 MINS.</t>
        </is>
      </c>
      <c r="F52" s="1208" t="n"/>
      <c r="G52" s="1208" t="n"/>
      <c r="H52" s="1208" t="n"/>
      <c r="I52" s="1208" t="n"/>
      <c r="J52" s="1208" t="n"/>
      <c r="K52" s="1208" t="n"/>
      <c r="L52" s="1208" t="n"/>
      <c r="M52" s="1208" t="n"/>
      <c r="N52" s="1208" t="n"/>
      <c r="O52" s="1208" t="n"/>
      <c r="P52" s="1208" t="n"/>
      <c r="Q52" s="1208" t="n"/>
      <c r="R52" s="1208" t="n"/>
      <c r="S52" s="1211" t="n"/>
    </row>
    <row r="53" ht="39.6" customHeight="1" s="501">
      <c r="A53" s="412" t="n"/>
      <c r="B53" s="1208" t="n"/>
      <c r="C53" s="1209" t="n"/>
      <c r="D53" s="148" t="n">
        <v>0.4583333333333333</v>
      </c>
      <c r="E53" s="1212" t="inlineStr">
        <is>
          <t>TESTED  ANNULUS TESTING WHILE THE TUBING WAS OPEN. PRESSURE WAS APPLIED IN STAGES UP TO 3700 PSI, INCREASING IN INCREMENTS THE PRESSURE TEST WAS THEN HELD AT 3700 PSI FOR 30 MINUTES TEST OK RETURN 2.5 BBL</t>
        </is>
      </c>
      <c r="F53" s="1208" t="n"/>
      <c r="G53" s="1208" t="n"/>
      <c r="H53" s="1208" t="n"/>
      <c r="I53" s="1208" t="n"/>
      <c r="J53" s="1208" t="n"/>
      <c r="K53" s="1208" t="n"/>
      <c r="L53" s="1208" t="n"/>
      <c r="M53" s="1208" t="n"/>
      <c r="N53" s="1208" t="n"/>
      <c r="O53" s="1208" t="n"/>
      <c r="P53" s="1208" t="n"/>
      <c r="Q53" s="1208" t="n"/>
      <c r="R53" s="1208" t="n"/>
      <c r="S53" s="1211" t="n"/>
    </row>
    <row r="54" ht="36.6" customHeight="1" s="501">
      <c r="A54" s="412" t="n"/>
      <c r="B54" s="1208" t="n"/>
      <c r="C54" s="1209" t="n"/>
      <c r="D54" s="148" t="n">
        <v>0.5</v>
      </c>
      <c r="E54" s="1212" t="inlineStr">
        <is>
          <t>L/D LANDING JT AND SECURED WELL AS PER PROGRAM AND DISCONNECTED LINE</t>
        </is>
      </c>
      <c r="F54" s="1208" t="n"/>
      <c r="G54" s="1208" t="n"/>
      <c r="H54" s="1208" t="n"/>
      <c r="I54" s="1208" t="n"/>
      <c r="J54" s="1208" t="n"/>
      <c r="K54" s="1208" t="n"/>
      <c r="L54" s="1208" t="n"/>
      <c r="M54" s="1208" t="n"/>
      <c r="N54" s="1208" t="n"/>
      <c r="O54" s="1208" t="n"/>
      <c r="P54" s="1208" t="n"/>
      <c r="Q54" s="1208" t="n"/>
      <c r="R54" s="1208" t="n"/>
      <c r="S54" s="1211" t="n"/>
    </row>
    <row r="55" ht="28.8" customHeight="1" s="501">
      <c r="A55" s="412" t="n"/>
      <c r="B55" s="1208" t="n"/>
      <c r="C55" s="1209" t="n"/>
      <c r="D55" s="148" t="n">
        <v>0.5138888888888888</v>
      </c>
      <c r="E55" s="1212" t="inlineStr">
        <is>
          <t>START TO N/D BOP</t>
        </is>
      </c>
      <c r="F55" s="1208" t="n"/>
      <c r="G55" s="1208" t="n"/>
      <c r="H55" s="1208" t="n"/>
      <c r="I55" s="1208" t="n"/>
      <c r="J55" s="1208" t="n"/>
      <c r="K55" s="1208" t="n"/>
      <c r="L55" s="1208" t="n"/>
      <c r="M55" s="1208" t="n"/>
      <c r="N55" s="1208" t="n"/>
      <c r="O55" s="1208" t="n"/>
      <c r="P55" s="1208" t="n"/>
      <c r="Q55" s="1208" t="n"/>
      <c r="R55" s="1208" t="n"/>
      <c r="S55" s="1211" t="n"/>
    </row>
    <row r="56" ht="30.6" customHeight="1" s="501">
      <c r="A56" s="412" t="n"/>
      <c r="B56" s="1208" t="n"/>
      <c r="C56" s="1209" t="n"/>
      <c r="D56" s="148" t="n"/>
      <c r="E56" s="1212" t="inlineStr">
        <is>
          <t>X-MAS TREE INSTALLED, TORQUED TO REQUIRED VALUES, CAVITY TEST COMPLETED.</t>
        </is>
      </c>
      <c r="F56" s="1208" t="n"/>
      <c r="G56" s="1208" t="n"/>
      <c r="H56" s="1208" t="n"/>
      <c r="I56" s="1208" t="n"/>
      <c r="J56" s="1208" t="n"/>
      <c r="K56" s="1208" t="n"/>
      <c r="L56" s="1208" t="n"/>
      <c r="M56" s="1208" t="n"/>
      <c r="N56" s="1208" t="n"/>
      <c r="O56" s="1208" t="n"/>
      <c r="P56" s="1208" t="n"/>
      <c r="Q56" s="1208" t="n"/>
      <c r="R56" s="1208" t="n"/>
      <c r="S56" s="1211" t="n"/>
    </row>
    <row r="57" ht="31.8" customHeight="1" s="501">
      <c r="A57" s="412" t="n"/>
      <c r="B57" s="1208" t="n"/>
      <c r="C57" s="1209" t="n"/>
      <c r="D57" s="148" t="n">
        <v>0.75</v>
      </c>
      <c r="E57" s="1212" t="inlineStr">
        <is>
          <t xml:space="preserve">TEST TRSV CONTROL LINE TO 5000 PSI / 15 MIN  </t>
        </is>
      </c>
      <c r="F57" s="1208" t="n"/>
      <c r="G57" s="1208" t="n"/>
      <c r="H57" s="1208" t="n"/>
      <c r="I57" s="1208" t="n"/>
      <c r="J57" s="1208" t="n"/>
      <c r="K57" s="1208" t="n"/>
      <c r="L57" s="1208" t="n"/>
      <c r="M57" s="1208" t="n"/>
      <c r="N57" s="1208" t="n"/>
      <c r="O57" s="1208" t="n"/>
      <c r="P57" s="1208" t="n"/>
      <c r="Q57" s="1208" t="n"/>
      <c r="R57" s="1208" t="n"/>
      <c r="S57" s="1211" t="n"/>
    </row>
    <row r="58" ht="24.6" customHeight="1" s="501" thickBot="1">
      <c r="A58" s="412">
        <f>A44+1</f>
        <v/>
      </c>
      <c r="B58" s="1208" t="n"/>
      <c r="C58" s="1209" t="n"/>
      <c r="D58" s="148" t="n"/>
      <c r="E58" s="1212" t="inlineStr">
        <is>
          <t>JOB DOCUMENT GOT PREPARED AND SIGNED OFF FROM DSL</t>
        </is>
      </c>
      <c r="F58" s="1208" t="n"/>
      <c r="G58" s="1208" t="n"/>
      <c r="H58" s="1208" t="n"/>
      <c r="I58" s="1208" t="n"/>
      <c r="J58" s="1208" t="n"/>
      <c r="K58" s="1208" t="n"/>
      <c r="L58" s="1208" t="n"/>
      <c r="M58" s="1208" t="n"/>
      <c r="N58" s="1208" t="n"/>
      <c r="O58" s="1208" t="n"/>
      <c r="P58" s="1208" t="n"/>
      <c r="Q58" s="1208" t="n"/>
      <c r="R58" s="1208" t="n"/>
      <c r="S58" s="1211" t="n"/>
    </row>
    <row r="59" ht="14.4" customHeight="1" s="501" thickBot="1">
      <c r="A59" s="1213" t="n"/>
      <c r="B59" s="1201" t="n"/>
      <c r="C59" s="1201" t="n"/>
      <c r="D59" s="1201" t="n"/>
      <c r="E59" s="1201" t="n"/>
      <c r="F59" s="1201" t="n"/>
      <c r="G59" s="1201" t="n"/>
      <c r="H59" s="1201" t="n"/>
      <c r="I59" s="1201" t="n"/>
      <c r="J59" s="1201" t="n"/>
      <c r="K59" s="1201" t="n"/>
      <c r="L59" s="1201" t="n"/>
      <c r="M59" s="1201" t="n"/>
      <c r="N59" s="1201" t="n"/>
      <c r="O59" s="1201" t="n"/>
      <c r="P59" s="1201" t="n"/>
      <c r="Q59" s="1201" t="n"/>
      <c r="R59" s="1201" t="n"/>
      <c r="S59" s="1214" t="n"/>
      <c r="T59" s="133" t="n"/>
      <c r="U59" s="133" t="n"/>
      <c r="V59" s="133" t="n"/>
      <c r="W59" s="133" t="n"/>
      <c r="X59" s="133" t="n"/>
      <c r="Y59" s="133" t="n"/>
      <c r="Z59" s="133" t="n"/>
      <c r="AA59" s="133" t="n"/>
      <c r="AB59" s="133" t="n"/>
      <c r="AC59" s="133" t="n"/>
      <c r="AD59" s="133" t="n"/>
      <c r="AE59" s="133" t="n"/>
      <c r="AF59" s="133" t="n"/>
      <c r="AG59" s="133" t="n"/>
      <c r="AH59" s="133" t="n"/>
      <c r="AI59" s="133" t="n"/>
      <c r="AJ59" s="133" t="n"/>
      <c r="AK59" s="133" t="n"/>
      <c r="AL59" s="134" t="n"/>
    </row>
    <row r="60" ht="27.6" customHeight="1" s="501" thickBot="1">
      <c r="A60" s="382" t="inlineStr">
        <is>
          <t xml:space="preserve">CUSTOMER REP. </t>
        </is>
      </c>
      <c r="B60" s="369" t="n"/>
      <c r="C60" s="369" t="n"/>
      <c r="D60" s="369" t="n"/>
      <c r="E60" s="1215">
        <f>'Master Data'!B4</f>
        <v/>
      </c>
      <c r="F60" s="369" t="n"/>
      <c r="G60" s="369" t="n"/>
      <c r="H60" s="369" t="n"/>
      <c r="I60" s="369" t="n"/>
      <c r="J60" s="369" t="n"/>
      <c r="K60" s="369" t="n"/>
      <c r="L60" s="370" t="n"/>
      <c r="M60" s="382" t="inlineStr">
        <is>
          <t>OPERATIONS REP. NAME:</t>
        </is>
      </c>
      <c r="N60" s="369" t="n"/>
      <c r="O60" s="369" t="n"/>
      <c r="P60" s="369" t="n"/>
      <c r="Q60" s="369" t="n"/>
      <c r="R60" s="369" t="n"/>
      <c r="S60" s="176">
        <f>'Master Data'!B21</f>
        <v/>
      </c>
      <c r="U60" s="150">
        <f>E60</f>
        <v/>
      </c>
      <c r="V60" s="150" t="n"/>
      <c r="W60" s="150" t="n"/>
      <c r="X60" s="150" t="n"/>
      <c r="Y60" s="150" t="n"/>
      <c r="Z60" s="150" t="n"/>
      <c r="AA60" s="150" t="n"/>
      <c r="AE60" s="381">
        <f>'Master Data'!B21</f>
        <v/>
      </c>
      <c r="AF60" s="72" t="n"/>
      <c r="AG60" s="72" t="n"/>
      <c r="AH60" s="72" t="n"/>
      <c r="AI60" s="72" t="n"/>
      <c r="AJ60" s="72" t="n"/>
      <c r="AK60" s="72" t="n"/>
      <c r="AL60" s="135" t="n"/>
    </row>
    <row r="61" ht="27.6" customHeight="1" s="501" thickBot="1">
      <c r="A61" s="1215" t="inlineStr">
        <is>
          <t>SIGNATURE:</t>
        </is>
      </c>
      <c r="B61" s="369" t="n"/>
      <c r="C61" s="369" t="n"/>
      <c r="D61" s="369" t="n"/>
      <c r="E61" s="369" t="n"/>
      <c r="F61" s="369" t="n"/>
      <c r="G61" s="369" t="n"/>
      <c r="H61" s="369" t="n"/>
      <c r="I61" s="369" t="n"/>
      <c r="J61" s="369" t="n"/>
      <c r="K61" s="369" t="n"/>
      <c r="L61" s="370" t="n"/>
      <c r="M61" s="386" t="inlineStr">
        <is>
          <t>SIGNATURE:</t>
        </is>
      </c>
      <c r="S61" s="9" t="n"/>
      <c r="U61" s="150" t="n"/>
      <c r="V61" s="150" t="n"/>
      <c r="W61" s="150" t="n"/>
      <c r="X61" s="150" t="n"/>
      <c r="Y61" s="150" t="n"/>
      <c r="Z61" s="150" t="n"/>
      <c r="AA61" s="150" t="n"/>
      <c r="AE61" s="72" t="n"/>
      <c r="AF61" s="72" t="n"/>
      <c r="AG61" s="72" t="n"/>
      <c r="AH61" s="72" t="n"/>
      <c r="AI61" s="72" t="n"/>
      <c r="AJ61" s="72" t="n"/>
      <c r="AK61" s="72" t="n"/>
      <c r="AL61" s="135" t="n"/>
    </row>
    <row r="62" ht="15.6" customHeight="1" s="501">
      <c r="A62" s="1216" t="inlineStr">
        <is>
          <t>Signature / Date</t>
        </is>
      </c>
      <c r="B62" s="72" t="n"/>
      <c r="C62" s="72" t="n"/>
      <c r="D62" s="1217" t="n"/>
      <c r="E62" s="1218">
        <f>P62</f>
        <v/>
      </c>
      <c r="F62" s="72" t="n"/>
      <c r="G62" s="72" t="n"/>
      <c r="H62" s="72" t="n"/>
      <c r="I62" s="1217" t="n"/>
      <c r="J62" s="411" t="n"/>
      <c r="K62" s="1216" t="inlineStr">
        <is>
          <t>Signature / Date</t>
        </is>
      </c>
      <c r="L62" s="72" t="n"/>
      <c r="M62" s="72" t="n"/>
      <c r="N62" s="72" t="n"/>
      <c r="O62" s="1217" t="n"/>
      <c r="P62" s="1219">
        <f>K7</f>
        <v/>
      </c>
      <c r="Q62" s="1220" t="n"/>
      <c r="R62" s="1220" t="n"/>
      <c r="S62" s="1221" t="n"/>
    </row>
    <row r="63" ht="13.8" customHeight="1" s="501" thickBot="1">
      <c r="A63" s="1222" t="n"/>
      <c r="B63" s="1223" t="n"/>
      <c r="C63" s="1223" t="n"/>
      <c r="D63" s="1224" t="n"/>
      <c r="E63" s="1222" t="n"/>
      <c r="F63" s="1223" t="n"/>
      <c r="G63" s="1223" t="n"/>
      <c r="H63" s="1223" t="n"/>
      <c r="I63" s="1224" t="n"/>
      <c r="J63" s="1223" t="n"/>
      <c r="K63" s="1222" t="n"/>
      <c r="L63" s="1223" t="n"/>
      <c r="M63" s="1223" t="n"/>
      <c r="N63" s="1223" t="n"/>
      <c r="O63" s="1224" t="n"/>
      <c r="P63" s="1222" t="n"/>
      <c r="Q63" s="1223" t="n"/>
      <c r="R63" s="1223" t="n"/>
      <c r="S63" s="1224" t="n"/>
    </row>
    <row r="64">
      <c r="A64" s="1225"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72" t="n"/>
      <c r="C64" s="72" t="n"/>
      <c r="D64" s="72" t="n"/>
      <c r="E64" s="72" t="n"/>
      <c r="F64" s="72" t="n"/>
      <c r="G64" s="72" t="n"/>
      <c r="H64" s="72" t="n"/>
      <c r="I64" s="72" t="n"/>
      <c r="J64" s="72" t="n"/>
      <c r="K64" s="72" t="n"/>
      <c r="L64" s="72" t="n"/>
      <c r="M64" s="72" t="n"/>
      <c r="N64" s="72" t="n"/>
      <c r="O64" s="72" t="n"/>
      <c r="P64" s="72" t="n"/>
      <c r="Q64" s="72" t="n"/>
      <c r="R64" s="72" t="n"/>
      <c r="S64" s="1217" t="n"/>
    </row>
    <row r="65">
      <c r="A65" s="1226" t="n"/>
      <c r="B65" s="72" t="n"/>
      <c r="C65" s="72" t="n"/>
      <c r="D65" s="72" t="n"/>
      <c r="E65" s="72" t="n"/>
      <c r="F65" s="72" t="n"/>
      <c r="G65" s="72" t="n"/>
      <c r="H65" s="72" t="n"/>
      <c r="I65" s="72" t="n"/>
      <c r="J65" s="72" t="n"/>
      <c r="K65" s="72" t="n"/>
      <c r="L65" s="72" t="n"/>
      <c r="M65" s="72" t="n"/>
      <c r="N65" s="72" t="n"/>
      <c r="O65" s="72" t="n"/>
      <c r="P65" s="72" t="n"/>
      <c r="Q65" s="72" t="n"/>
      <c r="R65" s="72" t="n"/>
      <c r="S65" s="1217" t="n"/>
    </row>
    <row r="66">
      <c r="A66" s="1226" t="n"/>
      <c r="B66" s="72" t="n"/>
      <c r="C66" s="72" t="n"/>
      <c r="D66" s="72" t="n"/>
      <c r="E66" s="72" t="n"/>
      <c r="F66" s="72" t="n"/>
      <c r="G66" s="72" t="n"/>
      <c r="H66" s="72" t="n"/>
      <c r="I66" s="72" t="n"/>
      <c r="J66" s="72" t="n"/>
      <c r="K66" s="72" t="n"/>
      <c r="L66" s="72" t="n"/>
      <c r="M66" s="72" t="n"/>
      <c r="N66" s="72" t="n"/>
      <c r="O66" s="72" t="n"/>
      <c r="P66" s="72" t="n"/>
      <c r="Q66" s="72" t="n"/>
      <c r="R66" s="72" t="n"/>
      <c r="S66" s="1217" t="n"/>
    </row>
    <row r="67">
      <c r="A67" s="1226" t="n"/>
      <c r="B67" s="72" t="n"/>
      <c r="C67" s="72" t="n"/>
      <c r="D67" s="72" t="n"/>
      <c r="E67" s="72" t="n"/>
      <c r="F67" s="72" t="n"/>
      <c r="G67" s="72" t="n"/>
      <c r="H67" s="72" t="n"/>
      <c r="I67" s="72" t="n"/>
      <c r="J67" s="72" t="n"/>
      <c r="K67" s="72" t="n"/>
      <c r="L67" s="72" t="n"/>
      <c r="M67" s="72" t="n"/>
      <c r="N67" s="72" t="n"/>
      <c r="O67" s="72" t="n"/>
      <c r="P67" s="72" t="n"/>
      <c r="Q67" s="72" t="n"/>
      <c r="R67" s="72" t="n"/>
      <c r="S67" s="1217" t="n"/>
    </row>
    <row r="68" ht="12.6" customHeight="1" s="501" thickBot="1">
      <c r="A68" s="1222" t="n"/>
      <c r="B68" s="1223" t="n"/>
      <c r="C68" s="1223" t="n"/>
      <c r="D68" s="1223" t="n"/>
      <c r="E68" s="1223" t="n"/>
      <c r="F68" s="1223" t="n"/>
      <c r="G68" s="1223" t="n"/>
      <c r="H68" s="1223" t="n"/>
      <c r="I68" s="1223" t="n"/>
      <c r="J68" s="1223" t="n"/>
      <c r="K68" s="1223" t="n"/>
      <c r="L68" s="1223" t="n"/>
      <c r="M68" s="1223" t="n"/>
      <c r="N68" s="1223" t="n"/>
      <c r="O68" s="1223" t="n"/>
      <c r="P68" s="1223" t="n"/>
      <c r="Q68" s="1223" t="n"/>
      <c r="R68" s="1223" t="n"/>
      <c r="S68" s="1224" t="n"/>
    </row>
    <row r="69">
      <c r="A69" s="90" t="n"/>
      <c r="B69" s="90" t="n"/>
      <c r="C69" s="90" t="n"/>
      <c r="D69" s="90" t="n"/>
      <c r="E69" s="90" t="n"/>
      <c r="F69" s="90" t="n"/>
      <c r="G69" s="90" t="n"/>
      <c r="H69" s="90" t="n"/>
      <c r="I69" s="90" t="n"/>
      <c r="J69" s="90" t="n"/>
      <c r="K69" s="90" t="n"/>
      <c r="L69" s="90" t="n"/>
      <c r="M69" s="90" t="n"/>
      <c r="N69" s="90" t="n"/>
      <c r="O69" s="90" t="n"/>
      <c r="P69" s="90" t="n"/>
      <c r="Q69" s="90" t="n"/>
      <c r="R69" s="90" t="n"/>
      <c r="S69" s="90" t="n"/>
    </row>
    <row r="70">
      <c r="A70" s="90" t="n"/>
      <c r="B70" s="90" t="n"/>
      <c r="C70" s="90" t="n"/>
      <c r="D70" s="90" t="n"/>
      <c r="E70" s="90" t="n"/>
      <c r="F70" s="90" t="n"/>
      <c r="G70" s="90" t="n"/>
      <c r="H70" s="90" t="n"/>
      <c r="I70" s="90" t="n"/>
      <c r="J70" s="90" t="n"/>
      <c r="K70" s="90" t="n"/>
      <c r="L70" s="90" t="n"/>
      <c r="M70" s="90" t="n"/>
      <c r="N70" s="90" t="n"/>
      <c r="O70" s="90" t="n"/>
      <c r="P70" s="90" t="n"/>
      <c r="Q70" s="90" t="n"/>
      <c r="R70" s="90" t="n"/>
      <c r="S70" s="90" t="n"/>
    </row>
    <row r="71">
      <c r="A71" s="90" t="n"/>
      <c r="B71" s="90" t="n"/>
      <c r="C71" s="90" t="n"/>
      <c r="D71" s="90" t="n"/>
      <c r="E71" s="90" t="n"/>
      <c r="F71" s="90" t="n"/>
      <c r="G71" s="90" t="n"/>
      <c r="H71" s="90" t="n"/>
      <c r="I71" s="90" t="n"/>
      <c r="J71" s="90" t="n"/>
      <c r="K71" s="90" t="n"/>
      <c r="L71" s="90" t="n"/>
      <c r="M71" s="90" t="n"/>
      <c r="N71" s="90" t="n"/>
      <c r="O71" s="90" t="n"/>
      <c r="P71" s="90" t="n"/>
      <c r="Q71" s="90" t="n"/>
      <c r="R71" s="90" t="n"/>
      <c r="S71" s="90" t="n"/>
    </row>
    <row r="72">
      <c r="A72" s="90" t="n"/>
      <c r="B72" s="90" t="n"/>
      <c r="C72" s="90" t="n"/>
      <c r="D72" s="90" t="n"/>
      <c r="E72" s="90" t="n"/>
      <c r="F72" s="90" t="n"/>
      <c r="G72" s="90" t="n"/>
      <c r="H72" s="90" t="n"/>
      <c r="I72" s="90" t="n"/>
      <c r="J72" s="90" t="n"/>
      <c r="K72" s="90" t="n"/>
      <c r="L72" s="90" t="n"/>
      <c r="M72" s="90" t="n"/>
      <c r="N72" s="90" t="n"/>
      <c r="O72" s="90" t="n"/>
      <c r="P72" s="90" t="n"/>
      <c r="Q72" s="90" t="n"/>
      <c r="R72" s="90" t="n"/>
      <c r="S72" s="90" t="n"/>
    </row>
    <row r="73">
      <c r="A73" s="90" t="n"/>
      <c r="B73" s="90" t="n"/>
      <c r="C73" s="90" t="n"/>
      <c r="D73" s="90" t="n"/>
      <c r="E73" s="90" t="n"/>
      <c r="F73" s="90" t="n"/>
      <c r="G73" s="90" t="n"/>
      <c r="H73" s="90" t="n"/>
      <c r="I73" s="90" t="n"/>
      <c r="J73" s="90" t="n"/>
      <c r="K73" s="90" t="n"/>
      <c r="L73" s="90" t="n"/>
      <c r="M73" s="90" t="n"/>
      <c r="N73" s="90" t="n"/>
      <c r="O73" s="90" t="n"/>
      <c r="P73" s="90" t="n"/>
      <c r="Q73" s="90" t="n"/>
      <c r="R73" s="90" t="n"/>
      <c r="S73" s="90" t="n"/>
    </row>
    <row r="74">
      <c r="A74" s="90" t="n"/>
      <c r="B74" s="90" t="n"/>
      <c r="C74" s="90" t="n"/>
      <c r="D74" s="90" t="n"/>
      <c r="E74" s="90" t="n"/>
      <c r="F74" s="90" t="n"/>
      <c r="G74" s="90" t="n"/>
      <c r="H74" s="90" t="n"/>
      <c r="I74" s="90" t="n"/>
      <c r="J74" s="90" t="n"/>
      <c r="K74" s="90" t="n"/>
      <c r="L74" s="90" t="n"/>
      <c r="M74" s="90" t="n"/>
      <c r="N74" s="90" t="n"/>
      <c r="O74" s="90" t="n"/>
      <c r="P74" s="90" t="n"/>
      <c r="Q74" s="90" t="n"/>
      <c r="R74" s="90" t="n"/>
      <c r="S74" s="90" t="n"/>
    </row>
    <row r="75">
      <c r="A75" s="90" t="n"/>
      <c r="B75" s="90" t="n"/>
      <c r="C75" s="90" t="n"/>
      <c r="D75" s="90" t="n"/>
      <c r="E75" s="90" t="n"/>
      <c r="F75" s="90" t="n"/>
      <c r="G75" s="90" t="n"/>
      <c r="H75" s="90" t="n"/>
      <c r="I75" s="90" t="n"/>
      <c r="J75" s="90" t="n"/>
      <c r="K75" s="90" t="n"/>
      <c r="L75" s="90" t="n"/>
      <c r="M75" s="90" t="n"/>
      <c r="N75" s="90" t="n"/>
      <c r="O75" s="90" t="n"/>
      <c r="P75" s="90" t="n"/>
      <c r="Q75" s="90" t="n"/>
      <c r="R75" s="90" t="n"/>
      <c r="S75" s="90" t="n"/>
    </row>
    <row r="76">
      <c r="A76" s="90" t="n"/>
      <c r="B76" s="90" t="n"/>
      <c r="C76" s="90" t="n"/>
      <c r="D76" s="90" t="n"/>
      <c r="E76" s="90" t="n"/>
      <c r="F76" s="90" t="n"/>
      <c r="G76" s="90" t="n"/>
      <c r="H76" s="90" t="n"/>
      <c r="I76" s="90" t="n"/>
      <c r="J76" s="90" t="n"/>
      <c r="K76" s="90" t="n"/>
      <c r="L76" s="90" t="n"/>
      <c r="M76" s="90" t="n"/>
      <c r="N76" s="90" t="n"/>
      <c r="O76" s="90" t="n"/>
      <c r="P76" s="90" t="n"/>
      <c r="Q76" s="90" t="n"/>
      <c r="R76" s="90" t="n"/>
      <c r="S76" s="90" t="n"/>
    </row>
    <row r="77">
      <c r="A77" s="90" t="n"/>
      <c r="B77" s="90" t="n"/>
      <c r="C77" s="90" t="n"/>
      <c r="D77" s="90" t="n"/>
      <c r="E77" s="90" t="n"/>
      <c r="F77" s="90" t="n"/>
      <c r="G77" s="90" t="n"/>
      <c r="H77" s="90" t="n"/>
      <c r="I77" s="90" t="n"/>
      <c r="J77" s="90" t="n"/>
      <c r="K77" s="90" t="n"/>
      <c r="L77" s="90" t="n"/>
      <c r="M77" s="90" t="n"/>
      <c r="N77" s="90" t="n"/>
      <c r="O77" s="90" t="n"/>
      <c r="P77" s="90" t="n"/>
      <c r="Q77" s="90" t="n"/>
      <c r="R77" s="90" t="n"/>
      <c r="S77" s="90" t="n"/>
    </row>
    <row r="78">
      <c r="A78" s="90" t="n"/>
      <c r="B78" s="90" t="n"/>
      <c r="C78" s="90" t="n"/>
      <c r="D78" s="90" t="n"/>
      <c r="E78" s="90" t="n"/>
      <c r="F78" s="90" t="n"/>
      <c r="G78" s="90" t="n"/>
      <c r="H78" s="90" t="n"/>
      <c r="I78" s="90" t="n"/>
      <c r="J78" s="90" t="n"/>
      <c r="K78" s="90" t="n"/>
      <c r="L78" s="90" t="n"/>
      <c r="M78" s="90" t="n"/>
      <c r="N78" s="90" t="n"/>
      <c r="O78" s="90" t="n"/>
      <c r="P78" s="90" t="n"/>
      <c r="Q78" s="90" t="n"/>
      <c r="R78" s="90" t="n"/>
      <c r="S78" s="90" t="n"/>
    </row>
    <row r="79">
      <c r="A79" s="90" t="n"/>
      <c r="B79" s="90" t="n"/>
      <c r="C79" s="90" t="n"/>
      <c r="D79" s="90" t="n"/>
      <c r="E79" s="90" t="n"/>
      <c r="F79" s="90" t="n"/>
      <c r="G79" s="90" t="n"/>
      <c r="H79" s="90" t="n"/>
      <c r="I79" s="90" t="n"/>
      <c r="J79" s="90" t="n"/>
      <c r="K79" s="90" t="n"/>
      <c r="L79" s="90" t="n"/>
      <c r="M79" s="90" t="n"/>
      <c r="N79" s="90" t="n"/>
      <c r="O79" s="90" t="n"/>
      <c r="P79" s="90" t="n"/>
      <c r="Q79" s="90" t="n"/>
      <c r="R79" s="90" t="n"/>
      <c r="S79" s="90" t="n"/>
    </row>
    <row r="80">
      <c r="A80" s="90" t="n"/>
      <c r="B80" s="90" t="n"/>
      <c r="C80" s="90" t="n"/>
      <c r="D80" s="90" t="n"/>
      <c r="E80" s="90" t="n"/>
      <c r="F80" s="90" t="n"/>
      <c r="G80" s="90" t="n"/>
      <c r="H80" s="90" t="n"/>
      <c r="I80" s="90" t="n"/>
      <c r="J80" s="90" t="n"/>
      <c r="K80" s="90" t="n"/>
      <c r="L80" s="90" t="n"/>
      <c r="M80" s="90" t="n"/>
      <c r="N80" s="90" t="n"/>
      <c r="O80" s="90" t="n"/>
      <c r="P80" s="90" t="n"/>
      <c r="Q80" s="90" t="n"/>
      <c r="R80" s="90" t="n"/>
      <c r="S80" s="90" t="n"/>
    </row>
    <row r="81">
      <c r="A81" s="90" t="n"/>
      <c r="B81" s="90" t="n"/>
      <c r="C81" s="90" t="n"/>
      <c r="D81" s="90" t="n"/>
      <c r="E81" s="90" t="n"/>
      <c r="F81" s="90" t="n"/>
      <c r="G81" s="90" t="n"/>
      <c r="H81" s="90" t="n"/>
      <c r="I81" s="90" t="n"/>
      <c r="J81" s="90" t="n"/>
      <c r="K81" s="90" t="n"/>
      <c r="L81" s="90" t="n"/>
      <c r="M81" s="90" t="n"/>
      <c r="N81" s="90" t="n"/>
      <c r="O81" s="90" t="n"/>
      <c r="P81" s="90" t="n"/>
      <c r="Q81" s="90" t="n"/>
      <c r="R81" s="90" t="n"/>
      <c r="S81" s="90" t="n"/>
    </row>
    <row r="82">
      <c r="A82" s="90" t="n"/>
      <c r="B82" s="90" t="n"/>
      <c r="C82" s="90" t="n"/>
      <c r="D82" s="90" t="n"/>
      <c r="E82" s="90" t="n"/>
      <c r="F82" s="90" t="n"/>
      <c r="G82" s="90" t="n"/>
      <c r="H82" s="90" t="n"/>
      <c r="I82" s="90" t="n"/>
      <c r="J82" s="90" t="n"/>
      <c r="K82" s="90" t="n"/>
      <c r="L82" s="90" t="n"/>
      <c r="M82" s="90" t="n"/>
      <c r="N82" s="90" t="n"/>
      <c r="O82" s="90" t="n"/>
      <c r="P82" s="90" t="n"/>
      <c r="Q82" s="90" t="n"/>
      <c r="R82" s="90" t="n"/>
      <c r="S82" s="90" t="n"/>
    </row>
    <row r="83">
      <c r="A83" s="90" t="n"/>
      <c r="B83" s="90" t="n"/>
      <c r="C83" s="90" t="n"/>
      <c r="D83" s="90" t="n"/>
      <c r="E83" s="90" t="n"/>
      <c r="F83" s="90" t="n"/>
      <c r="G83" s="90" t="n"/>
      <c r="H83" s="90" t="n"/>
      <c r="I83" s="90" t="n"/>
      <c r="J83" s="90" t="n"/>
      <c r="K83" s="90" t="n"/>
      <c r="L83" s="90" t="n"/>
      <c r="M83" s="90" t="n"/>
      <c r="N83" s="90" t="n"/>
      <c r="O83" s="90" t="n"/>
      <c r="P83" s="90" t="n"/>
      <c r="Q83" s="90" t="n"/>
      <c r="R83" s="90" t="n"/>
      <c r="S83" s="90" t="n"/>
    </row>
    <row r="84">
      <c r="A84" s="90" t="n"/>
      <c r="B84" s="90" t="n"/>
      <c r="C84" s="90" t="n"/>
      <c r="D84" s="90" t="n"/>
      <c r="E84" s="90" t="n"/>
      <c r="F84" s="90" t="n"/>
      <c r="G84" s="90" t="n"/>
      <c r="H84" s="90" t="n"/>
      <c r="I84" s="90" t="n"/>
      <c r="J84" s="90" t="n"/>
      <c r="K84" s="90" t="n"/>
      <c r="L84" s="90" t="n"/>
      <c r="M84" s="90" t="n"/>
      <c r="N84" s="90" t="n"/>
      <c r="O84" s="90" t="n"/>
      <c r="P84" s="90" t="n"/>
      <c r="Q84" s="90" t="n"/>
      <c r="R84" s="90" t="n"/>
      <c r="S84" s="90" t="n"/>
    </row>
    <row r="85">
      <c r="A85" s="90" t="n"/>
      <c r="B85" s="90" t="n"/>
      <c r="C85" s="90" t="n"/>
      <c r="D85" s="90" t="n"/>
      <c r="E85" s="90" t="n"/>
      <c r="F85" s="90" t="n"/>
      <c r="G85" s="90" t="n"/>
      <c r="H85" s="90" t="n"/>
      <c r="I85" s="90" t="n"/>
      <c r="J85" s="90" t="n"/>
      <c r="K85" s="90" t="n"/>
      <c r="L85" s="90" t="n"/>
      <c r="M85" s="90" t="n"/>
      <c r="N85" s="90" t="n"/>
      <c r="O85" s="90" t="n"/>
      <c r="P85" s="90" t="n"/>
      <c r="Q85" s="90" t="n"/>
      <c r="R85" s="90" t="n"/>
      <c r="S85" s="90" t="n"/>
    </row>
    <row r="86">
      <c r="A86" s="90" t="n"/>
      <c r="B86" s="90" t="n"/>
      <c r="C86" s="90" t="n"/>
      <c r="D86" s="90" t="n"/>
      <c r="E86" s="90" t="n"/>
      <c r="F86" s="90" t="n"/>
      <c r="G86" s="90" t="n"/>
      <c r="H86" s="90" t="n"/>
      <c r="I86" s="90" t="n"/>
      <c r="J86" s="90" t="n"/>
      <c r="K86" s="90" t="n"/>
      <c r="L86" s="90" t="n"/>
      <c r="M86" s="90" t="n"/>
      <c r="N86" s="90" t="n"/>
      <c r="O86" s="90" t="n"/>
      <c r="P86" s="90" t="n"/>
      <c r="Q86" s="90" t="n"/>
      <c r="R86" s="90" t="n"/>
      <c r="S86" s="90" t="n"/>
    </row>
    <row r="87">
      <c r="A87" s="90" t="n"/>
      <c r="B87" s="90" t="n"/>
      <c r="C87" s="90" t="n"/>
      <c r="D87" s="90" t="n"/>
      <c r="E87" s="90" t="n"/>
      <c r="F87" s="90" t="n"/>
      <c r="G87" s="90" t="n"/>
      <c r="H87" s="90" t="n"/>
      <c r="I87" s="90" t="n"/>
      <c r="J87" s="90" t="n"/>
      <c r="K87" s="90" t="n"/>
      <c r="L87" s="90" t="n"/>
      <c r="M87" s="90" t="n"/>
      <c r="N87" s="90" t="n"/>
      <c r="O87" s="90" t="n"/>
      <c r="P87" s="90" t="n"/>
      <c r="Q87" s="90" t="n"/>
      <c r="R87" s="90" t="n"/>
      <c r="S87" s="90" t="n"/>
    </row>
    <row r="88">
      <c r="A88" s="90" t="n"/>
      <c r="B88" s="90" t="n"/>
      <c r="C88" s="90" t="n"/>
      <c r="D88" s="90" t="n"/>
      <c r="E88" s="90" t="n"/>
      <c r="F88" s="90" t="n"/>
      <c r="G88" s="90" t="n"/>
      <c r="H88" s="90" t="n"/>
      <c r="I88" s="90" t="n"/>
      <c r="J88" s="90" t="n"/>
      <c r="K88" s="90" t="n"/>
      <c r="L88" s="90" t="n"/>
      <c r="M88" s="90" t="n"/>
      <c r="N88" s="90" t="n"/>
      <c r="O88" s="90" t="n"/>
      <c r="P88" s="90" t="n"/>
      <c r="Q88" s="90" t="n"/>
      <c r="R88" s="90" t="n"/>
      <c r="S88" s="90" t="n"/>
    </row>
    <row r="89">
      <c r="A89" s="90" t="n"/>
      <c r="B89" s="90" t="n"/>
      <c r="C89" s="90" t="n"/>
      <c r="D89" s="90" t="n"/>
      <c r="E89" s="90" t="n"/>
      <c r="F89" s="90" t="n"/>
      <c r="G89" s="90" t="n"/>
      <c r="H89" s="90" t="n"/>
      <c r="I89" s="90" t="n"/>
      <c r="J89" s="90" t="n"/>
      <c r="K89" s="90" t="n"/>
      <c r="L89" s="90" t="n"/>
      <c r="M89" s="90" t="n"/>
      <c r="N89" s="90" t="n"/>
      <c r="O89" s="90" t="n"/>
      <c r="P89" s="90" t="n"/>
      <c r="Q89" s="90" t="n"/>
      <c r="R89" s="90" t="n"/>
      <c r="S89" s="90" t="n"/>
    </row>
    <row r="90">
      <c r="A90" s="90" t="n"/>
      <c r="B90" s="90" t="n"/>
      <c r="C90" s="90" t="n"/>
      <c r="D90" s="90" t="n"/>
      <c r="E90" s="90" t="n"/>
      <c r="F90" s="90" t="n"/>
      <c r="G90" s="90" t="n"/>
      <c r="H90" s="90" t="n"/>
      <c r="I90" s="90" t="n"/>
      <c r="J90" s="90" t="n"/>
      <c r="K90" s="90" t="n"/>
      <c r="L90" s="90" t="n"/>
      <c r="M90" s="90" t="n"/>
      <c r="N90" s="90" t="n"/>
      <c r="O90" s="90" t="n"/>
      <c r="P90" s="90" t="n"/>
      <c r="Q90" s="90" t="n"/>
      <c r="R90" s="90" t="n"/>
      <c r="S90" s="90" t="n"/>
    </row>
    <row r="91">
      <c r="A91" s="90" t="n"/>
      <c r="B91" s="90" t="n"/>
      <c r="C91" s="90" t="n"/>
      <c r="D91" s="90" t="n"/>
      <c r="E91" s="90" t="n"/>
      <c r="F91" s="90" t="n"/>
      <c r="G91" s="90" t="n"/>
      <c r="H91" s="90" t="n"/>
      <c r="I91" s="90" t="n"/>
      <c r="J91" s="90" t="n"/>
      <c r="K91" s="90" t="n"/>
      <c r="L91" s="90" t="n"/>
      <c r="M91" s="90" t="n"/>
      <c r="N91" s="90" t="n"/>
      <c r="O91" s="90" t="n"/>
      <c r="P91" s="90" t="n"/>
      <c r="Q91" s="90" t="n"/>
      <c r="R91" s="90" t="n"/>
      <c r="S91" s="90" t="n"/>
    </row>
    <row r="92">
      <c r="A92" s="90" t="n"/>
      <c r="B92" s="90" t="n"/>
      <c r="C92" s="90" t="n"/>
      <c r="D92" s="90" t="n"/>
      <c r="E92" s="90" t="n"/>
      <c r="F92" s="90" t="n"/>
      <c r="G92" s="90" t="n"/>
      <c r="H92" s="90" t="n"/>
      <c r="I92" s="90" t="n"/>
      <c r="J92" s="90" t="n"/>
      <c r="K92" s="90" t="n"/>
      <c r="L92" s="90" t="n"/>
      <c r="M92" s="90" t="n"/>
      <c r="N92" s="90" t="n"/>
      <c r="O92" s="90" t="n"/>
      <c r="P92" s="90" t="n"/>
      <c r="Q92" s="90" t="n"/>
      <c r="R92" s="90" t="n"/>
      <c r="S92" s="90" t="n"/>
    </row>
    <row r="93">
      <c r="A93" s="90" t="n"/>
      <c r="B93" s="90" t="n"/>
      <c r="C93" s="90" t="n"/>
      <c r="D93" s="90" t="n"/>
      <c r="E93" s="90" t="n"/>
      <c r="F93" s="90" t="n"/>
      <c r="G93" s="90" t="n"/>
      <c r="H93" s="90" t="n"/>
      <c r="I93" s="90" t="n"/>
      <c r="J93" s="90" t="n"/>
      <c r="K93" s="90" t="n"/>
      <c r="L93" s="90" t="n"/>
      <c r="M93" s="90" t="n"/>
      <c r="N93" s="90" t="n"/>
      <c r="O93" s="90" t="n"/>
      <c r="P93" s="90" t="n"/>
      <c r="Q93" s="90" t="n"/>
      <c r="R93" s="90" t="n"/>
      <c r="S93" s="90" t="n"/>
    </row>
    <row r="94">
      <c r="A94" s="90" t="n"/>
      <c r="B94" s="90" t="n"/>
      <c r="C94" s="90" t="n"/>
      <c r="D94" s="90" t="n"/>
      <c r="E94" s="90" t="n"/>
      <c r="F94" s="90" t="n"/>
      <c r="G94" s="90" t="n"/>
      <c r="H94" s="90" t="n"/>
      <c r="I94" s="90" t="n"/>
      <c r="J94" s="90" t="n"/>
      <c r="K94" s="90" t="n"/>
      <c r="L94" s="90" t="n"/>
      <c r="M94" s="90" t="n"/>
      <c r="N94" s="90" t="n"/>
      <c r="O94" s="90" t="n"/>
      <c r="P94" s="90" t="n"/>
      <c r="Q94" s="90" t="n"/>
      <c r="R94" s="90" t="n"/>
      <c r="S94" s="90" t="n"/>
    </row>
    <row r="95">
      <c r="A95" s="90" t="n"/>
      <c r="B95" s="90" t="n"/>
      <c r="C95" s="90" t="n"/>
      <c r="D95" s="90" t="n"/>
      <c r="E95" s="90" t="n"/>
      <c r="F95" s="90" t="n"/>
      <c r="G95" s="90" t="n"/>
      <c r="H95" s="90" t="n"/>
      <c r="I95" s="90" t="n"/>
      <c r="J95" s="90" t="n"/>
      <c r="K95" s="90" t="n"/>
      <c r="L95" s="90" t="n"/>
      <c r="M95" s="90" t="n"/>
      <c r="N95" s="90" t="n"/>
      <c r="O95" s="90" t="n"/>
      <c r="P95" s="90" t="n"/>
      <c r="Q95" s="90" t="n"/>
      <c r="R95" s="90" t="n"/>
      <c r="S95" s="90" t="n"/>
    </row>
    <row r="96">
      <c r="A96" s="90" t="n"/>
      <c r="B96" s="90" t="n"/>
      <c r="C96" s="90" t="n"/>
      <c r="D96" s="90" t="n"/>
      <c r="E96" s="90" t="n"/>
      <c r="F96" s="90" t="n"/>
      <c r="G96" s="90" t="n"/>
      <c r="H96" s="90" t="n"/>
      <c r="I96" s="90" t="n"/>
      <c r="J96" s="90" t="n"/>
      <c r="K96" s="90" t="n"/>
      <c r="L96" s="90" t="n"/>
      <c r="M96" s="90" t="n"/>
      <c r="N96" s="90" t="n"/>
      <c r="O96" s="90" t="n"/>
      <c r="P96" s="90" t="n"/>
      <c r="Q96" s="90" t="n"/>
      <c r="R96" s="90" t="n"/>
      <c r="S96" s="90" t="n"/>
    </row>
    <row r="97">
      <c r="A97" s="90" t="n"/>
      <c r="B97" s="90" t="n"/>
      <c r="C97" s="90" t="n"/>
      <c r="D97" s="90" t="n"/>
      <c r="E97" s="90" t="n"/>
      <c r="F97" s="90" t="n"/>
      <c r="G97" s="90" t="n"/>
      <c r="H97" s="90" t="n"/>
      <c r="I97" s="90" t="n"/>
      <c r="J97" s="90" t="n"/>
      <c r="K97" s="90" t="n"/>
      <c r="L97" s="90" t="n"/>
      <c r="M97" s="90" t="n"/>
      <c r="N97" s="90" t="n"/>
      <c r="O97" s="90" t="n"/>
      <c r="P97" s="90" t="n"/>
      <c r="Q97" s="90" t="n"/>
      <c r="R97" s="90" t="n"/>
      <c r="S97" s="90" t="n"/>
    </row>
    <row r="98">
      <c r="A98" s="90" t="n"/>
      <c r="B98" s="90" t="n"/>
      <c r="C98" s="90" t="n"/>
      <c r="D98" s="90" t="n"/>
      <c r="E98" s="90" t="n"/>
      <c r="F98" s="90" t="n"/>
      <c r="G98" s="90" t="n"/>
      <c r="H98" s="90" t="n"/>
      <c r="I98" s="90" t="n"/>
      <c r="J98" s="90" t="n"/>
      <c r="K98" s="90" t="n"/>
      <c r="L98" s="90" t="n"/>
      <c r="M98" s="90" t="n"/>
      <c r="N98" s="90" t="n"/>
      <c r="O98" s="90" t="n"/>
      <c r="P98" s="90" t="n"/>
      <c r="Q98" s="90" t="n"/>
      <c r="R98" s="90" t="n"/>
      <c r="S98" s="90" t="n"/>
    </row>
    <row r="99">
      <c r="A99" s="90" t="n"/>
      <c r="B99" s="90" t="n"/>
      <c r="C99" s="90" t="n"/>
      <c r="D99" s="90" t="n"/>
      <c r="E99" s="90" t="n"/>
      <c r="F99" s="90" t="n"/>
      <c r="G99" s="90" t="n"/>
      <c r="H99" s="90" t="n"/>
      <c r="I99" s="90" t="n"/>
      <c r="J99" s="90" t="n"/>
      <c r="K99" s="90" t="n"/>
      <c r="L99" s="90" t="n"/>
      <c r="M99" s="90" t="n"/>
      <c r="N99" s="90" t="n"/>
      <c r="O99" s="90" t="n"/>
      <c r="P99" s="90" t="n"/>
      <c r="Q99" s="90" t="n"/>
      <c r="R99" s="90" t="n"/>
      <c r="S99" s="90" t="n"/>
    </row>
    <row r="100">
      <c r="A100" s="90" t="n"/>
      <c r="B100" s="90" t="n"/>
      <c r="C100" s="90" t="n"/>
      <c r="D100" s="90" t="n"/>
      <c r="E100" s="90" t="n"/>
      <c r="F100" s="90" t="n"/>
      <c r="G100" s="90" t="n"/>
      <c r="H100" s="90" t="n"/>
      <c r="I100" s="90" t="n"/>
      <c r="J100" s="90" t="n"/>
      <c r="K100" s="90" t="n"/>
      <c r="L100" s="90" t="n"/>
      <c r="M100" s="90" t="n"/>
      <c r="N100" s="90" t="n"/>
      <c r="O100" s="90" t="n"/>
      <c r="P100" s="90" t="n"/>
      <c r="Q100" s="90" t="n"/>
      <c r="R100" s="90" t="n"/>
      <c r="S100" s="90" t="n"/>
    </row>
    <row r="101">
      <c r="A101" s="90" t="n"/>
      <c r="B101" s="90" t="n"/>
      <c r="C101" s="90" t="n"/>
      <c r="D101" s="90" t="n"/>
      <c r="E101" s="90" t="n"/>
      <c r="F101" s="90" t="n"/>
      <c r="G101" s="90" t="n"/>
      <c r="H101" s="90" t="n"/>
      <c r="I101" s="90" t="n"/>
      <c r="J101" s="90" t="n"/>
      <c r="K101" s="90" t="n"/>
      <c r="L101" s="90" t="n"/>
      <c r="M101" s="90" t="n"/>
      <c r="N101" s="90" t="n"/>
      <c r="O101" s="90" t="n"/>
      <c r="P101" s="90" t="n"/>
      <c r="Q101" s="90" t="n"/>
      <c r="R101" s="90" t="n"/>
      <c r="S101" s="90" t="n"/>
    </row>
    <row r="102">
      <c r="A102" s="90" t="n"/>
      <c r="B102" s="90" t="n"/>
      <c r="C102" s="90" t="n"/>
      <c r="D102" s="90" t="n"/>
      <c r="E102" s="90" t="n"/>
      <c r="F102" s="90" t="n"/>
      <c r="G102" s="90" t="n"/>
      <c r="H102" s="90" t="n"/>
      <c r="I102" s="90" t="n"/>
      <c r="J102" s="90" t="n"/>
      <c r="K102" s="90" t="n"/>
      <c r="L102" s="90" t="n"/>
      <c r="M102" s="90" t="n"/>
      <c r="N102" s="90" t="n"/>
      <c r="O102" s="90" t="n"/>
      <c r="P102" s="90" t="n"/>
      <c r="Q102" s="90" t="n"/>
      <c r="R102" s="90" t="n"/>
      <c r="S102" s="90" t="n"/>
    </row>
    <row r="103">
      <c r="A103" s="90" t="n"/>
      <c r="B103" s="90" t="n"/>
      <c r="C103" s="90" t="n"/>
      <c r="D103" s="90" t="n"/>
      <c r="E103" s="90" t="n"/>
      <c r="F103" s="90" t="n"/>
      <c r="G103" s="90" t="n"/>
      <c r="H103" s="90" t="n"/>
      <c r="I103" s="90" t="n"/>
      <c r="J103" s="90" t="n"/>
      <c r="K103" s="90" t="n"/>
      <c r="L103" s="90" t="n"/>
      <c r="M103" s="90" t="n"/>
      <c r="N103" s="90" t="n"/>
      <c r="O103" s="90" t="n"/>
      <c r="P103" s="90" t="n"/>
      <c r="Q103" s="90" t="n"/>
      <c r="R103" s="90" t="n"/>
      <c r="S103" s="90" t="n"/>
    </row>
    <row r="104">
      <c r="A104" s="90" t="n"/>
      <c r="B104" s="90" t="n"/>
      <c r="C104" s="90" t="n"/>
      <c r="D104" s="90" t="n"/>
      <c r="E104" s="90" t="n"/>
      <c r="F104" s="90" t="n"/>
      <c r="G104" s="90" t="n"/>
      <c r="H104" s="90" t="n"/>
      <c r="I104" s="90" t="n"/>
      <c r="J104" s="90" t="n"/>
      <c r="K104" s="90" t="n"/>
      <c r="L104" s="90" t="n"/>
      <c r="M104" s="90" t="n"/>
      <c r="N104" s="90" t="n"/>
      <c r="O104" s="90" t="n"/>
      <c r="P104" s="90" t="n"/>
      <c r="Q104" s="90" t="n"/>
      <c r="R104" s="90" t="n"/>
      <c r="S104" s="90" t="n"/>
    </row>
    <row r="105">
      <c r="A105" s="90" t="n"/>
      <c r="B105" s="90" t="n"/>
      <c r="C105" s="90" t="n"/>
      <c r="D105" s="90" t="n"/>
      <c r="E105" s="90" t="n"/>
      <c r="F105" s="90" t="n"/>
      <c r="G105" s="90" t="n"/>
      <c r="H105" s="90" t="n"/>
      <c r="I105" s="90" t="n"/>
      <c r="J105" s="90" t="n"/>
      <c r="K105" s="90" t="n"/>
      <c r="L105" s="90" t="n"/>
      <c r="M105" s="90" t="n"/>
      <c r="N105" s="90" t="n"/>
      <c r="O105" s="90" t="n"/>
      <c r="P105" s="90" t="n"/>
      <c r="Q105" s="90" t="n"/>
      <c r="R105" s="90" t="n"/>
      <c r="S105" s="90" t="n"/>
    </row>
    <row r="106">
      <c r="A106" s="90" t="n"/>
      <c r="B106" s="90" t="n"/>
      <c r="C106" s="90" t="n"/>
      <c r="D106" s="90" t="n"/>
      <c r="E106" s="90" t="n"/>
      <c r="F106" s="90" t="n"/>
      <c r="G106" s="90" t="n"/>
      <c r="H106" s="90" t="n"/>
      <c r="I106" s="90" t="n"/>
      <c r="J106" s="90" t="n"/>
      <c r="K106" s="90" t="n"/>
      <c r="L106" s="90" t="n"/>
      <c r="M106" s="90" t="n"/>
      <c r="N106" s="90" t="n"/>
      <c r="O106" s="90" t="n"/>
      <c r="P106" s="90" t="n"/>
      <c r="Q106" s="90" t="n"/>
      <c r="R106" s="90" t="n"/>
      <c r="S106" s="90" t="n"/>
    </row>
    <row r="107">
      <c r="A107" s="90" t="n"/>
      <c r="B107" s="90" t="n"/>
      <c r="C107" s="90" t="n"/>
      <c r="D107" s="90" t="n"/>
      <c r="E107" s="90" t="n"/>
      <c r="F107" s="90" t="n"/>
      <c r="G107" s="90" t="n"/>
      <c r="H107" s="90" t="n"/>
      <c r="I107" s="90" t="n"/>
      <c r="J107" s="90" t="n"/>
      <c r="K107" s="90" t="n"/>
      <c r="L107" s="90" t="n"/>
      <c r="M107" s="90" t="n"/>
      <c r="N107" s="90" t="n"/>
      <c r="O107" s="90" t="n"/>
      <c r="P107" s="90" t="n"/>
      <c r="Q107" s="90" t="n"/>
      <c r="R107" s="90" t="n"/>
      <c r="S107" s="90"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E24:S24"/>
    <mergeCell ref="K5:M5"/>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A38:C38"/>
    <mergeCell ref="K7:M7"/>
    <mergeCell ref="A13:C13"/>
    <mergeCell ref="A44:C44"/>
    <mergeCell ref="A31:C31"/>
    <mergeCell ref="A58:C58"/>
    <mergeCell ref="E22:S22"/>
    <mergeCell ref="A40:C40"/>
    <mergeCell ref="E37:S37"/>
    <mergeCell ref="I8:J8"/>
    <mergeCell ref="A15:C15"/>
    <mergeCell ref="A24:C24"/>
    <mergeCell ref="E12:S12"/>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A64:S68"/>
    <mergeCell ref="K8:L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17:C17"/>
    <mergeCell ref="A9:S9"/>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E33:S33"/>
    <mergeCell ref="A1:C1"/>
    <mergeCell ref="A45:C45"/>
    <mergeCell ref="E42:S42"/>
    <mergeCell ref="E35:S35"/>
  </mergeCells>
  <printOptions horizontalCentered="1" verticalCentered="1"/>
  <pageMargins left="0" right="0" top="0.5" bottom="0.25" header="0" footer="0"/>
  <pageSetup orientation="portrait" paperSize="9" scale="56" fitToHeight="2"/>
  <headerFooter>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Sheet17">
    <tabColor theme="9" tint="0.7999816888943144"/>
    <outlinePr summaryBelow="1" summaryRight="1"/>
    <pageSetUpPr/>
  </sheetPr>
  <dimension ref="A1:H20"/>
  <sheetViews>
    <sheetView zoomScale="115" zoomScaleNormal="115" workbookViewId="0">
      <selection activeCell="H8" sqref="H8"/>
    </sheetView>
  </sheetViews>
  <sheetFormatPr baseColWidth="8" defaultColWidth="9.33203125" defaultRowHeight="13.8"/>
  <cols>
    <col width="7.33203125" customWidth="1" style="116" min="1" max="1"/>
    <col width="6.77734375" customWidth="1" style="116" min="2" max="2"/>
    <col width="50.109375" customWidth="1" style="116" min="3" max="3"/>
    <col width="14.88671875" customWidth="1" style="116" min="4" max="4"/>
    <col width="9.33203125" customWidth="1" style="116" min="5" max="5"/>
    <col width="15.109375" customWidth="1" style="116" min="6" max="6"/>
    <col width="9.33203125" customWidth="1" style="116" min="7" max="16384"/>
  </cols>
  <sheetData>
    <row r="1" ht="63" customHeight="1" s="501" thickBot="1">
      <c r="A1" s="163" t="n"/>
      <c r="B1" s="164" t="n"/>
      <c r="C1" s="164" t="n"/>
      <c r="D1" s="164" t="n"/>
      <c r="E1" s="164" t="n"/>
      <c r="F1" s="165" t="n"/>
    </row>
    <row r="2" ht="14.4" customHeight="1" s="501" thickBot="1">
      <c r="A2" s="1227" t="inlineStr">
        <is>
          <t>Final Proforma Invoice</t>
        </is>
      </c>
      <c r="B2" s="369" t="n"/>
      <c r="C2" s="369" t="n"/>
      <c r="D2" s="369" t="n"/>
      <c r="E2" s="369" t="n"/>
      <c r="F2" s="370" t="n"/>
    </row>
    <row r="3">
      <c r="A3" s="481" t="inlineStr">
        <is>
          <t>Rig</t>
        </is>
      </c>
      <c r="B3" s="5" t="n"/>
      <c r="C3" s="169">
        <f>'Master Data'!E11</f>
        <v/>
      </c>
      <c r="D3" s="170" t="inlineStr">
        <is>
          <t>DT</t>
        </is>
      </c>
      <c r="E3" s="484">
        <f>'Master Data'!B15</f>
        <v/>
      </c>
      <c r="F3" s="7" t="n"/>
    </row>
    <row r="4">
      <c r="A4" s="466" t="inlineStr">
        <is>
          <t>Well</t>
        </is>
      </c>
      <c r="C4" s="151">
        <f>'Master Data'!E10</f>
        <v/>
      </c>
      <c r="D4" s="464" t="inlineStr">
        <is>
          <t>PO</t>
        </is>
      </c>
      <c r="E4" s="469">
        <f>'Master Data'!B11</f>
        <v/>
      </c>
      <c r="F4" s="9" t="n"/>
    </row>
    <row r="5">
      <c r="A5" s="466" t="inlineStr">
        <is>
          <t>Job</t>
        </is>
      </c>
      <c r="C5" s="465">
        <f>'Master Data'!E3</f>
        <v/>
      </c>
      <c r="D5" s="464" t="inlineStr">
        <is>
          <t>Contract</t>
        </is>
      </c>
      <c r="E5" s="469">
        <f>'Master Data'!B10</f>
        <v/>
      </c>
      <c r="F5" s="9" t="n"/>
    </row>
    <row r="6" ht="14.4" customHeight="1" s="501" thickBot="1">
      <c r="A6" s="472" t="n"/>
      <c r="B6" s="1228" t="n"/>
      <c r="C6" s="1228" t="n"/>
      <c r="D6" s="465" t="inlineStr">
        <is>
          <t>Customer</t>
        </is>
      </c>
      <c r="E6" s="475">
        <f>'Master Data'!B3</f>
        <v/>
      </c>
      <c r="F6" s="1229" t="n"/>
    </row>
    <row r="7" ht="14.4" customFormat="1" customHeight="1" s="118" thickBot="1">
      <c r="A7" s="166" t="inlineStr">
        <is>
          <t>S.No.</t>
        </is>
      </c>
      <c r="B7" s="476" t="inlineStr">
        <is>
          <t>Description</t>
        </is>
      </c>
      <c r="C7" s="1228" t="n"/>
      <c r="D7" s="167" t="inlineStr">
        <is>
          <t>Per Day Rate $</t>
        </is>
      </c>
      <c r="E7" s="167" t="inlineStr">
        <is>
          <t># Days</t>
        </is>
      </c>
      <c r="F7" s="168" t="inlineStr">
        <is>
          <t>Total</t>
        </is>
      </c>
      <c r="H7" s="118" t="inlineStr">
        <is>
          <t>,</t>
        </is>
      </c>
    </row>
    <row r="8" ht="33" customHeight="1" s="501">
      <c r="A8" s="153" t="n">
        <v>1</v>
      </c>
      <c r="B8" s="1230" t="inlineStr">
        <is>
          <t xml:space="preserve">Table1, P1 | SERVICE ENGINEER RIG SITE
COMPLETION ENG: 5 DAYS , TRSV ENG:3 DAYS </t>
        </is>
      </c>
      <c r="C8" s="1231" t="n"/>
      <c r="D8" s="154" t="n">
        <v>1124</v>
      </c>
      <c r="E8" s="136" t="n">
        <v>8</v>
      </c>
      <c r="F8" s="155">
        <f>D8*E8</f>
        <v/>
      </c>
    </row>
    <row r="9" ht="33" customHeight="1" s="501">
      <c r="A9" s="156" t="n">
        <v>2</v>
      </c>
      <c r="B9" s="1232" t="inlineStr">
        <is>
          <t>Table15, S1 | SUB ASSEMBLY MAKE UP</t>
        </is>
      </c>
      <c r="C9" s="1209" t="n"/>
      <c r="D9" s="154" t="n">
        <v>9384.379999999999</v>
      </c>
      <c r="E9" s="157" t="n">
        <v>1</v>
      </c>
      <c r="F9" s="155">
        <f>D9*E9</f>
        <v/>
      </c>
    </row>
    <row r="10" ht="33" customHeight="1" s="501">
      <c r="A10" s="156" t="n">
        <v>3</v>
      </c>
      <c r="B10" s="1232" t="inlineStr">
        <is>
          <t>Table15, S2 | ASSEMBLY PRESSURE TEST</t>
        </is>
      </c>
      <c r="C10" s="1209" t="n"/>
      <c r="D10" s="154" t="n">
        <v>4933.5</v>
      </c>
      <c r="E10" s="157" t="n">
        <v>1</v>
      </c>
      <c r="F10" s="155">
        <f>D10*E10</f>
        <v/>
      </c>
    </row>
    <row r="11" ht="33" customHeight="1" s="501">
      <c r="A11" s="156" t="n">
        <v>4</v>
      </c>
      <c r="B11" s="1232" t="inlineStr">
        <is>
          <t>Table15, S3 | TRANSPORTATION</t>
        </is>
      </c>
      <c r="C11" s="1209" t="n"/>
      <c r="D11" s="154" t="n">
        <v>3289</v>
      </c>
      <c r="E11" s="157" t="n">
        <v>1</v>
      </c>
      <c r="F11" s="155">
        <f>D11*E11</f>
        <v/>
      </c>
    </row>
    <row r="12" ht="33" customHeight="1" s="501">
      <c r="A12" s="156" t="n">
        <v>5</v>
      </c>
      <c r="B12" s="1232" t="inlineStr">
        <is>
          <t>Table15, S4 | RUNNING/INSTALLATION SERV.</t>
        </is>
      </c>
      <c r="C12" s="1209" t="n"/>
      <c r="D12" s="154" t="n">
        <v>14550.25</v>
      </c>
      <c r="E12" s="157" t="n">
        <v>1</v>
      </c>
      <c r="F12" s="155">
        <f>D12*E12</f>
        <v/>
      </c>
    </row>
    <row r="13" ht="33" customHeight="1" s="501">
      <c r="A13" s="156" t="n">
        <v>6</v>
      </c>
      <c r="B13" s="1232" t="inlineStr">
        <is>
          <t>Table6, A24 | PIP TAG</t>
        </is>
      </c>
      <c r="C13" s="1209" t="n"/>
      <c r="D13" s="158" t="n">
        <v>12600</v>
      </c>
      <c r="E13" s="1233" t="n">
        <v>0.5</v>
      </c>
      <c r="F13" s="160">
        <f>D13*E13</f>
        <v/>
      </c>
    </row>
    <row r="14" ht="33" customHeight="1" s="501">
      <c r="A14" s="156" t="n"/>
      <c r="B14" s="1232" t="n"/>
      <c r="C14" s="1209" t="n"/>
      <c r="D14" s="158" t="n"/>
      <c r="E14" s="159" t="n"/>
      <c r="F14" s="160" t="n"/>
    </row>
    <row r="15" ht="19.8" customHeight="1" s="501">
      <c r="A15" s="1234" t="inlineStr">
        <is>
          <t>DS Signature and Stamp                                       Weatherford Service Eng.</t>
        </is>
      </c>
      <c r="B15" s="1235" t="n"/>
      <c r="C15" s="1236" t="n"/>
      <c r="D15" s="485" t="inlineStr">
        <is>
          <t>Gross Value $</t>
        </is>
      </c>
      <c r="E15" s="1209" t="n"/>
      <c r="F15" s="161">
        <f>SUM(F8:F14)</f>
        <v/>
      </c>
    </row>
    <row r="16" ht="19.8" customHeight="1" s="501">
      <c r="A16" s="1226" t="n"/>
      <c r="B16" s="72" t="n"/>
      <c r="C16" s="1237" t="n"/>
      <c r="D16" s="485" t="n"/>
      <c r="E16" s="1209" t="n"/>
      <c r="F16" s="161" t="n"/>
    </row>
    <row r="17" ht="19.8" customHeight="1" s="501" thickBot="1">
      <c r="A17" s="1222" t="n"/>
      <c r="B17" s="1223" t="n"/>
      <c r="C17" s="1238" t="n"/>
      <c r="D17" s="488" t="inlineStr">
        <is>
          <t>Net Invoice Value $</t>
        </is>
      </c>
      <c r="E17" s="1239" t="n"/>
      <c r="F17" s="162">
        <f>F16+F15</f>
        <v/>
      </c>
    </row>
    <row r="18">
      <c r="C18" s="117" t="n"/>
      <c r="F18" s="119" t="n"/>
    </row>
    <row r="19">
      <c r="F19" s="119" t="n"/>
    </row>
    <row r="20">
      <c r="F20" s="119" t="n"/>
    </row>
  </sheetData>
  <mergeCells count="22">
    <mergeCell ref="B7:C7"/>
    <mergeCell ref="E5:F5"/>
    <mergeCell ref="A6:B6"/>
    <mergeCell ref="B12:C12"/>
    <mergeCell ref="A2:F2"/>
    <mergeCell ref="E4:F4"/>
    <mergeCell ref="B11:C11"/>
    <mergeCell ref="B14:C14"/>
    <mergeCell ref="B8:C8"/>
    <mergeCell ref="D17:E17"/>
    <mergeCell ref="A3:B3"/>
    <mergeCell ref="B13:C13"/>
    <mergeCell ref="D16:E16"/>
    <mergeCell ref="E6:F6"/>
    <mergeCell ref="B10:C10"/>
    <mergeCell ref="A5:B5"/>
    <mergeCell ref="B9:C9"/>
    <mergeCell ref="A15:C17"/>
    <mergeCell ref="A4:B4"/>
    <mergeCell ref="D15:E15"/>
    <mergeCell ref="E3:F3"/>
    <mergeCell ref="C5:C6"/>
  </mergeCells>
  <pageMargins left="0.7" right="0.45" top="0.75" bottom="0.75" header="0.3" footer="0.3"/>
  <pageSetup orientation="portrait" scale="90"/>
  <drawing xmlns:r="http://schemas.openxmlformats.org/officeDocument/2006/relationships" r:id="rId1"/>
</worksheet>
</file>

<file path=xl/worksheets/sheet5.xml><?xml version="1.0" encoding="utf-8"?>
<worksheet xmlns="http://schemas.openxmlformats.org/spreadsheetml/2006/main">
  <sheetPr codeName="Sheet11">
    <tabColor theme="9" tint="0.7999816888943144"/>
    <outlinePr summaryBelow="1" summaryRight="1"/>
    <pageSetUpPr/>
  </sheetPr>
  <dimension ref="B2:K257"/>
  <sheetViews>
    <sheetView view="pageBreakPreview" zoomScale="60" zoomScaleNormal="70" workbookViewId="0">
      <selection activeCell="G17" sqref="G17:H17"/>
    </sheetView>
  </sheetViews>
  <sheetFormatPr baseColWidth="8" defaultColWidth="9.109375" defaultRowHeight="14.4"/>
  <cols>
    <col width="2.109375" customWidth="1" style="501" min="1" max="1"/>
    <col width="14" customWidth="1" style="501" min="2" max="2"/>
    <col width="22.44140625" customWidth="1" style="501" min="3" max="3"/>
    <col width="39.109375" customWidth="1" style="501" min="4" max="4"/>
    <col width="8.6640625" customWidth="1" style="501" min="5" max="5"/>
    <col width="9.5546875" customWidth="1" style="501" min="6" max="6"/>
    <col width="32.44140625" customWidth="1" style="501" min="7" max="7"/>
    <col width="35.33203125" customWidth="1" style="501" min="8" max="8"/>
    <col width="17" customWidth="1" style="501" min="9" max="9"/>
    <col width="0.33203125" customWidth="1" style="501" min="11" max="11"/>
  </cols>
  <sheetData>
    <row r="1" ht="4.5" customHeight="1" s="501" thickBot="1"/>
    <row r="2" ht="15.6" customHeight="1" s="501">
      <c r="B2" s="589" t="inlineStr">
        <is>
          <t>ADNOC</t>
        </is>
      </c>
      <c r="C2" s="5" t="n"/>
      <c r="D2" s="5" t="n"/>
      <c r="E2" s="5" t="n"/>
      <c r="F2" s="6" t="inlineStr">
        <is>
          <t xml:space="preserve">Doc No: FO-ADC-DMET-COMP-Rev1 </t>
        </is>
      </c>
      <c r="G2" s="5" t="n"/>
      <c r="H2" s="6" t="inlineStr">
        <is>
          <t>Doc Owner: ADNOC DMET TEAM</t>
        </is>
      </c>
      <c r="I2" s="7" t="n"/>
    </row>
    <row r="3" ht="16.2" customHeight="1" s="501" thickBot="1">
      <c r="B3" s="591" t="inlineStr">
        <is>
          <t xml:space="preserve"> KEY PERFORMANCE INDICTOR " KPI"</t>
        </is>
      </c>
      <c r="C3" s="353" t="n"/>
      <c r="D3" s="353" t="n"/>
      <c r="E3" s="353" t="n"/>
      <c r="F3" t="inlineStr">
        <is>
          <t>CONTRACTORS PEFORMANCE TRAKER / JOB EVALUATION</t>
        </is>
      </c>
      <c r="G3" s="353" t="n"/>
      <c r="H3" s="512" t="n"/>
      <c r="I3" s="9" t="n"/>
    </row>
    <row r="4" ht="15" customHeight="1" s="501">
      <c r="B4" s="532" t="inlineStr">
        <is>
          <t>Job Type :</t>
        </is>
      </c>
      <c r="C4" s="351" t="n"/>
      <c r="D4" s="10">
        <f>'Master Data'!E4</f>
        <v/>
      </c>
      <c r="E4" s="1240" t="inlineStr">
        <is>
          <t xml:space="preserve">Job Completed Scussfuly </t>
        </is>
      </c>
      <c r="F4" s="7" t="n"/>
      <c r="G4" s="601" t="inlineStr">
        <is>
          <t>Service Provider :</t>
        </is>
      </c>
      <c r="H4" s="1">
        <f>'Master Data'!B18</f>
        <v/>
      </c>
      <c r="I4" s="9" t="n"/>
    </row>
    <row r="5">
      <c r="B5" s="532" t="inlineStr">
        <is>
          <t>Rig Name :</t>
        </is>
      </c>
      <c r="C5" s="351" t="n"/>
      <c r="D5" s="10">
        <f>'Master Data'!E11</f>
        <v/>
      </c>
      <c r="E5" s="1241" t="n"/>
      <c r="F5" s="9" t="n"/>
      <c r="G5" s="12" t="inlineStr">
        <is>
          <t>Contractor's Rep. Lead :</t>
        </is>
      </c>
      <c r="H5" s="1">
        <f>'Master Data'!B21</f>
        <v/>
      </c>
      <c r="I5" s="9" t="n"/>
    </row>
    <row r="6" ht="15" customHeight="1" s="501">
      <c r="B6" s="532" t="inlineStr">
        <is>
          <t>Well No:</t>
        </is>
      </c>
      <c r="C6" s="351" t="n"/>
      <c r="D6" s="10">
        <f>'Master Data'!E10</f>
        <v/>
      </c>
      <c r="E6" s="1241" t="n"/>
      <c r="F6" s="9" t="n"/>
      <c r="G6" s="601" t="inlineStr">
        <is>
          <t>Crew 1</t>
        </is>
      </c>
      <c r="H6" s="1">
        <f>'Master Data'!H4</f>
        <v/>
      </c>
      <c r="I6" s="9" t="n"/>
    </row>
    <row r="7">
      <c r="B7" s="532" t="inlineStr">
        <is>
          <t>ADNOC Rep. :</t>
        </is>
      </c>
      <c r="C7" s="351" t="n"/>
      <c r="D7" s="10">
        <f>'Master Data'!B4</f>
        <v/>
      </c>
      <c r="E7" s="1241" t="n"/>
      <c r="F7" s="9" t="n"/>
      <c r="G7" s="601" t="inlineStr">
        <is>
          <t>Crew 2</t>
        </is>
      </c>
      <c r="H7" s="173">
        <f>'Master Data'!H8</f>
        <v/>
      </c>
      <c r="I7" s="9" t="n"/>
    </row>
    <row r="8" ht="15" customHeight="1" s="501">
      <c r="B8" s="532" t="inlineStr">
        <is>
          <t xml:space="preserve">Job Duration </t>
        </is>
      </c>
      <c r="C8" s="351" t="n"/>
      <c r="D8" s="83">
        <f>ROUNDUP(INT('Master Data'!E15)-INT('Master Data'!E12),0)+1&amp;" days"</f>
        <v/>
      </c>
      <c r="E8" s="1241" t="n"/>
      <c r="F8" s="9" t="n"/>
      <c r="G8" s="601" t="inlineStr">
        <is>
          <t>Crew 3</t>
        </is>
      </c>
      <c r="H8" s="173">
        <f>'Master Data'!H10</f>
        <v/>
      </c>
      <c r="I8" s="534" t="inlineStr">
        <is>
          <t xml:space="preserve">Date </t>
        </is>
      </c>
    </row>
    <row r="9" ht="15" customHeight="1" s="501" thickBot="1">
      <c r="B9" s="535" t="inlineStr">
        <is>
          <t>Period from / to (Date):</t>
        </is>
      </c>
      <c r="C9" s="364" t="n"/>
      <c r="D9" s="82">
        <f>"from "&amp;TEXT('Master Data'!E12,"dd/mmm/yy")&amp;"  to "&amp;TEXT('Master Data'!E15,"dd/mmm/yy")</f>
        <v/>
      </c>
      <c r="E9" s="1242" t="n"/>
      <c r="F9" s="1229" t="n"/>
      <c r="G9" s="603" t="inlineStr">
        <is>
          <t>Crew 4</t>
        </is>
      </c>
      <c r="H9" s="173">
        <f>'Master Data'!H11</f>
        <v/>
      </c>
      <c r="I9" s="114">
        <f>I44</f>
        <v/>
      </c>
    </row>
    <row r="10" ht="18" customHeight="1" s="501">
      <c r="B10" s="575" t="inlineStr">
        <is>
          <t>Contract Service Operation Execution KPIs</t>
        </is>
      </c>
      <c r="C10" s="379" t="n"/>
      <c r="D10" s="379" t="n"/>
      <c r="E10" s="1243" t="inlineStr">
        <is>
          <t xml:space="preserve">Yes </t>
        </is>
      </c>
      <c r="F10" s="1244" t="inlineStr">
        <is>
          <t xml:space="preserve">No </t>
        </is>
      </c>
      <c r="G10" s="1245" t="n"/>
      <c r="H10" s="374" t="n"/>
      <c r="I10" s="15" t="n"/>
    </row>
    <row r="11" ht="6" customHeight="1" s="501">
      <c r="B11" s="16" t="n"/>
      <c r="C11" s="17" t="n"/>
      <c r="D11" s="17" t="n"/>
      <c r="E11" s="1246" t="n"/>
      <c r="F11" s="1246" t="n"/>
      <c r="G11" s="17" t="n"/>
      <c r="H11" s="17" t="n"/>
      <c r="I11" s="18" t="n"/>
    </row>
    <row r="12" ht="15" customHeight="1" s="501" thickBot="1">
      <c r="B12" s="585" t="inlineStr">
        <is>
          <t>A) Pre- Job Documentation .</t>
        </is>
      </c>
      <c r="C12" s="359" t="n"/>
      <c r="D12" s="359" t="n"/>
      <c r="E12" s="1247" t="n"/>
      <c r="F12" s="1247" t="n"/>
      <c r="G12" s="588" t="inlineStr">
        <is>
          <t xml:space="preserve">Comments </t>
        </is>
      </c>
      <c r="H12" s="354" t="n"/>
      <c r="I12" s="19" t="inlineStr">
        <is>
          <t xml:space="preserve">Scoring </t>
        </is>
      </c>
    </row>
    <row r="13" ht="60" customHeight="1" s="501">
      <c r="B13" s="1248" t="inlineStr">
        <is>
          <t>1. Engineer Has the latest revision of well program detailing job procedures &amp; design , which communicated to the ADNOC completion engineer &amp; has  the job packet including the well calculation / Simulation ,Sub Assembly Report  etc. ? .</t>
        </is>
      </c>
      <c r="C13" s="359" t="n"/>
      <c r="D13" s="351" t="n"/>
      <c r="E13" s="20" t="n"/>
      <c r="F13" s="20" t="n"/>
      <c r="G13" s="1249" t="n"/>
      <c r="H13" s="359" t="n"/>
      <c r="I13" s="1250" t="n">
        <v>0.2</v>
      </c>
      <c r="K13" s="21" t="n">
        <v>0.07000000000000001</v>
      </c>
    </row>
    <row r="14" ht="54" customHeight="1" s="501">
      <c r="B14" s="1248" t="inlineStr">
        <is>
          <t>2. Engineers conducted Pre-Job meeting with Technical Rep / Operation Support reviews the completion design in town &amp; have the contingency plan  in place ?</t>
        </is>
      </c>
      <c r="C14" s="359" t="n"/>
      <c r="D14" s="351" t="n"/>
      <c r="E14" s="1" t="n"/>
      <c r="F14" s="22" t="n"/>
      <c r="G14" s="1249" t="n"/>
      <c r="H14" s="359" t="n"/>
      <c r="I14" s="1251" t="n"/>
      <c r="K14" s="21" t="n">
        <v>0.07000000000000001</v>
      </c>
    </row>
    <row r="15" ht="30" customHeight="1" s="501">
      <c r="B15" s="1248" t="inlineStr">
        <is>
          <t>3. Engineer Has the agreed Risk Analysis "RA/JSA" identifying each step of the operations ?</t>
        </is>
      </c>
      <c r="C15" s="359" t="n"/>
      <c r="D15" s="351" t="n"/>
      <c r="E15" s="1" t="n"/>
      <c r="F15" s="22" t="n"/>
      <c r="G15" s="1249" t="n"/>
      <c r="H15" s="359" t="n"/>
      <c r="I15" s="1252" t="n"/>
      <c r="K15" s="21" t="n">
        <v>0.06</v>
      </c>
    </row>
    <row r="16" ht="15" customHeight="1" s="501">
      <c r="B16" s="1253" t="inlineStr">
        <is>
          <t xml:space="preserve">B) On site Delivered Equipment's  Check .          </t>
        </is>
      </c>
      <c r="C16" s="359" t="n"/>
      <c r="D16" s="359" t="n"/>
      <c r="E16" s="359" t="n"/>
      <c r="F16" s="359" t="n"/>
      <c r="G16" s="359" t="n"/>
      <c r="H16" s="359" t="n"/>
      <c r="I16" s="360" t="n"/>
      <c r="K16" s="21" t="n"/>
    </row>
    <row r="17" ht="51" customHeight="1" s="501">
      <c r="B17" s="1248" t="inlineStr">
        <is>
          <t>1. Equipment's delivered on time   with correct signed documentation  &amp; all in good condition including back up assembly , service tool , baskets, spoolers, pumps, toolbox , if there's any issue, did the engineer report on time ?.</t>
        </is>
      </c>
      <c r="C17" s="359" t="n"/>
      <c r="D17" s="351" t="n"/>
      <c r="E17" s="1" t="n"/>
      <c r="F17" s="22" t="n"/>
      <c r="G17" s="1249" t="n"/>
      <c r="H17" s="359" t="n"/>
      <c r="I17" s="1250" t="n">
        <v>0.15</v>
      </c>
      <c r="K17" s="21" t="n">
        <v>0.08</v>
      </c>
    </row>
    <row r="18" ht="46.5" customHeight="1" s="501">
      <c r="B18" s="1248" t="inlineStr">
        <is>
          <t xml:space="preserve">2. Pre-load out checklist completed (to include maintenance records, and certifications) and the engineer physically checked the offloaded material and lay it out probably for inspection on time ? </t>
        </is>
      </c>
      <c r="C18" s="359" t="n"/>
      <c r="D18" s="351" t="n"/>
      <c r="E18" s="1" t="n"/>
      <c r="F18" s="22" t="n"/>
      <c r="G18" s="1249" t="n"/>
      <c r="H18" s="359" t="n"/>
      <c r="I18" s="1252" t="n"/>
      <c r="K18" s="21" t="n">
        <v>0.07000000000000001</v>
      </c>
    </row>
    <row r="19" ht="15" customHeight="1" s="501">
      <c r="B19" s="1253" t="inlineStr">
        <is>
          <t xml:space="preserve">C)  On site Preparation efficiencies </t>
        </is>
      </c>
      <c r="C19" s="359" t="n"/>
      <c r="D19" s="359" t="n"/>
      <c r="E19" s="359" t="n"/>
      <c r="F19" s="359" t="n"/>
      <c r="G19" s="359" t="n"/>
      <c r="H19" s="359" t="n"/>
      <c r="I19" s="360" t="n"/>
      <c r="K19" s="21" t="n"/>
    </row>
    <row r="20" ht="60" customHeight="1" s="501">
      <c r="B20" s="1248" t="inlineStr">
        <is>
          <t>1. Did the Engineer Discussed the Well Operations with drilling supervisors , checked and confirmed well information and configuration  , calculated Tally and checked all equipment's /Accessories required for the Job ?</t>
        </is>
      </c>
      <c r="C20" s="359" t="n"/>
      <c r="D20" s="351" t="n"/>
      <c r="E20" s="1" t="n"/>
      <c r="F20" s="23" t="n"/>
      <c r="G20" s="1249" t="n"/>
      <c r="H20" s="359" t="n"/>
      <c r="I20" s="1250" t="n">
        <v>0.15</v>
      </c>
      <c r="K20" s="21" t="n">
        <v>0.08</v>
      </c>
    </row>
    <row r="21" ht="62.25" customHeight="1" s="501">
      <c r="B21" s="1248" t="inlineStr">
        <is>
          <t>2. Did the Engineer conduct Pre Job Briefing with rig crew , TRS, Slick line , WH etc. identifying all safety critical points &amp; explain the  critical steps &amp; agreed about all parties interfaces, tasks ,responsibility ?</t>
        </is>
      </c>
      <c r="C21" s="359" t="n"/>
      <c r="D21" s="351" t="n"/>
      <c r="E21" s="1" t="n"/>
      <c r="F21" s="23" t="n"/>
      <c r="G21" s="1249" t="n"/>
      <c r="H21" s="359" t="n"/>
      <c r="I21" s="1252" t="n"/>
      <c r="K21" s="21" t="n">
        <v>0.07000000000000001</v>
      </c>
    </row>
    <row r="22" ht="15" customHeight="1" s="501">
      <c r="B22" s="1253" t="inlineStr">
        <is>
          <t xml:space="preserve">D)  Job Executing </t>
        </is>
      </c>
      <c r="C22" s="359" t="n"/>
      <c r="D22" s="359" t="n"/>
      <c r="E22" s="359" t="n"/>
      <c r="F22" s="359" t="n"/>
      <c r="G22" s="359" t="n"/>
      <c r="H22" s="359" t="n"/>
      <c r="I22" s="360" t="n"/>
      <c r="K22" s="21" t="n"/>
    </row>
    <row r="23" ht="28.5" customHeight="1" s="501">
      <c r="B23" s="1248" t="inlineStr">
        <is>
          <t>1. Are the Equipment in good Condition .</t>
        </is>
      </c>
      <c r="C23" s="359" t="n"/>
      <c r="D23" s="351" t="n"/>
      <c r="E23" s="1" t="n"/>
      <c r="F23" s="23" t="n"/>
      <c r="G23" s="1249" t="n"/>
      <c r="H23" s="359" t="n"/>
      <c r="I23" s="1254" t="n">
        <v>0.3</v>
      </c>
      <c r="K23" s="21" t="n">
        <v>0.03</v>
      </c>
    </row>
    <row r="24" ht="28.5" customHeight="1" s="501">
      <c r="B24" s="1248" t="inlineStr">
        <is>
          <t>2. Are the equipment Operational performed as expected .</t>
        </is>
      </c>
      <c r="C24" s="359" t="n"/>
      <c r="D24" s="351" t="n"/>
      <c r="E24" s="1" t="n"/>
      <c r="F24" s="23" t="n"/>
      <c r="G24" s="1249" t="n"/>
      <c r="H24" s="359" t="n"/>
      <c r="I24" s="1255" t="n"/>
      <c r="K24" s="21" t="n">
        <v>0.03</v>
      </c>
    </row>
    <row r="25" ht="49.5" customHeight="1" s="501">
      <c r="B25" s="1248" t="inlineStr">
        <is>
          <t>3. Are the successfully installed equipment has performed without any troubleshooting or any interventions?
 If there’s any issue please write details in the comments.</t>
        </is>
      </c>
      <c r="C25" s="359" t="n"/>
      <c r="D25" s="351" t="n"/>
      <c r="E25" s="1" t="n"/>
      <c r="F25" s="23" t="n"/>
      <c r="G25" s="1249" t="n"/>
      <c r="H25" s="359" t="n"/>
      <c r="I25" s="1255" t="n"/>
      <c r="K25" s="21" t="n">
        <v>0.03</v>
      </c>
    </row>
    <row r="26" ht="28.5" customHeight="1" s="501">
      <c r="B26" s="1248" t="inlineStr">
        <is>
          <t xml:space="preserve">4. Are all the service Equipment’s such as Running Tools , Spoolers , DTS Surface Monitoring system Etc. performed as Expected ? </t>
        </is>
      </c>
      <c r="C26" s="359" t="n"/>
      <c r="D26" s="351" t="n"/>
      <c r="E26" s="1" t="n"/>
      <c r="F26" s="23" t="n"/>
      <c r="G26" s="1256" t="n"/>
      <c r="H26" s="359" t="n"/>
      <c r="I26" s="1255" t="n"/>
      <c r="K26" s="21" t="n">
        <v>0.03</v>
      </c>
    </row>
    <row r="27" ht="28.5" customHeight="1" s="501">
      <c r="B27" s="1248" t="inlineStr">
        <is>
          <t>5. Do service personnel meet the level of competence required for the operation they will be preform ?</t>
        </is>
      </c>
      <c r="C27" s="359" t="n"/>
      <c r="D27" s="351" t="n"/>
      <c r="E27" s="1" t="n"/>
      <c r="F27" s="23" t="n"/>
      <c r="G27" s="1257" t="n"/>
      <c r="H27" s="359" t="n"/>
      <c r="I27" s="1255" t="n"/>
      <c r="K27" s="21" t="n">
        <v>0.02</v>
      </c>
    </row>
    <row r="28" ht="19.5" customHeight="1" s="501">
      <c r="B28" s="1248" t="inlineStr">
        <is>
          <t>6.Engineer Communication Skills and Attitude .</t>
        </is>
      </c>
      <c r="C28" s="359" t="n"/>
      <c r="D28" s="351" t="n"/>
      <c r="E28" s="1" t="n"/>
      <c r="F28" s="23" t="n"/>
      <c r="G28" s="1249" t="n"/>
      <c r="H28" s="359" t="n"/>
      <c r="I28" s="1255" t="n"/>
      <c r="K28" s="21" t="n">
        <v>0.02</v>
      </c>
    </row>
    <row r="29" ht="44.25" customHeight="1" s="501">
      <c r="B29" s="1248" t="inlineStr">
        <is>
          <t>7.Dose service specialist understands the job can be stopped if operational or HSE issue is noticed and adherence to HSE , Participate in ADNOC HSE System  ?</t>
        </is>
      </c>
      <c r="C29" s="359" t="n"/>
      <c r="D29" s="351" t="n"/>
      <c r="E29" s="1" t="n"/>
      <c r="F29" s="23" t="n"/>
      <c r="G29" s="1249" t="n"/>
      <c r="H29" s="359" t="n"/>
      <c r="I29" s="1255" t="n"/>
      <c r="K29" s="21" t="n">
        <v>0.02</v>
      </c>
    </row>
    <row r="30" ht="35.25" customHeight="1" s="501">
      <c r="B30" s="1248" t="inlineStr">
        <is>
          <t xml:space="preserve">8.Does service specialist have hand carry consumable items such as Redress kit Fitting and his own hand tools . </t>
        </is>
      </c>
      <c r="C30" s="359" t="n"/>
      <c r="D30" s="351" t="n"/>
      <c r="E30" s="1" t="n"/>
      <c r="F30" s="23" t="n"/>
      <c r="G30" s="1249" t="n"/>
      <c r="H30" s="359" t="n"/>
      <c r="I30" s="1255" t="n"/>
      <c r="K30" s="21" t="n">
        <v>0.02</v>
      </c>
    </row>
    <row r="31" ht="33.75" customHeight="1" s="501">
      <c r="B31" s="1248" t="inlineStr">
        <is>
          <t>9.dose the Engineer Complete job and coordinate equipment rig down ensuring all equipment requiring maintenance is identified, and report if any issue ?</t>
        </is>
      </c>
      <c r="C31" s="359" t="n"/>
      <c r="D31" s="351" t="n"/>
      <c r="E31" s="1" t="n"/>
      <c r="F31" s="23" t="n"/>
      <c r="G31" s="1249" t="n"/>
      <c r="H31" s="359" t="n"/>
      <c r="I31" s="1255" t="n"/>
      <c r="K31" s="21" t="n">
        <v>0.02</v>
      </c>
    </row>
    <row r="32" ht="61.5" customHeight="1" s="501">
      <c r="B32" s="1248" t="inlineStr">
        <is>
          <t>10.Determine where equipment is to be sent, advise relevant personnel and complete required shipping documents/manifest, as applicable. Securely package equipment ensuring it is environmentally safe and ready for transportation on timely manner ?</t>
        </is>
      </c>
      <c r="C32" s="359" t="n"/>
      <c r="D32" s="351" t="n"/>
      <c r="E32" s="1" t="n"/>
      <c r="F32" s="23" t="n"/>
      <c r="G32" s="1249" t="n"/>
      <c r="H32" s="359" t="n"/>
      <c r="I32" s="1255" t="n"/>
      <c r="K32" s="21" t="n">
        <v>0.02</v>
      </c>
    </row>
    <row r="33" ht="30.75" customHeight="1" s="501">
      <c r="B33" s="1248" t="inlineStr">
        <is>
          <t>11.Complete location EOWR  and field tickets  accurately and provide relevant documents to ADNOC Rep .</t>
        </is>
      </c>
      <c r="C33" s="359" t="n"/>
      <c r="D33" s="351" t="n"/>
      <c r="E33" s="1" t="n"/>
      <c r="F33" s="23" t="n"/>
      <c r="G33" s="1257" t="n"/>
      <c r="H33" s="359" t="n"/>
      <c r="I33" s="1255" t="n"/>
      <c r="K33" s="21" t="n">
        <v>0.02</v>
      </c>
    </row>
    <row r="34" ht="36" customHeight="1" s="501">
      <c r="B34" s="1248" t="inlineStr">
        <is>
          <t xml:space="preserve">12.dose the Engineer Identify Lesson Learned (if Applicable  )and added to the Report and share it on the Morning call. </t>
        </is>
      </c>
      <c r="C34" s="359" t="n"/>
      <c r="D34" s="351" t="n"/>
      <c r="E34" s="1" t="n"/>
      <c r="F34" s="23" t="n"/>
      <c r="G34" s="1257" t="n"/>
      <c r="H34" s="359" t="n"/>
      <c r="I34" s="1255" t="n"/>
      <c r="K34" s="21" t="n">
        <v>0.02</v>
      </c>
    </row>
    <row r="35" ht="15" customHeight="1" s="501">
      <c r="B35" s="1248" t="inlineStr">
        <is>
          <t>13. House Keeping After the Job ?</t>
        </is>
      </c>
      <c r="C35" s="359" t="n"/>
      <c r="D35" s="351" t="n"/>
      <c r="E35" s="1" t="n"/>
      <c r="F35" s="23" t="n"/>
      <c r="G35" s="1257" t="n"/>
      <c r="H35" s="359" t="n"/>
      <c r="I35" s="1258" t="n"/>
      <c r="K35" s="21" t="n">
        <v>0.02</v>
      </c>
    </row>
    <row r="36" ht="15" customHeight="1" s="501" thickBot="1">
      <c r="B36" s="1248" t="n"/>
      <c r="C36" s="359" t="n"/>
      <c r="D36" s="351" t="n"/>
      <c r="E36" s="1" t="n"/>
      <c r="F36" s="24" t="n"/>
      <c r="G36" s="1249" t="n"/>
      <c r="H36" s="359" t="n"/>
      <c r="I36" s="25" t="n"/>
    </row>
    <row r="37" ht="18.6" customHeight="1" s="501" thickBot="1">
      <c r="B37" s="1259" t="inlineStr">
        <is>
          <t xml:space="preserve">Vendor Delivery KPIs (Total Score)                  </t>
        </is>
      </c>
      <c r="C37" s="369" t="n"/>
      <c r="D37" s="370" t="n"/>
      <c r="E37" s="1260" t="n"/>
      <c r="F37" s="369" t="n"/>
      <c r="G37" s="1261" t="n"/>
      <c r="H37" s="370" t="n"/>
      <c r="I37" s="26" t="n"/>
    </row>
    <row r="38" ht="6.75" customHeight="1" s="501" thickBot="1">
      <c r="F38" s="502" t="n"/>
      <c r="G38" s="28" t="n"/>
      <c r="H38" s="28" t="n"/>
    </row>
    <row r="39" ht="23.25" customHeight="1" s="501">
      <c r="B39" s="1262" t="inlineStr">
        <is>
          <t>ADDITIONAL COMMENTS :-</t>
        </is>
      </c>
      <c r="C39" s="374" t="n"/>
      <c r="D39" s="1263" t="n"/>
      <c r="E39" s="379" t="n"/>
      <c r="F39" s="379" t="n"/>
      <c r="G39" s="379" t="n"/>
      <c r="H39" s="379" t="n"/>
      <c r="I39" s="380" t="n"/>
    </row>
    <row r="40" ht="26.25" customHeight="1" s="501">
      <c r="B40" s="532" t="n"/>
      <c r="C40" s="359" t="n"/>
      <c r="D40" s="359" t="n"/>
      <c r="E40" s="359" t="n"/>
      <c r="F40" s="359" t="n"/>
      <c r="G40" s="359" t="n"/>
      <c r="H40" s="359" t="n"/>
      <c r="I40" s="351" t="n"/>
    </row>
    <row r="41" ht="24.75" customHeight="1" s="501" thickBot="1">
      <c r="B41" s="535" t="n"/>
      <c r="C41" s="356" t="n"/>
      <c r="D41" s="356" t="n"/>
      <c r="E41" s="356" t="n"/>
      <c r="F41" s="356" t="n"/>
      <c r="G41" s="356" t="n"/>
      <c r="H41" s="356" t="n"/>
      <c r="I41" s="364" t="n"/>
    </row>
    <row r="42" ht="15.75" customHeight="1" s="501">
      <c r="B42" s="538" t="inlineStr">
        <is>
          <t>Lesson Learned / Improvements</t>
        </is>
      </c>
      <c r="C42" s="1264" t="n"/>
      <c r="D42" s="1265" t="inlineStr">
        <is>
          <t>Recommendations</t>
        </is>
      </c>
      <c r="F42" s="9" t="n"/>
      <c r="G42" s="1266" t="inlineStr">
        <is>
          <t xml:space="preserve">Name </t>
        </is>
      </c>
      <c r="H42" s="1266" t="inlineStr">
        <is>
          <t>Signature</t>
        </is>
      </c>
      <c r="I42" s="1267" t="inlineStr">
        <is>
          <t>Date</t>
        </is>
      </c>
    </row>
    <row r="43" ht="15" customHeight="1" s="501" thickBot="1">
      <c r="B43" s="1268" t="n"/>
      <c r="C43" s="354" t="n"/>
      <c r="D43" s="1269" t="n"/>
      <c r="F43" s="9" t="n"/>
      <c r="G43" s="1247" t="n"/>
      <c r="H43" s="1247" t="n"/>
      <c r="I43" s="1247" t="n"/>
    </row>
    <row r="44">
      <c r="B44" s="1270" t="n"/>
      <c r="C44" s="1271" t="n"/>
      <c r="D44" s="1272" t="n"/>
      <c r="E44" s="5" t="n"/>
      <c r="F44" s="7" t="n"/>
      <c r="G44" s="515" t="inlineStr">
        <is>
          <t>ADNOC Rep.</t>
        </is>
      </c>
      <c r="H44" s="1273" t="n"/>
      <c r="I44" s="1274">
        <f>'Master Data'!E24</f>
        <v/>
      </c>
    </row>
    <row r="45">
      <c r="B45" s="1268" t="n"/>
      <c r="C45" s="354" t="n"/>
      <c r="D45" s="1269" t="n"/>
      <c r="F45" s="9" t="n"/>
      <c r="G45" s="1268" t="n"/>
      <c r="H45" s="1275" t="n"/>
      <c r="I45" s="1258" t="n"/>
    </row>
    <row r="46" ht="15" customHeight="1" s="501">
      <c r="B46" s="535" t="n"/>
      <c r="C46" s="1202" t="n"/>
      <c r="D46" s="537" t="n"/>
      <c r="E46" s="1201" t="n"/>
      <c r="F46" s="1214" t="n"/>
      <c r="G46" s="1276" t="inlineStr">
        <is>
          <t xml:space="preserve">Contractor Rep . </t>
        </is>
      </c>
      <c r="H46" s="1273" t="n"/>
      <c r="I46" s="1274">
        <f>'Master Data'!E24</f>
        <v/>
      </c>
    </row>
    <row r="47" ht="15" customHeight="1" s="501" thickBot="1">
      <c r="B47" s="1242" t="n"/>
      <c r="C47" s="1277" t="n"/>
      <c r="D47" s="1278" t="n"/>
      <c r="E47" s="1228" t="n"/>
      <c r="F47" s="1229" t="n"/>
      <c r="G47" s="349" t="n"/>
      <c r="H47" s="1275" t="n"/>
      <c r="I47" s="1258" t="n"/>
    </row>
    <row r="48">
      <c r="B48" s="500" t="n"/>
      <c r="F48" s="502" t="n"/>
      <c r="G48" s="503" t="n"/>
      <c r="H48" s="5" t="n"/>
      <c r="I48" s="5" t="n"/>
    </row>
    <row r="49">
      <c r="G49" s="29" t="n"/>
      <c r="H49" s="29" t="n"/>
    </row>
    <row r="50">
      <c r="F50" s="502" t="n"/>
      <c r="G50" s="28" t="n"/>
      <c r="H50" s="28" t="n"/>
    </row>
    <row r="51">
      <c r="F51" s="502" t="n"/>
      <c r="G51" s="28" t="n"/>
      <c r="H51" s="28" t="n"/>
    </row>
    <row r="52">
      <c r="F52" s="502" t="n"/>
      <c r="G52" s="28" t="n"/>
      <c r="H52" s="28" t="n"/>
    </row>
    <row r="53">
      <c r="F53" s="502" t="n"/>
      <c r="G53" s="28" t="n"/>
      <c r="H53" s="28" t="n"/>
    </row>
    <row r="54">
      <c r="F54" s="502" t="n"/>
      <c r="G54" s="28" t="n"/>
      <c r="H54" s="28" t="n"/>
    </row>
    <row r="55">
      <c r="F55" s="502" t="n"/>
      <c r="G55" s="28" t="n"/>
      <c r="H55" s="28" t="n"/>
    </row>
    <row r="56">
      <c r="F56" s="502" t="n"/>
      <c r="G56" s="28" t="n"/>
      <c r="H56" s="28" t="n"/>
    </row>
    <row r="57">
      <c r="F57" s="502" t="n"/>
      <c r="G57" s="28" t="n"/>
      <c r="H57" s="28" t="n"/>
    </row>
    <row r="58">
      <c r="F58" s="502" t="n"/>
      <c r="G58" s="28" t="n"/>
      <c r="H58" s="28" t="n"/>
    </row>
    <row r="59">
      <c r="F59" s="502" t="n"/>
      <c r="G59" s="28" t="n"/>
      <c r="H59" s="28" t="n"/>
    </row>
    <row r="60">
      <c r="F60" s="502" t="n"/>
      <c r="G60" s="28" t="n"/>
      <c r="H60" s="28" t="n"/>
    </row>
    <row r="61">
      <c r="F61" s="502" t="n"/>
      <c r="G61" s="28" t="n"/>
      <c r="H61" s="28" t="n"/>
    </row>
    <row r="62">
      <c r="F62" s="502" t="n"/>
      <c r="G62" s="28" t="n"/>
      <c r="H62" s="28" t="n"/>
    </row>
    <row r="63">
      <c r="F63" s="502" t="n"/>
      <c r="G63" s="28" t="n"/>
      <c r="H63" s="28" t="n"/>
    </row>
    <row r="64">
      <c r="F64" s="502" t="n"/>
      <c r="G64" s="28" t="n"/>
      <c r="H64" s="28" t="n"/>
    </row>
    <row r="65">
      <c r="F65" s="502" t="n"/>
      <c r="G65" s="28" t="n"/>
      <c r="H65" s="28" t="n"/>
    </row>
    <row r="66">
      <c r="F66" s="502" t="n"/>
      <c r="G66" s="28" t="n"/>
      <c r="H66" s="28" t="n"/>
    </row>
    <row r="67">
      <c r="F67" s="502" t="n"/>
      <c r="G67" s="28" t="n"/>
      <c r="H67" s="28" t="n"/>
    </row>
    <row r="68">
      <c r="F68" s="502" t="n"/>
      <c r="G68" s="28" t="n"/>
      <c r="H68" s="28" t="n"/>
    </row>
    <row r="69">
      <c r="F69" s="502" t="n"/>
      <c r="G69" s="28" t="n"/>
      <c r="H69" s="28" t="n"/>
    </row>
    <row r="70">
      <c r="F70" s="502" t="n"/>
      <c r="G70" s="28" t="n"/>
      <c r="H70" s="28" t="n"/>
    </row>
    <row r="71">
      <c r="F71" s="502" t="n"/>
      <c r="G71" s="28" t="n"/>
      <c r="H71" s="28" t="n"/>
    </row>
    <row r="72">
      <c r="F72" s="502" t="n"/>
      <c r="G72" s="28" t="n"/>
      <c r="H72" s="28" t="n"/>
    </row>
    <row r="73">
      <c r="F73" s="502" t="n"/>
      <c r="G73" s="28" t="n"/>
      <c r="H73" s="28" t="n"/>
    </row>
    <row r="74">
      <c r="F74" s="502" t="n"/>
      <c r="G74" s="28" t="n"/>
      <c r="H74" s="28" t="n"/>
    </row>
    <row r="75">
      <c r="F75" s="502" t="n"/>
      <c r="G75" s="28" t="n"/>
      <c r="H75" s="28" t="n"/>
    </row>
    <row r="76">
      <c r="F76" s="502" t="n"/>
      <c r="G76" s="28" t="n"/>
      <c r="H76" s="28" t="n"/>
    </row>
    <row r="77">
      <c r="F77" s="502" t="n"/>
      <c r="G77" s="28" t="n"/>
      <c r="H77" s="28" t="n"/>
    </row>
    <row r="78">
      <c r="F78" s="502" t="n"/>
      <c r="G78" s="28" t="n"/>
      <c r="H78" s="28" t="n"/>
    </row>
    <row r="79">
      <c r="F79" s="502" t="n"/>
      <c r="G79" s="28" t="n"/>
      <c r="H79" s="28" t="n"/>
    </row>
    <row r="80">
      <c r="F80" s="502" t="n"/>
      <c r="G80" s="28" t="n"/>
      <c r="H80" s="28" t="n"/>
    </row>
    <row r="81">
      <c r="F81" s="502" t="n"/>
      <c r="G81" s="28" t="n"/>
      <c r="H81" s="28" t="n"/>
    </row>
    <row r="82">
      <c r="F82" s="502" t="n"/>
      <c r="G82" s="28" t="n"/>
      <c r="H82" s="28" t="n"/>
    </row>
    <row r="83">
      <c r="F83" s="502" t="n"/>
      <c r="G83" s="28" t="n"/>
      <c r="H83" s="28" t="n"/>
    </row>
    <row r="84">
      <c r="F84" s="502" t="n"/>
      <c r="G84" s="28" t="n"/>
      <c r="H84" s="28" t="n"/>
    </row>
    <row r="85">
      <c r="F85" s="502" t="n"/>
      <c r="G85" s="28" t="n"/>
      <c r="H85" s="28" t="n"/>
    </row>
    <row r="86">
      <c r="F86" s="502" t="n"/>
      <c r="G86" s="28" t="n"/>
      <c r="H86" s="28" t="n"/>
    </row>
    <row r="87">
      <c r="F87" s="502" t="n"/>
      <c r="G87" s="28" t="n"/>
      <c r="H87" s="28" t="n"/>
    </row>
    <row r="88">
      <c r="F88" s="502" t="n"/>
      <c r="G88" s="28" t="n"/>
      <c r="H88" s="28" t="n"/>
    </row>
    <row r="89">
      <c r="F89" s="502" t="n"/>
      <c r="G89" s="28" t="n"/>
      <c r="H89" s="28" t="n"/>
    </row>
    <row r="90">
      <c r="F90" s="502" t="n"/>
      <c r="G90" s="28" t="n"/>
      <c r="H90" s="28" t="n"/>
    </row>
    <row r="91">
      <c r="F91" s="502" t="n"/>
      <c r="G91" s="28" t="n"/>
      <c r="H91" s="28" t="n"/>
    </row>
    <row r="92">
      <c r="F92" s="502" t="n"/>
      <c r="G92" s="28" t="n"/>
      <c r="H92" s="28" t="n"/>
    </row>
    <row r="93">
      <c r="F93" s="502" t="n"/>
      <c r="G93" s="28" t="n"/>
      <c r="H93" s="28" t="n"/>
    </row>
    <row r="94">
      <c r="F94" s="502" t="n"/>
      <c r="G94" s="28" t="n"/>
      <c r="H94" s="28" t="n"/>
    </row>
    <row r="95">
      <c r="F95" s="502" t="n"/>
      <c r="G95" s="28" t="n"/>
      <c r="H95" s="28" t="n"/>
    </row>
    <row r="96">
      <c r="F96" s="502" t="n"/>
      <c r="G96" s="28" t="n"/>
      <c r="H96" s="28" t="n"/>
    </row>
    <row r="97">
      <c r="F97" s="502" t="n"/>
      <c r="G97" s="28" t="n"/>
      <c r="H97" s="28" t="n"/>
    </row>
    <row r="98">
      <c r="F98" s="502" t="n"/>
      <c r="G98" s="28" t="n"/>
      <c r="H98" s="28" t="n"/>
    </row>
    <row r="99">
      <c r="F99" s="502" t="n"/>
      <c r="G99" s="28" t="n"/>
      <c r="H99" s="28" t="n"/>
    </row>
    <row r="100">
      <c r="F100" s="502" t="n"/>
      <c r="G100" s="28" t="n"/>
      <c r="H100" s="28" t="n"/>
    </row>
    <row r="101">
      <c r="F101" s="502" t="n"/>
      <c r="G101" s="28" t="n"/>
      <c r="H101" s="28" t="n"/>
    </row>
    <row r="102">
      <c r="F102" s="502" t="n"/>
      <c r="G102" s="28" t="n"/>
      <c r="H102" s="28" t="n"/>
    </row>
    <row r="103">
      <c r="F103" s="502" t="n"/>
      <c r="G103" s="28" t="n"/>
      <c r="H103" s="28" t="n"/>
    </row>
    <row r="104">
      <c r="F104" s="502" t="n"/>
      <c r="G104" s="28" t="n"/>
      <c r="H104" s="28" t="n"/>
    </row>
    <row r="105">
      <c r="F105" s="502" t="n"/>
      <c r="G105" s="28" t="n"/>
      <c r="H105" s="28" t="n"/>
    </row>
    <row r="106">
      <c r="F106" s="502" t="n"/>
      <c r="G106" s="28" t="n"/>
      <c r="H106" s="28" t="n"/>
    </row>
    <row r="107">
      <c r="F107" s="502" t="n"/>
      <c r="G107" s="28" t="n"/>
      <c r="H107" s="28" t="n"/>
    </row>
    <row r="108">
      <c r="F108" s="502" t="n"/>
      <c r="G108" s="28" t="n"/>
      <c r="H108" s="28" t="n"/>
    </row>
    <row r="109">
      <c r="F109" s="502" t="n"/>
      <c r="G109" s="28" t="n"/>
      <c r="H109" s="28" t="n"/>
    </row>
    <row r="110">
      <c r="F110" s="502" t="n"/>
      <c r="G110" s="28" t="n"/>
      <c r="H110" s="28" t="n"/>
    </row>
    <row r="111">
      <c r="F111" s="502" t="n"/>
      <c r="G111" s="28" t="n"/>
      <c r="H111" s="28" t="n"/>
    </row>
    <row r="112">
      <c r="F112" s="502" t="n"/>
      <c r="G112" s="28" t="n"/>
      <c r="H112" s="28" t="n"/>
    </row>
    <row r="113">
      <c r="F113" s="502" t="n"/>
      <c r="G113" s="28" t="n"/>
      <c r="H113" s="28" t="n"/>
    </row>
    <row r="114">
      <c r="F114" s="502" t="n"/>
      <c r="G114" s="28" t="n"/>
      <c r="H114" s="28" t="n"/>
    </row>
    <row r="115">
      <c r="F115" s="502" t="n"/>
      <c r="G115" s="28" t="n"/>
      <c r="H115" s="28" t="n"/>
    </row>
    <row r="116">
      <c r="F116" s="502" t="n"/>
      <c r="G116" s="28" t="n"/>
      <c r="H116" s="28" t="n"/>
    </row>
    <row r="117">
      <c r="F117" s="502" t="n"/>
      <c r="G117" s="28" t="n"/>
      <c r="H117" s="28" t="n"/>
    </row>
    <row r="118">
      <c r="F118" s="502" t="n"/>
      <c r="G118" s="28" t="n"/>
      <c r="H118" s="28" t="n"/>
    </row>
    <row r="119">
      <c r="F119" s="502" t="n"/>
      <c r="G119" s="28" t="n"/>
      <c r="H119" s="28" t="n"/>
    </row>
    <row r="120">
      <c r="F120" s="502" t="n"/>
      <c r="G120" s="28" t="n"/>
      <c r="H120" s="28" t="n"/>
    </row>
    <row r="121">
      <c r="F121" s="502" t="n"/>
      <c r="G121" s="28" t="n"/>
      <c r="H121" s="28" t="n"/>
    </row>
    <row r="122">
      <c r="F122" s="502" t="n"/>
      <c r="G122" s="28" t="n"/>
      <c r="H122" s="28" t="n"/>
    </row>
    <row r="123">
      <c r="F123" s="502" t="n"/>
      <c r="G123" s="28" t="n"/>
      <c r="H123" s="28" t="n"/>
    </row>
    <row r="124">
      <c r="F124" s="502" t="n"/>
      <c r="G124" s="28" t="n"/>
      <c r="H124" s="28" t="n"/>
    </row>
    <row r="125">
      <c r="F125" s="502" t="n"/>
      <c r="G125" s="28" t="n"/>
      <c r="H125" s="28" t="n"/>
    </row>
    <row r="126">
      <c r="F126" s="502" t="n"/>
      <c r="G126" s="28" t="n"/>
      <c r="H126" s="28" t="n"/>
    </row>
    <row r="127">
      <c r="F127" s="502" t="n"/>
      <c r="G127" s="28" t="n"/>
      <c r="H127" s="28" t="n"/>
    </row>
    <row r="128">
      <c r="F128" s="502" t="n"/>
      <c r="G128" s="28" t="n"/>
      <c r="H128" s="28" t="n"/>
    </row>
    <row r="129">
      <c r="F129" s="502" t="n"/>
      <c r="G129" s="28" t="n"/>
      <c r="H129" s="28" t="n"/>
    </row>
    <row r="130">
      <c r="F130" s="502" t="n"/>
      <c r="G130" s="28" t="n"/>
      <c r="H130" s="28" t="n"/>
    </row>
    <row r="131">
      <c r="F131" s="502" t="n"/>
      <c r="G131" s="28" t="n"/>
      <c r="H131" s="28" t="n"/>
    </row>
    <row r="132">
      <c r="F132" s="502" t="n"/>
      <c r="G132" s="28" t="n"/>
      <c r="H132" s="28" t="n"/>
    </row>
    <row r="133">
      <c r="F133" s="502" t="n"/>
      <c r="G133" s="28" t="n"/>
      <c r="H133" s="28" t="n"/>
    </row>
    <row r="134">
      <c r="F134" s="502" t="n"/>
      <c r="G134" s="28" t="n"/>
      <c r="H134" s="28" t="n"/>
    </row>
    <row r="135">
      <c r="F135" s="502" t="n"/>
      <c r="G135" s="28" t="n"/>
      <c r="H135" s="28" t="n"/>
    </row>
    <row r="136">
      <c r="F136" s="502" t="n"/>
      <c r="G136" s="28" t="n"/>
      <c r="H136" s="28" t="n"/>
    </row>
    <row r="137">
      <c r="F137" s="502" t="n"/>
      <c r="G137" s="28" t="n"/>
      <c r="H137" s="28" t="n"/>
    </row>
    <row r="138">
      <c r="F138" s="502" t="n"/>
      <c r="G138" s="28" t="n"/>
      <c r="H138" s="28" t="n"/>
    </row>
    <row r="139">
      <c r="F139" s="502" t="n"/>
      <c r="G139" s="28" t="n"/>
      <c r="H139" s="28" t="n"/>
    </row>
    <row r="140">
      <c r="F140" s="502" t="n"/>
      <c r="G140" s="28" t="n"/>
      <c r="H140" s="28" t="n"/>
    </row>
    <row r="141">
      <c r="F141" s="502" t="n"/>
      <c r="G141" s="28" t="n"/>
      <c r="H141" s="28" t="n"/>
    </row>
    <row r="142">
      <c r="F142" s="502" t="n"/>
      <c r="G142" s="28" t="n"/>
      <c r="H142" s="28" t="n"/>
    </row>
    <row r="143">
      <c r="F143" s="502" t="n"/>
      <c r="G143" s="28" t="n"/>
      <c r="H143" s="28" t="n"/>
    </row>
    <row r="144">
      <c r="F144" s="502" t="n"/>
      <c r="G144" s="28" t="n"/>
      <c r="H144" s="28" t="n"/>
    </row>
    <row r="145">
      <c r="F145" s="502" t="n"/>
      <c r="G145" s="28" t="n"/>
      <c r="H145" s="28" t="n"/>
    </row>
    <row r="146">
      <c r="F146" s="502" t="n"/>
      <c r="G146" s="28" t="n"/>
      <c r="H146" s="28" t="n"/>
    </row>
    <row r="147">
      <c r="F147" s="502" t="n"/>
      <c r="G147" s="28" t="n"/>
      <c r="H147" s="28" t="n"/>
    </row>
    <row r="148">
      <c r="F148" s="502" t="n"/>
      <c r="G148" s="28" t="n"/>
      <c r="H148" s="28" t="n"/>
    </row>
    <row r="149">
      <c r="F149" s="502" t="n"/>
      <c r="G149" s="28" t="n"/>
      <c r="H149" s="28" t="n"/>
    </row>
    <row r="150">
      <c r="F150" s="502" t="n"/>
      <c r="G150" s="28" t="n"/>
      <c r="H150" s="28" t="n"/>
    </row>
    <row r="151">
      <c r="F151" s="502" t="n"/>
      <c r="G151" s="28" t="n"/>
      <c r="H151" s="28" t="n"/>
    </row>
    <row r="152">
      <c r="F152" s="502" t="n"/>
      <c r="G152" s="28" t="n"/>
      <c r="H152" s="28" t="n"/>
    </row>
    <row r="153">
      <c r="F153" s="502" t="n"/>
      <c r="G153" s="28" t="n"/>
      <c r="H153" s="28" t="n"/>
    </row>
    <row r="154">
      <c r="F154" s="502" t="n"/>
      <c r="G154" s="28" t="n"/>
      <c r="H154" s="28" t="n"/>
    </row>
    <row r="155">
      <c r="F155" s="502" t="n"/>
      <c r="G155" s="28" t="n"/>
      <c r="H155" s="28" t="n"/>
    </row>
    <row r="156">
      <c r="F156" s="502" t="n"/>
      <c r="G156" s="28" t="n"/>
      <c r="H156" s="28" t="n"/>
    </row>
    <row r="157">
      <c r="F157" s="502" t="n"/>
      <c r="G157" s="28" t="n"/>
      <c r="H157" s="28" t="n"/>
    </row>
    <row r="158">
      <c r="F158" s="502" t="n"/>
      <c r="G158" s="28" t="n"/>
      <c r="H158" s="28" t="n"/>
    </row>
    <row r="159">
      <c r="F159" s="502" t="n"/>
      <c r="G159" s="28" t="n"/>
      <c r="H159" s="28" t="n"/>
    </row>
    <row r="160">
      <c r="F160" s="502" t="n"/>
      <c r="G160" s="28" t="n"/>
      <c r="H160" s="28" t="n"/>
    </row>
    <row r="161">
      <c r="F161" s="502" t="n"/>
      <c r="G161" s="28" t="n"/>
      <c r="H161" s="28" t="n"/>
    </row>
    <row r="162">
      <c r="F162" s="502" t="n"/>
      <c r="G162" s="28" t="n"/>
      <c r="H162" s="28" t="n"/>
    </row>
    <row r="163">
      <c r="F163" s="502" t="n"/>
      <c r="G163" s="28" t="n"/>
      <c r="H163" s="28" t="n"/>
    </row>
    <row r="164">
      <c r="F164" s="502" t="n"/>
      <c r="G164" s="28" t="n"/>
      <c r="H164" s="28" t="n"/>
    </row>
    <row r="165">
      <c r="F165" s="502" t="n"/>
      <c r="G165" s="28" t="n"/>
      <c r="H165" s="28" t="n"/>
    </row>
    <row r="166">
      <c r="F166" s="502" t="n"/>
      <c r="G166" s="28" t="n"/>
      <c r="H166" s="28" t="n"/>
    </row>
    <row r="167">
      <c r="F167" s="502" t="n"/>
      <c r="G167" s="28" t="n"/>
      <c r="H167" s="28" t="n"/>
    </row>
    <row r="168">
      <c r="F168" s="502" t="n"/>
      <c r="G168" s="28" t="n"/>
      <c r="H168" s="28" t="n"/>
    </row>
    <row r="169">
      <c r="F169" s="502" t="n"/>
      <c r="G169" s="28" t="n"/>
      <c r="H169" s="28" t="n"/>
    </row>
    <row r="170">
      <c r="F170" s="502" t="n"/>
      <c r="G170" s="28" t="n"/>
      <c r="H170" s="28" t="n"/>
    </row>
    <row r="171">
      <c r="F171" s="502" t="n"/>
      <c r="G171" s="28" t="n"/>
      <c r="H171" s="28" t="n"/>
    </row>
    <row r="172">
      <c r="F172" s="502" t="n"/>
      <c r="G172" s="28" t="n"/>
      <c r="H172" s="28" t="n"/>
    </row>
    <row r="173">
      <c r="F173" s="502" t="n"/>
      <c r="G173" s="28" t="n"/>
      <c r="H173" s="28" t="n"/>
    </row>
    <row r="174">
      <c r="F174" s="502" t="n"/>
      <c r="G174" s="28" t="n"/>
      <c r="H174" s="28" t="n"/>
    </row>
    <row r="175">
      <c r="F175" s="502" t="n"/>
      <c r="G175" s="28" t="n"/>
      <c r="H175" s="28" t="n"/>
    </row>
    <row r="176">
      <c r="F176" s="502" t="n"/>
      <c r="G176" s="28" t="n"/>
      <c r="H176" s="28" t="n"/>
    </row>
    <row r="177">
      <c r="F177" s="502" t="n"/>
      <c r="G177" s="28" t="n"/>
      <c r="H177" s="28" t="n"/>
    </row>
    <row r="178">
      <c r="F178" s="502" t="n"/>
      <c r="G178" s="28" t="n"/>
      <c r="H178" s="28" t="n"/>
    </row>
    <row r="179">
      <c r="F179" s="502" t="n"/>
      <c r="G179" s="28" t="n"/>
      <c r="H179" s="28" t="n"/>
    </row>
    <row r="180">
      <c r="F180" s="502" t="n"/>
      <c r="G180" s="28" t="n"/>
      <c r="H180" s="28" t="n"/>
    </row>
    <row r="181">
      <c r="F181" s="502" t="n"/>
      <c r="G181" s="28" t="n"/>
      <c r="H181" s="28" t="n"/>
    </row>
    <row r="182">
      <c r="F182" s="502" t="n"/>
      <c r="G182" s="28" t="n"/>
      <c r="H182" s="28" t="n"/>
    </row>
    <row r="183">
      <c r="F183" s="502" t="n"/>
      <c r="G183" s="28" t="n"/>
      <c r="H183" s="28" t="n"/>
    </row>
    <row r="184">
      <c r="F184" s="502" t="n"/>
      <c r="G184" s="28" t="n"/>
      <c r="H184" s="28" t="n"/>
    </row>
    <row r="185">
      <c r="F185" s="502" t="n"/>
      <c r="G185" s="28" t="n"/>
      <c r="H185" s="28" t="n"/>
    </row>
    <row r="186">
      <c r="F186" s="502" t="n"/>
      <c r="G186" s="28" t="n"/>
      <c r="H186" s="28" t="n"/>
    </row>
    <row r="187">
      <c r="F187" s="502" t="n"/>
      <c r="G187" s="28" t="n"/>
      <c r="H187" s="28" t="n"/>
    </row>
    <row r="188">
      <c r="F188" s="502" t="n"/>
      <c r="G188" s="28" t="n"/>
      <c r="H188" s="28" t="n"/>
    </row>
    <row r="189">
      <c r="F189" s="502" t="n"/>
      <c r="G189" s="28" t="n"/>
      <c r="H189" s="28" t="n"/>
    </row>
    <row r="190">
      <c r="F190" s="502" t="n"/>
      <c r="G190" s="28" t="n"/>
      <c r="H190" s="28" t="n"/>
    </row>
    <row r="191">
      <c r="F191" s="502" t="n"/>
      <c r="G191" s="28" t="n"/>
      <c r="H191" s="28" t="n"/>
    </row>
    <row r="192">
      <c r="F192" s="502" t="n"/>
      <c r="G192" s="28" t="n"/>
      <c r="H192" s="28" t="n"/>
    </row>
    <row r="193">
      <c r="F193" s="502" t="n"/>
      <c r="G193" s="28" t="n"/>
      <c r="H193" s="28" t="n"/>
    </row>
    <row r="194">
      <c r="F194" s="502" t="n"/>
      <c r="G194" s="28" t="n"/>
      <c r="H194" s="28" t="n"/>
    </row>
    <row r="195">
      <c r="F195" s="502" t="n"/>
      <c r="G195" s="28" t="n"/>
      <c r="H195" s="28" t="n"/>
    </row>
    <row r="196">
      <c r="F196" s="502" t="n"/>
      <c r="G196" s="28" t="n"/>
      <c r="H196" s="28" t="n"/>
    </row>
    <row r="197">
      <c r="F197" s="502" t="n"/>
      <c r="G197" s="28" t="n"/>
      <c r="H197" s="28" t="n"/>
    </row>
    <row r="198">
      <c r="F198" s="502" t="n"/>
      <c r="G198" s="28" t="n"/>
      <c r="H198" s="28" t="n"/>
    </row>
    <row r="199">
      <c r="F199" s="502" t="n"/>
      <c r="G199" s="28" t="n"/>
      <c r="H199" s="28" t="n"/>
    </row>
    <row r="200">
      <c r="F200" s="502" t="n"/>
      <c r="G200" s="28" t="n"/>
      <c r="H200" s="28" t="n"/>
    </row>
    <row r="201">
      <c r="F201" s="502" t="n"/>
      <c r="G201" s="28" t="n"/>
      <c r="H201" s="28" t="n"/>
    </row>
    <row r="202">
      <c r="F202" s="502" t="n"/>
      <c r="G202" s="28" t="n"/>
      <c r="H202" s="28" t="n"/>
    </row>
    <row r="203">
      <c r="F203" s="502" t="n"/>
      <c r="G203" s="28" t="n"/>
      <c r="H203" s="28" t="n"/>
    </row>
    <row r="204">
      <c r="F204" s="502" t="n"/>
      <c r="G204" s="28" t="n"/>
      <c r="H204" s="28" t="n"/>
    </row>
    <row r="205">
      <c r="F205" s="502" t="n"/>
      <c r="G205" s="28" t="n"/>
      <c r="H205" s="28" t="n"/>
    </row>
    <row r="206">
      <c r="F206" s="502" t="n"/>
      <c r="G206" s="28" t="n"/>
      <c r="H206" s="28" t="n"/>
    </row>
    <row r="207">
      <c r="F207" s="502" t="n"/>
      <c r="G207" s="28" t="n"/>
      <c r="H207" s="28" t="n"/>
    </row>
    <row r="208">
      <c r="F208" s="502" t="n"/>
      <c r="G208" s="28" t="n"/>
      <c r="H208" s="28" t="n"/>
    </row>
    <row r="209">
      <c r="F209" s="502" t="n"/>
      <c r="G209" s="28" t="n"/>
      <c r="H209" s="28" t="n"/>
    </row>
    <row r="210">
      <c r="F210" s="502" t="n"/>
      <c r="G210" s="28" t="n"/>
      <c r="H210" s="28" t="n"/>
    </row>
    <row r="211">
      <c r="F211" s="502" t="n"/>
      <c r="G211" s="28" t="n"/>
      <c r="H211" s="28" t="n"/>
    </row>
    <row r="212">
      <c r="F212" s="502" t="n"/>
      <c r="G212" s="28" t="n"/>
      <c r="H212" s="28" t="n"/>
    </row>
    <row r="213">
      <c r="F213" s="502" t="n"/>
      <c r="G213" s="28" t="n"/>
      <c r="H213" s="28" t="n"/>
    </row>
    <row r="214">
      <c r="F214" s="502" t="n"/>
      <c r="G214" s="28" t="n"/>
      <c r="H214" s="28" t="n"/>
    </row>
    <row r="215">
      <c r="F215" s="502" t="n"/>
      <c r="G215" s="28" t="n"/>
      <c r="H215" s="28" t="n"/>
    </row>
    <row r="216">
      <c r="F216" s="502" t="n"/>
      <c r="G216" s="28" t="n"/>
      <c r="H216" s="28" t="n"/>
    </row>
    <row r="217">
      <c r="F217" s="502" t="n"/>
      <c r="G217" s="28" t="n"/>
      <c r="H217" s="28" t="n"/>
    </row>
    <row r="218">
      <c r="F218" s="502" t="n"/>
      <c r="G218" s="28" t="n"/>
      <c r="H218" s="28" t="n"/>
    </row>
    <row r="219">
      <c r="F219" s="502" t="n"/>
      <c r="G219" s="28" t="n"/>
      <c r="H219" s="28" t="n"/>
    </row>
    <row r="220">
      <c r="F220" s="502" t="n"/>
      <c r="G220" s="28" t="n"/>
      <c r="H220" s="28" t="n"/>
    </row>
    <row r="221">
      <c r="F221" s="502" t="n"/>
      <c r="G221" s="28" t="n"/>
      <c r="H221" s="28" t="n"/>
    </row>
    <row r="222">
      <c r="F222" s="502" t="n"/>
      <c r="G222" s="28" t="n"/>
      <c r="H222" s="28" t="n"/>
    </row>
    <row r="223">
      <c r="F223" s="502" t="n"/>
      <c r="G223" s="28" t="n"/>
      <c r="H223" s="28" t="n"/>
    </row>
    <row r="224">
      <c r="F224" s="502" t="n"/>
      <c r="G224" s="28" t="n"/>
      <c r="H224" s="28" t="n"/>
    </row>
    <row r="225">
      <c r="F225" s="502" t="n"/>
      <c r="G225" s="28" t="n"/>
      <c r="H225" s="28" t="n"/>
    </row>
    <row r="226">
      <c r="F226" s="502" t="n"/>
      <c r="G226" s="28" t="n"/>
      <c r="H226" s="28" t="n"/>
    </row>
    <row r="227">
      <c r="F227" s="502" t="n"/>
      <c r="G227" s="28" t="n"/>
      <c r="H227" s="28" t="n"/>
    </row>
    <row r="228">
      <c r="F228" s="502" t="n"/>
      <c r="G228" s="28" t="n"/>
      <c r="H228" s="28" t="n"/>
    </row>
    <row r="229">
      <c r="F229" s="502" t="n"/>
      <c r="G229" s="28" t="n"/>
      <c r="H229" s="28" t="n"/>
    </row>
    <row r="230">
      <c r="F230" s="502" t="n"/>
      <c r="G230" s="28" t="n"/>
      <c r="H230" s="28" t="n"/>
    </row>
    <row r="231">
      <c r="F231" s="502" t="n"/>
      <c r="G231" s="28" t="n"/>
      <c r="H231" s="28" t="n"/>
    </row>
    <row r="232">
      <c r="F232" s="502" t="n"/>
      <c r="G232" s="28" t="n"/>
      <c r="H232" s="28" t="n"/>
    </row>
    <row r="233">
      <c r="F233" s="502" t="n"/>
      <c r="G233" s="28" t="n"/>
      <c r="H233" s="28" t="n"/>
    </row>
    <row r="234">
      <c r="F234" s="502" t="n"/>
      <c r="G234" s="28" t="n"/>
      <c r="H234" s="28" t="n"/>
    </row>
    <row r="235">
      <c r="F235" s="502" t="n"/>
      <c r="G235" s="28" t="n"/>
      <c r="H235" s="28" t="n"/>
    </row>
    <row r="236">
      <c r="F236" s="502" t="n"/>
      <c r="G236" s="28" t="n"/>
      <c r="H236" s="28" t="n"/>
    </row>
    <row r="237">
      <c r="F237" s="502" t="n"/>
      <c r="G237" s="28" t="n"/>
      <c r="H237" s="28" t="n"/>
    </row>
    <row r="238">
      <c r="F238" s="502" t="n"/>
      <c r="G238" s="28" t="n"/>
      <c r="H238" s="28" t="n"/>
    </row>
    <row r="239">
      <c r="F239" s="502" t="n"/>
      <c r="G239" s="28" t="n"/>
      <c r="H239" s="28" t="n"/>
    </row>
    <row r="240">
      <c r="F240" s="502" t="n"/>
      <c r="G240" s="28" t="n"/>
      <c r="H240" s="28" t="n"/>
    </row>
    <row r="241">
      <c r="F241" s="502" t="n"/>
      <c r="G241" s="28" t="n"/>
      <c r="H241" s="28" t="n"/>
    </row>
    <row r="242">
      <c r="F242" s="502" t="n"/>
      <c r="G242" s="28" t="n"/>
      <c r="H242" s="28" t="n"/>
    </row>
    <row r="243">
      <c r="F243" s="502" t="n"/>
      <c r="G243" s="28" t="n"/>
      <c r="H243" s="28" t="n"/>
    </row>
    <row r="244">
      <c r="F244" s="502" t="n"/>
      <c r="G244" s="28" t="n"/>
      <c r="H244" s="28" t="n"/>
    </row>
    <row r="245">
      <c r="F245" s="502" t="n"/>
      <c r="G245" s="28" t="n"/>
      <c r="H245" s="28" t="n"/>
    </row>
    <row r="246">
      <c r="F246" s="502" t="n"/>
      <c r="G246" s="28" t="n"/>
      <c r="H246" s="28" t="n"/>
    </row>
    <row r="247">
      <c r="F247" s="502" t="n"/>
      <c r="G247" s="28" t="n"/>
      <c r="H247" s="28" t="n"/>
    </row>
    <row r="248">
      <c r="F248" s="502" t="n"/>
      <c r="G248" s="28" t="n"/>
      <c r="H248" s="28" t="n"/>
    </row>
    <row r="249">
      <c r="F249" s="502" t="n"/>
      <c r="G249" s="28" t="n"/>
      <c r="H249" s="28" t="n"/>
    </row>
    <row r="250">
      <c r="F250" s="502" t="n"/>
      <c r="G250" s="28" t="n"/>
      <c r="H250" s="28" t="n"/>
    </row>
    <row r="251">
      <c r="F251" s="502" t="n"/>
      <c r="G251" s="28" t="n"/>
      <c r="H251" s="28" t="n"/>
    </row>
    <row r="252">
      <c r="F252" s="502" t="n"/>
      <c r="G252" s="28" t="n"/>
      <c r="H252" s="28" t="n"/>
    </row>
    <row r="253">
      <c r="F253" s="502" t="n"/>
      <c r="G253" s="28" t="n"/>
      <c r="H253" s="28" t="n"/>
    </row>
    <row r="254">
      <c r="F254" s="502" t="n"/>
      <c r="G254" s="28" t="n"/>
      <c r="H254" s="28" t="n"/>
    </row>
    <row r="255">
      <c r="F255" s="502" t="n"/>
      <c r="G255" s="28" t="n"/>
      <c r="H255" s="28" t="n"/>
    </row>
    <row r="256">
      <c r="F256" s="502" t="n"/>
      <c r="G256" s="28" t="n"/>
      <c r="H256" s="28" t="n"/>
    </row>
    <row r="257">
      <c r="F257" s="502" t="n"/>
      <c r="G257" s="28" t="n"/>
      <c r="H257" s="28"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ageMargins left="0.2" right="0.2" top="0.75" bottom="0.25" header="0.3" footer="0.3"/>
  <pageSetup orientation="portrait" scale="55"/>
  <headerFooter>
    <oddHeader>&amp;L&amp;"arial"&amp;1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codeName="Sheet12">
    <tabColor theme="9" tint="0.7999816888943144"/>
    <outlinePr summaryBelow="1" summaryRight="1"/>
    <pageSetUpPr/>
  </sheetPr>
  <dimension ref="A1:M55"/>
  <sheetViews>
    <sheetView view="pageBreakPreview" zoomScale="90" zoomScaleNormal="90" zoomScaleSheetLayoutView="90" workbookViewId="0">
      <selection activeCell="F44" sqref="F44:I45"/>
    </sheetView>
  </sheetViews>
  <sheetFormatPr baseColWidth="8" defaultColWidth="9.109375" defaultRowHeight="13.8"/>
  <cols>
    <col width="21" customWidth="1" style="34" min="1" max="1"/>
    <col width="12.6640625" customWidth="1" style="35" min="2" max="13"/>
    <col width="9.109375" customWidth="1" style="31" min="14" max="16384"/>
  </cols>
  <sheetData>
    <row r="1" ht="61.5" customHeight="1" s="501">
      <c r="A1" s="30" t="n"/>
      <c r="B1" s="1279" t="inlineStr">
        <is>
          <t>FIELD SERVICE QUALITY SURVEY (OFFLINE)</t>
        </is>
      </c>
      <c r="C1" s="359" t="n"/>
      <c r="D1" s="359" t="n"/>
      <c r="E1" s="359" t="n"/>
      <c r="F1" s="359" t="n"/>
      <c r="G1" s="359" t="n"/>
      <c r="H1" s="359" t="n"/>
      <c r="I1" s="359" t="n"/>
      <c r="J1" s="359" t="n"/>
      <c r="K1" s="351" t="n"/>
      <c r="L1" s="1280" t="n"/>
      <c r="M1" s="351" t="n"/>
    </row>
    <row r="2" ht="15" customHeight="1" s="501">
      <c r="A2" s="32" t="inlineStr">
        <is>
          <t>DOCUMENT NUMBER</t>
        </is>
      </c>
      <c r="B2" s="1281" t="inlineStr">
        <is>
          <t>CLASSIFICATION</t>
        </is>
      </c>
      <c r="C2" s="351" t="n"/>
      <c r="D2" s="1281" t="inlineStr">
        <is>
          <t>DOCUMENT LEVEL</t>
        </is>
      </c>
      <c r="E2" s="351" t="n"/>
      <c r="F2" s="1281" t="inlineStr">
        <is>
          <t>REVISION NUMBER</t>
        </is>
      </c>
      <c r="G2" s="351" t="n"/>
      <c r="H2" s="1281" t="inlineStr">
        <is>
          <t>ISSUE DATE</t>
        </is>
      </c>
      <c r="I2" s="351" t="n"/>
      <c r="J2" s="1281" t="inlineStr">
        <is>
          <t>PREPARED BY</t>
        </is>
      </c>
      <c r="K2" s="351" t="n"/>
      <c r="L2" s="1281" t="inlineStr">
        <is>
          <t>APPROVAL</t>
        </is>
      </c>
      <c r="M2" s="351" t="n"/>
    </row>
    <row r="3" ht="26.25" customHeight="1" s="501">
      <c r="A3" s="33" t="inlineStr">
        <is>
          <t>GL-WFT-OEPS-L2-10.03</t>
        </is>
      </c>
      <c r="B3" s="1282" t="inlineStr">
        <is>
          <t>CONTROLLED</t>
        </is>
      </c>
      <c r="C3" s="351" t="n"/>
      <c r="D3" s="1282" t="inlineStr">
        <is>
          <t>L5</t>
        </is>
      </c>
      <c r="E3" s="351" t="n"/>
      <c r="F3" s="1282" t="n">
        <v>1</v>
      </c>
      <c r="G3" s="351" t="n"/>
      <c r="H3" s="1283" t="inlineStr">
        <is>
          <t>09 SEP 2020</t>
        </is>
      </c>
      <c r="I3" s="351" t="n"/>
      <c r="J3" s="1284" t="inlineStr">
        <is>
          <t>TECHNICAL ADVISORY COMMITTEE</t>
        </is>
      </c>
      <c r="K3" s="351" t="n"/>
      <c r="L3" s="1282" t="inlineStr">
        <is>
          <t>OEP APPROVAL BOARD</t>
        </is>
      </c>
      <c r="M3" s="351" t="n"/>
    </row>
    <row r="4" ht="37.5" customHeight="1" s="501" thickBot="1"/>
    <row r="5" ht="18" customHeight="1" s="501">
      <c r="A5" s="36" t="inlineStr">
        <is>
          <t>Date</t>
        </is>
      </c>
      <c r="B5" s="650">
        <f>'Master Data'!E24</f>
        <v/>
      </c>
      <c r="C5" s="1285" t="n"/>
      <c r="D5" s="1285" t="n"/>
      <c r="E5" s="1285" t="n"/>
      <c r="F5" s="1285" t="n"/>
      <c r="G5" s="1285" t="n"/>
      <c r="H5" s="1286" t="n"/>
      <c r="I5" s="37" t="n"/>
      <c r="L5" s="31" t="n"/>
      <c r="M5" s="31" t="n"/>
    </row>
    <row r="6" ht="18" customHeight="1" s="501">
      <c r="A6" s="38" t="inlineStr">
        <is>
          <t>Client</t>
        </is>
      </c>
      <c r="B6" s="1287">
        <f>'Master Data'!B3</f>
        <v/>
      </c>
      <c r="C6" s="1288" t="n"/>
      <c r="D6" s="1288" t="n"/>
      <c r="E6" s="1288" t="n"/>
      <c r="F6" s="1288" t="n"/>
      <c r="G6" s="1288" t="n"/>
      <c r="H6" s="1289" t="n"/>
      <c r="I6" s="39" t="n"/>
      <c r="L6" s="31" t="n"/>
      <c r="M6" s="31" t="n"/>
    </row>
    <row r="7" ht="18" customHeight="1" s="501">
      <c r="A7" s="38" t="inlineStr">
        <is>
          <t>Client Contact</t>
        </is>
      </c>
      <c r="B7" s="1287">
        <f>'Master Data'!B4</f>
        <v/>
      </c>
      <c r="C7" s="1288" t="n"/>
      <c r="D7" s="1288" t="n"/>
      <c r="E7" s="1288" t="n"/>
      <c r="F7" s="1288" t="n"/>
      <c r="G7" s="1288" t="n"/>
      <c r="H7" s="1289" t="n"/>
      <c r="I7" s="39" t="n"/>
      <c r="L7" s="31" t="n"/>
      <c r="M7" s="31" t="n"/>
    </row>
    <row r="8" ht="18" customHeight="1" s="501">
      <c r="A8" s="38" t="inlineStr">
        <is>
          <t>Project</t>
        </is>
      </c>
      <c r="B8" s="1287">
        <f>'Master Data'!E10</f>
        <v/>
      </c>
      <c r="C8" s="1288" t="n"/>
      <c r="D8" s="1288" t="n"/>
      <c r="E8" s="1288" t="n"/>
      <c r="F8" s="1288" t="n"/>
      <c r="G8" s="1288" t="n"/>
      <c r="H8" s="1289" t="n"/>
      <c r="I8" s="39" t="n"/>
      <c r="L8" s="31" t="n"/>
      <c r="M8" s="31" t="n"/>
    </row>
    <row r="9" ht="18" customHeight="1" s="501">
      <c r="A9" s="38" t="inlineStr">
        <is>
          <t>Location</t>
        </is>
      </c>
      <c r="B9" s="1287">
        <f>'Master Data'!E8</f>
        <v/>
      </c>
      <c r="C9" s="1288" t="n"/>
      <c r="D9" s="1288" t="n"/>
      <c r="E9" s="1288" t="n"/>
      <c r="F9" s="1288" t="n"/>
      <c r="G9" s="1288" t="n"/>
      <c r="H9" s="1289" t="n"/>
      <c r="I9" s="39" t="n"/>
      <c r="L9" s="31" t="n"/>
      <c r="M9" s="31" t="n"/>
    </row>
    <row r="10" ht="18" customHeight="1" s="501">
      <c r="A10" s="38" t="inlineStr">
        <is>
          <t>WFT Product Line</t>
        </is>
      </c>
      <c r="B10" s="1287" t="inlineStr">
        <is>
          <t>Completion</t>
        </is>
      </c>
      <c r="C10" s="1288" t="n"/>
      <c r="D10" s="1288" t="n"/>
      <c r="E10" s="1288" t="n"/>
      <c r="F10" s="1288" t="n"/>
      <c r="G10" s="1288" t="n"/>
      <c r="H10" s="1289" t="n"/>
      <c r="I10" s="39" t="n"/>
      <c r="L10" s="31" t="n"/>
      <c r="M10" s="31" t="n"/>
    </row>
    <row r="11" ht="18" customHeight="1" s="501" thickBot="1">
      <c r="A11" s="40" t="inlineStr">
        <is>
          <t>WFT Contact</t>
        </is>
      </c>
      <c r="B11" s="1290" t="inlineStr">
        <is>
          <t>Samy Ahmed</t>
        </is>
      </c>
      <c r="C11" s="1291" t="n"/>
      <c r="D11" s="1291" t="n"/>
      <c r="E11" s="1291" t="n"/>
      <c r="F11" s="1291" t="n"/>
      <c r="G11" s="1291" t="n"/>
      <c r="H11" s="1292" t="n"/>
      <c r="I11" s="39" t="n"/>
      <c r="L11" s="31" t="n"/>
      <c r="M11" s="31" t="n"/>
    </row>
    <row r="12" ht="40.5" customHeight="1" s="501" thickBot="1">
      <c r="M12" s="41" t="inlineStr">
        <is>
          <t>Mark 'X' Below Coloured Performance Score</t>
        </is>
      </c>
    </row>
    <row r="13" ht="18" customHeight="1" s="501">
      <c r="A13" s="1293" t="inlineStr">
        <is>
          <t>Personnel</t>
        </is>
      </c>
      <c r="B13" s="1294" t="n">
        <v>1</v>
      </c>
      <c r="C13" s="1295" t="n"/>
      <c r="D13" s="1296" t="n">
        <v>2</v>
      </c>
      <c r="E13" s="1295" t="n"/>
      <c r="F13" s="1297" t="n">
        <v>3</v>
      </c>
      <c r="G13" s="1295" t="n"/>
      <c r="H13" s="1298" t="n">
        <v>4</v>
      </c>
      <c r="I13" s="1295" t="n"/>
      <c r="J13" s="1299" t="n">
        <v>5</v>
      </c>
      <c r="K13" s="1295" t="n"/>
      <c r="L13" s="1300" t="n">
        <v>6</v>
      </c>
      <c r="M13" s="1301" t="n"/>
    </row>
    <row r="14" ht="18" customHeight="1" s="501">
      <c r="A14" s="1302" t="n"/>
      <c r="B14" s="1303" t="n"/>
      <c r="C14" s="1304" t="n"/>
      <c r="D14" s="1303" t="n"/>
      <c r="E14" s="1304" t="n"/>
      <c r="F14" s="1303" t="n"/>
      <c r="G14" s="1304" t="n"/>
      <c r="H14" s="1303" t="n"/>
      <c r="I14" s="1304" t="n"/>
      <c r="J14" s="1303" t="n"/>
      <c r="K14" s="1304" t="n"/>
      <c r="L14" s="1305" t="n"/>
      <c r="M14" s="1306" t="n"/>
    </row>
    <row r="15" ht="18" customHeight="1" s="501">
      <c r="A15" s="1302" t="n"/>
      <c r="B15" s="1307" t="inlineStr">
        <is>
          <t>Failure</t>
        </is>
      </c>
      <c r="C15" s="1308" t="n"/>
      <c r="D15" s="1307" t="inlineStr">
        <is>
          <t>Poor</t>
        </is>
      </c>
      <c r="E15" s="1308" t="n"/>
      <c r="F15" s="1307" t="inlineStr">
        <is>
          <t>Mediocre</t>
        </is>
      </c>
      <c r="G15" s="1308" t="n"/>
      <c r="H15" s="1307" t="inlineStr">
        <is>
          <t>Satisfactory</t>
        </is>
      </c>
      <c r="I15" s="1308" t="n"/>
      <c r="J15" s="1307" t="inlineStr">
        <is>
          <t>Good</t>
        </is>
      </c>
      <c r="K15" s="1308" t="n"/>
      <c r="L15" s="1309" t="inlineStr">
        <is>
          <t>Excellent</t>
        </is>
      </c>
      <c r="M15" s="1310" t="n"/>
    </row>
    <row r="16" ht="66" customHeight="1" s="501" thickBot="1">
      <c r="A16" s="1311" t="n"/>
      <c r="B16" s="1312" t="inlineStr">
        <is>
          <t xml:space="preserve">Personnel are not sufficiently trained nor competent to provide  the specific service(s) requested.
</t>
        </is>
      </c>
      <c r="C16" s="1311" t="n"/>
      <c r="D16" s="1313" t="inlineStr">
        <is>
          <t>Insufficient trained and competent personnel to provide satisfactory service.</t>
        </is>
      </c>
      <c r="E16" s="1311" t="n"/>
      <c r="F16" s="1313" t="inlineStr">
        <is>
          <t>Personnel were not fully equipped to be able to provide completely satisfactory service.</t>
        </is>
      </c>
      <c r="G16" s="1311" t="n"/>
      <c r="H16" s="1313" t="inlineStr">
        <is>
          <t>Personnel are trained and competent to provide the requested service.</t>
        </is>
      </c>
      <c r="I16" s="1311" t="n"/>
      <c r="J16" s="1313" t="inlineStr">
        <is>
          <t>Personnel are competent and experienced in service provided.</t>
        </is>
      </c>
      <c r="K16" s="1311" t="n"/>
      <c r="L16" s="1314" t="inlineStr">
        <is>
          <t>Disciplined and professional. Performance is amongst the highest relative to peers.</t>
        </is>
      </c>
      <c r="M16" s="1315" t="n"/>
    </row>
    <row r="17" ht="15" customHeight="1" s="501" thickBot="1">
      <c r="A17" s="42" t="n"/>
      <c r="B17" s="43" t="n"/>
      <c r="C17" s="43" t="n"/>
      <c r="D17" s="43" t="n"/>
      <c r="E17" s="43" t="n"/>
      <c r="F17" s="43" t="n"/>
      <c r="G17" s="43" t="n"/>
      <c r="H17" s="43" t="n"/>
      <c r="I17" s="43" t="n"/>
      <c r="J17" s="43" t="n"/>
      <c r="K17" s="43" t="n"/>
      <c r="L17" s="43" t="n"/>
      <c r="M17" s="41" t="inlineStr">
        <is>
          <t>Mark 'X' Below Coloured Performance Score</t>
        </is>
      </c>
    </row>
    <row r="18" ht="18" customHeight="1" s="501">
      <c r="A18" s="1293" t="inlineStr">
        <is>
          <t>Equipment / Service</t>
        </is>
      </c>
      <c r="B18" s="1294" t="n">
        <v>1</v>
      </c>
      <c r="C18" s="1295" t="n"/>
      <c r="D18" s="1296" t="n">
        <v>2</v>
      </c>
      <c r="E18" s="1295" t="n"/>
      <c r="F18" s="1297" t="n">
        <v>3</v>
      </c>
      <c r="G18" s="1295" t="n"/>
      <c r="H18" s="1298" t="n">
        <v>4</v>
      </c>
      <c r="I18" s="1295" t="n"/>
      <c r="J18" s="1299" t="n">
        <v>5</v>
      </c>
      <c r="K18" s="1295" t="n"/>
      <c r="L18" s="1300" t="n">
        <v>6</v>
      </c>
      <c r="M18" s="1301" t="n"/>
    </row>
    <row r="19" ht="18" customHeight="1" s="501">
      <c r="A19" s="1302" t="n"/>
      <c r="B19" s="1303" t="n"/>
      <c r="C19" s="1304" t="n"/>
      <c r="D19" s="1303" t="n"/>
      <c r="E19" s="1304" t="n"/>
      <c r="F19" s="1303" t="n"/>
      <c r="G19" s="1304" t="n"/>
      <c r="H19" s="1303" t="n"/>
      <c r="I19" s="1304" t="n"/>
      <c r="J19" s="1303" t="n"/>
      <c r="K19" s="1304" t="n"/>
      <c r="L19" s="1305" t="n"/>
      <c r="M19" s="1306" t="n"/>
    </row>
    <row r="20" ht="18" customHeight="1" s="501">
      <c r="A20" s="1302" t="n"/>
      <c r="B20" s="1307" t="inlineStr">
        <is>
          <t>Failure</t>
        </is>
      </c>
      <c r="C20" s="1308" t="n"/>
      <c r="D20" s="1307" t="inlineStr">
        <is>
          <t>Poor</t>
        </is>
      </c>
      <c r="E20" s="1308" t="n"/>
      <c r="F20" s="1307" t="inlineStr">
        <is>
          <t>Mediocre</t>
        </is>
      </c>
      <c r="G20" s="1308" t="n"/>
      <c r="H20" s="1307" t="inlineStr">
        <is>
          <t>Satisfactory</t>
        </is>
      </c>
      <c r="I20" s="1308" t="n"/>
      <c r="J20" s="1307" t="inlineStr">
        <is>
          <t>Good</t>
        </is>
      </c>
      <c r="K20" s="1308" t="n"/>
      <c r="L20" s="1309" t="inlineStr">
        <is>
          <t>Excellent</t>
        </is>
      </c>
      <c r="M20" s="1310" t="n"/>
    </row>
    <row r="21" ht="66" customHeight="1" s="501" thickBot="1">
      <c r="A21" s="1311" t="n"/>
      <c r="B21" s="1313" t="inlineStr">
        <is>
          <t xml:space="preserve">Equipment/Service not fit for use.
</t>
        </is>
      </c>
      <c r="C21" s="1311" t="n"/>
      <c r="D21" s="1313" t="inlineStr">
        <is>
          <t>Inadequate and/or unreliable equipment/service provided.</t>
        </is>
      </c>
      <c r="E21" s="1311" t="n"/>
      <c r="F21" s="1313" t="inlineStr">
        <is>
          <t xml:space="preserve">Equipment/Service performed but problems were encountered, and level of quality was below expectation. </t>
        </is>
      </c>
      <c r="G21" s="1311" t="n"/>
      <c r="H21" s="1313" t="inlineStr">
        <is>
          <t>The quantity and quality of equipment/service is adequate to provide the service requested.</t>
        </is>
      </c>
      <c r="I21" s="1311" t="n"/>
      <c r="J21" s="1313" t="inlineStr">
        <is>
          <t xml:space="preserve">The equipment/service provided is fit for use, well maintained and reliable. </t>
        </is>
      </c>
      <c r="K21" s="1311" t="n"/>
      <c r="L21" s="1314" t="inlineStr">
        <is>
          <t>Equipment/Service exceeded expectations. Performance is amongst the highest relative to peers.</t>
        </is>
      </c>
      <c r="M21" s="1315" t="n"/>
    </row>
    <row r="22" ht="15" customHeight="1" s="501" thickBot="1">
      <c r="A22" s="42" t="n"/>
      <c r="B22" s="43" t="n"/>
      <c r="C22" s="43" t="n"/>
      <c r="D22" s="43" t="n"/>
      <c r="E22" s="43" t="n"/>
      <c r="F22" s="43" t="n"/>
      <c r="G22" s="43" t="n"/>
      <c r="H22" s="43" t="n"/>
      <c r="I22" s="43" t="n"/>
      <c r="J22" s="43" t="n"/>
      <c r="K22" s="43" t="n"/>
      <c r="L22" s="43" t="n"/>
      <c r="M22" s="41" t="inlineStr">
        <is>
          <t>Mark 'X' Below Coloured Performance Score</t>
        </is>
      </c>
    </row>
    <row r="23" ht="18" customHeight="1" s="501">
      <c r="A23" s="1293" t="inlineStr">
        <is>
          <t>Communication</t>
        </is>
      </c>
      <c r="B23" s="1294" t="n">
        <v>1</v>
      </c>
      <c r="C23" s="1295" t="n"/>
      <c r="D23" s="1296" t="n">
        <v>2</v>
      </c>
      <c r="E23" s="1295" t="n"/>
      <c r="F23" s="1297" t="n">
        <v>3</v>
      </c>
      <c r="G23" s="1295" t="n"/>
      <c r="H23" s="1298" t="n">
        <v>4</v>
      </c>
      <c r="I23" s="1295" t="n"/>
      <c r="J23" s="1299" t="n">
        <v>5</v>
      </c>
      <c r="K23" s="1295" t="n"/>
      <c r="L23" s="1300" t="n">
        <v>6</v>
      </c>
      <c r="M23" s="1301" t="n"/>
    </row>
    <row r="24" ht="18" customHeight="1" s="501">
      <c r="A24" s="1302" t="n"/>
      <c r="B24" s="1303" t="n"/>
      <c r="C24" s="1304" t="n"/>
      <c r="D24" s="1303" t="n"/>
      <c r="E24" s="1304" t="n"/>
      <c r="F24" s="1303" t="n"/>
      <c r="G24" s="1304" t="n"/>
      <c r="H24" s="1303" t="n"/>
      <c r="I24" s="1304" t="n"/>
      <c r="J24" s="1303" t="n"/>
      <c r="K24" s="1304" t="n"/>
      <c r="L24" s="1305" t="n"/>
      <c r="M24" s="1306" t="n"/>
    </row>
    <row r="25" ht="18" customHeight="1" s="501">
      <c r="A25" s="1302" t="n"/>
      <c r="B25" s="1307" t="inlineStr">
        <is>
          <t>Failure</t>
        </is>
      </c>
      <c r="C25" s="1308" t="n"/>
      <c r="D25" s="1307" t="inlineStr">
        <is>
          <t>Poor</t>
        </is>
      </c>
      <c r="E25" s="1308" t="n"/>
      <c r="F25" s="1307" t="inlineStr">
        <is>
          <t>Mediocre</t>
        </is>
      </c>
      <c r="G25" s="1308" t="n"/>
      <c r="H25" s="1307" t="inlineStr">
        <is>
          <t>Satisfactory</t>
        </is>
      </c>
      <c r="I25" s="1308" t="n"/>
      <c r="J25" s="1307" t="inlineStr">
        <is>
          <t>Good</t>
        </is>
      </c>
      <c r="K25" s="1308" t="n"/>
      <c r="L25" s="1309" t="inlineStr">
        <is>
          <t>Excellent</t>
        </is>
      </c>
      <c r="M25" s="1310" t="n"/>
    </row>
    <row r="26" ht="66" customHeight="1" s="501" thickBot="1">
      <c r="A26" s="1311" t="n"/>
      <c r="B26" s="1313" t="inlineStr">
        <is>
          <t>Failed to understand customer requirements and/or personnel do not function as a team.</t>
        </is>
      </c>
      <c r="C26" s="1311" t="n"/>
      <c r="D26" s="1313" t="inlineStr">
        <is>
          <t xml:space="preserve">Unsatisfactory communication with customer and/or between team members. </t>
        </is>
      </c>
      <c r="E26" s="1311" t="n"/>
      <c r="F26" s="1313" t="inlineStr">
        <is>
          <t>Low level of communication with customer and between team members.</t>
        </is>
      </c>
      <c r="G26" s="1311" t="n"/>
      <c r="H26" s="1313" t="inlineStr">
        <is>
          <t>Satisfactory communication with customer and between team members.</t>
        </is>
      </c>
      <c r="I26" s="1311" t="n"/>
      <c r="J26" s="1313" t="inlineStr">
        <is>
          <t>Good understanding of customer requirements. Personnel work well as a team.</t>
        </is>
      </c>
      <c r="K26" s="1311" t="n"/>
      <c r="L26" s="1314" t="inlineStr">
        <is>
          <t>Personnel are responsive to customer requirements and foster collaboration amongst all stakeholders</t>
        </is>
      </c>
      <c r="M26" s="1315" t="n"/>
    </row>
    <row r="27" ht="15" customHeight="1" s="501" thickBot="1">
      <c r="A27" s="42" t="n"/>
      <c r="B27" s="43" t="n"/>
      <c r="C27" s="43" t="n"/>
      <c r="D27" s="43" t="n"/>
      <c r="E27" s="43" t="n"/>
      <c r="F27" s="43" t="n"/>
      <c r="G27" s="43" t="n"/>
      <c r="H27" s="43" t="n"/>
      <c r="I27" s="43" t="n"/>
      <c r="J27" s="43" t="n"/>
      <c r="K27" s="43" t="n"/>
      <c r="L27" s="43" t="n"/>
      <c r="M27" s="41" t="inlineStr">
        <is>
          <t>Mark 'X' Below Coloured Performance Score</t>
        </is>
      </c>
    </row>
    <row r="28" ht="18" customHeight="1" s="501">
      <c r="A28" s="1293" t="inlineStr">
        <is>
          <t>HSSE</t>
        </is>
      </c>
      <c r="B28" s="1294" t="n">
        <v>1</v>
      </c>
      <c r="C28" s="1295" t="n"/>
      <c r="D28" s="1296" t="n">
        <v>2</v>
      </c>
      <c r="E28" s="1295" t="n"/>
      <c r="F28" s="1297" t="n">
        <v>3</v>
      </c>
      <c r="G28" s="1295" t="n"/>
      <c r="H28" s="1298" t="n">
        <v>4</v>
      </c>
      <c r="I28" s="1295" t="n"/>
      <c r="J28" s="1299" t="n">
        <v>5</v>
      </c>
      <c r="K28" s="1295" t="n"/>
      <c r="L28" s="1300" t="n">
        <v>6</v>
      </c>
      <c r="M28" s="1301" t="n"/>
    </row>
    <row r="29" ht="18" customHeight="1" s="501">
      <c r="A29" s="1302" t="n"/>
      <c r="B29" s="1316" t="n"/>
      <c r="C29" s="1304" t="n"/>
      <c r="D29" s="1316" t="n"/>
      <c r="E29" s="1304" t="n"/>
      <c r="F29" s="1316" t="n"/>
      <c r="G29" s="1304" t="n"/>
      <c r="H29" s="1316" t="n"/>
      <c r="I29" s="1304" t="n"/>
      <c r="J29" s="1316" t="n"/>
      <c r="K29" s="1304" t="n"/>
      <c r="L29" s="1317" t="n"/>
      <c r="M29" s="1306" t="n"/>
    </row>
    <row r="30" ht="18" customHeight="1" s="501">
      <c r="A30" s="1302" t="n"/>
      <c r="B30" s="1307" t="inlineStr">
        <is>
          <t>Failure</t>
        </is>
      </c>
      <c r="C30" s="1308" t="n"/>
      <c r="D30" s="1307" t="inlineStr">
        <is>
          <t>Poor</t>
        </is>
      </c>
      <c r="E30" s="1308" t="n"/>
      <c r="F30" s="1307" t="inlineStr">
        <is>
          <t>Mediocre</t>
        </is>
      </c>
      <c r="G30" s="1308" t="n"/>
      <c r="H30" s="1307" t="inlineStr">
        <is>
          <t>Satisfactory</t>
        </is>
      </c>
      <c r="I30" s="1308" t="n"/>
      <c r="J30" s="1307" t="inlineStr">
        <is>
          <t>Good</t>
        </is>
      </c>
      <c r="K30" s="1308" t="n"/>
      <c r="L30" s="1309" t="inlineStr">
        <is>
          <t>Excellent</t>
        </is>
      </c>
      <c r="M30" s="1310" t="n"/>
    </row>
    <row r="31" ht="66" customHeight="1" s="501" thickBot="1">
      <c r="A31" s="1311" t="n"/>
      <c r="B31" s="1313" t="inlineStr">
        <is>
          <t xml:space="preserve">  Loss and/or damage occurred due to Weatherford.                        Ineffective HSSE processes.</t>
        </is>
      </c>
      <c r="C31" s="1311" t="n"/>
      <c r="D31" s="1313" t="inlineStr">
        <is>
          <t>Loss and/or damage occurred due to Weatherford.                           HSSE processes not followed.</t>
        </is>
      </c>
      <c r="E31" s="1311" t="n"/>
      <c r="F31" s="1313" t="inlineStr">
        <is>
          <t>No loss or damage encountered but HSSE processes were not visible / adhered to.</t>
        </is>
      </c>
      <c r="G31" s="1311" t="n"/>
      <c r="H31" s="1313" t="inlineStr">
        <is>
          <t>No loss or damage due to Weatherford. Effective HSSE processes and adherence.</t>
        </is>
      </c>
      <c r="I31" s="1311" t="n"/>
      <c r="J31" s="1313" t="inlineStr">
        <is>
          <t>All operations conducted in a safe manner, in accordance with Risk Assessment &amp; HSSE Processes.</t>
        </is>
      </c>
      <c r="K31" s="1311" t="n"/>
      <c r="L31" s="1314" t="inlineStr">
        <is>
          <t xml:space="preserve">HSSE performance exceeds expectations. Performance is amongst the highest relative to peers. </t>
        </is>
      </c>
      <c r="M31" s="1315" t="n"/>
    </row>
    <row r="32" ht="15" customHeight="1" s="501" thickBot="1">
      <c r="A32" s="42" t="n"/>
      <c r="B32" s="43" t="n"/>
      <c r="C32" s="43" t="n"/>
      <c r="D32" s="43" t="n"/>
      <c r="E32" s="43" t="n"/>
      <c r="F32" s="43" t="n"/>
      <c r="G32" s="43" t="n"/>
      <c r="H32" s="43" t="n"/>
      <c r="I32" s="43" t="n"/>
      <c r="J32" s="43" t="n"/>
      <c r="K32" s="43" t="n"/>
      <c r="L32" s="43" t="n"/>
      <c r="M32" s="41" t="inlineStr">
        <is>
          <t>Mark 'X' Below Coloured Performance Score</t>
        </is>
      </c>
    </row>
    <row r="33" ht="18" customHeight="1" s="501">
      <c r="A33" s="1293" t="inlineStr">
        <is>
          <t>Overall</t>
        </is>
      </c>
      <c r="B33" s="1294" t="n">
        <v>1</v>
      </c>
      <c r="C33" s="1295" t="n"/>
      <c r="D33" s="1296" t="n">
        <v>2</v>
      </c>
      <c r="E33" s="1295" t="n"/>
      <c r="F33" s="1297" t="n">
        <v>3</v>
      </c>
      <c r="G33" s="1295" t="n"/>
      <c r="H33" s="1298" t="n">
        <v>4</v>
      </c>
      <c r="I33" s="1295" t="n"/>
      <c r="J33" s="1299" t="n">
        <v>5</v>
      </c>
      <c r="K33" s="1295" t="n"/>
      <c r="L33" s="1300" t="n">
        <v>6</v>
      </c>
      <c r="M33" s="1301" t="n"/>
    </row>
    <row r="34" ht="18" customHeight="1" s="501">
      <c r="A34" s="1302" t="n"/>
      <c r="B34" s="1303" t="n"/>
      <c r="C34" s="1304" t="n"/>
      <c r="D34" s="1303" t="n"/>
      <c r="E34" s="1304" t="n"/>
      <c r="F34" s="1303" t="n"/>
      <c r="G34" s="1304" t="n"/>
      <c r="H34" s="1303" t="n"/>
      <c r="I34" s="1304" t="n"/>
      <c r="J34" s="1303" t="n"/>
      <c r="K34" s="1304" t="n"/>
      <c r="L34" s="1305" t="n"/>
      <c r="M34" s="1306" t="n"/>
    </row>
    <row r="35" ht="18" customHeight="1" s="501">
      <c r="A35" s="1302" t="n"/>
      <c r="B35" s="1307" t="inlineStr">
        <is>
          <t>Failure</t>
        </is>
      </c>
      <c r="C35" s="1308" t="n"/>
      <c r="D35" s="1307" t="inlineStr">
        <is>
          <t>Poor</t>
        </is>
      </c>
      <c r="E35" s="1308" t="n"/>
      <c r="F35" s="1307" t="inlineStr">
        <is>
          <t>Mediocre</t>
        </is>
      </c>
      <c r="G35" s="1308" t="n"/>
      <c r="H35" s="1307" t="inlineStr">
        <is>
          <t>Satisfactory</t>
        </is>
      </c>
      <c r="I35" s="1308" t="n"/>
      <c r="J35" s="1307" t="inlineStr">
        <is>
          <t>Good</t>
        </is>
      </c>
      <c r="K35" s="1308" t="n"/>
      <c r="L35" s="1309" t="inlineStr">
        <is>
          <t>Excellent</t>
        </is>
      </c>
      <c r="M35" s="1310" t="n"/>
    </row>
    <row r="36" ht="66" customHeight="1" s="501" thickBot="1">
      <c r="A36" s="1311" t="n"/>
      <c r="B36" s="1313" t="inlineStr">
        <is>
          <t>The overall level of service does not meet expectations and is amongst the lowest relative to peers.</t>
        </is>
      </c>
      <c r="C36" s="1311" t="n"/>
      <c r="D36" s="1313" t="inlineStr">
        <is>
          <t xml:space="preserve"> The overall level of service does not meet expectations</t>
        </is>
      </c>
      <c r="E36" s="1311" t="n"/>
      <c r="F36" s="1313" t="inlineStr">
        <is>
          <t>The requirements were met but overall service quality was below expectation.</t>
        </is>
      </c>
      <c r="G36" s="1311" t="n"/>
      <c r="H36" s="1313" t="inlineStr">
        <is>
          <t>The level of service provided conforms to mutually agreed requirements, the first time.</t>
        </is>
      </c>
      <c r="I36" s="1311" t="n"/>
      <c r="J36" s="1313" t="inlineStr">
        <is>
          <t>The overall level of service is good and exceeded expectations in some area.</t>
        </is>
      </c>
      <c r="K36" s="1311" t="n"/>
      <c r="L36" s="1314" t="inlineStr">
        <is>
          <t xml:space="preserve">Level of service provided exceeds expectations and is amongst the highest relative to peers. </t>
        </is>
      </c>
      <c r="M36" s="1315" t="n"/>
    </row>
    <row r="37" ht="15" customHeight="1" s="501" thickBot="1">
      <c r="A37" s="44" t="n"/>
      <c r="B37" s="43" t="n"/>
      <c r="C37" s="43" t="n"/>
      <c r="D37" s="43" t="n"/>
      <c r="E37" s="43" t="n"/>
      <c r="F37" s="43" t="n"/>
      <c r="G37" s="43" t="n"/>
      <c r="H37" s="43" t="n"/>
      <c r="I37" s="43" t="n"/>
      <c r="J37" s="43" t="n"/>
      <c r="K37" s="43" t="n"/>
      <c r="L37" s="43" t="n"/>
      <c r="M37" s="43" t="n"/>
    </row>
    <row r="38" ht="18" customHeight="1" s="501">
      <c r="A38" s="1318" t="inlineStr">
        <is>
          <t xml:space="preserve">How Can We Improve?
</t>
        </is>
      </c>
      <c r="B38" s="45" t="n"/>
      <c r="C38" s="45" t="n"/>
      <c r="D38" s="45" t="n"/>
      <c r="E38" s="45" t="n"/>
      <c r="F38" s="45" t="n"/>
      <c r="G38" s="46" t="n"/>
      <c r="H38" s="46" t="n"/>
      <c r="I38" s="46" t="n"/>
      <c r="J38" s="46" t="n"/>
      <c r="K38" s="46" t="n"/>
      <c r="L38" s="46" t="n"/>
      <c r="M38" s="46" t="n"/>
    </row>
    <row r="39" ht="18" customHeight="1" s="501">
      <c r="B39" s="1319" t="n"/>
      <c r="C39" s="72" t="n"/>
      <c r="D39" s="72" t="n"/>
      <c r="E39" s="72" t="n"/>
      <c r="F39" s="72" t="n"/>
      <c r="G39" s="72" t="n"/>
      <c r="H39" s="72" t="n"/>
      <c r="I39" s="72" t="n"/>
      <c r="J39" s="72" t="n"/>
      <c r="K39" s="72" t="n"/>
      <c r="L39" s="72" t="n"/>
      <c r="M39" s="1320" t="n"/>
    </row>
    <row r="40" ht="84" customHeight="1" s="501" thickBot="1">
      <c r="A40" s="1321" t="n"/>
      <c r="B40" s="1322" t="n"/>
      <c r="C40" s="1323" t="n"/>
      <c r="D40" s="1323" t="n"/>
      <c r="E40" s="1323" t="n"/>
      <c r="F40" s="1323" t="n"/>
      <c r="G40" s="1323" t="n"/>
      <c r="H40" s="1323" t="n"/>
      <c r="I40" s="1323" t="n"/>
      <c r="J40" s="1323" t="n"/>
      <c r="K40" s="1323" t="n"/>
      <c r="L40" s="1323" t="n"/>
      <c r="M40" s="1324" t="n"/>
    </row>
    <row r="41" customFormat="1" s="49">
      <c r="A41" s="47" t="n"/>
      <c r="B41" s="48" t="n"/>
      <c r="C41" s="48" t="n"/>
      <c r="D41" s="48" t="n"/>
      <c r="E41" s="48" t="n"/>
      <c r="F41" s="48" t="n"/>
      <c r="G41" s="48" t="n"/>
      <c r="H41" s="48" t="n"/>
      <c r="I41" s="48" t="n"/>
      <c r="J41" s="48" t="n"/>
      <c r="K41" s="48" t="n"/>
      <c r="L41" s="48" t="n"/>
      <c r="M41" s="48" t="n"/>
    </row>
    <row r="42" customFormat="1" s="49">
      <c r="A42" s="47" t="n"/>
      <c r="B42" s="48" t="n"/>
      <c r="C42" s="48" t="n"/>
      <c r="D42" s="48" t="n"/>
      <c r="E42" s="48" t="n"/>
      <c r="F42" s="48" t="n"/>
      <c r="G42" s="48" t="n"/>
      <c r="H42" s="48" t="n"/>
      <c r="I42" s="48" t="n"/>
      <c r="J42" s="48" t="n"/>
      <c r="K42" s="61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customFormat="1" s="49">
      <c r="A43" s="47" t="n"/>
      <c r="B43" s="48" t="n"/>
      <c r="C43" s="48" t="n"/>
      <c r="D43" s="48" t="n"/>
      <c r="E43" s="48" t="n"/>
      <c r="F43" s="48" t="n"/>
      <c r="G43" s="48" t="n"/>
      <c r="H43" s="48" t="n"/>
      <c r="I43" s="48" t="n"/>
      <c r="J43" s="48" t="n"/>
    </row>
    <row r="44" ht="13.5" customFormat="1" customHeight="1" s="49">
      <c r="A44" s="618">
        <f>'Master Data'!B4</f>
        <v/>
      </c>
      <c r="E44" s="48" t="n"/>
      <c r="F44" s="618">
        <f>'Master Data'!B21</f>
        <v/>
      </c>
      <c r="J44" s="48" t="n"/>
    </row>
    <row r="45" ht="13.5" customFormat="1" customHeight="1" s="49">
      <c r="A45" s="353" t="n"/>
      <c r="B45" s="353" t="n"/>
      <c r="C45" s="353" t="n"/>
      <c r="D45" s="353" t="n"/>
      <c r="E45" s="48" t="n"/>
      <c r="F45" s="353" t="n"/>
      <c r="G45" s="353" t="n"/>
      <c r="H45" s="353" t="n"/>
      <c r="I45" s="353" t="n"/>
      <c r="J45" s="50" t="n"/>
    </row>
    <row r="46" ht="13.5" customFormat="1" customHeight="1" s="49">
      <c r="A46" s="51" t="inlineStr">
        <is>
          <t>Customer Representative</t>
        </is>
      </c>
      <c r="B46" s="52" t="n"/>
      <c r="C46" s="52" t="n"/>
      <c r="D46" s="52" t="n"/>
      <c r="E46" s="53" t="n"/>
      <c r="F46" s="51" t="inlineStr">
        <is>
          <t>Weatherford Representative</t>
        </is>
      </c>
      <c r="G46" s="53" t="n"/>
      <c r="H46" s="53" t="n"/>
      <c r="I46" s="53" t="n"/>
    </row>
    <row r="47" ht="23.25" customFormat="1" customHeight="1" s="49">
      <c r="A47" s="54" t="n"/>
      <c r="B47" s="53" t="n"/>
      <c r="C47" s="53" t="n"/>
      <c r="D47" s="53" t="n"/>
      <c r="E47" s="53" t="n"/>
      <c r="F47" s="53" t="n"/>
      <c r="G47" s="53" t="n"/>
      <c r="H47" s="53" t="n"/>
      <c r="I47" s="53" t="n"/>
      <c r="J47" s="48" t="n"/>
    </row>
    <row r="48" ht="13.5" customFormat="1" customHeight="1" s="49">
      <c r="A48" s="618" t="n"/>
      <c r="E48" s="53" t="n"/>
      <c r="F48" s="618" t="n"/>
      <c r="J48" s="48" t="n"/>
    </row>
    <row r="49" ht="13.5" customFormat="1" customHeight="1" s="49">
      <c r="A49" s="353" t="n"/>
      <c r="B49" s="353" t="n"/>
      <c r="C49" s="353" t="n"/>
      <c r="D49" s="353" t="n"/>
      <c r="E49" s="53" t="n"/>
      <c r="F49" s="353" t="n"/>
      <c r="G49" s="353" t="n"/>
      <c r="H49" s="353" t="n"/>
      <c r="I49" s="353" t="n"/>
      <c r="J49" s="50" t="n"/>
    </row>
    <row r="50" ht="13.5" customFormat="1" customHeight="1" s="49">
      <c r="A50" s="51" t="inlineStr">
        <is>
          <t>Signature</t>
        </is>
      </c>
      <c r="B50" s="52" t="inlineStr">
        <is>
          <t> </t>
        </is>
      </c>
      <c r="C50" s="52" t="n"/>
      <c r="D50" s="52" t="n"/>
      <c r="E50" s="53" t="n"/>
      <c r="F50" s="51" t="inlineStr">
        <is>
          <t>Signature</t>
        </is>
      </c>
      <c r="G50" s="53" t="n"/>
      <c r="H50" s="53" t="n"/>
      <c r="I50" s="53" t="n"/>
    </row>
    <row r="51" customFormat="1" s="49">
      <c r="A51" s="47" t="n"/>
      <c r="B51" s="48" t="n"/>
      <c r="C51" s="48" t="n"/>
      <c r="D51" s="48" t="n"/>
      <c r="E51" s="48" t="n"/>
      <c r="F51" s="48" t="n"/>
      <c r="G51" s="48" t="n"/>
      <c r="H51" s="48" t="n"/>
      <c r="I51" s="48" t="n"/>
      <c r="J51" s="48" t="n"/>
    </row>
    <row r="52" ht="12.75" customFormat="1" customHeight="1" s="49">
      <c r="A52" s="47" t="n"/>
      <c r="B52" s="55" t="n"/>
      <c r="C52" s="55" t="n"/>
      <c r="D52" s="55" t="n"/>
      <c r="E52" s="55" t="n"/>
      <c r="F52" s="55" t="n"/>
      <c r="G52" s="55" t="n"/>
      <c r="H52" s="55" t="n"/>
      <c r="I52" s="55" t="n"/>
      <c r="J52" s="55" t="n"/>
    </row>
    <row r="53" ht="13.5" customHeight="1" s="501">
      <c r="A53" s="60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501"/>
    <row r="55" ht="13.5" customHeight="1" s="501"/>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A38:A40"/>
    <mergeCell ref="L28:M28"/>
    <mergeCell ref="D31:E31"/>
    <mergeCell ref="D36:E36"/>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ageMargins left="0.2" right="0" top="0.2" bottom="0" header="0" footer="0"/>
  <pageSetup orientation="portrait" scale="57"/>
  <drawing xmlns:r="http://schemas.openxmlformats.org/officeDocument/2006/relationships" r:id="rId1"/>
</worksheet>
</file>

<file path=xl/worksheets/sheet7.xml><?xml version="1.0" encoding="utf-8"?>
<worksheet xmlns="http://schemas.openxmlformats.org/spreadsheetml/2006/main">
  <sheetPr codeName="Sheet13">
    <tabColor theme="9" tint="0.7999816888943144"/>
    <outlinePr summaryBelow="1" summaryRight="1"/>
    <pageSetUpPr fitToPage="1"/>
  </sheetPr>
  <dimension ref="A1:CB43"/>
  <sheetViews>
    <sheetView view="pageBreakPreview" zoomScale="85" zoomScaleNormal="100" zoomScaleSheetLayoutView="85" workbookViewId="0">
      <selection activeCell="Y17" sqref="Y17"/>
    </sheetView>
  </sheetViews>
  <sheetFormatPr baseColWidth="8" defaultColWidth="9.109375" defaultRowHeight="14.4"/>
  <cols>
    <col width="1.6640625" customWidth="1" style="57" min="1" max="1"/>
    <col width="25.88671875" customWidth="1" style="57" min="2" max="2"/>
    <col width="29.5546875" customWidth="1" style="57" min="3" max="3"/>
    <col width="3.5546875" customWidth="1" style="57" min="4" max="4"/>
    <col width="3.6640625" customWidth="1" style="57" min="5" max="5"/>
    <col width="3.5546875" customWidth="1" style="57" min="6" max="40"/>
    <col width="13.109375" customWidth="1" style="57" min="41" max="41"/>
    <col width="1.6640625" customWidth="1" style="57" min="42" max="42"/>
    <col width="9.109375" customWidth="1" style="57" min="43" max="43"/>
    <col hidden="1" width="9.109375" customWidth="1" style="57" min="44" max="80"/>
    <col width="9.109375" customWidth="1" style="57" min="81" max="16384"/>
  </cols>
  <sheetData>
    <row r="1" ht="6.75" customHeight="1" s="501">
      <c r="A1" s="56" t="n"/>
      <c r="B1" s="56" t="n"/>
      <c r="C1" s="56" t="n"/>
      <c r="D1" s="56" t="n"/>
      <c r="E1" s="56" t="n"/>
      <c r="F1" s="56" t="n"/>
      <c r="G1" s="56" t="n"/>
      <c r="H1" s="56" t="n"/>
      <c r="I1" s="56" t="n"/>
      <c r="J1" s="56" t="n"/>
      <c r="K1" s="56" t="n"/>
      <c r="L1" s="56" t="n"/>
      <c r="M1" s="56" t="n"/>
      <c r="N1" s="56" t="n"/>
      <c r="O1" s="56" t="n"/>
      <c r="P1" s="56" t="n"/>
      <c r="Q1" s="56" t="n"/>
      <c r="R1" s="56" t="n"/>
      <c r="S1" s="56" t="n"/>
      <c r="T1" s="56" t="n"/>
      <c r="U1" s="56" t="n"/>
      <c r="V1" s="56" t="n"/>
      <c r="W1" s="56" t="n"/>
      <c r="X1" s="56" t="n"/>
      <c r="Y1" s="56" t="n"/>
      <c r="Z1" s="56" t="n"/>
      <c r="AA1" s="56" t="n"/>
      <c r="AB1" s="56" t="n"/>
      <c r="AC1" s="56" t="n"/>
      <c r="AD1" s="56" t="n"/>
      <c r="AE1" s="56" t="n"/>
      <c r="AF1" s="56" t="n"/>
      <c r="AG1" s="56" t="n"/>
      <c r="AH1" s="56" t="n"/>
      <c r="AI1" s="56" t="n"/>
      <c r="AJ1" s="56" t="n"/>
      <c r="AK1" s="56" t="n"/>
      <c r="AL1" s="56" t="n"/>
      <c r="AM1" s="56" t="n"/>
      <c r="AN1" s="56" t="n"/>
      <c r="AO1" s="56" t="n"/>
      <c r="AP1" s="56" t="n"/>
    </row>
    <row r="2" ht="28.5" customHeight="1" s="501">
      <c r="A2" s="56" t="n"/>
      <c r="B2" s="1325" t="n"/>
      <c r="C2" s="1326" t="inlineStr">
        <is>
          <t>PERSONNEL AND EQUIPMENT TIMESHEET</t>
        </is>
      </c>
      <c r="D2" s="1327" t="n"/>
      <c r="E2" s="1327" t="n"/>
      <c r="F2" s="1327" t="n"/>
      <c r="G2" s="1327" t="n"/>
      <c r="H2" s="1327" t="n"/>
      <c r="I2" s="1327" t="n"/>
      <c r="J2" s="1327" t="n"/>
      <c r="K2" s="1327" t="n"/>
      <c r="L2" s="1327" t="n"/>
      <c r="M2" s="1327" t="n"/>
      <c r="N2" s="1327" t="n"/>
      <c r="O2" s="1327" t="n"/>
      <c r="P2" s="1327" t="n"/>
      <c r="Q2" s="1327" t="n"/>
      <c r="R2" s="1327" t="n"/>
      <c r="S2" s="1327" t="n"/>
      <c r="T2" s="1327" t="n"/>
      <c r="U2" s="1327" t="n"/>
      <c r="V2" s="1327" t="n"/>
      <c r="W2" s="1327" t="n"/>
      <c r="X2" s="1327" t="n"/>
      <c r="Y2" s="1327" t="n"/>
      <c r="Z2" s="1327" t="n"/>
      <c r="AA2" s="1327" t="n"/>
      <c r="AB2" s="1327" t="n"/>
      <c r="AC2" s="1327" t="n"/>
      <c r="AD2" s="1327" t="n"/>
      <c r="AE2" s="1327" t="n"/>
      <c r="AF2" s="1327" t="n"/>
      <c r="AG2" s="1327" t="n"/>
      <c r="AH2" s="1327" t="n"/>
      <c r="AI2" s="1327" t="n"/>
      <c r="AJ2" s="1327" t="n"/>
      <c r="AK2" s="1327" t="n"/>
      <c r="AL2" s="1327" t="n"/>
      <c r="AM2" s="1328" t="n"/>
      <c r="AN2" s="1329" t="n"/>
      <c r="AO2" s="1330" t="n"/>
      <c r="AP2" s="56" t="n"/>
    </row>
    <row r="3" ht="10.5" customHeight="1" s="501">
      <c r="A3" s="56" t="n"/>
      <c r="B3" s="1331" t="n"/>
      <c r="C3" s="730" t="inlineStr">
        <is>
          <t xml:space="preserve">Document Number </t>
        </is>
      </c>
      <c r="D3" s="1332" t="inlineStr">
        <is>
          <t xml:space="preserve">Function/ Devesion </t>
        </is>
      </c>
      <c r="E3" s="1327" t="n"/>
      <c r="F3" s="1327" t="n"/>
      <c r="G3" s="1327" t="n"/>
      <c r="H3" s="1327" t="n"/>
      <c r="I3" s="1333" t="n"/>
      <c r="J3" s="1332" t="inlineStr">
        <is>
          <t xml:space="preserve">Owner </t>
        </is>
      </c>
      <c r="K3" s="1327" t="n"/>
      <c r="L3" s="1327" t="n"/>
      <c r="M3" s="1327" t="n"/>
      <c r="N3" s="1327" t="n"/>
      <c r="O3" s="1333" t="n"/>
      <c r="P3" s="1332" t="inlineStr">
        <is>
          <t>SQ Review</t>
        </is>
      </c>
      <c r="Q3" s="1327" t="n"/>
      <c r="R3" s="1327" t="n"/>
      <c r="S3" s="1327" t="n"/>
      <c r="T3" s="1327" t="n"/>
      <c r="U3" s="1333" t="n"/>
      <c r="V3" s="1332" t="inlineStr">
        <is>
          <t xml:space="preserve">Approved by </t>
        </is>
      </c>
      <c r="W3" s="1327" t="n"/>
      <c r="X3" s="1327" t="n"/>
      <c r="Y3" s="1327" t="n"/>
      <c r="Z3" s="1327" t="n"/>
      <c r="AA3" s="1333" t="n"/>
      <c r="AB3" s="1332" t="inlineStr">
        <is>
          <t xml:space="preserve">Rev Date </t>
        </is>
      </c>
      <c r="AC3" s="1327" t="n"/>
      <c r="AD3" s="1327" t="n"/>
      <c r="AE3" s="1327" t="n"/>
      <c r="AF3" s="1327" t="n"/>
      <c r="AG3" s="1333" t="n"/>
      <c r="AH3" s="1332" t="inlineStr">
        <is>
          <t xml:space="preserve">Rev # </t>
        </is>
      </c>
      <c r="AI3" s="1327" t="n"/>
      <c r="AJ3" s="1327" t="n"/>
      <c r="AK3" s="1327" t="n"/>
      <c r="AL3" s="1333" t="n"/>
      <c r="AM3" s="1334" t="n"/>
      <c r="AN3" s="1335" t="n"/>
      <c r="AO3" s="1336" t="n"/>
      <c r="AP3" s="56" t="n"/>
    </row>
    <row r="4" ht="11.25" customHeight="1" s="501">
      <c r="A4" s="56" t="n"/>
      <c r="B4" s="1331" t="n"/>
      <c r="C4" s="59" t="inlineStr">
        <is>
          <t>UAE-COMP-OEPS-L5-036</t>
        </is>
      </c>
      <c r="D4" s="1337" t="inlineStr">
        <is>
          <t xml:space="preserve">Completion </t>
        </is>
      </c>
      <c r="E4" s="1327" t="n"/>
      <c r="F4" s="1327" t="n"/>
      <c r="G4" s="1327" t="n"/>
      <c r="H4" s="1327" t="n"/>
      <c r="I4" s="1333" t="n"/>
      <c r="J4" s="1337" t="inlineStr">
        <is>
          <t>Hamed Hassan</t>
        </is>
      </c>
      <c r="K4" s="1327" t="n"/>
      <c r="L4" s="1327" t="n"/>
      <c r="M4" s="1327" t="n"/>
      <c r="N4" s="1327" t="n"/>
      <c r="O4" s="1333" t="n"/>
      <c r="P4" s="1337" t="inlineStr">
        <is>
          <t xml:space="preserve">Lambi Leslie </t>
        </is>
      </c>
      <c r="Q4" s="1327" t="n"/>
      <c r="R4" s="1327" t="n"/>
      <c r="S4" s="1327" t="n"/>
      <c r="T4" s="1327" t="n"/>
      <c r="U4" s="1333" t="n"/>
      <c r="V4" s="1337" t="inlineStr">
        <is>
          <t>Bassem Mahmoud</t>
        </is>
      </c>
      <c r="W4" s="1327" t="n"/>
      <c r="X4" s="1327" t="n"/>
      <c r="Y4" s="1327" t="n"/>
      <c r="Z4" s="1327" t="n"/>
      <c r="AA4" s="1333" t="n"/>
      <c r="AB4" s="1338" t="n">
        <v>45627</v>
      </c>
      <c r="AC4" s="1327" t="n"/>
      <c r="AD4" s="1327" t="n"/>
      <c r="AE4" s="1327" t="n"/>
      <c r="AF4" s="1327" t="n"/>
      <c r="AG4" s="1333" t="n"/>
      <c r="AH4" s="1337" t="n">
        <v>1</v>
      </c>
      <c r="AI4" s="1327" t="n"/>
      <c r="AJ4" s="1327" t="n"/>
      <c r="AK4" s="1327" t="n"/>
      <c r="AL4" s="1333" t="n"/>
      <c r="AM4" s="1334" t="n"/>
      <c r="AN4" s="1335" t="n"/>
      <c r="AO4" s="1336" t="n"/>
      <c r="AP4" s="56" t="n"/>
    </row>
    <row r="5" ht="19.5" customHeight="1" s="501">
      <c r="A5" s="56" t="n"/>
      <c r="B5" s="1331" t="n"/>
      <c r="C5" s="60" t="inlineStr">
        <is>
          <t xml:space="preserve">Field : </t>
        </is>
      </c>
      <c r="D5" s="1339">
        <f>'Master Data'!E8</f>
        <v/>
      </c>
      <c r="E5" s="1327" t="n"/>
      <c r="F5" s="1327" t="n"/>
      <c r="G5" s="1327" t="n"/>
      <c r="H5" s="1333" t="n"/>
      <c r="I5" s="1340" t="inlineStr">
        <is>
          <t xml:space="preserve">Contract # : </t>
        </is>
      </c>
      <c r="J5" s="1327" t="n"/>
      <c r="K5" s="1327" t="n"/>
      <c r="L5" s="1327" t="n"/>
      <c r="M5" s="1327" t="n"/>
      <c r="N5" s="1327" t="n"/>
      <c r="O5" s="1333" t="n"/>
      <c r="P5" s="1341">
        <f>'Master Data'!B10</f>
        <v/>
      </c>
      <c r="Q5" s="1327" t="n"/>
      <c r="R5" s="1327" t="n"/>
      <c r="S5" s="1327" t="n"/>
      <c r="T5" s="1327" t="n"/>
      <c r="U5" s="1327" t="n"/>
      <c r="V5" s="1340" t="inlineStr">
        <is>
          <t>FTL / Service Ticket #:</t>
        </is>
      </c>
      <c r="W5" s="1327" t="n"/>
      <c r="X5" s="1327" t="n"/>
      <c r="Y5" s="1327" t="n"/>
      <c r="Z5" s="1327" t="n"/>
      <c r="AA5" s="1333" t="n"/>
      <c r="AB5" s="1342">
        <f>'Master Data'!B15</f>
        <v/>
      </c>
      <c r="AC5" s="1327" t="n"/>
      <c r="AD5" s="1327" t="n"/>
      <c r="AE5" s="1327" t="n"/>
      <c r="AF5" s="1327" t="n"/>
      <c r="AG5" s="1327" t="n"/>
      <c r="AH5" s="1327" t="n"/>
      <c r="AI5" s="1327" t="n"/>
      <c r="AJ5" s="1327" t="n"/>
      <c r="AK5" s="1327" t="n"/>
      <c r="AL5" s="1333" t="n"/>
      <c r="AM5" s="1334" t="n"/>
      <c r="AN5" s="1335" t="n"/>
      <c r="AO5" s="1336" t="n"/>
      <c r="AP5" s="56" t="n"/>
    </row>
    <row r="6" ht="18.75" customHeight="1" s="501">
      <c r="A6" s="56" t="n"/>
      <c r="B6" s="1343" t="n"/>
      <c r="C6" s="60" t="inlineStr">
        <is>
          <t>Rig name:</t>
        </is>
      </c>
      <c r="D6" s="1339">
        <f>'Master Data'!E11</f>
        <v/>
      </c>
      <c r="E6" s="1327" t="n"/>
      <c r="F6" s="1327" t="n"/>
      <c r="G6" s="1327" t="n"/>
      <c r="H6" s="1333" t="n"/>
      <c r="I6" s="1340" t="inlineStr">
        <is>
          <t>Customer RO  #:</t>
        </is>
      </c>
      <c r="J6" s="1327" t="n"/>
      <c r="K6" s="1327" t="n"/>
      <c r="L6" s="1327" t="n"/>
      <c r="M6" s="1327" t="n"/>
      <c r="N6" s="1327" t="n"/>
      <c r="O6" s="1333" t="n"/>
      <c r="P6" s="1341">
        <f>'Master Data'!B11</f>
        <v/>
      </c>
      <c r="Q6" s="1327" t="n"/>
      <c r="R6" s="1327" t="n"/>
      <c r="S6" s="1327" t="n"/>
      <c r="T6" s="1327" t="n"/>
      <c r="U6" s="1327" t="n"/>
      <c r="V6" s="1340" t="inlineStr">
        <is>
          <t xml:space="preserve">Date </t>
        </is>
      </c>
      <c r="W6" s="1327" t="n"/>
      <c r="X6" s="1327" t="n"/>
      <c r="Y6" s="1327" t="n"/>
      <c r="Z6" s="1327" t="n"/>
      <c r="AA6" s="1333" t="n"/>
      <c r="AB6" s="1344" t="inlineStr">
        <is>
          <t xml:space="preserve">From </t>
        </is>
      </c>
      <c r="AC6" s="1327" t="n"/>
      <c r="AD6" s="1345">
        <f>'Master Data'!E12</f>
        <v/>
      </c>
      <c r="AE6" s="1327" t="n"/>
      <c r="AF6" s="1327" t="n"/>
      <c r="AG6" s="1327" t="n"/>
      <c r="AH6" s="175" t="inlineStr">
        <is>
          <t>To:</t>
        </is>
      </c>
      <c r="AI6" s="1346">
        <f>'Master Data'!E15</f>
        <v/>
      </c>
      <c r="AJ6" s="1327" t="n"/>
      <c r="AK6" s="1327" t="n"/>
      <c r="AL6" s="1333" t="n"/>
      <c r="AM6" s="1347" t="n"/>
      <c r="AN6" s="1348" t="n"/>
      <c r="AO6" s="1349" t="n"/>
      <c r="AP6" s="56" t="n"/>
    </row>
    <row r="7" ht="15" customHeight="1" s="501">
      <c r="A7" s="56" t="n"/>
      <c r="B7" s="61" t="inlineStr">
        <is>
          <t xml:space="preserve">Weatherford </t>
        </is>
      </c>
      <c r="C7" s="60" t="inlineStr">
        <is>
          <t>Well Number:</t>
        </is>
      </c>
      <c r="D7" s="1339">
        <f>'Master Data'!E10</f>
        <v/>
      </c>
      <c r="E7" s="1327" t="n"/>
      <c r="F7" s="1327" t="n"/>
      <c r="G7" s="1327" t="n"/>
      <c r="H7" s="1333" t="n"/>
      <c r="I7" s="1340" t="inlineStr">
        <is>
          <t>Services performed:</t>
        </is>
      </c>
      <c r="J7" s="1327" t="n"/>
      <c r="K7" s="1327" t="n"/>
      <c r="L7" s="1327" t="n"/>
      <c r="M7" s="1327" t="n"/>
      <c r="N7" s="1327" t="n"/>
      <c r="O7" s="1333" t="n"/>
      <c r="P7" s="1350">
        <f>'Master Data'!E4</f>
        <v/>
      </c>
      <c r="Q7" s="1327" t="n"/>
      <c r="R7" s="1327" t="n"/>
      <c r="S7" s="1327" t="n"/>
      <c r="T7" s="1327" t="n"/>
      <c r="U7" s="1327" t="n"/>
      <c r="V7" s="1327" t="n"/>
      <c r="W7" s="1327" t="n"/>
      <c r="X7" s="1327" t="n"/>
      <c r="Y7" s="1327" t="n"/>
      <c r="Z7" s="1327" t="n"/>
      <c r="AA7" s="1327" t="n"/>
      <c r="AB7" s="1327" t="n"/>
      <c r="AC7" s="1327" t="n"/>
      <c r="AD7" s="1327" t="n"/>
      <c r="AE7" s="1327" t="n"/>
      <c r="AF7" s="1327" t="n"/>
      <c r="AG7" s="1327" t="n"/>
      <c r="AH7" s="1327" t="n"/>
      <c r="AI7" s="1327" t="n"/>
      <c r="AJ7" s="1327" t="n"/>
      <c r="AK7" s="1327" t="n"/>
      <c r="AL7" s="1333" t="n"/>
      <c r="AM7" s="1351" t="inlineStr">
        <is>
          <t>AON-STD-PET-24-0</t>
        </is>
      </c>
      <c r="AN7" s="1327" t="n"/>
      <c r="AO7" s="1333" t="n"/>
      <c r="AP7" s="56" t="n"/>
    </row>
    <row r="8" ht="15" customHeight="1" s="501">
      <c r="A8" s="56" t="n"/>
      <c r="B8" s="62" t="n"/>
      <c r="C8" s="63" t="n"/>
      <c r="D8" s="1352">
        <f>IF(TEXT(AD6,"mmm")=TEXT(AI6,"mmm"),TEXT(AD6,"mmm/yyy"),IF(TEXT(AD6,"yyyy")=TEXT(AI6,"yyyy"),TEXT(AD6,"mmm")&amp;" - "&amp;TEXT(AI6,"mmm")&amp;"/"&amp;TEXT(AI6,"yyyy"),TEXT(AD6,"mmm/yyyy")&amp;" - "&amp;TEXT(AI6,"mmm/yyyy")))</f>
        <v/>
      </c>
      <c r="E8" s="1327" t="n"/>
      <c r="F8" s="1327" t="n"/>
      <c r="G8" s="1327" t="n"/>
      <c r="H8" s="1327" t="n"/>
      <c r="I8" s="1327" t="n"/>
      <c r="J8" s="1327" t="n"/>
      <c r="K8" s="1327" t="n"/>
      <c r="L8" s="1327" t="n"/>
      <c r="M8" s="1327" t="n"/>
      <c r="N8" s="1327" t="n"/>
      <c r="O8" s="1327" t="n"/>
      <c r="P8" s="1327" t="n"/>
      <c r="Q8" s="1327" t="n"/>
      <c r="R8" s="1327" t="n"/>
      <c r="S8" s="1327" t="n"/>
      <c r="T8" s="1327" t="n"/>
      <c r="U8" s="1327" t="n"/>
      <c r="V8" s="1327" t="n"/>
      <c r="W8" s="1327" t="n"/>
      <c r="X8" s="1327" t="n"/>
      <c r="Y8" s="1327" t="n"/>
      <c r="Z8" s="1327" t="n"/>
      <c r="AA8" s="1327" t="n"/>
      <c r="AB8" s="1327" t="n"/>
      <c r="AC8" s="1327" t="n"/>
      <c r="AD8" s="1327" t="n"/>
      <c r="AE8" s="1327" t="n"/>
      <c r="AF8" s="1327" t="n"/>
      <c r="AG8" s="1327" t="n"/>
      <c r="AH8" s="1327" t="n"/>
      <c r="AI8" s="1327" t="n"/>
      <c r="AJ8" s="1327" t="n"/>
      <c r="AK8" s="1327" t="n"/>
      <c r="AL8" s="1333" t="n"/>
      <c r="AM8" s="1353" t="inlineStr">
        <is>
          <t>ADNOC ONSHORE</t>
        </is>
      </c>
      <c r="AN8" s="1327" t="n"/>
      <c r="AO8" s="1333" t="n"/>
      <c r="AP8" s="64" t="n"/>
    </row>
    <row r="9" ht="18" customHeight="1" s="501">
      <c r="A9" s="56" t="n"/>
      <c r="B9" s="1354" t="inlineStr">
        <is>
          <t xml:space="preserve">Eng Name </t>
        </is>
      </c>
      <c r="C9" s="1354" t="inlineStr">
        <is>
          <t xml:space="preserve">Designation </t>
        </is>
      </c>
      <c r="D9" s="1355">
        <f>$AD$6</f>
        <v/>
      </c>
      <c r="E9" s="1355">
        <f>D9+1</f>
        <v/>
      </c>
      <c r="F9" s="1355">
        <f>E9+1</f>
        <v/>
      </c>
      <c r="G9" s="1355">
        <f>F9+1</f>
        <v/>
      </c>
      <c r="H9" s="1355">
        <f>G9+1</f>
        <v/>
      </c>
      <c r="I9" s="1355">
        <f>H9+1</f>
        <v/>
      </c>
      <c r="J9" s="1355">
        <f>I9+1</f>
        <v/>
      </c>
      <c r="K9" s="1355">
        <f>J9+1</f>
        <v/>
      </c>
      <c r="L9" s="1355">
        <f>K9+1</f>
        <v/>
      </c>
      <c r="M9" s="1355">
        <f>L9+1</f>
        <v/>
      </c>
      <c r="N9" s="1355">
        <f>M9+1</f>
        <v/>
      </c>
      <c r="O9" s="1355">
        <f>N9+1</f>
        <v/>
      </c>
      <c r="P9" s="1355">
        <f>O9+1</f>
        <v/>
      </c>
      <c r="Q9" s="1355">
        <f>P9+1</f>
        <v/>
      </c>
      <c r="R9" s="1355">
        <f>Q9+1</f>
        <v/>
      </c>
      <c r="S9" s="1355">
        <f>R9+1</f>
        <v/>
      </c>
      <c r="T9" s="1355">
        <f>S9+1</f>
        <v/>
      </c>
      <c r="U9" s="1355">
        <f>T9+1</f>
        <v/>
      </c>
      <c r="V9" s="1355">
        <f>U9+1</f>
        <v/>
      </c>
      <c r="W9" s="1355">
        <f>V9+1</f>
        <v/>
      </c>
      <c r="X9" s="1355">
        <f>W9+1</f>
        <v/>
      </c>
      <c r="Y9" s="1355">
        <f>X9+1</f>
        <v/>
      </c>
      <c r="Z9" s="1355">
        <f>Y9+1</f>
        <v/>
      </c>
      <c r="AA9" s="1355">
        <f>Z9+1</f>
        <v/>
      </c>
      <c r="AB9" s="1355">
        <f>AA9+1</f>
        <v/>
      </c>
      <c r="AC9" s="1355">
        <f>AB9+1</f>
        <v/>
      </c>
      <c r="AD9" s="1355">
        <f>AC9+1</f>
        <v/>
      </c>
      <c r="AE9" s="1355">
        <f>AD9+1</f>
        <v/>
      </c>
      <c r="AF9" s="1355">
        <f>AE9+1</f>
        <v/>
      </c>
      <c r="AG9" s="1355">
        <f>AF9+1</f>
        <v/>
      </c>
      <c r="AH9" s="1355">
        <f>AG9+1</f>
        <v/>
      </c>
      <c r="AI9" s="1355">
        <f>AH9+1</f>
        <v/>
      </c>
      <c r="AJ9" s="1355">
        <f>AI9+1</f>
        <v/>
      </c>
      <c r="AK9" s="1355">
        <f>AJ9+1</f>
        <v/>
      </c>
      <c r="AL9" s="1355">
        <f>AK9+1</f>
        <v/>
      </c>
      <c r="AM9" s="1356" t="inlineStr">
        <is>
          <t>Total Days</t>
        </is>
      </c>
      <c r="AN9" s="1335" t="n"/>
      <c r="AO9" s="1336" t="n"/>
      <c r="AP9" s="56" t="n"/>
    </row>
    <row r="10" ht="15.75" customHeight="1" s="501">
      <c r="A10" s="56" t="n"/>
      <c r="B10" s="1331" t="n"/>
      <c r="C10" s="1331" t="n"/>
      <c r="D10" s="1343" t="n"/>
      <c r="E10" s="1343" t="n"/>
      <c r="F10" s="1343" t="n"/>
      <c r="G10" s="1343" t="n"/>
      <c r="H10" s="1343" t="n"/>
      <c r="I10" s="1343" t="n"/>
      <c r="J10" s="1343" t="n"/>
      <c r="K10" s="1343" t="n"/>
      <c r="L10" s="1343" t="n"/>
      <c r="M10" s="1343" t="n"/>
      <c r="N10" s="1343" t="n"/>
      <c r="O10" s="1343" t="n"/>
      <c r="P10" s="1343" t="n"/>
      <c r="Q10" s="1343" t="n"/>
      <c r="R10" s="1343" t="n"/>
      <c r="S10" s="1343" t="n"/>
      <c r="T10" s="1343" t="n"/>
      <c r="U10" s="1343" t="n"/>
      <c r="V10" s="1343" t="n"/>
      <c r="W10" s="1343" t="n"/>
      <c r="X10" s="1343" t="n"/>
      <c r="Y10" s="1343" t="n"/>
      <c r="Z10" s="1343" t="n"/>
      <c r="AA10" s="1343" t="n"/>
      <c r="AB10" s="1343" t="n"/>
      <c r="AC10" s="1343" t="n"/>
      <c r="AD10" s="1343" t="n"/>
      <c r="AE10" s="1343" t="n"/>
      <c r="AF10" s="1343" t="n"/>
      <c r="AG10" s="1343" t="n"/>
      <c r="AH10" s="1343" t="n"/>
      <c r="AI10" s="1343" t="n"/>
      <c r="AJ10" s="1343" t="n"/>
      <c r="AK10" s="1343" t="n"/>
      <c r="AL10" s="1343" t="n"/>
      <c r="AM10" s="1334" t="n"/>
      <c r="AN10" s="1335" t="n"/>
      <c r="AO10" s="1336" t="n"/>
      <c r="AP10" s="56" t="n"/>
    </row>
    <row r="11" ht="13.5" customHeight="1" s="501">
      <c r="A11" s="56" t="n"/>
      <c r="B11" s="1343" t="n"/>
      <c r="C11" s="1343" t="n"/>
      <c r="D11" s="1354" t="inlineStr">
        <is>
          <t>Personnel</t>
        </is>
      </c>
      <c r="E11" s="1327" t="n"/>
      <c r="F11" s="1327" t="n"/>
      <c r="G11" s="1327" t="n"/>
      <c r="H11" s="1327" t="n"/>
      <c r="I11" s="1327" t="n"/>
      <c r="J11" s="1327" t="n"/>
      <c r="K11" s="1327" t="n"/>
      <c r="L11" s="1327" t="n"/>
      <c r="M11" s="1327" t="n"/>
      <c r="N11" s="1327" t="n"/>
      <c r="O11" s="1327" t="n"/>
      <c r="P11" s="1327" t="n"/>
      <c r="Q11" s="1327" t="n"/>
      <c r="R11" s="1327" t="n"/>
      <c r="S11" s="1327" t="n"/>
      <c r="T11" s="1327" t="n"/>
      <c r="U11" s="1327" t="n"/>
      <c r="V11" s="1327" t="n"/>
      <c r="W11" s="1327" t="n"/>
      <c r="X11" s="1327" t="n"/>
      <c r="Y11" s="1327" t="n"/>
      <c r="Z11" s="1327" t="n"/>
      <c r="AA11" s="1327" t="n"/>
      <c r="AB11" s="1327" t="n"/>
      <c r="AC11" s="1327" t="n"/>
      <c r="AD11" s="1327" t="n"/>
      <c r="AE11" s="1327" t="n"/>
      <c r="AF11" s="1327" t="n"/>
      <c r="AG11" s="1327" t="n"/>
      <c r="AH11" s="1327" t="n"/>
      <c r="AI11" s="1327" t="n"/>
      <c r="AJ11" s="1327" t="n"/>
      <c r="AK11" s="1327" t="n"/>
      <c r="AL11" s="1333" t="n"/>
      <c r="AM11" s="1347" t="n"/>
      <c r="AN11" s="1348" t="n"/>
      <c r="AO11" s="1349" t="n"/>
      <c r="AP11" s="56" t="n"/>
    </row>
    <row r="12" customFormat="1" s="67">
      <c r="A12" s="65" t="n"/>
      <c r="B12" s="141">
        <f>IF('Master Data'!H3="","",'Master Data'!H3)</f>
        <v/>
      </c>
      <c r="C12" s="141">
        <f>IF('Master Data'!I3="","",'Master Data'!I3)</f>
        <v/>
      </c>
      <c r="D12" s="79" t="inlineStr">
        <is>
          <t>x</t>
        </is>
      </c>
      <c r="E12" s="79" t="inlineStr">
        <is>
          <t>x</t>
        </is>
      </c>
      <c r="F12" s="79" t="inlineStr">
        <is>
          <t>x</t>
        </is>
      </c>
      <c r="G12" s="79" t="inlineStr">
        <is>
          <t>x</t>
        </is>
      </c>
      <c r="H12" s="79" t="inlineStr">
        <is>
          <t>x</t>
        </is>
      </c>
      <c r="I12" s="79" t="inlineStr">
        <is>
          <t>x</t>
        </is>
      </c>
      <c r="J12" s="79" t="inlineStr">
        <is>
          <t>x</t>
        </is>
      </c>
      <c r="K12" s="79" t="inlineStr">
        <is>
          <t>x</t>
        </is>
      </c>
      <c r="L12" s="79" t="inlineStr">
        <is>
          <t>x</t>
        </is>
      </c>
      <c r="M12" s="79" t="inlineStr">
        <is>
          <t>x</t>
        </is>
      </c>
      <c r="N12" s="79" t="inlineStr">
        <is>
          <t>x</t>
        </is>
      </c>
      <c r="O12" s="79" t="inlineStr">
        <is>
          <t>x</t>
        </is>
      </c>
      <c r="P12" s="79" t="inlineStr">
        <is>
          <t>x</t>
        </is>
      </c>
      <c r="Q12" s="79" t="inlineStr">
        <is>
          <t>x</t>
        </is>
      </c>
      <c r="R12" s="79" t="inlineStr">
        <is>
          <t>x</t>
        </is>
      </c>
      <c r="S12" s="79" t="inlineStr">
        <is>
          <t>x</t>
        </is>
      </c>
      <c r="T12" s="79" t="inlineStr">
        <is>
          <t>x</t>
        </is>
      </c>
      <c r="U12" s="79" t="inlineStr">
        <is>
          <t>x</t>
        </is>
      </c>
      <c r="V12" s="79" t="inlineStr">
        <is>
          <t>x</t>
        </is>
      </c>
      <c r="W12" s="79" t="inlineStr">
        <is>
          <t>x</t>
        </is>
      </c>
      <c r="X12" s="79" t="inlineStr">
        <is>
          <t>x</t>
        </is>
      </c>
      <c r="Y12" s="79" t="inlineStr">
        <is>
          <t>x</t>
        </is>
      </c>
      <c r="Z12" s="79" t="inlineStr">
        <is>
          <t>x</t>
        </is>
      </c>
      <c r="AA12" s="79" t="n"/>
      <c r="AB12" s="79" t="n"/>
      <c r="AC12" s="79" t="n"/>
      <c r="AD12" s="79" t="n"/>
      <c r="AE12" s="79" t="n"/>
      <c r="AF12" s="79" t="n"/>
      <c r="AG12" s="79" t="n"/>
      <c r="AH12" s="79" t="n"/>
      <c r="AI12" s="79" t="n"/>
      <c r="AJ12" s="79" t="n"/>
      <c r="AK12" s="79" t="n"/>
      <c r="AL12" s="79" t="n"/>
      <c r="AM12" s="1357">
        <f>IF(COUNTA(D12:AL12)=0,"",COUNTA(D12:AL12))</f>
        <v/>
      </c>
      <c r="AN12" s="1327" t="n"/>
      <c r="AO12" s="1333" t="n"/>
      <c r="AP12" s="65" t="n"/>
      <c r="AR12" s="67">
        <f>IF(D12="X",1,0)</f>
        <v/>
      </c>
      <c r="AS12" s="67">
        <f>IF(E12="X",1,0)</f>
        <v/>
      </c>
      <c r="AT12" s="67">
        <f>IF(F12="X",1,0)</f>
        <v/>
      </c>
      <c r="AU12" s="67">
        <f>IF(G12="X",1,0)</f>
        <v/>
      </c>
      <c r="AV12" s="67">
        <f>IF(H12="X",1,0)</f>
        <v/>
      </c>
      <c r="AW12" s="67">
        <f>IF(I12="X",1,0)</f>
        <v/>
      </c>
      <c r="AX12" s="67">
        <f>IF(J12="X",1,0)</f>
        <v/>
      </c>
      <c r="AY12" s="67">
        <f>IF(K12="X",1,0)</f>
        <v/>
      </c>
      <c r="AZ12" s="67">
        <f>IF(L12="X",1,0)</f>
        <v/>
      </c>
      <c r="BA12" s="67">
        <f>IF(M12="X",1,0)</f>
        <v/>
      </c>
      <c r="BB12" s="67">
        <f>IF(N12="X",1,0)</f>
        <v/>
      </c>
      <c r="BC12" s="67">
        <f>IF(O12="X",1,0)</f>
        <v/>
      </c>
      <c r="BD12" s="67">
        <f>IF(P12="X",1,0)</f>
        <v/>
      </c>
      <c r="BE12" s="67">
        <f>IF(Q12="X",1,0)</f>
        <v/>
      </c>
      <c r="BF12" s="67">
        <f>IF(R12="X",1,0)</f>
        <v/>
      </c>
      <c r="BG12" s="67">
        <f>IF(S12="X",1,0)</f>
        <v/>
      </c>
      <c r="BH12" s="67">
        <f>IF(T12="X",1,0)</f>
        <v/>
      </c>
      <c r="BI12" s="67">
        <f>IF(U12="X",1,0)</f>
        <v/>
      </c>
      <c r="BJ12" s="67">
        <f>IF(V12="X",1,0)</f>
        <v/>
      </c>
      <c r="BK12" s="67">
        <f>IF(W12="X",1,0)</f>
        <v/>
      </c>
      <c r="BL12" s="67">
        <f>IF(X12="X",1,0)</f>
        <v/>
      </c>
      <c r="BM12" s="67">
        <f>IF(Y12="X",1,0)</f>
        <v/>
      </c>
      <c r="BN12" s="67">
        <f>IF(Z12="X",1,0)</f>
        <v/>
      </c>
      <c r="BO12" s="67">
        <f>IF(AA12="X",1,0)</f>
        <v/>
      </c>
      <c r="BP12" s="67">
        <f>IF(AB12="X",1,0)</f>
        <v/>
      </c>
      <c r="BQ12" s="67">
        <f>IF(AC12="X",1,0)</f>
        <v/>
      </c>
      <c r="BR12" s="67">
        <f>IF(AD12="X",1,0)</f>
        <v/>
      </c>
      <c r="BS12" s="67">
        <f>IF(AE12="X",1,0)</f>
        <v/>
      </c>
      <c r="BT12" s="67">
        <f>IF(AF12="X",1,0)</f>
        <v/>
      </c>
      <c r="BU12" s="67">
        <f>IF(AG12="X",1,0)</f>
        <v/>
      </c>
      <c r="BV12" s="67">
        <f>IF(AH12="X",1,0)</f>
        <v/>
      </c>
      <c r="BW12" s="67">
        <f>IF(AI12="X",1,0)</f>
        <v/>
      </c>
      <c r="BX12" s="67">
        <f>IF(AJ12="X",1,0)</f>
        <v/>
      </c>
      <c r="BY12" s="67">
        <f>IF(AK12="X",1,0)</f>
        <v/>
      </c>
      <c r="BZ12" s="67">
        <f>IF(AL12="X",1,0)</f>
        <v/>
      </c>
      <c r="CA12" s="67">
        <f>IF(AM12="X",1,0)</f>
        <v/>
      </c>
      <c r="CB12" s="67">
        <f>IF(AN12="X",1,0)</f>
        <v/>
      </c>
    </row>
    <row r="13" customFormat="1" s="67">
      <c r="A13" s="65" t="n"/>
      <c r="B13" s="141">
        <f>IF('Master Data'!H4="","",'Master Data'!H4)</f>
        <v/>
      </c>
      <c r="C13" s="141">
        <f>IF('Master Data'!I4="","",'Master Data'!I4)</f>
        <v/>
      </c>
      <c r="D13" s="79" t="n"/>
      <c r="E13" s="79" t="n"/>
      <c r="F13" s="79" t="n"/>
      <c r="G13" s="79" t="inlineStr">
        <is>
          <t>x</t>
        </is>
      </c>
      <c r="H13" s="79" t="inlineStr">
        <is>
          <t>x</t>
        </is>
      </c>
      <c r="I13" s="79" t="inlineStr">
        <is>
          <t>x</t>
        </is>
      </c>
      <c r="J13" s="79" t="n"/>
      <c r="K13" s="79" t="n"/>
      <c r="L13" s="79" t="n"/>
      <c r="M13" s="79" t="n"/>
      <c r="N13" s="79" t="n"/>
      <c r="O13" s="79" t="n"/>
      <c r="P13" s="79" t="n"/>
      <c r="Q13" s="79" t="n"/>
      <c r="R13" s="79" t="n"/>
      <c r="S13" s="79" t="n"/>
      <c r="T13" s="79" t="n"/>
      <c r="U13" s="79" t="n"/>
      <c r="V13" s="79" t="n"/>
      <c r="W13" s="79" t="n"/>
      <c r="X13" s="79" t="n"/>
      <c r="Y13" s="79" t="n"/>
      <c r="Z13" s="79" t="n"/>
      <c r="AA13" s="79" t="n"/>
      <c r="AB13" s="77" t="n"/>
      <c r="AC13" s="77" t="n"/>
      <c r="AD13" s="77" t="n"/>
      <c r="AE13" s="77" t="n"/>
      <c r="AF13" s="77" t="n"/>
      <c r="AG13" s="77" t="n"/>
      <c r="AH13" s="77" t="n"/>
      <c r="AI13" s="77" t="n"/>
      <c r="AJ13" s="79" t="n"/>
      <c r="AK13" s="79" t="n"/>
      <c r="AL13" s="79" t="n"/>
      <c r="AM13" s="1357">
        <f>IF(COUNTA(D13:AL13)=0,"",COUNTA(D13:AL13))</f>
        <v/>
      </c>
      <c r="AN13" s="1327" t="n"/>
      <c r="AO13" s="1333" t="n"/>
      <c r="AP13" s="65" t="n"/>
      <c r="AR13" s="67">
        <f>IF(D13="X",1,0)</f>
        <v/>
      </c>
      <c r="AS13" s="67">
        <f>IF(E13="X",1,0)</f>
        <v/>
      </c>
      <c r="AT13" s="67">
        <f>IF(F13="X",1,0)</f>
        <v/>
      </c>
      <c r="AU13" s="67">
        <f>IF(G13="X",1,0)</f>
        <v/>
      </c>
      <c r="AV13" s="67">
        <f>IF(H13="X",1,0)</f>
        <v/>
      </c>
      <c r="AW13" s="67">
        <f>IF(I13="X",1,0)</f>
        <v/>
      </c>
      <c r="AX13" s="67">
        <f>IF(J13="X",1,0)</f>
        <v/>
      </c>
      <c r="AY13" s="67">
        <f>IF(K13="X",1,0)</f>
        <v/>
      </c>
      <c r="AZ13" s="67">
        <f>IF(L13="X",1,0)</f>
        <v/>
      </c>
      <c r="BA13" s="67">
        <f>IF(M13="X",1,0)</f>
        <v/>
      </c>
      <c r="BB13" s="67">
        <f>IF(N13="X",1,0)</f>
        <v/>
      </c>
      <c r="BC13" s="67">
        <f>IF(O13="X",1,0)</f>
        <v/>
      </c>
      <c r="BD13" s="67">
        <f>IF(P13="X",1,0)</f>
        <v/>
      </c>
      <c r="BE13" s="67">
        <f>IF(Q13="X",1,0)</f>
        <v/>
      </c>
      <c r="BF13" s="67">
        <f>IF(R13="X",1,0)</f>
        <v/>
      </c>
      <c r="BG13" s="67">
        <f>IF(S13="X",1,0)</f>
        <v/>
      </c>
      <c r="BH13" s="67">
        <f>IF(T13="X",1,0)</f>
        <v/>
      </c>
      <c r="BI13" s="67">
        <f>IF(U13="X",1,0)</f>
        <v/>
      </c>
      <c r="BJ13" s="67">
        <f>IF(V13="X",1,0)</f>
        <v/>
      </c>
      <c r="BK13" s="67">
        <f>IF(W13="X",1,0)</f>
        <v/>
      </c>
      <c r="BL13" s="67">
        <f>IF(X13="X",1,0)</f>
        <v/>
      </c>
      <c r="BM13" s="67">
        <f>IF(Y13="X",1,0)</f>
        <v/>
      </c>
      <c r="BN13" s="67">
        <f>IF(Z13="X",1,0)</f>
        <v/>
      </c>
      <c r="BO13" s="67">
        <f>IF(AA13="X",1,0)</f>
        <v/>
      </c>
      <c r="BP13" s="67">
        <f>IF(AB13="X",1,0)</f>
        <v/>
      </c>
      <c r="BQ13" s="67">
        <f>IF(AC13="X",1,0)</f>
        <v/>
      </c>
      <c r="BR13" s="67">
        <f>IF(AD13="X",1,0)</f>
        <v/>
      </c>
      <c r="BS13" s="67">
        <f>IF(AE13="X",1,0)</f>
        <v/>
      </c>
      <c r="BT13" s="67">
        <f>IF(AF13="X",1,0)</f>
        <v/>
      </c>
      <c r="BU13" s="67">
        <f>IF(AG13="X",1,0)</f>
        <v/>
      </c>
      <c r="BV13" s="67">
        <f>IF(AH13="X",1,0)</f>
        <v/>
      </c>
      <c r="BW13" s="67">
        <f>IF(AI13="X",1,0)</f>
        <v/>
      </c>
      <c r="BX13" s="67">
        <f>IF(AJ13="X",1,0)</f>
        <v/>
      </c>
      <c r="BY13" s="67">
        <f>IF(AK13="X",1,0)</f>
        <v/>
      </c>
      <c r="BZ13" s="67">
        <f>IF(AL13="X",1,0)</f>
        <v/>
      </c>
      <c r="CA13" s="67">
        <f>IF(AM13="X",1,0)</f>
        <v/>
      </c>
      <c r="CB13" s="67">
        <f>IF(AN13="X",1,0)</f>
        <v/>
      </c>
    </row>
    <row r="14" customFormat="1" s="67">
      <c r="A14" s="65" t="n"/>
      <c r="B14" s="141">
        <f>IF('Master Data'!H8="","",'Master Data'!H8)</f>
        <v/>
      </c>
      <c r="C14" s="141">
        <f>IF('Master Data'!I8="","",'Master Data'!I8)</f>
        <v/>
      </c>
      <c r="D14" s="79" t="n"/>
      <c r="E14" s="79" t="n"/>
      <c r="F14" s="79" t="n"/>
      <c r="G14" s="79" t="n"/>
      <c r="H14" s="79" t="n"/>
      <c r="I14" s="79" t="n"/>
      <c r="J14" s="79" t="n"/>
      <c r="K14" s="79" t="n"/>
      <c r="L14" s="79" t="n"/>
      <c r="M14" s="79" t="n"/>
      <c r="N14" s="79" t="n"/>
      <c r="O14" s="79" t="n"/>
      <c r="P14" s="79" t="n"/>
      <c r="Q14" s="79" t="n"/>
      <c r="R14" s="79" t="n"/>
      <c r="S14" s="79" t="n"/>
      <c r="T14" s="79" t="n"/>
      <c r="U14" s="79" t="n"/>
      <c r="V14" s="79" t="n"/>
      <c r="W14" s="79" t="n"/>
      <c r="X14" s="79" t="n"/>
      <c r="Y14" s="79" t="n"/>
      <c r="Z14" s="79" t="n"/>
      <c r="AA14" s="77" t="n"/>
      <c r="AB14" s="77" t="n"/>
      <c r="AC14" s="77" t="n"/>
      <c r="AD14" s="77" t="n"/>
      <c r="AE14" s="77" t="n"/>
      <c r="AF14" s="77" t="n"/>
      <c r="AG14" s="77" t="n"/>
      <c r="AH14" s="77" t="n"/>
      <c r="AI14" s="79" t="n"/>
      <c r="AJ14" s="79" t="n"/>
      <c r="AK14" s="79" t="n"/>
      <c r="AL14" s="79" t="n"/>
      <c r="AM14" s="1357">
        <f>IF(COUNTA(D14:AL14)=0,"",COUNTA(D14:AL14))</f>
        <v/>
      </c>
      <c r="AN14" s="1327" t="n"/>
      <c r="AO14" s="1333" t="n"/>
      <c r="AP14" s="65" t="n"/>
      <c r="AR14" s="67">
        <f>IF(D14="X",1,0)</f>
        <v/>
      </c>
      <c r="AS14" s="67">
        <f>IF(E14="X",1,0)</f>
        <v/>
      </c>
      <c r="AT14" s="67">
        <f>IF(F14="X",1,0)</f>
        <v/>
      </c>
      <c r="AU14" s="67">
        <f>IF(G14="X",1,0)</f>
        <v/>
      </c>
      <c r="AV14" s="67">
        <f>IF(H14="X",1,0)</f>
        <v/>
      </c>
      <c r="AW14" s="67">
        <f>IF(I14="X",1,0)</f>
        <v/>
      </c>
      <c r="AX14" s="67">
        <f>IF(J14="X",1,0)</f>
        <v/>
      </c>
      <c r="AY14" s="67">
        <f>IF(K14="X",1,0)</f>
        <v/>
      </c>
      <c r="AZ14" s="67">
        <f>IF(L14="X",1,0)</f>
        <v/>
      </c>
      <c r="BA14" s="67">
        <f>IF(M14="X",1,0)</f>
        <v/>
      </c>
      <c r="BB14" s="67">
        <f>IF(N14="X",1,0)</f>
        <v/>
      </c>
      <c r="BC14" s="67">
        <f>IF(O14="X",1,0)</f>
        <v/>
      </c>
      <c r="BD14" s="67">
        <f>IF(P14="X",1,0)</f>
        <v/>
      </c>
      <c r="BE14" s="67">
        <f>IF(Q14="X",1,0)</f>
        <v/>
      </c>
      <c r="BF14" s="67">
        <f>IF(R14="X",1,0)</f>
        <v/>
      </c>
      <c r="BG14" s="67">
        <f>IF(S14="X",1,0)</f>
        <v/>
      </c>
      <c r="BH14" s="67">
        <f>IF(T14="X",1,0)</f>
        <v/>
      </c>
      <c r="BI14" s="67">
        <f>IF(U14="X",1,0)</f>
        <v/>
      </c>
      <c r="BJ14" s="67">
        <f>IF(V14="X",1,0)</f>
        <v/>
      </c>
      <c r="BK14" s="67">
        <f>IF(W14="X",1,0)</f>
        <v/>
      </c>
      <c r="BL14" s="67">
        <f>IF(X14="X",1,0)</f>
        <v/>
      </c>
      <c r="BM14" s="67">
        <f>IF(Y14="X",1,0)</f>
        <v/>
      </c>
      <c r="BN14" s="67">
        <f>IF(Z14="X",1,0)</f>
        <v/>
      </c>
      <c r="BO14" s="67">
        <f>IF(AA14="X",1,0)</f>
        <v/>
      </c>
      <c r="BP14" s="67">
        <f>IF(AB14="X",1,0)</f>
        <v/>
      </c>
      <c r="BQ14" s="67">
        <f>IF(AC14="X",1,0)</f>
        <v/>
      </c>
      <c r="BR14" s="67">
        <f>IF(AD14="X",1,0)</f>
        <v/>
      </c>
      <c r="BS14" s="67">
        <f>IF(AE14="X",1,0)</f>
        <v/>
      </c>
      <c r="BT14" s="67">
        <f>IF(AF14="X",1,0)</f>
        <v/>
      </c>
      <c r="BU14" s="67">
        <f>IF(AG14="X",1,0)</f>
        <v/>
      </c>
      <c r="BV14" s="67">
        <f>IF(AH14="X",1,0)</f>
        <v/>
      </c>
      <c r="BW14" s="67">
        <f>IF(AI14="X",1,0)</f>
        <v/>
      </c>
      <c r="BX14" s="67">
        <f>IF(AJ14="X",1,0)</f>
        <v/>
      </c>
      <c r="BY14" s="67">
        <f>IF(AK14="X",1,0)</f>
        <v/>
      </c>
      <c r="BZ14" s="67">
        <f>IF(AL14="X",1,0)</f>
        <v/>
      </c>
      <c r="CA14" s="67">
        <f>IF(AM14="X",1,0)</f>
        <v/>
      </c>
      <c r="CB14" s="67">
        <f>IF(AN14="X",1,0)</f>
        <v/>
      </c>
    </row>
    <row r="15" customFormat="1" s="67">
      <c r="A15" s="65" t="n"/>
      <c r="B15" s="66">
        <f>IF('Master Data'!H10="","",'Master Data'!H10)</f>
        <v/>
      </c>
      <c r="C15" s="66">
        <f>IF('Master Data'!I10="","",'Master Data'!I10)</f>
        <v/>
      </c>
      <c r="D15" s="79" t="n"/>
      <c r="E15" s="79" t="n"/>
      <c r="F15" s="79" t="n"/>
      <c r="G15" s="79" t="n"/>
      <c r="H15" s="79" t="n"/>
      <c r="I15" s="79" t="n"/>
      <c r="J15" s="79" t="n"/>
      <c r="K15" s="79" t="n"/>
      <c r="L15" s="79" t="n"/>
      <c r="M15" s="79" t="n"/>
      <c r="N15" s="79" t="n"/>
      <c r="O15" s="79" t="n"/>
      <c r="P15" s="79" t="n"/>
      <c r="Q15" s="79" t="n"/>
      <c r="R15" s="79" t="n"/>
      <c r="S15" s="79" t="n"/>
      <c r="T15" s="79" t="n"/>
      <c r="U15" s="79" t="n"/>
      <c r="V15" s="79" t="n"/>
      <c r="W15" s="79" t="n"/>
      <c r="X15" s="79" t="n"/>
      <c r="Y15" s="79" t="n"/>
      <c r="Z15" s="79" t="n"/>
      <c r="AA15" s="79" t="n"/>
      <c r="AB15" s="79" t="n"/>
      <c r="AC15" s="79" t="n"/>
      <c r="AD15" s="79" t="n"/>
      <c r="AE15" s="79" t="n"/>
      <c r="AF15" s="79" t="n"/>
      <c r="AG15" s="79" t="n"/>
      <c r="AH15" s="79" t="n"/>
      <c r="AI15" s="79" t="n"/>
      <c r="AJ15" s="79" t="n"/>
      <c r="AK15" s="79" t="n"/>
      <c r="AL15" s="79" t="n"/>
      <c r="AM15" s="1357">
        <f>IF(COUNTA(D15:AL15)=0,"",COUNTA(D15:AL15))</f>
        <v/>
      </c>
      <c r="AN15" s="1327" t="n"/>
      <c r="AO15" s="1333" t="n"/>
      <c r="AP15" s="65" t="n"/>
    </row>
    <row r="16" customFormat="1" s="67">
      <c r="A16" s="65" t="n"/>
      <c r="B16" s="66">
        <f>IF('Master Data'!H11="","",'Master Data'!H11)</f>
        <v/>
      </c>
      <c r="C16" s="66">
        <f>IF('Master Data'!I11="","",'Master Data'!I11)</f>
        <v/>
      </c>
      <c r="D16" s="79" t="n"/>
      <c r="E16" s="79" t="n"/>
      <c r="F16" s="79" t="n"/>
      <c r="G16" s="79" t="n"/>
      <c r="H16" s="79" t="n"/>
      <c r="I16" s="79" t="n"/>
      <c r="J16" s="79" t="n"/>
      <c r="K16" s="79" t="n"/>
      <c r="L16" s="79" t="n"/>
      <c r="M16" s="79" t="n"/>
      <c r="N16" s="79" t="n"/>
      <c r="O16" s="79" t="n"/>
      <c r="P16" s="79" t="n"/>
      <c r="Q16" s="79" t="n"/>
      <c r="R16" s="79" t="n"/>
      <c r="S16" s="79" t="n"/>
      <c r="T16" s="79" t="n"/>
      <c r="U16" s="79" t="n"/>
      <c r="V16" s="79" t="n"/>
      <c r="W16" s="79" t="n"/>
      <c r="X16" s="79" t="n"/>
      <c r="Y16" s="79" t="n"/>
      <c r="Z16" s="79" t="n"/>
      <c r="AA16" s="79" t="n"/>
      <c r="AB16" s="79" t="n"/>
      <c r="AC16" s="79" t="n"/>
      <c r="AD16" s="79" t="n"/>
      <c r="AE16" s="79" t="n"/>
      <c r="AF16" s="79" t="n"/>
      <c r="AG16" s="79" t="n"/>
      <c r="AH16" s="79" t="n"/>
      <c r="AI16" s="79" t="n"/>
      <c r="AJ16" s="79" t="n"/>
      <c r="AK16" s="79" t="n"/>
      <c r="AL16" s="79" t="n"/>
      <c r="AM16" s="1357">
        <f>IF(COUNTA(D16:AL16)=0,"",COUNTA(D16:AL16))</f>
        <v/>
      </c>
      <c r="AN16" s="1327" t="n"/>
      <c r="AO16" s="1333" t="n"/>
      <c r="AP16" s="65" t="n"/>
    </row>
    <row r="17" customFormat="1" s="67">
      <c r="A17" s="65" t="n"/>
      <c r="B17" s="66">
        <f>IF('Master Data'!H12="","",'Master Data'!H12)</f>
        <v/>
      </c>
      <c r="C17" s="66">
        <f>IF('Master Data'!I12="","",'Master Data'!I12)</f>
        <v/>
      </c>
      <c r="D17" s="104" t="n"/>
      <c r="E17" s="79" t="n"/>
      <c r="F17" s="79" t="n"/>
      <c r="G17" s="79" t="n"/>
      <c r="H17" s="79" t="n"/>
      <c r="I17" s="79" t="n"/>
      <c r="J17" s="79" t="n"/>
      <c r="K17" s="79" t="n"/>
      <c r="L17" s="79" t="n"/>
      <c r="M17" s="79" t="n"/>
      <c r="N17" s="79" t="n"/>
      <c r="O17" s="79" t="n"/>
      <c r="P17" s="79" t="n"/>
      <c r="Q17" s="79" t="n"/>
      <c r="R17" s="79" t="n"/>
      <c r="S17" s="79" t="n"/>
      <c r="T17" s="79" t="n"/>
      <c r="U17" s="79" t="n"/>
      <c r="V17" s="79" t="n"/>
      <c r="W17" s="79" t="n"/>
      <c r="X17" s="79" t="n"/>
      <c r="Y17" s="79" t="n"/>
      <c r="Z17" s="104" t="n"/>
      <c r="AA17" s="104" t="n"/>
      <c r="AB17" s="104" t="n"/>
      <c r="AC17" s="104" t="n"/>
      <c r="AD17" s="104" t="n"/>
      <c r="AE17" s="104" t="n"/>
      <c r="AF17" s="104" t="n"/>
      <c r="AG17" s="104" t="n"/>
      <c r="AH17" s="104" t="n"/>
      <c r="AI17" s="104" t="n"/>
      <c r="AJ17" s="104" t="n"/>
      <c r="AK17" s="104" t="n"/>
      <c r="AL17" s="104" t="n"/>
      <c r="AM17" s="1357">
        <f>IF(COUNTA(D17:AL17)=0,"",COUNTA(D17:AL17))</f>
        <v/>
      </c>
      <c r="AN17" s="1327" t="n"/>
      <c r="AO17" s="1333" t="n"/>
      <c r="AP17" s="65" t="n"/>
    </row>
    <row r="18" customFormat="1" s="67">
      <c r="A18" s="65" t="n"/>
      <c r="B18" s="66">
        <f>IF('Master Data'!H13="","",'Master Data'!H13)</f>
        <v/>
      </c>
      <c r="C18" s="66">
        <f>IF('Master Data'!I13="","",'Master Data'!I13)</f>
        <v/>
      </c>
      <c r="D18" s="104" t="n"/>
      <c r="E18" s="79" t="n"/>
      <c r="F18" s="79" t="n"/>
      <c r="G18" s="79" t="n"/>
      <c r="H18" s="79" t="n"/>
      <c r="I18" s="79" t="n"/>
      <c r="J18" s="79" t="n"/>
      <c r="K18" s="79" t="n"/>
      <c r="L18" s="79" t="n"/>
      <c r="M18" s="79" t="n"/>
      <c r="N18" s="79" t="n"/>
      <c r="O18" s="79" t="n"/>
      <c r="P18" s="79" t="n"/>
      <c r="Q18" s="79" t="n"/>
      <c r="R18" s="79" t="n"/>
      <c r="S18" s="79" t="n"/>
      <c r="T18" s="79" t="n"/>
      <c r="U18" s="79" t="n"/>
      <c r="V18" s="79" t="n"/>
      <c r="W18" s="79" t="n"/>
      <c r="X18" s="79" t="n"/>
      <c r="Y18" s="79" t="n"/>
      <c r="Z18" s="104" t="n"/>
      <c r="AA18" s="104" t="n"/>
      <c r="AB18" s="104" t="n"/>
      <c r="AC18" s="104" t="n"/>
      <c r="AD18" s="104" t="n"/>
      <c r="AE18" s="104" t="n"/>
      <c r="AF18" s="104" t="n"/>
      <c r="AG18" s="104" t="n"/>
      <c r="AH18" s="104" t="n"/>
      <c r="AI18" s="104" t="n"/>
      <c r="AJ18" s="104" t="n"/>
      <c r="AK18" s="104" t="n"/>
      <c r="AL18" s="104" t="n"/>
      <c r="AM18" s="1357">
        <f>IF(COUNTA(D18:AL18)=0,"",COUNTA(D18:AL18))</f>
        <v/>
      </c>
      <c r="AN18" s="1327" t="n"/>
      <c r="AO18" s="1333" t="n"/>
      <c r="AP18" s="65" t="n"/>
    </row>
    <row r="19" customFormat="1" s="67">
      <c r="A19" s="65" t="n"/>
      <c r="B19" s="66">
        <f>IF('Master Data'!H14="","",'Master Data'!H14)</f>
        <v/>
      </c>
      <c r="C19" s="66">
        <f>IF('Master Data'!I14="","",'Master Data'!I14)</f>
        <v/>
      </c>
      <c r="D19" s="104" t="n"/>
      <c r="E19" s="104" t="n"/>
      <c r="F19" s="104" t="n"/>
      <c r="G19" s="104" t="n"/>
      <c r="H19" s="104" t="n"/>
      <c r="I19" s="104" t="n"/>
      <c r="J19" s="104" t="n"/>
      <c r="K19" s="104" t="n"/>
      <c r="L19" s="104" t="n"/>
      <c r="M19" s="104" t="n"/>
      <c r="N19" s="104" t="n"/>
      <c r="O19" s="104" t="n"/>
      <c r="P19" s="104" t="n"/>
      <c r="Q19" s="104" t="n"/>
      <c r="R19" s="104" t="n"/>
      <c r="S19" s="104" t="n"/>
      <c r="T19" s="104" t="n"/>
      <c r="U19" s="104" t="n"/>
      <c r="V19" s="104" t="n"/>
      <c r="W19" s="104" t="n"/>
      <c r="X19" s="104" t="n"/>
      <c r="Y19" s="104" t="n"/>
      <c r="Z19" s="104" t="n"/>
      <c r="AA19" s="104" t="n"/>
      <c r="AB19" s="104" t="n"/>
      <c r="AC19" s="104" t="n"/>
      <c r="AD19" s="104" t="n"/>
      <c r="AE19" s="104" t="n"/>
      <c r="AF19" s="104" t="n"/>
      <c r="AG19" s="104" t="n"/>
      <c r="AH19" s="104" t="n"/>
      <c r="AI19" s="104" t="n"/>
      <c r="AJ19" s="104" t="n"/>
      <c r="AK19" s="104" t="n"/>
      <c r="AL19" s="104" t="n"/>
      <c r="AM19" s="1357">
        <f>IF(COUNTA(D19:AL19)=0,"",COUNTA(D19:AL19))</f>
        <v/>
      </c>
      <c r="AN19" s="1327" t="n"/>
      <c r="AO19" s="1333" t="n"/>
      <c r="AP19" s="65" t="n"/>
    </row>
    <row r="20" customFormat="1" s="67">
      <c r="A20" s="65" t="n"/>
      <c r="B20" s="66">
        <f>IF('Master Data'!H15="","",'Master Data'!H15)</f>
        <v/>
      </c>
      <c r="C20" s="66">
        <f>IF('Master Data'!I15="","",'Master Data'!I15)</f>
        <v/>
      </c>
      <c r="D20" s="104" t="n"/>
      <c r="E20" s="104" t="n"/>
      <c r="F20" s="104" t="n"/>
      <c r="G20" s="104" t="n"/>
      <c r="H20" s="104" t="n"/>
      <c r="I20" s="104" t="n"/>
      <c r="J20" s="104" t="n"/>
      <c r="K20" s="104" t="n"/>
      <c r="L20" s="104" t="n"/>
      <c r="M20" s="104" t="n"/>
      <c r="N20" s="104" t="n"/>
      <c r="O20" s="104" t="n"/>
      <c r="P20" s="104" t="n"/>
      <c r="Q20" s="104" t="n"/>
      <c r="R20" s="104" t="n"/>
      <c r="S20" s="104" t="n"/>
      <c r="T20" s="104" t="n"/>
      <c r="U20" s="104" t="n"/>
      <c r="V20" s="104" t="n"/>
      <c r="W20" s="104" t="n"/>
      <c r="X20" s="104" t="n"/>
      <c r="Y20" s="104" t="n"/>
      <c r="Z20" s="104" t="n"/>
      <c r="AA20" s="104" t="n"/>
      <c r="AB20" s="104" t="n"/>
      <c r="AC20" s="104" t="n"/>
      <c r="AD20" s="104" t="n"/>
      <c r="AE20" s="104" t="n"/>
      <c r="AF20" s="104" t="n"/>
      <c r="AG20" s="104" t="n"/>
      <c r="AH20" s="104" t="n"/>
      <c r="AI20" s="104" t="n"/>
      <c r="AJ20" s="104" t="n"/>
      <c r="AK20" s="104" t="n"/>
      <c r="AL20" s="104" t="n"/>
      <c r="AM20" s="1357">
        <f>IF(COUNTA(D20:AL20)=0,"",COUNTA(D20:AL20))</f>
        <v/>
      </c>
      <c r="AN20" s="1327" t="n"/>
      <c r="AO20" s="1333" t="n"/>
      <c r="AP20" s="65" t="n"/>
    </row>
    <row r="21" customFormat="1" s="67">
      <c r="A21" s="65" t="n"/>
      <c r="B21" s="66">
        <f>IF('Master Data'!H16="","",'Master Data'!H16)</f>
        <v/>
      </c>
      <c r="C21" s="66">
        <f>IF('Master Data'!I16="","",'Master Data'!I16)</f>
        <v/>
      </c>
      <c r="D21" s="79" t="n"/>
      <c r="E21" s="79" t="n"/>
      <c r="F21" s="79" t="n"/>
      <c r="G21" s="79" t="n"/>
      <c r="H21" s="79" t="n"/>
      <c r="I21" s="79" t="n"/>
      <c r="J21" s="79" t="n"/>
      <c r="K21" s="79" t="n"/>
      <c r="L21" s="79" t="n"/>
      <c r="M21" s="79" t="n"/>
      <c r="N21" s="79" t="n"/>
      <c r="O21" s="79" t="n"/>
      <c r="P21" s="79" t="n"/>
      <c r="Q21" s="79" t="n"/>
      <c r="R21" s="79" t="n"/>
      <c r="S21" s="79" t="n"/>
      <c r="T21" s="79" t="n"/>
      <c r="U21" s="79" t="n"/>
      <c r="V21" s="79" t="n"/>
      <c r="W21" s="79" t="n"/>
      <c r="X21" s="79" t="n"/>
      <c r="Y21" s="79" t="n"/>
      <c r="Z21" s="79" t="n"/>
      <c r="AA21" s="79" t="n"/>
      <c r="AB21" s="79" t="n"/>
      <c r="AC21" s="79" t="n"/>
      <c r="AD21" s="79" t="n"/>
      <c r="AE21" s="79" t="n"/>
      <c r="AF21" s="79" t="n"/>
      <c r="AG21" s="79" t="n"/>
      <c r="AH21" s="79" t="n"/>
      <c r="AI21" s="79" t="n"/>
      <c r="AJ21" s="79" t="n"/>
      <c r="AK21" s="79" t="n"/>
      <c r="AL21" s="79" t="n"/>
      <c r="AM21" s="1357">
        <f>IF(COUNTA(D21:AL21)=0,"",COUNTA(D21:AL21))</f>
        <v/>
      </c>
      <c r="AN21" s="1327" t="n"/>
      <c r="AO21" s="1333" t="n"/>
      <c r="AP21" s="65" t="n"/>
    </row>
    <row r="22" customFormat="1" s="67">
      <c r="A22" s="65" t="n"/>
      <c r="B22" s="66">
        <f>IF('Master Data'!H17="","",'Master Data'!H17)</f>
        <v/>
      </c>
      <c r="C22" s="66">
        <f>IF('Master Data'!I17="","",'Master Data'!I17)</f>
        <v/>
      </c>
      <c r="D22" s="79" t="n"/>
      <c r="E22" s="79" t="n"/>
      <c r="F22" s="79" t="n"/>
      <c r="G22" s="79" t="n"/>
      <c r="H22" s="79" t="n"/>
      <c r="I22" s="79" t="n"/>
      <c r="J22" s="79" t="n"/>
      <c r="K22" s="79" t="n"/>
      <c r="L22" s="79" t="n"/>
      <c r="M22" s="79" t="n"/>
      <c r="N22" s="79" t="n"/>
      <c r="O22" s="79" t="n"/>
      <c r="P22" s="79" t="n"/>
      <c r="Q22" s="79" t="n"/>
      <c r="R22" s="79" t="n"/>
      <c r="S22" s="79" t="n"/>
      <c r="T22" s="79" t="n"/>
      <c r="U22" s="79" t="n"/>
      <c r="V22" s="79" t="n"/>
      <c r="W22" s="79" t="n"/>
      <c r="X22" s="79" t="n"/>
      <c r="Y22" s="79" t="n"/>
      <c r="Z22" s="79" t="n"/>
      <c r="AA22" s="79" t="n"/>
      <c r="AB22" s="79" t="n"/>
      <c r="AC22" s="79" t="n"/>
      <c r="AD22" s="79" t="n"/>
      <c r="AE22" s="79" t="n"/>
      <c r="AF22" s="79" t="n"/>
      <c r="AG22" s="79" t="n"/>
      <c r="AH22" s="79" t="n"/>
      <c r="AI22" s="79" t="n"/>
      <c r="AJ22" s="79" t="n"/>
      <c r="AK22" s="79" t="n"/>
      <c r="AL22" s="79" t="n"/>
      <c r="AM22" s="1357">
        <f>IF(COUNTA(D22:AL22)=0,"",COUNTA(D22:AL22))</f>
        <v/>
      </c>
      <c r="AN22" s="1327" t="n"/>
      <c r="AO22" s="1333" t="n"/>
      <c r="AP22" s="65" t="n"/>
      <c r="AR22" s="67">
        <f>IF(D22="X",1,0)</f>
        <v/>
      </c>
      <c r="AS22" s="67">
        <f>IF(E22="X",1,0)</f>
        <v/>
      </c>
      <c r="AT22" s="67">
        <f>IF(F22="X",1,0)</f>
        <v/>
      </c>
      <c r="AU22" s="67">
        <f>IF(G22="X",1,0)</f>
        <v/>
      </c>
      <c r="AV22" s="67">
        <f>IF(H22="X",1,0)</f>
        <v/>
      </c>
      <c r="AW22" s="67">
        <f>IF(I22="X",1,0)</f>
        <v/>
      </c>
      <c r="AX22" s="67">
        <f>IF(J22="X",1,0)</f>
        <v/>
      </c>
      <c r="AY22" s="67">
        <f>IF(K22="X",1,0)</f>
        <v/>
      </c>
      <c r="AZ22" s="67">
        <f>IF(L22="X",1,0)</f>
        <v/>
      </c>
      <c r="BA22" s="67">
        <f>IF(M22="X",1,0)</f>
        <v/>
      </c>
      <c r="BB22" s="67">
        <f>IF(N22="X",1,0)</f>
        <v/>
      </c>
      <c r="BC22" s="67">
        <f>IF(O22="X",1,0)</f>
        <v/>
      </c>
      <c r="BD22" s="67">
        <f>IF(P22="X",1,0)</f>
        <v/>
      </c>
      <c r="BE22" s="67">
        <f>IF(Q22="X",1,0)</f>
        <v/>
      </c>
      <c r="BF22" s="67">
        <f>IF(R22="X",1,0)</f>
        <v/>
      </c>
      <c r="BG22" s="67">
        <f>IF(S22="X",1,0)</f>
        <v/>
      </c>
      <c r="BH22" s="67">
        <f>IF(T22="X",1,0)</f>
        <v/>
      </c>
      <c r="BI22" s="67">
        <f>IF(U22="X",1,0)</f>
        <v/>
      </c>
      <c r="BJ22" s="67">
        <f>IF(V22="X",1,0)</f>
        <v/>
      </c>
      <c r="BK22" s="67">
        <f>IF(W22="X",1,0)</f>
        <v/>
      </c>
      <c r="BL22" s="67">
        <f>IF(X22="X",1,0)</f>
        <v/>
      </c>
      <c r="BM22" s="67">
        <f>IF(Y22="X",1,0)</f>
        <v/>
      </c>
      <c r="BN22" s="67">
        <f>IF(Z22="X",1,0)</f>
        <v/>
      </c>
      <c r="BO22" s="67">
        <f>IF(AA22="X",1,0)</f>
        <v/>
      </c>
      <c r="BP22" s="67">
        <f>IF(AB22="X",1,0)</f>
        <v/>
      </c>
      <c r="BQ22" s="67">
        <f>IF(AC22="X",1,0)</f>
        <v/>
      </c>
      <c r="BR22" s="67">
        <f>IF(AD22="X",1,0)</f>
        <v/>
      </c>
      <c r="BS22" s="67">
        <f>IF(AE22="X",1,0)</f>
        <v/>
      </c>
      <c r="BT22" s="67">
        <f>IF(AF22="X",1,0)</f>
        <v/>
      </c>
      <c r="BU22" s="67">
        <f>IF(AG22="X",1,0)</f>
        <v/>
      </c>
      <c r="BV22" s="67">
        <f>IF(AH22="X",1,0)</f>
        <v/>
      </c>
      <c r="BW22" s="67">
        <f>IF(AI22="X",1,0)</f>
        <v/>
      </c>
      <c r="BX22" s="67">
        <f>IF(AJ22="X",1,0)</f>
        <v/>
      </c>
      <c r="BY22" s="67">
        <f>IF(AK22="X",1,0)</f>
        <v/>
      </c>
      <c r="BZ22" s="67">
        <f>IF(AL22="X",1,0)</f>
        <v/>
      </c>
      <c r="CA22" s="67">
        <f>IF(AM22="X",1,0)</f>
        <v/>
      </c>
      <c r="CB22" s="67">
        <f>IF(AN22="X",1,0)</f>
        <v/>
      </c>
    </row>
    <row r="23">
      <c r="A23" s="56" t="n"/>
      <c r="B23" s="66">
        <f>IF('Master Data'!H18="","",'Master Data'!H18)</f>
        <v/>
      </c>
      <c r="C23" s="66">
        <f>IF('Master Data'!I18="","",'Master Data'!I18)</f>
        <v/>
      </c>
      <c r="D23" s="79" t="n"/>
      <c r="E23" s="79" t="n"/>
      <c r="F23" s="79" t="n"/>
      <c r="G23" s="79" t="n"/>
      <c r="H23" s="79" t="n"/>
      <c r="I23" s="79" t="n"/>
      <c r="J23" s="79" t="n"/>
      <c r="K23" s="79" t="n"/>
      <c r="L23" s="79" t="n"/>
      <c r="M23" s="79" t="n"/>
      <c r="N23" s="79" t="n"/>
      <c r="O23" s="79" t="n"/>
      <c r="P23" s="79" t="n"/>
      <c r="Q23" s="79" t="n"/>
      <c r="R23" s="79" t="n"/>
      <c r="S23" s="79" t="n"/>
      <c r="T23" s="79" t="n"/>
      <c r="U23" s="79" t="n"/>
      <c r="V23" s="79" t="n"/>
      <c r="W23" s="79" t="n"/>
      <c r="X23" s="79" t="n"/>
      <c r="Y23" s="79" t="n"/>
      <c r="Z23" s="79" t="n"/>
      <c r="AA23" s="79" t="n"/>
      <c r="AB23" s="79" t="n"/>
      <c r="AC23" s="79" t="n"/>
      <c r="AD23" s="79" t="n"/>
      <c r="AE23" s="79" t="n"/>
      <c r="AF23" s="79" t="n"/>
      <c r="AG23" s="79" t="n"/>
      <c r="AH23" s="79" t="n"/>
      <c r="AI23" s="79" t="n"/>
      <c r="AJ23" s="79" t="n"/>
      <c r="AK23" s="79" t="n"/>
      <c r="AL23" s="79" t="n"/>
      <c r="AM23" s="1357">
        <f>IF(COUNTA(D23:AL23)=0,"",COUNTA(D23:AL23))</f>
        <v/>
      </c>
      <c r="AN23" s="1327" t="n"/>
      <c r="AO23" s="1333" t="n"/>
      <c r="AP23" s="56" t="n"/>
      <c r="AR23" s="67">
        <f>IF(D23="X",1,0)</f>
        <v/>
      </c>
      <c r="AS23" s="67">
        <f>IF(E23="X",1,0)</f>
        <v/>
      </c>
      <c r="AT23" s="67">
        <f>IF(F23="X",1,0)</f>
        <v/>
      </c>
      <c r="AU23" s="67">
        <f>IF(G23="X",1,0)</f>
        <v/>
      </c>
      <c r="AV23" s="67">
        <f>IF(H23="X",1,0)</f>
        <v/>
      </c>
      <c r="AW23" s="67">
        <f>IF(I23="X",1,0)</f>
        <v/>
      </c>
      <c r="AX23" s="67">
        <f>IF(J23="X",1,0)</f>
        <v/>
      </c>
      <c r="AY23" s="67">
        <f>IF(K23="X",1,0)</f>
        <v/>
      </c>
      <c r="AZ23" s="67">
        <f>IF(L23="X",1,0)</f>
        <v/>
      </c>
      <c r="BA23" s="67">
        <f>IF(M23="X",1,0)</f>
        <v/>
      </c>
      <c r="BB23" s="67">
        <f>IF(N23="X",1,0)</f>
        <v/>
      </c>
      <c r="BC23" s="67">
        <f>IF(O23="X",1,0)</f>
        <v/>
      </c>
      <c r="BD23" s="67">
        <f>IF(P23="X",1,0)</f>
        <v/>
      </c>
      <c r="BE23" s="67">
        <f>IF(Q23="X",1,0)</f>
        <v/>
      </c>
      <c r="BF23" s="67">
        <f>IF(R23="X",1,0)</f>
        <v/>
      </c>
      <c r="BG23" s="67">
        <f>IF(S23="X",1,0)</f>
        <v/>
      </c>
      <c r="BH23" s="67">
        <f>IF(T23="X",1,0)</f>
        <v/>
      </c>
      <c r="BI23" s="67">
        <f>IF(U23="X",1,0)</f>
        <v/>
      </c>
      <c r="BJ23" s="67">
        <f>IF(V23="X",1,0)</f>
        <v/>
      </c>
      <c r="BK23" s="67">
        <f>IF(W23="X",1,0)</f>
        <v/>
      </c>
      <c r="BL23" s="67">
        <f>IF(X23="X",1,0)</f>
        <v/>
      </c>
      <c r="BM23" s="67">
        <f>IF(Y23="X",1,0)</f>
        <v/>
      </c>
      <c r="BN23" s="67">
        <f>IF(Z23="X",1,0)</f>
        <v/>
      </c>
      <c r="BO23" s="67">
        <f>IF(AA23="X",1,0)</f>
        <v/>
      </c>
      <c r="BP23" s="67">
        <f>IF(AB23="X",1,0)</f>
        <v/>
      </c>
      <c r="BQ23" s="67">
        <f>IF(AC23="X",1,0)</f>
        <v/>
      </c>
      <c r="BR23" s="67">
        <f>IF(AD23="X",1,0)</f>
        <v/>
      </c>
      <c r="BS23" s="67">
        <f>IF(AE23="X",1,0)</f>
        <v/>
      </c>
      <c r="BT23" s="67">
        <f>IF(AF23="X",1,0)</f>
        <v/>
      </c>
      <c r="BU23" s="67">
        <f>IF(AG23="X",1,0)</f>
        <v/>
      </c>
      <c r="BV23" s="67">
        <f>IF(AH23="X",1,0)</f>
        <v/>
      </c>
      <c r="BW23" s="67">
        <f>IF(AI23="X",1,0)</f>
        <v/>
      </c>
      <c r="BX23" s="67">
        <f>IF(AJ23="X",1,0)</f>
        <v/>
      </c>
      <c r="BY23" s="67">
        <f>IF(AK23="X",1,0)</f>
        <v/>
      </c>
      <c r="BZ23" s="67">
        <f>IF(AL23="X",1,0)</f>
        <v/>
      </c>
      <c r="CA23" s="67">
        <f>IF(AM23="X",1,0)</f>
        <v/>
      </c>
      <c r="CB23" s="67">
        <f>IF(AN23="X",1,0)</f>
        <v/>
      </c>
    </row>
    <row r="24" ht="14.4" customHeight="1" s="501">
      <c r="A24" s="56" t="n"/>
      <c r="B24" s="703" t="inlineStr">
        <is>
          <t>Part # /Serial #</t>
        </is>
      </c>
      <c r="C24" s="703" t="inlineStr">
        <is>
          <t xml:space="preserve">Service Equipment </t>
        </is>
      </c>
      <c r="D24" s="91" t="n"/>
      <c r="E24" s="91" t="n"/>
      <c r="F24" s="91" t="n"/>
      <c r="G24" s="91" t="n"/>
      <c r="H24" s="91" t="n"/>
      <c r="I24" s="91" t="n"/>
      <c r="J24" s="91" t="n"/>
      <c r="K24" s="91" t="n"/>
      <c r="L24" s="91" t="n"/>
      <c r="M24" s="91" t="n"/>
      <c r="N24" s="91" t="n"/>
      <c r="O24" s="91" t="n"/>
      <c r="P24" s="91" t="n"/>
      <c r="Q24" s="91" t="n"/>
      <c r="R24" s="91" t="n"/>
      <c r="S24" s="91" t="n"/>
      <c r="T24" s="91" t="n"/>
      <c r="U24" s="91" t="n"/>
      <c r="V24" s="91" t="n"/>
      <c r="W24" s="91" t="n"/>
      <c r="X24" s="91" t="n"/>
      <c r="Y24" s="91" t="n"/>
      <c r="Z24" s="91" t="n"/>
      <c r="AA24" s="91" t="n"/>
      <c r="AB24" s="91" t="n"/>
      <c r="AC24" s="91" t="n"/>
      <c r="AD24" s="91" t="n"/>
      <c r="AE24" s="91" t="n"/>
      <c r="AF24" s="91" t="n"/>
      <c r="AG24" s="91" t="n"/>
      <c r="AH24" s="91" t="n"/>
      <c r="AI24" s="91" t="n"/>
      <c r="AJ24" s="91" t="n"/>
      <c r="AK24" s="91" t="n"/>
      <c r="AL24" s="91" t="n"/>
      <c r="AM24" s="1358" t="n"/>
      <c r="AN24" s="1327" t="n"/>
      <c r="AO24" s="1333" t="n"/>
      <c r="AP24" s="56" t="n"/>
      <c r="AR24" s="67" t="n"/>
      <c r="AS24" s="67" t="n"/>
      <c r="AT24" s="67" t="n"/>
      <c r="AU24" s="67" t="n"/>
      <c r="AV24" s="67" t="n"/>
      <c r="AW24" s="67" t="n"/>
      <c r="AX24" s="67" t="n"/>
      <c r="AY24" s="67" t="n"/>
      <c r="AZ24" s="67" t="n"/>
      <c r="BA24" s="67" t="n"/>
      <c r="BB24" s="67" t="n"/>
      <c r="BC24" s="67" t="n"/>
      <c r="BD24" s="67" t="n"/>
      <c r="BE24" s="67" t="n"/>
      <c r="BF24" s="67" t="n"/>
      <c r="BG24" s="67" t="n"/>
      <c r="BH24" s="67" t="n"/>
      <c r="BI24" s="67" t="n"/>
      <c r="BJ24" s="67" t="n"/>
      <c r="BK24" s="67" t="n"/>
      <c r="BL24" s="67" t="n"/>
      <c r="BM24" s="67" t="n"/>
      <c r="BN24" s="67" t="n"/>
      <c r="BO24" s="67" t="n"/>
      <c r="BP24" s="67" t="n"/>
      <c r="BQ24" s="67" t="n"/>
      <c r="BR24" s="67" t="n"/>
      <c r="BS24" s="67" t="n"/>
      <c r="BT24" s="67" t="n"/>
      <c r="BU24" s="67" t="n"/>
      <c r="BV24" s="67" t="n"/>
      <c r="BW24" s="67" t="n"/>
      <c r="BX24" s="67" t="n"/>
      <c r="BY24" s="67" t="n"/>
      <c r="BZ24" s="67" t="n"/>
      <c r="CA24" s="67" t="n"/>
      <c r="CB24" s="67" t="n"/>
    </row>
    <row r="25" ht="14.4" customHeight="1" s="501">
      <c r="A25" s="56" t="n"/>
      <c r="B25" s="80">
        <f>'MS2'!F11</f>
        <v/>
      </c>
      <c r="C25" s="228">
        <f>'MS2'!G11</f>
        <v/>
      </c>
      <c r="D25" s="79" t="inlineStr">
        <is>
          <t>x</t>
        </is>
      </c>
      <c r="E25" s="79" t="inlineStr">
        <is>
          <t>x</t>
        </is>
      </c>
      <c r="F25" s="79" t="inlineStr">
        <is>
          <t>x</t>
        </is>
      </c>
      <c r="G25" s="79" t="inlineStr">
        <is>
          <t>x</t>
        </is>
      </c>
      <c r="H25" s="79" t="inlineStr">
        <is>
          <t>x</t>
        </is>
      </c>
      <c r="I25" s="79" t="inlineStr">
        <is>
          <t>x</t>
        </is>
      </c>
      <c r="J25" s="76" t="n"/>
      <c r="K25" s="76" t="n"/>
      <c r="L25" s="76" t="n"/>
      <c r="M25" s="76" t="n"/>
      <c r="N25" s="76" t="n"/>
      <c r="O25" s="78" t="n"/>
      <c r="P25" s="78" t="n"/>
      <c r="Q25" s="78" t="n"/>
      <c r="R25" s="78" t="n"/>
      <c r="S25" s="78" t="n"/>
      <c r="T25" s="78" t="n"/>
      <c r="U25" s="78" t="n"/>
      <c r="V25" s="78" t="n"/>
      <c r="W25" s="78" t="n"/>
      <c r="X25" s="78" t="n"/>
      <c r="Y25" s="78" t="n"/>
      <c r="Z25" s="77" t="n"/>
      <c r="AA25" s="77" t="n"/>
      <c r="AB25" s="77" t="n"/>
      <c r="AC25" s="77" t="n"/>
      <c r="AD25" s="77" t="n"/>
      <c r="AE25" s="77" t="n"/>
      <c r="AF25" s="77" t="n"/>
      <c r="AG25" s="77" t="n"/>
      <c r="AH25" s="76" t="n"/>
      <c r="AI25" s="76" t="n"/>
      <c r="AJ25" s="76" t="n"/>
      <c r="AK25" s="76" t="n"/>
      <c r="AL25" s="76" t="n"/>
      <c r="AM25" s="1357">
        <f>IF(COUNTA(D25:AL25)=0,"",COUNTA(D25:AL25))</f>
        <v/>
      </c>
      <c r="AN25" s="1327" t="n"/>
      <c r="AO25" s="1333" t="n"/>
      <c r="AP25" s="56" t="n"/>
      <c r="AR25" s="67">
        <f>IF(D25="X",1,0)</f>
        <v/>
      </c>
      <c r="AS25" s="67">
        <f>IF(E25="X",1,0)</f>
        <v/>
      </c>
      <c r="AT25" s="67">
        <f>IF(F25="X",1,0)</f>
        <v/>
      </c>
      <c r="AU25" s="67">
        <f>IF(G25="X",1,0)</f>
        <v/>
      </c>
      <c r="AV25" s="67">
        <f>IF(H25="X",1,0)</f>
        <v/>
      </c>
      <c r="AW25" s="67">
        <f>IF(I25="X",1,0)</f>
        <v/>
      </c>
      <c r="AX25" s="67">
        <f>IF(J25="X",1,0)</f>
        <v/>
      </c>
      <c r="AY25" s="67">
        <f>IF(K25="X",1,0)</f>
        <v/>
      </c>
      <c r="AZ25" s="67">
        <f>IF(L25="X",1,0)</f>
        <v/>
      </c>
      <c r="BA25" s="67">
        <f>IF(M25="X",1,0)</f>
        <v/>
      </c>
      <c r="BB25" s="67">
        <f>IF(N25="X",1,0)</f>
        <v/>
      </c>
      <c r="BC25" s="67">
        <f>IF(O25="X",1,0)</f>
        <v/>
      </c>
      <c r="BD25" s="67">
        <f>IF(P25="X",1,0)</f>
        <v/>
      </c>
      <c r="BE25" s="67">
        <f>IF(Q25="X",1,0)</f>
        <v/>
      </c>
      <c r="BF25" s="67">
        <f>IF(R25="X",1,0)</f>
        <v/>
      </c>
      <c r="BG25" s="67">
        <f>IF(S25="X",1,0)</f>
        <v/>
      </c>
      <c r="BH25" s="67">
        <f>IF(T25="X",1,0)</f>
        <v/>
      </c>
      <c r="BI25" s="67">
        <f>IF(U25="X",1,0)</f>
        <v/>
      </c>
      <c r="BJ25" s="67">
        <f>IF(V25="X",1,0)</f>
        <v/>
      </c>
      <c r="BK25" s="67">
        <f>IF(W25="X",1,0)</f>
        <v/>
      </c>
      <c r="BL25" s="67">
        <f>IF(X25="X",1,0)</f>
        <v/>
      </c>
      <c r="BM25" s="67">
        <f>IF(Y25="X",1,0)</f>
        <v/>
      </c>
      <c r="BN25" s="67">
        <f>IF(Z25="X",1,0)</f>
        <v/>
      </c>
      <c r="BO25" s="67">
        <f>IF(AA25="X",1,0)</f>
        <v/>
      </c>
      <c r="BP25" s="67">
        <f>IF(AB25="X",1,0)</f>
        <v/>
      </c>
      <c r="BQ25" s="67">
        <f>IF(AC25="X",1,0)</f>
        <v/>
      </c>
      <c r="BR25" s="67">
        <f>IF(AD25="X",1,0)</f>
        <v/>
      </c>
      <c r="BS25" s="67">
        <f>IF(AE25="X",1,0)</f>
        <v/>
      </c>
      <c r="BT25" s="67">
        <f>IF(AF25="X",1,0)</f>
        <v/>
      </c>
      <c r="BU25" s="67">
        <f>IF(AG25="X",1,0)</f>
        <v/>
      </c>
      <c r="BV25" s="67">
        <f>IF(AH25="X",1,0)</f>
        <v/>
      </c>
      <c r="BW25" s="67">
        <f>IF(AI25="X",1,0)</f>
        <v/>
      </c>
      <c r="BX25" s="67">
        <f>IF(AJ25="X",1,0)</f>
        <v/>
      </c>
      <c r="BY25" s="67">
        <f>IF(AK25="X",1,0)</f>
        <v/>
      </c>
      <c r="BZ25" s="67">
        <f>IF(AL25="X",1,0)</f>
        <v/>
      </c>
      <c r="CA25" s="67">
        <f>IF(AM25="X",1,0)</f>
        <v/>
      </c>
      <c r="CB25" s="67">
        <f>IF(AN25="X",1,0)</f>
        <v/>
      </c>
    </row>
    <row r="26" ht="14.4" customHeight="1" s="501">
      <c r="A26" s="56" t="n"/>
      <c r="B26" s="109">
        <f>'MS2'!F12</f>
        <v/>
      </c>
      <c r="C26" s="229">
        <f>'MS2'!G12</f>
        <v/>
      </c>
      <c r="D26" s="78" t="n"/>
      <c r="E26" s="78" t="n"/>
      <c r="F26" s="78" t="n"/>
      <c r="G26" s="78" t="n"/>
      <c r="H26" s="78" t="n"/>
      <c r="I26" s="78" t="n"/>
      <c r="J26" s="78" t="n"/>
      <c r="K26" s="78" t="n"/>
      <c r="L26" s="78" t="n"/>
      <c r="M26" s="78" t="n"/>
      <c r="N26" s="78" t="n"/>
      <c r="O26" s="78" t="n"/>
      <c r="P26" s="78" t="n"/>
      <c r="Q26" s="78" t="n"/>
      <c r="R26" s="78" t="n"/>
      <c r="S26" s="78" t="n"/>
      <c r="T26" s="78" t="n"/>
      <c r="U26" s="78" t="n"/>
      <c r="V26" s="78" t="n"/>
      <c r="W26" s="78" t="n"/>
      <c r="X26" s="78" t="n"/>
      <c r="Y26" s="78" t="n"/>
      <c r="Z26" s="77" t="n"/>
      <c r="AA26" s="77" t="n"/>
      <c r="AB26" s="77" t="n"/>
      <c r="AC26" s="77" t="n"/>
      <c r="AD26" s="77" t="n"/>
      <c r="AE26" s="77" t="n"/>
      <c r="AF26" s="77" t="n"/>
      <c r="AG26" s="77" t="n"/>
      <c r="AH26" s="77" t="n"/>
      <c r="AI26" s="78" t="n"/>
      <c r="AJ26" s="78" t="n"/>
      <c r="AK26" s="78" t="n"/>
      <c r="AL26" s="78" t="n"/>
      <c r="AM26" s="1357">
        <f>IF(COUNTA(D26:AL26)=0,"",COUNTA(D26:AL26))</f>
        <v/>
      </c>
      <c r="AN26" s="1327" t="n"/>
      <c r="AO26" s="1333" t="n"/>
      <c r="AP26" s="56" t="n"/>
      <c r="AR26" s="67">
        <f>IF(D26="X",1,0)</f>
        <v/>
      </c>
      <c r="AS26" s="67">
        <f>IF(E26="X",1,0)</f>
        <v/>
      </c>
      <c r="AT26" s="67">
        <f>IF(F26="X",1,0)</f>
        <v/>
      </c>
      <c r="AU26" s="67">
        <f>IF(G26="X",1,0)</f>
        <v/>
      </c>
      <c r="AV26" s="67">
        <f>IF(H26="X",1,0)</f>
        <v/>
      </c>
      <c r="AW26" s="67">
        <f>IF(I26="X",1,0)</f>
        <v/>
      </c>
      <c r="AX26" s="67">
        <f>IF(J26="X",1,0)</f>
        <v/>
      </c>
      <c r="AY26" s="67">
        <f>IF(K26="X",1,0)</f>
        <v/>
      </c>
      <c r="AZ26" s="67">
        <f>IF(L26="X",1,0)</f>
        <v/>
      </c>
      <c r="BA26" s="67">
        <f>IF(M26="X",1,0)</f>
        <v/>
      </c>
      <c r="BB26" s="67">
        <f>IF(N26="X",1,0)</f>
        <v/>
      </c>
      <c r="BC26" s="67">
        <f>IF(O26="X",1,0)</f>
        <v/>
      </c>
      <c r="BD26" s="67">
        <f>IF(P26="X",1,0)</f>
        <v/>
      </c>
      <c r="BE26" s="67">
        <f>IF(Q26="X",1,0)</f>
        <v/>
      </c>
      <c r="BF26" s="67">
        <f>IF(R26="X",1,0)</f>
        <v/>
      </c>
      <c r="BG26" s="67">
        <f>IF(S26="X",1,0)</f>
        <v/>
      </c>
      <c r="BH26" s="67">
        <f>IF(T26="X",1,0)</f>
        <v/>
      </c>
      <c r="BI26" s="67">
        <f>IF(U26="X",1,0)</f>
        <v/>
      </c>
      <c r="BJ26" s="67">
        <f>IF(V26="X",1,0)</f>
        <v/>
      </c>
      <c r="BK26" s="67">
        <f>IF(W26="X",1,0)</f>
        <v/>
      </c>
      <c r="BL26" s="67">
        <f>IF(X26="X",1,0)</f>
        <v/>
      </c>
      <c r="BM26" s="67">
        <f>IF(Y26="X",1,0)</f>
        <v/>
      </c>
      <c r="BN26" s="67">
        <f>IF(Z26="X",1,0)</f>
        <v/>
      </c>
      <c r="BO26" s="67">
        <f>IF(AA26="X",1,0)</f>
        <v/>
      </c>
      <c r="BP26" s="67">
        <f>IF(AB26="X",1,0)</f>
        <v/>
      </c>
      <c r="BQ26" s="67">
        <f>IF(AC26="X",1,0)</f>
        <v/>
      </c>
      <c r="BR26" s="67">
        <f>IF(AD26="X",1,0)</f>
        <v/>
      </c>
      <c r="BS26" s="67">
        <f>IF(AE26="X",1,0)</f>
        <v/>
      </c>
      <c r="BT26" s="67">
        <f>IF(AF26="X",1,0)</f>
        <v/>
      </c>
      <c r="BU26" s="67">
        <f>IF(AG26="X",1,0)</f>
        <v/>
      </c>
      <c r="BV26" s="67">
        <f>IF(AH26="X",1,0)</f>
        <v/>
      </c>
      <c r="BW26" s="67">
        <f>IF(AI26="X",1,0)</f>
        <v/>
      </c>
      <c r="BX26" s="67">
        <f>IF(AJ26="X",1,0)</f>
        <v/>
      </c>
      <c r="BY26" s="67">
        <f>IF(AK26="X",1,0)</f>
        <v/>
      </c>
      <c r="BZ26" s="67">
        <f>IF(AL26="X",1,0)</f>
        <v/>
      </c>
      <c r="CA26" s="67">
        <f>IF(AM26="X",1,0)</f>
        <v/>
      </c>
      <c r="CB26" s="67">
        <f>IF(AN26="X",1,0)</f>
        <v/>
      </c>
    </row>
    <row r="27">
      <c r="A27" s="56" t="n"/>
      <c r="B27" s="124">
        <f>'MS2'!F13</f>
        <v/>
      </c>
      <c r="C27" s="229">
        <f>'MS2'!G13</f>
        <v/>
      </c>
      <c r="D27" s="78" t="n"/>
      <c r="E27" s="78" t="n"/>
      <c r="F27" s="78" t="n"/>
      <c r="G27" s="78" t="n"/>
      <c r="H27" s="78" t="n"/>
      <c r="I27" s="78" t="n"/>
      <c r="J27" s="78" t="n"/>
      <c r="K27" s="78" t="n"/>
      <c r="L27" s="78" t="n"/>
      <c r="M27" s="78" t="n"/>
      <c r="N27" s="78" t="n"/>
      <c r="O27" s="78" t="n"/>
      <c r="P27" s="78" t="n"/>
      <c r="Q27" s="78" t="n"/>
      <c r="R27" s="78" t="n"/>
      <c r="S27" s="78" t="n"/>
      <c r="T27" s="78" t="n"/>
      <c r="U27" s="78" t="n"/>
      <c r="V27" s="78" t="n"/>
      <c r="W27" s="78" t="n"/>
      <c r="X27" s="78" t="n"/>
      <c r="Y27" s="78" t="n"/>
      <c r="Z27" s="78" t="n"/>
      <c r="AA27" s="78" t="n"/>
      <c r="AB27" s="78" t="n"/>
      <c r="AC27" s="78" t="n"/>
      <c r="AD27" s="78" t="n"/>
      <c r="AE27" s="78" t="n"/>
      <c r="AF27" s="78" t="n"/>
      <c r="AG27" s="78" t="n"/>
      <c r="AH27" s="78" t="n"/>
      <c r="AI27" s="78" t="n"/>
      <c r="AJ27" s="78" t="n"/>
      <c r="AK27" s="78" t="n"/>
      <c r="AL27" s="78" t="n"/>
      <c r="AM27" s="1357">
        <f>IF(COUNTA(D27:AL27)=0,"",COUNTA(D27:AL27))</f>
        <v/>
      </c>
      <c r="AN27" s="1327" t="n"/>
      <c r="AO27" s="1333" t="n"/>
      <c r="AP27" s="56" t="n"/>
      <c r="AR27" s="67">
        <f>IF(D27="X",1,0)</f>
        <v/>
      </c>
      <c r="AS27" s="67">
        <f>IF(E27="X",1,0)</f>
        <v/>
      </c>
      <c r="AT27" s="67">
        <f>IF(F27="X",1,0)</f>
        <v/>
      </c>
      <c r="AU27" s="67">
        <f>IF(G27="X",1,0)</f>
        <v/>
      </c>
      <c r="AV27" s="67">
        <f>IF(H27="X",1,0)</f>
        <v/>
      </c>
      <c r="AW27" s="67">
        <f>IF(I27="X",1,0)</f>
        <v/>
      </c>
      <c r="AX27" s="67">
        <f>IF(J27="X",1,0)</f>
        <v/>
      </c>
      <c r="AY27" s="67">
        <f>IF(K27="X",1,0)</f>
        <v/>
      </c>
      <c r="AZ27" s="67">
        <f>IF(L27="X",1,0)</f>
        <v/>
      </c>
      <c r="BA27" s="67">
        <f>IF(M27="X",1,0)</f>
        <v/>
      </c>
      <c r="BB27" s="67">
        <f>IF(N27="X",1,0)</f>
        <v/>
      </c>
      <c r="BC27" s="67">
        <f>IF(O27="X",1,0)</f>
        <v/>
      </c>
      <c r="BD27" s="67">
        <f>IF(P27="X",1,0)</f>
        <v/>
      </c>
      <c r="BE27" s="67">
        <f>IF(Q27="X",1,0)</f>
        <v/>
      </c>
      <c r="BF27" s="67">
        <f>IF(R27="X",1,0)</f>
        <v/>
      </c>
      <c r="BG27" s="67">
        <f>IF(S27="X",1,0)</f>
        <v/>
      </c>
      <c r="BH27" s="67">
        <f>IF(T27="X",1,0)</f>
        <v/>
      </c>
      <c r="BI27" s="67">
        <f>IF(U27="X",1,0)</f>
        <v/>
      </c>
      <c r="BJ27" s="67">
        <f>IF(V27="X",1,0)</f>
        <v/>
      </c>
      <c r="BK27" s="67">
        <f>IF(W27="X",1,0)</f>
        <v/>
      </c>
      <c r="BL27" s="67">
        <f>IF(X27="X",1,0)</f>
        <v/>
      </c>
      <c r="BM27" s="67">
        <f>IF(Y27="X",1,0)</f>
        <v/>
      </c>
      <c r="BN27" s="67">
        <f>IF(Z27="X",1,0)</f>
        <v/>
      </c>
      <c r="BO27" s="67">
        <f>IF(AA27="X",1,0)</f>
        <v/>
      </c>
      <c r="BP27" s="67">
        <f>IF(AB27="X",1,0)</f>
        <v/>
      </c>
      <c r="BQ27" s="67">
        <f>IF(AC27="X",1,0)</f>
        <v/>
      </c>
      <c r="BR27" s="67">
        <f>IF(AD27="X",1,0)</f>
        <v/>
      </c>
      <c r="BS27" s="67">
        <f>IF(AE27="X",1,0)</f>
        <v/>
      </c>
      <c r="BT27" s="67">
        <f>IF(AF27="X",1,0)</f>
        <v/>
      </c>
      <c r="BU27" s="67">
        <f>IF(AG27="X",1,0)</f>
        <v/>
      </c>
      <c r="BV27" s="67">
        <f>IF(AH27="X",1,0)</f>
        <v/>
      </c>
      <c r="BW27" s="67">
        <f>IF(AI27="X",1,0)</f>
        <v/>
      </c>
      <c r="BX27" s="67">
        <f>IF(AJ27="X",1,0)</f>
        <v/>
      </c>
      <c r="BY27" s="67">
        <f>IF(AK27="X",1,0)</f>
        <v/>
      </c>
      <c r="BZ27" s="67">
        <f>IF(AL27="X",1,0)</f>
        <v/>
      </c>
      <c r="CA27" s="67">
        <f>IF(AM27="X",1,0)</f>
        <v/>
      </c>
      <c r="CB27" s="67">
        <f>IF(AN27="X",1,0)</f>
        <v/>
      </c>
    </row>
    <row r="28" ht="14.4" customHeight="1" s="501">
      <c r="A28" s="56" t="n"/>
      <c r="B28" s="124" t="n"/>
      <c r="C28" s="110" t="n"/>
      <c r="D28" s="78" t="n"/>
      <c r="E28" s="78" t="n"/>
      <c r="F28" s="78" t="n"/>
      <c r="G28" s="78" t="n"/>
      <c r="H28" s="78" t="n"/>
      <c r="I28" s="78" t="n"/>
      <c r="J28" s="78" t="n"/>
      <c r="K28" s="78" t="n"/>
      <c r="L28" s="78" t="n"/>
      <c r="M28" s="78" t="n"/>
      <c r="N28" s="78" t="n"/>
      <c r="O28" s="78" t="n"/>
      <c r="P28" s="78" t="n"/>
      <c r="Q28" s="78" t="n"/>
      <c r="R28" s="78" t="n"/>
      <c r="S28" s="78" t="n"/>
      <c r="T28" s="78" t="n"/>
      <c r="U28" s="78" t="n"/>
      <c r="V28" s="78" t="n"/>
      <c r="W28" s="78" t="n"/>
      <c r="X28" s="78" t="n"/>
      <c r="Y28" s="78" t="n"/>
      <c r="Z28" s="111" t="n"/>
      <c r="AA28" s="111" t="n"/>
      <c r="AB28" s="111" t="n"/>
      <c r="AC28" s="111" t="n"/>
      <c r="AD28" s="111" t="n"/>
      <c r="AE28" s="111" t="n"/>
      <c r="AF28" s="111" t="n"/>
      <c r="AG28" s="111" t="n"/>
      <c r="AH28" s="111" t="n"/>
      <c r="AI28" s="111" t="n"/>
      <c r="AJ28" s="111" t="n"/>
      <c r="AK28" s="111" t="n"/>
      <c r="AL28" s="111" t="n"/>
      <c r="AM28" s="1357">
        <f>IF(COUNTA(D28:AL28)=0,"",COUNTA(D28:AL28))</f>
        <v/>
      </c>
      <c r="AN28" s="1327" t="n"/>
      <c r="AO28" s="1333" t="n"/>
      <c r="AP28" s="56" t="n"/>
      <c r="AR28" s="67" t="n"/>
      <c r="AS28" s="67" t="n"/>
      <c r="AT28" s="67" t="n"/>
      <c r="AU28" s="67" t="n"/>
      <c r="AV28" s="67" t="n"/>
      <c r="AW28" s="67" t="n"/>
      <c r="AX28" s="67" t="n"/>
      <c r="AY28" s="67" t="n"/>
      <c r="AZ28" s="67" t="n"/>
      <c r="BA28" s="67" t="n"/>
      <c r="BB28" s="67" t="n"/>
      <c r="BC28" s="67" t="n"/>
      <c r="BD28" s="67" t="n"/>
      <c r="BE28" s="67" t="n"/>
      <c r="BF28" s="67" t="n"/>
      <c r="BG28" s="67" t="n"/>
      <c r="BH28" s="67" t="n"/>
      <c r="BI28" s="67" t="n"/>
      <c r="BJ28" s="67" t="n"/>
      <c r="BK28" s="67" t="n"/>
      <c r="BL28" s="67" t="n"/>
      <c r="BM28" s="67" t="n"/>
      <c r="BN28" s="67" t="n"/>
      <c r="BO28" s="67" t="n"/>
      <c r="BP28" s="67" t="n"/>
      <c r="BQ28" s="67" t="n"/>
      <c r="BR28" s="67" t="n"/>
      <c r="BS28" s="67" t="n"/>
      <c r="BT28" s="67" t="n"/>
      <c r="BU28" s="67" t="n"/>
      <c r="BV28" s="67" t="n"/>
      <c r="BW28" s="67" t="n"/>
      <c r="BX28" s="67" t="n"/>
      <c r="BY28" s="67" t="n"/>
      <c r="BZ28" s="67" t="n"/>
      <c r="CA28" s="67" t="n"/>
      <c r="CB28" s="67" t="n"/>
    </row>
    <row r="29" ht="14.4" customHeight="1" s="501">
      <c r="A29" s="56" t="n"/>
      <c r="B29" s="124" t="n"/>
      <c r="C29" s="110" t="n"/>
      <c r="D29" s="78" t="n"/>
      <c r="E29" s="78" t="n"/>
      <c r="F29" s="78" t="n"/>
      <c r="G29" s="78" t="n"/>
      <c r="H29" s="78" t="n"/>
      <c r="I29" s="78" t="n"/>
      <c r="J29" s="78" t="n"/>
      <c r="K29" s="78" t="n"/>
      <c r="L29" s="78" t="n"/>
      <c r="M29" s="78" t="n"/>
      <c r="N29" s="78" t="n"/>
      <c r="O29" s="78" t="n"/>
      <c r="P29" s="78" t="n"/>
      <c r="Q29" s="78" t="n"/>
      <c r="R29" s="78" t="n"/>
      <c r="S29" s="78" t="n"/>
      <c r="T29" s="78" t="n"/>
      <c r="U29" s="78" t="n"/>
      <c r="V29" s="78" t="n"/>
      <c r="W29" s="78" t="n"/>
      <c r="X29" s="78" t="n"/>
      <c r="Y29" s="78" t="n"/>
      <c r="Z29" s="111" t="n"/>
      <c r="AA29" s="111" t="n"/>
      <c r="AB29" s="111" t="n"/>
      <c r="AC29" s="111" t="n"/>
      <c r="AD29" s="111" t="n"/>
      <c r="AE29" s="111" t="n"/>
      <c r="AF29" s="111" t="n"/>
      <c r="AG29" s="111" t="n"/>
      <c r="AH29" s="111" t="n"/>
      <c r="AI29" s="111" t="n"/>
      <c r="AJ29" s="111" t="n"/>
      <c r="AK29" s="111" t="n"/>
      <c r="AL29" s="111" t="n"/>
      <c r="AM29" s="1357">
        <f>IF(COUNTA(D29:AL29)=0,"",COUNTA(D29:AL29))</f>
        <v/>
      </c>
      <c r="AN29" s="1327" t="n"/>
      <c r="AO29" s="1333" t="n"/>
      <c r="AP29" s="56" t="n"/>
      <c r="AR29" s="67" t="n"/>
      <c r="AS29" s="67" t="n"/>
      <c r="AT29" s="67" t="n"/>
      <c r="AU29" s="67" t="n"/>
      <c r="AV29" s="67" t="n"/>
      <c r="AW29" s="67" t="n"/>
      <c r="AX29" s="67" t="n"/>
      <c r="AY29" s="67" t="n"/>
      <c r="AZ29" s="67" t="n"/>
      <c r="BA29" s="67" t="n"/>
      <c r="BB29" s="67" t="n"/>
      <c r="BC29" s="67" t="n"/>
      <c r="BD29" s="67" t="n"/>
      <c r="BE29" s="67" t="n"/>
      <c r="BF29" s="67" t="n"/>
      <c r="BG29" s="67" t="n"/>
      <c r="BH29" s="67" t="n"/>
      <c r="BI29" s="67" t="n"/>
      <c r="BJ29" s="67" t="n"/>
      <c r="BK29" s="67" t="n"/>
      <c r="BL29" s="67" t="n"/>
      <c r="BM29" s="67" t="n"/>
      <c r="BN29" s="67" t="n"/>
      <c r="BO29" s="67" t="n"/>
      <c r="BP29" s="67" t="n"/>
      <c r="BQ29" s="67" t="n"/>
      <c r="BR29" s="67" t="n"/>
      <c r="BS29" s="67" t="n"/>
      <c r="BT29" s="67" t="n"/>
      <c r="BU29" s="67" t="n"/>
      <c r="BV29" s="67" t="n"/>
      <c r="BW29" s="67" t="n"/>
      <c r="BX29" s="67" t="n"/>
      <c r="BY29" s="67" t="n"/>
      <c r="BZ29" s="67" t="n"/>
      <c r="CA29" s="67" t="n"/>
      <c r="CB29" s="67" t="n"/>
    </row>
    <row r="30" ht="14.4" customHeight="1" s="501">
      <c r="A30" s="56" t="n"/>
      <c r="B30" s="124" t="n"/>
      <c r="C30" s="110" t="n"/>
      <c r="D30" s="78" t="n"/>
      <c r="E30" s="78" t="n"/>
      <c r="F30" s="78" t="n"/>
      <c r="G30" s="78" t="n"/>
      <c r="H30" s="78" t="n"/>
      <c r="I30" s="78" t="n"/>
      <c r="J30" s="78" t="n"/>
      <c r="K30" s="78" t="n"/>
      <c r="L30" s="78" t="n"/>
      <c r="M30" s="78" t="n"/>
      <c r="N30" s="78" t="n"/>
      <c r="O30" s="78" t="n"/>
      <c r="P30" s="78" t="n"/>
      <c r="Q30" s="78" t="n"/>
      <c r="R30" s="78" t="n"/>
      <c r="S30" s="78" t="n"/>
      <c r="T30" s="78" t="n"/>
      <c r="U30" s="78" t="n"/>
      <c r="V30" s="78" t="n"/>
      <c r="W30" s="78" t="n"/>
      <c r="X30" s="78" t="n"/>
      <c r="Y30" s="78" t="n"/>
      <c r="Z30" s="78" t="n"/>
      <c r="AA30" s="78" t="n"/>
      <c r="AB30" s="78" t="n"/>
      <c r="AC30" s="78" t="n"/>
      <c r="AD30" s="78" t="n"/>
      <c r="AE30" s="78" t="n"/>
      <c r="AF30" s="78" t="n"/>
      <c r="AG30" s="78" t="n"/>
      <c r="AH30" s="78" t="n"/>
      <c r="AI30" s="78" t="n"/>
      <c r="AJ30" s="78" t="n"/>
      <c r="AK30" s="78" t="n"/>
      <c r="AL30" s="78" t="n"/>
      <c r="AM30" s="1357">
        <f>IF(COUNTA(D30:AL30)=0,"",COUNTA(D30:AL30))</f>
        <v/>
      </c>
      <c r="AN30" s="1327" t="n"/>
      <c r="AO30" s="1333" t="n"/>
      <c r="AP30" s="56" t="n"/>
      <c r="AR30" s="67">
        <f>IF(D30="X",1,0)</f>
        <v/>
      </c>
      <c r="AS30" s="67">
        <f>IF(E30="X",1,0)</f>
        <v/>
      </c>
      <c r="AT30" s="67">
        <f>IF(F30="X",1,0)</f>
        <v/>
      </c>
      <c r="AU30" s="67">
        <f>IF(G30="X",1,0)</f>
        <v/>
      </c>
      <c r="AV30" s="67">
        <f>IF(H30="X",1,0)</f>
        <v/>
      </c>
      <c r="AW30" s="67">
        <f>IF(I30="X",1,0)</f>
        <v/>
      </c>
      <c r="AX30" s="67">
        <f>IF(J30="X",1,0)</f>
        <v/>
      </c>
      <c r="AY30" s="67">
        <f>IF(K30="X",1,0)</f>
        <v/>
      </c>
      <c r="AZ30" s="67">
        <f>IF(L30="X",1,0)</f>
        <v/>
      </c>
      <c r="BA30" s="67">
        <f>IF(M30="X",1,0)</f>
        <v/>
      </c>
      <c r="BB30" s="67">
        <f>IF(N30="X",1,0)</f>
        <v/>
      </c>
      <c r="BC30" s="67">
        <f>IF(O30="X",1,0)</f>
        <v/>
      </c>
      <c r="BD30" s="67">
        <f>IF(P30="X",1,0)</f>
        <v/>
      </c>
      <c r="BE30" s="67">
        <f>IF(Q30="X",1,0)</f>
        <v/>
      </c>
      <c r="BF30" s="67">
        <f>IF(R30="X",1,0)</f>
        <v/>
      </c>
      <c r="BG30" s="67">
        <f>IF(S30="X",1,0)</f>
        <v/>
      </c>
      <c r="BH30" s="67">
        <f>IF(T30="X",1,0)</f>
        <v/>
      </c>
      <c r="BI30" s="67">
        <f>IF(U30="X",1,0)</f>
        <v/>
      </c>
      <c r="BJ30" s="67">
        <f>IF(V30="X",1,0)</f>
        <v/>
      </c>
      <c r="BK30" s="67">
        <f>IF(W30="X",1,0)</f>
        <v/>
      </c>
      <c r="BL30" s="67">
        <f>IF(X30="X",1,0)</f>
        <v/>
      </c>
      <c r="BM30" s="67">
        <f>IF(Y30="X",1,0)</f>
        <v/>
      </c>
      <c r="BN30" s="67">
        <f>IF(Z30="X",1,0)</f>
        <v/>
      </c>
      <c r="BO30" s="67">
        <f>IF(AA30="X",1,0)</f>
        <v/>
      </c>
      <c r="BP30" s="67">
        <f>IF(AB30="X",1,0)</f>
        <v/>
      </c>
      <c r="BQ30" s="67">
        <f>IF(AC30="X",1,0)</f>
        <v/>
      </c>
      <c r="BR30" s="67">
        <f>IF(AD30="X",1,0)</f>
        <v/>
      </c>
      <c r="BS30" s="67">
        <f>IF(AE30="X",1,0)</f>
        <v/>
      </c>
      <c r="BT30" s="67">
        <f>IF(AF30="X",1,0)</f>
        <v/>
      </c>
      <c r="BU30" s="67">
        <f>IF(AG30="X",1,0)</f>
        <v/>
      </c>
      <c r="BV30" s="67">
        <f>IF(AH30="X",1,0)</f>
        <v/>
      </c>
      <c r="BW30" s="67">
        <f>IF(AI30="X",1,0)</f>
        <v/>
      </c>
      <c r="BX30" s="67">
        <f>IF(AJ30="X",1,0)</f>
        <v/>
      </c>
      <c r="BY30" s="67">
        <f>IF(AK30="X",1,0)</f>
        <v/>
      </c>
      <c r="BZ30" s="67">
        <f>IF(AL30="X",1,0)</f>
        <v/>
      </c>
      <c r="CA30" s="67">
        <f>IF(AM30="X",1,0)</f>
        <v/>
      </c>
      <c r="CB30" s="67">
        <f>IF(AN30="X",1,0)</f>
        <v/>
      </c>
    </row>
    <row r="31" ht="14.4" customHeight="1" s="501">
      <c r="A31" s="56" t="n"/>
      <c r="B31" s="126" t="n"/>
      <c r="C31" s="126" t="n"/>
      <c r="D31" s="78" t="n"/>
      <c r="E31" s="78" t="n"/>
      <c r="F31" s="78" t="n"/>
      <c r="G31" s="78" t="n"/>
      <c r="H31" s="78" t="n"/>
      <c r="I31" s="78" t="n"/>
      <c r="J31" s="78" t="n"/>
      <c r="K31" s="78" t="n"/>
      <c r="L31" s="78" t="n"/>
      <c r="M31" s="78" t="n"/>
      <c r="N31" s="78" t="n"/>
      <c r="O31" s="78" t="n"/>
      <c r="P31" s="78" t="n"/>
      <c r="Q31" s="78" t="n"/>
      <c r="R31" s="78" t="n"/>
      <c r="S31" s="78" t="n"/>
      <c r="T31" s="78" t="n"/>
      <c r="U31" s="78" t="n"/>
      <c r="V31" s="78" t="n"/>
      <c r="W31" s="78" t="n"/>
      <c r="X31" s="78" t="n"/>
      <c r="Y31" s="78" t="n"/>
      <c r="Z31" s="127" t="n"/>
      <c r="AA31" s="127" t="n"/>
      <c r="AB31" s="127" t="n"/>
      <c r="AC31" s="127" t="n"/>
      <c r="AD31" s="127" t="n"/>
      <c r="AE31" s="127" t="n"/>
      <c r="AF31" s="127" t="n"/>
      <c r="AG31" s="127" t="n"/>
      <c r="AH31" s="127" t="n"/>
      <c r="AI31" s="127" t="n"/>
      <c r="AJ31" s="127" t="n"/>
      <c r="AK31" s="127" t="n"/>
      <c r="AL31" s="127" t="n"/>
      <c r="AM31" s="1357">
        <f>IF(COUNTA(D31:AL31)=0,"",COUNTA(D31:AL31))</f>
        <v/>
      </c>
      <c r="AN31" s="1327" t="n"/>
      <c r="AO31" s="1333" t="n"/>
      <c r="AP31" s="56" t="n"/>
      <c r="AR31" s="67" t="n"/>
      <c r="AS31" s="67" t="n"/>
      <c r="AT31" s="67" t="n"/>
      <c r="AU31" s="67" t="n"/>
      <c r="AV31" s="67" t="n"/>
      <c r="AW31" s="67" t="n"/>
      <c r="AX31" s="67" t="n"/>
      <c r="AY31" s="67" t="n"/>
      <c r="AZ31" s="67" t="n"/>
      <c r="BA31" s="67" t="n"/>
      <c r="BB31" s="67" t="n"/>
      <c r="BC31" s="67" t="n"/>
      <c r="BD31" s="67" t="n"/>
      <c r="BE31" s="67" t="n"/>
      <c r="BF31" s="67" t="n"/>
      <c r="BG31" s="67" t="n"/>
      <c r="BH31" s="67" t="n"/>
      <c r="BI31" s="67" t="n"/>
      <c r="BJ31" s="67" t="n"/>
      <c r="BK31" s="67" t="n"/>
      <c r="BL31" s="67" t="n"/>
      <c r="BM31" s="67" t="n"/>
      <c r="BN31" s="67" t="n"/>
      <c r="BO31" s="67" t="n"/>
      <c r="BP31" s="67" t="n"/>
      <c r="BQ31" s="67" t="n"/>
      <c r="BR31" s="67" t="n"/>
      <c r="BS31" s="67" t="n"/>
      <c r="BT31" s="67" t="n"/>
      <c r="BU31" s="67" t="n"/>
      <c r="BV31" s="67" t="n"/>
      <c r="BW31" s="67" t="n"/>
      <c r="BX31" s="67" t="n"/>
      <c r="BY31" s="67" t="n"/>
      <c r="BZ31" s="67" t="n"/>
      <c r="CA31" s="67" t="n"/>
      <c r="CB31" s="67" t="n"/>
    </row>
    <row r="32" ht="14.4" customHeight="1" s="501">
      <c r="A32" s="56" t="n"/>
      <c r="B32" s="125" t="n"/>
      <c r="C32" s="81" t="n"/>
      <c r="D32" s="78" t="n"/>
      <c r="E32" s="78" t="n"/>
      <c r="F32" s="78" t="n"/>
      <c r="G32" s="78" t="n"/>
      <c r="H32" s="78" t="n"/>
      <c r="I32" s="78" t="n"/>
      <c r="J32" s="78" t="n"/>
      <c r="K32" s="78" t="n"/>
      <c r="L32" s="78" t="n"/>
      <c r="M32" s="78" t="n"/>
      <c r="N32" s="78" t="n"/>
      <c r="O32" s="78" t="n"/>
      <c r="P32" s="78" t="n"/>
      <c r="Q32" s="78" t="n"/>
      <c r="R32" s="78" t="n"/>
      <c r="S32" s="78" t="n"/>
      <c r="T32" s="78" t="n"/>
      <c r="U32" s="78" t="n"/>
      <c r="V32" s="78" t="n"/>
      <c r="W32" s="78" t="n"/>
      <c r="X32" s="78" t="n"/>
      <c r="Y32" s="78" t="n"/>
      <c r="Z32" s="120" t="n"/>
      <c r="AA32" s="120" t="n"/>
      <c r="AB32" s="120" t="n"/>
      <c r="AC32" s="120" t="n"/>
      <c r="AD32" s="120" t="n"/>
      <c r="AE32" s="120" t="n"/>
      <c r="AF32" s="120" t="n"/>
      <c r="AG32" s="120" t="n"/>
      <c r="AH32" s="120" t="n"/>
      <c r="AI32" s="120" t="n"/>
      <c r="AJ32" s="120" t="n"/>
      <c r="AK32" s="120" t="n"/>
      <c r="AL32" s="120" t="n"/>
      <c r="AM32" s="1357">
        <f>IF(COUNTA(D32:AL32)=0,"",COUNTA(D32:AL32))</f>
        <v/>
      </c>
      <c r="AN32" s="1327" t="n"/>
      <c r="AO32" s="1333" t="n"/>
      <c r="AP32" s="56" t="n"/>
      <c r="AR32" s="67" t="n"/>
      <c r="AS32" s="67" t="n"/>
      <c r="AT32" s="67" t="n"/>
      <c r="AU32" s="67" t="n"/>
      <c r="AV32" s="67" t="n"/>
      <c r="AW32" s="67" t="n"/>
      <c r="AX32" s="67" t="n"/>
      <c r="AY32" s="67" t="n"/>
      <c r="AZ32" s="67" t="n"/>
      <c r="BA32" s="67" t="n"/>
      <c r="BB32" s="67" t="n"/>
      <c r="BC32" s="67" t="n"/>
      <c r="BD32" s="67" t="n"/>
      <c r="BE32" s="67" t="n"/>
      <c r="BF32" s="67" t="n"/>
      <c r="BG32" s="67" t="n"/>
      <c r="BH32" s="67" t="n"/>
      <c r="BI32" s="67" t="n"/>
      <c r="BJ32" s="67" t="n"/>
      <c r="BK32" s="67" t="n"/>
      <c r="BL32" s="67" t="n"/>
      <c r="BM32" s="67" t="n"/>
      <c r="BN32" s="67" t="n"/>
      <c r="BO32" s="67" t="n"/>
      <c r="BP32" s="67" t="n"/>
      <c r="BQ32" s="67" t="n"/>
      <c r="BR32" s="67" t="n"/>
      <c r="BS32" s="67" t="n"/>
      <c r="BT32" s="67" t="n"/>
      <c r="BU32" s="67" t="n"/>
      <c r="BV32" s="67" t="n"/>
      <c r="BW32" s="67" t="n"/>
      <c r="BX32" s="67" t="n"/>
      <c r="BY32" s="67" t="n"/>
      <c r="BZ32" s="67" t="n"/>
      <c r="CA32" s="67" t="n"/>
      <c r="CB32" s="67" t="n"/>
    </row>
    <row r="33" ht="14.4" customHeight="1" s="501">
      <c r="A33" s="56" t="n"/>
      <c r="B33" s="81" t="n"/>
      <c r="C33" s="81" t="n"/>
      <c r="D33" s="78" t="n"/>
      <c r="E33" s="78" t="n"/>
      <c r="F33" s="78" t="n"/>
      <c r="G33" s="78" t="n"/>
      <c r="H33" s="78" t="n"/>
      <c r="I33" s="78" t="n"/>
      <c r="J33" s="78" t="n"/>
      <c r="K33" s="78" t="n"/>
      <c r="L33" s="78" t="n"/>
      <c r="M33" s="78" t="n"/>
      <c r="N33" s="78" t="n"/>
      <c r="O33" s="78" t="n"/>
      <c r="P33" s="78" t="n"/>
      <c r="Q33" s="78" t="n"/>
      <c r="R33" s="78" t="n"/>
      <c r="S33" s="78" t="n"/>
      <c r="T33" s="78" t="n"/>
      <c r="U33" s="78" t="n"/>
      <c r="V33" s="78" t="n"/>
      <c r="W33" s="78" t="n"/>
      <c r="X33" s="78" t="n"/>
      <c r="Y33" s="78" t="n"/>
      <c r="Z33" s="78" t="n"/>
      <c r="AA33" s="78" t="n"/>
      <c r="AB33" s="78" t="n"/>
      <c r="AC33" s="78" t="n"/>
      <c r="AD33" s="78" t="n"/>
      <c r="AE33" s="78" t="n"/>
      <c r="AF33" s="78" t="n"/>
      <c r="AG33" s="78" t="n"/>
      <c r="AH33" s="78" t="n"/>
      <c r="AI33" s="78" t="n"/>
      <c r="AJ33" s="78" t="n"/>
      <c r="AK33" s="78" t="n"/>
      <c r="AL33" s="78" t="n"/>
      <c r="AM33" s="1357">
        <f>IF(COUNTA(D33:AL33)=0,"",COUNTA(D33:AL33))</f>
        <v/>
      </c>
      <c r="AN33" s="1327" t="n"/>
      <c r="AO33" s="1333" t="n"/>
      <c r="AP33" s="56" t="n"/>
      <c r="AR33" s="67">
        <f>IF(D33="X",1,0)</f>
        <v/>
      </c>
      <c r="AS33" s="67">
        <f>IF(E33="X",1,0)</f>
        <v/>
      </c>
      <c r="AT33" s="67">
        <f>IF(F33="X",1,0)</f>
        <v/>
      </c>
      <c r="AU33" s="67">
        <f>IF(G33="X",1,0)</f>
        <v/>
      </c>
      <c r="AV33" s="67">
        <f>IF(H33="X",1,0)</f>
        <v/>
      </c>
      <c r="AW33" s="67">
        <f>IF(I33="X",1,0)</f>
        <v/>
      </c>
      <c r="AX33" s="67">
        <f>IF(J33="X",1,0)</f>
        <v/>
      </c>
      <c r="AY33" s="67">
        <f>IF(K33="X",1,0)</f>
        <v/>
      </c>
      <c r="AZ33" s="67">
        <f>IF(L33="X",1,0)</f>
        <v/>
      </c>
      <c r="BA33" s="67">
        <f>IF(M33="X",1,0)</f>
        <v/>
      </c>
      <c r="BB33" s="67">
        <f>IF(N33="X",1,0)</f>
        <v/>
      </c>
      <c r="BC33" s="67">
        <f>IF(O33="X",1,0)</f>
        <v/>
      </c>
      <c r="BD33" s="67">
        <f>IF(P33="X",1,0)</f>
        <v/>
      </c>
      <c r="BE33" s="67">
        <f>IF(Q33="X",1,0)</f>
        <v/>
      </c>
      <c r="BF33" s="67">
        <f>IF(R33="X",1,0)</f>
        <v/>
      </c>
      <c r="BG33" s="67">
        <f>IF(S33="X",1,0)</f>
        <v/>
      </c>
      <c r="BH33" s="67">
        <f>IF(T33="X",1,0)</f>
        <v/>
      </c>
      <c r="BI33" s="67">
        <f>IF(U33="X",1,0)</f>
        <v/>
      </c>
      <c r="BJ33" s="67">
        <f>IF(V33="X",1,0)</f>
        <v/>
      </c>
      <c r="BK33" s="67">
        <f>IF(W33="X",1,0)</f>
        <v/>
      </c>
      <c r="BL33" s="67">
        <f>IF(X33="X",1,0)</f>
        <v/>
      </c>
      <c r="BM33" s="67">
        <f>IF(Y33="X",1,0)</f>
        <v/>
      </c>
      <c r="BN33" s="67">
        <f>IF(Z33="X",1,0)</f>
        <v/>
      </c>
      <c r="BO33" s="67">
        <f>IF(AA33="X",1,0)</f>
        <v/>
      </c>
      <c r="BP33" s="67">
        <f>IF(AB33="X",1,0)</f>
        <v/>
      </c>
      <c r="BQ33" s="67">
        <f>IF(AC33="X",1,0)</f>
        <v/>
      </c>
      <c r="BR33" s="67">
        <f>IF(AD33="X",1,0)</f>
        <v/>
      </c>
      <c r="BS33" s="67">
        <f>IF(AE33="X",1,0)</f>
        <v/>
      </c>
      <c r="BT33" s="67">
        <f>IF(AF33="X",1,0)</f>
        <v/>
      </c>
      <c r="BU33" s="67">
        <f>IF(AG33="X",1,0)</f>
        <v/>
      </c>
      <c r="BV33" s="67">
        <f>IF(AH33="X",1,0)</f>
        <v/>
      </c>
      <c r="BW33" s="67">
        <f>IF(AI33="X",1,0)</f>
        <v/>
      </c>
      <c r="BX33" s="67">
        <f>IF(AJ33="X",1,0)</f>
        <v/>
      </c>
      <c r="BY33" s="67">
        <f>IF(AK33="X",1,0)</f>
        <v/>
      </c>
      <c r="BZ33" s="67">
        <f>IF(AL33="X",1,0)</f>
        <v/>
      </c>
      <c r="CA33" s="67">
        <f>IF(AM33="X",1,0)</f>
        <v/>
      </c>
      <c r="CB33" s="67">
        <f>IF(AN33="X",1,0)</f>
        <v/>
      </c>
    </row>
    <row r="34" ht="14.4" customHeight="1" s="501">
      <c r="A34" s="56" t="n"/>
      <c r="B34" s="81" t="n"/>
      <c r="C34" s="81" t="n"/>
      <c r="D34" s="78" t="n"/>
      <c r="E34" s="78" t="n"/>
      <c r="F34" s="78" t="n"/>
      <c r="G34" s="78" t="n"/>
      <c r="H34" s="78" t="n"/>
      <c r="I34" s="78" t="n"/>
      <c r="J34" s="78" t="n"/>
      <c r="K34" s="78" t="n"/>
      <c r="L34" s="78" t="n"/>
      <c r="M34" s="78" t="n"/>
      <c r="N34" s="78" t="n"/>
      <c r="O34" s="78" t="n"/>
      <c r="P34" s="78" t="n"/>
      <c r="Q34" s="78" t="n"/>
      <c r="R34" s="78" t="n"/>
      <c r="S34" s="78" t="n"/>
      <c r="T34" s="78" t="n"/>
      <c r="U34" s="78" t="n"/>
      <c r="V34" s="78" t="n"/>
      <c r="W34" s="78" t="n"/>
      <c r="X34" s="78" t="n"/>
      <c r="Y34" s="78" t="n"/>
      <c r="Z34" s="78" t="n"/>
      <c r="AA34" s="78" t="n"/>
      <c r="AB34" s="78" t="n"/>
      <c r="AC34" s="78" t="n"/>
      <c r="AD34" s="78" t="n"/>
      <c r="AE34" s="78" t="n"/>
      <c r="AF34" s="78" t="n"/>
      <c r="AG34" s="78" t="n"/>
      <c r="AH34" s="78" t="n"/>
      <c r="AI34" s="78" t="n"/>
      <c r="AJ34" s="78" t="n"/>
      <c r="AK34" s="78" t="n"/>
      <c r="AL34" s="78" t="n"/>
      <c r="AM34" s="1357">
        <f>IF(COUNTA(D34:AL34)=0,"",COUNTA(D34:AL34))</f>
        <v/>
      </c>
      <c r="AN34" s="1327" t="n"/>
      <c r="AO34" s="1333" t="n"/>
      <c r="AP34" s="56" t="n"/>
      <c r="AR34" s="67">
        <f>IF(D34="X",1,0)</f>
        <v/>
      </c>
      <c r="AS34" s="67">
        <f>IF(E34="X",1,0)</f>
        <v/>
      </c>
      <c r="AT34" s="67">
        <f>IF(F34="X",1,0)</f>
        <v/>
      </c>
      <c r="AU34" s="67">
        <f>IF(G34="X",1,0)</f>
        <v/>
      </c>
      <c r="AV34" s="67">
        <f>IF(H34="X",1,0)</f>
        <v/>
      </c>
      <c r="AW34" s="67">
        <f>IF(I34="X",1,0)</f>
        <v/>
      </c>
      <c r="AX34" s="67">
        <f>IF(J34="X",1,0)</f>
        <v/>
      </c>
      <c r="AY34" s="67">
        <f>IF(K34="X",1,0)</f>
        <v/>
      </c>
      <c r="AZ34" s="67">
        <f>IF(L34="X",1,0)</f>
        <v/>
      </c>
      <c r="BA34" s="67">
        <f>IF(M34="X",1,0)</f>
        <v/>
      </c>
      <c r="BB34" s="67">
        <f>IF(N34="X",1,0)</f>
        <v/>
      </c>
      <c r="BC34" s="67">
        <f>IF(O34="X",1,0)</f>
        <v/>
      </c>
      <c r="BD34" s="67">
        <f>IF(P34="X",1,0)</f>
        <v/>
      </c>
      <c r="BE34" s="67">
        <f>IF(Q34="X",1,0)</f>
        <v/>
      </c>
      <c r="BF34" s="67">
        <f>IF(R34="X",1,0)</f>
        <v/>
      </c>
      <c r="BG34" s="67">
        <f>IF(S34="X",1,0)</f>
        <v/>
      </c>
      <c r="BH34" s="67">
        <f>IF(T34="X",1,0)</f>
        <v/>
      </c>
      <c r="BI34" s="67">
        <f>IF(U34="X",1,0)</f>
        <v/>
      </c>
      <c r="BJ34" s="67">
        <f>IF(V34="X",1,0)</f>
        <v/>
      </c>
      <c r="BK34" s="67">
        <f>IF(W34="X",1,0)</f>
        <v/>
      </c>
      <c r="BL34" s="67">
        <f>IF(X34="X",1,0)</f>
        <v/>
      </c>
      <c r="BM34" s="67">
        <f>IF(Y34="X",1,0)</f>
        <v/>
      </c>
      <c r="BN34" s="67">
        <f>IF(Z34="X",1,0)</f>
        <v/>
      </c>
      <c r="BO34" s="67">
        <f>IF(AA34="X",1,0)</f>
        <v/>
      </c>
      <c r="BP34" s="67">
        <f>IF(AB34="X",1,0)</f>
        <v/>
      </c>
      <c r="BQ34" s="67">
        <f>IF(AC34="X",1,0)</f>
        <v/>
      </c>
      <c r="BR34" s="67">
        <f>IF(AD34="X",1,0)</f>
        <v/>
      </c>
      <c r="BS34" s="67">
        <f>IF(AE34="X",1,0)</f>
        <v/>
      </c>
      <c r="BT34" s="67">
        <f>IF(AF34="X",1,0)</f>
        <v/>
      </c>
      <c r="BU34" s="67">
        <f>IF(AG34="X",1,0)</f>
        <v/>
      </c>
      <c r="BV34" s="67">
        <f>IF(AH34="X",1,0)</f>
        <v/>
      </c>
      <c r="BW34" s="67">
        <f>IF(AI34="X",1,0)</f>
        <v/>
      </c>
      <c r="BX34" s="67">
        <f>IF(AJ34="X",1,0)</f>
        <v/>
      </c>
      <c r="BY34" s="67">
        <f>IF(AK34="X",1,0)</f>
        <v/>
      </c>
      <c r="BZ34" s="67">
        <f>IF(AL34="X",1,0)</f>
        <v/>
      </c>
      <c r="CA34" s="67">
        <f>IF(AM34="X",1,0)</f>
        <v/>
      </c>
      <c r="CB34" s="67">
        <f>IF(AN34="X",1,0)</f>
        <v/>
      </c>
    </row>
    <row r="35" ht="9.9" customHeight="1" s="501">
      <c r="A35" s="56" t="n"/>
      <c r="B35" s="1359" t="inlineStr">
        <is>
          <t>Operational Hours:</t>
        </is>
      </c>
      <c r="C35" s="1330" t="n"/>
      <c r="D35" s="1360" t="n"/>
      <c r="E35" s="1329" t="n"/>
      <c r="F35" s="1329" t="n"/>
      <c r="G35" s="1329" t="n"/>
      <c r="H35" s="1329" t="n"/>
      <c r="I35" s="1329" t="n"/>
      <c r="J35" s="1329" t="n"/>
      <c r="K35" s="1329" t="n"/>
      <c r="L35" s="1329" t="n"/>
      <c r="M35" s="1329" t="n"/>
      <c r="N35" s="1329" t="n"/>
      <c r="O35" s="1329" t="n"/>
      <c r="P35" s="1329" t="n"/>
      <c r="Q35" s="1329" t="n"/>
      <c r="R35" s="1329" t="n"/>
      <c r="S35" s="1329" t="n"/>
      <c r="T35" s="1329" t="n"/>
      <c r="U35" s="1329" t="n"/>
      <c r="V35" s="1329" t="n"/>
      <c r="W35" s="1329" t="n"/>
      <c r="X35" s="1329" t="n"/>
      <c r="Y35" s="1329" t="n"/>
      <c r="Z35" s="1329" t="n"/>
      <c r="AA35" s="1329" t="n"/>
      <c r="AB35" s="1329" t="n"/>
      <c r="AC35" s="1329" t="n"/>
      <c r="AD35" s="1329" t="n"/>
      <c r="AE35" s="1329" t="n"/>
      <c r="AF35" s="1329" t="n"/>
      <c r="AG35" s="1329" t="n"/>
      <c r="AH35" s="1329" t="n"/>
      <c r="AI35" s="1329" t="n"/>
      <c r="AJ35" s="1329" t="n"/>
      <c r="AK35" s="1329" t="n"/>
      <c r="AL35" s="1329" t="n"/>
      <c r="AM35" s="1329" t="n"/>
      <c r="AN35" s="1329" t="n"/>
      <c r="AO35" s="1330" t="n"/>
      <c r="AP35" s="56" t="n"/>
    </row>
    <row r="36" ht="9.9" customHeight="1" s="501">
      <c r="A36" s="56" t="n"/>
      <c r="B36" s="1347" t="n"/>
      <c r="C36" s="1349" t="n"/>
      <c r="D36" s="1347" t="n"/>
      <c r="E36" s="1348" t="n"/>
      <c r="F36" s="1348" t="n"/>
      <c r="G36" s="1348" t="n"/>
      <c r="H36" s="1348" t="n"/>
      <c r="I36" s="1348" t="n"/>
      <c r="J36" s="1348" t="n"/>
      <c r="K36" s="1348" t="n"/>
      <c r="L36" s="1348" t="n"/>
      <c r="M36" s="1348" t="n"/>
      <c r="N36" s="1348" t="n"/>
      <c r="O36" s="1348" t="n"/>
      <c r="P36" s="1348" t="n"/>
      <c r="Q36" s="1348" t="n"/>
      <c r="R36" s="1348" t="n"/>
      <c r="S36" s="1348" t="n"/>
      <c r="T36" s="1348" t="n"/>
      <c r="U36" s="1348" t="n"/>
      <c r="V36" s="1348" t="n"/>
      <c r="W36" s="1348" t="n"/>
      <c r="X36" s="1348" t="n"/>
      <c r="Y36" s="1348" t="n"/>
      <c r="Z36" s="1348" t="n"/>
      <c r="AA36" s="1348" t="n"/>
      <c r="AB36" s="1348" t="n"/>
      <c r="AC36" s="1348" t="n"/>
      <c r="AD36" s="1348" t="n"/>
      <c r="AE36" s="1348" t="n"/>
      <c r="AF36" s="1348" t="n"/>
      <c r="AG36" s="1348" t="n"/>
      <c r="AH36" s="1348" t="n"/>
      <c r="AI36" s="1348" t="n"/>
      <c r="AJ36" s="1348" t="n"/>
      <c r="AK36" s="1348" t="n"/>
      <c r="AL36" s="1348" t="n"/>
      <c r="AM36" s="1348" t="n"/>
      <c r="AN36" s="1348" t="n"/>
      <c r="AO36" s="1349" t="n"/>
      <c r="AP36" s="56" t="n"/>
    </row>
    <row r="37" ht="19.5" customHeight="1" s="501">
      <c r="A37" s="56" t="n"/>
      <c r="B37" s="68" t="inlineStr">
        <is>
          <t xml:space="preserve">Supplier - Rep. </t>
        </is>
      </c>
      <c r="C37" s="1361">
        <f>'Master Data'!B21</f>
        <v/>
      </c>
      <c r="D37" s="1327" t="n"/>
      <c r="E37" s="1327" t="n"/>
      <c r="F37" s="1327" t="n"/>
      <c r="G37" s="1327" t="n"/>
      <c r="H37" s="1333" t="n"/>
      <c r="I37" s="1362" t="inlineStr">
        <is>
          <t>Customer Rep.</t>
        </is>
      </c>
      <c r="J37" s="1327" t="n"/>
      <c r="K37" s="1327" t="n"/>
      <c r="L37" s="1327" t="n"/>
      <c r="M37" s="1327" t="n"/>
      <c r="N37" s="1327" t="n"/>
      <c r="O37" s="1327" t="n"/>
      <c r="P37" s="1327" t="n"/>
      <c r="Q37" s="1327" t="n"/>
      <c r="R37" s="1327" t="n"/>
      <c r="S37" s="1327" t="n"/>
      <c r="T37" s="1327" t="n"/>
      <c r="U37" s="1333" t="n"/>
      <c r="V37" s="1362">
        <f>'Master Data'!B4</f>
        <v/>
      </c>
      <c r="W37" s="1327" t="n"/>
      <c r="X37" s="1327" t="n"/>
      <c r="Y37" s="1327" t="n"/>
      <c r="Z37" s="1327" t="n"/>
      <c r="AA37" s="1327" t="n"/>
      <c r="AB37" s="1327" t="n"/>
      <c r="AC37" s="1327" t="n"/>
      <c r="AD37" s="1327" t="n"/>
      <c r="AE37" s="1327" t="n"/>
      <c r="AF37" s="1327" t="n"/>
      <c r="AG37" s="1333" t="n"/>
      <c r="AH37" s="1363" t="inlineStr">
        <is>
          <t xml:space="preserve">Customer Stamp </t>
        </is>
      </c>
      <c r="AI37" s="1329" t="n"/>
      <c r="AJ37" s="1329" t="n"/>
      <c r="AK37" s="1329" t="n"/>
      <c r="AL37" s="1329" t="n"/>
      <c r="AM37" s="1329" t="n"/>
      <c r="AN37" s="1329" t="n"/>
      <c r="AO37" s="1330" t="n"/>
      <c r="AP37" s="56" t="n"/>
    </row>
    <row r="38" ht="19.5" customHeight="1" s="501">
      <c r="A38" s="56" t="n"/>
      <c r="B38" s="68" t="inlineStr">
        <is>
          <t>Signature</t>
        </is>
      </c>
      <c r="C38" s="1361" t="n"/>
      <c r="D38" s="1327" t="n"/>
      <c r="E38" s="1327" t="n"/>
      <c r="F38" s="1327" t="n"/>
      <c r="G38" s="1327" t="n"/>
      <c r="H38" s="1333" t="n"/>
      <c r="I38" s="1362" t="inlineStr">
        <is>
          <t>Signature</t>
        </is>
      </c>
      <c r="J38" s="1327" t="n"/>
      <c r="K38" s="1327" t="n"/>
      <c r="L38" s="1327" t="n"/>
      <c r="M38" s="1327" t="n"/>
      <c r="N38" s="1327" t="n"/>
      <c r="O38" s="1327" t="n"/>
      <c r="P38" s="1327" t="n"/>
      <c r="Q38" s="1327" t="n"/>
      <c r="R38" s="1327" t="n"/>
      <c r="S38" s="1327" t="n"/>
      <c r="T38" s="1327" t="n"/>
      <c r="U38" s="1333" t="n"/>
      <c r="V38" s="1362" t="n"/>
      <c r="W38" s="1327" t="n"/>
      <c r="X38" s="1327" t="n"/>
      <c r="Y38" s="1327" t="n"/>
      <c r="Z38" s="1327" t="n"/>
      <c r="AA38" s="1327" t="n"/>
      <c r="AB38" s="1327" t="n"/>
      <c r="AC38" s="1327" t="n"/>
      <c r="AD38" s="1327" t="n"/>
      <c r="AE38" s="1327" t="n"/>
      <c r="AF38" s="1327" t="n"/>
      <c r="AG38" s="1333" t="n"/>
      <c r="AH38" s="1334" t="n"/>
      <c r="AI38" s="1335" t="n"/>
      <c r="AJ38" s="1335" t="n"/>
      <c r="AK38" s="1335" t="n"/>
      <c r="AL38" s="1335" t="n"/>
      <c r="AM38" s="1335" t="n"/>
      <c r="AN38" s="1335" t="n"/>
      <c r="AO38" s="1336" t="n"/>
      <c r="AP38" s="56" t="n"/>
    </row>
    <row r="39" ht="18.75" customHeight="1" s="501">
      <c r="A39" s="56" t="n"/>
      <c r="B39" s="68" t="inlineStr">
        <is>
          <t xml:space="preserve">Date :- </t>
        </is>
      </c>
      <c r="C39" s="1364">
        <f>'Master Data'!E24</f>
        <v/>
      </c>
      <c r="D39" s="1208" t="n"/>
      <c r="E39" s="1208" t="n"/>
      <c r="F39" s="1208" t="n"/>
      <c r="G39" s="1208" t="n"/>
      <c r="H39" s="1209" t="n"/>
      <c r="I39" s="1361" t="inlineStr">
        <is>
          <t xml:space="preserve">Date :- </t>
        </is>
      </c>
      <c r="J39" s="1327" t="n"/>
      <c r="K39" s="1327" t="n"/>
      <c r="L39" s="1327" t="n"/>
      <c r="M39" s="1327" t="n"/>
      <c r="N39" s="1327" t="n"/>
      <c r="O39" s="1327" t="n"/>
      <c r="P39" s="1327" t="n"/>
      <c r="Q39" s="1327" t="n"/>
      <c r="R39" s="1327" t="n"/>
      <c r="S39" s="1327" t="n"/>
      <c r="T39" s="1327" t="n"/>
      <c r="U39" s="1333" t="n"/>
      <c r="V39" s="1364">
        <f>'Master Data'!E24</f>
        <v/>
      </c>
      <c r="W39" s="1208" t="n"/>
      <c r="X39" s="1208" t="n"/>
      <c r="Y39" s="1208" t="n"/>
      <c r="Z39" s="1208" t="n"/>
      <c r="AA39" s="1208" t="n"/>
      <c r="AB39" s="1208" t="n"/>
      <c r="AC39" s="1208" t="n"/>
      <c r="AD39" s="1208" t="n"/>
      <c r="AE39" s="1208" t="n"/>
      <c r="AF39" s="1208" t="n"/>
      <c r="AG39" s="1209" t="n"/>
      <c r="AH39" s="1347" t="n"/>
      <c r="AI39" s="1348" t="n"/>
      <c r="AJ39" s="1348" t="n"/>
      <c r="AK39" s="1348" t="n"/>
      <c r="AL39" s="1348" t="n"/>
      <c r="AM39" s="1348" t="n"/>
      <c r="AN39" s="1348" t="n"/>
      <c r="AO39" s="1349" t="n"/>
      <c r="AP39" s="56" t="n"/>
      <c r="AR39" s="67" t="n"/>
      <c r="AS39" s="67" t="n"/>
      <c r="AT39" s="67" t="n"/>
      <c r="AU39" s="67" t="n"/>
      <c r="AV39" s="67" t="n"/>
      <c r="AW39" s="67" t="n"/>
      <c r="AX39" s="67" t="n"/>
      <c r="AY39" s="67" t="n"/>
      <c r="AZ39" s="67" t="n"/>
      <c r="BA39" s="67" t="n"/>
      <c r="BB39" s="67" t="n"/>
      <c r="BC39" s="67" t="n"/>
      <c r="BD39" s="67" t="n"/>
      <c r="BE39" s="67" t="n"/>
      <c r="BF39" s="67" t="n"/>
      <c r="BG39" s="67" t="n"/>
      <c r="BH39" s="67" t="n"/>
      <c r="BI39" s="67" t="n"/>
      <c r="BJ39" s="67" t="n"/>
      <c r="BK39" s="67" t="n"/>
      <c r="BL39" s="67" t="n"/>
      <c r="BM39" s="67" t="n"/>
      <c r="BN39" s="67" t="n"/>
      <c r="BO39" s="67" t="n"/>
      <c r="BP39" s="67" t="n"/>
      <c r="BQ39" s="67" t="n"/>
      <c r="BR39" s="67" t="n"/>
      <c r="BS39" s="67" t="n"/>
      <c r="BT39" s="67" t="n"/>
      <c r="BU39" s="67" t="n"/>
      <c r="BV39" s="67" t="n"/>
      <c r="BW39" s="67" t="n"/>
      <c r="BX39" s="67" t="n"/>
      <c r="BY39" s="67" t="n"/>
      <c r="BZ39" s="67" t="n"/>
      <c r="CA39" s="67" t="n"/>
      <c r="CB39" s="67" t="n"/>
    </row>
    <row r="40">
      <c r="A40" s="56" t="n"/>
      <c r="B40" s="56" t="n"/>
      <c r="C40" s="56" t="n"/>
      <c r="D40" s="56" t="n"/>
      <c r="E40" s="56" t="n"/>
      <c r="F40" s="56" t="n"/>
      <c r="G40" s="56" t="n"/>
      <c r="H40" s="56" t="n"/>
      <c r="I40" s="56" t="n"/>
      <c r="J40" s="56" t="n"/>
      <c r="K40" s="56" t="n"/>
      <c r="L40" s="56" t="n"/>
      <c r="M40" s="56" t="n"/>
      <c r="N40" s="56" t="n"/>
      <c r="O40" s="56" t="n"/>
      <c r="P40" s="56" t="n"/>
      <c r="Q40" s="56" t="n"/>
      <c r="R40" s="56" t="n"/>
      <c r="S40" s="56" t="n"/>
      <c r="T40" s="56" t="n"/>
      <c r="U40" s="56" t="n"/>
      <c r="V40" s="56" t="n"/>
      <c r="W40" s="56" t="n"/>
      <c r="X40" s="56" t="n"/>
      <c r="Y40" s="56" t="n"/>
      <c r="Z40" s="56" t="n"/>
      <c r="AA40" s="56" t="n"/>
      <c r="AB40" s="56" t="n"/>
      <c r="AC40" s="56" t="n"/>
      <c r="AD40" s="56" t="n"/>
      <c r="AE40" s="56" t="n"/>
      <c r="AF40" s="56" t="n"/>
      <c r="AG40" s="56" t="n"/>
      <c r="AH40" s="56" t="n"/>
      <c r="AI40" s="56" t="n"/>
      <c r="AJ40" s="56" t="n"/>
      <c r="AK40" s="56" t="n"/>
      <c r="AL40" s="56" t="n"/>
      <c r="AM40" s="56" t="n"/>
      <c r="AN40" s="56" t="n"/>
      <c r="AO40" s="56" t="n"/>
      <c r="AP40" s="56" t="n"/>
    </row>
    <row r="43">
      <c r="E43" s="69"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ageMargins left="0" right="0" top="1" bottom="0" header="0" footer="0"/>
  <pageSetup orientation="landscape" paperSize="9" scale="71" fitToHeight="0"/>
  <headerFooter differentOddEven="1" differentFirst="1">
    <oddHeader>&amp;L&amp;"arial"&amp;1 &amp;K737373 ADNOC Classification: Public#_x000d_</oddHeader>
    <oddFooter>&amp;C&amp;"Calibri,Regular"&amp;10 &amp;K000000_x000a_#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Sheet14">
    <tabColor theme="9" tint="0.7999816888943144"/>
    <outlinePr summaryBelow="1" summaryRight="1"/>
    <pageSetUpPr/>
  </sheetPr>
  <dimension ref="A1:O28"/>
  <sheetViews>
    <sheetView showGridLines="0" view="pageBreakPreview" zoomScale="115" zoomScaleNormal="100" zoomScaleSheetLayoutView="115" workbookViewId="0">
      <selection activeCell="H6" sqref="H6:K6"/>
    </sheetView>
  </sheetViews>
  <sheetFormatPr baseColWidth="8" defaultRowHeight="14.4"/>
  <cols>
    <col width="6.5546875" customWidth="1" style="501" min="3" max="3"/>
    <col width="17.5546875" customWidth="1" style="501" min="4" max="5"/>
    <col width="5.44140625" customWidth="1" style="501" min="6" max="6"/>
    <col width="14.77734375" customWidth="1" style="501" min="7" max="7"/>
    <col width="6.6640625" customWidth="1" style="501" min="8" max="8"/>
    <col width="6.5546875" customWidth="1" style="501" min="9" max="9"/>
    <col width="9.21875" customWidth="1" style="501" min="10" max="10"/>
    <col width="8.33203125" customWidth="1" style="501" min="11" max="11"/>
  </cols>
  <sheetData>
    <row r="1" ht="46.2" customHeight="1" s="501" thickBot="1">
      <c r="A1" s="770" t="n"/>
      <c r="B1" s="370" t="n"/>
      <c r="C1" s="771" t="inlineStr">
        <is>
          <t>1 of 1</t>
        </is>
      </c>
      <c r="D1" s="769" t="inlineStr">
        <is>
          <t>Tools Backload Sheet</t>
        </is>
      </c>
      <c r="E1" s="369" t="n"/>
      <c r="F1" s="369" t="n"/>
      <c r="G1" s="369" t="n"/>
      <c r="H1" s="369" t="n"/>
      <c r="I1" s="370" t="n"/>
      <c r="J1" s="769" t="n"/>
      <c r="K1" s="370" t="n"/>
    </row>
    <row r="2" ht="17.4" customHeight="1" s="501" thickBot="1">
      <c r="A2" s="771" t="inlineStr">
        <is>
          <t>DOCUMENT NUMBER</t>
        </is>
      </c>
      <c r="B2" s="370" t="n"/>
      <c r="C2" s="771" t="inlineStr">
        <is>
          <t>CLASSIFICATION</t>
        </is>
      </c>
      <c r="D2" s="370" t="n"/>
      <c r="E2" s="771" t="inlineStr">
        <is>
          <t>DOCUMENT LEVEL</t>
        </is>
      </c>
      <c r="F2" s="370" t="n"/>
      <c r="G2" s="771" t="inlineStr">
        <is>
          <t>REVISION NUMBER</t>
        </is>
      </c>
      <c r="H2" s="771" t="inlineStr">
        <is>
          <t>ISSUE DATE</t>
        </is>
      </c>
      <c r="I2" s="370" t="n"/>
      <c r="J2" s="771" t="inlineStr">
        <is>
          <t>PREPARED BY</t>
        </is>
      </c>
      <c r="K2" s="771" t="inlineStr">
        <is>
          <t>APPROVAL</t>
        </is>
      </c>
    </row>
    <row r="3" ht="18.75" customHeight="1" s="501" thickBot="1">
      <c r="A3" s="773" t="inlineStr">
        <is>
          <t>GL-COMP-OEPS-L4-15.10</t>
        </is>
      </c>
      <c r="B3" s="370" t="n"/>
      <c r="C3" s="774" t="inlineStr">
        <is>
          <t>CONTROLLED</t>
        </is>
      </c>
      <c r="D3" s="370" t="n"/>
      <c r="E3" s="774" t="inlineStr">
        <is>
          <t>L5</t>
        </is>
      </c>
      <c r="F3" s="370" t="n"/>
      <c r="G3" s="774" t="n">
        <v>0</v>
      </c>
      <c r="H3" s="774" t="inlineStr">
        <is>
          <t>6th September 2015</t>
        </is>
      </c>
      <c r="I3" s="370" t="n"/>
      <c r="J3" s="774" t="inlineStr">
        <is>
          <t>WCT TAC</t>
        </is>
      </c>
      <c r="K3" s="774" t="inlineStr">
        <is>
          <t>WCT TWIC</t>
        </is>
      </c>
    </row>
    <row r="4" ht="15" customHeight="1" s="501" thickBot="1"/>
    <row r="5" ht="15" customHeight="1" s="501" thickBot="1">
      <c r="A5" s="775" t="inlineStr">
        <is>
          <t xml:space="preserve"> Backload From:</t>
        </is>
      </c>
      <c r="B5" s="370" t="n"/>
      <c r="C5" s="772">
        <f>'Master Data'!E10</f>
        <v/>
      </c>
      <c r="D5" s="369" t="n"/>
      <c r="E5" s="370" t="n"/>
      <c r="F5" s="775" t="inlineStr">
        <is>
          <t xml:space="preserve"> Job Number</t>
        </is>
      </c>
      <c r="G5" s="775" t="n"/>
      <c r="H5" s="772">
        <f>'Master Data'!B11</f>
        <v/>
      </c>
      <c r="I5" s="369" t="n"/>
      <c r="J5" s="369" t="n"/>
      <c r="K5" s="370" t="n"/>
    </row>
    <row r="6" ht="15" customHeight="1" s="501" thickBot="1">
      <c r="A6" s="775" t="inlineStr">
        <is>
          <t xml:space="preserve"> Backload to:</t>
        </is>
      </c>
      <c r="B6" s="370" t="n"/>
      <c r="C6" s="776" t="inlineStr">
        <is>
          <t xml:space="preserve">Weatherford ICAD Base </t>
        </is>
      </c>
      <c r="D6" s="1365" t="n"/>
      <c r="E6" s="1366" t="n"/>
      <c r="F6" s="775" t="inlineStr">
        <is>
          <t xml:space="preserve"> Rig/Well No.</t>
        </is>
      </c>
      <c r="G6" s="775" t="n"/>
      <c r="H6" s="777">
        <f>_xlfn.CONCAT('Master Data'!E11," / ", 'Master Data'!E10)</f>
        <v/>
      </c>
      <c r="I6" s="1367" t="n"/>
      <c r="J6" s="1367" t="n"/>
      <c r="K6" s="1368" t="n"/>
    </row>
    <row r="7" ht="15" customHeight="1" s="501" thickBot="1">
      <c r="A7" s="772" t="inlineStr">
        <is>
          <t>Backload Delivery</t>
        </is>
      </c>
      <c r="B7" s="369" t="n"/>
      <c r="C7" s="369" t="n"/>
      <c r="D7" s="369" t="n"/>
      <c r="E7" s="369" t="n"/>
      <c r="F7" s="369" t="n"/>
      <c r="G7" s="369" t="n"/>
      <c r="H7" s="369" t="n"/>
      <c r="I7" s="369" t="n"/>
      <c r="J7" s="369" t="n"/>
      <c r="K7" s="370" t="n"/>
    </row>
    <row r="8" ht="15" customHeight="1" s="501" thickBot="1">
      <c r="A8" s="772" t="inlineStr">
        <is>
          <t>Item</t>
        </is>
      </c>
      <c r="B8" s="772" t="inlineStr">
        <is>
          <t>Description</t>
        </is>
      </c>
      <c r="C8" s="369" t="n"/>
      <c r="D8" s="369" t="n"/>
      <c r="E8" s="370" t="n"/>
      <c r="F8" s="772" t="inlineStr">
        <is>
          <t>Serial Number</t>
        </is>
      </c>
      <c r="G8" s="370" t="n"/>
      <c r="H8" s="772" t="inlineStr">
        <is>
          <t>Status</t>
        </is>
      </c>
      <c r="I8" s="369" t="n"/>
      <c r="J8" s="370" t="n"/>
      <c r="K8" s="772" t="inlineStr">
        <is>
          <t>Quantity</t>
        </is>
      </c>
    </row>
    <row r="9" ht="15" customHeight="1" s="501" thickBot="1">
      <c r="A9" s="1369" t="inlineStr">
        <is>
          <t xml:space="preserve">RENTAL ITEMS </t>
        </is>
      </c>
      <c r="B9" s="369" t="n"/>
      <c r="C9" s="369" t="n"/>
      <c r="D9" s="369" t="n"/>
      <c r="E9" s="370" t="n"/>
      <c r="F9" s="1369" t="n"/>
      <c r="G9" s="369" t="n"/>
      <c r="H9" s="369" t="n"/>
      <c r="I9" s="369" t="n"/>
      <c r="J9" s="369" t="n"/>
      <c r="K9" s="370" t="n"/>
    </row>
    <row r="10" ht="36" customHeight="1" s="501" thickBot="1">
      <c r="A10" s="137" t="n">
        <v>1</v>
      </c>
      <c r="B10" s="749">
        <f>'MS2'!D11</f>
        <v/>
      </c>
      <c r="C10" s="1365" t="n"/>
      <c r="D10" s="1365" t="n"/>
      <c r="E10" s="1366" t="n"/>
      <c r="F10" s="751">
        <f>'MS2'!F11</f>
        <v/>
      </c>
      <c r="G10" s="1366" t="n"/>
      <c r="H10" s="751" t="n"/>
      <c r="I10" s="1365" t="n"/>
      <c r="J10" s="1366" t="n"/>
      <c r="K10" s="751" t="inlineStr">
        <is>
          <t>1 EA</t>
        </is>
      </c>
    </row>
    <row r="11" ht="50.4" customHeight="1" s="501">
      <c r="A11" s="137" t="n">
        <v>2</v>
      </c>
      <c r="B11" s="749">
        <f>'MS2'!D12</f>
        <v/>
      </c>
      <c r="C11" s="1220" t="n"/>
      <c r="D11" s="1220" t="n"/>
      <c r="E11" s="1221" t="n"/>
      <c r="F11" s="751">
        <f>'MS2'!F12</f>
        <v/>
      </c>
      <c r="G11" s="1221" t="n"/>
      <c r="H11" s="751" t="n"/>
      <c r="I11" s="1220" t="n"/>
      <c r="J11" s="1221" t="n"/>
      <c r="K11" s="751" t="inlineStr">
        <is>
          <t>1 EA</t>
        </is>
      </c>
    </row>
    <row r="12" ht="30" customHeight="1" s="501" thickBot="1">
      <c r="A12" s="1370" t="n"/>
      <c r="B12" s="1222" t="n"/>
      <c r="C12" s="1223" t="n"/>
      <c r="D12" s="1223" t="n"/>
      <c r="E12" s="1224" t="n"/>
      <c r="F12" s="1222" t="n"/>
      <c r="G12" s="1224" t="n"/>
      <c r="H12" s="1222" t="n"/>
      <c r="I12" s="1223" t="n"/>
      <c r="J12" s="1224" t="n"/>
      <c r="K12" s="1370" t="n"/>
    </row>
    <row r="13" ht="15" customHeight="1" s="501" thickBot="1">
      <c r="A13" s="137" t="n">
        <v>3</v>
      </c>
      <c r="B13" s="749">
        <f>'MS2'!D13</f>
        <v/>
      </c>
      <c r="C13" s="1365" t="n"/>
      <c r="D13" s="1365" t="n"/>
      <c r="E13" s="1366" t="n"/>
      <c r="F13" s="751">
        <f>'MS2'!F13</f>
        <v/>
      </c>
      <c r="G13" s="1366" t="n"/>
      <c r="H13" s="751" t="n"/>
      <c r="I13" s="1365" t="n"/>
      <c r="J13" s="1366" t="n"/>
      <c r="K13" s="751" t="inlineStr">
        <is>
          <t>1EA</t>
        </is>
      </c>
    </row>
    <row r="14" ht="29.4" customHeight="1" s="501" thickBot="1">
      <c r="A14" s="130" t="n"/>
      <c r="B14" s="750" t="n"/>
      <c r="C14" s="1365" t="n"/>
      <c r="D14" s="1365" t="n"/>
      <c r="E14" s="1366" t="n"/>
      <c r="F14" s="751" t="n"/>
      <c r="G14" s="1366" t="n"/>
      <c r="H14" s="751" t="n"/>
      <c r="I14" s="1365" t="n"/>
      <c r="J14" s="1366" t="n"/>
      <c r="K14" s="751" t="n"/>
      <c r="O14" s="132" t="n"/>
    </row>
    <row r="15" ht="15" customHeight="1" s="501" thickBot="1">
      <c r="A15" s="751" t="n"/>
      <c r="B15" s="1371" t="n"/>
      <c r="C15" s="1365" t="n"/>
      <c r="D15" s="1365" t="n"/>
      <c r="E15" s="1366" t="n"/>
      <c r="F15" s="751" t="n"/>
      <c r="G15" s="1366" t="n"/>
      <c r="H15" s="751" t="n"/>
      <c r="I15" s="1365" t="n"/>
      <c r="J15" s="1366" t="n"/>
      <c r="K15" s="131" t="n"/>
    </row>
    <row r="16" ht="15" customHeight="1" s="501" thickBot="1">
      <c r="A16" s="751" t="n"/>
      <c r="B16" s="1371" t="n"/>
      <c r="C16" s="1365" t="n"/>
      <c r="D16" s="1365" t="n"/>
      <c r="E16" s="1366" t="n"/>
      <c r="F16" s="751" t="n"/>
      <c r="G16" s="1366" t="n"/>
      <c r="H16" s="751" t="n"/>
      <c r="I16" s="1365" t="n"/>
      <c r="J16" s="1366" t="n"/>
      <c r="K16" s="131" t="n"/>
    </row>
    <row r="17" ht="15" customHeight="1" s="501" thickBot="1">
      <c r="A17" s="751" t="n"/>
      <c r="B17" s="1371" t="n"/>
      <c r="C17" s="1365" t="n"/>
      <c r="D17" s="1365" t="n"/>
      <c r="E17" s="1366" t="n"/>
      <c r="F17" s="751" t="n"/>
      <c r="G17" s="1366" t="n"/>
      <c r="H17" s="751" t="n"/>
      <c r="I17" s="1365" t="n"/>
      <c r="J17" s="1366" t="n"/>
      <c r="K17" s="131" t="n"/>
    </row>
    <row r="18" ht="15" customHeight="1" s="501" thickBot="1">
      <c r="A18" s="757" t="inlineStr">
        <is>
          <t>REMARKS:</t>
        </is>
      </c>
      <c r="B18" s="1365" t="n"/>
      <c r="C18" s="1365" t="n"/>
      <c r="D18" s="1365" t="n"/>
      <c r="E18" s="1365" t="n"/>
      <c r="F18" s="1365" t="n"/>
      <c r="G18" s="1365" t="n"/>
      <c r="H18" s="1365" t="n"/>
      <c r="I18" s="1365" t="n"/>
      <c r="J18" s="1365" t="n"/>
      <c r="K18" s="1366" t="n"/>
    </row>
    <row r="19" ht="15" customHeight="1" s="501" thickBot="1">
      <c r="A19" s="755" t="n"/>
      <c r="B19" s="1365" t="n"/>
      <c r="C19" s="1365" t="n"/>
      <c r="D19" s="1365" t="n"/>
      <c r="E19" s="1365" t="n"/>
      <c r="F19" s="1365" t="n"/>
      <c r="G19" s="1365" t="n"/>
      <c r="H19" s="1365" t="n"/>
      <c r="I19" s="1365" t="n"/>
      <c r="J19" s="1365" t="n"/>
      <c r="K19" s="1366" t="n"/>
    </row>
    <row r="20" ht="15" customHeight="1" s="501" thickBot="1">
      <c r="A20" s="755" t="n"/>
      <c r="B20" s="1365" t="n"/>
      <c r="C20" s="1365" t="n"/>
      <c r="D20" s="1365" t="n"/>
      <c r="E20" s="1365" t="n"/>
      <c r="F20" s="1365" t="n"/>
      <c r="G20" s="1365" t="n"/>
      <c r="H20" s="1365" t="n"/>
      <c r="I20" s="1365" t="n"/>
      <c r="J20" s="1365" t="n"/>
      <c r="K20" s="1366" t="n"/>
    </row>
    <row r="21" ht="15" customHeight="1" s="501" thickBot="1">
      <c r="A21" s="756" t="n"/>
      <c r="B21" s="1365" t="n"/>
      <c r="C21" s="1365" t="n"/>
      <c r="D21" s="1365" t="n"/>
      <c r="E21" s="1365" t="n"/>
      <c r="F21" s="1365" t="n"/>
      <c r="G21" s="1365" t="n"/>
      <c r="H21" s="1365" t="n"/>
      <c r="I21" s="1365" t="n"/>
      <c r="J21" s="1365" t="n"/>
      <c r="K21" s="1366" t="n"/>
    </row>
    <row r="22" ht="15" customHeight="1" s="501" thickBot="1">
      <c r="A22" s="752" t="inlineStr">
        <is>
          <t>WFT Engineer:</t>
        </is>
      </c>
      <c r="B22" s="369" t="n"/>
      <c r="C22" s="370" t="n"/>
      <c r="D22" s="754">
        <f>'Master Data'!B21</f>
        <v/>
      </c>
      <c r="E22" s="369" t="n"/>
      <c r="F22" s="369" t="n"/>
      <c r="G22" s="370" t="n"/>
      <c r="H22" s="95" t="inlineStr">
        <is>
          <t>Date :</t>
        </is>
      </c>
      <c r="I22" s="1372">
        <f>'Master Data'!E24</f>
        <v/>
      </c>
      <c r="J22" s="1365" t="n"/>
      <c r="K22" s="1366" t="n"/>
    </row>
    <row r="23" ht="15" customHeight="1" s="501" thickBot="1">
      <c r="A23" s="752" t="inlineStr">
        <is>
          <t>Company Representative:</t>
        </is>
      </c>
      <c r="B23" s="369" t="n"/>
      <c r="C23" s="370" t="n"/>
      <c r="D23" s="754" t="n"/>
      <c r="E23" s="369" t="n"/>
      <c r="F23" s="369" t="n"/>
      <c r="G23" s="370" t="n"/>
      <c r="H23" s="95" t="inlineStr">
        <is>
          <t>Date :</t>
        </is>
      </c>
      <c r="I23" s="1372">
        <f>'Master Data'!E24</f>
        <v/>
      </c>
      <c r="J23" s="1365" t="n"/>
      <c r="K23" s="1366" t="n"/>
    </row>
    <row r="24" ht="15" customHeight="1" s="501" thickBot="1">
      <c r="A24" s="752" t="inlineStr">
        <is>
          <t>Delivery Method:</t>
        </is>
      </c>
      <c r="B24" s="369" t="n"/>
      <c r="C24" s="370" t="n"/>
      <c r="D24" s="754" t="inlineStr">
        <is>
          <t> </t>
        </is>
      </c>
      <c r="E24" s="369" t="n"/>
      <c r="F24" s="369" t="n"/>
      <c r="G24" s="370" t="n"/>
      <c r="H24" s="95" t="inlineStr">
        <is>
          <t>Date :</t>
        </is>
      </c>
      <c r="I24" s="762" t="n"/>
      <c r="J24" s="369" t="n"/>
      <c r="K24" s="370" t="n"/>
    </row>
    <row r="25" ht="15" customHeight="1" s="501" thickBot="1">
      <c r="A25" s="759" t="n"/>
      <c r="B25" s="369" t="n"/>
      <c r="C25" s="370" t="n"/>
      <c r="D25" s="754" t="n"/>
      <c r="E25" s="369" t="n"/>
      <c r="F25" s="369" t="n"/>
      <c r="G25" s="370" t="n"/>
      <c r="H25" s="95" t="inlineStr">
        <is>
          <t>Date :</t>
        </is>
      </c>
      <c r="I25" s="762" t="n"/>
      <c r="J25" s="369" t="n"/>
      <c r="K25" s="370" t="n"/>
    </row>
    <row r="26" ht="12.6" customHeight="1" s="501">
      <c r="A26" s="760" t="n"/>
    </row>
    <row r="27">
      <c r="A27" s="761" t="inlineStr">
        <is>
          <t>© ©2015 WEATHERFORD ALL RIGHTS RESERVED PROPRIETARY AND CONFIDENTIAL.</t>
        </is>
      </c>
    </row>
    <row r="28" ht="42.75" customHeight="1" s="501">
      <c r="A28" s="75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B15:E15"/>
    <mergeCell ref="J1:K1"/>
    <mergeCell ref="D24:G24"/>
    <mergeCell ref="B11:E12"/>
    <mergeCell ref="A1:B1"/>
    <mergeCell ref="H17:J17"/>
    <mergeCell ref="A6:B6"/>
    <mergeCell ref="H5:K5"/>
    <mergeCell ref="H16:J16"/>
    <mergeCell ref="D23:G23"/>
    <mergeCell ref="I24:K24"/>
    <mergeCell ref="K11:K12"/>
    <mergeCell ref="F15:G15"/>
    <mergeCell ref="A23:C23"/>
    <mergeCell ref="H13:J13"/>
    <mergeCell ref="A7:K7"/>
    <mergeCell ref="I23:K23"/>
    <mergeCell ref="B16:E16"/>
    <mergeCell ref="A22:C22"/>
    <mergeCell ref="F9:K9"/>
    <mergeCell ref="F11:G12"/>
    <mergeCell ref="A3:B3"/>
    <mergeCell ref="F17:G17"/>
    <mergeCell ref="A27:K27"/>
    <mergeCell ref="F8:G8"/>
    <mergeCell ref="H15:J15"/>
    <mergeCell ref="D22:G22"/>
    <mergeCell ref="A2:B2"/>
    <mergeCell ref="H2:I2"/>
    <mergeCell ref="A18:K18"/>
    <mergeCell ref="C2:D2"/>
    <mergeCell ref="A26:K26"/>
    <mergeCell ref="H14:J14"/>
    <mergeCell ref="E2:F2"/>
    <mergeCell ref="A21:K21"/>
    <mergeCell ref="H11:J12"/>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ageMargins left="0.25" right="0.25" top="0.75" bottom="0.75" header="0.3" footer="0.3"/>
  <pageSetup orientation="portrait" paperSize="9" scale="85"/>
  <headerFooter>
    <oddHeader>&amp;C_x000a_</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tabColor rgb="FF00B050"/>
    <outlinePr summaryBelow="1" summaryRight="1"/>
    <pageSetUpPr fitToPage="1"/>
  </sheetPr>
  <dimension ref="A2:T46"/>
  <sheetViews>
    <sheetView view="pageBreakPreview" topLeftCell="A28" zoomScale="60" zoomScaleNormal="72" workbookViewId="0">
      <selection activeCell="I24" sqref="I24"/>
    </sheetView>
  </sheetViews>
  <sheetFormatPr baseColWidth="8" defaultRowHeight="13.2"/>
  <cols>
    <col width="4.88671875" customWidth="1" style="1056" min="1" max="1"/>
    <col width="8.88671875" customWidth="1" style="1057" min="2" max="2"/>
    <col width="8.88671875" customWidth="1" style="1056" min="3" max="3"/>
    <col width="13.88671875" customWidth="1" style="1056" min="4" max="4"/>
    <col width="8.88671875" customWidth="1" style="1056" min="5" max="5"/>
    <col width="13.44140625" bestFit="1" customWidth="1" style="1056" min="6" max="6"/>
    <col width="8.88671875" customWidth="1" style="1056" min="7" max="8"/>
    <col width="14" bestFit="1" customWidth="1" style="1056" min="9" max="9"/>
    <col width="16.44140625" customWidth="1" style="1056" min="10" max="10"/>
    <col width="10.109375" customWidth="1" style="1056" min="11" max="11"/>
    <col width="12.109375" bestFit="1" customWidth="1" style="1056" min="12" max="12"/>
    <col width="16.5546875" customWidth="1" style="1056" min="13" max="14"/>
    <col width="8.88671875" customWidth="1" style="1056" min="15" max="259"/>
    <col width="13.88671875" customWidth="1" style="1056" min="260" max="260"/>
    <col width="8.88671875" customWidth="1" style="1056" min="261" max="261"/>
    <col width="13.44140625" bestFit="1" customWidth="1" style="1056" min="262" max="262"/>
    <col width="8.88671875" customWidth="1" style="1056" min="263" max="264"/>
    <col width="12.5546875" bestFit="1" customWidth="1" style="1056" min="265" max="265"/>
    <col width="16.44140625" customWidth="1" style="1056" min="266" max="266"/>
    <col width="10.109375" customWidth="1" style="1056" min="267" max="267"/>
    <col width="9.109375" bestFit="1" customWidth="1" style="1056" min="268" max="268"/>
    <col width="11.5546875" customWidth="1" style="1056" min="269" max="269"/>
    <col width="8.88671875" customWidth="1" style="1056" min="270" max="515"/>
    <col width="13.88671875" customWidth="1" style="1056" min="516" max="516"/>
    <col width="8.88671875" customWidth="1" style="1056" min="517" max="517"/>
    <col width="13.44140625" bestFit="1" customWidth="1" style="1056" min="518" max="518"/>
    <col width="8.88671875" customWidth="1" style="1056" min="519" max="520"/>
    <col width="12.5546875" bestFit="1" customWidth="1" style="1056" min="521" max="521"/>
    <col width="16.44140625" customWidth="1" style="1056" min="522" max="522"/>
    <col width="10.109375" customWidth="1" style="1056" min="523" max="523"/>
    <col width="9.109375" bestFit="1" customWidth="1" style="1056" min="524" max="524"/>
    <col width="11.5546875" customWidth="1" style="1056" min="525" max="525"/>
    <col width="8.88671875" customWidth="1" style="1056" min="526" max="771"/>
    <col width="13.88671875" customWidth="1" style="1056" min="772" max="772"/>
    <col width="8.88671875" customWidth="1" style="1056" min="773" max="773"/>
    <col width="13.44140625" bestFit="1" customWidth="1" style="1056" min="774" max="774"/>
    <col width="8.88671875" customWidth="1" style="1056" min="775" max="776"/>
    <col width="12.5546875" bestFit="1" customWidth="1" style="1056" min="777" max="777"/>
    <col width="16.44140625" customWidth="1" style="1056" min="778" max="778"/>
    <col width="10.109375" customWidth="1" style="1056" min="779" max="779"/>
    <col width="9.109375" bestFit="1" customWidth="1" style="1056" min="780" max="780"/>
    <col width="11.5546875" customWidth="1" style="1056" min="781" max="781"/>
    <col width="8.88671875" customWidth="1" style="1056" min="782" max="1027"/>
    <col width="13.88671875" customWidth="1" style="1056" min="1028" max="1028"/>
    <col width="8.88671875" customWidth="1" style="1056" min="1029" max="1029"/>
    <col width="13.44140625" bestFit="1" customWidth="1" style="1056" min="1030" max="1030"/>
    <col width="8.88671875" customWidth="1" style="1056" min="1031" max="1032"/>
    <col width="12.5546875" bestFit="1" customWidth="1" style="1056" min="1033" max="1033"/>
    <col width="16.44140625" customWidth="1" style="1056" min="1034" max="1034"/>
    <col width="10.109375" customWidth="1" style="1056" min="1035" max="1035"/>
    <col width="9.109375" bestFit="1" customWidth="1" style="1056" min="1036" max="1036"/>
    <col width="11.5546875" customWidth="1" style="1056" min="1037" max="1037"/>
    <col width="8.88671875" customWidth="1" style="1056" min="1038" max="1283"/>
    <col width="13.88671875" customWidth="1" style="1056" min="1284" max="1284"/>
    <col width="8.88671875" customWidth="1" style="1056" min="1285" max="1285"/>
    <col width="13.44140625" bestFit="1" customWidth="1" style="1056" min="1286" max="1286"/>
    <col width="8.88671875" customWidth="1" style="1056" min="1287" max="1288"/>
    <col width="12.5546875" bestFit="1" customWidth="1" style="1056" min="1289" max="1289"/>
    <col width="16.44140625" customWidth="1" style="1056" min="1290" max="1290"/>
    <col width="10.109375" customWidth="1" style="1056" min="1291" max="1291"/>
    <col width="9.109375" bestFit="1" customWidth="1" style="1056" min="1292" max="1292"/>
    <col width="11.5546875" customWidth="1" style="1056" min="1293" max="1293"/>
    <col width="8.88671875" customWidth="1" style="1056" min="1294" max="1539"/>
    <col width="13.88671875" customWidth="1" style="1056" min="1540" max="1540"/>
    <col width="8.88671875" customWidth="1" style="1056" min="1541" max="1541"/>
    <col width="13.44140625" bestFit="1" customWidth="1" style="1056" min="1542" max="1542"/>
    <col width="8.88671875" customWidth="1" style="1056" min="1543" max="1544"/>
    <col width="12.5546875" bestFit="1" customWidth="1" style="1056" min="1545" max="1545"/>
    <col width="16.44140625" customWidth="1" style="1056" min="1546" max="1546"/>
    <col width="10.109375" customWidth="1" style="1056" min="1547" max="1547"/>
    <col width="9.109375" bestFit="1" customWidth="1" style="1056" min="1548" max="1548"/>
    <col width="11.5546875" customWidth="1" style="1056" min="1549" max="1549"/>
    <col width="8.88671875" customWidth="1" style="1056" min="1550" max="1795"/>
    <col width="13.88671875" customWidth="1" style="1056" min="1796" max="1796"/>
    <col width="8.88671875" customWidth="1" style="1056" min="1797" max="1797"/>
    <col width="13.44140625" bestFit="1" customWidth="1" style="1056" min="1798" max="1798"/>
    <col width="8.88671875" customWidth="1" style="1056" min="1799" max="1800"/>
    <col width="12.5546875" bestFit="1" customWidth="1" style="1056" min="1801" max="1801"/>
    <col width="16.44140625" customWidth="1" style="1056" min="1802" max="1802"/>
    <col width="10.109375" customWidth="1" style="1056" min="1803" max="1803"/>
    <col width="9.109375" bestFit="1" customWidth="1" style="1056" min="1804" max="1804"/>
    <col width="11.5546875" customWidth="1" style="1056" min="1805" max="1805"/>
    <col width="8.88671875" customWidth="1" style="1056" min="1806" max="2051"/>
    <col width="13.88671875" customWidth="1" style="1056" min="2052" max="2052"/>
    <col width="8.88671875" customWidth="1" style="1056" min="2053" max="2053"/>
    <col width="13.44140625" bestFit="1" customWidth="1" style="1056" min="2054" max="2054"/>
    <col width="8.88671875" customWidth="1" style="1056" min="2055" max="2056"/>
    <col width="12.5546875" bestFit="1" customWidth="1" style="1056" min="2057" max="2057"/>
    <col width="16.44140625" customWidth="1" style="1056" min="2058" max="2058"/>
    <col width="10.109375" customWidth="1" style="1056" min="2059" max="2059"/>
    <col width="9.109375" bestFit="1" customWidth="1" style="1056" min="2060" max="2060"/>
    <col width="11.5546875" customWidth="1" style="1056" min="2061" max="2061"/>
    <col width="8.88671875" customWidth="1" style="1056" min="2062" max="2307"/>
    <col width="13.88671875" customWidth="1" style="1056" min="2308" max="2308"/>
    <col width="8.88671875" customWidth="1" style="1056" min="2309" max="2309"/>
    <col width="13.44140625" bestFit="1" customWidth="1" style="1056" min="2310" max="2310"/>
    <col width="8.88671875" customWidth="1" style="1056" min="2311" max="2312"/>
    <col width="12.5546875" bestFit="1" customWidth="1" style="1056" min="2313" max="2313"/>
    <col width="16.44140625" customWidth="1" style="1056" min="2314" max="2314"/>
    <col width="10.109375" customWidth="1" style="1056" min="2315" max="2315"/>
    <col width="9.109375" bestFit="1" customWidth="1" style="1056" min="2316" max="2316"/>
    <col width="11.5546875" customWidth="1" style="1056" min="2317" max="2317"/>
    <col width="8.88671875" customWidth="1" style="1056" min="2318" max="2563"/>
    <col width="13.88671875" customWidth="1" style="1056" min="2564" max="2564"/>
    <col width="8.88671875" customWidth="1" style="1056" min="2565" max="2565"/>
    <col width="13.44140625" bestFit="1" customWidth="1" style="1056" min="2566" max="2566"/>
    <col width="8.88671875" customWidth="1" style="1056" min="2567" max="2568"/>
    <col width="12.5546875" bestFit="1" customWidth="1" style="1056" min="2569" max="2569"/>
    <col width="16.44140625" customWidth="1" style="1056" min="2570" max="2570"/>
    <col width="10.109375" customWidth="1" style="1056" min="2571" max="2571"/>
    <col width="9.109375" bestFit="1" customWidth="1" style="1056" min="2572" max="2572"/>
    <col width="11.5546875" customWidth="1" style="1056" min="2573" max="2573"/>
    <col width="8.88671875" customWidth="1" style="1056" min="2574" max="2819"/>
    <col width="13.88671875" customWidth="1" style="1056" min="2820" max="2820"/>
    <col width="8.88671875" customWidth="1" style="1056" min="2821" max="2821"/>
    <col width="13.44140625" bestFit="1" customWidth="1" style="1056" min="2822" max="2822"/>
    <col width="8.88671875" customWidth="1" style="1056" min="2823" max="2824"/>
    <col width="12.5546875" bestFit="1" customWidth="1" style="1056" min="2825" max="2825"/>
    <col width="16.44140625" customWidth="1" style="1056" min="2826" max="2826"/>
    <col width="10.109375" customWidth="1" style="1056" min="2827" max="2827"/>
    <col width="9.109375" bestFit="1" customWidth="1" style="1056" min="2828" max="2828"/>
    <col width="11.5546875" customWidth="1" style="1056" min="2829" max="2829"/>
    <col width="8.88671875" customWidth="1" style="1056" min="2830" max="3075"/>
    <col width="13.88671875" customWidth="1" style="1056" min="3076" max="3076"/>
    <col width="8.88671875" customWidth="1" style="1056" min="3077" max="3077"/>
    <col width="13.44140625" bestFit="1" customWidth="1" style="1056" min="3078" max="3078"/>
    <col width="8.88671875" customWidth="1" style="1056" min="3079" max="3080"/>
    <col width="12.5546875" bestFit="1" customWidth="1" style="1056" min="3081" max="3081"/>
    <col width="16.44140625" customWidth="1" style="1056" min="3082" max="3082"/>
    <col width="10.109375" customWidth="1" style="1056" min="3083" max="3083"/>
    <col width="9.109375" bestFit="1" customWidth="1" style="1056" min="3084" max="3084"/>
    <col width="11.5546875" customWidth="1" style="1056" min="3085" max="3085"/>
    <col width="8.88671875" customWidth="1" style="1056" min="3086" max="3331"/>
    <col width="13.88671875" customWidth="1" style="1056" min="3332" max="3332"/>
    <col width="8.88671875" customWidth="1" style="1056" min="3333" max="3333"/>
    <col width="13.44140625" bestFit="1" customWidth="1" style="1056" min="3334" max="3334"/>
    <col width="8.88671875" customWidth="1" style="1056" min="3335" max="3336"/>
    <col width="12.5546875" bestFit="1" customWidth="1" style="1056" min="3337" max="3337"/>
    <col width="16.44140625" customWidth="1" style="1056" min="3338" max="3338"/>
    <col width="10.109375" customWidth="1" style="1056" min="3339" max="3339"/>
    <col width="9.109375" bestFit="1" customWidth="1" style="1056" min="3340" max="3340"/>
    <col width="11.5546875" customWidth="1" style="1056" min="3341" max="3341"/>
    <col width="8.88671875" customWidth="1" style="1056" min="3342" max="3587"/>
    <col width="13.88671875" customWidth="1" style="1056" min="3588" max="3588"/>
    <col width="8.88671875" customWidth="1" style="1056" min="3589" max="3589"/>
    <col width="13.44140625" bestFit="1" customWidth="1" style="1056" min="3590" max="3590"/>
    <col width="8.88671875" customWidth="1" style="1056" min="3591" max="3592"/>
    <col width="12.5546875" bestFit="1" customWidth="1" style="1056" min="3593" max="3593"/>
    <col width="16.44140625" customWidth="1" style="1056" min="3594" max="3594"/>
    <col width="10.109375" customWidth="1" style="1056" min="3595" max="3595"/>
    <col width="9.109375" bestFit="1" customWidth="1" style="1056" min="3596" max="3596"/>
    <col width="11.5546875" customWidth="1" style="1056" min="3597" max="3597"/>
    <col width="8.88671875" customWidth="1" style="1056" min="3598" max="3843"/>
    <col width="13.88671875" customWidth="1" style="1056" min="3844" max="3844"/>
    <col width="8.88671875" customWidth="1" style="1056" min="3845" max="3845"/>
    <col width="13.44140625" bestFit="1" customWidth="1" style="1056" min="3846" max="3846"/>
    <col width="8.88671875" customWidth="1" style="1056" min="3847" max="3848"/>
    <col width="12.5546875" bestFit="1" customWidth="1" style="1056" min="3849" max="3849"/>
    <col width="16.44140625" customWidth="1" style="1056" min="3850" max="3850"/>
    <col width="10.109375" customWidth="1" style="1056" min="3851" max="3851"/>
    <col width="9.109375" bestFit="1" customWidth="1" style="1056" min="3852" max="3852"/>
    <col width="11.5546875" customWidth="1" style="1056" min="3853" max="3853"/>
    <col width="8.88671875" customWidth="1" style="1056" min="3854" max="4099"/>
    <col width="13.88671875" customWidth="1" style="1056" min="4100" max="4100"/>
    <col width="8.88671875" customWidth="1" style="1056" min="4101" max="4101"/>
    <col width="13.44140625" bestFit="1" customWidth="1" style="1056" min="4102" max="4102"/>
    <col width="8.88671875" customWidth="1" style="1056" min="4103" max="4104"/>
    <col width="12.5546875" bestFit="1" customWidth="1" style="1056" min="4105" max="4105"/>
    <col width="16.44140625" customWidth="1" style="1056" min="4106" max="4106"/>
    <col width="10.109375" customWidth="1" style="1056" min="4107" max="4107"/>
    <col width="9.109375" bestFit="1" customWidth="1" style="1056" min="4108" max="4108"/>
    <col width="11.5546875" customWidth="1" style="1056" min="4109" max="4109"/>
    <col width="8.88671875" customWidth="1" style="1056" min="4110" max="4355"/>
    <col width="13.88671875" customWidth="1" style="1056" min="4356" max="4356"/>
    <col width="8.88671875" customWidth="1" style="1056" min="4357" max="4357"/>
    <col width="13.44140625" bestFit="1" customWidth="1" style="1056" min="4358" max="4358"/>
    <col width="8.88671875" customWidth="1" style="1056" min="4359" max="4360"/>
    <col width="12.5546875" bestFit="1" customWidth="1" style="1056" min="4361" max="4361"/>
    <col width="16.44140625" customWidth="1" style="1056" min="4362" max="4362"/>
    <col width="10.109375" customWidth="1" style="1056" min="4363" max="4363"/>
    <col width="9.109375" bestFit="1" customWidth="1" style="1056" min="4364" max="4364"/>
    <col width="11.5546875" customWidth="1" style="1056" min="4365" max="4365"/>
    <col width="8.88671875" customWidth="1" style="1056" min="4366" max="4611"/>
    <col width="13.88671875" customWidth="1" style="1056" min="4612" max="4612"/>
    <col width="8.88671875" customWidth="1" style="1056" min="4613" max="4613"/>
    <col width="13.44140625" bestFit="1" customWidth="1" style="1056" min="4614" max="4614"/>
    <col width="8.88671875" customWidth="1" style="1056" min="4615" max="4616"/>
    <col width="12.5546875" bestFit="1" customWidth="1" style="1056" min="4617" max="4617"/>
    <col width="16.44140625" customWidth="1" style="1056" min="4618" max="4618"/>
    <col width="10.109375" customWidth="1" style="1056" min="4619" max="4619"/>
    <col width="9.109375" bestFit="1" customWidth="1" style="1056" min="4620" max="4620"/>
    <col width="11.5546875" customWidth="1" style="1056" min="4621" max="4621"/>
    <col width="8.88671875" customWidth="1" style="1056" min="4622" max="4867"/>
    <col width="13.88671875" customWidth="1" style="1056" min="4868" max="4868"/>
    <col width="8.88671875" customWidth="1" style="1056" min="4869" max="4869"/>
    <col width="13.44140625" bestFit="1" customWidth="1" style="1056" min="4870" max="4870"/>
    <col width="8.88671875" customWidth="1" style="1056" min="4871" max="4872"/>
    <col width="12.5546875" bestFit="1" customWidth="1" style="1056" min="4873" max="4873"/>
    <col width="16.44140625" customWidth="1" style="1056" min="4874" max="4874"/>
    <col width="10.109375" customWidth="1" style="1056" min="4875" max="4875"/>
    <col width="9.109375" bestFit="1" customWidth="1" style="1056" min="4876" max="4876"/>
    <col width="11.5546875" customWidth="1" style="1056" min="4877" max="4877"/>
    <col width="8.88671875" customWidth="1" style="1056" min="4878" max="5123"/>
    <col width="13.88671875" customWidth="1" style="1056" min="5124" max="5124"/>
    <col width="8.88671875" customWidth="1" style="1056" min="5125" max="5125"/>
    <col width="13.44140625" bestFit="1" customWidth="1" style="1056" min="5126" max="5126"/>
    <col width="8.88671875" customWidth="1" style="1056" min="5127" max="5128"/>
    <col width="12.5546875" bestFit="1" customWidth="1" style="1056" min="5129" max="5129"/>
    <col width="16.44140625" customWidth="1" style="1056" min="5130" max="5130"/>
    <col width="10.109375" customWidth="1" style="1056" min="5131" max="5131"/>
    <col width="9.109375" bestFit="1" customWidth="1" style="1056" min="5132" max="5132"/>
    <col width="11.5546875" customWidth="1" style="1056" min="5133" max="5133"/>
    <col width="8.88671875" customWidth="1" style="1056" min="5134" max="5379"/>
    <col width="13.88671875" customWidth="1" style="1056" min="5380" max="5380"/>
    <col width="8.88671875" customWidth="1" style="1056" min="5381" max="5381"/>
    <col width="13.44140625" bestFit="1" customWidth="1" style="1056" min="5382" max="5382"/>
    <col width="8.88671875" customWidth="1" style="1056" min="5383" max="5384"/>
    <col width="12.5546875" bestFit="1" customWidth="1" style="1056" min="5385" max="5385"/>
    <col width="16.44140625" customWidth="1" style="1056" min="5386" max="5386"/>
    <col width="10.109375" customWidth="1" style="1056" min="5387" max="5387"/>
    <col width="9.109375" bestFit="1" customWidth="1" style="1056" min="5388" max="5388"/>
    <col width="11.5546875" customWidth="1" style="1056" min="5389" max="5389"/>
    <col width="8.88671875" customWidth="1" style="1056" min="5390" max="5635"/>
    <col width="13.88671875" customWidth="1" style="1056" min="5636" max="5636"/>
    <col width="8.88671875" customWidth="1" style="1056" min="5637" max="5637"/>
    <col width="13.44140625" bestFit="1" customWidth="1" style="1056" min="5638" max="5638"/>
    <col width="8.88671875" customWidth="1" style="1056" min="5639" max="5640"/>
    <col width="12.5546875" bestFit="1" customWidth="1" style="1056" min="5641" max="5641"/>
    <col width="16.44140625" customWidth="1" style="1056" min="5642" max="5642"/>
    <col width="10.109375" customWidth="1" style="1056" min="5643" max="5643"/>
    <col width="9.109375" bestFit="1" customWidth="1" style="1056" min="5644" max="5644"/>
    <col width="11.5546875" customWidth="1" style="1056" min="5645" max="5645"/>
    <col width="8.88671875" customWidth="1" style="1056" min="5646" max="5891"/>
    <col width="13.88671875" customWidth="1" style="1056" min="5892" max="5892"/>
    <col width="8.88671875" customWidth="1" style="1056" min="5893" max="5893"/>
    <col width="13.44140625" bestFit="1" customWidth="1" style="1056" min="5894" max="5894"/>
    <col width="8.88671875" customWidth="1" style="1056" min="5895" max="5896"/>
    <col width="12.5546875" bestFit="1" customWidth="1" style="1056" min="5897" max="5897"/>
    <col width="16.44140625" customWidth="1" style="1056" min="5898" max="5898"/>
    <col width="10.109375" customWidth="1" style="1056" min="5899" max="5899"/>
    <col width="9.109375" bestFit="1" customWidth="1" style="1056" min="5900" max="5900"/>
    <col width="11.5546875" customWidth="1" style="1056" min="5901" max="5901"/>
    <col width="8.88671875" customWidth="1" style="1056" min="5902" max="6147"/>
    <col width="13.88671875" customWidth="1" style="1056" min="6148" max="6148"/>
    <col width="8.88671875" customWidth="1" style="1056" min="6149" max="6149"/>
    <col width="13.44140625" bestFit="1" customWidth="1" style="1056" min="6150" max="6150"/>
    <col width="8.88671875" customWidth="1" style="1056" min="6151" max="6152"/>
    <col width="12.5546875" bestFit="1" customWidth="1" style="1056" min="6153" max="6153"/>
    <col width="16.44140625" customWidth="1" style="1056" min="6154" max="6154"/>
    <col width="10.109375" customWidth="1" style="1056" min="6155" max="6155"/>
    <col width="9.109375" bestFit="1" customWidth="1" style="1056" min="6156" max="6156"/>
    <col width="11.5546875" customWidth="1" style="1056" min="6157" max="6157"/>
    <col width="8.88671875" customWidth="1" style="1056" min="6158" max="6403"/>
    <col width="13.88671875" customWidth="1" style="1056" min="6404" max="6404"/>
    <col width="8.88671875" customWidth="1" style="1056" min="6405" max="6405"/>
    <col width="13.44140625" bestFit="1" customWidth="1" style="1056" min="6406" max="6406"/>
    <col width="8.88671875" customWidth="1" style="1056" min="6407" max="6408"/>
    <col width="12.5546875" bestFit="1" customWidth="1" style="1056" min="6409" max="6409"/>
    <col width="16.44140625" customWidth="1" style="1056" min="6410" max="6410"/>
    <col width="10.109375" customWidth="1" style="1056" min="6411" max="6411"/>
    <col width="9.109375" bestFit="1" customWidth="1" style="1056" min="6412" max="6412"/>
    <col width="11.5546875" customWidth="1" style="1056" min="6413" max="6413"/>
    <col width="8.88671875" customWidth="1" style="1056" min="6414" max="6659"/>
    <col width="13.88671875" customWidth="1" style="1056" min="6660" max="6660"/>
    <col width="8.88671875" customWidth="1" style="1056" min="6661" max="6661"/>
    <col width="13.44140625" bestFit="1" customWidth="1" style="1056" min="6662" max="6662"/>
    <col width="8.88671875" customWidth="1" style="1056" min="6663" max="6664"/>
    <col width="12.5546875" bestFit="1" customWidth="1" style="1056" min="6665" max="6665"/>
    <col width="16.44140625" customWidth="1" style="1056" min="6666" max="6666"/>
    <col width="10.109375" customWidth="1" style="1056" min="6667" max="6667"/>
    <col width="9.109375" bestFit="1" customWidth="1" style="1056" min="6668" max="6668"/>
    <col width="11.5546875" customWidth="1" style="1056" min="6669" max="6669"/>
    <col width="8.88671875" customWidth="1" style="1056" min="6670" max="6915"/>
    <col width="13.88671875" customWidth="1" style="1056" min="6916" max="6916"/>
    <col width="8.88671875" customWidth="1" style="1056" min="6917" max="6917"/>
    <col width="13.44140625" bestFit="1" customWidth="1" style="1056" min="6918" max="6918"/>
    <col width="8.88671875" customWidth="1" style="1056" min="6919" max="6920"/>
    <col width="12.5546875" bestFit="1" customWidth="1" style="1056" min="6921" max="6921"/>
    <col width="16.44140625" customWidth="1" style="1056" min="6922" max="6922"/>
    <col width="10.109375" customWidth="1" style="1056" min="6923" max="6923"/>
    <col width="9.109375" bestFit="1" customWidth="1" style="1056" min="6924" max="6924"/>
    <col width="11.5546875" customWidth="1" style="1056" min="6925" max="6925"/>
    <col width="8.88671875" customWidth="1" style="1056" min="6926" max="7171"/>
    <col width="13.88671875" customWidth="1" style="1056" min="7172" max="7172"/>
    <col width="8.88671875" customWidth="1" style="1056" min="7173" max="7173"/>
    <col width="13.44140625" bestFit="1" customWidth="1" style="1056" min="7174" max="7174"/>
    <col width="8.88671875" customWidth="1" style="1056" min="7175" max="7176"/>
    <col width="12.5546875" bestFit="1" customWidth="1" style="1056" min="7177" max="7177"/>
    <col width="16.44140625" customWidth="1" style="1056" min="7178" max="7178"/>
    <col width="10.109375" customWidth="1" style="1056" min="7179" max="7179"/>
    <col width="9.109375" bestFit="1" customWidth="1" style="1056" min="7180" max="7180"/>
    <col width="11.5546875" customWidth="1" style="1056" min="7181" max="7181"/>
    <col width="8.88671875" customWidth="1" style="1056" min="7182" max="7427"/>
    <col width="13.88671875" customWidth="1" style="1056" min="7428" max="7428"/>
    <col width="8.88671875" customWidth="1" style="1056" min="7429" max="7429"/>
    <col width="13.44140625" bestFit="1" customWidth="1" style="1056" min="7430" max="7430"/>
    <col width="8.88671875" customWidth="1" style="1056" min="7431" max="7432"/>
    <col width="12.5546875" bestFit="1" customWidth="1" style="1056" min="7433" max="7433"/>
    <col width="16.44140625" customWidth="1" style="1056" min="7434" max="7434"/>
    <col width="10.109375" customWidth="1" style="1056" min="7435" max="7435"/>
    <col width="9.109375" bestFit="1" customWidth="1" style="1056" min="7436" max="7436"/>
    <col width="11.5546875" customWidth="1" style="1056" min="7437" max="7437"/>
    <col width="8.88671875" customWidth="1" style="1056" min="7438" max="7683"/>
    <col width="13.88671875" customWidth="1" style="1056" min="7684" max="7684"/>
    <col width="8.88671875" customWidth="1" style="1056" min="7685" max="7685"/>
    <col width="13.44140625" bestFit="1" customWidth="1" style="1056" min="7686" max="7686"/>
    <col width="8.88671875" customWidth="1" style="1056" min="7687" max="7688"/>
    <col width="12.5546875" bestFit="1" customWidth="1" style="1056" min="7689" max="7689"/>
    <col width="16.44140625" customWidth="1" style="1056" min="7690" max="7690"/>
    <col width="10.109375" customWidth="1" style="1056" min="7691" max="7691"/>
    <col width="9.109375" bestFit="1" customWidth="1" style="1056" min="7692" max="7692"/>
    <col width="11.5546875" customWidth="1" style="1056" min="7693" max="7693"/>
    <col width="8.88671875" customWidth="1" style="1056" min="7694" max="7939"/>
    <col width="13.88671875" customWidth="1" style="1056" min="7940" max="7940"/>
    <col width="8.88671875" customWidth="1" style="1056" min="7941" max="7941"/>
    <col width="13.44140625" bestFit="1" customWidth="1" style="1056" min="7942" max="7942"/>
    <col width="8.88671875" customWidth="1" style="1056" min="7943" max="7944"/>
    <col width="12.5546875" bestFit="1" customWidth="1" style="1056" min="7945" max="7945"/>
    <col width="16.44140625" customWidth="1" style="1056" min="7946" max="7946"/>
    <col width="10.109375" customWidth="1" style="1056" min="7947" max="7947"/>
    <col width="9.109375" bestFit="1" customWidth="1" style="1056" min="7948" max="7948"/>
    <col width="11.5546875" customWidth="1" style="1056" min="7949" max="7949"/>
    <col width="8.88671875" customWidth="1" style="1056" min="7950" max="8195"/>
    <col width="13.88671875" customWidth="1" style="1056" min="8196" max="8196"/>
    <col width="8.88671875" customWidth="1" style="1056" min="8197" max="8197"/>
    <col width="13.44140625" bestFit="1" customWidth="1" style="1056" min="8198" max="8198"/>
    <col width="8.88671875" customWidth="1" style="1056" min="8199" max="8200"/>
    <col width="12.5546875" bestFit="1" customWidth="1" style="1056" min="8201" max="8201"/>
    <col width="16.44140625" customWidth="1" style="1056" min="8202" max="8202"/>
    <col width="10.109375" customWidth="1" style="1056" min="8203" max="8203"/>
    <col width="9.109375" bestFit="1" customWidth="1" style="1056" min="8204" max="8204"/>
    <col width="11.5546875" customWidth="1" style="1056" min="8205" max="8205"/>
    <col width="8.88671875" customWidth="1" style="1056" min="8206" max="8451"/>
    <col width="13.88671875" customWidth="1" style="1056" min="8452" max="8452"/>
    <col width="8.88671875" customWidth="1" style="1056" min="8453" max="8453"/>
    <col width="13.44140625" bestFit="1" customWidth="1" style="1056" min="8454" max="8454"/>
    <col width="8.88671875" customWidth="1" style="1056" min="8455" max="8456"/>
    <col width="12.5546875" bestFit="1" customWidth="1" style="1056" min="8457" max="8457"/>
    <col width="16.44140625" customWidth="1" style="1056" min="8458" max="8458"/>
    <col width="10.109375" customWidth="1" style="1056" min="8459" max="8459"/>
    <col width="9.109375" bestFit="1" customWidth="1" style="1056" min="8460" max="8460"/>
    <col width="11.5546875" customWidth="1" style="1056" min="8461" max="8461"/>
    <col width="8.88671875" customWidth="1" style="1056" min="8462" max="8707"/>
    <col width="13.88671875" customWidth="1" style="1056" min="8708" max="8708"/>
    <col width="8.88671875" customWidth="1" style="1056" min="8709" max="8709"/>
    <col width="13.44140625" bestFit="1" customWidth="1" style="1056" min="8710" max="8710"/>
    <col width="8.88671875" customWidth="1" style="1056" min="8711" max="8712"/>
    <col width="12.5546875" bestFit="1" customWidth="1" style="1056" min="8713" max="8713"/>
    <col width="16.44140625" customWidth="1" style="1056" min="8714" max="8714"/>
    <col width="10.109375" customWidth="1" style="1056" min="8715" max="8715"/>
    <col width="9.109375" bestFit="1" customWidth="1" style="1056" min="8716" max="8716"/>
    <col width="11.5546875" customWidth="1" style="1056" min="8717" max="8717"/>
    <col width="8.88671875" customWidth="1" style="1056" min="8718" max="8963"/>
    <col width="13.88671875" customWidth="1" style="1056" min="8964" max="8964"/>
    <col width="8.88671875" customWidth="1" style="1056" min="8965" max="8965"/>
    <col width="13.44140625" bestFit="1" customWidth="1" style="1056" min="8966" max="8966"/>
    <col width="8.88671875" customWidth="1" style="1056" min="8967" max="8968"/>
    <col width="12.5546875" bestFit="1" customWidth="1" style="1056" min="8969" max="8969"/>
    <col width="16.44140625" customWidth="1" style="1056" min="8970" max="8970"/>
    <col width="10.109375" customWidth="1" style="1056" min="8971" max="8971"/>
    <col width="9.109375" bestFit="1" customWidth="1" style="1056" min="8972" max="8972"/>
    <col width="11.5546875" customWidth="1" style="1056" min="8973" max="8973"/>
    <col width="8.88671875" customWidth="1" style="1056" min="8974" max="9219"/>
    <col width="13.88671875" customWidth="1" style="1056" min="9220" max="9220"/>
    <col width="8.88671875" customWidth="1" style="1056" min="9221" max="9221"/>
    <col width="13.44140625" bestFit="1" customWidth="1" style="1056" min="9222" max="9222"/>
    <col width="8.88671875" customWidth="1" style="1056" min="9223" max="9224"/>
    <col width="12.5546875" bestFit="1" customWidth="1" style="1056" min="9225" max="9225"/>
    <col width="16.44140625" customWidth="1" style="1056" min="9226" max="9226"/>
    <col width="10.109375" customWidth="1" style="1056" min="9227" max="9227"/>
    <col width="9.109375" bestFit="1" customWidth="1" style="1056" min="9228" max="9228"/>
    <col width="11.5546875" customWidth="1" style="1056" min="9229" max="9229"/>
    <col width="8.88671875" customWidth="1" style="1056" min="9230" max="9475"/>
    <col width="13.88671875" customWidth="1" style="1056" min="9476" max="9476"/>
    <col width="8.88671875" customWidth="1" style="1056" min="9477" max="9477"/>
    <col width="13.44140625" bestFit="1" customWidth="1" style="1056" min="9478" max="9478"/>
    <col width="8.88671875" customWidth="1" style="1056" min="9479" max="9480"/>
    <col width="12.5546875" bestFit="1" customWidth="1" style="1056" min="9481" max="9481"/>
    <col width="16.44140625" customWidth="1" style="1056" min="9482" max="9482"/>
    <col width="10.109375" customWidth="1" style="1056" min="9483" max="9483"/>
    <col width="9.109375" bestFit="1" customWidth="1" style="1056" min="9484" max="9484"/>
    <col width="11.5546875" customWidth="1" style="1056" min="9485" max="9485"/>
    <col width="8.88671875" customWidth="1" style="1056" min="9486" max="9731"/>
    <col width="13.88671875" customWidth="1" style="1056" min="9732" max="9732"/>
    <col width="8.88671875" customWidth="1" style="1056" min="9733" max="9733"/>
    <col width="13.44140625" bestFit="1" customWidth="1" style="1056" min="9734" max="9734"/>
    <col width="8.88671875" customWidth="1" style="1056" min="9735" max="9736"/>
    <col width="12.5546875" bestFit="1" customWidth="1" style="1056" min="9737" max="9737"/>
    <col width="16.44140625" customWidth="1" style="1056" min="9738" max="9738"/>
    <col width="10.109375" customWidth="1" style="1056" min="9739" max="9739"/>
    <col width="9.109375" bestFit="1" customWidth="1" style="1056" min="9740" max="9740"/>
    <col width="11.5546875" customWidth="1" style="1056" min="9741" max="9741"/>
    <col width="8.88671875" customWidth="1" style="1056" min="9742" max="9987"/>
    <col width="13.88671875" customWidth="1" style="1056" min="9988" max="9988"/>
    <col width="8.88671875" customWidth="1" style="1056" min="9989" max="9989"/>
    <col width="13.44140625" bestFit="1" customWidth="1" style="1056" min="9990" max="9990"/>
    <col width="8.88671875" customWidth="1" style="1056" min="9991" max="9992"/>
    <col width="12.5546875" bestFit="1" customWidth="1" style="1056" min="9993" max="9993"/>
    <col width="16.44140625" customWidth="1" style="1056" min="9994" max="9994"/>
    <col width="10.109375" customWidth="1" style="1056" min="9995" max="9995"/>
    <col width="9.109375" bestFit="1" customWidth="1" style="1056" min="9996" max="9996"/>
    <col width="11.5546875" customWidth="1" style="1056" min="9997" max="9997"/>
    <col width="8.88671875" customWidth="1" style="1056" min="9998" max="10243"/>
    <col width="13.88671875" customWidth="1" style="1056" min="10244" max="10244"/>
    <col width="8.88671875" customWidth="1" style="1056" min="10245" max="10245"/>
    <col width="13.44140625" bestFit="1" customWidth="1" style="1056" min="10246" max="10246"/>
    <col width="8.88671875" customWidth="1" style="1056" min="10247" max="10248"/>
    <col width="12.5546875" bestFit="1" customWidth="1" style="1056" min="10249" max="10249"/>
    <col width="16.44140625" customWidth="1" style="1056" min="10250" max="10250"/>
    <col width="10.109375" customWidth="1" style="1056" min="10251" max="10251"/>
    <col width="9.109375" bestFit="1" customWidth="1" style="1056" min="10252" max="10252"/>
    <col width="11.5546875" customWidth="1" style="1056" min="10253" max="10253"/>
    <col width="8.88671875" customWidth="1" style="1056" min="10254" max="10499"/>
    <col width="13.88671875" customWidth="1" style="1056" min="10500" max="10500"/>
    <col width="8.88671875" customWidth="1" style="1056" min="10501" max="10501"/>
    <col width="13.44140625" bestFit="1" customWidth="1" style="1056" min="10502" max="10502"/>
    <col width="8.88671875" customWidth="1" style="1056" min="10503" max="10504"/>
    <col width="12.5546875" bestFit="1" customWidth="1" style="1056" min="10505" max="10505"/>
    <col width="16.44140625" customWidth="1" style="1056" min="10506" max="10506"/>
    <col width="10.109375" customWidth="1" style="1056" min="10507" max="10507"/>
    <col width="9.109375" bestFit="1" customWidth="1" style="1056" min="10508" max="10508"/>
    <col width="11.5546875" customWidth="1" style="1056" min="10509" max="10509"/>
    <col width="8.88671875" customWidth="1" style="1056" min="10510" max="10755"/>
    <col width="13.88671875" customWidth="1" style="1056" min="10756" max="10756"/>
    <col width="8.88671875" customWidth="1" style="1056" min="10757" max="10757"/>
    <col width="13.44140625" bestFit="1" customWidth="1" style="1056" min="10758" max="10758"/>
    <col width="8.88671875" customWidth="1" style="1056" min="10759" max="10760"/>
    <col width="12.5546875" bestFit="1" customWidth="1" style="1056" min="10761" max="10761"/>
    <col width="16.44140625" customWidth="1" style="1056" min="10762" max="10762"/>
    <col width="10.109375" customWidth="1" style="1056" min="10763" max="10763"/>
    <col width="9.109375" bestFit="1" customWidth="1" style="1056" min="10764" max="10764"/>
    <col width="11.5546875" customWidth="1" style="1056" min="10765" max="10765"/>
    <col width="8.88671875" customWidth="1" style="1056" min="10766" max="11011"/>
    <col width="13.88671875" customWidth="1" style="1056" min="11012" max="11012"/>
    <col width="8.88671875" customWidth="1" style="1056" min="11013" max="11013"/>
    <col width="13.44140625" bestFit="1" customWidth="1" style="1056" min="11014" max="11014"/>
    <col width="8.88671875" customWidth="1" style="1056" min="11015" max="11016"/>
    <col width="12.5546875" bestFit="1" customWidth="1" style="1056" min="11017" max="11017"/>
    <col width="16.44140625" customWidth="1" style="1056" min="11018" max="11018"/>
    <col width="10.109375" customWidth="1" style="1056" min="11019" max="11019"/>
    <col width="9.109375" bestFit="1" customWidth="1" style="1056" min="11020" max="11020"/>
    <col width="11.5546875" customWidth="1" style="1056" min="11021" max="11021"/>
    <col width="8.88671875" customWidth="1" style="1056" min="11022" max="11267"/>
    <col width="13.88671875" customWidth="1" style="1056" min="11268" max="11268"/>
    <col width="8.88671875" customWidth="1" style="1056" min="11269" max="11269"/>
    <col width="13.44140625" bestFit="1" customWidth="1" style="1056" min="11270" max="11270"/>
    <col width="8.88671875" customWidth="1" style="1056" min="11271" max="11272"/>
    <col width="12.5546875" bestFit="1" customWidth="1" style="1056" min="11273" max="11273"/>
    <col width="16.44140625" customWidth="1" style="1056" min="11274" max="11274"/>
    <col width="10.109375" customWidth="1" style="1056" min="11275" max="11275"/>
    <col width="9.109375" bestFit="1" customWidth="1" style="1056" min="11276" max="11276"/>
    <col width="11.5546875" customWidth="1" style="1056" min="11277" max="11277"/>
    <col width="8.88671875" customWidth="1" style="1056" min="11278" max="11523"/>
    <col width="13.88671875" customWidth="1" style="1056" min="11524" max="11524"/>
    <col width="8.88671875" customWidth="1" style="1056" min="11525" max="11525"/>
    <col width="13.44140625" bestFit="1" customWidth="1" style="1056" min="11526" max="11526"/>
    <col width="8.88671875" customWidth="1" style="1056" min="11527" max="11528"/>
    <col width="12.5546875" bestFit="1" customWidth="1" style="1056" min="11529" max="11529"/>
    <col width="16.44140625" customWidth="1" style="1056" min="11530" max="11530"/>
    <col width="10.109375" customWidth="1" style="1056" min="11531" max="11531"/>
    <col width="9.109375" bestFit="1" customWidth="1" style="1056" min="11532" max="11532"/>
    <col width="11.5546875" customWidth="1" style="1056" min="11533" max="11533"/>
    <col width="8.88671875" customWidth="1" style="1056" min="11534" max="11779"/>
    <col width="13.88671875" customWidth="1" style="1056" min="11780" max="11780"/>
    <col width="8.88671875" customWidth="1" style="1056" min="11781" max="11781"/>
    <col width="13.44140625" bestFit="1" customWidth="1" style="1056" min="11782" max="11782"/>
    <col width="8.88671875" customWidth="1" style="1056" min="11783" max="11784"/>
    <col width="12.5546875" bestFit="1" customWidth="1" style="1056" min="11785" max="11785"/>
    <col width="16.44140625" customWidth="1" style="1056" min="11786" max="11786"/>
    <col width="10.109375" customWidth="1" style="1056" min="11787" max="11787"/>
    <col width="9.109375" bestFit="1" customWidth="1" style="1056" min="11788" max="11788"/>
    <col width="11.5546875" customWidth="1" style="1056" min="11789" max="11789"/>
    <col width="8.88671875" customWidth="1" style="1056" min="11790" max="12035"/>
    <col width="13.88671875" customWidth="1" style="1056" min="12036" max="12036"/>
    <col width="8.88671875" customWidth="1" style="1056" min="12037" max="12037"/>
    <col width="13.44140625" bestFit="1" customWidth="1" style="1056" min="12038" max="12038"/>
    <col width="8.88671875" customWidth="1" style="1056" min="12039" max="12040"/>
    <col width="12.5546875" bestFit="1" customWidth="1" style="1056" min="12041" max="12041"/>
    <col width="16.44140625" customWidth="1" style="1056" min="12042" max="12042"/>
    <col width="10.109375" customWidth="1" style="1056" min="12043" max="12043"/>
    <col width="9.109375" bestFit="1" customWidth="1" style="1056" min="12044" max="12044"/>
    <col width="11.5546875" customWidth="1" style="1056" min="12045" max="12045"/>
    <col width="8.88671875" customWidth="1" style="1056" min="12046" max="12291"/>
    <col width="13.88671875" customWidth="1" style="1056" min="12292" max="12292"/>
    <col width="8.88671875" customWidth="1" style="1056" min="12293" max="12293"/>
    <col width="13.44140625" bestFit="1" customWidth="1" style="1056" min="12294" max="12294"/>
    <col width="8.88671875" customWidth="1" style="1056" min="12295" max="12296"/>
    <col width="12.5546875" bestFit="1" customWidth="1" style="1056" min="12297" max="12297"/>
    <col width="16.44140625" customWidth="1" style="1056" min="12298" max="12298"/>
    <col width="10.109375" customWidth="1" style="1056" min="12299" max="12299"/>
    <col width="9.109375" bestFit="1" customWidth="1" style="1056" min="12300" max="12300"/>
    <col width="11.5546875" customWidth="1" style="1056" min="12301" max="12301"/>
    <col width="8.88671875" customWidth="1" style="1056" min="12302" max="12547"/>
    <col width="13.88671875" customWidth="1" style="1056" min="12548" max="12548"/>
    <col width="8.88671875" customWidth="1" style="1056" min="12549" max="12549"/>
    <col width="13.44140625" bestFit="1" customWidth="1" style="1056" min="12550" max="12550"/>
    <col width="8.88671875" customWidth="1" style="1056" min="12551" max="12552"/>
    <col width="12.5546875" bestFit="1" customWidth="1" style="1056" min="12553" max="12553"/>
    <col width="16.44140625" customWidth="1" style="1056" min="12554" max="12554"/>
    <col width="10.109375" customWidth="1" style="1056" min="12555" max="12555"/>
    <col width="9.109375" bestFit="1" customWidth="1" style="1056" min="12556" max="12556"/>
    <col width="11.5546875" customWidth="1" style="1056" min="12557" max="12557"/>
    <col width="8.88671875" customWidth="1" style="1056" min="12558" max="12803"/>
    <col width="13.88671875" customWidth="1" style="1056" min="12804" max="12804"/>
    <col width="8.88671875" customWidth="1" style="1056" min="12805" max="12805"/>
    <col width="13.44140625" bestFit="1" customWidth="1" style="1056" min="12806" max="12806"/>
    <col width="8.88671875" customWidth="1" style="1056" min="12807" max="12808"/>
    <col width="12.5546875" bestFit="1" customWidth="1" style="1056" min="12809" max="12809"/>
    <col width="16.44140625" customWidth="1" style="1056" min="12810" max="12810"/>
    <col width="10.109375" customWidth="1" style="1056" min="12811" max="12811"/>
    <col width="9.109375" bestFit="1" customWidth="1" style="1056" min="12812" max="12812"/>
    <col width="11.5546875" customWidth="1" style="1056" min="12813" max="12813"/>
    <col width="8.88671875" customWidth="1" style="1056" min="12814" max="13059"/>
    <col width="13.88671875" customWidth="1" style="1056" min="13060" max="13060"/>
    <col width="8.88671875" customWidth="1" style="1056" min="13061" max="13061"/>
    <col width="13.44140625" bestFit="1" customWidth="1" style="1056" min="13062" max="13062"/>
    <col width="8.88671875" customWidth="1" style="1056" min="13063" max="13064"/>
    <col width="12.5546875" bestFit="1" customWidth="1" style="1056" min="13065" max="13065"/>
    <col width="16.44140625" customWidth="1" style="1056" min="13066" max="13066"/>
    <col width="10.109375" customWidth="1" style="1056" min="13067" max="13067"/>
    <col width="9.109375" bestFit="1" customWidth="1" style="1056" min="13068" max="13068"/>
    <col width="11.5546875" customWidth="1" style="1056" min="13069" max="13069"/>
    <col width="8.88671875" customWidth="1" style="1056" min="13070" max="13315"/>
    <col width="13.88671875" customWidth="1" style="1056" min="13316" max="13316"/>
    <col width="8.88671875" customWidth="1" style="1056" min="13317" max="13317"/>
    <col width="13.44140625" bestFit="1" customWidth="1" style="1056" min="13318" max="13318"/>
    <col width="8.88671875" customWidth="1" style="1056" min="13319" max="13320"/>
    <col width="12.5546875" bestFit="1" customWidth="1" style="1056" min="13321" max="13321"/>
    <col width="16.44140625" customWidth="1" style="1056" min="13322" max="13322"/>
    <col width="10.109375" customWidth="1" style="1056" min="13323" max="13323"/>
    <col width="9.109375" bestFit="1" customWidth="1" style="1056" min="13324" max="13324"/>
    <col width="11.5546875" customWidth="1" style="1056" min="13325" max="13325"/>
    <col width="8.88671875" customWidth="1" style="1056" min="13326" max="13571"/>
    <col width="13.88671875" customWidth="1" style="1056" min="13572" max="13572"/>
    <col width="8.88671875" customWidth="1" style="1056" min="13573" max="13573"/>
    <col width="13.44140625" bestFit="1" customWidth="1" style="1056" min="13574" max="13574"/>
    <col width="8.88671875" customWidth="1" style="1056" min="13575" max="13576"/>
    <col width="12.5546875" bestFit="1" customWidth="1" style="1056" min="13577" max="13577"/>
    <col width="16.44140625" customWidth="1" style="1056" min="13578" max="13578"/>
    <col width="10.109375" customWidth="1" style="1056" min="13579" max="13579"/>
    <col width="9.109375" bestFit="1" customWidth="1" style="1056" min="13580" max="13580"/>
    <col width="11.5546875" customWidth="1" style="1056" min="13581" max="13581"/>
    <col width="8.88671875" customWidth="1" style="1056" min="13582" max="13827"/>
    <col width="13.88671875" customWidth="1" style="1056" min="13828" max="13828"/>
    <col width="8.88671875" customWidth="1" style="1056" min="13829" max="13829"/>
    <col width="13.44140625" bestFit="1" customWidth="1" style="1056" min="13830" max="13830"/>
    <col width="8.88671875" customWidth="1" style="1056" min="13831" max="13832"/>
    <col width="12.5546875" bestFit="1" customWidth="1" style="1056" min="13833" max="13833"/>
    <col width="16.44140625" customWidth="1" style="1056" min="13834" max="13834"/>
    <col width="10.109375" customWidth="1" style="1056" min="13835" max="13835"/>
    <col width="9.109375" bestFit="1" customWidth="1" style="1056" min="13836" max="13836"/>
    <col width="11.5546875" customWidth="1" style="1056" min="13837" max="13837"/>
    <col width="8.88671875" customWidth="1" style="1056" min="13838" max="14083"/>
    <col width="13.88671875" customWidth="1" style="1056" min="14084" max="14084"/>
    <col width="8.88671875" customWidth="1" style="1056" min="14085" max="14085"/>
    <col width="13.44140625" bestFit="1" customWidth="1" style="1056" min="14086" max="14086"/>
    <col width="8.88671875" customWidth="1" style="1056" min="14087" max="14088"/>
    <col width="12.5546875" bestFit="1" customWidth="1" style="1056" min="14089" max="14089"/>
    <col width="16.44140625" customWidth="1" style="1056" min="14090" max="14090"/>
    <col width="10.109375" customWidth="1" style="1056" min="14091" max="14091"/>
    <col width="9.109375" bestFit="1" customWidth="1" style="1056" min="14092" max="14092"/>
    <col width="11.5546875" customWidth="1" style="1056" min="14093" max="14093"/>
    <col width="8.88671875" customWidth="1" style="1056" min="14094" max="14339"/>
    <col width="13.88671875" customWidth="1" style="1056" min="14340" max="14340"/>
    <col width="8.88671875" customWidth="1" style="1056" min="14341" max="14341"/>
    <col width="13.44140625" bestFit="1" customWidth="1" style="1056" min="14342" max="14342"/>
    <col width="8.88671875" customWidth="1" style="1056" min="14343" max="14344"/>
    <col width="12.5546875" bestFit="1" customWidth="1" style="1056" min="14345" max="14345"/>
    <col width="16.44140625" customWidth="1" style="1056" min="14346" max="14346"/>
    <col width="10.109375" customWidth="1" style="1056" min="14347" max="14347"/>
    <col width="9.109375" bestFit="1" customWidth="1" style="1056" min="14348" max="14348"/>
    <col width="11.5546875" customWidth="1" style="1056" min="14349" max="14349"/>
    <col width="8.88671875" customWidth="1" style="1056" min="14350" max="14595"/>
    <col width="13.88671875" customWidth="1" style="1056" min="14596" max="14596"/>
    <col width="8.88671875" customWidth="1" style="1056" min="14597" max="14597"/>
    <col width="13.44140625" bestFit="1" customWidth="1" style="1056" min="14598" max="14598"/>
    <col width="8.88671875" customWidth="1" style="1056" min="14599" max="14600"/>
    <col width="12.5546875" bestFit="1" customWidth="1" style="1056" min="14601" max="14601"/>
    <col width="16.44140625" customWidth="1" style="1056" min="14602" max="14602"/>
    <col width="10.109375" customWidth="1" style="1056" min="14603" max="14603"/>
    <col width="9.109375" bestFit="1" customWidth="1" style="1056" min="14604" max="14604"/>
    <col width="11.5546875" customWidth="1" style="1056" min="14605" max="14605"/>
    <col width="8.88671875" customWidth="1" style="1056" min="14606" max="14851"/>
    <col width="13.88671875" customWidth="1" style="1056" min="14852" max="14852"/>
    <col width="8.88671875" customWidth="1" style="1056" min="14853" max="14853"/>
    <col width="13.44140625" bestFit="1" customWidth="1" style="1056" min="14854" max="14854"/>
    <col width="8.88671875" customWidth="1" style="1056" min="14855" max="14856"/>
    <col width="12.5546875" bestFit="1" customWidth="1" style="1056" min="14857" max="14857"/>
    <col width="16.44140625" customWidth="1" style="1056" min="14858" max="14858"/>
    <col width="10.109375" customWidth="1" style="1056" min="14859" max="14859"/>
    <col width="9.109375" bestFit="1" customWidth="1" style="1056" min="14860" max="14860"/>
    <col width="11.5546875" customWidth="1" style="1056" min="14861" max="14861"/>
    <col width="8.88671875" customWidth="1" style="1056" min="14862" max="15107"/>
    <col width="13.88671875" customWidth="1" style="1056" min="15108" max="15108"/>
    <col width="8.88671875" customWidth="1" style="1056" min="15109" max="15109"/>
    <col width="13.44140625" bestFit="1" customWidth="1" style="1056" min="15110" max="15110"/>
    <col width="8.88671875" customWidth="1" style="1056" min="15111" max="15112"/>
    <col width="12.5546875" bestFit="1" customWidth="1" style="1056" min="15113" max="15113"/>
    <col width="16.44140625" customWidth="1" style="1056" min="15114" max="15114"/>
    <col width="10.109375" customWidth="1" style="1056" min="15115" max="15115"/>
    <col width="9.109375" bestFit="1" customWidth="1" style="1056" min="15116" max="15116"/>
    <col width="11.5546875" customWidth="1" style="1056" min="15117" max="15117"/>
    <col width="8.88671875" customWidth="1" style="1056" min="15118" max="15363"/>
    <col width="13.88671875" customWidth="1" style="1056" min="15364" max="15364"/>
    <col width="8.88671875" customWidth="1" style="1056" min="15365" max="15365"/>
    <col width="13.44140625" bestFit="1" customWidth="1" style="1056" min="15366" max="15366"/>
    <col width="8.88671875" customWidth="1" style="1056" min="15367" max="15368"/>
    <col width="12.5546875" bestFit="1" customWidth="1" style="1056" min="15369" max="15369"/>
    <col width="16.44140625" customWidth="1" style="1056" min="15370" max="15370"/>
    <col width="10.109375" customWidth="1" style="1056" min="15371" max="15371"/>
    <col width="9.109375" bestFit="1" customWidth="1" style="1056" min="15372" max="15372"/>
    <col width="11.5546875" customWidth="1" style="1056" min="15373" max="15373"/>
    <col width="8.88671875" customWidth="1" style="1056" min="15374" max="15619"/>
    <col width="13.88671875" customWidth="1" style="1056" min="15620" max="15620"/>
    <col width="8.88671875" customWidth="1" style="1056" min="15621" max="15621"/>
    <col width="13.44140625" bestFit="1" customWidth="1" style="1056" min="15622" max="15622"/>
    <col width="8.88671875" customWidth="1" style="1056" min="15623" max="15624"/>
    <col width="12.5546875" bestFit="1" customWidth="1" style="1056" min="15625" max="15625"/>
    <col width="16.44140625" customWidth="1" style="1056" min="15626" max="15626"/>
    <col width="10.109375" customWidth="1" style="1056" min="15627" max="15627"/>
    <col width="9.109375" bestFit="1" customWidth="1" style="1056" min="15628" max="15628"/>
    <col width="11.5546875" customWidth="1" style="1056" min="15629" max="15629"/>
    <col width="8.88671875" customWidth="1" style="1056" min="15630" max="15875"/>
    <col width="13.88671875" customWidth="1" style="1056" min="15876" max="15876"/>
    <col width="8.88671875" customWidth="1" style="1056" min="15877" max="15877"/>
    <col width="13.44140625" bestFit="1" customWidth="1" style="1056" min="15878" max="15878"/>
    <col width="8.88671875" customWidth="1" style="1056" min="15879" max="15880"/>
    <col width="12.5546875" bestFit="1" customWidth="1" style="1056" min="15881" max="15881"/>
    <col width="16.44140625" customWidth="1" style="1056" min="15882" max="15882"/>
    <col width="10.109375" customWidth="1" style="1056" min="15883" max="15883"/>
    <col width="9.109375" bestFit="1" customWidth="1" style="1056" min="15884" max="15884"/>
    <col width="11.5546875" customWidth="1" style="1056" min="15885" max="15885"/>
    <col width="8.88671875" customWidth="1" style="1056" min="15886" max="16131"/>
    <col width="13.88671875" customWidth="1" style="1056" min="16132" max="16132"/>
    <col width="8.88671875" customWidth="1" style="1056" min="16133" max="16133"/>
    <col width="13.44140625" bestFit="1" customWidth="1" style="1056" min="16134" max="16134"/>
    <col width="8.88671875" customWidth="1" style="1056" min="16135" max="16136"/>
    <col width="12.5546875" bestFit="1" customWidth="1" style="1056" min="16137" max="16137"/>
    <col width="16.44140625" customWidth="1" style="1056" min="16138" max="16138"/>
    <col width="10.109375" customWidth="1" style="1056" min="16139" max="16139"/>
    <col width="9.109375" bestFit="1" customWidth="1" style="1056" min="16140" max="16140"/>
    <col width="11.5546875" customWidth="1" style="1056" min="16141" max="16141"/>
    <col width="8.88671875" customWidth="1" style="1056" min="16142" max="16384"/>
  </cols>
  <sheetData>
    <row r="1" ht="13.8" customHeight="1" s="501" thickBot="1"/>
    <row r="2">
      <c r="A2" s="1095" t="n"/>
      <c r="B2" s="1094" t="n"/>
      <c r="C2" s="1093" t="n"/>
      <c r="D2" s="1093" t="n"/>
      <c r="E2" s="1093" t="n"/>
      <c r="F2" s="1093" t="n"/>
      <c r="G2" s="1093" t="n"/>
      <c r="H2" s="1093" t="n"/>
      <c r="I2" s="1093" t="n"/>
      <c r="J2" s="1093" t="n"/>
      <c r="K2" s="1093" t="n"/>
      <c r="L2" s="1093" t="n"/>
      <c r="M2" s="1093" t="n"/>
      <c r="N2" s="1092" t="n"/>
    </row>
    <row r="3">
      <c r="A3" s="1066" t="n"/>
      <c r="N3" s="1090" t="n"/>
    </row>
    <row r="4">
      <c r="A4" s="1066" t="n"/>
      <c r="N4" s="1090" t="n"/>
    </row>
    <row r="5">
      <c r="A5" s="1066" t="n"/>
      <c r="N5" s="1090" t="n"/>
    </row>
    <row r="6">
      <c r="A6" s="1066" t="n"/>
      <c r="N6" s="1090" t="n"/>
    </row>
    <row r="7">
      <c r="A7" s="1066" t="n"/>
      <c r="N7" s="1090" t="n"/>
    </row>
    <row r="8" ht="19.5" customHeight="1" s="501">
      <c r="A8" s="1066" t="n"/>
      <c r="L8" s="1091" t="n"/>
      <c r="N8" s="1090" t="n"/>
    </row>
    <row r="9">
      <c r="A9" s="1066" t="n"/>
      <c r="N9" s="1090" t="n"/>
    </row>
    <row r="10">
      <c r="A10" s="1066" t="n"/>
      <c r="N10" s="1090" t="n"/>
    </row>
    <row r="11">
      <c r="A11" s="1066" t="n"/>
      <c r="N11" s="1090" t="n"/>
    </row>
    <row r="12">
      <c r="A12" s="1066" t="n"/>
      <c r="N12" s="1090" t="n"/>
    </row>
    <row r="13">
      <c r="A13" s="1066" t="n"/>
      <c r="N13" s="1090" t="n"/>
    </row>
    <row r="14" ht="24" customHeight="1" s="501">
      <c r="A14" s="1066" t="n"/>
      <c r="B14" s="1089" t="inlineStr">
        <is>
          <t>Well Completion Report</t>
        </is>
      </c>
      <c r="N14" s="1087" t="n"/>
      <c r="O14" s="1086" t="n"/>
      <c r="P14" s="1086" t="n"/>
      <c r="Q14" s="1086" t="n"/>
      <c r="R14" s="1086" t="n"/>
      <c r="S14" s="1086" t="n"/>
      <c r="T14" s="1086" t="n"/>
    </row>
    <row r="15" ht="24" customHeight="1" s="501">
      <c r="A15" s="1066" t="n"/>
      <c r="N15" s="1087" t="n"/>
      <c r="O15" s="1086" t="n"/>
      <c r="P15" s="1086" t="n"/>
      <c r="Q15" s="1086" t="n"/>
      <c r="R15" s="1086" t="n"/>
      <c r="S15" s="1086" t="n"/>
      <c r="T15" s="1086" t="n"/>
    </row>
    <row r="16" ht="24" customHeight="1" s="501">
      <c r="A16" s="1066" t="n"/>
      <c r="N16" s="1087" t="n"/>
      <c r="O16" s="1086" t="n"/>
      <c r="P16" s="1086" t="n"/>
      <c r="Q16" s="1086" t="n"/>
      <c r="R16" s="1086" t="n"/>
      <c r="S16" s="1086" t="n"/>
      <c r="T16" s="1086" t="n"/>
    </row>
    <row r="17" ht="24" customHeight="1" s="501">
      <c r="A17" s="1066" t="n"/>
      <c r="N17" s="1087" t="n"/>
      <c r="O17" s="1086" t="n"/>
      <c r="P17" s="1086" t="n"/>
      <c r="Q17" s="1086" t="n"/>
      <c r="R17" s="1086" t="n"/>
      <c r="S17" s="1086" t="n"/>
      <c r="T17" s="1086" t="n"/>
    </row>
    <row r="18" ht="30" customHeight="1" s="501">
      <c r="A18" s="1066" t="n"/>
      <c r="N18" s="1087" t="n"/>
      <c r="O18" s="1086" t="n"/>
      <c r="P18" s="1086" t="n"/>
      <c r="Q18" s="1086" t="n"/>
      <c r="R18" s="1086" t="n"/>
      <c r="S18" s="1086" t="n"/>
      <c r="T18" s="1086" t="n"/>
    </row>
    <row r="19" ht="30" customHeight="1" s="501">
      <c r="A19" s="1066" t="n"/>
      <c r="N19" s="1087" t="n"/>
      <c r="O19" s="1086" t="n"/>
      <c r="P19" s="1086" t="n"/>
      <c r="Q19" s="1086" t="n"/>
      <c r="R19" s="1086" t="n"/>
      <c r="S19" s="1086" t="n"/>
      <c r="T19" s="1086" t="n"/>
    </row>
    <row r="20" ht="30" customHeight="1" s="501">
      <c r="A20" s="1066" t="n"/>
      <c r="N20" s="1087" t="n"/>
      <c r="O20" s="1086" t="n"/>
      <c r="P20" s="1086" t="n"/>
      <c r="Q20" s="1086" t="n"/>
      <c r="R20" s="1086" t="n"/>
      <c r="S20" s="1086" t="n"/>
      <c r="T20" s="1086" t="n"/>
    </row>
    <row r="21" ht="25.8" customHeight="1" s="501">
      <c r="A21" s="1066" t="n"/>
      <c r="B21" s="1088" t="n"/>
      <c r="C21" s="1088" t="n"/>
      <c r="D21" s="1088" t="n"/>
      <c r="E21" s="1088" t="n"/>
      <c r="F21" s="1088" t="n"/>
      <c r="G21" s="1088" t="n"/>
      <c r="H21" s="1088" t="n"/>
      <c r="I21" s="1088" t="n"/>
      <c r="J21" s="1088" t="n"/>
      <c r="K21" s="1088" t="n"/>
      <c r="L21" s="1088" t="n"/>
      <c r="M21" s="1088" t="n"/>
      <c r="N21" s="1087" t="n"/>
      <c r="O21" s="1086" t="n"/>
      <c r="P21" s="1086" t="n"/>
      <c r="Q21" s="1086" t="n"/>
      <c r="R21" s="1086" t="n"/>
      <c r="S21" s="1086" t="n"/>
      <c r="T21" s="1086" t="n"/>
    </row>
    <row r="22" ht="17.4" customHeight="1" s="501">
      <c r="A22" s="1066" t="n"/>
      <c r="B22" s="1085" t="n"/>
      <c r="C22" s="1085" t="n"/>
      <c r="D22" s="1062" t="n"/>
      <c r="E22" s="1084" t="n"/>
      <c r="F22" s="1084" t="n"/>
      <c r="G22" s="1084" t="n"/>
      <c r="H22" s="1084" t="n"/>
      <c r="I22" s="1084" t="n"/>
      <c r="J22" s="1084" t="n"/>
      <c r="K22" s="1084" t="n"/>
      <c r="L22" s="1084" t="n"/>
      <c r="M22" s="1084" t="n"/>
      <c r="N22" s="1063" t="n"/>
      <c r="O22" s="1062" t="n"/>
      <c r="P22" s="1062" t="n"/>
    </row>
    <row r="23" ht="28.8" customHeight="1" s="501">
      <c r="A23" s="1066" t="n"/>
      <c r="B23" s="1062" t="n"/>
      <c r="C23" s="1062" t="n"/>
      <c r="D23" s="1062" t="n"/>
      <c r="E23" s="1062" t="n"/>
      <c r="F23" s="1062" t="n"/>
      <c r="G23" s="1074" t="inlineStr">
        <is>
          <t>CUSTOMER:</t>
        </is>
      </c>
      <c r="H23" s="1073" t="n"/>
      <c r="I23" s="1079">
        <f>_xlfn.CONCAT('MS2'!C2:D2)</f>
        <v/>
      </c>
      <c r="N23" s="1063" t="n"/>
      <c r="O23" s="1062" t="n"/>
      <c r="P23" s="1062" t="n"/>
    </row>
    <row r="24" ht="28.8" customHeight="1" s="501">
      <c r="A24" s="1066" t="n"/>
      <c r="B24" s="1083" t="n"/>
      <c r="C24" s="1062" t="n"/>
      <c r="D24" s="1062" t="n"/>
      <c r="E24" s="1062" t="n"/>
      <c r="F24" s="1062" t="n"/>
      <c r="G24" s="1073" t="n"/>
      <c r="H24" s="1073" t="n"/>
      <c r="I24" s="1079" t="n"/>
      <c r="J24" s="1079" t="n"/>
      <c r="K24" s="1079" t="n"/>
      <c r="L24" s="1079" t="n"/>
      <c r="M24" s="1079" t="n"/>
      <c r="N24" s="1063" t="n"/>
      <c r="O24" s="1062" t="n"/>
      <c r="P24" s="1062" t="n"/>
    </row>
    <row r="25" ht="28.8" customHeight="1" s="501">
      <c r="A25" s="1066" t="n"/>
      <c r="B25" s="1083" t="n"/>
      <c r="C25" s="1062" t="n"/>
      <c r="D25" s="1062" t="n"/>
      <c r="E25" s="1062" t="n"/>
      <c r="F25" s="1062" t="n"/>
      <c r="G25" s="1074" t="inlineStr">
        <is>
          <t>FIELD:</t>
        </is>
      </c>
      <c r="H25" s="1073" t="n"/>
      <c r="I25" s="1079" t="inlineStr">
        <is>
          <t>BAB</t>
        </is>
      </c>
      <c r="N25" s="1063" t="n"/>
      <c r="O25" s="1062" t="n"/>
      <c r="P25" s="1062" t="n"/>
    </row>
    <row r="26" ht="28.8" customHeight="1" s="501">
      <c r="A26" s="1066" t="n"/>
      <c r="B26" s="1083" t="n"/>
      <c r="C26" s="1062" t="n"/>
      <c r="D26" s="1062" t="n"/>
      <c r="E26" s="1062" t="n"/>
      <c r="F26" s="1062" t="n"/>
      <c r="G26" s="1073" t="n"/>
      <c r="H26" s="1073" t="n"/>
      <c r="I26" s="1079" t="n"/>
      <c r="J26" s="1079" t="n"/>
      <c r="K26" s="1079" t="n"/>
      <c r="L26" s="1079" t="n"/>
      <c r="M26" s="1079" t="n"/>
      <c r="N26" s="1063" t="n"/>
      <c r="O26" s="1062" t="n"/>
      <c r="P26" s="1062" t="n"/>
    </row>
    <row r="27" ht="28.8" customHeight="1" s="501">
      <c r="A27" s="1066" t="n"/>
      <c r="B27" s="1062" t="n"/>
      <c r="C27" s="1062" t="n"/>
      <c r="D27" s="1062" t="n"/>
      <c r="E27" s="1062" t="n"/>
      <c r="F27" s="1062" t="n"/>
      <c r="G27" s="1074" t="inlineStr">
        <is>
          <t>WELL:</t>
        </is>
      </c>
      <c r="H27" s="1073" t="n"/>
      <c r="I27" s="1079">
        <f>'MS2'!I9</f>
        <v/>
      </c>
      <c r="N27" s="1063" t="n"/>
      <c r="O27" s="1062" t="n"/>
      <c r="P27" s="1062" t="n"/>
    </row>
    <row r="28" ht="28.8" customHeight="1" s="501">
      <c r="A28" s="1066" t="n"/>
      <c r="B28" s="1083" t="n"/>
      <c r="C28" s="1062" t="n"/>
      <c r="D28" s="1062" t="n"/>
      <c r="E28" s="1062" t="n"/>
      <c r="F28" s="1062" t="n"/>
      <c r="G28" s="1073" t="n"/>
      <c r="H28" s="1073" t="n"/>
      <c r="I28" s="1079" t="n"/>
      <c r="J28" s="1079" t="n"/>
      <c r="K28" s="1079" t="n"/>
      <c r="L28" s="1079" t="n"/>
      <c r="M28" s="1079" t="n"/>
      <c r="N28" s="1063" t="n"/>
      <c r="O28" s="1062" t="n"/>
      <c r="P28" s="1062" t="n"/>
    </row>
    <row r="29" ht="120.6" customHeight="1" s="501">
      <c r="A29" s="1066" t="n"/>
      <c r="B29" s="1062" t="n"/>
      <c r="C29" s="1062" t="n"/>
      <c r="D29" s="1062" t="n"/>
      <c r="E29" s="1062" t="n"/>
      <c r="F29" s="1062" t="n"/>
      <c r="G29" s="1082" t="inlineStr">
        <is>
          <t>COMPLETION TYPE:</t>
        </is>
      </c>
      <c r="H29" s="1073" t="n"/>
      <c r="I29" s="1081" t="inlineStr">
        <is>
          <t xml:space="preserve">3-1/2" Single Oil Producer, Alloy-28 Tubing, 3-1/2" TRSV, Permanent Conventional Packer, W/ Gas Lift, W/ Actuated Wellhead, Y-Shape
 </t>
        </is>
      </c>
      <c r="N29" s="1063" t="n"/>
      <c r="O29" s="1062" t="n"/>
      <c r="P29" s="1062" t="n"/>
    </row>
    <row r="30" ht="28.8" customHeight="1" s="501">
      <c r="A30" s="1066" t="n"/>
      <c r="B30" s="1062" t="n"/>
      <c r="C30" s="1062" t="n"/>
      <c r="D30" s="1062" t="n"/>
      <c r="E30" s="1062" t="n"/>
      <c r="F30" s="1062" t="n"/>
      <c r="G30" s="1074" t="n"/>
      <c r="H30" s="1073" t="n"/>
      <c r="I30" s="1079" t="n"/>
      <c r="J30" s="1079" t="n"/>
      <c r="K30" s="1079" t="n"/>
      <c r="L30" s="1079" t="n"/>
      <c r="M30" s="1079" t="n"/>
      <c r="N30" s="1063" t="n"/>
      <c r="O30" s="1062" t="n"/>
      <c r="P30" s="1062" t="n"/>
    </row>
    <row r="31" ht="28.8" customHeight="1" s="501">
      <c r="A31" s="1066" t="n"/>
      <c r="B31" s="1062" t="n"/>
      <c r="C31" s="1062" t="n"/>
      <c r="D31" s="1062" t="n"/>
      <c r="E31" s="1062" t="n"/>
      <c r="F31" s="1062" t="n"/>
      <c r="G31" s="1074" t="inlineStr">
        <is>
          <t>COMPLETION DATE:</t>
        </is>
      </c>
      <c r="H31" s="1073" t="n"/>
      <c r="I31" s="1079">
        <f>_xlfn.CONCAT('MS2'!C5:D5)</f>
        <v/>
      </c>
      <c r="N31" s="1063" t="n"/>
      <c r="O31" s="1062" t="n"/>
      <c r="P31" s="1062" t="n"/>
    </row>
    <row r="32" ht="28.8" customHeight="1" s="501">
      <c r="A32" s="1066" t="n"/>
      <c r="B32" s="1062" t="n"/>
      <c r="C32" s="1062" t="n"/>
      <c r="D32" s="1062" t="n"/>
      <c r="E32" s="1062" t="n"/>
      <c r="F32" s="1062" t="n"/>
      <c r="G32" s="1074" t="n"/>
      <c r="H32" s="1073" t="n"/>
      <c r="I32" s="1079" t="n"/>
      <c r="N32" s="1063" t="n"/>
      <c r="O32" s="1062" t="n"/>
      <c r="P32" s="1062" t="n"/>
    </row>
    <row r="33" ht="28.8" customHeight="1" s="501">
      <c r="A33" s="1066" t="n"/>
      <c r="B33" s="1062" t="n"/>
      <c r="C33" s="1062" t="n"/>
      <c r="D33" s="1062" t="n"/>
      <c r="E33" s="1062" t="n"/>
      <c r="F33" s="1062" t="n"/>
      <c r="G33" s="1074" t="inlineStr">
        <is>
          <t>DRILLING CONTRACTOR:</t>
        </is>
      </c>
      <c r="H33" s="1073" t="n"/>
      <c r="I33" s="1079" t="inlineStr">
        <is>
          <t>ADNOC DRILLING</t>
        </is>
      </c>
      <c r="N33" s="1063" t="n"/>
      <c r="O33" s="1062" t="n"/>
      <c r="P33" s="1062" t="n"/>
    </row>
    <row r="34" ht="28.8" customHeight="1" s="501">
      <c r="A34" s="1066" t="n"/>
      <c r="B34" s="1062" t="n"/>
      <c r="C34" s="1062" t="n"/>
      <c r="D34" s="1062" t="n"/>
      <c r="E34" s="1062" t="n"/>
      <c r="F34" s="1062" t="n"/>
      <c r="G34" s="1074" t="n"/>
      <c r="H34" s="1073" t="n"/>
      <c r="I34" s="1079" t="n"/>
      <c r="J34" s="1079" t="n"/>
      <c r="K34" s="1079" t="n"/>
      <c r="L34" s="1079" t="n"/>
      <c r="M34" s="1079" t="n"/>
      <c r="N34" s="1063" t="n"/>
      <c r="O34" s="1062" t="n"/>
      <c r="P34" s="1062" t="n"/>
    </row>
    <row r="35" ht="28.8" customHeight="1" s="501">
      <c r="A35" s="1066" t="n"/>
      <c r="B35" s="1062" t="n"/>
      <c r="C35" s="1062" t="n"/>
      <c r="D35" s="1062" t="n"/>
      <c r="E35" s="1062" t="n"/>
      <c r="F35" s="1062" t="n"/>
      <c r="G35" s="1074" t="inlineStr">
        <is>
          <t>RIG:</t>
        </is>
      </c>
      <c r="H35" s="1073" t="n"/>
      <c r="I35" s="1079">
        <f>'MS2'!I8</f>
        <v/>
      </c>
      <c r="N35" s="1063" t="n"/>
      <c r="O35" s="1062" t="n"/>
      <c r="P35" s="1062" t="n"/>
    </row>
    <row r="36" ht="28.8" customHeight="1" s="501">
      <c r="A36" s="1066" t="n"/>
      <c r="B36" s="1062" t="n"/>
      <c r="C36" s="1062" t="n"/>
      <c r="D36" s="1062" t="n"/>
      <c r="E36" s="1062" t="n"/>
      <c r="F36" s="1062" t="n"/>
      <c r="G36" s="1074" t="n"/>
      <c r="H36" s="1073" t="n"/>
      <c r="I36" s="1079" t="n"/>
      <c r="J36" s="1079" t="n"/>
      <c r="K36" s="1079" t="n"/>
      <c r="L36" s="1079" t="n"/>
      <c r="M36" s="1079" t="n"/>
      <c r="N36" s="1063" t="n"/>
      <c r="O36" s="1062" t="n"/>
      <c r="P36" s="1062" t="n"/>
    </row>
    <row r="37" ht="28.8" customHeight="1" s="501">
      <c r="A37" s="1066" t="n"/>
      <c r="B37" s="1062" t="n"/>
      <c r="C37" s="1062" t="n"/>
      <c r="D37" s="1062" t="n"/>
      <c r="E37" s="1062" t="n"/>
      <c r="F37" s="1062" t="n"/>
      <c r="G37" s="1074" t="inlineStr">
        <is>
          <t>ADNOC COMPLETION ENGINEER:</t>
        </is>
      </c>
      <c r="H37" s="1073" t="n"/>
      <c r="I37" s="1079" t="inlineStr">
        <is>
          <t xml:space="preserve">Mariam Rashed Alnuaimi </t>
        </is>
      </c>
      <c r="N37" s="1063" t="n"/>
      <c r="O37" s="1062" t="n"/>
      <c r="P37" s="1062" t="n"/>
    </row>
    <row r="38" ht="28.8" customHeight="1" s="501">
      <c r="A38" s="1066" t="n"/>
      <c r="B38" s="1062" t="n"/>
      <c r="C38" s="1062" t="n"/>
      <c r="D38" s="1062" t="n"/>
      <c r="E38" s="1062" t="n"/>
      <c r="F38" s="1062" t="n"/>
      <c r="G38" s="1074" t="n"/>
      <c r="H38" s="1073" t="n"/>
      <c r="I38" s="1079" t="n"/>
      <c r="J38" s="1079" t="n"/>
      <c r="K38" s="1079" t="n"/>
      <c r="L38" s="1079" t="n"/>
      <c r="M38" s="1079" t="n"/>
      <c r="N38" s="1063" t="n"/>
      <c r="O38" s="1062" t="n"/>
      <c r="P38" s="1062" t="n"/>
    </row>
    <row r="39" ht="28.8" customHeight="1" s="501">
      <c r="A39" s="1066" t="n"/>
      <c r="B39" s="1062" t="n"/>
      <c r="C39" s="1062" t="n"/>
      <c r="D39" s="1062" t="n"/>
      <c r="E39" s="1062" t="n"/>
      <c r="F39" s="1062" t="n"/>
      <c r="G39" s="1074" t="inlineStr">
        <is>
          <t>DRILLING SUPERVISOR:</t>
        </is>
      </c>
      <c r="H39" s="1073" t="n"/>
      <c r="I39" s="1079" t="inlineStr">
        <is>
          <t>IFEANYI / RASHED EASA</t>
        </is>
      </c>
      <c r="N39" s="1063" t="n"/>
      <c r="O39" s="1062" t="n"/>
      <c r="P39" s="1062" t="n"/>
    </row>
    <row r="40" ht="28.8" customHeight="1" s="501">
      <c r="A40" s="1066" t="n"/>
      <c r="B40" s="1062" t="n"/>
      <c r="C40" s="1062" t="n"/>
      <c r="D40" s="1062" t="n"/>
      <c r="E40" s="1062" t="n"/>
      <c r="F40" s="1062" t="n"/>
      <c r="G40" s="1080" t="n"/>
      <c r="H40" s="1073" t="n"/>
      <c r="I40" s="1079" t="n"/>
      <c r="J40" s="1079" t="n"/>
      <c r="K40" s="1079" t="n"/>
      <c r="L40" s="1079" t="n"/>
      <c r="M40" s="1079" t="n"/>
      <c r="N40" s="1063" t="n"/>
      <c r="O40" s="1062" t="n"/>
      <c r="P40" s="1062" t="n"/>
    </row>
    <row r="41" ht="28.8" customHeight="1" s="501">
      <c r="A41" s="1066" t="n"/>
      <c r="B41" s="1062" t="n"/>
      <c r="C41" s="1062" t="n"/>
      <c r="D41" s="1078" t="n"/>
      <c r="E41" s="1062" t="n"/>
      <c r="F41" s="1062" t="n"/>
      <c r="G41" s="1074" t="inlineStr">
        <is>
          <t>WEATHERFORD ENGINEER:</t>
        </is>
      </c>
      <c r="H41" s="1073" t="n"/>
      <c r="I41" s="1079" t="inlineStr">
        <is>
          <t xml:space="preserve">MAHMOUD ALI </t>
        </is>
      </c>
      <c r="N41" s="1063" t="n"/>
      <c r="O41" s="1062" t="n"/>
      <c r="P41" s="1062" t="n"/>
    </row>
    <row r="42" ht="28.8" customHeight="1" s="501" thickBot="1">
      <c r="A42" s="1066" t="n"/>
      <c r="B42" s="1065" t="n"/>
      <c r="C42" s="1062" t="n"/>
      <c r="D42" s="1062" t="n"/>
      <c r="E42" s="1062" t="n"/>
      <c r="F42" s="1062" t="n"/>
      <c r="G42" s="1076" t="n"/>
      <c r="H42" s="1076" t="n"/>
      <c r="I42" s="1075" t="n"/>
      <c r="J42" s="1064" t="n"/>
      <c r="K42" s="1064" t="n"/>
      <c r="L42" s="1064" t="n"/>
      <c r="M42" s="1064" t="n"/>
      <c r="N42" s="1063" t="n"/>
      <c r="O42" s="1062" t="n"/>
      <c r="P42" s="1062" t="n"/>
    </row>
    <row r="43" ht="28.8" customHeight="1" s="501">
      <c r="A43" s="1066" t="n"/>
      <c r="B43" s="1065" t="n"/>
      <c r="C43" s="1062" t="n"/>
      <c r="D43" s="1062" t="n"/>
      <c r="E43" s="1062" t="n"/>
      <c r="F43" s="1062" t="n"/>
      <c r="G43" s="1074" t="inlineStr">
        <is>
          <t>COMPLETION CODE:</t>
        </is>
      </c>
      <c r="H43" s="1073" t="n"/>
      <c r="I43" s="1373" t="inlineStr">
        <is>
          <t xml:space="preserve">OP307/28CBB30 
</t>
        </is>
      </c>
      <c r="J43" s="5" t="n"/>
      <c r="K43" s="5" t="n"/>
      <c r="L43" s="5" t="n"/>
      <c r="M43" s="5" t="n"/>
      <c r="N43" s="5" t="n"/>
      <c r="O43" s="5" t="n"/>
      <c r="P43" s="7" t="n"/>
    </row>
    <row r="44" ht="18.6" customHeight="1" s="501" thickBot="1">
      <c r="A44" s="1066" t="n"/>
      <c r="B44" s="1065" t="n"/>
      <c r="C44" s="1062" t="n"/>
      <c r="D44" s="1062" t="n"/>
      <c r="E44" s="1064" t="n"/>
      <c r="F44" s="1064" t="n"/>
      <c r="G44" s="1064" t="n"/>
      <c r="H44" s="1064" t="n"/>
      <c r="I44" s="1242" t="n"/>
      <c r="J44" s="1228" t="n"/>
      <c r="K44" s="1228" t="n"/>
      <c r="L44" s="1228" t="n"/>
      <c r="M44" s="1228" t="n"/>
      <c r="N44" s="1228" t="n"/>
      <c r="O44" s="1228" t="n"/>
      <c r="P44" s="1229" t="n"/>
    </row>
    <row r="45" ht="18" customHeight="1" s="501">
      <c r="A45" s="1066" t="n"/>
      <c r="B45" s="1065" t="n"/>
      <c r="C45" s="1062" t="n"/>
      <c r="D45" s="1062" t="n"/>
      <c r="E45" s="1064" t="n"/>
      <c r="F45" s="1064" t="n"/>
      <c r="G45" s="1064" t="n"/>
      <c r="H45" s="1064" t="n"/>
      <c r="I45" s="1064" t="n"/>
      <c r="J45" s="1064" t="n"/>
      <c r="K45" s="1064" t="n"/>
      <c r="L45" s="1064" t="n"/>
      <c r="M45" s="1064" t="n"/>
      <c r="N45" s="1063" t="n"/>
      <c r="O45" s="1062" t="n"/>
      <c r="P45" s="1062" t="n"/>
    </row>
    <row r="46" ht="13.8" customHeight="1" s="501" thickBot="1">
      <c r="A46" s="1061" t="n"/>
      <c r="B46" s="1060" t="n"/>
      <c r="C46" s="1059" t="n"/>
      <c r="D46" s="1059" t="n"/>
      <c r="E46" s="1059" t="n"/>
      <c r="F46" s="1059" t="n"/>
      <c r="G46" s="1059" t="n"/>
      <c r="H46" s="1059" t="n"/>
      <c r="I46" s="1059" t="n"/>
      <c r="J46" s="1059" t="n"/>
      <c r="K46" s="1059" t="n"/>
      <c r="L46" s="1059" t="n"/>
      <c r="M46" s="1059" t="n"/>
      <c r="N46" s="1058"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ageMargins left="0.7" right="0.7" top="0.75" bottom="0.75" header="0.3" footer="0.3"/>
  <pageSetup orientation="portrait" paperSize="9" scale="53"/>
  <drawing xmlns:r="http://schemas.openxmlformats.org/officeDocument/2006/relationships" r:id="rId1"/>
</worksheet>
</file>

<file path=xl/worksheets/sheet10.xml><?xml version="1.0" encoding="utf-8"?>
<worksheet xmlns="http://schemas.openxmlformats.org/spreadsheetml/2006/main">
  <sheetPr>
    <tabColor rgb="FF00B050"/>
    <outlinePr summaryBelow="1" summaryRight="1"/>
    <pageSetUpPr fitToPage="1"/>
  </sheetPr>
  <dimension ref="A1:V228"/>
  <sheetViews>
    <sheetView showGridLines="0" tabSelected="1" view="pageBreakPreview" topLeftCell="A79" zoomScale="85" zoomScaleNormal="145" zoomScaleSheetLayoutView="85" workbookViewId="0">
      <selection activeCell="D95" sqref="D95"/>
    </sheetView>
  </sheetViews>
  <sheetFormatPr baseColWidth="8" defaultRowHeight="14.4"/>
  <cols>
    <col width="5.6640625" customWidth="1" style="179" min="1" max="1"/>
    <col width="1.44140625" customWidth="1" style="501" min="2" max="2"/>
    <col width="12.5546875" customWidth="1" style="501" min="3" max="3"/>
    <col width="14.109375" customWidth="1" style="501" min="4" max="4"/>
    <col width="16" customWidth="1" style="501" min="5" max="5"/>
    <col width="11.77734375" customWidth="1" style="501" min="6" max="6"/>
    <col width="8.88671875" bestFit="1" customWidth="1" style="501" min="7" max="7"/>
    <col width="9.5546875" bestFit="1" customWidth="1" style="501" min="8" max="8"/>
    <col width="10.21875" bestFit="1" customWidth="1" style="501" min="9" max="10"/>
    <col width="15.33203125" customWidth="1" style="501" min="11" max="11"/>
    <col width="50" customWidth="1" style="501" min="12" max="12"/>
  </cols>
  <sheetData>
    <row r="1" ht="15.6" customFormat="1" customHeight="1" s="1105">
      <c r="A1" s="1102" t="n"/>
      <c r="B1" s="1103" t="inlineStr">
        <is>
          <t xml:space="preserve">RUNNING PROCEDURE : </t>
        </is>
      </c>
      <c r="C1" s="1104" t="n"/>
      <c r="D1" s="1104" t="n"/>
      <c r="F1" s="1106" t="n"/>
      <c r="G1" s="1106" t="n"/>
      <c r="H1" s="1106" t="n"/>
      <c r="I1" s="1106" t="n"/>
      <c r="J1" s="1106" t="n"/>
      <c r="K1" s="1107" t="n"/>
      <c r="M1" s="1108" t="n"/>
      <c r="N1" s="1108" t="n"/>
      <c r="O1" s="1108" t="n"/>
      <c r="P1" s="1108" t="n"/>
      <c r="Q1" s="1108" t="n"/>
      <c r="R1" s="1108" t="n"/>
      <c r="S1" s="1108" t="n"/>
      <c r="T1" s="1108" t="n"/>
      <c r="U1" s="1108" t="n"/>
    </row>
    <row r="2" ht="25.8" customFormat="1" customHeight="1" s="1105">
      <c r="A2" s="1102" t="n"/>
      <c r="B2" s="1109" t="n"/>
      <c r="C2" s="1110" t="inlineStr">
        <is>
          <t>Well  :</t>
        </is>
      </c>
      <c r="D2" s="1111">
        <f>'MS2'!I9</f>
        <v/>
      </c>
      <c r="E2" s="1110" t="inlineStr">
        <is>
          <t>Rig   :</t>
        </is>
      </c>
      <c r="F2" s="1112">
        <f>'MS2'!I8</f>
        <v/>
      </c>
      <c r="G2" s="1113" t="n"/>
      <c r="H2" s="1113" t="n"/>
      <c r="I2" s="1113" t="n"/>
      <c r="J2" s="1113" t="n"/>
      <c r="M2" s="1114" t="inlineStr">
        <is>
          <t>Annulus Test</t>
        </is>
      </c>
      <c r="N2" s="1114" t="inlineStr">
        <is>
          <t>Hanger Test</t>
        </is>
      </c>
      <c r="O2" s="1114" t="inlineStr">
        <is>
          <t>CL Test</t>
        </is>
      </c>
      <c r="P2" s="1115" t="n"/>
      <c r="Q2" s="1115" t="inlineStr">
        <is>
          <t xml:space="preserve">PRESSURE UP TBG TO </t>
        </is>
      </c>
      <c r="R2" s="1115" t="inlineStr">
        <is>
          <t xml:space="preserve"> PSI / 10 MINS TO SET PKR, INCREASE TO </t>
        </is>
      </c>
      <c r="S2" s="1115" t="inlineStr">
        <is>
          <t xml:space="preserve"> / 30 MINS TO TEST TBG</t>
        </is>
      </c>
      <c r="T2" s="1115" t="n"/>
      <c r="U2" s="1115" t="n"/>
      <c r="V2" s="1116" t="n"/>
    </row>
    <row r="3" ht="28.95" customFormat="1" customHeight="1" s="1105">
      <c r="A3" s="1102" t="n"/>
      <c r="B3" s="1109" t="n"/>
      <c r="C3" s="1110" t="inlineStr">
        <is>
          <t>CWLE :</t>
        </is>
      </c>
      <c r="D3" s="1103" t="inlineStr">
        <is>
          <t xml:space="preserve">MAHMOUD </t>
        </is>
      </c>
      <c r="E3" s="1110" t="inlineStr">
        <is>
          <t>DS   :</t>
        </is>
      </c>
      <c r="F3" s="1112" t="n"/>
      <c r="G3" s="1109" t="n"/>
      <c r="H3" s="1109" t="n"/>
      <c r="I3" s="1109" t="n"/>
      <c r="J3" s="1109" t="n"/>
      <c r="M3" s="1114" t="inlineStr">
        <is>
          <t>3500 PSI</t>
        </is>
      </c>
      <c r="N3" s="1114" t="inlineStr">
        <is>
          <t>5000 PSI</t>
        </is>
      </c>
      <c r="O3" s="1114" t="inlineStr">
        <is>
          <t>5000 PSI</t>
        </is>
      </c>
      <c r="P3" s="1115" t="n"/>
      <c r="Q3" s="1115" t="inlineStr">
        <is>
          <t xml:space="preserve">PRESSURE TEST ANNULUS TO </t>
        </is>
      </c>
      <c r="R3" s="1115" t="inlineStr">
        <is>
          <t xml:space="preserve"> / 30 MINS. OBSERVE TBG FOR RETURN</t>
        </is>
      </c>
      <c r="S3" s="1115" t="n"/>
      <c r="T3" s="1115" t="n"/>
      <c r="U3" s="1115" t="n"/>
      <c r="V3" s="1116" t="n"/>
    </row>
    <row r="4" customFormat="1" s="1105">
      <c r="A4" s="1102" t="n"/>
      <c r="C4" s="1117" t="n"/>
      <c r="D4" s="1118" t="n"/>
      <c r="E4" s="1119" t="n"/>
      <c r="F4" s="1120" t="n"/>
      <c r="G4" s="1120" t="n"/>
      <c r="H4" s="1120" t="n"/>
      <c r="I4" s="1120" t="n"/>
      <c r="J4" s="1120" t="n"/>
      <c r="K4" s="1120" t="n"/>
      <c r="M4" s="1115" t="n"/>
      <c r="N4" s="1115" t="n"/>
      <c r="O4" s="1115" t="n"/>
      <c r="P4" s="1115" t="n"/>
      <c r="Q4" s="1115" t="n"/>
      <c r="R4" s="1115" t="n"/>
      <c r="S4" s="1115" t="n"/>
      <c r="T4" s="1115" t="n"/>
      <c r="U4" s="1115" t="n"/>
      <c r="V4" s="1116" t="n"/>
    </row>
    <row r="5" ht="18" customFormat="1" customHeight="1" s="1105">
      <c r="A5" s="1121" t="n"/>
      <c r="B5" s="1122" t="n"/>
      <c r="C5" s="1123" t="inlineStr">
        <is>
          <t xml:space="preserve">NOTES : </t>
        </is>
      </c>
      <c r="D5" s="1122" t="n"/>
      <c r="E5" s="1122" t="n"/>
      <c r="F5" s="1122" t="n"/>
      <c r="G5" s="1122" t="n"/>
      <c r="H5" s="1122" t="n"/>
      <c r="I5" s="1122" t="n"/>
      <c r="J5" s="1122" t="n"/>
      <c r="K5" s="1122" t="n"/>
      <c r="L5" s="1122" t="n"/>
      <c r="M5" s="1108" t="n"/>
      <c r="N5" s="1108" t="n"/>
      <c r="O5" s="1108" t="n"/>
      <c r="P5" s="1108" t="n"/>
      <c r="Q5" s="1108" t="n"/>
      <c r="R5" s="1108" t="n"/>
      <c r="S5" s="1108" t="n"/>
      <c r="T5" s="1108" t="n"/>
      <c r="U5" s="1108" t="n"/>
    </row>
    <row r="6" ht="18" customFormat="1" customHeight="1" s="1105">
      <c r="A6" s="1124" t="n">
        <v>1</v>
      </c>
      <c r="B6" s="1125" t="inlineStr">
        <is>
          <t xml:space="preserve"> USE FILTRATION UNIT FOR COMPLETION FLUID. COMPLETION FLUID TO BE USED ALL THE TIME.</t>
        </is>
      </c>
      <c r="M6" s="1126" t="n"/>
      <c r="N6" s="1108" t="n"/>
      <c r="O6" s="1108" t="n"/>
      <c r="P6" s="1108" t="n"/>
      <c r="Q6" s="1108" t="n"/>
      <c r="R6" s="1108" t="n"/>
      <c r="S6" s="1108" t="n"/>
      <c r="T6" s="1108" t="n"/>
      <c r="U6" s="1108" t="n"/>
    </row>
    <row r="7" ht="18" customFormat="1" customHeight="1" s="1105">
      <c r="A7" s="1124" t="n">
        <v>2</v>
      </c>
      <c r="B7" s="1125" t="inlineStr">
        <is>
          <t>ENSURE THE WELL HOLE IS CENTRALLY ALIGNED BEFORE RIH COMPLETION</t>
        </is>
      </c>
      <c r="M7" s="1126" t="n"/>
      <c r="N7" s="1108" t="n"/>
      <c r="O7" s="1108" t="n"/>
      <c r="P7" s="1108" t="n"/>
      <c r="Q7" s="1108" t="n"/>
      <c r="R7" s="1108" t="n"/>
      <c r="S7" s="1108" t="n"/>
      <c r="T7" s="1108" t="n"/>
      <c r="U7" s="1108" t="n"/>
    </row>
    <row r="8" ht="18" customFormat="1" customHeight="1" s="1105">
      <c r="A8" s="1124" t="n">
        <v>3</v>
      </c>
      <c r="B8" s="1125" t="inlineStr">
        <is>
          <t>SAFETY VALVE WITH REQUIRED X-OVERS TO BE READY AND AVAILABLE ON THE RIG FLOOR FOR USE IN DUE TIME</t>
        </is>
      </c>
      <c r="M8" s="1126" t="n"/>
      <c r="N8" s="1108" t="n"/>
      <c r="O8" s="1108" t="n"/>
      <c r="P8" s="1108" t="n"/>
      <c r="Q8" s="1108" t="n"/>
      <c r="R8" s="1108" t="n"/>
      <c r="S8" s="1108" t="n"/>
      <c r="T8" s="1108" t="n"/>
      <c r="U8" s="1108" t="n"/>
    </row>
    <row r="9" ht="18" customFormat="1" customHeight="1" s="1105">
      <c r="A9" s="1124" t="n">
        <v>4</v>
      </c>
      <c r="B9" s="1125" t="inlineStr">
        <is>
          <t>USE SAFETY CLAMP ON STRING TILL REQUIRED STRING WEIGHT IS ACHIEVED  TILL 20K +-</t>
        </is>
      </c>
      <c r="M9" s="1126" t="n"/>
      <c r="N9" s="1108" t="n"/>
      <c r="O9" s="1108" t="n"/>
      <c r="P9" s="1108" t="n"/>
      <c r="Q9" s="1108" t="n"/>
      <c r="R9" s="1108" t="n"/>
      <c r="S9" s="1108" t="n"/>
      <c r="T9" s="1108" t="n"/>
      <c r="U9" s="1108" t="n"/>
    </row>
    <row r="10" ht="18" customFormat="1" customHeight="1" s="1105">
      <c r="A10" s="1124" t="n">
        <v>5</v>
      </c>
      <c r="B10" s="1125" t="inlineStr">
        <is>
          <t>IF ANY TUBING DAMAGE (DIRECTLY REPLACE), IF FOUND OVER TORQUE - COMMUNICATE W/ THREAD INSPECTOR</t>
        </is>
      </c>
      <c r="M10" s="1126" t="n"/>
      <c r="N10" s="1108" t="n"/>
      <c r="O10" s="1108" t="n"/>
      <c r="P10" s="1108" t="n"/>
      <c r="Q10" s="1108" t="n"/>
      <c r="R10" s="1108" t="n"/>
      <c r="S10" s="1108" t="n"/>
      <c r="T10" s="1108" t="n"/>
      <c r="U10" s="1108" t="n"/>
    </row>
    <row r="11" ht="18" customFormat="1" customHeight="1" s="1105">
      <c r="A11" s="1124" t="n">
        <v>6</v>
      </c>
      <c r="B11" s="1125" t="inlineStr">
        <is>
          <t xml:space="preserve"> COVER THE HOLE WHILE PERFORMING ANY TASK OVER THE ROTARY</t>
        </is>
      </c>
      <c r="M11" s="1126" t="n"/>
      <c r="N11" s="1108" t="n"/>
      <c r="O11" s="1108" t="n"/>
      <c r="P11" s="1108" t="n"/>
      <c r="Q11" s="1108" t="n"/>
      <c r="R11" s="1108" t="n"/>
      <c r="S11" s="1108" t="n"/>
      <c r="T11" s="1108" t="n"/>
      <c r="U11" s="1108" t="n"/>
    </row>
    <row r="12" ht="18" customFormat="1" customHeight="1" s="1105">
      <c r="A12" s="1124" t="n">
        <v>7</v>
      </c>
      <c r="B12" s="1125" t="inlineStr">
        <is>
          <t>AFTER M/UP TRSV, CARE SHOULD BE TAKEN WHILE SETTING SLIPS NOT TO CRUSH CONTROL LINE</t>
        </is>
      </c>
      <c r="M12" s="1126" t="n"/>
      <c r="N12" s="1108" t="n"/>
      <c r="O12" s="1108" t="n"/>
      <c r="P12" s="1108" t="n"/>
      <c r="Q12" s="1108" t="n"/>
      <c r="R12" s="1108" t="n"/>
      <c r="S12" s="1108" t="n"/>
      <c r="T12" s="1108" t="n"/>
      <c r="U12" s="1108" t="n"/>
    </row>
    <row r="13" ht="18" customFormat="1" customHeight="1" s="1105">
      <c r="A13" s="1124" t="n">
        <v>8</v>
      </c>
      <c r="B13" s="1125" t="inlineStr">
        <is>
          <t>USE THE MINIMUM AMOUNT OF PIPE DOPE WITH PAINT BRUSH AND ONLY IN PIN SIDE</t>
        </is>
      </c>
      <c r="M13" s="1126" t="n"/>
      <c r="N13" s="1108" t="n"/>
      <c r="O13" s="1108" t="n"/>
      <c r="P13" s="1108" t="n"/>
      <c r="Q13" s="1108" t="n"/>
      <c r="R13" s="1108" t="n"/>
      <c r="S13" s="1108" t="n"/>
      <c r="T13" s="1108" t="n"/>
      <c r="U13" s="1108" t="n"/>
    </row>
    <row r="14" ht="18.6" customFormat="1" customHeight="1" s="1105" thickBot="1">
      <c r="A14" s="1124" t="n">
        <v>9</v>
      </c>
      <c r="B14" s="1125" t="inlineStr">
        <is>
          <t>WELLHEAD ENGR TO ENSURE THE LOCKDOWN SCREWS RETRACTED BEFORE START RIH.</t>
        </is>
      </c>
      <c r="M14" s="1126" t="n"/>
      <c r="N14" s="1108" t="n"/>
      <c r="O14" s="1108" t="n"/>
      <c r="P14" s="1108" t="n"/>
      <c r="Q14" s="1108" t="n"/>
      <c r="R14" s="1108" t="n"/>
      <c r="S14" s="1108" t="n"/>
      <c r="T14" s="1108" t="n"/>
      <c r="U14" s="1108" t="n"/>
    </row>
    <row r="15" ht="14.55" customFormat="1" customHeight="1" s="1105">
      <c r="A15" s="1374" t="inlineStr">
        <is>
          <t xml:space="preserve">        IMPORTANT NOTES:-   </t>
        </is>
      </c>
      <c r="B15" s="5" t="n"/>
      <c r="C15" s="5" t="n"/>
      <c r="D15" s="5" t="n"/>
      <c r="E15" s="5" t="n"/>
      <c r="F15" s="5" t="n"/>
      <c r="G15" s="5" t="n"/>
      <c r="H15" s="5" t="n"/>
      <c r="I15" s="5" t="n"/>
      <c r="J15" s="5" t="n"/>
      <c r="K15" s="5" t="n"/>
      <c r="L15" s="5" t="n"/>
      <c r="M15" s="1126" t="n"/>
      <c r="N15" s="1108" t="n"/>
      <c r="O15" s="1108" t="n"/>
      <c r="P15" s="1108" t="n"/>
      <c r="Q15" s="1108" t="n"/>
      <c r="R15" s="1108" t="n"/>
      <c r="S15" s="1108" t="n"/>
      <c r="T15" s="1108" t="n"/>
      <c r="U15" s="1108" t="n"/>
    </row>
    <row r="16" ht="10.5" customFormat="1" customHeight="1" s="1105" thickBot="1">
      <c r="A16" s="1375" t="n"/>
      <c r="B16" s="1376" t="n"/>
      <c r="C16" s="1376" t="n"/>
      <c r="D16" s="1376" t="n"/>
      <c r="E16" s="1376" t="n"/>
      <c r="F16" s="1376" t="n"/>
      <c r="G16" s="1376" t="n"/>
      <c r="H16" s="1376" t="n"/>
      <c r="I16" s="1376" t="n"/>
      <c r="J16" s="1376" t="n"/>
      <c r="K16" s="1376" t="n"/>
      <c r="L16" s="1376" t="n"/>
      <c r="M16" s="1126" t="n"/>
      <c r="N16" s="1108" t="n"/>
      <c r="O16" s="1108" t="n"/>
      <c r="P16" s="1108" t="n"/>
      <c r="Q16" s="1108" t="n"/>
      <c r="R16" s="1108" t="n"/>
      <c r="S16" s="1108" t="n"/>
      <c r="T16" s="1108" t="n"/>
      <c r="U16" s="1108" t="n"/>
    </row>
    <row r="17" ht="82.95" customFormat="1" customHeight="1" s="1105" thickBot="1">
      <c r="A17" s="1131" t="inlineStr">
        <is>
          <t>NO FILL-UP BY MUD PUMP / SUPERCHARGER.USE  HOSE TO FILL THE COMPLETION STRING, AND ENSURE THE TUBING IS FULL BEFORE PROCEEDING WITH RIH FOR THE FIRST 5 JOINTS. AFTER EVERY 10 JOINTS, PERFORM FILL-UP.</t>
        </is>
      </c>
      <c r="B17" s="369" t="n"/>
      <c r="C17" s="369" t="n"/>
      <c r="D17" s="369" t="n"/>
      <c r="E17" s="369" t="n"/>
      <c r="F17" s="369" t="n"/>
      <c r="G17" s="369" t="n"/>
      <c r="H17" s="369" t="n"/>
      <c r="I17" s="369" t="n"/>
      <c r="J17" s="369" t="n"/>
      <c r="K17" s="369" t="n"/>
      <c r="L17" s="369" t="n"/>
      <c r="M17" s="1133" t="n"/>
      <c r="N17" s="1108" t="n"/>
      <c r="O17" s="1108" t="n"/>
      <c r="P17" s="1108" t="n"/>
      <c r="Q17" s="1108" t="n"/>
      <c r="R17" s="1108" t="n"/>
      <c r="S17" s="1108" t="n"/>
      <c r="T17" s="1108" t="n"/>
      <c r="U17" s="1108" t="n"/>
    </row>
    <row r="18" ht="21.45" customFormat="1" customHeight="1" s="1105">
      <c r="A18" s="1134" t="inlineStr">
        <is>
          <t>●  DRILLER TO MAKE SURE KEEP ANNULUS FILLED ALL THE TIME BY RUNNING FROM TRIP TANK	&amp; TRIP SHEET FILLED</t>
        </is>
      </c>
      <c r="B18" s="5" t="n"/>
      <c r="C18" s="5" t="n"/>
      <c r="D18" s="5" t="n"/>
      <c r="E18" s="5" t="n"/>
      <c r="F18" s="5" t="n"/>
      <c r="G18" s="5" t="n"/>
      <c r="H18" s="5" t="n"/>
      <c r="I18" s="5" t="n"/>
      <c r="J18" s="5" t="n"/>
      <c r="K18" s="5" t="n"/>
      <c r="L18" s="5" t="n"/>
      <c r="M18" s="1133" t="n"/>
      <c r="N18" s="1108" t="n"/>
      <c r="O18" s="1108" t="n"/>
      <c r="P18" s="1108" t="n"/>
      <c r="Q18" s="1108" t="n"/>
      <c r="R18" s="1108" t="n"/>
      <c r="S18" s="1108" t="n"/>
      <c r="T18" s="1108" t="n"/>
      <c r="U18" s="1108" t="n"/>
    </row>
    <row r="19" ht="27" customFormat="1" customHeight="1" s="1105">
      <c r="A19" s="1135" t="inlineStr">
        <is>
          <t>● BEFORE FILLING UP THE TUBING, MAKE SURE TO GET CLEAR BRINE ON THE RIG FLOOR AND FLUSH THE SURFACE LINES. DO NOT PROCEED UNTIL CLEAR BRINE IS OBSERVED ON THE RIG FLOOR</t>
        </is>
      </c>
      <c r="M19" s="1133" t="n"/>
      <c r="N19" s="1108" t="n"/>
      <c r="O19" s="1108" t="n"/>
      <c r="P19" s="1108" t="n"/>
      <c r="Q19" s="1108" t="n"/>
      <c r="R19" s="1108" t="n"/>
      <c r="S19" s="1108" t="n"/>
      <c r="T19" s="1108" t="n"/>
      <c r="U19" s="1108" t="n"/>
    </row>
    <row r="20" ht="19.5" customFormat="1" customHeight="1" s="1105">
      <c r="A20" s="1135" t="inlineStr">
        <is>
          <t xml:space="preserve">●  NO SLACK OFF WEIGHT ON PACKER  MORE THAN 3 TO 4KIPS . NOTE:- CONTROL RUNNING SPEED INSIDE 7" CASING DURING RIH,   NO JERKING &amp; ROTATION.			                                      		                                                           </t>
        </is>
      </c>
      <c r="M20" s="1133" t="n"/>
      <c r="N20" s="1108" t="n"/>
      <c r="O20" s="1108" t="n"/>
      <c r="P20" s="1108" t="n"/>
      <c r="Q20" s="1108" t="n"/>
      <c r="R20" s="1108" t="n"/>
      <c r="S20" s="1108" t="n"/>
      <c r="T20" s="1108" t="n"/>
      <c r="U20" s="1108" t="n"/>
    </row>
    <row r="21" ht="31.05" customFormat="1" customHeight="1" s="1105">
      <c r="A21" s="1135" t="inlineStr">
        <is>
          <t>● EXTRA CARE TO BE TAKEN AT TOL TO PREVENT IMPACT BECAUSE IF IMPACTED THE SUDDEN STOP CAN CAUSE A HAMMER EFFECT ON THE TOOL RESULTING IN A POSSIBLE COMPLETE CYCLE   . NO JERKING ALLOWED CONTROL RUNNING SPEED</t>
        </is>
      </c>
      <c r="M21" s="1133" t="n"/>
      <c r="N21" s="1108" t="n"/>
      <c r="O21" s="1108" t="n"/>
      <c r="P21" s="1108" t="n"/>
      <c r="Q21" s="1108" t="n"/>
      <c r="R21" s="1108" t="n"/>
      <c r="S21" s="1108" t="n"/>
      <c r="T21" s="1108" t="n"/>
      <c r="U21" s="1108" t="n"/>
    </row>
    <row r="22" ht="17.55" customFormat="1" customHeight="1" s="1105">
      <c r="A22" s="1136" t="inlineStr">
        <is>
          <t xml:space="preserve"> ●  IN A POSSIBLE COMPLETE CYCLE  NO JERKING ALLOWED CONTROL RUNNING SPEED    in 9-5/8" 60 FT /MIN )   in 7"   (45 FT/MIN)  LINER REDUCE RUNNING SPEED  </t>
        </is>
      </c>
      <c r="M22" s="1133" t="n"/>
      <c r="N22" s="1108" t="n"/>
      <c r="O22" s="1108" t="n"/>
      <c r="P22" s="1108" t="n"/>
      <c r="Q22" s="1108" t="n"/>
      <c r="R22" s="1108" t="n"/>
      <c r="S22" s="1108" t="n"/>
      <c r="T22" s="1108" t="n"/>
      <c r="U22" s="1108" t="n"/>
    </row>
    <row r="23" ht="31.5" customFormat="1" customHeight="1" s="1105">
      <c r="A23" s="1137" t="inlineStr">
        <is>
          <t>CAUTION: RUNNING SPEED OF THE PACKER IS LIMITED TO MAXIMUM RATE OF A 60-FT STAND/30 SEC. EXCEEDING THE SPECIFIED RUNNING SPEED MAY CAUSE DAMAGE TO THE PACKER. REDUCE RUNNING SPEED WHILE PASSING THE PACKER THROUGH RESTRICTIONS</t>
        </is>
      </c>
      <c r="M23" s="1133" t="n"/>
      <c r="N23" s="1108" t="n"/>
      <c r="O23" s="1108" t="n"/>
      <c r="P23" s="1108" t="n"/>
      <c r="Q23" s="1108" t="n"/>
      <c r="R23" s="1108" t="n"/>
      <c r="S23" s="1108" t="n"/>
      <c r="T23" s="1108" t="n"/>
      <c r="U23" s="1108" t="n"/>
    </row>
    <row r="24" ht="18" customFormat="1" customHeight="1" s="1105">
      <c r="A24" s="1138" t="n"/>
      <c r="M24" s="1133" t="n"/>
      <c r="N24" s="1108" t="n"/>
      <c r="O24" s="1108" t="n"/>
      <c r="P24" s="1108" t="n"/>
      <c r="Q24" s="1108" t="n"/>
      <c r="R24" s="1108" t="n"/>
      <c r="S24" s="1108" t="n"/>
      <c r="T24" s="1108" t="n"/>
      <c r="U24" s="1108" t="n"/>
    </row>
    <row r="25" ht="18" customFormat="1" customHeight="1" s="1105">
      <c r="A25" s="1139" t="inlineStr">
        <is>
          <t xml:space="preserve"> ● WHILE PICK UP THE GAS LIFT MANDREL EXTRA CARE SHOULD BE TAKEN AS THERE IS EXTERNAL DVX CHECK VALVES INSTALLED</t>
        </is>
      </c>
      <c r="M25" s="1133" t="n"/>
      <c r="N25" s="1108" t="n"/>
      <c r="O25" s="1108" t="n"/>
      <c r="P25" s="1108" t="n"/>
      <c r="Q25" s="1108" t="n"/>
      <c r="R25" s="1108" t="n"/>
      <c r="S25" s="1108" t="n"/>
      <c r="T25" s="1108" t="n"/>
      <c r="U25" s="1108" t="n"/>
    </row>
    <row r="26" ht="18" customFormat="1" customHeight="1" s="1105">
      <c r="A26" s="1140" t="inlineStr">
        <is>
          <t xml:space="preserve">●  REMOVE WEAR BUSHING AND CHECK WB CONDITION.  </t>
        </is>
      </c>
      <c r="M26" s="1133" t="n"/>
      <c r="N26" s="1108" t="n"/>
      <c r="O26" s="1108" t="n"/>
      <c r="P26" s="1108" t="n"/>
      <c r="Q26" s="1108" t="n"/>
      <c r="R26" s="1108" t="n"/>
      <c r="S26" s="1108" t="n"/>
      <c r="T26" s="1108" t="n"/>
      <c r="U26" s="1108" t="n"/>
    </row>
    <row r="27" ht="15" customFormat="1" customHeight="1" s="1105">
      <c r="A27" s="1140" t="inlineStr">
        <is>
          <t xml:space="preserve">●  PERFORM PJSM (PRE JOB SAFETY MEETING)- FOR TRS RIG UP </t>
        </is>
      </c>
      <c r="M27" s="1133" t="n"/>
      <c r="N27" s="1108" t="n"/>
      <c r="O27" s="1108" t="n"/>
      <c r="P27" s="1108" t="n"/>
      <c r="Q27" s="1108" t="n"/>
      <c r="R27" s="1108" t="n"/>
      <c r="S27" s="1108" t="n"/>
      <c r="T27" s="1108" t="n"/>
      <c r="U27" s="1108" t="n"/>
    </row>
    <row r="28" ht="16.8" customFormat="1" customHeight="1" s="1146">
      <c r="A28" s="1142" t="n"/>
      <c r="B28" s="1143" t="n"/>
      <c r="C28" s="1144" t="n"/>
      <c r="D28" s="209" t="n"/>
      <c r="E28" s="209" t="n"/>
      <c r="F28" s="209" t="n"/>
      <c r="G28" s="209" t="n"/>
      <c r="H28" s="209" t="n"/>
      <c r="I28" s="209" t="n"/>
      <c r="J28" s="209" t="n"/>
      <c r="K28" s="209" t="n"/>
      <c r="L28" s="209" t="n"/>
      <c r="M28" s="1145" t="n"/>
      <c r="N28" s="1145" t="n"/>
      <c r="O28" s="1145" t="n"/>
      <c r="P28" s="1145" t="n"/>
      <c r="Q28" s="1145" t="n"/>
      <c r="R28" s="1145" t="n"/>
      <c r="S28" s="1145" t="n"/>
      <c r="T28" s="1145" t="n"/>
      <c r="U28" s="1145" t="n"/>
    </row>
    <row r="29" ht="16.8" customFormat="1" customHeight="1" s="1153">
      <c r="A29" s="1147" t="inlineStr">
        <is>
          <t xml:space="preserve">1) </t>
        </is>
      </c>
      <c r="B29" s="1148" t="n"/>
      <c r="C29" s="1149" t="inlineStr">
        <is>
          <t>P/U ASSY</t>
        </is>
      </c>
      <c r="D29" s="1150" t="inlineStr">
        <is>
          <t>A</t>
        </is>
      </c>
      <c r="E29" s="1149" t="n"/>
      <c r="F29" s="1151" t="inlineStr">
        <is>
          <t xml:space="preserve">WIRELINE ENTRY GUIDE       SN: 16339547-10-008              PN 2996481 </t>
        </is>
      </c>
      <c r="G29" s="1151" t="n"/>
      <c r="H29" s="1151" t="n"/>
      <c r="I29" s="1151" t="n"/>
      <c r="J29" s="1152" t="n"/>
      <c r="K29" s="1152" t="n"/>
      <c r="L29" s="1152" t="n"/>
    </row>
    <row r="30" ht="11.55" customFormat="1" customHeight="1" s="1146">
      <c r="A30" s="1142" t="n"/>
      <c r="B30" s="1143" t="n"/>
      <c r="C30" s="1144" t="n"/>
      <c r="D30" s="1162" t="n"/>
      <c r="E30" s="1144" t="n"/>
      <c r="F30" s="1155" t="n"/>
      <c r="G30" s="1155" t="n"/>
      <c r="H30" s="1155" t="n"/>
      <c r="I30" s="1155" t="n"/>
      <c r="J30" s="209" t="n"/>
      <c r="K30" s="209" t="n"/>
      <c r="L30" s="209" t="n"/>
      <c r="M30" s="1145" t="n"/>
    </row>
    <row r="31" ht="17.4" customFormat="1" customHeight="1" s="1146" thickBot="1">
      <c r="A31" s="1142" t="inlineStr">
        <is>
          <t xml:space="preserve">2) </t>
        </is>
      </c>
      <c r="B31" s="1143" t="n"/>
      <c r="C31" s="1144" t="inlineStr">
        <is>
          <t>M/U TBG JT</t>
        </is>
      </c>
      <c r="D31" s="208" t="n">
        <v>5</v>
      </c>
      <c r="E31" s="1144" t="n"/>
      <c r="F31" s="209" t="n"/>
      <c r="G31" s="207" t="inlineStr">
        <is>
          <t>66</t>
        </is>
      </c>
      <c r="H31" s="1377">
        <f>G31-D31+1</f>
        <v/>
      </c>
      <c r="I31" s="1157" t="inlineStr">
        <is>
          <t>3-1/2" TUBING 9.2 LB/FT ALLOY 28 TSH BL</t>
        </is>
      </c>
      <c r="L31" s="209" t="n"/>
      <c r="M31" s="1145" t="n"/>
    </row>
    <row r="32" ht="16.8" customFormat="1" customHeight="1" s="1146">
      <c r="A32" s="1142" t="n"/>
      <c r="B32" s="1143" t="n"/>
      <c r="C32" s="1144" t="n"/>
      <c r="D32" s="1158" t="n"/>
      <c r="E32" s="1144" t="n"/>
      <c r="F32" s="209" t="n"/>
      <c r="G32" s="1159" t="n"/>
      <c r="H32" s="1378" t="n"/>
      <c r="I32" s="1162" t="n"/>
      <c r="J32" s="217" t="n"/>
      <c r="K32" s="1379" t="n"/>
      <c r="L32" s="7" t="n"/>
      <c r="M32" s="1145" t="n"/>
    </row>
    <row r="33" ht="16.8" customFormat="1" customHeight="1" s="1146">
      <c r="A33" s="1142" t="inlineStr">
        <is>
          <t>3)</t>
        </is>
      </c>
      <c r="B33" s="1143" t="n"/>
      <c r="C33" s="1144" t="inlineStr">
        <is>
          <t>P/U ASSY</t>
        </is>
      </c>
      <c r="D33" s="1161" t="inlineStr">
        <is>
          <t>SP-1</t>
        </is>
      </c>
      <c r="E33" s="1144" t="inlineStr">
        <is>
          <t xml:space="preserve"> &amp; RIH</t>
        </is>
      </c>
      <c r="F33" s="1162" t="inlineStr">
        <is>
          <t xml:space="preserve">SWELL PAKER </t>
        </is>
      </c>
      <c r="J33" s="216" t="n"/>
      <c r="K33" s="1241" t="n"/>
      <c r="L33" s="9" t="n"/>
      <c r="M33" s="1145" t="n"/>
    </row>
    <row r="34" ht="17.4" customFormat="1" customHeight="1" s="1146" thickBot="1">
      <c r="A34" s="1142" t="n"/>
      <c r="B34" s="1143" t="n"/>
      <c r="C34" s="1144" t="n"/>
      <c r="D34" s="1162" t="n"/>
      <c r="E34" s="1144" t="n"/>
      <c r="F34" s="1162" t="n"/>
      <c r="G34" s="1162" t="n"/>
      <c r="H34" s="1162" t="n"/>
      <c r="I34" s="1162" t="n"/>
      <c r="J34" s="215" t="n"/>
      <c r="K34" s="1242" t="n"/>
      <c r="L34" s="1229" t="n"/>
      <c r="M34" s="1145" t="n"/>
    </row>
    <row r="35" ht="16.8" customFormat="1" customHeight="1" s="1146">
      <c r="A35" s="1142" t="inlineStr">
        <is>
          <t>4)</t>
        </is>
      </c>
      <c r="B35" s="1143" t="n"/>
      <c r="C35" s="1144" t="inlineStr">
        <is>
          <t>M/U TBG JT</t>
        </is>
      </c>
      <c r="D35" s="208" t="n">
        <v>67</v>
      </c>
      <c r="E35" s="1144" t="n"/>
      <c r="F35" s="209" t="n"/>
      <c r="G35" s="207" t="inlineStr">
        <is>
          <t>145</t>
        </is>
      </c>
      <c r="H35" s="1377">
        <f>G35-D35+1</f>
        <v/>
      </c>
      <c r="I35" s="1157" t="inlineStr">
        <is>
          <t>3-1/2" TUBING 9.2 LB/FT ALLOY 28 TSH BL</t>
        </is>
      </c>
      <c r="L35" s="209" t="n"/>
      <c r="M35" s="1145" t="n"/>
    </row>
    <row r="36" ht="17.4" customFormat="1" customHeight="1" s="1146" thickBot="1">
      <c r="A36" s="1163" t="n"/>
      <c r="B36" s="209" t="n"/>
      <c r="C36" s="210" t="n"/>
      <c r="D36" s="210" t="n"/>
      <c r="E36" s="210" t="n"/>
      <c r="F36" s="210" t="n"/>
      <c r="G36" s="210" t="n"/>
      <c r="H36" s="210" t="n"/>
      <c r="I36" s="210" t="n"/>
      <c r="J36" s="210" t="n"/>
      <c r="K36" s="210" t="n"/>
      <c r="L36" s="209" t="n"/>
      <c r="M36" s="1164" t="n"/>
    </row>
    <row r="37" ht="18" customFormat="1" customHeight="1" s="1146">
      <c r="A37" s="1142" t="inlineStr">
        <is>
          <t>5)</t>
        </is>
      </c>
      <c r="B37" s="1143" t="n"/>
      <c r="C37" s="1144" t="inlineStr">
        <is>
          <t>P/U ASSY</t>
        </is>
      </c>
      <c r="D37" s="1161" t="inlineStr">
        <is>
          <t>B</t>
        </is>
      </c>
      <c r="E37" s="1144" t="inlineStr">
        <is>
          <t xml:space="preserve"> &amp; RIH</t>
        </is>
      </c>
      <c r="F37" s="1166" t="inlineStr">
        <is>
          <t>3-1/2" MCBD NINE-DH  BARRIER DEVICE</t>
        </is>
      </c>
      <c r="I37" s="1380" t="n"/>
      <c r="J37" s="217" t="n"/>
      <c r="K37" s="1379" t="inlineStr">
        <is>
          <t xml:space="preserve">FILL UP BY HOSE ONLY  NO MUD PUMP  OR SUPERCHARGER </t>
        </is>
      </c>
      <c r="L37" s="7" t="n"/>
      <c r="M37" s="1145" t="n"/>
    </row>
    <row r="38" ht="20.4" customFormat="1" customHeight="1" s="1146">
      <c r="A38" s="1163" t="n"/>
      <c r="B38" s="209" t="n"/>
      <c r="C38" s="210" t="n"/>
      <c r="D38" s="210" t="n"/>
      <c r="E38" s="210" t="n"/>
      <c r="F38" s="1167" t="n"/>
      <c r="G38" s="1167" t="n"/>
      <c r="H38" s="1167" t="n"/>
      <c r="I38" s="1167" t="n"/>
      <c r="J38" s="216" t="inlineStr">
        <is>
          <t xml:space="preserve">FILL UP </t>
        </is>
      </c>
      <c r="K38" s="1241" t="n"/>
      <c r="L38" s="9" t="n"/>
      <c r="M38" s="1164" t="n"/>
    </row>
    <row r="39" ht="14.55" customFormat="1" customHeight="1" s="1146" thickBot="1">
      <c r="A39" s="1163" t="n"/>
      <c r="B39" s="209" t="n"/>
      <c r="C39" s="210" t="n"/>
      <c r="D39" s="210" t="n"/>
      <c r="E39" s="210" t="n"/>
      <c r="F39" s="211" t="n"/>
      <c r="G39" s="210" t="n"/>
      <c r="H39" s="210" t="n"/>
      <c r="I39" s="210" t="n"/>
      <c r="J39" s="215" t="n"/>
      <c r="K39" s="1242" t="n"/>
      <c r="L39" s="1229" t="n"/>
      <c r="M39" s="1164" t="n"/>
    </row>
    <row r="40" ht="1.5" customFormat="1" customHeight="1" s="1146">
      <c r="A40" s="1163" t="n"/>
      <c r="B40" s="209" t="n"/>
      <c r="C40" s="1168" t="n"/>
      <c r="D40" s="1169" t="n"/>
      <c r="E40" s="1169" t="n"/>
      <c r="F40" s="211" t="n"/>
      <c r="G40" s="1169" t="n"/>
      <c r="H40" s="1169" t="n"/>
      <c r="I40" s="1169" t="n"/>
      <c r="J40" s="1169" t="n"/>
      <c r="K40" s="1169" t="n"/>
      <c r="L40" s="209" t="n"/>
      <c r="M40" s="1164" t="n"/>
    </row>
    <row r="41" ht="16.8" customFormat="1" customHeight="1" s="1146">
      <c r="A41" s="1163" t="n"/>
      <c r="B41" s="209" t="n"/>
      <c r="C41" s="1170" t="inlineStr">
        <is>
          <t xml:space="preserve">●	CONTROL RUNNING SPEED NO JERKING OR OVER SLACK OFF MORE THAN 3 KLBS	</t>
        </is>
      </c>
      <c r="L41" s="209" t="n"/>
      <c r="M41" s="1164" t="n"/>
    </row>
    <row r="42" ht="10.05" customFormat="1" customHeight="1" s="1146">
      <c r="A42" s="1163" t="n"/>
      <c r="B42" s="209" t="n"/>
      <c r="L42" s="209" t="n"/>
      <c r="M42" s="1164" t="n"/>
    </row>
    <row r="43" ht="16.8" customFormat="1" customHeight="1" s="1146">
      <c r="A43" s="1142" t="inlineStr">
        <is>
          <t>6)</t>
        </is>
      </c>
      <c r="B43" s="1143" t="n"/>
      <c r="C43" s="1144" t="inlineStr">
        <is>
          <t>M/U TBG JT</t>
        </is>
      </c>
      <c r="D43" s="208" t="n">
        <v>146</v>
      </c>
      <c r="E43" s="1144" t="n"/>
      <c r="F43" s="209" t="n"/>
      <c r="G43" s="207" t="inlineStr">
        <is>
          <t>147</t>
        </is>
      </c>
      <c r="H43" s="1377">
        <f>G43-D43+1</f>
        <v/>
      </c>
      <c r="I43" s="1157" t="inlineStr">
        <is>
          <t>3-1/2" TUBING 9.2 LB/FT ALLOY 28 TSH BL</t>
        </is>
      </c>
      <c r="L43" s="209" t="n"/>
      <c r="M43" s="1145" t="n"/>
    </row>
    <row r="44" ht="16.8" customFormat="1" customHeight="1" s="1175">
      <c r="A44" s="1171" t="n"/>
      <c r="B44" s="1172" t="n"/>
      <c r="C44" s="1173" t="inlineStr">
        <is>
          <t>● ALWAYS COVER THE HOLE TO AVOID DROP OBJECT</t>
        </is>
      </c>
      <c r="L44" s="1174" t="n"/>
    </row>
    <row r="45" ht="83.40000000000001" customFormat="1" customHeight="1" s="1146">
      <c r="A45" s="1142" t="inlineStr">
        <is>
          <t>7)</t>
        </is>
      </c>
      <c r="B45" s="1143" t="n"/>
      <c r="C45" s="1144" t="inlineStr">
        <is>
          <t>P/U ASSY</t>
        </is>
      </c>
      <c r="D45" s="1176" t="inlineStr">
        <is>
          <t>C</t>
        </is>
      </c>
      <c r="E45" s="1144" t="inlineStr">
        <is>
          <t xml:space="preserve"> &amp; RIH</t>
        </is>
      </c>
      <c r="F45" s="117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164" t="n"/>
    </row>
    <row r="46" ht="17.4" customFormat="1" customHeight="1" s="1180">
      <c r="A46" s="1178" t="n"/>
      <c r="B46" s="1179" t="n"/>
      <c r="C46" s="1173" t="n"/>
      <c r="D46" s="1173" t="n"/>
      <c r="E46" s="1173" t="n"/>
      <c r="F46" s="214" t="inlineStr">
        <is>
          <t>CHECK NUMBER OF SHEAR SCREW (COMPARE WITH SUB ASSEMBLY DATASHEET), RUBBER ELEMENT CONDITION, SLIPS AND ETC</t>
        </is>
      </c>
      <c r="G46" s="1173" t="n"/>
      <c r="H46" s="1173" t="n"/>
      <c r="I46" s="1173" t="n"/>
      <c r="J46" s="1173" t="n"/>
      <c r="K46" s="1173" t="n"/>
      <c r="L46" s="212" t="n"/>
    </row>
    <row r="47" ht="16.8" customFormat="1" customHeight="1" s="1184">
      <c r="A47" s="1181" t="inlineStr">
        <is>
          <t>8)</t>
        </is>
      </c>
      <c r="B47" s="1182" t="n"/>
      <c r="C47" s="1183" t="inlineStr">
        <is>
          <t>M/U TBG JT</t>
        </is>
      </c>
      <c r="D47" s="206" t="n">
        <v>148</v>
      </c>
      <c r="E47" s="1183" t="inlineStr">
        <is>
          <t xml:space="preserve"> &amp;  RIH TILL TBG JT</t>
        </is>
      </c>
      <c r="F47" s="211" t="n"/>
      <c r="G47" s="206" t="n">
        <v>192</v>
      </c>
      <c r="H47" s="1377">
        <f>G47-D47+1</f>
        <v/>
      </c>
      <c r="I47" s="1157" t="inlineStr">
        <is>
          <t>3-1/2" TUBING 9.2 LB/FT ALLOY 28 TSH BL</t>
        </is>
      </c>
      <c r="L47" s="1183" t="n"/>
    </row>
    <row r="48" ht="17.4" customFormat="1" customHeight="1" s="1180">
      <c r="A48" s="1178" t="n"/>
      <c r="B48" s="1179" t="n"/>
      <c r="C48" s="1173" t="n"/>
      <c r="D48" s="1173" t="n"/>
      <c r="E48" s="1173" t="n"/>
      <c r="F48" s="1173" t="n"/>
      <c r="G48" s="1173" t="n"/>
      <c r="H48" s="1173" t="n"/>
      <c r="I48" s="1173" t="n"/>
      <c r="J48" s="1173" t="n"/>
      <c r="K48" s="1173" t="n"/>
      <c r="L48" s="212" t="n"/>
    </row>
    <row r="49" ht="46.8" customFormat="1" customHeight="1" s="1146">
      <c r="A49" s="1142" t="inlineStr">
        <is>
          <t>9)</t>
        </is>
      </c>
      <c r="B49" s="1143" t="n"/>
      <c r="C49" s="1144" t="inlineStr">
        <is>
          <t>P/U ASSY</t>
        </is>
      </c>
      <c r="D49" s="1176" t="inlineStr">
        <is>
          <t>D1</t>
        </is>
      </c>
      <c r="E49" s="1144" t="inlineStr">
        <is>
          <t xml:space="preserve"> &amp; RIH</t>
        </is>
      </c>
      <c r="F49" s="1185" t="inlineStr">
        <is>
          <t xml:space="preserve">WEATHERFORD SIDE POCKET MANDREL GROOVED Mandrel, SBRO-2NGRDUMMY                                 </t>
        </is>
      </c>
      <c r="M49" s="1164" t="n"/>
    </row>
    <row r="50" ht="16.8" customFormat="1" customHeight="1" s="1146">
      <c r="A50" s="1142" t="inlineStr">
        <is>
          <t>10)</t>
        </is>
      </c>
      <c r="B50" s="1143" t="n"/>
      <c r="C50" s="1144" t="inlineStr">
        <is>
          <t>M/U TBG JT</t>
        </is>
      </c>
      <c r="D50" s="208" t="n">
        <v>193</v>
      </c>
      <c r="E50" s="1144" t="n"/>
      <c r="F50" s="209" t="n"/>
      <c r="G50" s="207" t="inlineStr">
        <is>
          <t>207</t>
        </is>
      </c>
      <c r="H50" s="1377">
        <f>G50-D50+1</f>
        <v/>
      </c>
      <c r="I50" s="1157" t="inlineStr">
        <is>
          <t>3-1/2" TUBING 9.2 LB/FT ALLOY 28 TSH BL</t>
        </is>
      </c>
      <c r="L50" s="209" t="n"/>
      <c r="M50" s="1145" t="n"/>
    </row>
    <row r="51" ht="16.8" customFormat="1" customHeight="1" s="1146">
      <c r="A51" s="1163" t="n"/>
      <c r="B51" s="209" t="n"/>
      <c r="C51" s="210" t="n"/>
      <c r="D51" s="210" t="n"/>
      <c r="E51" s="210" t="n"/>
      <c r="F51" s="210" t="n"/>
      <c r="G51" s="210" t="n"/>
      <c r="H51" s="210" t="n"/>
      <c r="I51" s="210" t="n"/>
      <c r="J51" s="210" t="n"/>
      <c r="K51" s="210" t="n"/>
      <c r="L51" s="209" t="n"/>
      <c r="M51" s="1164" t="n"/>
    </row>
    <row r="52" ht="16.8" customFormat="1" customHeight="1" s="1146">
      <c r="A52" s="1142" t="inlineStr">
        <is>
          <t>11)</t>
        </is>
      </c>
      <c r="B52" s="1143" t="n"/>
      <c r="C52" s="1144" t="inlineStr">
        <is>
          <t>P/U ASSY</t>
        </is>
      </c>
      <c r="D52" s="1161" t="inlineStr">
        <is>
          <t>D2</t>
        </is>
      </c>
      <c r="E52" s="1144" t="inlineStr">
        <is>
          <t xml:space="preserve"> &amp; RIH</t>
        </is>
      </c>
      <c r="F52" s="1185" t="inlineStr">
        <is>
          <t xml:space="preserve">WEATHERFORD SIDE POCKET MANDREL GROOVED Mandrel, SBRO-2NGRDUMMY                                 </t>
        </is>
      </c>
      <c r="M52" s="1145" t="n"/>
    </row>
    <row r="53" ht="20.4" customFormat="1" customHeight="1" s="1146">
      <c r="A53" s="1163" t="n"/>
      <c r="B53" s="209" t="n"/>
      <c r="C53" s="210" t="n"/>
      <c r="D53" s="210" t="n"/>
      <c r="E53" s="210" t="n"/>
      <c r="M53" s="1164" t="n"/>
    </row>
    <row r="54" ht="14.55" customFormat="1" customHeight="1" s="1146">
      <c r="A54" s="1163" t="n"/>
      <c r="B54" s="209" t="n"/>
      <c r="C54" s="210" t="n"/>
      <c r="D54" s="210" t="n"/>
      <c r="E54" s="210" t="n"/>
      <c r="F54" s="211" t="n"/>
      <c r="G54" s="210" t="n"/>
      <c r="H54" s="210" t="n"/>
      <c r="I54" s="210" t="n"/>
      <c r="J54" s="210" t="n"/>
      <c r="K54" s="210" t="n"/>
      <c r="L54" s="209" t="n"/>
      <c r="M54" s="1164" t="n"/>
    </row>
    <row r="55" ht="1.5" customFormat="1" customHeight="1" s="1146">
      <c r="A55" s="1163" t="n"/>
      <c r="B55" s="209" t="n"/>
      <c r="C55" s="1168" t="n"/>
      <c r="D55" s="1169" t="n"/>
      <c r="E55" s="1169" t="n"/>
      <c r="F55" s="211" t="n"/>
      <c r="G55" s="1169" t="n"/>
      <c r="H55" s="1169" t="n"/>
      <c r="I55" s="1169" t="n"/>
      <c r="J55" s="1169" t="n"/>
      <c r="K55" s="1169" t="n"/>
      <c r="L55" s="209" t="n"/>
      <c r="M55" s="1164" t="n"/>
    </row>
    <row r="56" ht="16.8" customFormat="1" customHeight="1" s="1146">
      <c r="A56" s="1163" t="n"/>
      <c r="B56" s="209" t="n"/>
      <c r="C56" s="1170" t="inlineStr">
        <is>
          <t xml:space="preserve">●	CONTROL RUNNING SPEED NO JERKING OR OVER SLACK OFF MORE THAN 3 KLBS	</t>
        </is>
      </c>
      <c r="L56" s="209" t="n"/>
      <c r="M56" s="1164" t="n"/>
    </row>
    <row r="57" ht="10.05" customFormat="1" customHeight="1" s="1146">
      <c r="A57" s="1163" t="n"/>
      <c r="B57" s="209" t="n"/>
      <c r="L57" s="209" t="n"/>
      <c r="M57" s="1164" t="n"/>
    </row>
    <row r="58" ht="16.8" customFormat="1" customHeight="1" s="1146">
      <c r="A58" s="1142" t="inlineStr">
        <is>
          <t>12)</t>
        </is>
      </c>
      <c r="B58" s="1143" t="n"/>
      <c r="C58" s="1144" t="inlineStr">
        <is>
          <t>M/U TBG JT</t>
        </is>
      </c>
      <c r="D58" s="208" t="n">
        <v>208</v>
      </c>
      <c r="E58" s="1144" t="n"/>
      <c r="F58" s="209" t="n"/>
      <c r="G58" s="207" t="inlineStr">
        <is>
          <t>235</t>
        </is>
      </c>
      <c r="H58" s="1377">
        <f>G58-D58+1</f>
        <v/>
      </c>
      <c r="I58" s="1157" t="inlineStr">
        <is>
          <t>3-1/2" TUBING 9.2 LB/FT ALLOY 28 TSH BL</t>
        </is>
      </c>
      <c r="L58" s="209" t="n"/>
      <c r="M58" s="1145" t="n"/>
    </row>
    <row r="59" ht="16.8" customFormat="1" customHeight="1" s="1175">
      <c r="A59" s="1171" t="n"/>
      <c r="B59" s="1172" t="n"/>
      <c r="C59" s="1173" t="inlineStr">
        <is>
          <t>● ALWAYS COVER THE HOLE TO AVOID DROP OBJECT</t>
        </is>
      </c>
      <c r="L59" s="1174" t="n"/>
    </row>
    <row r="60" ht="35.55" customFormat="1" customHeight="1" s="1146">
      <c r="A60" s="1142" t="inlineStr">
        <is>
          <t>13)</t>
        </is>
      </c>
      <c r="B60" s="1143" t="n"/>
      <c r="C60" s="1144" t="inlineStr">
        <is>
          <t>P/U ASSY</t>
        </is>
      </c>
      <c r="D60" s="1176" t="inlineStr">
        <is>
          <t>D3</t>
        </is>
      </c>
      <c r="E60" s="1144" t="inlineStr">
        <is>
          <t xml:space="preserve"> &amp; RIH</t>
        </is>
      </c>
      <c r="F60" s="1185" t="inlineStr">
        <is>
          <t xml:space="preserve">WEATHERFORD SIDE POCKET MANDREL GROOVED Mandrel, SBRO-2NGRDUMMY                                 </t>
        </is>
      </c>
      <c r="M60" s="1164" t="n"/>
    </row>
    <row r="61" ht="17.4" customFormat="1" customHeight="1" s="1180">
      <c r="A61" s="1178" t="n"/>
      <c r="B61" s="1179" t="n"/>
      <c r="C61" s="1173" t="n"/>
      <c r="D61" s="1173" t="n"/>
      <c r="E61" s="1173" t="n"/>
      <c r="F61" s="1173" t="n"/>
      <c r="G61" s="1173" t="n"/>
      <c r="H61" s="1173" t="n"/>
      <c r="I61" s="1173" t="n"/>
      <c r="J61" s="1173" t="n"/>
      <c r="K61" s="1173" t="n"/>
      <c r="L61" s="212" t="n"/>
    </row>
    <row r="62" ht="16.8" customFormat="1" customHeight="1" s="1184">
      <c r="A62" s="1181" t="inlineStr">
        <is>
          <t>14)</t>
        </is>
      </c>
      <c r="B62" s="1182" t="n"/>
      <c r="C62" s="1183" t="inlineStr">
        <is>
          <t>M/U TBG JT</t>
        </is>
      </c>
      <c r="D62" s="206" t="n">
        <v>236</v>
      </c>
      <c r="E62" s="1183" t="inlineStr">
        <is>
          <t xml:space="preserve"> &amp;  RIH TILL TBG JT</t>
        </is>
      </c>
      <c r="F62" s="211" t="n"/>
      <c r="G62" s="206" t="n">
        <v>284</v>
      </c>
      <c r="H62" s="1377">
        <f>G62-D62+1</f>
        <v/>
      </c>
      <c r="I62" s="1157" t="inlineStr">
        <is>
          <t>3-1/2" TUBING 9.2 LB/FT ALLOY 28 TSH BL</t>
        </is>
      </c>
      <c r="L62" s="1183" t="n"/>
    </row>
    <row r="63" ht="17.4" customFormat="1" customHeight="1" s="1180">
      <c r="A63" s="1178" t="n"/>
      <c r="B63" s="1179" t="n"/>
      <c r="C63" s="1173" t="n"/>
      <c r="D63" s="1173" t="n"/>
      <c r="E63" s="1173" t="n"/>
      <c r="F63" s="1173" t="n"/>
      <c r="G63" s="1173" t="n"/>
      <c r="H63" s="1173" t="n"/>
      <c r="I63" s="1173" t="n"/>
      <c r="J63" s="1173" t="n"/>
      <c r="K63" s="1173" t="n"/>
      <c r="L63" s="212" t="n"/>
    </row>
    <row r="64" ht="46.8" customFormat="1" customHeight="1" s="1146">
      <c r="A64" s="1142" t="inlineStr">
        <is>
          <t>15)</t>
        </is>
      </c>
      <c r="B64" s="1143" t="n"/>
      <c r="C64" s="1144" t="inlineStr">
        <is>
          <t>P/U ASSY</t>
        </is>
      </c>
      <c r="D64" s="1176" t="inlineStr">
        <is>
          <t>D4</t>
        </is>
      </c>
      <c r="E64" s="1144" t="inlineStr">
        <is>
          <t xml:space="preserve"> &amp; RIH</t>
        </is>
      </c>
      <c r="F64" s="1185" t="inlineStr">
        <is>
          <t>WEATHERFORD SIDE POCKET MANDREL Mandrel, SBRO-2JGRDVX 3.5 9.2# Vam Top BxP S13CR95 QP-277DUMMY SN 12796498-02</t>
        </is>
      </c>
      <c r="M64" s="1164" t="n"/>
    </row>
    <row r="65" ht="17.4" customFormat="1" customHeight="1" s="1180">
      <c r="A65" s="1178" t="n"/>
      <c r="B65" s="1179" t="n"/>
      <c r="C65" s="1173" t="n"/>
      <c r="D65" s="1173" t="n"/>
      <c r="E65" s="1173" t="n"/>
      <c r="F65" s="1173" t="n"/>
      <c r="G65" s="1173" t="n"/>
      <c r="H65" s="1173" t="n"/>
      <c r="I65" s="1173" t="n"/>
      <c r="J65" s="1173" t="n"/>
      <c r="K65" s="1173" t="n"/>
      <c r="L65" s="212" t="n"/>
    </row>
    <row r="66" ht="16.8" customFormat="1" customHeight="1" s="1184">
      <c r="A66" s="1181" t="inlineStr">
        <is>
          <t>16)</t>
        </is>
      </c>
      <c r="B66" s="1182" t="n"/>
      <c r="C66" s="1183" t="inlineStr">
        <is>
          <t>M/U TBG JT</t>
        </is>
      </c>
      <c r="D66" s="206" t="n">
        <v>285</v>
      </c>
      <c r="E66" s="1183" t="inlineStr">
        <is>
          <t xml:space="preserve"> &amp;  RIH TILL TBG JT</t>
        </is>
      </c>
      <c r="F66" s="211" t="n"/>
      <c r="G66" s="206" t="n">
        <v>359</v>
      </c>
      <c r="H66" s="1377">
        <f>G66-D66+1</f>
        <v/>
      </c>
      <c r="I66" s="1157" t="inlineStr">
        <is>
          <t>3-1/2" TUBING 9.2 LB/FT ALLOY 28 TSH BL</t>
        </is>
      </c>
      <c r="L66" s="1183" t="n"/>
    </row>
    <row r="67" ht="17.4" customFormat="1" customHeight="1" s="1180">
      <c r="A67" s="1178" t="n"/>
      <c r="B67" s="1179" t="n"/>
      <c r="C67" s="1173" t="n"/>
      <c r="D67" s="1173" t="n"/>
      <c r="E67" s="1173" t="n"/>
      <c r="F67" s="1173" t="n"/>
      <c r="G67" s="1173" t="n"/>
      <c r="H67" s="1173" t="n"/>
      <c r="I67" s="1173" t="n"/>
      <c r="J67" s="1173" t="n"/>
      <c r="K67" s="1173" t="n"/>
      <c r="L67" s="212" t="n"/>
    </row>
    <row r="68" ht="65.40000000000001" customFormat="1" customHeight="1" s="1146">
      <c r="A68" s="1142" t="inlineStr">
        <is>
          <t>17)</t>
        </is>
      </c>
      <c r="B68" s="1143" t="n"/>
      <c r="C68" s="1144" t="inlineStr">
        <is>
          <t>P/U ASSY</t>
        </is>
      </c>
      <c r="D68" s="1176" t="inlineStr">
        <is>
          <t>F</t>
        </is>
      </c>
      <c r="E68" s="1144" t="inlineStr">
        <is>
          <t xml:space="preserve"> &amp; RIH</t>
        </is>
      </c>
      <c r="F68" s="1177" t="inlineStr">
        <is>
          <t xml:space="preserve">
DESCRIPTION : WEATHERFORD ASSY,TRSV,3.5WZPE-10 2.813WOR,2KSD,9.2H VAM TOP,WN302
PN: 2980845
S/N: 12777594-01
SAP: 130010038007
SUPPLIER: WEATHERFORD
</t>
        </is>
      </c>
      <c r="M68" s="1164" t="n"/>
    </row>
    <row r="69" ht="17.4" customFormat="1" customHeight="1" s="1180">
      <c r="A69" s="1178" t="n"/>
      <c r="B69" s="1179" t="n"/>
      <c r="C69" s="1173" t="n"/>
      <c r="D69" s="1173" t="n"/>
      <c r="E69" s="1173" t="n"/>
      <c r="F69" s="1173" t="n"/>
      <c r="G69" s="1173" t="n"/>
      <c r="H69" s="1173" t="n"/>
      <c r="I69" s="1173" t="n"/>
      <c r="J69" s="1173" t="n"/>
      <c r="K69" s="1173" t="n"/>
      <c r="L69" s="212" t="n"/>
    </row>
    <row r="70" ht="16.8" customFormat="1" customHeight="1" s="1184">
      <c r="A70" s="1181" t="inlineStr">
        <is>
          <t>18)</t>
        </is>
      </c>
      <c r="B70" s="1182" t="n"/>
      <c r="C70" s="1183" t="inlineStr">
        <is>
          <t xml:space="preserve">M/U TBG </t>
        </is>
      </c>
      <c r="D70" s="206" t="n">
        <v>360</v>
      </c>
      <c r="E70" s="1183" t="inlineStr">
        <is>
          <t xml:space="preserve"> &amp;  RIH TILL TBG JT</t>
        </is>
      </c>
      <c r="F70" s="211" t="n"/>
      <c r="G70" s="206" t="n">
        <v>364</v>
      </c>
      <c r="H70" s="1377">
        <f>G70-D70+1</f>
        <v/>
      </c>
      <c r="I70" s="1157" t="inlineStr">
        <is>
          <t>3-1/2" TUBING 9.2 LB/FT ALLOY 28 TSH BL</t>
        </is>
      </c>
      <c r="L70" s="1183" t="n"/>
    </row>
    <row r="71" ht="35.55" customFormat="1" customHeight="1" s="1184">
      <c r="A71" s="1181" t="n">
        <v>19</v>
      </c>
      <c r="B71" s="1182" t="n"/>
      <c r="C71" s="1183" t="inlineStr">
        <is>
          <t xml:space="preserve">CHANGE ELEVATORS FRO, 3-1/2"  TO 4-1/2" </t>
        </is>
      </c>
      <c r="D71" s="1186" t="n"/>
      <c r="E71" s="1183" t="n"/>
      <c r="F71" s="211" t="n"/>
      <c r="G71" s="1186" t="n"/>
      <c r="H71" s="1381" t="n"/>
      <c r="I71" s="1188" t="n"/>
      <c r="J71" s="1188" t="n"/>
      <c r="K71" s="1188" t="n"/>
      <c r="L71" s="1188" t="n"/>
    </row>
    <row r="72" ht="17.4" customFormat="1" customHeight="1" s="1180">
      <c r="A72" s="1178" t="n"/>
      <c r="B72" s="1179" t="n"/>
      <c r="C72" s="1173" t="n"/>
      <c r="D72" s="1173" t="n"/>
      <c r="E72" s="1173" t="n"/>
      <c r="F72" s="1173" t="n"/>
      <c r="G72" s="1173" t="n"/>
      <c r="H72" s="1173" t="n"/>
      <c r="I72" s="1173" t="n"/>
      <c r="J72" s="1173" t="n"/>
      <c r="K72" s="1173" t="n"/>
      <c r="L72" s="212" t="n"/>
    </row>
    <row r="73" ht="17.4" customFormat="1" customHeight="1" s="1180">
      <c r="A73" s="1178" t="n"/>
      <c r="B73" s="1179" t="n"/>
      <c r="C73" s="1173" t="n"/>
      <c r="D73" s="1173" t="n"/>
      <c r="E73" s="1173" t="n"/>
      <c r="F73" s="1173" t="n"/>
      <c r="G73" s="1173" t="n"/>
      <c r="H73" s="1173" t="n"/>
      <c r="I73" s="1173" t="n"/>
      <c r="J73" s="1173" t="n"/>
      <c r="K73" s="1173" t="n"/>
      <c r="L73" s="212" t="n"/>
    </row>
    <row r="74" ht="16.2" customFormat="1" customHeight="1" s="1184">
      <c r="A74" s="1189" t="n">
        <v>20</v>
      </c>
      <c r="B74" s="1183" t="n"/>
      <c r="C74" s="1183" t="inlineStr">
        <is>
          <t>P/U ASSY</t>
        </is>
      </c>
      <c r="D74" s="793" t="inlineStr">
        <is>
          <t>G</t>
        </is>
      </c>
      <c r="E74" s="1183" t="n"/>
      <c r="F74" s="1382" t="inlineStr">
        <is>
          <t>4-1/2''  TUBING HANGER</t>
        </is>
      </c>
      <c r="G74" s="1193" t="n"/>
      <c r="H74" s="1193" t="n"/>
      <c r="I74" s="1193" t="n"/>
      <c r="J74" s="1193" t="n"/>
      <c r="K74" s="944" t="n"/>
      <c r="L74" s="1183" t="n"/>
    </row>
    <row r="75" ht="111.6" customFormat="1" customHeight="1" s="139">
      <c r="A75" s="205" t="n"/>
      <c r="B75" s="204" t="n"/>
      <c r="C75" s="1190" t="inlineStr">
        <is>
          <t xml:space="preserve">COMPLETION TESTING </t>
        </is>
      </c>
    </row>
    <row r="76" ht="28.5" customFormat="1" customHeight="1" s="139">
      <c r="A76" s="186" t="n">
        <v>21</v>
      </c>
      <c r="B76" s="203" t="n"/>
      <c r="C76" s="794" t="inlineStr">
        <is>
          <t>P/U &amp; M/U tubing hanger and Feedthru control line into same (do not wrap control line). Test control line to 7,500
psi for 10 minutes. Extend control line to surface and kept 7500 psi on C/L.</t>
        </is>
      </c>
      <c r="L76" s="203" t="n"/>
    </row>
    <row r="77" ht="16.8" customFormat="1" customHeight="1" s="199">
      <c r="A77" s="202" t="n"/>
      <c r="B77" s="200" t="n"/>
      <c r="C77" s="795" t="inlineStr">
        <is>
          <t>● CLEAN OUT TUBING HEAD SPOOL FROM ANY DEBRIS AND ENSURE THE LOCK DOWN SCREW IN THE TUBING</t>
        </is>
      </c>
      <c r="D77" s="795" t="n"/>
      <c r="E77" s="795" t="n"/>
      <c r="F77" s="795" t="n"/>
      <c r="G77" s="795" t="n"/>
      <c r="H77" s="795" t="n"/>
      <c r="I77" s="795" t="n"/>
      <c r="J77" s="795" t="n"/>
      <c r="K77" s="795" t="n"/>
      <c r="L77" s="200" t="n"/>
    </row>
    <row r="78" ht="16.8" customFormat="1" customHeight="1" s="191">
      <c r="A78" s="198" t="n"/>
      <c r="B78" s="192" t="n"/>
      <c r="C78" s="188" t="inlineStr">
        <is>
          <t>● WELLHEAD ENGR TO ENSURE THE LOCKDOWN SCREWS RETRACTED BEFORE LANDING TUBING HANGER.</t>
        </is>
      </c>
      <c r="D78" s="188" t="n"/>
      <c r="E78" s="188" t="n"/>
      <c r="F78" s="188" t="n"/>
      <c r="G78" s="188" t="n"/>
      <c r="H78" s="188" t="n"/>
      <c r="I78" s="188" t="n"/>
      <c r="J78" s="188" t="n"/>
      <c r="K78" s="188" t="n"/>
      <c r="L78" s="192" t="n"/>
    </row>
    <row r="79" ht="16.8" customFormat="1" customHeight="1" s="191">
      <c r="A79" s="197" t="n"/>
      <c r="B79" s="192" t="n"/>
      <c r="C79" s="188" t="inlineStr">
        <is>
          <t>● WELLHEAD ENGR TO MARK THE TBG HGR TO VISIBLY CHECK FOR PROPER LANDING THROUGH SOV</t>
        </is>
      </c>
      <c r="D79" s="188" t="n"/>
      <c r="E79" s="188" t="n"/>
      <c r="F79" s="188" t="n"/>
      <c r="G79" s="188" t="n"/>
      <c r="H79" s="188" t="n"/>
      <c r="I79" s="188" t="n"/>
      <c r="J79" s="188" t="n"/>
      <c r="K79" s="188" t="n"/>
      <c r="L79" s="192" t="n"/>
    </row>
    <row r="80" ht="16.8" customFormat="1" customHeight="1" s="191">
      <c r="A80" s="186" t="n"/>
      <c r="B80" s="192" t="n"/>
      <c r="C80" s="188" t="inlineStr">
        <is>
          <t xml:space="preserve">●RECORD P/U AND S/O WEIGHT. </t>
        </is>
      </c>
      <c r="D80" s="188" t="n"/>
      <c r="E80" s="188" t="n"/>
      <c r="F80" s="188" t="n"/>
      <c r="G80" s="188" t="n"/>
      <c r="H80" s="188" t="n"/>
      <c r="I80" s="188" t="n"/>
      <c r="J80" s="188" t="n"/>
      <c r="K80" s="188" t="n"/>
      <c r="L80" s="196" t="n"/>
    </row>
    <row r="81" ht="16.8" customHeight="1" s="501">
      <c r="A81" s="186" t="n">
        <v>22</v>
      </c>
      <c r="B81" s="189" t="n"/>
      <c r="C81" s="190" t="inlineStr">
        <is>
          <t>R/U INJECTION MANIFOLD AND TESTED TO 5000 PSI FOR 10 MINS IN SOLID HOLDING PRESSURE.</t>
        </is>
      </c>
      <c r="D81" s="190" t="n"/>
      <c r="E81" s="190" t="n"/>
      <c r="F81" s="190" t="n"/>
      <c r="G81" s="190" t="n"/>
      <c r="H81" s="190" t="n"/>
      <c r="I81" s="190" t="n"/>
      <c r="J81" s="190" t="n"/>
      <c r="K81" s="190" t="n"/>
      <c r="L81" s="189" t="n"/>
    </row>
    <row r="82" ht="62.4" customHeight="1" s="501">
      <c r="A82" s="186" t="n">
        <v>23</v>
      </c>
      <c r="B82" s="189" t="n"/>
      <c r="C82" s="794"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6.8" customHeight="1" s="501">
      <c r="A83" s="186" t="n">
        <v>24</v>
      </c>
      <c r="B83" s="189" t="n"/>
      <c r="C83" s="189" t="inlineStr">
        <is>
          <t>KEEP 4000 PSI ON THE TUBING, BLEED CONTROL LINE PRESSURE TO 0 PSI TO CLOSE THE TRSV</t>
        </is>
      </c>
      <c r="D83" s="189" t="n"/>
      <c r="E83" s="189" t="n"/>
      <c r="F83" s="189" t="n"/>
      <c r="G83" s="189" t="n"/>
      <c r="H83" s="189" t="n"/>
      <c r="I83" s="189" t="n"/>
      <c r="J83" s="189" t="n"/>
      <c r="K83" s="189" t="n"/>
      <c r="L83" s="190" t="n"/>
    </row>
    <row r="84" ht="16.8" customHeight="1" s="501">
      <c r="A84" s="186" t="n">
        <v>25</v>
      </c>
      <c r="B84" s="189" t="n"/>
      <c r="C84" s="189" t="inlineStr">
        <is>
          <t>BLEED TUBING ABOVE SV TO 3500 PSI AS QUICKLY AS PRACTICAL AND MEASURE RETURNS AND MONITOR FOR 15 MINUTES.</t>
        </is>
      </c>
      <c r="D84" s="189" t="n"/>
      <c r="E84" s="189" t="n"/>
      <c r="F84" s="189" t="n"/>
      <c r="G84" s="189" t="n"/>
      <c r="H84" s="189" t="n"/>
      <c r="I84" s="189" t="n"/>
      <c r="J84" s="189" t="n"/>
      <c r="K84" s="189" t="n"/>
      <c r="L84" s="190" t="n"/>
    </row>
    <row r="85" ht="16.8" customHeight="1" s="501">
      <c r="A85" s="186" t="n">
        <v>26</v>
      </c>
      <c r="B85" s="189" t="n"/>
      <c r="C85" s="189" t="inlineStr">
        <is>
          <t>BLEED TUBING ABOVE SV TO 800  PSI AS QUICKLY AS PRACTICAL AND MEASURE RETURNS AND MONITOR FOR 15 MINUTES.</t>
        </is>
      </c>
      <c r="D85" s="189" t="n"/>
      <c r="E85" s="189" t="n"/>
      <c r="F85" s="189" t="n"/>
      <c r="G85" s="189" t="n"/>
      <c r="H85" s="189" t="n"/>
      <c r="I85" s="189" t="n"/>
      <c r="J85" s="189" t="n"/>
      <c r="K85" s="189" t="n"/>
      <c r="L85" s="190" t="n"/>
    </row>
    <row r="86" ht="16.8" customHeight="1" s="501">
      <c r="A86" s="186" t="n">
        <v>27</v>
      </c>
      <c r="B86" s="189" t="n"/>
      <c r="C86" s="189" t="inlineStr">
        <is>
          <t>INCREASE TUBING PRESSURE BACK TO 4000 PSI TO EQUALIZE ACROSS THE TRSV . INCREASE CL PRESSURETO 7500 PSI TO OPEN TRSV</t>
        </is>
      </c>
      <c r="D86" s="189" t="n"/>
      <c r="E86" s="189" t="n"/>
      <c r="F86" s="189" t="n"/>
      <c r="G86" s="189" t="n"/>
      <c r="H86" s="189" t="n"/>
      <c r="I86" s="189" t="n"/>
      <c r="J86" s="189" t="n"/>
      <c r="K86" s="189" t="n"/>
      <c r="L86" s="190" t="n"/>
    </row>
    <row r="87" ht="16.8" customHeight="1" s="501">
      <c r="A87" s="186" t="n">
        <v>28</v>
      </c>
      <c r="B87" s="189" t="n"/>
      <c r="C87" s="195" t="inlineStr">
        <is>
          <t>BLEED TUBING PRESSURE DOWN TO 0 PSI. CHECK RETURNS TO ENSURE VALVE IS OPEN. RECORD VOLUME.</t>
        </is>
      </c>
      <c r="D87" s="189" t="n"/>
      <c r="E87" s="189" t="n"/>
      <c r="F87" s="189" t="n"/>
      <c r="G87" s="189" t="n"/>
      <c r="H87" s="189" t="n"/>
      <c r="I87" s="189" t="n"/>
      <c r="J87" s="189" t="n"/>
      <c r="K87" s="189" t="n"/>
      <c r="L87" s="190" t="n"/>
    </row>
    <row r="88" ht="16.8" customHeight="1" s="501">
      <c r="A88" s="186" t="n">
        <v>29</v>
      </c>
      <c r="B88" s="189" t="n"/>
      <c r="C88" s="189" t="inlineStr">
        <is>
          <t>REFER TO SERVICE PROVIDER PROCEDURE FOR ANY DEVIATION FROM THE PROGRAM</t>
        </is>
      </c>
      <c r="D88" s="189" t="n"/>
      <c r="E88" s="189" t="n"/>
      <c r="F88" s="189" t="n"/>
      <c r="G88" s="189" t="n"/>
      <c r="H88" s="189" t="n"/>
      <c r="I88" s="189" t="n"/>
      <c r="J88" s="189" t="n"/>
      <c r="K88" s="189" t="n"/>
      <c r="L88" s="190" t="n"/>
    </row>
    <row r="89" ht="16.8" customHeight="1" s="501">
      <c r="A89" s="186" t="n"/>
      <c r="B89" s="189" t="n"/>
      <c r="C89" s="190" t="inlineStr">
        <is>
          <t>● REVIEW AND VERIFY REMAINING CYCLES BASED ON TAG RECORD</t>
        </is>
      </c>
      <c r="D89" s="190" t="n"/>
      <c r="E89" s="190" t="n"/>
      <c r="F89" s="190" t="n"/>
      <c r="G89" s="190" t="n"/>
      <c r="H89" s="190" t="n"/>
      <c r="I89" s="190" t="n"/>
      <c r="J89" s="190" t="n"/>
      <c r="K89" s="190" t="n"/>
      <c r="L89" s="190" t="n"/>
    </row>
    <row r="90" ht="16.8" customHeight="1" s="501">
      <c r="A90" s="186" t="n"/>
      <c r="B90" s="189" t="n"/>
      <c r="C90" s="190" t="inlineStr">
        <is>
          <t>● APPLY PRESSURE IN THE TUBING STRING 2500 PSI FOR 5 MINS. AND BLEED OFF AS QUICK AS POSSIBLE TO 0 PSI KEEP 10 MINS.</t>
        </is>
      </c>
      <c r="D90" s="190" t="n"/>
      <c r="E90" s="190" t="n"/>
      <c r="F90" s="190" t="n"/>
      <c r="G90" s="190" t="n"/>
      <c r="H90" s="190" t="n"/>
      <c r="I90" s="190" t="n"/>
      <c r="J90" s="190" t="n"/>
      <c r="K90" s="190" t="n"/>
      <c r="L90" s="190" t="n"/>
    </row>
    <row r="91" ht="16.8" customHeight="1" s="501">
      <c r="A91" s="186" t="n"/>
      <c r="B91" s="189" t="n"/>
      <c r="C91" s="194" t="inlineStr">
        <is>
          <t>●CALL TOWN TO DECIDE EXTRA PRESSURE (4000 PSI) AND CYCLES. IF NOT SUCCESS - PROCEED TO RUPTURE WITH SLICK LINE CHISSEL.</t>
        </is>
      </c>
      <c r="D91" s="190" t="n"/>
      <c r="E91" s="190" t="n"/>
      <c r="F91" s="190" t="n"/>
      <c r="G91" s="190" t="n"/>
      <c r="H91" s="190" t="n"/>
      <c r="I91" s="190" t="n"/>
      <c r="J91" s="190" t="n"/>
      <c r="K91" s="190" t="n"/>
      <c r="L91" s="190" t="n"/>
    </row>
    <row r="92" ht="16.8" customHeight="1" s="501">
      <c r="A92" s="186" t="n"/>
      <c r="B92" s="189" t="n"/>
      <c r="C92" s="193" t="inlineStr">
        <is>
          <t xml:space="preserve">NOTE: IF THE BARRIER DEVICE DOES NOT RUPTURE AS PER PROGRAMMED CYCLES, CALL OFFICE PRIOR DOING EXTRA CYCLES.  </t>
        </is>
      </c>
      <c r="D92" s="190" t="n"/>
      <c r="E92" s="190" t="n"/>
      <c r="F92" s="190" t="n"/>
      <c r="G92" s="190" t="n"/>
      <c r="H92" s="190" t="n"/>
      <c r="I92" s="190" t="n"/>
      <c r="J92" s="190" t="n"/>
      <c r="K92" s="190" t="n"/>
      <c r="L92" s="190" t="n"/>
    </row>
    <row r="93" ht="16.8" customHeight="1" s="501">
      <c r="A93" s="186" t="n">
        <v>30</v>
      </c>
      <c r="B93" s="189" t="n"/>
      <c r="C93" s="192" t="inlineStr">
        <is>
          <t xml:space="preserve">TEST TUBING AGAINST OPEN HOLE TO 0.65 PSI/FT OR MAX 1000 PSI  OR 3 BPM W/CMT UNIT. </t>
        </is>
      </c>
      <c r="D93" s="189" t="n"/>
      <c r="E93" s="189" t="n"/>
      <c r="F93" s="189" t="n"/>
      <c r="G93" s="189" t="n"/>
      <c r="H93" s="189" t="n"/>
      <c r="I93" s="189" t="n"/>
      <c r="J93" s="189" t="n"/>
      <c r="K93" s="189" t="n"/>
      <c r="L93" s="190" t="n"/>
    </row>
    <row r="94" ht="16.8" customFormat="1" customHeight="1" s="191">
      <c r="A94" s="186" t="n"/>
      <c r="B94" s="192" t="n"/>
      <c r="C94" s="188" t="inlineStr">
        <is>
          <t>● OPEN SOV (ANNULUS VALVE). ENSURE ANNULUS IS FULL AND OBSERVE ANNULUS FOR RETURNS.</t>
        </is>
      </c>
      <c r="D94" s="188" t="n"/>
      <c r="E94" s="188" t="n"/>
      <c r="F94" s="188" t="n"/>
      <c r="G94" s="188" t="n"/>
      <c r="H94" s="188" t="n"/>
      <c r="I94" s="188" t="n"/>
      <c r="J94" s="188" t="n"/>
      <c r="K94" s="188" t="n"/>
      <c r="L94" s="188" t="n"/>
    </row>
    <row r="95" ht="16.8" customHeight="1" s="501">
      <c r="A95" s="186" t="n">
        <v>31</v>
      </c>
      <c r="B95" s="189" t="n"/>
      <c r="C95" s="188" t="inlineStr">
        <is>
          <t>PRESSURE TEST ANNULUS TO 3700 PSI/30MINS, OK W/CMT UNIT.</t>
        </is>
      </c>
      <c r="D95" s="188" t="n"/>
      <c r="E95" s="188" t="n"/>
      <c r="F95" s="188" t="n"/>
      <c r="G95" s="190" t="n"/>
      <c r="H95" s="190" t="n"/>
      <c r="I95" s="190" t="n"/>
      <c r="J95" s="190" t="n"/>
      <c r="K95" s="190" t="n"/>
      <c r="L95" s="190" t="n"/>
    </row>
    <row r="96" ht="16.8" customFormat="1" customHeight="1" s="191">
      <c r="A96" s="186" t="n"/>
      <c r="B96" s="192" t="n"/>
      <c r="C96" s="188" t="inlineStr">
        <is>
          <t>● OBSERVE TBG STRING FOR RETURNS.</t>
        </is>
      </c>
      <c r="D96" s="188" t="n"/>
      <c r="E96" s="188" t="n"/>
      <c r="F96" s="188" t="n"/>
      <c r="G96" s="188" t="n"/>
      <c r="H96" s="188" t="n"/>
      <c r="I96" s="188" t="n"/>
      <c r="J96" s="188" t="n"/>
      <c r="K96" s="188" t="n"/>
      <c r="L96" s="188" t="n"/>
    </row>
    <row r="97" ht="16.8" customHeight="1" s="501">
      <c r="A97" s="186" t="n">
        <v>32</v>
      </c>
      <c r="B97" s="189" t="n"/>
      <c r="C97" s="190" t="inlineStr">
        <is>
          <t xml:space="preserve"> BLEED OFF C/ LINE TO ZERO, BACK OUT AND L/D LANDING JT.  INSTALL NRV IN TBG HGR.</t>
        </is>
      </c>
      <c r="D97" s="190" t="n"/>
      <c r="E97" s="190" t="n"/>
      <c r="F97" s="190" t="n"/>
      <c r="G97" s="190" t="n"/>
      <c r="H97" s="190" t="n"/>
      <c r="I97" s="190" t="n"/>
      <c r="J97" s="190" t="n"/>
      <c r="K97" s="190" t="n"/>
      <c r="L97" s="190" t="n"/>
    </row>
    <row r="98" ht="16.8" customFormat="1" customHeight="1" s="191">
      <c r="A98" s="186" t="n"/>
      <c r="B98" s="192" t="n"/>
      <c r="C98" s="188" t="inlineStr">
        <is>
          <t>● CHECK LANDING JT THREADS, CLEAN, DOPE &amp; INSTALL CLEAN PROTECTORS ON PIN &amp; BOX</t>
        </is>
      </c>
      <c r="D98" s="188" t="n"/>
      <c r="E98" s="188" t="n"/>
      <c r="F98" s="188" t="n"/>
      <c r="G98" s="188" t="n"/>
      <c r="H98" s="188" t="n"/>
      <c r="I98" s="188" t="n"/>
      <c r="J98" s="188" t="n"/>
      <c r="K98" s="188" t="n"/>
      <c r="L98" s="188" t="n"/>
    </row>
    <row r="99" ht="16.8" customHeight="1" s="501">
      <c r="A99" s="186" t="n">
        <v>33</v>
      </c>
      <c r="B99" s="189" t="n"/>
      <c r="C99" s="190" t="inlineStr">
        <is>
          <t>N/D BOP'S AS PER WELLHEAD PROCEDURE.</t>
        </is>
      </c>
      <c r="D99" s="190" t="n"/>
      <c r="E99" s="190" t="n"/>
      <c r="F99" s="190" t="n"/>
      <c r="G99" s="190" t="n"/>
      <c r="H99" s="190" t="n"/>
      <c r="I99" s="190" t="n"/>
      <c r="J99" s="190" t="n"/>
      <c r="K99" s="190" t="n"/>
      <c r="L99" s="189" t="n"/>
    </row>
    <row r="100" ht="16.8" customHeight="1" s="501">
      <c r="A100" s="186" t="n">
        <v>34</v>
      </c>
      <c r="B100" s="189" t="n"/>
      <c r="C100" s="190" t="inlineStr">
        <is>
          <t>N/U XMAS TREE &amp; TEST TBG HGR CAVITY AS PER PROCEDURE.</t>
        </is>
      </c>
      <c r="D100" s="190" t="n"/>
      <c r="E100" s="190" t="n"/>
      <c r="F100" s="190" t="n"/>
      <c r="G100" s="190" t="n"/>
      <c r="H100" s="190" t="n"/>
      <c r="I100" s="190" t="n"/>
      <c r="J100" s="190" t="n"/>
      <c r="K100" s="190" t="n"/>
      <c r="L100" s="188" t="n"/>
    </row>
    <row r="101" ht="16.8" customHeight="1" s="501">
      <c r="A101" s="186" t="n"/>
      <c r="B101" s="189" t="n"/>
      <c r="C101" s="790" t="inlineStr">
        <is>
          <t xml:space="preserve">● TEST THE CONTROL LINE AGAINST THE SAFETY VALVE TO 5000PSI/15 MINS AND ENSURE THE INDICATIONS OF OPENING OF SAFETY VALVE (STROKES) ARE VERY CLEAR. </t>
        </is>
      </c>
      <c r="L101" s="188" t="n"/>
    </row>
    <row r="102" ht="16.8" customHeight="1" s="501">
      <c r="A102" s="186" t="n"/>
      <c r="B102" s="189" t="n"/>
      <c r="L102" s="188" t="n"/>
    </row>
    <row r="103" ht="19.5" customHeight="1" s="501">
      <c r="A103" s="186" t="n"/>
      <c r="B103" s="189" t="n"/>
      <c r="C103" s="790" t="inlineStr">
        <is>
          <t>● INSTALLATION &amp; TESTING THE TUBING HANGER AND X-TREE WILL BE MADE AS PER WELLHEAD MANUFACTURER PROCEDURE AND THEIR SERVICE ENGINEER RECOMMENDATIONS</t>
        </is>
      </c>
      <c r="L103" s="188" t="n"/>
    </row>
    <row r="104" ht="16.8" customHeight="1" s="501">
      <c r="A104" s="186" t="n"/>
      <c r="B104" s="189" t="n"/>
      <c r="L104" s="188" t="n"/>
    </row>
    <row r="105" ht="16.8" customHeight="1" s="501">
      <c r="A105" s="186" t="n"/>
      <c r="B105" s="189" t="n"/>
      <c r="C105" s="188" t="inlineStr">
        <is>
          <t xml:space="preserve">● WELLHEAD ENGINEER TO ENSURE THE CLEANING OF THE PORT DURING TREE INSTALLATION. </t>
        </is>
      </c>
      <c r="D105" s="188" t="n"/>
      <c r="E105" s="188" t="n"/>
      <c r="F105" s="188" t="n"/>
      <c r="G105" s="188" t="n"/>
      <c r="H105" s="188" t="n"/>
      <c r="I105" s="188" t="n"/>
      <c r="J105" s="188" t="n"/>
      <c r="K105" s="188" t="n"/>
      <c r="L105" s="187" t="n"/>
    </row>
    <row r="106" ht="16.8" customHeight="1" s="501">
      <c r="A106" s="186" t="n"/>
      <c r="B106" s="182" t="n"/>
      <c r="C106" s="187" t="inlineStr">
        <is>
          <t xml:space="preserve">TEST ALL XMAS TREE COMPONENTS AS PER WELLHEAD ENGINEER PROCEDURE. </t>
        </is>
      </c>
      <c r="D106" s="187" t="n"/>
      <c r="E106" s="187" t="n"/>
      <c r="F106" s="187" t="n"/>
      <c r="G106" s="187" t="n"/>
      <c r="H106" s="187" t="n"/>
      <c r="I106" s="187" t="n"/>
      <c r="J106" s="187" t="n"/>
      <c r="K106" s="187" t="n"/>
      <c r="L106" s="182" t="n"/>
    </row>
    <row r="107" ht="16.8" customFormat="1" customHeight="1" s="184">
      <c r="A107" s="186" t="n">
        <v>35</v>
      </c>
      <c r="B107" s="185" t="n"/>
      <c r="C107" s="185" t="inlineStr">
        <is>
          <t>REMOVE TEST PLUG AND INSTALL NRV</t>
        </is>
      </c>
      <c r="D107" s="185" t="n"/>
      <c r="E107" s="185" t="n"/>
      <c r="F107" s="185" t="n"/>
      <c r="G107" s="185" t="n"/>
      <c r="H107" s="185" t="n"/>
      <c r="I107" s="185" t="n"/>
      <c r="J107" s="185" t="n"/>
      <c r="K107" s="185" t="n"/>
      <c r="L107" s="185" t="n"/>
    </row>
    <row r="108" ht="16.8" customFormat="1" customHeight="1" s="184">
      <c r="A108" s="186" t="n">
        <v>36</v>
      </c>
      <c r="B108" s="185" t="n"/>
      <c r="C108" s="185" t="inlineStr">
        <is>
          <t>SECURE WELL &amp; RELEASE RIG AS PER ADM</t>
        </is>
      </c>
      <c r="D108" s="185" t="n"/>
      <c r="E108" s="185" t="n"/>
      <c r="F108" s="185" t="n"/>
      <c r="G108" s="185" t="n"/>
      <c r="H108" s="185" t="n"/>
      <c r="I108" s="185" t="n"/>
      <c r="J108" s="185" t="n"/>
      <c r="K108" s="185" t="n"/>
      <c r="L108" s="185" t="n"/>
    </row>
    <row r="109" ht="16.8" customHeight="1" s="501">
      <c r="A109" s="1383" t="n"/>
      <c r="B109" s="1384" t="n"/>
      <c r="C109" s="1385" t="inlineStr">
        <is>
          <t>1-C UPPER COMPLETION - RUNNING PROCEDURE</t>
        </is>
      </c>
    </row>
    <row r="110" ht="16.8" customHeight="1" s="501">
      <c r="A110" s="1383" t="inlineStr">
        <is>
          <t>1.1</t>
        </is>
      </c>
      <c r="B110" s="1384" t="n"/>
      <c r="C110" s="1385" t="inlineStr">
        <is>
          <t>CONDUCT PRE-JOB SAFETY MEETING, RIG UP TRS EQUIPMENT</t>
        </is>
      </c>
    </row>
    <row r="111" ht="16.8" customHeight="1" s="501">
      <c r="A111" s="1383" t="inlineStr">
        <is>
          <t>1.1.1</t>
        </is>
      </c>
      <c r="B111" s="1384" t="n"/>
      <c r="C111" s="1385" t="inlineStr">
        <is>
          <t>RIG UP TUBING RUNNING EQUIPMENT.</t>
        </is>
      </c>
    </row>
    <row r="112" ht="16.8" customHeight="1" s="501">
      <c r="A112" s="1383" t="n"/>
      <c r="B112" s="1384" t="n"/>
      <c r="C112" s="1385" t="inlineStr">
        <is>
          <t>● ENSURE TRS EQUIPMENT CONFIGURE TO HANDLE 3-1/2" ALLOY 28 TUBING</t>
        </is>
      </c>
    </row>
    <row r="113" ht="16.8" customHeight="1" s="501">
      <c r="A113" s="1383" t="n"/>
      <c r="B113" s="1384" t="n"/>
      <c r="C113" s="1385" t="inlineStr">
        <is>
          <t>● ENSURE MAKE UP VALUE CORRECTLY IN THE JAM UNIT AND CALLIBRATED.</t>
        </is>
      </c>
    </row>
    <row r="114" ht="16.8" customHeight="1" s="501">
      <c r="A114" s="1383" t="n"/>
      <c r="B114" s="1384" t="n"/>
      <c r="C114" s="1385" t="inlineStr">
        <is>
          <t>● ALL TUBING SHALL BE DRIFT PRIOR TO RUN IN HOLE.</t>
        </is>
      </c>
    </row>
    <row r="115" ht="16.8" customHeight="1" s="501">
      <c r="A115" s="1383" t="inlineStr">
        <is>
          <t>1.1.2</t>
        </is>
      </c>
      <c r="B115" s="1384" t="n"/>
      <c r="C115" s="1385" t="inlineStr">
        <is>
          <t>PRE-JOB SAFETY MEETING INVOLVE ALL PARTIES AND SHARE LESSON LEARNT.</t>
        </is>
      </c>
    </row>
    <row r="116" ht="16.8" customHeight="1" s="501">
      <c r="A116" s="1383" t="inlineStr">
        <is>
          <t>1.2</t>
        </is>
      </c>
      <c r="B116" s="1384" t="n"/>
      <c r="C116" s="1385" t="inlineStr">
        <is>
          <t>MAKE UP SUB ASSEMBLY BELOW PACKER AND FOLLOW AS PER APPROVED TALLY</t>
        </is>
      </c>
    </row>
    <row r="117" ht="16.8" customHeight="1" s="501">
      <c r="A117" s="1383" t="inlineStr">
        <is>
          <t>1.2.1</t>
        </is>
      </c>
      <c r="B117" s="1384" t="n"/>
      <c r="C117" s="1385" t="inlineStr">
        <is>
          <t>MAKE UP WLEG (CHECK THE ACTUAL OD) AND FOLLOW AS PER APPROVED TALLY.</t>
        </is>
      </c>
    </row>
    <row r="118" ht="16.8" customHeight="1" s="501">
      <c r="A118" s="1383" t="n"/>
      <c r="B118" s="1384" t="n"/>
      <c r="C118" s="1386" t="inlineStr">
        <is>
          <t>NOTE: ALWAYS PUT SAFETY CLAMP TO SECURE. UNTIL GET ENOUGH WEIGHT, IT'S RECOMMEND NOT LESS THAN</t>
        </is>
      </c>
    </row>
    <row r="119" ht="16.8" customHeight="1" s="501">
      <c r="A119" s="1383" t="n"/>
      <c r="B119" s="1384" t="n"/>
      <c r="C119" s="1386" t="inlineStr">
        <is>
          <t>NOTE: +/- 20 KLBS (DRILLER SHALL CONTINUESLY MONITORING).</t>
        </is>
      </c>
    </row>
    <row r="120" ht="16.8" customHeight="1" s="501">
      <c r="A120" s="1383" t="n"/>
      <c r="B120" s="1384" t="n"/>
      <c r="C120" s="1386" t="inlineStr">
        <is>
          <t>NOTE: LOWER PACKER</t>
        </is>
      </c>
    </row>
    <row r="121" ht="16.8" customHeight="1" s="501">
      <c r="A121" s="1383" t="inlineStr">
        <is>
          <t>1.2.2</t>
        </is>
      </c>
      <c r="B121" s="1384" t="n"/>
      <c r="C121" s="1385" t="inlineStr">
        <is>
          <t>MAKE UP 3-1/2" SWELL PACKER AS PER APPROVED TALLY.</t>
        </is>
      </c>
    </row>
    <row r="122" ht="16.8" customHeight="1" s="501">
      <c r="A122" s="1383" t="n"/>
      <c r="B122" s="1384" t="n"/>
      <c r="C122" s="1386" t="inlineStr">
        <is>
          <t>NOTE: ALWAYS COVER THE HOLE TO AVOID DROP OBJECT DURING MAKE UP OR ANY ACTIVITY IN THE RIG FLOOR.</t>
        </is>
      </c>
    </row>
    <row r="123" ht="16.8" customHeight="1" s="501">
      <c r="A123" s="1383" t="n"/>
      <c r="B123" s="1384" t="n"/>
      <c r="C123" s="1385" t="inlineStr">
        <is>
          <t>CONTINUE MAKE UP 3-1/2" TUBING AS PER APPROVED TALLY.</t>
        </is>
      </c>
    </row>
    <row r="124" ht="16.8" customHeight="1" s="501">
      <c r="A124" s="1383" t="inlineStr">
        <is>
          <t>1.2.2</t>
        </is>
      </c>
      <c r="B124" s="1384" t="n"/>
      <c r="C124" s="1385" t="inlineStr">
        <is>
          <t>MAKE UP 3-1/2" MCBD, FILL UP AND CHECK FLUID LEVEL. FOLLOW AS PER TALLY.</t>
        </is>
      </c>
    </row>
    <row r="125" ht="16.8" customHeight="1" s="501">
      <c r="A125" s="1383" t="n"/>
      <c r="B125" s="1384" t="n"/>
      <c r="C125" s="1386" t="inlineStr">
        <is>
          <t>NOTE: ALWAYS COVER THE HOLE TO AVOID DROP OBJECT DURING MAKE UP OR ANY ACTIVITY IN THE RIG FLOOR.</t>
        </is>
      </c>
    </row>
    <row r="126" ht="16.8" customHeight="1" s="501">
      <c r="A126" s="1383" t="inlineStr">
        <is>
          <t>1.3</t>
        </is>
      </c>
      <c r="B126" s="1384" t="n"/>
      <c r="C126" s="1385" t="inlineStr">
        <is>
          <t>MAKE UP PACKER ASSEMBLY WITH LANDING NIPPLE</t>
        </is>
      </c>
    </row>
    <row r="127" ht="16.8" customHeight="1" s="501">
      <c r="A127" s="1383" t="n"/>
      <c r="B127" s="1384" t="n"/>
      <c r="C127" s="1386" t="inlineStr">
        <is>
          <t>NOTE: UPPER PACKER</t>
        </is>
      </c>
    </row>
    <row r="128" ht="16.8" customHeight="1" s="501">
      <c r="A128" s="1383" t="inlineStr">
        <is>
          <t>1.3.1</t>
        </is>
      </c>
      <c r="B128" s="1384" t="n"/>
      <c r="C128" s="1385" t="inlineStr">
        <is>
          <t>PICK UP AND MAKE UP 7" WFORD RMV OPTIPKR CTR ALLOY 28 29-32# AFLAS VTOP</t>
        </is>
      </c>
    </row>
    <row r="129" ht="16.8" customHeight="1" s="501">
      <c r="A129" s="1383" t="n"/>
      <c r="B129" s="1384" t="n"/>
      <c r="C129" s="1385" t="inlineStr">
        <is>
          <t>WITH WFD 2.75" WXN - 2.635" NG AS PART OF PACKER ASSEMBLY.</t>
        </is>
      </c>
    </row>
    <row r="130" ht="16.8" customHeight="1" s="501">
      <c r="A130" s="1383" t="inlineStr">
        <is>
          <t>1.3.2</t>
        </is>
      </c>
      <c r="B130" s="1384" t="n"/>
      <c r="C130" s="1385" t="inlineStr">
        <is>
          <t>CHECK NUMBER OF SHEAR SCREW (COMPARE WITH SUB ASSEMBLY DATASHEET), RUBBER ELEMENT</t>
        </is>
      </c>
    </row>
    <row r="131" ht="16.8" customHeight="1" s="501">
      <c r="A131" s="1383" t="n"/>
      <c r="B131" s="1384" t="n"/>
      <c r="C131" s="1385" t="inlineStr">
        <is>
          <t>CONDITION, SLIPS AND ETC. IF ANY ABNORMAL CONDITION, CONTACT OFFICE.</t>
        </is>
      </c>
    </row>
    <row r="132" ht="16.8" customHeight="1" s="501">
      <c r="A132" s="1383" t="n"/>
      <c r="B132" s="1384" t="n"/>
      <c r="C132" s="1385" t="inlineStr">
        <is>
          <t>PRE-CHECK SUB ASSEMBLY SHALL BE DONE PRIOR TO START RUNNING IN HOLE.</t>
        </is>
      </c>
    </row>
    <row r="133" ht="16.8" customHeight="1" s="501">
      <c r="A133" s="1383" t="n"/>
      <c r="B133" s="1384" t="n"/>
      <c r="C133" s="1385" t="inlineStr">
        <is>
          <t>● CHECK THE LANDING NIPPLE IN THE BODY MARK AND ENSURE IT'S MATCH.</t>
        </is>
      </c>
    </row>
    <row r="134" ht="16.8" customHeight="1" s="501">
      <c r="A134" s="1383" t="n"/>
      <c r="B134" s="1384" t="n"/>
      <c r="C134" s="1385" t="inlineStr">
        <is>
          <t>● NOTE: RECORD THE TYPE OF PACKER, NUMBER OF SHEAR PIN IN THE DDR.</t>
        </is>
      </c>
    </row>
    <row r="135" ht="16.8" customHeight="1" s="501">
      <c r="A135" s="1383" t="inlineStr">
        <is>
          <t>1.4</t>
        </is>
      </c>
      <c r="B135" s="1384" t="n"/>
      <c r="C135" s="1385" t="inlineStr">
        <is>
          <t>MAKE UP SUB ASSEMBLY ABOVE PACKER AND FOLLOW AS PER APPROVED TALLY.</t>
        </is>
      </c>
    </row>
    <row r="136" ht="16.8" customHeight="1" s="501">
      <c r="A136" s="1383" t="inlineStr">
        <is>
          <t>1.1.1</t>
        </is>
      </c>
      <c r="B136" s="1384" t="n"/>
      <c r="C136" s="1385" t="inlineStr">
        <is>
          <t>FILL UP THE STRING AND ENSURE BARRIER DISC STILL WORKING. USE FLEXIBLE HOSE AND DO NOT USE RIG</t>
        </is>
      </c>
    </row>
    <row r="137" ht="16.8" customHeight="1" s="501">
      <c r="A137" s="1383" t="n"/>
      <c r="B137" s="1384" t="n"/>
      <c r="C137" s="1385" t="inlineStr">
        <is>
          <t>SUPER CHARGE PUMP TO AVOID BREAK BARRIER DISC.</t>
        </is>
      </c>
    </row>
    <row r="138" ht="16.8" customHeight="1" s="501">
      <c r="A138" s="1383" t="n"/>
      <c r="B138" s="1384" t="n"/>
      <c r="C138" s="1385" t="inlineStr">
        <is>
          <t>● CONTINUE RUN IN HOLE AND FILL UP WITH FILTERED BRINE EVERY 10 JOINTS.</t>
        </is>
      </c>
    </row>
    <row r="139" ht="16.8" customHeight="1" s="501">
      <c r="A139" s="1383" t="inlineStr">
        <is>
          <t>1.1.2</t>
        </is>
      </c>
      <c r="B139" s="1384" t="n"/>
      <c r="C139" s="1385" t="inlineStr">
        <is>
          <t>MAKE UP 3-1/2" GLM WITH GROVE ASSEMBLY WITH AS PER APPROVE TALLY.</t>
        </is>
      </c>
    </row>
    <row r="140" ht="16.8" customHeight="1" s="501">
      <c r="A140" s="1383" t="n"/>
      <c r="B140" s="1384" t="n"/>
      <c r="C140" s="1385" t="inlineStr">
        <is>
          <t>● REMOVE THE PLASTIC GROVE AND CHECK DUMMY IN PLACE.</t>
        </is>
      </c>
    </row>
    <row r="141" ht="16.8" customHeight="1" s="501">
      <c r="A141" s="1383" t="n"/>
      <c r="B141" s="1384" t="n"/>
      <c r="C141" s="1386" t="inlineStr">
        <is>
          <t>NOTE: ALWAYS COVER THE HOLE TO AVOID DROP OBJECT DURING MAKE UP OR ANY ACTIVITY IN THE RIG FLOOR.</t>
        </is>
      </c>
    </row>
    <row r="142" ht="16.8" customHeight="1" s="501">
      <c r="A142" s="1383" t="inlineStr">
        <is>
          <t>1.4.3</t>
        </is>
      </c>
      <c r="B142" s="1384" t="n"/>
      <c r="C142" s="1385" t="inlineStr">
        <is>
          <t>CONTINUE MAKE UP 3-1/2" TUBING AS PER APPROVED TALLY.</t>
        </is>
      </c>
    </row>
    <row r="143" ht="16.8" customHeight="1" s="501">
      <c r="A143" s="1383" t="n"/>
      <c r="B143" s="1384" t="n"/>
      <c r="C143" s="1385" t="inlineStr">
        <is>
          <t>● ENSURE MAKE UP VALUE CORRECTLY RECORDED AND VERIFIED BY THREAD INSPECTOR.</t>
        </is>
      </c>
    </row>
    <row r="144" ht="16.8" customHeight="1" s="501">
      <c r="A144" s="1383" t="n"/>
      <c r="B144" s="1384" t="n"/>
      <c r="C144" s="1385" t="inlineStr">
        <is>
          <t>IF ANY DOUBT, INSPECT AND REPLACE TO AVOID CONFUSSION.</t>
        </is>
      </c>
    </row>
    <row r="145" ht="16.8" customHeight="1" s="501">
      <c r="A145" s="1383" t="inlineStr">
        <is>
          <t>1.5</t>
        </is>
      </c>
      <c r="B145" s="1384" t="n"/>
      <c r="C145" s="1385" t="inlineStr">
        <is>
          <t>CONTROL RUNNING SPEED INSIDE TIE BACK.</t>
        </is>
      </c>
    </row>
    <row r="146" ht="16.8" customHeight="1" s="501">
      <c r="A146" s="1383" t="n"/>
      <c r="B146" s="1384" t="n"/>
      <c r="C146" s="1385" t="inlineStr">
        <is>
          <t>● CONTROL RUNNING SPEED INSIDE TIEBACK AND NO JERKING OR OVER SLACK OFF MORE THAN 3 KLBS.</t>
        </is>
      </c>
    </row>
    <row r="147" ht="16.8" customHeight="1" s="501">
      <c r="A147" s="1383" t="n"/>
      <c r="B147" s="1384" t="n"/>
      <c r="C147" s="1385" t="inlineStr">
        <is>
          <t>COMPLETION ENGINEER SHOULD AWARE FOR CRITICAL STEP.</t>
        </is>
      </c>
    </row>
    <row r="148" ht="16.8" customHeight="1" s="501">
      <c r="A148" s="1383" t="inlineStr">
        <is>
          <t>1.6</t>
        </is>
      </c>
      <c r="B148" s="1384" t="n"/>
      <c r="C148" s="1385" t="inlineStr">
        <is>
          <t>MAKE UP SAFETY VALVE, CONNECT AND PRESSURE TEST CONTROL LINE</t>
        </is>
      </c>
    </row>
    <row r="149" ht="16.8" customHeight="1" s="501">
      <c r="A149" s="1383" t="inlineStr">
        <is>
          <t>1.6.1</t>
        </is>
      </c>
      <c r="B149" s="1384" t="n"/>
      <c r="C149" s="1385" t="inlineStr">
        <is>
          <t>PICK UP 1/4" CONTROL LINE TO THE RIG FLOOR AND SET UP IN THE SAFE POSITION.</t>
        </is>
      </c>
    </row>
    <row r="150" ht="16.8" customHeight="1" s="501">
      <c r="A150" s="1383" t="inlineStr">
        <is>
          <t>1.6.2</t>
        </is>
      </c>
      <c r="B150" s="1384" t="n"/>
      <c r="C150" s="1385" t="inlineStr">
        <is>
          <t>MAKE UP 3-1/2" TR-SSSV AND SET UP IN THE SAFE WORKING POSITION.</t>
        </is>
      </c>
    </row>
    <row r="151" ht="16.8" customHeight="1" s="501">
      <c r="A151" s="1383" t="inlineStr">
        <is>
          <t>1.6.3</t>
        </is>
      </c>
      <c r="B151" s="1384" t="n"/>
      <c r="C151" s="1385" t="inlineStr">
        <is>
          <t>FLUSH ¼” CONTROL LINE AND CONNECT SAME TO THE SAFETY VALVE.</t>
        </is>
      </c>
    </row>
    <row r="152" ht="16.8" customHeight="1" s="501">
      <c r="A152" s="1383" t="n"/>
      <c r="B152" s="1384" t="n"/>
      <c r="C152" s="1385" t="inlineStr">
        <is>
          <t>● MAKE UP FRONT AND BACK FERRULE, HAND TIGHT FIRST THEN TIGHTENED WITH PROPER WRENCH</t>
        </is>
      </c>
    </row>
    <row r="153" ht="16.8" customHeight="1" s="501">
      <c r="A153" s="1383" t="n"/>
      <c r="B153" s="1384" t="n"/>
      <c r="C153" s="1385" t="inlineStr">
        <is>
          <t>(FOLLOW THE SERVICE PROVIDER PROCEDURE).</t>
        </is>
      </c>
    </row>
    <row r="154" ht="16.8" customHeight="1" s="501">
      <c r="A154" s="1383" t="n"/>
      <c r="B154" s="1384" t="n"/>
      <c r="C154" s="1385" t="inlineStr">
        <is>
          <t>● BREAK UP THE JAM NUT, INSPECT THE FERRULES, ENSURE PROPERLY CRIMPED THE CONTROL LINE (SHOULD</t>
        </is>
      </c>
    </row>
    <row r="155" ht="16.8" customHeight="1" s="501">
      <c r="A155" s="1383" t="n"/>
      <c r="B155" s="1384" t="n"/>
      <c r="C155" s="1385" t="inlineStr">
        <is>
          <t>NOT SLIDE UP OR DOWN). CLEAN UP AND RE-INSTALL, TIGHTEN UP PROPERLY AS PER SERVICE PROVIDER</t>
        </is>
      </c>
    </row>
    <row r="156" ht="16.8" customHeight="1" s="501">
      <c r="A156" s="1383" t="n"/>
      <c r="B156" s="1384" t="n"/>
      <c r="C156" s="1385" t="inlineStr">
        <is>
          <t>PROCEDURE.</t>
        </is>
      </c>
    </row>
    <row r="157" ht="16.8" customHeight="1" s="501">
      <c r="A157" s="1383" t="n"/>
      <c r="B157" s="1384" t="n"/>
      <c r="C157" s="1385" t="inlineStr">
        <is>
          <t>● PRESSURE TEST CONTROL LINE TO 6000 PSI FOR 10MINS, REDUCE AND HOLDING 5000 PSI ON CONTROL</t>
        </is>
      </c>
    </row>
    <row r="158" ht="16.8" customHeight="1" s="501">
      <c r="A158" s="1383" t="n"/>
      <c r="B158" s="1384" t="n"/>
      <c r="C158" s="1385" t="inlineStr">
        <is>
          <t>LINE, CONTINUE RIH TUBING STRING WHILE STRAPPING CONTROL LINE (IN TENSION).</t>
        </is>
      </c>
    </row>
    <row r="159" ht="16.8" customHeight="1" s="501">
      <c r="A159" s="1383" t="inlineStr">
        <is>
          <t>1.6.4</t>
        </is>
      </c>
      <c r="B159" s="1384" t="n"/>
      <c r="C159" s="1385" t="inlineStr">
        <is>
          <t>CONTINE RUN IN HOLE WHILE STRAPPING CONTROL LINE.</t>
        </is>
      </c>
    </row>
    <row r="160" ht="16.8" customHeight="1" s="501">
      <c r="A160" s="1383" t="inlineStr">
        <is>
          <t>1.7</t>
        </is>
      </c>
      <c r="B160" s="1384" t="n"/>
      <c r="C160" s="1385" t="inlineStr">
        <is>
          <t>MAKE UP AND LAND TUBING HANGER</t>
        </is>
      </c>
    </row>
    <row r="161" ht="16.8" customHeight="1" s="501">
      <c r="A161" s="1383" t="inlineStr">
        <is>
          <t>1.7.1</t>
        </is>
      </c>
      <c r="B161" s="1384" t="n"/>
      <c r="C161" s="1385" t="inlineStr">
        <is>
          <t>MAKE UP TUBING HANGER ASSEMBLY AND LANDING JOINT.</t>
        </is>
      </c>
    </row>
    <row r="162" ht="16.8" customHeight="1" s="501">
      <c r="A162" s="1383" t="inlineStr">
        <is>
          <t>1.7.2</t>
        </is>
      </c>
      <c r="B162" s="1384" t="n"/>
      <c r="C162" s="1385" t="inlineStr">
        <is>
          <t>IF TH FEED THRU, THEN BLEED OF CL AND FEED THRU 1/4" TO TUBING HANGER.</t>
        </is>
      </c>
    </row>
    <row r="163" ht="16.8" customHeight="1" s="501">
      <c r="A163" s="1383" t="n"/>
      <c r="B163" s="1384" t="n"/>
      <c r="C163" s="1385" t="inlineStr">
        <is>
          <t>IF TH TERMINATE TYPE, THEN BLEED OF CL AND TERMINATE 1/4" CL, RECOMMEND NOT TO WRAP CL.</t>
        </is>
      </c>
    </row>
    <row r="164" ht="16.8" customHeight="1" s="501">
      <c r="A164" s="1383" t="n"/>
      <c r="B164" s="1384" t="n"/>
      <c r="C164" s="1385" t="inlineStr">
        <is>
          <t>EXTEND ¼” CONTROL LINE TO SURFACE AND KEEP 5000 PSI ON ¼” CONTROL LINE.</t>
        </is>
      </c>
    </row>
    <row r="165" ht="16.8" customHeight="1" s="501">
      <c r="A165" s="1383" t="n"/>
      <c r="B165" s="1384" t="n"/>
      <c r="C165" s="1385" t="inlineStr">
        <is>
          <t>● RUN IN HOLE AND CENTERING THE POSITION INSIDE BOP AND ENTER SMOOTHLY, AVOID</t>
        </is>
      </c>
    </row>
    <row r="166" ht="16.8" customHeight="1" s="501">
      <c r="A166" s="1383" t="n"/>
      <c r="B166" s="1384" t="n"/>
      <c r="C166" s="1385" t="inlineStr">
        <is>
          <t>DAMAGE ON THE CONTROL LINE AND TUBING HANGER ITSELF.</t>
        </is>
      </c>
    </row>
    <row r="167" ht="16.8" customHeight="1" s="501">
      <c r="A167" s="1383" t="n"/>
      <c r="B167" s="1384" t="n"/>
      <c r="C167" s="1385" t="inlineStr">
        <is>
          <t>● CLEAN OUT TUBING HEAD SPOOL FROM ANY DEBRIS AND ENSURE THE LOCK DOWN SCREW IN THE TUBING</t>
        </is>
      </c>
    </row>
    <row r="168" ht="16.8" customHeight="1" s="501">
      <c r="A168" s="1383" t="n"/>
      <c r="B168" s="1384" t="n"/>
      <c r="C168" s="1385" t="inlineStr">
        <is>
          <t>HEAD SPOOL IS FULLY OPEN/RETRACT.</t>
        </is>
      </c>
    </row>
    <row r="169" ht="16.8" customHeight="1" s="501">
      <c r="A169" s="1383" t="inlineStr">
        <is>
          <t>1.7.3</t>
        </is>
      </c>
      <c r="B169" s="1384" t="n"/>
      <c r="C169" s="1385" t="inlineStr">
        <is>
          <t>FULLY LAND TUBING HANGER, CHECK LANDING IN THE SOV AND CONFIRMED BY WELLHEAD ENGINEER.</t>
        </is>
      </c>
    </row>
    <row r="170" ht="16.8" customHeight="1" s="501">
      <c r="A170" s="1383" t="n"/>
      <c r="B170" s="1384" t="n"/>
      <c r="C170" s="1385" t="inlineStr">
        <is>
          <t>● TIGHTENED LOCK DOWN SCREW (LDS) AND PREPARE SURFACE LINE.</t>
        </is>
      </c>
    </row>
    <row r="171" ht="16.8" customHeight="1" s="501">
      <c r="A171" s="1383" t="n"/>
      <c r="B171" s="1384" t="n"/>
      <c r="C171" s="1385" t="inlineStr">
        <is>
          <t>● ENSURE STRING FULLY FILLED UP WITH FILTERED BRINE.</t>
        </is>
      </c>
    </row>
    <row r="172" ht="16.8" customHeight="1" s="501">
      <c r="A172" s="1383" t="n"/>
      <c r="B172" s="1384" t="n"/>
      <c r="C172" s="1385" t="inlineStr">
        <is>
          <t>● RECORD FINAL P/U AND S/O WEIGTH, FINAL EOT AND PACKER DEPTH IN DDR.</t>
        </is>
      </c>
    </row>
    <row r="173" ht="16.8" customHeight="1" s="501">
      <c r="A173" s="1383" t="inlineStr">
        <is>
          <t>1.8</t>
        </is>
      </c>
      <c r="B173" s="1384" t="n"/>
      <c r="C173" s="1385" t="inlineStr">
        <is>
          <t>RIG UP AND PRESSURE TEST SURFACE LINE, INJECTION MANIFOLD</t>
        </is>
      </c>
    </row>
    <row r="174" ht="16.8" customHeight="1" s="501">
      <c r="A174" s="1383" t="n"/>
      <c r="B174" s="1384" t="n"/>
      <c r="C174" s="1385" t="inlineStr">
        <is>
          <t>● ENSURE THE X-OVER FROM 4-1/2" LANDING JOINT TO INJECTION MANIFOLD HAS PROPER SEALLING.</t>
        </is>
      </c>
    </row>
    <row r="175" ht="16.8" customHeight="1" s="501">
      <c r="A175" s="1383" t="n"/>
      <c r="B175" s="1384" t="n"/>
      <c r="C175" s="1385" t="inlineStr">
        <is>
          <t>● RIG UP SURFACE LINE TO CEMENTING UNIT AND ALL SURFACE EQUIPMENT SHOULD BE FLUSHED WITH.</t>
        </is>
      </c>
    </row>
    <row r="176" ht="16.8" customHeight="1" s="501">
      <c r="A176" s="1383" t="n"/>
      <c r="B176" s="1384" t="n"/>
      <c r="C176" s="1385" t="inlineStr">
        <is>
          <t>FILTERED BRINE AND TESTED 5000 PSI FOR 10 MINUTES</t>
        </is>
      </c>
    </row>
    <row r="177" ht="16.8" customHeight="1" s="501">
      <c r="A177" s="1383" t="inlineStr">
        <is>
          <t>1.9</t>
        </is>
      </c>
      <c r="B177" s="1384" t="n"/>
      <c r="C177" s="1385" t="inlineStr">
        <is>
          <t>PACKER SETTING AND FULLY TUBING TEST FOR 30 MINUTES.</t>
        </is>
      </c>
    </row>
    <row r="178" ht="16.8" customHeight="1" s="501">
      <c r="A178" s="1383" t="inlineStr">
        <is>
          <t>1.9.1</t>
        </is>
      </c>
      <c r="B178" s="1384" t="n"/>
      <c r="C178" s="1385" t="inlineStr">
        <is>
          <t>OPEN MASTER VALVE AND START PRESSURE UP WITH LOW PRESSURE 500 PSI HOLD FOR 3 MINS. THEN</t>
        </is>
      </c>
    </row>
    <row r="179" ht="16.8" customHeight="1" s="501">
      <c r="A179" s="1383" t="inlineStr">
        <is>
          <t>1000</t>
        </is>
      </c>
      <c r="B179" s="1384" t="n"/>
      <c r="C179" s="1385" t="inlineStr">
        <is>
          <t>PSI HOLD FOR 3 MINS, ENSURE LOW PRESSURE IN SOLID PRESSURE TEST PRIOR TO SET PACKER.</t>
        </is>
      </c>
    </row>
    <row r="180" ht="16.8" customHeight="1" s="501">
      <c r="A180" s="1383" t="inlineStr">
        <is>
          <t>1.9.2</t>
        </is>
      </c>
      <c r="B180" s="1384" t="n"/>
      <c r="C180" s="1385" t="inlineStr">
        <is>
          <t>CONTINUE INCREASE GRADUALLY TO 4000 PSI, HOLD FOR 30 MINS. TO FULLY SET PACKER AND TUBING TEST.</t>
        </is>
      </c>
    </row>
    <row r="181" ht="16.8" customHeight="1" s="501">
      <c r="A181" s="1383" t="n"/>
      <c r="B181" s="1384" t="n"/>
      <c r="C181" s="1385" t="inlineStr">
        <is>
          <t>● NOTE: OBSERVE START TO SET PACKER, CHECK IN THE SUB ASSEMBLY DATASHEET.</t>
        </is>
      </c>
    </row>
    <row r="182" ht="16.8" customHeight="1" s="501">
      <c r="A182" s="1383" t="inlineStr">
        <is>
          <t>1.10</t>
        </is>
      </c>
      <c r="B182" s="1384" t="n"/>
      <c r="C182" s="1385" t="inlineStr">
        <is>
          <t>PERFORM INFLOW TEST FOR LOW (500) AND HIGH DIFFERENTIAL PRESSURE (MASP)</t>
        </is>
      </c>
    </row>
    <row r="183" ht="16.8" customHeight="1" s="501">
      <c r="A183" s="1383" t="inlineStr">
        <is>
          <t>1.10.1</t>
        </is>
      </c>
      <c r="B183" s="1384" t="n"/>
      <c r="C183" s="1385" t="inlineStr">
        <is>
          <t>KEEP 4000PSI IN THE STRING, BLEED OF CONTROL LINE TO 0 PSI TO CLOSE SAFETY VALVE.</t>
        </is>
      </c>
    </row>
    <row r="184" ht="16.8" customHeight="1" s="501">
      <c r="A184" s="1383" t="inlineStr">
        <is>
          <t>1.10.2</t>
        </is>
      </c>
      <c r="B184" s="1384" t="n"/>
      <c r="C184" s="1385" t="inlineStr">
        <is>
          <t>BLEED OFF STRING TO 3500 PSI TO HAVE LOW DIFFERENTIAL PRESSURE TEST (500 PSI) ACROSS THE FLAPPER</t>
        </is>
      </c>
    </row>
    <row r="185" ht="16.8" customHeight="1" s="501">
      <c r="A185" s="1383" t="n"/>
      <c r="B185" s="1384" t="n"/>
      <c r="C185" s="1385" t="inlineStr">
        <is>
          <t>AND MONITOR FOR 15 MINS.</t>
        </is>
      </c>
    </row>
    <row r="186" ht="16.8" customHeight="1" s="501">
      <c r="A186" s="1383" t="n"/>
      <c r="B186" s="1384" t="n"/>
      <c r="C186" s="1385" t="inlineStr">
        <is>
          <t>● RECORD VOLUME - ACCEPTANCE CRITERIA ZERO LEAK RATE</t>
        </is>
      </c>
    </row>
    <row r="187" ht="16.8" customHeight="1" s="501">
      <c r="A187" s="1383" t="n"/>
      <c r="B187" s="1384" t="n"/>
      <c r="C187" s="1385" t="inlineStr">
        <is>
          <t>● RECORD TEST WITH CALIBRATED CHART</t>
        </is>
      </c>
    </row>
    <row r="188" ht="16.8" customHeight="1" s="501">
      <c r="A188" s="1383" t="inlineStr">
        <is>
          <t>1.10.3</t>
        </is>
      </c>
      <c r="B188" s="1384" t="n"/>
      <c r="C188" s="1385" t="inlineStr">
        <is>
          <t>BLEED OFF STRING TO 800 PSI TO HAVE LOW DIFFERENTIAL PRESSURE TEST (3200 PSI) ACROSS THE FLAPPER</t>
        </is>
      </c>
    </row>
    <row r="189" ht="16.8" customHeight="1" s="501">
      <c r="A189" s="1383" t="n"/>
      <c r="B189" s="1384" t="n"/>
      <c r="C189" s="1385" t="inlineStr">
        <is>
          <t>AND MONITOR FOR 15 MINS.</t>
        </is>
      </c>
    </row>
    <row r="190" ht="16.8" customHeight="1" s="501">
      <c r="A190" s="1383" t="n"/>
      <c r="B190" s="1384" t="n"/>
      <c r="C190" s="1385" t="inlineStr">
        <is>
          <t>● RECORD VOLUME - ACCEPTANCE CRITERIA ZERO LEAK RATE</t>
        </is>
      </c>
    </row>
    <row r="191" ht="16.8" customHeight="1" s="501">
      <c r="A191" s="1383" t="n"/>
      <c r="B191" s="1384" t="n"/>
      <c r="C191" s="1385" t="inlineStr">
        <is>
          <t>● RECORD TEST WITH CALIBRATED CHART</t>
        </is>
      </c>
    </row>
    <row r="192" ht="16.8" customHeight="1" s="501">
      <c r="A192" s="1383" t="inlineStr">
        <is>
          <t>1.10.4</t>
        </is>
      </c>
      <c r="B192" s="1384" t="n"/>
      <c r="C192" s="1385" t="inlineStr">
        <is>
          <t>PRESSURE UP STRING TO 4000 PSI, PRESSURE UP CONTROL LINE TO 6000 PSI (TUBING PRESSURE +</t>
        </is>
      </c>
    </row>
    <row r="193" ht="16.8" customHeight="1" s="501">
      <c r="A193" s="1383" t="n"/>
      <c r="B193" s="1384" t="n"/>
      <c r="C193" s="1385" t="inlineStr">
        <is>
          <t>OPENING PRESSURE +/- 1750 PSI) TO OPEN SAFETY VALVE AND BLEED OFF TO 0 PSI.</t>
        </is>
      </c>
    </row>
    <row r="194" ht="16.8" customHeight="1" s="501">
      <c r="A194" s="1383" t="inlineStr">
        <is>
          <t>1.11</t>
        </is>
      </c>
      <c r="B194" s="1384" t="n"/>
      <c r="C194" s="1385" t="inlineStr">
        <is>
          <t>RUPTURE BARRIER DISC (PRESSURE CYCLE THE BARRIER DISC AS PER PROCEDURE)</t>
        </is>
      </c>
    </row>
    <row r="195" ht="16.8" customHeight="1" s="501">
      <c r="A195" s="1383" t="n"/>
      <c r="B195" s="1384" t="n"/>
      <c r="C195" s="1385" t="inlineStr">
        <is>
          <t>● REFER TO SERVICE PROVIDER PROCEDURE FOR ANY DEVIATION FROM THE PROGRAM.</t>
        </is>
      </c>
    </row>
    <row r="196" ht="16.8" customHeight="1" s="501">
      <c r="A196" s="1383" t="inlineStr">
        <is>
          <t>1.11.1</t>
        </is>
      </c>
      <c r="B196" s="1384" t="n"/>
      <c r="C196" s="1385" t="inlineStr">
        <is>
          <t>REVIEW AND VERIFY REMAINING CYCLES BASED ON TAG RECORD.</t>
        </is>
      </c>
    </row>
    <row r="197" ht="16.8" customHeight="1" s="501">
      <c r="A197" s="1383" t="inlineStr">
        <is>
          <t>1.11.2</t>
        </is>
      </c>
      <c r="B197" s="1384" t="n"/>
      <c r="C197" s="1385" t="inlineStr">
        <is>
          <t>APPLY PRESSURE IN THE TUBING STRING 2500 PSI FOR 5 MINS. AND BLEED OFF AS QUICK AS POSSIBLE TO</t>
        </is>
      </c>
    </row>
    <row r="198" ht="16.8" customHeight="1" s="501">
      <c r="A198" s="1383" t="inlineStr">
        <is>
          <t>0</t>
        </is>
      </c>
      <c r="B198" s="1384" t="n"/>
      <c r="C198" s="1385" t="inlineStr">
        <is>
          <t>PSI KEEP 10 MINS. (COUNT IT AS 1 CYCLE). REPEAT THE CYCLES AND CONSUME ALL REMAINING CYCLES.</t>
        </is>
      </c>
    </row>
    <row r="199" ht="16.8" customHeight="1" s="501">
      <c r="A199" s="1383" t="n"/>
      <c r="B199" s="1384" t="n"/>
      <c r="C199" s="1385" t="inlineStr">
        <is>
          <t>● NOTE: IN CASE NOT RUPTURE, CALL OFFICE TO DECIDE EXTRA CYCLES.</t>
        </is>
      </c>
    </row>
    <row r="200" ht="16.8" customHeight="1" s="501">
      <c r="A200" s="1383" t="inlineStr">
        <is>
          <t>1.12</t>
        </is>
      </c>
      <c r="B200" s="1384" t="n"/>
      <c r="C200" s="1385" t="inlineStr">
        <is>
          <t>PERFORM INJECTIVITY MAX 1000 PSI OR 3 BPM</t>
        </is>
      </c>
    </row>
    <row r="201" ht="16.8" customHeight="1" s="501">
      <c r="A201" s="1383" t="n"/>
      <c r="B201" s="1384" t="n"/>
      <c r="C201" s="1385" t="inlineStr">
        <is>
          <t>OPEN ANNULUS VALVE (SOV) AND OBSERVE IF ANY RETURN ON SURFACE.</t>
        </is>
      </c>
    </row>
    <row r="202" ht="16.8" customHeight="1" s="501">
      <c r="A202" s="1383" t="n"/>
      <c r="B202" s="1384" t="n"/>
      <c r="C202" s="1385" t="inlineStr">
        <is>
          <t>● AFTER INJECTIVITY, RIG DOWN INJECTION MANIFOLD AND PREPARE FOR SURFACE LINE TO ANNLUS VALVE.</t>
        </is>
      </c>
    </row>
    <row r="203" ht="16.8" customHeight="1" s="501">
      <c r="A203" s="1383" t="n"/>
      <c r="B203" s="1384" t="n"/>
      <c r="C203" s="1386" t="inlineStr">
        <is>
          <t>NOTE: IN THE EVENT OF VERY LOW INJECTIVITY (&lt;0.4 BPM) AFTER RUPTURING THE BARRIER DEVICE, CONSIDER</t>
        </is>
      </c>
    </row>
    <row r="204" ht="16.8" customHeight="1" s="501">
      <c r="A204" s="1383" t="n"/>
      <c r="B204" s="1384" t="n"/>
      <c r="C204" s="1386" t="inlineStr">
        <is>
          <t>NOTE: INCREASING THE INJECTIVITY PRESSURE, NOT EXCEEDING 0.65 PSI/FT FRAC GRADIENT WITH</t>
        </is>
      </c>
    </row>
    <row r="205" ht="16.8" customHeight="1" s="501">
      <c r="A205" s="1383" t="n"/>
      <c r="B205" s="1384" t="n"/>
      <c r="C205" s="1386" t="inlineStr">
        <is>
          <t>NOTE: A MINIMUM OF 10 BBLS. IF ZERO INJECTIVITY IS ENCOUNTERED, CONSIDER RUNNING A GAUGE CUTTER</t>
        </is>
      </c>
    </row>
    <row r="206" ht="16.8" customHeight="1" s="501">
      <c r="A206" s="1383" t="n"/>
      <c r="B206" s="1384" t="n"/>
      <c r="C206" s="1386" t="inlineStr">
        <is>
          <t>NOTE: TO CONFIRM ACCESSIBILITY AND FOLLOW MINIMUM OD OF GC SIZE.</t>
        </is>
      </c>
    </row>
    <row r="207" ht="16.8" customHeight="1" s="501">
      <c r="A207" s="1383" t="inlineStr">
        <is>
          <t>1.13</t>
        </is>
      </c>
      <c r="B207" s="1384" t="n"/>
      <c r="C207" s="1385" t="inlineStr">
        <is>
          <t>PRESSURE TEST ANNULUS AS PER MASP PLUS 500 PSI AS PER ADNOC COP</t>
        </is>
      </c>
    </row>
    <row r="208" ht="16.8" customHeight="1" s="501">
      <c r="A208" s="1383" t="n"/>
      <c r="B208" s="1384" t="n"/>
      <c r="C208" s="1385" t="inlineStr">
        <is>
          <t>● PERFORME ANNULUS TET TO 3700 PSI (MASP 3200 PSI + 500 PSI) FOR 30 MINUTES, CONTINUE BLEED</t>
        </is>
      </c>
    </row>
    <row r="209" ht="16.8" customHeight="1" s="501">
      <c r="A209" s="1383" t="n"/>
      <c r="B209" s="1384" t="n"/>
      <c r="C209" s="1385" t="inlineStr">
        <is>
          <t>OFF TO 0 PSI. RIG DOWN SURFACE LINE.</t>
        </is>
      </c>
    </row>
    <row r="210" ht="16.8" customHeight="1" s="501">
      <c r="A210" s="1383" t="n"/>
      <c r="B210" s="1384" t="n"/>
      <c r="C210" s="1385" t="inlineStr">
        <is>
          <t>● AFTER ANNULUS TEST THEN BLEED OF CONTROL LINE TO 0 PSI.</t>
        </is>
      </c>
    </row>
    <row r="211" ht="16.8" customHeight="1" s="501">
      <c r="A211" s="1383" t="inlineStr">
        <is>
          <t>1.14</t>
        </is>
      </c>
      <c r="B211" s="1384" t="n"/>
      <c r="C211" s="1385" t="inlineStr">
        <is>
          <t>LAY DOWN LANDING JOIN, INSTALL NRV AND NIPPLE DOWN BOP</t>
        </is>
      </c>
    </row>
    <row r="212" ht="16.8" customHeight="1" s="501">
      <c r="A212" s="1383" t="n"/>
      <c r="B212" s="1384" t="n"/>
      <c r="C212" s="1385" t="inlineStr">
        <is>
          <t>● INSTALL NRV WITH NEW SEAL AS PER ADM-1.</t>
        </is>
      </c>
    </row>
    <row r="213" ht="16.8" customHeight="1" s="501">
      <c r="A213" s="1383" t="inlineStr">
        <is>
          <t>1.15</t>
        </is>
      </c>
      <c r="B213" s="1384" t="n"/>
      <c r="C213" s="1385" t="inlineStr">
        <is>
          <t>NIPPLE UP X-MAST TREE</t>
        </is>
      </c>
    </row>
    <row r="214" ht="16.8" customHeight="1" s="501">
      <c r="A214" s="1383" t="n"/>
      <c r="B214" s="1384" t="n"/>
      <c r="C214" s="1385" t="inlineStr">
        <is>
          <t>● FOLLOW WELLHEAD ENGINEER PROCEDURE FOR N/U X-MAST TREE.</t>
        </is>
      </c>
    </row>
    <row r="215" ht="16.8" customHeight="1" s="501">
      <c r="A215" s="1383" t="n"/>
      <c r="B215" s="1384" t="n"/>
      <c r="C215" s="1385" t="inlineStr">
        <is>
          <t>● WH ENGINEER NEEDS TO DEFINE IF X-MAS TREE BODY REQUIRED TO BE FOR FULL TESTING, THEN REMOVE</t>
        </is>
      </c>
    </row>
    <row r="216" ht="16.8" customHeight="1" s="501">
      <c r="A216" s="1383" t="n"/>
      <c r="B216" s="1384" t="n"/>
      <c r="C216" s="1385" t="inlineStr">
        <is>
          <t>NRV AND INSTALL TEST PLUG IN TUBING HANGER PROFILE TO TEST ALL X-MAS TREE COMPONENTS TO ITS</t>
        </is>
      </c>
    </row>
    <row r="217" ht="16.8" customHeight="1" s="501">
      <c r="A217" s="1383" t="n"/>
      <c r="B217" s="1384" t="n"/>
      <c r="C217" s="1385" t="inlineStr">
        <is>
          <t>WORKING PRESSURE.</t>
        </is>
      </c>
    </row>
    <row r="218" ht="16.8" customHeight="1" s="501">
      <c r="A218" s="1383" t="n"/>
      <c r="B218" s="1384" t="n"/>
      <c r="C218" s="1385" t="inlineStr">
        <is>
          <t>● TEST CONTROL LINE AGAINT SAFETYT VALVE 5000 PSI FOR 15 MINS. AND RECORD FINAL PRESSURE TEST</t>
        </is>
      </c>
    </row>
    <row r="219" ht="16.8" customHeight="1" s="501">
      <c r="A219" s="1387" t="n"/>
      <c r="B219" s="1388" t="n"/>
      <c r="C219" s="1389" t="inlineStr">
        <is>
          <t>CONTROL LINE.</t>
        </is>
      </c>
    </row>
    <row r="220">
      <c r="A220" s="183" t="n"/>
      <c r="B220" s="182" t="n"/>
      <c r="C220" s="182" t="n"/>
      <c r="D220" s="182" t="n"/>
      <c r="E220" s="182" t="n"/>
      <c r="F220" s="182" t="n"/>
      <c r="G220" s="182" t="n"/>
      <c r="H220" s="182" t="n"/>
      <c r="I220" s="182" t="n"/>
      <c r="J220" s="182" t="n"/>
      <c r="K220" s="182" t="n"/>
      <c r="L220" s="182" t="n"/>
    </row>
    <row r="221">
      <c r="A221" s="181" t="n"/>
      <c r="B221" s="180" t="n"/>
      <c r="C221" s="792" t="n"/>
      <c r="J221" s="180" t="n"/>
      <c r="K221" s="180" t="n"/>
    </row>
    <row r="222">
      <c r="A222" s="181" t="n"/>
      <c r="B222" s="180" t="n"/>
      <c r="C222" s="180" t="n"/>
      <c r="D222" s="180" t="n"/>
      <c r="E222" s="180" t="n"/>
      <c r="F222" s="180" t="n"/>
      <c r="G222" s="180" t="n"/>
      <c r="H222" s="180" t="n"/>
      <c r="I222" s="180" t="n"/>
      <c r="J222" s="180" t="n"/>
      <c r="K222" s="180" t="n"/>
    </row>
    <row r="223">
      <c r="A223" s="181" t="n"/>
      <c r="B223" s="180" t="n"/>
      <c r="C223" s="180" t="n"/>
      <c r="D223" s="180" t="n"/>
      <c r="E223" s="180" t="n"/>
      <c r="F223" s="180" t="n"/>
      <c r="G223" s="180" t="n"/>
      <c r="H223" s="180" t="n"/>
      <c r="I223" s="180" t="n"/>
      <c r="J223" s="180" t="n"/>
      <c r="K223" s="180" t="n"/>
    </row>
    <row r="224"/>
    <row r="225"/>
    <row r="226"/>
    <row r="227"/>
    <row r="228">
      <c r="A228" s="181" t="n"/>
      <c r="B228" s="180" t="n"/>
      <c r="C228" s="180" t="n"/>
      <c r="D228" s="180" t="n"/>
      <c r="E228" s="180" t="n"/>
      <c r="F228" s="180" t="n"/>
      <c r="G228" s="180" t="n"/>
      <c r="H228" s="180" t="n"/>
      <c r="I228" s="180" t="n"/>
      <c r="J228" s="180" t="n"/>
      <c r="K228" s="180" t="n"/>
    </row>
  </sheetData>
  <mergeCells count="161">
    <mergeCell ref="C123:L123"/>
    <mergeCell ref="C194:L194"/>
    <mergeCell ref="C181:L181"/>
    <mergeCell ref="A21:L21"/>
    <mergeCell ref="C165:L165"/>
    <mergeCell ref="A26:L26"/>
    <mergeCell ref="B12:L12"/>
    <mergeCell ref="C140:L140"/>
    <mergeCell ref="C155:L155"/>
    <mergeCell ref="C76:K76"/>
    <mergeCell ref="C189:L189"/>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A24:L24"/>
    <mergeCell ref="C117:L117"/>
    <mergeCell ref="C168:L168"/>
    <mergeCell ref="B6:L6"/>
    <mergeCell ref="C214:L214"/>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172:L172"/>
    <mergeCell ref="C184:L184"/>
    <mergeCell ref="I31:K31"/>
    <mergeCell ref="C147:L147"/>
    <mergeCell ref="C162:L162"/>
    <mergeCell ref="C171:L171"/>
    <mergeCell ref="C56:K57"/>
    <mergeCell ref="B9:L9"/>
    <mergeCell ref="C137:L137"/>
    <mergeCell ref="C177:L177"/>
    <mergeCell ref="C134:L134"/>
    <mergeCell ref="C146:L146"/>
    <mergeCell ref="C211:L211"/>
    <mergeCell ref="C124:L124"/>
    <mergeCell ref="C164:L164"/>
    <mergeCell ref="C173:L173"/>
    <mergeCell ref="I70:K70"/>
    <mergeCell ref="C201:L201"/>
    <mergeCell ref="C139:L139"/>
    <mergeCell ref="C148:L148"/>
    <mergeCell ref="C188:L188"/>
    <mergeCell ref="C163:L163"/>
    <mergeCell ref="F74:K74"/>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ageMargins left="0" right="0.2" top="0.5" bottom="0" header="0" footer="0"/>
  <pageSetup orientation="portrait" paperSize="9" scale="60" fitToHeight="4"/>
  <headerFooter>
    <oddHeader>&amp;L&amp;"arial"&amp;1 &amp;K737373ADNOC Classification: Internal#</oddHeader>
    <oddFooter/>
    <evenHeader/>
    <evenFooter/>
    <firstHeader/>
    <firstFooter/>
  </headerFooter>
  <rowBreaks count="1" manualBreakCount="1">
    <brk id="110" min="0" max="11" man="1"/>
  </rowBreaks>
</worksheet>
</file>

<file path=xl/worksheets/sheet11.xml><?xml version="1.0" encoding="utf-8"?>
<worksheet xmlns="http://schemas.openxmlformats.org/spreadsheetml/2006/main">
  <sheetPr>
    <outlinePr summaryBelow="1" summaryRight="1"/>
    <pageSetUpPr fitToPage="1"/>
  </sheetPr>
  <dimension ref="A1:T954"/>
  <sheetViews>
    <sheetView showGridLines="0" topLeftCell="A14" zoomScale="55" zoomScaleNormal="55" zoomScaleSheetLayoutView="40" workbookViewId="0">
      <selection activeCell="A16" sqref="A16:A20"/>
    </sheetView>
  </sheetViews>
  <sheetFormatPr baseColWidth="8" defaultColWidth="8.77734375" defaultRowHeight="13.2"/>
  <cols>
    <col width="29.33203125" customWidth="1" style="1055" min="1" max="1"/>
    <col width="78.21875" customWidth="1" style="1054" min="2" max="2"/>
    <col width="20.21875" bestFit="1" customWidth="1" style="1055" min="3" max="3"/>
    <col width="27.109375" customWidth="1" style="238" min="4" max="4"/>
    <col width="26.6640625" customWidth="1" style="238" min="5" max="5"/>
    <col width="33.21875" customWidth="1" style="238" min="6" max="6"/>
    <col width="33.44140625" customWidth="1" style="238" min="7" max="7"/>
    <col width="35.77734375" customWidth="1" style="238" min="8" max="8"/>
    <col width="18.77734375" customWidth="1" style="238" min="9" max="9"/>
    <col width="19.6640625" customWidth="1" style="238" min="10" max="10"/>
    <col width="6.6640625" customWidth="1" style="238" min="11" max="11"/>
    <col hidden="1" width="8.77734375" customWidth="1" style="238" min="12" max="13"/>
    <col hidden="1" style="238" min="14" max="14"/>
    <col width="47.44140625" customWidth="1" style="238" min="15" max="15"/>
    <col width="17.6640625" customWidth="1" style="238" min="16" max="16"/>
    <col width="8.77734375" customWidth="1" style="238" min="17" max="16384"/>
  </cols>
  <sheetData>
    <row r="1" ht="40.05" customHeight="1" s="501">
      <c r="A1" s="1036" t="n"/>
      <c r="B1" s="1037" t="inlineStr">
        <is>
          <t>1 of 1</t>
        </is>
      </c>
      <c r="C1" s="802" t="inlineStr">
        <is>
          <t xml:space="preserve">Completion Runninng Tally </t>
        </is>
      </c>
      <c r="D1" s="379" t="n"/>
      <c r="E1" s="379" t="n"/>
      <c r="F1" s="379" t="n"/>
      <c r="G1" s="374" t="n"/>
      <c r="H1" s="347" t="n"/>
      <c r="I1" s="341" t="n"/>
    </row>
    <row r="2" ht="40.05" customHeight="1" s="501">
      <c r="A2" s="1038" t="n"/>
      <c r="B2" s="1037" t="n"/>
      <c r="C2" s="1038" t="inlineStr">
        <is>
          <t>CLASSIFICATION</t>
        </is>
      </c>
      <c r="D2" s="946" t="inlineStr">
        <is>
          <t>DOCUMENT LEVEL</t>
        </is>
      </c>
      <c r="E2" s="346" t="inlineStr">
        <is>
          <t>REVISION NUMBER</t>
        </is>
      </c>
      <c r="F2" s="346" t="inlineStr">
        <is>
          <t>ISSUE DATE</t>
        </is>
      </c>
      <c r="G2" s="346" t="inlineStr">
        <is>
          <t>PREPARED BY</t>
        </is>
      </c>
      <c r="H2" s="345" t="inlineStr">
        <is>
          <t>APPROVAL</t>
        </is>
      </c>
      <c r="I2" s="341" t="n"/>
    </row>
    <row r="3" ht="40.05" customHeight="1" s="501">
      <c r="A3" s="1039" t="inlineStr">
        <is>
          <t>AE- COMP -OEPS-L4-090</t>
        </is>
      </c>
      <c r="B3" s="1037" t="n"/>
      <c r="C3" s="1036" t="inlineStr">
        <is>
          <t>CONTROLLED</t>
        </is>
      </c>
      <c r="D3" s="947" t="inlineStr">
        <is>
          <t>L5</t>
        </is>
      </c>
      <c r="E3" s="343" t="inlineStr">
        <is>
          <t>FINAL</t>
        </is>
      </c>
      <c r="F3" s="1390" t="n">
        <v>43382</v>
      </c>
      <c r="G3" s="343" t="inlineStr">
        <is>
          <t>WCT UAE</t>
        </is>
      </c>
      <c r="H3" s="342" t="inlineStr">
        <is>
          <t>WCT TWIC</t>
        </is>
      </c>
      <c r="I3" s="341" t="n"/>
      <c r="K3" s="1391" t="n"/>
    </row>
    <row r="4" ht="40.05" customHeight="1" s="501" thickBot="1">
      <c r="A4" s="803" t="n"/>
      <c r="B4" s="1201" t="n"/>
      <c r="C4" s="1201" t="n"/>
      <c r="D4" s="1201" t="n"/>
      <c r="E4" s="1201" t="n"/>
      <c r="F4" s="1201" t="n"/>
      <c r="G4" s="1201" t="n"/>
      <c r="H4" s="1202" t="n"/>
      <c r="I4" s="304" t="n"/>
      <c r="O4" s="313" t="n"/>
    </row>
    <row r="5" ht="97.8" customHeight="1" s="501">
      <c r="A5" s="336" t="inlineStr">
        <is>
          <t xml:space="preserve">Customer </t>
        </is>
      </c>
      <c r="B5" s="1040">
        <f>_xlfn.CONCAT('MS2'!C2:D2)</f>
        <v/>
      </c>
      <c r="C5" s="336" t="inlineStr">
        <is>
          <t xml:space="preserve">Start Date </t>
        </is>
      </c>
      <c r="D5" s="1392" t="n">
        <v>46183</v>
      </c>
      <c r="E5" s="338" t="inlineStr">
        <is>
          <t xml:space="preserve">Completion Type </t>
        </is>
      </c>
      <c r="F5" s="339" t="inlineStr">
        <is>
          <t>3-1/2" Single Oil Producer, Alloy-28 Tubing, 3-1/2" TRSV,Packer, W/
Gas Lift, W/ Actuated Wellhead, Y-Shape</t>
        </is>
      </c>
      <c r="G5" s="338" t="inlineStr">
        <is>
          <t>Co.man Representative</t>
        </is>
      </c>
      <c r="H5" s="337" t="inlineStr">
        <is>
          <t>IFEANYI / RASHED EASA</t>
        </is>
      </c>
      <c r="I5" s="304" t="n"/>
    </row>
    <row r="6" ht="40.05" customHeight="1" s="501">
      <c r="A6" s="336" t="inlineStr">
        <is>
          <t xml:space="preserve">Rig Name </t>
        </is>
      </c>
      <c r="B6" s="1040">
        <f>'MS2'!I8</f>
        <v/>
      </c>
      <c r="C6" s="336" t="inlineStr">
        <is>
          <t xml:space="preserve">Field Name </t>
        </is>
      </c>
      <c r="D6" s="949" t="inlineStr">
        <is>
          <t>BAB</t>
        </is>
      </c>
      <c r="E6" s="336" t="inlineStr">
        <is>
          <t>Rig Type</t>
        </is>
      </c>
      <c r="F6" s="335" t="inlineStr">
        <is>
          <t>LAND RIG</t>
        </is>
      </c>
      <c r="G6" s="334" t="inlineStr">
        <is>
          <t xml:space="preserve">ADNOC Eng. </t>
        </is>
      </c>
      <c r="H6" s="333" t="inlineStr">
        <is>
          <t xml:space="preserve">Mariam Rashed Alnuaimi </t>
        </is>
      </c>
      <c r="I6" s="304" t="n"/>
      <c r="O6" s="311" t="n"/>
      <c r="P6" s="311" t="n"/>
    </row>
    <row r="7" ht="40.05" customHeight="1" s="501" thickBot="1">
      <c r="A7" s="336" t="inlineStr">
        <is>
          <t xml:space="preserve">Well Name </t>
        </is>
      </c>
      <c r="B7" s="1040">
        <f>'MS2'!I9</f>
        <v/>
      </c>
      <c r="C7" s="336" t="inlineStr">
        <is>
          <t xml:space="preserve">Rig Location </t>
        </is>
      </c>
      <c r="D7" s="950" t="inlineStr">
        <is>
          <t>ABU DHABI</t>
        </is>
      </c>
      <c r="E7" s="332" t="inlineStr">
        <is>
          <t xml:space="preserve">Drilling Enginner </t>
        </is>
      </c>
      <c r="F7" s="331" t="n"/>
      <c r="G7" s="330" t="inlineStr">
        <is>
          <t xml:space="preserve">WFD Eng. </t>
        </is>
      </c>
      <c r="H7" s="329">
        <f t="array" ref="H7:K7">'MS2'!F6:I6</f>
        <v/>
      </c>
      <c r="I7" s="328" t="n">
        <v>0</v>
      </c>
      <c r="J7" s="238" t="n">
        <v>0</v>
      </c>
      <c r="K7" s="238" t="n">
        <v>0</v>
      </c>
      <c r="O7" s="311" t="n"/>
      <c r="P7" s="311" t="n"/>
    </row>
    <row r="8" ht="40.05" customFormat="1" customHeight="1" s="322" thickBot="1">
      <c r="A8" s="969" t="inlineStr">
        <is>
          <t>Top Of Packr</t>
        </is>
      </c>
      <c r="B8" s="1041">
        <f>G175</f>
        <v/>
      </c>
      <c r="C8" s="970" t="n"/>
      <c r="D8" s="326" t="n"/>
      <c r="E8" s="327" t="n"/>
      <c r="F8" s="326" t="n"/>
      <c r="G8" s="325" t="n"/>
      <c r="H8" s="324" t="n"/>
      <c r="O8" s="323" t="n"/>
      <c r="P8" s="323" t="n"/>
    </row>
    <row r="9" ht="40.05" customHeight="1" s="501">
      <c r="A9" s="969" t="inlineStr">
        <is>
          <t>Top Of Packr to Top of Element</t>
        </is>
      </c>
      <c r="B9" s="1042">
        <f>B8+2.75</f>
        <v/>
      </c>
      <c r="C9" s="317" t="inlineStr">
        <is>
          <t>TOP DRIVE Wt.</t>
        </is>
      </c>
      <c r="D9" s="951" t="inlineStr">
        <is>
          <t>5,000 LBS</t>
        </is>
      </c>
      <c r="E9" s="321" t="inlineStr">
        <is>
          <t xml:space="preserve">PUW </t>
        </is>
      </c>
      <c r="F9" s="320" t="n"/>
      <c r="G9" s="319" t="inlineStr">
        <is>
          <t xml:space="preserve">Tubing Size, Weight, Grade </t>
        </is>
      </c>
      <c r="H9" s="318" t="inlineStr">
        <is>
          <t>3-1/2" TUBING 9.2 LB/FT ALLOY 28 TSH BL</t>
        </is>
      </c>
      <c r="O9" s="312" t="n"/>
      <c r="P9" s="311" t="n"/>
    </row>
    <row r="10" ht="40.05" customHeight="1" s="501" thickBot="1">
      <c r="A10" s="969" t="inlineStr">
        <is>
          <t>Top of Packr to Top of CTR</t>
        </is>
      </c>
      <c r="B10" s="1043">
        <f>B9+5.98</f>
        <v/>
      </c>
      <c r="C10" s="317" t="inlineStr">
        <is>
          <t>7" CASING COLLAR</t>
        </is>
      </c>
      <c r="D10" s="952" t="inlineStr">
        <is>
          <t>6863.71' -6906.28'</t>
        </is>
      </c>
      <c r="E10" s="317" t="inlineStr">
        <is>
          <t>SOW</t>
        </is>
      </c>
      <c r="F10" s="316" t="n"/>
      <c r="G10" s="315" t="inlineStr">
        <is>
          <t xml:space="preserve">Tubing Connection </t>
        </is>
      </c>
      <c r="H10" s="314" t="inlineStr">
        <is>
          <t xml:space="preserve">TSH BLUE </t>
        </is>
      </c>
      <c r="I10" s="313" t="n"/>
      <c r="O10" s="312" t="n"/>
      <c r="P10" s="311" t="n"/>
    </row>
    <row r="11" ht="40.05" customHeight="1" s="501">
      <c r="A11" s="971" t="inlineStr">
        <is>
          <t>length of CTR Target</t>
        </is>
      </c>
      <c r="B11" s="1044">
        <f>B10+2</f>
        <v/>
      </c>
      <c r="C11" s="1393" t="inlineStr">
        <is>
          <t>Packer Away From Collar</t>
        </is>
      </c>
      <c r="D11" s="354" t="n"/>
      <c r="E11" s="310">
        <f>I2-B9</f>
        <v/>
      </c>
      <c r="F11" s="309" t="n"/>
      <c r="G11" s="306" t="inlineStr">
        <is>
          <t>M/UP LOSS</t>
        </is>
      </c>
      <c r="H11" s="305" t="n">
        <v>0.301</v>
      </c>
      <c r="I11" s="308" t="n"/>
      <c r="O11" s="304" t="n"/>
    </row>
    <row r="12" ht="40.05" customHeight="1" s="501" thickBot="1">
      <c r="A12" s="971" t="inlineStr">
        <is>
          <t>Top of Packer to PIP Tag</t>
        </is>
      </c>
      <c r="B12" s="1044">
        <f>B8+8.68</f>
        <v/>
      </c>
      <c r="C12" s="1045" t="n"/>
      <c r="D12" s="307" t="n"/>
      <c r="E12" s="307" t="n"/>
      <c r="F12" s="307" t="n"/>
      <c r="G12" s="306" t="inlineStr">
        <is>
          <t>3 1/2" V.TOP 9.2 ,L80</t>
        </is>
      </c>
      <c r="H12" s="305" t="inlineStr">
        <is>
          <t xml:space="preserve">3 1/2" V.TOP 9.2 ,L80 TUBING </t>
        </is>
      </c>
      <c r="O12" s="304" t="n"/>
    </row>
    <row r="13" ht="73.2" customFormat="1" customHeight="1" s="300" thickBot="1">
      <c r="A13" s="1046" t="inlineStr">
        <is>
          <t xml:space="preserve">Run No </t>
        </is>
      </c>
      <c r="B13" s="1046" t="n"/>
      <c r="C13" s="1046" t="inlineStr">
        <is>
          <t>Item Length [ft]</t>
        </is>
      </c>
      <c r="D13" s="953" t="inlineStr">
        <is>
          <t>Net Length [ft]</t>
        </is>
      </c>
      <c r="E13" s="303" t="inlineStr">
        <is>
          <t>Cum Length [ft]</t>
        </is>
      </c>
      <c r="F13" s="303" t="inlineStr">
        <is>
          <t>Bottom Depth [ft]</t>
        </is>
      </c>
      <c r="G13" s="303" t="inlineStr">
        <is>
          <t>Top Depth [ft]</t>
        </is>
      </c>
      <c r="H13" s="302" t="inlineStr">
        <is>
          <t xml:space="preserve">Assembly number and equipment details </t>
        </is>
      </c>
      <c r="I13" s="301" t="n"/>
    </row>
    <row r="14" ht="123" customFormat="1" customHeight="1" s="240">
      <c r="A14" s="1394" t="inlineStr">
        <is>
          <t>A</t>
        </is>
      </c>
      <c r="B14" s="1047" t="inlineStr">
        <is>
          <t>UPPER CONN. 3-1/2" VAM TOP 9.2#PPF BOX VM 28 110 KSI
DESCRIPTION: WIRELINE ENTRY GUIDE
SN: 16339547-10-008
PN 2996481
SAP: 130010036277
SUPPLIER: WEATHERFORD</t>
        </is>
      </c>
      <c r="C14" s="1048" t="n">
        <v>0.6</v>
      </c>
      <c r="D14" s="954">
        <f>C14</f>
        <v/>
      </c>
      <c r="E14" s="299">
        <f>D14</f>
        <v/>
      </c>
      <c r="F14" s="298" t="n">
        <v>11538.89</v>
      </c>
      <c r="G14" s="298">
        <f>F14-D14</f>
        <v/>
      </c>
      <c r="H14" s="297">
        <f>F423</f>
        <v/>
      </c>
      <c r="I14" s="296" t="n"/>
      <c r="J14" s="808" t="n"/>
      <c r="K14" s="72" t="n"/>
      <c r="L14" s="72" t="n"/>
      <c r="O14" s="295" t="n"/>
    </row>
    <row r="15" ht="91.8" customFormat="1" customHeight="1" s="240">
      <c r="A15" s="1395" t="n"/>
      <c r="B15" s="1047" t="inlineStr">
        <is>
          <t>UPPER CONN. 3-1/2" TSH BLUE BOX 9.2 PPF SN 28 110 KSI
DESCRIPTION: 5 FEET XOVER
SAP: 130005011340
SUPPLIER: TENARIS
LOWER CONN. 3-1/2" VAM TOP PIN 9.2 PPF SN 28 110 KSI</t>
        </is>
      </c>
      <c r="C15" s="1048" t="n">
        <v>4.96</v>
      </c>
      <c r="D15" s="955">
        <f>C15</f>
        <v/>
      </c>
      <c r="E15" s="294">
        <f>E14+D15</f>
        <v/>
      </c>
      <c r="F15" s="294">
        <f>F14-D14</f>
        <v/>
      </c>
      <c r="G15" s="293">
        <f>G14-D15</f>
        <v/>
      </c>
      <c r="H15" s="292">
        <f>F14-H14</f>
        <v/>
      </c>
      <c r="I15" s="291" t="n"/>
      <c r="J15" s="808" t="n"/>
      <c r="K15" s="809" t="n"/>
      <c r="L15" s="809" t="n"/>
      <c r="O15" s="288" t="n"/>
      <c r="P15" s="279" t="n"/>
      <c r="Q15" s="279" t="n"/>
      <c r="R15" s="279" t="n"/>
      <c r="S15" s="279" t="n"/>
      <c r="T15" s="279" t="n"/>
    </row>
    <row r="16" ht="39.6" customFormat="1" customHeight="1" s="240">
      <c r="A16" s="977" t="inlineStr">
        <is>
          <t>JT.#1</t>
        </is>
      </c>
      <c r="B16" s="977" t="inlineStr">
        <is>
          <t>3 1/2" TSH</t>
        </is>
      </c>
      <c r="C16" s="973" t="n">
        <v>31</v>
      </c>
      <c r="D16" s="956">
        <f>C16-0.301</f>
        <v/>
      </c>
      <c r="E16" s="243">
        <f>E15+D16</f>
        <v/>
      </c>
      <c r="F16" s="243">
        <f>F15-D15</f>
        <v/>
      </c>
      <c r="G16" s="245">
        <f>G15-D16</f>
        <v/>
      </c>
      <c r="H16" s="287" t="n"/>
      <c r="O16" s="288" t="n"/>
      <c r="P16" s="279" t="n"/>
      <c r="Q16" s="279" t="n"/>
      <c r="R16" s="279" t="n"/>
      <c r="S16" s="279" t="n"/>
      <c r="T16" s="279" t="n"/>
    </row>
    <row r="17" ht="40.05" customFormat="1" customHeight="1" s="240">
      <c r="A17" s="977" t="inlineStr">
        <is>
          <t>JT.#2</t>
        </is>
      </c>
      <c r="B17" s="977" t="inlineStr">
        <is>
          <t>3 1/2" TSH</t>
        </is>
      </c>
      <c r="C17" s="973" t="n">
        <v>31</v>
      </c>
      <c r="D17" s="956">
        <f>C17-0.301</f>
        <v/>
      </c>
      <c r="E17" s="243">
        <f>E16+D17</f>
        <v/>
      </c>
      <c r="F17" s="243">
        <f>F16-D16</f>
        <v/>
      </c>
      <c r="G17" s="245">
        <f>G16-D17</f>
        <v/>
      </c>
      <c r="H17" s="290" t="n"/>
      <c r="O17" s="288" t="n"/>
      <c r="P17" s="279" t="n"/>
      <c r="Q17" s="279" t="n"/>
      <c r="R17" s="279" t="n"/>
      <c r="S17" s="279" t="n"/>
      <c r="T17" s="279" t="n"/>
    </row>
    <row r="18" ht="40.05" customFormat="1" customHeight="1" s="240">
      <c r="A18" s="977" t="inlineStr">
        <is>
          <t>JT.#3</t>
        </is>
      </c>
      <c r="B18" s="977" t="inlineStr">
        <is>
          <t>3 1/2" TSH</t>
        </is>
      </c>
      <c r="C18" s="973" t="n">
        <v>31</v>
      </c>
      <c r="D18" s="956">
        <f>C18-0.301</f>
        <v/>
      </c>
      <c r="E18" s="243">
        <f>E17+D18</f>
        <v/>
      </c>
      <c r="F18" s="243">
        <f>F17-D17</f>
        <v/>
      </c>
      <c r="G18" s="245">
        <f>G17-D18</f>
        <v/>
      </c>
      <c r="H18" s="287" t="n"/>
      <c r="I18" s="265" t="n"/>
      <c r="O18" s="288" t="n"/>
      <c r="P18" s="279" t="n"/>
      <c r="Q18" s="279" t="n"/>
      <c r="R18" s="279" t="n"/>
      <c r="S18" s="279" t="n"/>
      <c r="T18" s="279" t="n"/>
    </row>
    <row r="19" ht="40.05" customFormat="1" customHeight="1" s="240" thickBot="1">
      <c r="A19" s="977" t="inlineStr">
        <is>
          <t>JT.#4</t>
        </is>
      </c>
      <c r="B19" s="977" t="inlineStr">
        <is>
          <t>3 1/2" TSH</t>
        </is>
      </c>
      <c r="C19" s="973" t="n">
        <v>31</v>
      </c>
      <c r="D19" s="956">
        <f>C19-0.301</f>
        <v/>
      </c>
      <c r="E19" s="243">
        <f>E18+D19</f>
        <v/>
      </c>
      <c r="F19" s="243">
        <f>F18-D18</f>
        <v/>
      </c>
      <c r="G19" s="245">
        <f>G18-D19</f>
        <v/>
      </c>
      <c r="H19" s="290" t="n"/>
      <c r="O19" s="288" t="n"/>
      <c r="P19" s="279" t="n"/>
      <c r="Q19" s="279" t="n"/>
      <c r="R19" s="279" t="n"/>
      <c r="S19" s="279" t="n"/>
      <c r="T19" s="279" t="n"/>
    </row>
    <row r="20" ht="40.05" customFormat="1" customHeight="1" s="240" thickBot="1">
      <c r="A20" s="977" t="inlineStr">
        <is>
          <t>JT.#5</t>
        </is>
      </c>
      <c r="B20" s="977" t="inlineStr">
        <is>
          <t>3 1/2" TSH</t>
        </is>
      </c>
      <c r="C20" s="973" t="n">
        <v>31</v>
      </c>
      <c r="D20" s="956">
        <f>C20-0.301</f>
        <v/>
      </c>
      <c r="E20" s="243">
        <f>E19+D20</f>
        <v/>
      </c>
      <c r="F20" s="243">
        <f>F19-D19</f>
        <v/>
      </c>
      <c r="G20" s="245">
        <f>G19-D20</f>
        <v/>
      </c>
      <c r="H20" s="264" t="n"/>
      <c r="I20" s="289" t="n"/>
      <c r="K20" s="1396" t="n"/>
      <c r="O20" s="288" t="n"/>
      <c r="P20" s="279" t="n"/>
      <c r="Q20" s="279" t="n"/>
      <c r="R20" s="279" t="n"/>
      <c r="S20" s="279" t="n"/>
      <c r="T20" s="279" t="n"/>
    </row>
    <row r="21" ht="40.05" customFormat="1" customHeight="1" s="240" thickBot="1">
      <c r="A21" s="1397" t="inlineStr">
        <is>
          <t>SP-01</t>
        </is>
      </c>
      <c r="B21" s="975" t="inlineStr">
        <is>
          <t>UPPER CONN. 3-1/2" VAM TOP BOX 9.2 PPF SN 28 110 KSI
DESCRIPTION: 5 FEET XOVER
SAP: 130005011340
SUPPLIER: TENARIS
UPPER CONN. 3-1/2" TSH BLUE PIN 9.2 PPF SN 28 110 KSI</t>
        </is>
      </c>
      <c r="C21" s="976" t="n">
        <v>5.18</v>
      </c>
      <c r="D21" s="956">
        <f>C21-0.301</f>
        <v/>
      </c>
      <c r="E21" s="243">
        <f>E20+D21</f>
        <v/>
      </c>
      <c r="F21" s="243">
        <f>F20-D20</f>
        <v/>
      </c>
      <c r="G21" s="245">
        <f>G20-D21</f>
        <v/>
      </c>
      <c r="H21" s="264" t="n"/>
      <c r="I21" s="289" t="n"/>
      <c r="K21" s="1396" t="n"/>
      <c r="O21" s="288" t="n"/>
      <c r="P21" s="279" t="n"/>
      <c r="Q21" s="279" t="n"/>
      <c r="R21" s="279" t="n"/>
      <c r="S21" s="279" t="n"/>
      <c r="T21" s="279" t="n"/>
    </row>
    <row r="22" ht="40.05" customFormat="1" customHeight="1" s="240" thickBot="1">
      <c r="A22" s="1398" t="n"/>
      <c r="B22" s="975" t="inlineStr">
        <is>
          <t>UPPER CONN.
3-1/2 9.2 PPF, 110KSI VAM TOP BOX
DESCRIPTION:
PCKR, SWEL,6,3-1/2,A925, OIL
P/N: 2991712
S/N: RDT-UAE-1003629
SAP: 130010039426
SUPPLIER: WFD-REACTIVE
LOWER CONN.</t>
        </is>
      </c>
      <c r="C22" s="976" t="n">
        <v>30.88</v>
      </c>
      <c r="D22" s="956">
        <f>C22-0.301</f>
        <v/>
      </c>
      <c r="E22" s="243">
        <f>E21+D22</f>
        <v/>
      </c>
      <c r="F22" s="243">
        <f>F21-D21</f>
        <v/>
      </c>
      <c r="G22" s="245">
        <f>G21-D22</f>
        <v/>
      </c>
      <c r="H22" s="264" t="n"/>
      <c r="I22" s="289" t="n"/>
      <c r="K22" s="1396" t="n"/>
      <c r="O22" s="288" t="n"/>
      <c r="P22" s="279" t="n"/>
      <c r="Q22" s="279" t="n"/>
      <c r="R22" s="279" t="n"/>
      <c r="S22" s="279" t="n"/>
      <c r="T22" s="279" t="n"/>
    </row>
    <row r="23" ht="40.05" customFormat="1" customHeight="1" s="240" thickBot="1">
      <c r="A23" s="1395" t="n"/>
      <c r="B23" s="975" t="inlineStr">
        <is>
          <t>UPPER CONN . 3-1/2" TSH BLUE BOX 9.2 PPF SN 28 110 KSI
DESCRIPTION: 3 FEET XOVER
SAP: 130005011337
SUPPLIER: TENARIS
LOWER CONN. 3-1/2" VAM TOP PIN 9.2 PPF SN 28 110 KSI</t>
        </is>
      </c>
      <c r="C23" s="976" t="n">
        <v>2.78</v>
      </c>
      <c r="D23" s="956">
        <f>C23-0.301</f>
        <v/>
      </c>
      <c r="E23" s="243">
        <f>E22+D23</f>
        <v/>
      </c>
      <c r="F23" s="243">
        <f>F22-D22</f>
        <v/>
      </c>
      <c r="G23" s="245">
        <f>G22-D23</f>
        <v/>
      </c>
      <c r="H23" s="264" t="n"/>
      <c r="I23" s="289" t="n"/>
      <c r="K23" s="1396" t="n"/>
      <c r="O23" s="288" t="n"/>
      <c r="P23" s="279" t="n"/>
      <c r="Q23" s="279" t="n"/>
      <c r="R23" s="279" t="n"/>
      <c r="S23" s="279" t="n"/>
      <c r="T23" s="279" t="n"/>
    </row>
    <row r="24" ht="40.05" customFormat="1" customHeight="1" s="240">
      <c r="A24" s="977" t="inlineStr">
        <is>
          <t>JT.#6</t>
        </is>
      </c>
      <c r="B24" s="977" t="inlineStr">
        <is>
          <t>3 1/2" TSH</t>
        </is>
      </c>
      <c r="C24" s="973" t="n">
        <v>31</v>
      </c>
      <c r="D24" s="956">
        <f>C24-0.301</f>
        <v/>
      </c>
      <c r="E24" s="243">
        <f>E23+D24</f>
        <v/>
      </c>
      <c r="F24" s="243">
        <f>F23-D23</f>
        <v/>
      </c>
      <c r="G24" s="245">
        <f>G23-D24</f>
        <v/>
      </c>
      <c r="H24" s="287" t="n"/>
      <c r="O24" s="288" t="n"/>
      <c r="P24" s="279" t="n"/>
      <c r="Q24" s="279" t="n"/>
      <c r="R24" s="279" t="n"/>
      <c r="S24" s="279" t="n"/>
      <c r="T24" s="279" t="n"/>
    </row>
    <row r="25" ht="40.05" customFormat="1" customHeight="1" s="240">
      <c r="A25" s="977" t="inlineStr">
        <is>
          <t>JT.#7</t>
        </is>
      </c>
      <c r="B25" s="977" t="inlineStr">
        <is>
          <t>3 1/2" TSH</t>
        </is>
      </c>
      <c r="C25" s="973" t="n">
        <v>31</v>
      </c>
      <c r="D25" s="956">
        <f>C25-0.301</f>
        <v/>
      </c>
      <c r="E25" s="243">
        <f>E24+D25</f>
        <v/>
      </c>
      <c r="F25" s="243">
        <f>F24-D24</f>
        <v/>
      </c>
      <c r="G25" s="245">
        <f>G24-D25</f>
        <v/>
      </c>
      <c r="H25" s="287" t="n"/>
      <c r="O25" s="288" t="n"/>
      <c r="P25" s="279" t="n"/>
      <c r="Q25" s="279" t="n"/>
      <c r="R25" s="279" t="n"/>
      <c r="S25" s="279" t="n"/>
      <c r="T25" s="279" t="n"/>
    </row>
    <row r="26" ht="40.05" customFormat="1" customHeight="1" s="240">
      <c r="A26" s="977" t="inlineStr">
        <is>
          <t>JT.#8</t>
        </is>
      </c>
      <c r="B26" s="977" t="inlineStr">
        <is>
          <t>3 1/2" TSH</t>
        </is>
      </c>
      <c r="C26" s="973" t="n">
        <v>31</v>
      </c>
      <c r="D26" s="956">
        <f>C26-0.301</f>
        <v/>
      </c>
      <c r="E26" s="243">
        <f>E25+D26</f>
        <v/>
      </c>
      <c r="F26" s="243">
        <f>F25-D25</f>
        <v/>
      </c>
      <c r="G26" s="245">
        <f>G25-D26</f>
        <v/>
      </c>
      <c r="H26" s="287" t="n"/>
      <c r="O26" s="288" t="n"/>
      <c r="P26" s="279" t="n"/>
      <c r="Q26" s="279" t="n"/>
      <c r="R26" s="279" t="n"/>
      <c r="S26" s="279" t="n"/>
      <c r="T26" s="279" t="n"/>
    </row>
    <row r="27" ht="39.6" customFormat="1" customHeight="1" s="240">
      <c r="A27" s="977" t="inlineStr">
        <is>
          <t>JT.#9</t>
        </is>
      </c>
      <c r="B27" s="977" t="inlineStr">
        <is>
          <t>3 1/2" TSH</t>
        </is>
      </c>
      <c r="C27" s="973" t="n">
        <v>31</v>
      </c>
      <c r="D27" s="956">
        <f>C27-0.301</f>
        <v/>
      </c>
      <c r="E27" s="243">
        <f>E26+D27</f>
        <v/>
      </c>
      <c r="F27" s="243">
        <f>F26-D26</f>
        <v/>
      </c>
      <c r="G27" s="245">
        <f>G26-D27</f>
        <v/>
      </c>
      <c r="H27" s="287" t="n"/>
      <c r="O27" s="288" t="n"/>
      <c r="P27" s="279" t="n"/>
      <c r="Q27" s="279" t="n"/>
      <c r="R27" s="279" t="n"/>
      <c r="S27" s="279" t="n"/>
      <c r="T27" s="279" t="n"/>
    </row>
    <row r="28" ht="40.05" customFormat="1" customHeight="1" s="240">
      <c r="A28" s="977" t="inlineStr">
        <is>
          <t>JT.#10</t>
        </is>
      </c>
      <c r="B28" s="977" t="inlineStr">
        <is>
          <t>3 1/2" TSH</t>
        </is>
      </c>
      <c r="C28" s="973" t="n">
        <v>31</v>
      </c>
      <c r="D28" s="956">
        <f>C28-0.301</f>
        <v/>
      </c>
      <c r="E28" s="243">
        <f>E27+D28</f>
        <v/>
      </c>
      <c r="F28" s="243">
        <f>F27-D27</f>
        <v/>
      </c>
      <c r="G28" s="245">
        <f>G27-D28</f>
        <v/>
      </c>
      <c r="H28" s="287" t="n"/>
      <c r="O28" s="288" t="n"/>
      <c r="P28" s="279" t="n"/>
      <c r="Q28" s="279" t="n"/>
      <c r="R28" s="279" t="n"/>
      <c r="S28" s="279" t="n"/>
      <c r="T28" s="279" t="n"/>
    </row>
    <row r="29" ht="40.05" customFormat="1" customHeight="1" s="240">
      <c r="A29" s="977" t="inlineStr">
        <is>
          <t>JT.#11</t>
        </is>
      </c>
      <c r="B29" s="977" t="inlineStr">
        <is>
          <t>3 1/2" TSH</t>
        </is>
      </c>
      <c r="C29" s="973" t="n">
        <v>31</v>
      </c>
      <c r="D29" s="956">
        <f>C29-0.301</f>
        <v/>
      </c>
      <c r="E29" s="243">
        <f>E28+D29</f>
        <v/>
      </c>
      <c r="F29" s="243">
        <f>F28-D28</f>
        <v/>
      </c>
      <c r="G29" s="245">
        <f>G28-D29</f>
        <v/>
      </c>
      <c r="H29" s="287" t="n"/>
      <c r="O29" s="288" t="n"/>
    </row>
    <row r="30" ht="40.05" customFormat="1" customHeight="1" s="240">
      <c r="A30" s="977" t="inlineStr">
        <is>
          <t>JT.#12</t>
        </is>
      </c>
      <c r="B30" s="977" t="inlineStr">
        <is>
          <t>3 1/2" TSH</t>
        </is>
      </c>
      <c r="C30" s="973" t="n">
        <v>31</v>
      </c>
      <c r="D30" s="956">
        <f>C30-0.301</f>
        <v/>
      </c>
      <c r="E30" s="243">
        <f>E29+D30</f>
        <v/>
      </c>
      <c r="F30" s="243">
        <f>F29-D29</f>
        <v/>
      </c>
      <c r="G30" s="245">
        <f>G29-D30</f>
        <v/>
      </c>
      <c r="H30" s="287" t="n"/>
      <c r="O30" s="288" t="n"/>
    </row>
    <row r="31" ht="40.05" customFormat="1" customHeight="1" s="240">
      <c r="A31" s="977" t="inlineStr">
        <is>
          <t>JT.#13</t>
        </is>
      </c>
      <c r="B31" s="977" t="inlineStr">
        <is>
          <t>3 1/2" TSH</t>
        </is>
      </c>
      <c r="C31" s="973" t="n">
        <v>31</v>
      </c>
      <c r="D31" s="956">
        <f>C31-0.301</f>
        <v/>
      </c>
      <c r="E31" s="243">
        <f>E30+D31</f>
        <v/>
      </c>
      <c r="F31" s="243">
        <f>F30-D30</f>
        <v/>
      </c>
      <c r="G31" s="245">
        <f>G30-D31</f>
        <v/>
      </c>
      <c r="H31" s="287" t="n"/>
      <c r="O31" s="288" t="n"/>
    </row>
    <row r="32" ht="40.05" customFormat="1" customHeight="1" s="240">
      <c r="A32" s="977" t="inlineStr">
        <is>
          <t>JT.#14</t>
        </is>
      </c>
      <c r="B32" s="977" t="inlineStr">
        <is>
          <t>3 1/2" TSH</t>
        </is>
      </c>
      <c r="C32" s="973" t="n">
        <v>31</v>
      </c>
      <c r="D32" s="956">
        <f>C32-0.301</f>
        <v/>
      </c>
      <c r="E32" s="243">
        <f>E31+D32</f>
        <v/>
      </c>
      <c r="F32" s="243">
        <f>F31-D31</f>
        <v/>
      </c>
      <c r="G32" s="245">
        <f>G31-D32</f>
        <v/>
      </c>
      <c r="H32" s="287" t="n"/>
    </row>
    <row r="33" ht="40.05" customFormat="1" customHeight="1" s="240">
      <c r="A33" s="977" t="inlineStr">
        <is>
          <t>JT.#15</t>
        </is>
      </c>
      <c r="B33" s="977" t="inlineStr">
        <is>
          <t>3 1/2" TSH</t>
        </is>
      </c>
      <c r="C33" s="973" t="n">
        <v>31</v>
      </c>
      <c r="D33" s="956">
        <f>C33-0.301</f>
        <v/>
      </c>
      <c r="E33" s="243">
        <f>E32+D33</f>
        <v/>
      </c>
      <c r="F33" s="243">
        <f>F32-D32</f>
        <v/>
      </c>
      <c r="G33" s="245">
        <f>G32-D33</f>
        <v/>
      </c>
      <c r="H33" s="287" t="n"/>
    </row>
    <row r="34" ht="40.05" customFormat="1" customHeight="1" s="240">
      <c r="A34" s="1399" t="inlineStr">
        <is>
          <t>B</t>
        </is>
      </c>
      <c r="B34" s="979" t="inlineStr">
        <is>
          <t>UPPER CONN. 3-1/2" VAM TOP BOX 9.2 PPF SN 28 110 KSI
DESCRIPTION: 5 FEET XOVER
SAP: 130005011340
SUPPLIER: TENARIS
LOWER CONN. 3-1/2" TSH BLUE PIN 9.2 PPF SN 28 110 KSI</t>
        </is>
      </c>
      <c r="C34" s="980" t="n">
        <v>5.18</v>
      </c>
      <c r="D34" s="956">
        <f>C34-0.301</f>
        <v/>
      </c>
      <c r="E34" s="243">
        <f>E33+D34</f>
        <v/>
      </c>
      <c r="F34" s="243">
        <f>F33-D33</f>
        <v/>
      </c>
      <c r="G34" s="245">
        <f>G33-D34</f>
        <v/>
      </c>
      <c r="H34" s="287" t="n"/>
    </row>
    <row r="35" ht="40.05" customFormat="1" customHeight="1" s="240">
      <c r="A35" s="1398" t="n"/>
      <c r="B35" s="979" t="inlineStr">
        <is>
          <t>UPPER CONN. 3-1/2" SENTINEL PRIME BOX 9.2 PPF TX28-110 KSI
DESCRIPTION: 5 FEET XOVER
SAP: 130013006385
SUPPLIER: TBX
LOWER CONN. 3-1/2" VAM TOP PIN 9.2 PPF TX28- 110 KSI</t>
        </is>
      </c>
      <c r="C35" s="980" t="n">
        <v>4.91</v>
      </c>
      <c r="D35" s="956">
        <f>C35-0.301</f>
        <v/>
      </c>
      <c r="E35" s="243">
        <f>E34+D35</f>
        <v/>
      </c>
      <c r="F35" s="243">
        <f>F34-D34</f>
        <v/>
      </c>
      <c r="G35" s="245">
        <f>G34-D35</f>
        <v/>
      </c>
      <c r="H35" s="287" t="n"/>
    </row>
    <row r="36" ht="40.05" customFormat="1" customHeight="1" s="240">
      <c r="A36" s="1398" t="n"/>
      <c r="B36" s="979" t="inlineStr">
        <is>
          <t>UPPER CONN. 3-1/2" SENTINEL PRIME 9.2#PPF INC 925 BOX
DESCRIPTION: NINE ENERGY MULTICYCLE BARRIER DEVICE
7 CYCLES REMAINING
P/N: 3207251
S/N: 100 086 877
SAP: 130010036003 SUPPLIER: NINE ENERGY
LOWER CONN- 3 1/2 9.2 SENTINEL PRIME 9.2 PPF INC 925 PIN</t>
        </is>
      </c>
      <c r="C36" s="980" t="n">
        <v>5.22</v>
      </c>
      <c r="D36" s="956">
        <f>C36-0.301</f>
        <v/>
      </c>
      <c r="E36" s="243">
        <f>E35+D36</f>
        <v/>
      </c>
      <c r="F36" s="243">
        <f>F35-D35</f>
        <v/>
      </c>
      <c r="G36" s="245">
        <f>G35-D36</f>
        <v/>
      </c>
      <c r="H36" s="287" t="n"/>
    </row>
    <row r="37" ht="40.05" customFormat="1" customHeight="1" s="240">
      <c r="A37" s="1398" t="n"/>
      <c r="B37" s="979" t="inlineStr">
        <is>
          <t>UPPER CONN. 3-1/2" VAM TOP BOX 9.2 PPF TX28- 110 KSI
DESCRIPTION: 5 FEET XOVER
SAP: 130013006383
SUPPLIER: TBX
LOWER CONN -3-1/2" SENTINEL PRIME PIN 9.2 PPF TX28-110 KSI</t>
        </is>
      </c>
      <c r="C37" s="980" t="n">
        <v>4.8</v>
      </c>
      <c r="D37" s="956">
        <f>C37-0.301</f>
        <v/>
      </c>
      <c r="E37" s="243">
        <f>E36+D37</f>
        <v/>
      </c>
      <c r="F37" s="243">
        <f>F36-D36</f>
        <v/>
      </c>
      <c r="G37" s="245">
        <f>G36-D37</f>
        <v/>
      </c>
      <c r="H37" s="287" t="n"/>
    </row>
    <row r="38" ht="40.05" customFormat="1" customHeight="1" s="240">
      <c r="A38" s="1395" t="n"/>
      <c r="B38" s="979" t="inlineStr">
        <is>
          <t>UPPER CONN. 3-1/2" TSH BLUE BOX 9.2 PPF SN 28 110 KSI
DESCRIPTION: 10 FEET XOVER
SAP: 130005011444
SUPPLIER: TENARIS
LOWER CONN. 3-1/2" VAM TOP PIN 9.2 PPF SN 28 110 KSI</t>
        </is>
      </c>
      <c r="C38" s="980" t="n">
        <v>9.83</v>
      </c>
      <c r="D38" s="956">
        <f>C38-0.301</f>
        <v/>
      </c>
      <c r="E38" s="243">
        <f>E37+D38</f>
        <v/>
      </c>
      <c r="F38" s="243">
        <f>F37-D37</f>
        <v/>
      </c>
      <c r="G38" s="245">
        <f>G37-D38</f>
        <v/>
      </c>
      <c r="H38" s="287" t="n"/>
    </row>
    <row r="39" ht="40.05" customFormat="1" customHeight="1" s="240">
      <c r="A39" s="977" t="inlineStr">
        <is>
          <t>JT.#16</t>
        </is>
      </c>
      <c r="B39" s="977" t="inlineStr">
        <is>
          <t>3 1/2" TSH</t>
        </is>
      </c>
      <c r="C39" s="973" t="n">
        <v>31</v>
      </c>
      <c r="D39" s="956">
        <f>C39-0.301</f>
        <v/>
      </c>
      <c r="E39" s="243">
        <f>E38+D39</f>
        <v/>
      </c>
      <c r="F39" s="243">
        <f>F38-D38</f>
        <v/>
      </c>
      <c r="G39" s="245">
        <f>G38-D39</f>
        <v/>
      </c>
      <c r="H39" s="287" t="n"/>
    </row>
    <row r="40" ht="40.05" customFormat="1" customHeight="1" s="240">
      <c r="A40" s="977" t="inlineStr">
        <is>
          <t>JT.#17</t>
        </is>
      </c>
      <c r="B40" s="977" t="inlineStr">
        <is>
          <t>3 1/2" TSH</t>
        </is>
      </c>
      <c r="C40" s="973" t="n">
        <v>31</v>
      </c>
      <c r="D40" s="956">
        <f>C40-0.301</f>
        <v/>
      </c>
      <c r="E40" s="243">
        <f>E39+D40</f>
        <v/>
      </c>
      <c r="F40" s="243">
        <f>F39-D39</f>
        <v/>
      </c>
      <c r="G40" s="245">
        <f>G39-D40</f>
        <v/>
      </c>
      <c r="H40" s="287" t="n"/>
    </row>
    <row r="41" ht="40.05" customFormat="1" customHeight="1" s="240">
      <c r="A41" s="977" t="inlineStr">
        <is>
          <t>JT.#18</t>
        </is>
      </c>
      <c r="B41" s="977" t="inlineStr">
        <is>
          <t>3 1/2" TSH</t>
        </is>
      </c>
      <c r="C41" s="973" t="n">
        <v>31</v>
      </c>
      <c r="D41" s="956">
        <f>C41-0.301</f>
        <v/>
      </c>
      <c r="E41" s="243">
        <f>E40+D41</f>
        <v/>
      </c>
      <c r="F41" s="243">
        <f>F40-D40</f>
        <v/>
      </c>
      <c r="G41" s="245">
        <f>G40-D41</f>
        <v/>
      </c>
      <c r="H41" s="287" t="n"/>
    </row>
    <row r="42" ht="40.05" customFormat="1" customHeight="1" s="240">
      <c r="A42" s="977" t="inlineStr">
        <is>
          <t>JT.#19</t>
        </is>
      </c>
      <c r="B42" s="977" t="inlineStr">
        <is>
          <t>3 1/2" TSH</t>
        </is>
      </c>
      <c r="C42" s="973" t="n">
        <v>31</v>
      </c>
      <c r="D42" s="956">
        <f>C42-0.301</f>
        <v/>
      </c>
      <c r="E42" s="243">
        <f>E41+D42</f>
        <v/>
      </c>
      <c r="F42" s="243">
        <f>F41-D41</f>
        <v/>
      </c>
      <c r="G42" s="245">
        <f>G41-D42</f>
        <v/>
      </c>
      <c r="H42" s="287" t="n"/>
    </row>
    <row r="43" ht="40.05" customFormat="1" customHeight="1" s="240">
      <c r="A43" s="977" t="inlineStr">
        <is>
          <t>JT.#20</t>
        </is>
      </c>
      <c r="B43" s="977" t="inlineStr">
        <is>
          <t>3 1/2" TSH</t>
        </is>
      </c>
      <c r="C43" s="973" t="n">
        <v>31</v>
      </c>
      <c r="D43" s="956">
        <f>C43-0.301</f>
        <v/>
      </c>
      <c r="E43" s="243">
        <f>E42+D43</f>
        <v/>
      </c>
      <c r="F43" s="243">
        <f>F42-D42</f>
        <v/>
      </c>
      <c r="G43" s="245">
        <f>G42-D43</f>
        <v/>
      </c>
      <c r="H43" s="287" t="n"/>
    </row>
    <row r="44" ht="40.05" customFormat="1" customHeight="1" s="240">
      <c r="A44" s="977" t="inlineStr">
        <is>
          <t>JT.#21</t>
        </is>
      </c>
      <c r="B44" s="977" t="inlineStr">
        <is>
          <t>3 1/2" TSH</t>
        </is>
      </c>
      <c r="C44" s="973" t="n">
        <v>31</v>
      </c>
      <c r="D44" s="956">
        <f>C44-0.301</f>
        <v/>
      </c>
      <c r="E44" s="243">
        <f>E43+D44</f>
        <v/>
      </c>
      <c r="F44" s="243">
        <f>F43-D43</f>
        <v/>
      </c>
      <c r="G44" s="245">
        <f>G43-D44</f>
        <v/>
      </c>
      <c r="H44" s="287" t="n"/>
    </row>
    <row r="45" ht="40.05" customFormat="1" customHeight="1" s="240">
      <c r="A45" s="977" t="inlineStr">
        <is>
          <t>JT.#22</t>
        </is>
      </c>
      <c r="B45" s="977" t="inlineStr">
        <is>
          <t>3 1/2" TSH</t>
        </is>
      </c>
      <c r="C45" s="973" t="n">
        <v>31</v>
      </c>
      <c r="D45" s="956">
        <f>C45-0.301</f>
        <v/>
      </c>
      <c r="E45" s="243">
        <f>E44+D45</f>
        <v/>
      </c>
      <c r="F45" s="243">
        <f>F44-D44</f>
        <v/>
      </c>
      <c r="G45" s="245">
        <f>G44-D45</f>
        <v/>
      </c>
      <c r="H45" s="287" t="n"/>
    </row>
    <row r="46" ht="40.05" customFormat="1" customHeight="1" s="240">
      <c r="A46" s="977" t="inlineStr">
        <is>
          <t>JT.#23</t>
        </is>
      </c>
      <c r="B46" s="977" t="inlineStr">
        <is>
          <t>3 1/2" TSH</t>
        </is>
      </c>
      <c r="C46" s="973" t="n">
        <v>31</v>
      </c>
      <c r="D46" s="956">
        <f>C46-0.301</f>
        <v/>
      </c>
      <c r="E46" s="243">
        <f>E45+D46</f>
        <v/>
      </c>
      <c r="F46" s="243">
        <f>F45-D45</f>
        <v/>
      </c>
      <c r="G46" s="245">
        <f>G45-D46</f>
        <v/>
      </c>
      <c r="H46" s="287" t="n"/>
    </row>
    <row r="47" ht="40.05" customFormat="1" customHeight="1" s="240">
      <c r="A47" s="977" t="inlineStr">
        <is>
          <t>JT.#24</t>
        </is>
      </c>
      <c r="B47" s="977" t="inlineStr">
        <is>
          <t>3 1/2" TSH</t>
        </is>
      </c>
      <c r="C47" s="973" t="n">
        <v>31</v>
      </c>
      <c r="D47" s="956">
        <f>C47-0.301</f>
        <v/>
      </c>
      <c r="E47" s="243">
        <f>E46+D47</f>
        <v/>
      </c>
      <c r="F47" s="243">
        <f>F46-D46</f>
        <v/>
      </c>
      <c r="G47" s="245">
        <f>G46-D47</f>
        <v/>
      </c>
      <c r="H47" s="287" t="n"/>
    </row>
    <row r="48" ht="40.05" customFormat="1" customHeight="1" s="240">
      <c r="A48" s="977" t="inlineStr">
        <is>
          <t>JT.#25</t>
        </is>
      </c>
      <c r="B48" s="977" t="inlineStr">
        <is>
          <t>3 1/2" TSH</t>
        </is>
      </c>
      <c r="C48" s="973" t="n">
        <v>31</v>
      </c>
      <c r="D48" s="956">
        <f>C48-0.301</f>
        <v/>
      </c>
      <c r="E48" s="243">
        <f>E47+D48</f>
        <v/>
      </c>
      <c r="F48" s="243">
        <f>F47-D47</f>
        <v/>
      </c>
      <c r="G48" s="245">
        <f>G47-D48</f>
        <v/>
      </c>
      <c r="H48" s="287" t="n"/>
    </row>
    <row r="49" ht="40.05" customFormat="1" customHeight="1" s="240">
      <c r="A49" s="977" t="inlineStr">
        <is>
          <t>JT.#26</t>
        </is>
      </c>
      <c r="B49" s="977" t="inlineStr">
        <is>
          <t>3 1/2" TSH</t>
        </is>
      </c>
      <c r="C49" s="973" t="n">
        <v>31</v>
      </c>
      <c r="D49" s="956">
        <f>C49-0.301</f>
        <v/>
      </c>
      <c r="E49" s="243">
        <f>E48+D49</f>
        <v/>
      </c>
      <c r="F49" s="243">
        <f>F48-D48</f>
        <v/>
      </c>
      <c r="G49" s="245">
        <f>G48-D49</f>
        <v/>
      </c>
      <c r="H49" s="287" t="n"/>
    </row>
    <row r="50" ht="40.05" customFormat="1" customHeight="1" s="240">
      <c r="A50" s="977" t="inlineStr">
        <is>
          <t>JT.#27</t>
        </is>
      </c>
      <c r="B50" s="977" t="inlineStr">
        <is>
          <t>3 1/2" TSH</t>
        </is>
      </c>
      <c r="C50" s="973" t="n">
        <v>31</v>
      </c>
      <c r="D50" s="956">
        <f>C50-0.301</f>
        <v/>
      </c>
      <c r="E50" s="243">
        <f>E49+D50</f>
        <v/>
      </c>
      <c r="F50" s="243">
        <f>F49-D49</f>
        <v/>
      </c>
      <c r="G50" s="245">
        <f>G49-D50</f>
        <v/>
      </c>
      <c r="H50" s="287" t="n"/>
    </row>
    <row r="51" ht="40.05" customFormat="1" customHeight="1" s="240">
      <c r="A51" s="977" t="inlineStr">
        <is>
          <t>JT.#28</t>
        </is>
      </c>
      <c r="B51" s="977" t="inlineStr">
        <is>
          <t>3 1/2" TSH</t>
        </is>
      </c>
      <c r="C51" s="973" t="n">
        <v>31</v>
      </c>
      <c r="D51" s="956">
        <f>C51-0.301</f>
        <v/>
      </c>
      <c r="E51" s="243">
        <f>E50+D51</f>
        <v/>
      </c>
      <c r="F51" s="243">
        <f>F50-D50</f>
        <v/>
      </c>
      <c r="G51" s="245">
        <f>G50-D51</f>
        <v/>
      </c>
      <c r="H51" s="287" t="n"/>
    </row>
    <row r="52" ht="40.05" customFormat="1" customHeight="1" s="240">
      <c r="A52" s="977" t="inlineStr">
        <is>
          <t>JT.#29</t>
        </is>
      </c>
      <c r="B52" s="977" t="inlineStr">
        <is>
          <t>3 1/2" TSH</t>
        </is>
      </c>
      <c r="C52" s="973" t="n">
        <v>31</v>
      </c>
      <c r="D52" s="956">
        <f>C52-0.301</f>
        <v/>
      </c>
      <c r="E52" s="243">
        <f>E51+D52</f>
        <v/>
      </c>
      <c r="F52" s="243">
        <f>F51-D51</f>
        <v/>
      </c>
      <c r="G52" s="245">
        <f>G51-D52</f>
        <v/>
      </c>
      <c r="H52" s="287" t="n"/>
    </row>
    <row r="53" ht="40.05" customFormat="1" customHeight="1" s="240">
      <c r="A53" s="977" t="inlineStr">
        <is>
          <t>JT.#30</t>
        </is>
      </c>
      <c r="B53" s="977" t="inlineStr">
        <is>
          <t>3 1/2" TSH</t>
        </is>
      </c>
      <c r="C53" s="973" t="n">
        <v>31</v>
      </c>
      <c r="D53" s="956">
        <f>C53-0.301</f>
        <v/>
      </c>
      <c r="E53" s="243">
        <f>E52+D53</f>
        <v/>
      </c>
      <c r="F53" s="243">
        <f>F52-D52</f>
        <v/>
      </c>
      <c r="G53" s="245">
        <f>G52-D53</f>
        <v/>
      </c>
      <c r="H53" s="287" t="n"/>
    </row>
    <row r="54" ht="40.05" customFormat="1" customHeight="1" s="240">
      <c r="A54" s="977" t="inlineStr">
        <is>
          <t>JT.#31</t>
        </is>
      </c>
      <c r="B54" s="977" t="inlineStr">
        <is>
          <t>3 1/2" TSH</t>
        </is>
      </c>
      <c r="C54" s="973" t="n">
        <v>31</v>
      </c>
      <c r="D54" s="956">
        <f>C54-0.301</f>
        <v/>
      </c>
      <c r="E54" s="243">
        <f>E53+D54</f>
        <v/>
      </c>
      <c r="F54" s="243">
        <f>F53-D53</f>
        <v/>
      </c>
      <c r="G54" s="245">
        <f>G53-D54</f>
        <v/>
      </c>
      <c r="H54" s="287" t="n"/>
    </row>
    <row r="55" ht="40.05" customFormat="1" customHeight="1" s="240">
      <c r="A55" s="977" t="inlineStr">
        <is>
          <t>JT.#32</t>
        </is>
      </c>
      <c r="B55" s="977" t="inlineStr">
        <is>
          <t>3 1/2" TSH</t>
        </is>
      </c>
      <c r="C55" s="973" t="n">
        <v>31</v>
      </c>
      <c r="D55" s="956">
        <f>C55-0.301</f>
        <v/>
      </c>
      <c r="E55" s="243">
        <f>E54+D55</f>
        <v/>
      </c>
      <c r="F55" s="243">
        <f>F54-D54</f>
        <v/>
      </c>
      <c r="G55" s="245">
        <f>G54-D55</f>
        <v/>
      </c>
      <c r="H55" s="287" t="n"/>
    </row>
    <row r="56" ht="40.05" customFormat="1" customHeight="1" s="240">
      <c r="A56" s="977" t="inlineStr">
        <is>
          <t>JT.#33</t>
        </is>
      </c>
      <c r="B56" s="977" t="inlineStr">
        <is>
          <t>3 1/2" TSH</t>
        </is>
      </c>
      <c r="C56" s="973" t="n">
        <v>31</v>
      </c>
      <c r="D56" s="956">
        <f>C56-0.301</f>
        <v/>
      </c>
      <c r="E56" s="243">
        <f>E55+D56</f>
        <v/>
      </c>
      <c r="F56" s="243">
        <f>F55-D55</f>
        <v/>
      </c>
      <c r="G56" s="245">
        <f>G55-D56</f>
        <v/>
      </c>
      <c r="H56" s="287" t="n"/>
    </row>
    <row r="57" ht="40.05" customFormat="1" customHeight="1" s="240">
      <c r="A57" s="977" t="inlineStr">
        <is>
          <t>JT.#34</t>
        </is>
      </c>
      <c r="B57" s="977" t="inlineStr">
        <is>
          <t>3 1/2" TSH</t>
        </is>
      </c>
      <c r="C57" s="973" t="n">
        <v>31</v>
      </c>
      <c r="D57" s="956">
        <f>C57-0.301</f>
        <v/>
      </c>
      <c r="E57" s="243">
        <f>E56+D57</f>
        <v/>
      </c>
      <c r="F57" s="243">
        <f>F56-D56</f>
        <v/>
      </c>
      <c r="G57" s="245">
        <f>G56-D57</f>
        <v/>
      </c>
      <c r="H57" s="287" t="n"/>
    </row>
    <row r="58" ht="40.05" customFormat="1" customHeight="1" s="240">
      <c r="A58" s="977" t="inlineStr">
        <is>
          <t>JT.#35</t>
        </is>
      </c>
      <c r="B58" s="977" t="inlineStr">
        <is>
          <t>3 1/2" TSH</t>
        </is>
      </c>
      <c r="C58" s="973" t="n">
        <v>31</v>
      </c>
      <c r="D58" s="956">
        <f>C58-0.301</f>
        <v/>
      </c>
      <c r="E58" s="243">
        <f>E57+D58</f>
        <v/>
      </c>
      <c r="F58" s="243">
        <f>F57-D57</f>
        <v/>
      </c>
      <c r="G58" s="245">
        <f>G57-D58</f>
        <v/>
      </c>
      <c r="H58" s="287" t="n"/>
    </row>
    <row r="59" ht="40.05" customFormat="1" customHeight="1" s="240">
      <c r="A59" s="977" t="inlineStr">
        <is>
          <t>JT.#36</t>
        </is>
      </c>
      <c r="B59" s="977" t="inlineStr">
        <is>
          <t>3 1/2" TSH</t>
        </is>
      </c>
      <c r="C59" s="973" t="n">
        <v>31</v>
      </c>
      <c r="D59" s="956">
        <f>C59-0.301</f>
        <v/>
      </c>
      <c r="E59" s="243">
        <f>E58+D59</f>
        <v/>
      </c>
      <c r="F59" s="243">
        <f>F58-D58</f>
        <v/>
      </c>
      <c r="G59" s="245">
        <f>G58-D59</f>
        <v/>
      </c>
      <c r="H59" s="287" t="n"/>
    </row>
    <row r="60" ht="40.05" customFormat="1" customHeight="1" s="240">
      <c r="A60" s="977" t="inlineStr">
        <is>
          <t>JT.#37</t>
        </is>
      </c>
      <c r="B60" s="977" t="inlineStr">
        <is>
          <t>3 1/2" TSH</t>
        </is>
      </c>
      <c r="C60" s="973" t="n">
        <v>31</v>
      </c>
      <c r="D60" s="956">
        <f>C60-0.301</f>
        <v/>
      </c>
      <c r="E60" s="243">
        <f>E59+D60</f>
        <v/>
      </c>
      <c r="F60" s="243">
        <f>F59-D59</f>
        <v/>
      </c>
      <c r="G60" s="245">
        <f>G59-D60</f>
        <v/>
      </c>
      <c r="H60" s="287" t="n"/>
    </row>
    <row r="61" ht="40.05" customFormat="1" customHeight="1" s="240">
      <c r="A61" s="1400" t="inlineStr">
        <is>
          <t>C</t>
        </is>
      </c>
      <c r="B61" s="982" t="inlineStr">
        <is>
          <t>UPPER CONN. 3-1/2" VAM TOP BOX 9.2 PPF SN 28 110 KSI
DESCRIPTION: 5 FEET XOVER
SAP: 130005011340
SUPPLIER: TENARIS
LOWER CONN. 3-1/2" TSH BLUE PIN 9.2 PPF SN 28 110 KSI</t>
        </is>
      </c>
      <c r="C61" s="983" t="n">
        <v>5.16</v>
      </c>
      <c r="D61" s="956">
        <f>C61-0.301</f>
        <v/>
      </c>
      <c r="E61" s="243">
        <f>E60+D61</f>
        <v/>
      </c>
      <c r="F61" s="243">
        <f>F60-D60</f>
        <v/>
      </c>
      <c r="G61" s="245">
        <f>G60-D61</f>
        <v/>
      </c>
      <c r="H61" s="287" t="n"/>
    </row>
    <row r="62" ht="40.05" customFormat="1" customHeight="1" s="240">
      <c r="A62" s="1398" t="n"/>
      <c r="B62" s="982" t="inlineStr">
        <is>
          <t>UPPER CONN. 3-1/2" VAM TOP 9.2#PPF INC 925 KSI BOX
DESCRIPTION: 2.750 WXN Nipple
PN: 2963809
S/N :12527047-08
SAP: 130010036868
SUPPLIER: WEATHERFORD
LOWER CONN.3-1/2" VAM TOP 9.2#PPF INC 925KSI PIN</t>
        </is>
      </c>
      <c r="C62" s="983" t="n">
        <v>1.15</v>
      </c>
      <c r="D62" s="956">
        <f>C62-0.301</f>
        <v/>
      </c>
      <c r="E62" s="243">
        <f>E61+D62</f>
        <v/>
      </c>
      <c r="F62" s="243">
        <f>F61-D61</f>
        <v/>
      </c>
      <c r="G62" s="245">
        <f>G61-D62</f>
        <v/>
      </c>
      <c r="H62" s="287" t="n"/>
    </row>
    <row r="63" ht="40.05" customFormat="1" customHeight="1" s="240">
      <c r="A63" s="1398" t="n"/>
      <c r="B63" s="982" t="inlineStr">
        <is>
          <t>UPPER CONN. 3-1/2" VAM TOP 9.2#PPF SM 2535 BOX
DESCRIPTION: 5 FEET PUP JOINT
SAP: 130005002758
SUPPLIER: VAM
LOWER CONN. 3-1/2" VAM TOP 9.2#PPF SM 2535 PIN</t>
        </is>
      </c>
      <c r="C63" s="983" t="n">
        <v>4.92</v>
      </c>
      <c r="D63" s="957">
        <f>C63-0.301</f>
        <v/>
      </c>
      <c r="E63" s="243">
        <f>E62+D63</f>
        <v/>
      </c>
      <c r="F63" s="243">
        <f>F62-D62</f>
        <v/>
      </c>
      <c r="G63" s="245">
        <f>G62-D63</f>
        <v/>
      </c>
      <c r="H63" s="286" t="n"/>
    </row>
    <row r="64" ht="40.05" customFormat="1" customHeight="1" s="240">
      <c r="A64" s="1398" t="n"/>
      <c r="B64" s="982" t="inlineStr">
        <is>
          <t>UPPER CONN. 3-1/2" VAM TOP 9.2#PPF SM2535 BOX
DESCRIPTION: 10 FEET PUP JOINT
SAP: 130013000213
SUPPLIER: VAM
LOWER CONN. 3-1/2" VAM TOP 9.2#PPF SM2535 PIN</t>
        </is>
      </c>
      <c r="C64" s="983" t="n">
        <v>9.92</v>
      </c>
      <c r="D64" s="956">
        <f>C64-0.301</f>
        <v/>
      </c>
      <c r="E64" s="243">
        <f>E63+D64</f>
        <v/>
      </c>
      <c r="F64" s="243">
        <f>F63-D63</f>
        <v/>
      </c>
      <c r="G64" s="245">
        <f>G63-D64</f>
        <v/>
      </c>
      <c r="H64" s="285" t="n"/>
      <c r="K64" s="1396" t="n"/>
    </row>
    <row r="65" ht="40.05" customFormat="1" customHeight="1" s="240">
      <c r="A65" s="1398" t="n"/>
      <c r="B65" s="9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983" t="n">
        <v>9.710000000000001</v>
      </c>
      <c r="D65" s="956">
        <f>C65-0.301</f>
        <v/>
      </c>
      <c r="E65" s="243">
        <f>E64+D65</f>
        <v/>
      </c>
      <c r="F65" s="243">
        <f>F64-D64</f>
        <v/>
      </c>
      <c r="G65" s="245">
        <f>G64-D65</f>
        <v/>
      </c>
      <c r="H65" s="285" t="n"/>
      <c r="K65" s="1396" t="n"/>
    </row>
    <row r="66" ht="40.05" customFormat="1" customHeight="1" s="240">
      <c r="A66" s="1395" t="n"/>
      <c r="B66" s="982" t="inlineStr">
        <is>
          <t>UPPER CONN. 3-1/2" TSH BLUE BOX 9.2 PPF SN 28 110 KSI
DESCRIPTION: 5 FEET XOVER
SAP: 130005011444
SUPPLIER: TENARIS
LOWER CONN. 3-1/2" VAM TOP PIN 9.2 PPF SN 28 110 KSI</t>
        </is>
      </c>
      <c r="C66" s="983" t="n">
        <v>4.99</v>
      </c>
      <c r="D66" s="957">
        <f>C66-0.301</f>
        <v/>
      </c>
      <c r="E66" s="243">
        <f>E65+D66</f>
        <v/>
      </c>
      <c r="F66" s="243">
        <f>F65-D65</f>
        <v/>
      </c>
      <c r="G66" s="245">
        <f>G65-D66</f>
        <v/>
      </c>
      <c r="H66" s="277" t="n"/>
      <c r="K66" s="1396" t="n"/>
    </row>
    <row r="67" ht="40.05" customFormat="1" customHeight="1" s="240">
      <c r="A67" s="977" t="inlineStr">
        <is>
          <t>JT.#38</t>
        </is>
      </c>
      <c r="B67" s="977" t="inlineStr">
        <is>
          <t>3 1/2" TSH</t>
        </is>
      </c>
      <c r="C67" s="973" t="n">
        <v>31</v>
      </c>
      <c r="D67" s="956">
        <f>C67-0.301</f>
        <v/>
      </c>
      <c r="E67" s="243">
        <f>E66+D67</f>
        <v/>
      </c>
      <c r="F67" s="243">
        <f>F66-D66</f>
        <v/>
      </c>
      <c r="G67" s="245">
        <f>G66-D67</f>
        <v/>
      </c>
      <c r="H67" s="264" t="n"/>
      <c r="K67" s="1396" t="n"/>
    </row>
    <row r="68" ht="40.05" customFormat="1" customHeight="1" s="240">
      <c r="A68" s="977" t="inlineStr">
        <is>
          <t>JT.#39</t>
        </is>
      </c>
      <c r="B68" s="977" t="inlineStr">
        <is>
          <t>3 1/2" TSH</t>
        </is>
      </c>
      <c r="C68" s="973" t="n">
        <v>31</v>
      </c>
      <c r="D68" s="956">
        <f>C68-0.301</f>
        <v/>
      </c>
      <c r="E68" s="243">
        <f>E67+D68</f>
        <v/>
      </c>
      <c r="F68" s="243">
        <f>F67-D67</f>
        <v/>
      </c>
      <c r="G68" s="245">
        <f>G67-D68</f>
        <v/>
      </c>
      <c r="H68" s="264" t="n"/>
      <c r="K68" s="1396" t="n"/>
    </row>
    <row r="69" ht="40.05" customFormat="1" customHeight="1" s="240">
      <c r="A69" s="977" t="inlineStr">
        <is>
          <t>JT.#40</t>
        </is>
      </c>
      <c r="B69" s="977" t="inlineStr">
        <is>
          <t>3 1/2" TSH</t>
        </is>
      </c>
      <c r="C69" s="973" t="n">
        <v>31</v>
      </c>
      <c r="D69" s="956">
        <f>C69-0.301</f>
        <v/>
      </c>
      <c r="E69" s="243">
        <f>E68+D69</f>
        <v/>
      </c>
      <c r="F69" s="243">
        <f>F68-D68</f>
        <v/>
      </c>
      <c r="G69" s="245">
        <f>G68-D69</f>
        <v/>
      </c>
      <c r="H69" s="264" t="n"/>
      <c r="K69" s="1396" t="n"/>
    </row>
    <row r="70" ht="40.05" customFormat="1" customHeight="1" s="240">
      <c r="A70" s="977" t="inlineStr">
        <is>
          <t>JT.#41</t>
        </is>
      </c>
      <c r="B70" s="977" t="inlineStr">
        <is>
          <t>3 1/2" TSH</t>
        </is>
      </c>
      <c r="C70" s="973" t="n">
        <v>31</v>
      </c>
      <c r="D70" s="956">
        <f>C70-0.301</f>
        <v/>
      </c>
      <c r="E70" s="243">
        <f>E69+D70</f>
        <v/>
      </c>
      <c r="F70" s="243">
        <f>F69-D69</f>
        <v/>
      </c>
      <c r="G70" s="245">
        <f>G69-D70</f>
        <v/>
      </c>
      <c r="H70" s="264" t="n"/>
      <c r="K70" s="1396" t="n"/>
    </row>
    <row r="71" ht="40.05" customFormat="1" customHeight="1" s="240">
      <c r="A71" s="977" t="inlineStr">
        <is>
          <t>JT.#42</t>
        </is>
      </c>
      <c r="B71" s="977" t="inlineStr">
        <is>
          <t>3 1/2" TSH</t>
        </is>
      </c>
      <c r="C71" s="973" t="n">
        <v>31</v>
      </c>
      <c r="D71" s="956">
        <f>C71-0.301</f>
        <v/>
      </c>
      <c r="E71" s="243">
        <f>E70+D71</f>
        <v/>
      </c>
      <c r="F71" s="243">
        <f>F70-D70</f>
        <v/>
      </c>
      <c r="G71" s="245">
        <f>G70-D71</f>
        <v/>
      </c>
      <c r="H71" s="264" t="n"/>
      <c r="K71" s="1396" t="n"/>
    </row>
    <row r="72" ht="40.05" customFormat="1" customHeight="1" s="240">
      <c r="A72" s="977" t="inlineStr">
        <is>
          <t>JT.#43</t>
        </is>
      </c>
      <c r="B72" s="977" t="inlineStr">
        <is>
          <t>3 1/2" TSH</t>
        </is>
      </c>
      <c r="C72" s="973" t="n">
        <v>31</v>
      </c>
      <c r="D72" s="956">
        <f>C72-0.301</f>
        <v/>
      </c>
      <c r="E72" s="243">
        <f>E71+D72</f>
        <v/>
      </c>
      <c r="F72" s="243">
        <f>F71-D71</f>
        <v/>
      </c>
      <c r="G72" s="245">
        <f>G71-D72</f>
        <v/>
      </c>
      <c r="H72" s="264" t="n"/>
      <c r="K72" s="1396" t="n"/>
    </row>
    <row r="73" ht="40.05" customFormat="1" customHeight="1" s="240">
      <c r="A73" s="977" t="inlineStr">
        <is>
          <t>JT.#44</t>
        </is>
      </c>
      <c r="B73" s="977" t="inlineStr">
        <is>
          <t>3 1/2" TSH</t>
        </is>
      </c>
      <c r="C73" s="973" t="n">
        <v>31</v>
      </c>
      <c r="D73" s="956">
        <f>C73-0.301</f>
        <v/>
      </c>
      <c r="E73" s="243">
        <f>E72+D73</f>
        <v/>
      </c>
      <c r="F73" s="243">
        <f>F72-D72</f>
        <v/>
      </c>
      <c r="G73" s="245">
        <f>G72-D73</f>
        <v/>
      </c>
      <c r="H73" s="264" t="n"/>
      <c r="K73" s="1396" t="n"/>
    </row>
    <row r="74" ht="40.05" customFormat="1" customHeight="1" s="240">
      <c r="A74" s="977" t="inlineStr">
        <is>
          <t>JT.#45</t>
        </is>
      </c>
      <c r="B74" s="977" t="inlineStr">
        <is>
          <t>3 1/2" TSH</t>
        </is>
      </c>
      <c r="C74" s="973" t="n">
        <v>31</v>
      </c>
      <c r="D74" s="956">
        <f>C74-0.301</f>
        <v/>
      </c>
      <c r="E74" s="243">
        <f>E73+D74</f>
        <v/>
      </c>
      <c r="F74" s="243">
        <f>F73-D73</f>
        <v/>
      </c>
      <c r="G74" s="245">
        <f>G73-D74</f>
        <v/>
      </c>
      <c r="H74" s="255" t="n"/>
      <c r="K74" s="1396" t="n"/>
    </row>
    <row r="75" ht="40.05" customFormat="1" customHeight="1" s="240">
      <c r="A75" s="977" t="inlineStr">
        <is>
          <t>JT.#46</t>
        </is>
      </c>
      <c r="B75" s="977" t="inlineStr">
        <is>
          <t>3 1/2" TSH</t>
        </is>
      </c>
      <c r="C75" s="973" t="n">
        <v>31</v>
      </c>
      <c r="D75" s="956">
        <f>C75-0.301</f>
        <v/>
      </c>
      <c r="E75" s="243">
        <f>E74+D75</f>
        <v/>
      </c>
      <c r="F75" s="243">
        <f>F74-D74</f>
        <v/>
      </c>
      <c r="G75" s="245">
        <f>G74-D75</f>
        <v/>
      </c>
      <c r="H75" s="264" t="n"/>
      <c r="K75" s="1396" t="n"/>
    </row>
    <row r="76" ht="40.05" customFormat="1" customHeight="1" s="240">
      <c r="A76" s="977" t="inlineStr">
        <is>
          <t>JT.#47</t>
        </is>
      </c>
      <c r="B76" s="977" t="inlineStr">
        <is>
          <t>3 1/2" TSH</t>
        </is>
      </c>
      <c r="C76" s="973" t="n">
        <v>31</v>
      </c>
      <c r="D76" s="956">
        <f>C76-0.301</f>
        <v/>
      </c>
      <c r="E76" s="243">
        <f>E75+D76</f>
        <v/>
      </c>
      <c r="F76" s="243">
        <f>F75-D75</f>
        <v/>
      </c>
      <c r="G76" s="245">
        <f>G75-D76</f>
        <v/>
      </c>
      <c r="H76" s="264" t="n"/>
      <c r="K76" s="1396" t="n"/>
    </row>
    <row r="77" ht="40.05" customFormat="1" customHeight="1" s="240">
      <c r="A77" s="977" t="inlineStr">
        <is>
          <t>JT.#48</t>
        </is>
      </c>
      <c r="B77" s="977" t="inlineStr">
        <is>
          <t>3 1/2" TSH</t>
        </is>
      </c>
      <c r="C77" s="973" t="n">
        <v>31</v>
      </c>
      <c r="D77" s="956">
        <f>C77-0.301</f>
        <v/>
      </c>
      <c r="E77" s="243">
        <f>E76+D77</f>
        <v/>
      </c>
      <c r="F77" s="243">
        <f>F76-D76</f>
        <v/>
      </c>
      <c r="G77" s="245">
        <f>G76-D77</f>
        <v/>
      </c>
      <c r="H77" s="264" t="n"/>
      <c r="K77" s="1396" t="n"/>
    </row>
    <row r="78" ht="40.05" customFormat="1" customHeight="1" s="240">
      <c r="A78" s="977" t="inlineStr">
        <is>
          <t>JT.#49</t>
        </is>
      </c>
      <c r="B78" s="977" t="inlineStr">
        <is>
          <t>3 1/2" TSH</t>
        </is>
      </c>
      <c r="C78" s="973" t="n">
        <v>31</v>
      </c>
      <c r="D78" s="956">
        <f>C78-0.301</f>
        <v/>
      </c>
      <c r="E78" s="243">
        <f>E77+D78</f>
        <v/>
      </c>
      <c r="F78" s="243">
        <f>F77-D77</f>
        <v/>
      </c>
      <c r="G78" s="245">
        <f>G77-D78</f>
        <v/>
      </c>
      <c r="H78" s="264" t="n"/>
      <c r="K78" s="1396" t="n"/>
    </row>
    <row r="79" ht="40.05" customFormat="1" customHeight="1" s="240">
      <c r="A79" s="977" t="inlineStr">
        <is>
          <t>JT.#50</t>
        </is>
      </c>
      <c r="B79" s="977" t="inlineStr">
        <is>
          <t>3 1/2" TSH</t>
        </is>
      </c>
      <c r="C79" s="973" t="n">
        <v>31</v>
      </c>
      <c r="D79" s="956">
        <f>C79-0.301</f>
        <v/>
      </c>
      <c r="E79" s="243">
        <f>E78+D79</f>
        <v/>
      </c>
      <c r="F79" s="243">
        <f>F78-D78</f>
        <v/>
      </c>
      <c r="G79" s="245">
        <f>G78-D79</f>
        <v/>
      </c>
      <c r="H79" s="249" t="n"/>
      <c r="K79" s="1396" t="n"/>
    </row>
    <row r="80" ht="40.05" customFormat="1" customHeight="1" s="240">
      <c r="A80" s="977" t="inlineStr">
        <is>
          <t>JT.#51</t>
        </is>
      </c>
      <c r="B80" s="977" t="inlineStr">
        <is>
          <t>3 1/2" TSH</t>
        </is>
      </c>
      <c r="C80" s="973" t="n">
        <v>31</v>
      </c>
      <c r="D80" s="957">
        <f>C80-0.301</f>
        <v/>
      </c>
      <c r="E80" s="243">
        <f>E79+D80</f>
        <v/>
      </c>
      <c r="F80" s="243">
        <f>F79-D79</f>
        <v/>
      </c>
      <c r="G80" s="245">
        <f>G79-D80</f>
        <v/>
      </c>
      <c r="H80" s="249" t="n"/>
      <c r="K80" s="1396" t="n"/>
    </row>
    <row r="81" ht="40.05" customFormat="1" customHeight="1" s="240" thickBot="1">
      <c r="A81" s="977" t="inlineStr">
        <is>
          <t>JT.#52</t>
        </is>
      </c>
      <c r="B81" s="977" t="inlineStr">
        <is>
          <t>3 1/2" TSH</t>
        </is>
      </c>
      <c r="C81" s="973" t="n">
        <v>31</v>
      </c>
      <c r="D81" s="956">
        <f>C81-0.301</f>
        <v/>
      </c>
      <c r="E81" s="243">
        <f>E80+D81</f>
        <v/>
      </c>
      <c r="F81" s="243">
        <f>F80-D80</f>
        <v/>
      </c>
      <c r="G81" s="245">
        <f>G80-D81</f>
        <v/>
      </c>
      <c r="H81" s="249" t="n"/>
      <c r="K81" s="1396" t="n"/>
    </row>
    <row r="82" ht="142.2" customFormat="1" customHeight="1" s="240">
      <c r="A82" s="977" t="inlineStr">
        <is>
          <t>JT.#53</t>
        </is>
      </c>
      <c r="B82" s="977" t="inlineStr">
        <is>
          <t>3 1/2" TSH</t>
        </is>
      </c>
      <c r="C82" s="973" t="n">
        <v>31</v>
      </c>
      <c r="D82" s="958">
        <f>C82-0.301</f>
        <v/>
      </c>
      <c r="E82" s="243">
        <f>E81+D82</f>
        <v/>
      </c>
      <c r="F82" s="243">
        <f>F81-D81</f>
        <v/>
      </c>
      <c r="G82" s="245">
        <f>G81-D82</f>
        <v/>
      </c>
      <c r="H82" s="284" t="n"/>
      <c r="I82" s="265" t="n"/>
      <c r="J82" s="808" t="n"/>
      <c r="K82" s="72" t="n"/>
      <c r="L82" s="72" t="n"/>
      <c r="O82" s="279" t="n"/>
      <c r="P82" s="279" t="n"/>
      <c r="Q82" s="279" t="n"/>
      <c r="R82" s="279" t="n"/>
      <c r="S82" s="279" t="n"/>
      <c r="T82" s="279" t="n"/>
    </row>
    <row r="83" ht="208.8" customFormat="1" customHeight="1" s="240">
      <c r="A83" s="977" t="inlineStr">
        <is>
          <t>JT.#54</t>
        </is>
      </c>
      <c r="B83" s="977" t="inlineStr">
        <is>
          <t>3 1/2" TSH</t>
        </is>
      </c>
      <c r="C83" s="973" t="n">
        <v>31</v>
      </c>
      <c r="D83" s="959">
        <f>C83</f>
        <v/>
      </c>
      <c r="E83" s="243">
        <f>E82+D83</f>
        <v/>
      </c>
      <c r="F83" s="243">
        <f>F82-D82</f>
        <v/>
      </c>
      <c r="G83" s="245">
        <f>G82-D83</f>
        <v/>
      </c>
      <c r="H83" s="283" t="n"/>
      <c r="J83" s="808" t="n"/>
      <c r="K83" s="809" t="n"/>
      <c r="L83" s="809" t="n"/>
      <c r="O83" s="279" t="n"/>
      <c r="P83" s="279" t="n"/>
      <c r="Q83" s="279" t="n"/>
      <c r="R83" s="279" t="n"/>
      <c r="S83" s="279" t="n"/>
      <c r="T83" s="279" t="n"/>
    </row>
    <row r="84" ht="103.2" customFormat="1" customHeight="1" s="240">
      <c r="A84" s="977" t="inlineStr">
        <is>
          <t>JT.#55</t>
        </is>
      </c>
      <c r="B84" s="977" t="inlineStr">
        <is>
          <t>3 1/2" TSH</t>
        </is>
      </c>
      <c r="C84" s="973" t="n">
        <v>31</v>
      </c>
      <c r="D84" s="959">
        <f>C84</f>
        <v/>
      </c>
      <c r="E84" s="243">
        <f>E83+D84</f>
        <v/>
      </c>
      <c r="F84" s="243">
        <f>F83-D83</f>
        <v/>
      </c>
      <c r="G84" s="245">
        <f>G83-D84</f>
        <v/>
      </c>
      <c r="H84" s="282" t="n"/>
      <c r="J84" s="808" t="n"/>
      <c r="K84" s="809" t="n"/>
      <c r="L84" s="809" t="n"/>
      <c r="O84" s="279" t="n"/>
      <c r="P84" s="279" t="n"/>
      <c r="Q84" s="279" t="n"/>
      <c r="R84" s="279" t="n"/>
      <c r="S84" s="279" t="n"/>
      <c r="T84" s="279" t="n"/>
    </row>
    <row r="85" ht="40.05" customFormat="1" customHeight="1" s="240">
      <c r="A85" s="977" t="inlineStr">
        <is>
          <t>JT.#56</t>
        </is>
      </c>
      <c r="B85" s="977" t="inlineStr">
        <is>
          <t>3 1/2" TSH</t>
        </is>
      </c>
      <c r="C85" s="973" t="n">
        <v>31</v>
      </c>
      <c r="D85" s="956">
        <f>C85-0.301</f>
        <v/>
      </c>
      <c r="E85" s="243">
        <f>E84+D85</f>
        <v/>
      </c>
      <c r="F85" s="243">
        <f>F84-D84</f>
        <v/>
      </c>
      <c r="G85" s="245">
        <f>G84-D85</f>
        <v/>
      </c>
      <c r="H85" s="264" t="n"/>
      <c r="K85" s="1396" t="n"/>
    </row>
    <row r="86" ht="40.05" customFormat="1" customHeight="1" s="240">
      <c r="A86" s="977" t="inlineStr">
        <is>
          <t>JT.#57</t>
        </is>
      </c>
      <c r="B86" s="977" t="inlineStr">
        <is>
          <t>3 1/2" TSH</t>
        </is>
      </c>
      <c r="C86" s="973" t="n">
        <v>31</v>
      </c>
      <c r="D86" s="956">
        <f>C86-0.301</f>
        <v/>
      </c>
      <c r="E86" s="243">
        <f>E85+D86</f>
        <v/>
      </c>
      <c r="F86" s="243">
        <f>F85-D85</f>
        <v/>
      </c>
      <c r="G86" s="245">
        <f>G85-D86</f>
        <v/>
      </c>
      <c r="H86" s="264" t="n"/>
      <c r="K86" s="1396" t="n"/>
    </row>
    <row r="87" ht="40.05" customFormat="1" customHeight="1" s="240">
      <c r="A87" s="1401" t="inlineStr">
        <is>
          <t>D1</t>
        </is>
      </c>
      <c r="B87" s="985" t="inlineStr">
        <is>
          <t>UPPER CONN. 3-1/2" VAM TOP BOX 9.2 PPF SN 28 110 KSI
DESCRIPTION: 5 FEET XOVER
SAP: 130005011340
SUPPLIER: TENARIS
LOWER CONN. 3-1/2" TSH BLUE PIN 9.2 PPF SN 28 110 KSI</t>
        </is>
      </c>
      <c r="C87" s="986" t="n">
        <v>5.2</v>
      </c>
      <c r="D87" s="956">
        <f>C87-0.301</f>
        <v/>
      </c>
      <c r="E87" s="243">
        <f>E86+D87</f>
        <v/>
      </c>
      <c r="F87" s="243">
        <f>F86-D86</f>
        <v/>
      </c>
      <c r="G87" s="245">
        <f>G86-D87</f>
        <v/>
      </c>
      <c r="H87" s="264" t="n"/>
      <c r="K87" s="1396" t="n"/>
    </row>
    <row r="88" ht="40.05" customFormat="1" customHeight="1" s="240">
      <c r="A88" s="1398" t="n"/>
      <c r="B88" s="985" t="inlineStr">
        <is>
          <t>UPPER CONN. 3-1/2" SENTINEL PRIME BOX 9.2 PPF TX28-110 KSI
DESCRIPTION: 5 FEET XOVER
SAP: 130013006385
SUPPLIER: TBX
LOWER CONN. 3-1/2" VAM TOP PIN 9.2 PPF TX28-110 KSI</t>
        </is>
      </c>
      <c r="C88" s="986" t="n">
        <v>4.96</v>
      </c>
      <c r="D88" s="956">
        <f>C88-0.301</f>
        <v/>
      </c>
      <c r="E88" s="243">
        <f>E87+D88</f>
        <v/>
      </c>
      <c r="F88" s="243">
        <f>F87-D87</f>
        <v/>
      </c>
      <c r="G88" s="245">
        <f>G87-D88</f>
        <v/>
      </c>
      <c r="H88" s="264" t="n"/>
      <c r="K88" s="1396" t="n"/>
    </row>
    <row r="89" ht="40.05" customFormat="1" customHeight="1" s="240">
      <c r="A89" s="1398" t="n"/>
      <c r="B89" s="98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986" t="n">
        <v>8.69</v>
      </c>
      <c r="D89" s="956">
        <f>C89-0.301</f>
        <v/>
      </c>
      <c r="E89" s="243">
        <f>E88+D89</f>
        <v/>
      </c>
      <c r="F89" s="243">
        <f>F88-D88</f>
        <v/>
      </c>
      <c r="G89" s="245">
        <f>G88-D89</f>
        <v/>
      </c>
      <c r="H89" s="255" t="n"/>
      <c r="K89" s="1396" t="n"/>
    </row>
    <row r="90" ht="40.05" customFormat="1" customHeight="1" s="240">
      <c r="A90" s="1398" t="n"/>
      <c r="B90" s="985" t="inlineStr">
        <is>
          <t>UPPER CONN. 3-1/2" VAM TOP BOX 9.2 PPF TX28- 110 KSI
DESCRIPTION: 5 FEET XOVER
SAP: 130013006383
SUPPLIER: TBX
LOWER CONN -3-1/2" SENTINEL PRIME PIN 9.2 PPF TX28-110 KSI</t>
        </is>
      </c>
      <c r="C90" s="986" t="n">
        <v>4.85</v>
      </c>
      <c r="D90" s="956">
        <f>C90-0.301</f>
        <v/>
      </c>
      <c r="E90" s="243">
        <f>E89+D90</f>
        <v/>
      </c>
      <c r="F90" s="243">
        <f>F89-D89</f>
        <v/>
      </c>
      <c r="G90" s="245">
        <f>G89-D90</f>
        <v/>
      </c>
      <c r="H90" s="264" t="n"/>
      <c r="K90" s="1396" t="n"/>
    </row>
    <row r="91" ht="40.05" customFormat="1" customHeight="1" s="240">
      <c r="A91" s="1395" t="n"/>
      <c r="B91" s="985" t="inlineStr">
        <is>
          <t>UPPER CONN. 3-1/2" TSH BLUE BOX 9.2 PPF SN 28 110 KSI
DESCRIPTION: 10 FEET XOVER
SAP: 130005012487
SUPPLIER: TENARIS
LOWER CONN. 3-1/2" VAM TOP PIN 9.2 PPF SN 28 110 KSI</t>
        </is>
      </c>
      <c r="C91" s="986" t="n">
        <v>9.949999999999999</v>
      </c>
      <c r="D91" s="956">
        <f>C91-0.301</f>
        <v/>
      </c>
      <c r="E91" s="243">
        <f>E90+D91</f>
        <v/>
      </c>
      <c r="F91" s="243">
        <f>F90-D90</f>
        <v/>
      </c>
      <c r="G91" s="245">
        <f>G90-D91</f>
        <v/>
      </c>
      <c r="H91" s="264" t="n"/>
      <c r="K91" s="1396" t="n"/>
    </row>
    <row r="92" ht="40.05" customFormat="1" customHeight="1" s="240">
      <c r="A92" s="977" t="inlineStr">
        <is>
          <t>JT.#58</t>
        </is>
      </c>
      <c r="B92" s="977" t="inlineStr">
        <is>
          <t>3 1/2" TSH</t>
        </is>
      </c>
      <c r="C92" s="973" t="n">
        <v>31</v>
      </c>
      <c r="D92" s="956">
        <f>C92-0.301</f>
        <v/>
      </c>
      <c r="E92" s="243">
        <f>E91+D92</f>
        <v/>
      </c>
      <c r="F92" s="243">
        <f>F91-D91</f>
        <v/>
      </c>
      <c r="G92" s="245">
        <f>G91-D92</f>
        <v/>
      </c>
      <c r="H92" s="264" t="n"/>
      <c r="K92" s="1396" t="n"/>
    </row>
    <row r="93" ht="40.05" customFormat="1" customHeight="1" s="240">
      <c r="A93" s="977" t="inlineStr">
        <is>
          <t>JT.#59</t>
        </is>
      </c>
      <c r="B93" s="977" t="inlineStr">
        <is>
          <t>3 1/2" TSH</t>
        </is>
      </c>
      <c r="C93" s="973" t="n">
        <v>31</v>
      </c>
      <c r="D93" s="956">
        <f>C93-0.301</f>
        <v/>
      </c>
      <c r="E93" s="243">
        <f>E92+D93</f>
        <v/>
      </c>
      <c r="F93" s="243">
        <f>F92-D92</f>
        <v/>
      </c>
      <c r="G93" s="245">
        <f>G92-D93</f>
        <v/>
      </c>
      <c r="H93" s="264" t="n"/>
      <c r="K93" s="1396" t="n"/>
    </row>
    <row r="94" ht="40.05" customFormat="1" customHeight="1" s="240">
      <c r="A94" s="977" t="inlineStr">
        <is>
          <t>JT.#60</t>
        </is>
      </c>
      <c r="B94" s="977" t="inlineStr">
        <is>
          <t>3 1/2" TSH</t>
        </is>
      </c>
      <c r="C94" s="973" t="n">
        <v>31</v>
      </c>
      <c r="D94" s="956">
        <f>C94-0.301</f>
        <v/>
      </c>
      <c r="E94" s="243">
        <f>E93+D94</f>
        <v/>
      </c>
      <c r="F94" s="243">
        <f>F93-D93</f>
        <v/>
      </c>
      <c r="G94" s="245">
        <f>G93-D94</f>
        <v/>
      </c>
      <c r="H94" s="264" t="n"/>
      <c r="K94" s="1396" t="n"/>
    </row>
    <row r="95" ht="40.05" customFormat="1" customHeight="1" s="240">
      <c r="A95" s="977" t="inlineStr">
        <is>
          <t>JT.#61</t>
        </is>
      </c>
      <c r="B95" s="977" t="inlineStr">
        <is>
          <t>3 1/2" TSH</t>
        </is>
      </c>
      <c r="C95" s="973" t="n">
        <v>31</v>
      </c>
      <c r="D95" s="956">
        <f>C95-0.301</f>
        <v/>
      </c>
      <c r="E95" s="243">
        <f>E94+D95</f>
        <v/>
      </c>
      <c r="F95" s="243">
        <f>F94-D94</f>
        <v/>
      </c>
      <c r="G95" s="245">
        <f>G94-D95</f>
        <v/>
      </c>
      <c r="H95" s="255" t="n"/>
      <c r="K95" s="1396" t="n"/>
    </row>
    <row r="96" ht="40.05" customFormat="1" customHeight="1" s="240">
      <c r="A96" s="977" t="inlineStr">
        <is>
          <t>JT.#62</t>
        </is>
      </c>
      <c r="B96" s="977" t="inlineStr">
        <is>
          <t>3 1/2" TSH</t>
        </is>
      </c>
      <c r="C96" s="973" t="n">
        <v>31</v>
      </c>
      <c r="D96" s="956">
        <f>C96-0.301</f>
        <v/>
      </c>
      <c r="E96" s="243">
        <f>E95+D96</f>
        <v/>
      </c>
      <c r="F96" s="243">
        <f>F95-D95</f>
        <v/>
      </c>
      <c r="G96" s="245">
        <f>G95-D96</f>
        <v/>
      </c>
      <c r="H96" s="264" t="n"/>
      <c r="I96" s="1402" t="n"/>
      <c r="K96" s="1396" t="n"/>
    </row>
    <row r="97" ht="40.05" customFormat="1" customHeight="1" s="240">
      <c r="A97" s="977" t="inlineStr">
        <is>
          <t>JT.#63</t>
        </is>
      </c>
      <c r="B97" s="977" t="inlineStr">
        <is>
          <t>3 1/2" TSH</t>
        </is>
      </c>
      <c r="C97" s="973" t="n">
        <v>31</v>
      </c>
      <c r="D97" s="956">
        <f>C97-0.301</f>
        <v/>
      </c>
      <c r="E97" s="243">
        <f>E96+D97</f>
        <v/>
      </c>
      <c r="F97" s="243">
        <f>F96-D96</f>
        <v/>
      </c>
      <c r="G97" s="245">
        <f>G96-D97</f>
        <v/>
      </c>
      <c r="H97" s="264" t="n"/>
      <c r="I97" s="1402" t="n"/>
      <c r="K97" s="1396" t="n"/>
    </row>
    <row r="98" ht="40.05" customFormat="1" customHeight="1" s="240">
      <c r="A98" s="977" t="inlineStr">
        <is>
          <t>JT.#64</t>
        </is>
      </c>
      <c r="B98" s="977" t="inlineStr">
        <is>
          <t>3 1/2" TSH</t>
        </is>
      </c>
      <c r="C98" s="973" t="n">
        <v>31</v>
      </c>
      <c r="D98" s="956">
        <f>C98-0.301</f>
        <v/>
      </c>
      <c r="E98" s="243">
        <f>E97+D98</f>
        <v/>
      </c>
      <c r="F98" s="243">
        <f>F97-D97</f>
        <v/>
      </c>
      <c r="G98" s="245">
        <f>G97-D98</f>
        <v/>
      </c>
      <c r="H98" s="264" t="n"/>
      <c r="I98" s="1402" t="n"/>
      <c r="K98" s="1396" t="n"/>
    </row>
    <row r="99" ht="40.05" customFormat="1" customHeight="1" s="240">
      <c r="A99" s="977" t="inlineStr">
        <is>
          <t>JT.#65</t>
        </is>
      </c>
      <c r="B99" s="977" t="inlineStr">
        <is>
          <t>3 1/2" TSH</t>
        </is>
      </c>
      <c r="C99" s="973" t="n">
        <v>31</v>
      </c>
      <c r="D99" s="956">
        <f>C99-0.301</f>
        <v/>
      </c>
      <c r="E99" s="243">
        <f>E98+D99</f>
        <v/>
      </c>
      <c r="F99" s="243">
        <f>F98-D98</f>
        <v/>
      </c>
      <c r="G99" s="245">
        <f>G98-D99</f>
        <v/>
      </c>
      <c r="H99" s="264" t="n"/>
      <c r="I99" s="1402" t="n"/>
      <c r="K99" s="1396" t="n"/>
    </row>
    <row r="100" ht="40.05" customFormat="1" customHeight="1" s="240">
      <c r="A100" s="977" t="inlineStr">
        <is>
          <t>JT.#66</t>
        </is>
      </c>
      <c r="B100" s="977" t="inlineStr">
        <is>
          <t>3 1/2" TSH</t>
        </is>
      </c>
      <c r="C100" s="973" t="n">
        <v>31</v>
      </c>
      <c r="D100" s="956">
        <f>C100-0.301</f>
        <v/>
      </c>
      <c r="E100" s="243">
        <f>E99+D100</f>
        <v/>
      </c>
      <c r="F100" s="243">
        <f>F99-D99</f>
        <v/>
      </c>
      <c r="G100" s="245">
        <f>G99-D100</f>
        <v/>
      </c>
      <c r="H100" s="264" t="n"/>
      <c r="I100" s="1402" t="n"/>
      <c r="K100" s="1396" t="n"/>
    </row>
    <row r="101" ht="40.05" customFormat="1" customHeight="1" s="240">
      <c r="A101" s="977" t="inlineStr">
        <is>
          <t>JT.#67</t>
        </is>
      </c>
      <c r="B101" s="977" t="inlineStr">
        <is>
          <t>3 1/2" TSH</t>
        </is>
      </c>
      <c r="C101" s="973" t="n">
        <v>31</v>
      </c>
      <c r="D101" s="956">
        <f>C101-0.301</f>
        <v/>
      </c>
      <c r="E101" s="243">
        <f>E100+D101</f>
        <v/>
      </c>
      <c r="F101" s="243">
        <f>F100-D100</f>
        <v/>
      </c>
      <c r="G101" s="245">
        <f>G100-D101</f>
        <v/>
      </c>
      <c r="H101" s="264" t="n"/>
      <c r="K101" s="1396" t="n"/>
    </row>
    <row r="102" ht="40.05" customFormat="1" customHeight="1" s="240">
      <c r="A102" s="977" t="inlineStr">
        <is>
          <t>JT.#68</t>
        </is>
      </c>
      <c r="B102" s="977" t="inlineStr">
        <is>
          <t>3 1/2" TSH</t>
        </is>
      </c>
      <c r="C102" s="973" t="n">
        <v>31</v>
      </c>
      <c r="D102" s="956">
        <f>C102-0.301</f>
        <v/>
      </c>
      <c r="E102" s="243">
        <f>E101+D102</f>
        <v/>
      </c>
      <c r="F102" s="243">
        <f>F101-D101</f>
        <v/>
      </c>
      <c r="G102" s="245">
        <f>G101-D102</f>
        <v/>
      </c>
      <c r="H102" s="264" t="n"/>
      <c r="K102" s="1396" t="n"/>
    </row>
    <row r="103" ht="40.05" customFormat="1" customHeight="1" s="240">
      <c r="A103" s="977" t="inlineStr">
        <is>
          <t>JT.#69</t>
        </is>
      </c>
      <c r="B103" s="977" t="inlineStr">
        <is>
          <t>3 1/2" TSH</t>
        </is>
      </c>
      <c r="C103" s="973" t="n">
        <v>31</v>
      </c>
      <c r="D103" s="956">
        <f>C103-0.301</f>
        <v/>
      </c>
      <c r="E103" s="243">
        <f>E102+D103</f>
        <v/>
      </c>
      <c r="F103" s="243">
        <f>F102-D102</f>
        <v/>
      </c>
      <c r="G103" s="245">
        <f>G102-D103</f>
        <v/>
      </c>
      <c r="H103" s="255" t="n"/>
      <c r="K103" s="1396" t="n"/>
    </row>
    <row r="104" ht="40.05" customFormat="1" customHeight="1" s="240">
      <c r="A104" s="977" t="inlineStr">
        <is>
          <t>JT.#70</t>
        </is>
      </c>
      <c r="B104" s="977" t="inlineStr">
        <is>
          <t>3 1/2" TSH</t>
        </is>
      </c>
      <c r="C104" s="973" t="n">
        <v>31</v>
      </c>
      <c r="D104" s="956">
        <f>C104-0.301</f>
        <v/>
      </c>
      <c r="E104" s="243">
        <f>E103+D104</f>
        <v/>
      </c>
      <c r="F104" s="243">
        <f>F103-D103</f>
        <v/>
      </c>
      <c r="G104" s="245">
        <f>G103-D104</f>
        <v/>
      </c>
      <c r="H104" s="264" t="n"/>
      <c r="K104" s="1396" t="n"/>
    </row>
    <row r="105" ht="40.05" customFormat="1" customHeight="1" s="240">
      <c r="A105" s="977" t="inlineStr">
        <is>
          <t>JT.#71</t>
        </is>
      </c>
      <c r="B105" s="977" t="inlineStr">
        <is>
          <t>3 1/2" TSH</t>
        </is>
      </c>
      <c r="C105" s="973" t="n">
        <v>31</v>
      </c>
      <c r="D105" s="956">
        <f>C105-0.301</f>
        <v/>
      </c>
      <c r="E105" s="243">
        <f>E104+D105</f>
        <v/>
      </c>
      <c r="F105" s="243">
        <f>F104-D104</f>
        <v/>
      </c>
      <c r="G105" s="245">
        <f>G104-D105</f>
        <v/>
      </c>
      <c r="H105" s="264" t="n"/>
      <c r="K105" s="1396" t="n"/>
    </row>
    <row r="106" ht="40.05" customFormat="1" customHeight="1" s="240">
      <c r="A106" s="977" t="inlineStr">
        <is>
          <t>JT.#72</t>
        </is>
      </c>
      <c r="B106" s="977" t="inlineStr">
        <is>
          <t>3 1/2" TSH</t>
        </is>
      </c>
      <c r="C106" s="973" t="n">
        <v>31</v>
      </c>
      <c r="D106" s="956">
        <f>C106-0.301</f>
        <v/>
      </c>
      <c r="E106" s="243">
        <f>E105+D106</f>
        <v/>
      </c>
      <c r="F106" s="243">
        <f>F105-D105</f>
        <v/>
      </c>
      <c r="G106" s="245">
        <f>G105-D106</f>
        <v/>
      </c>
      <c r="H106" s="264" t="n"/>
      <c r="K106" s="1396" t="n"/>
    </row>
    <row r="107" ht="40.05" customFormat="1" customHeight="1" s="240">
      <c r="A107" s="977" t="inlineStr">
        <is>
          <t>JT.#73</t>
        </is>
      </c>
      <c r="B107" s="977" t="inlineStr">
        <is>
          <t>3 1/2" TSH</t>
        </is>
      </c>
      <c r="C107" s="973" t="n">
        <v>31</v>
      </c>
      <c r="D107" s="956">
        <f>C107-0.301</f>
        <v/>
      </c>
      <c r="E107" s="243">
        <f>E106+D107</f>
        <v/>
      </c>
      <c r="F107" s="243">
        <f>F106-D106</f>
        <v/>
      </c>
      <c r="G107" s="245">
        <f>G106-D107</f>
        <v/>
      </c>
      <c r="H107" s="264" t="n"/>
      <c r="K107" s="1396" t="n"/>
    </row>
    <row r="108" ht="40.05" customFormat="1" customHeight="1" s="240">
      <c r="A108" s="977" t="inlineStr">
        <is>
          <t>JT.#74</t>
        </is>
      </c>
      <c r="B108" s="977" t="inlineStr">
        <is>
          <t>3 1/2" TSH</t>
        </is>
      </c>
      <c r="C108" s="973" t="n">
        <v>31</v>
      </c>
      <c r="D108" s="956">
        <f>C108-0.301</f>
        <v/>
      </c>
      <c r="E108" s="243">
        <f>E107+D108</f>
        <v/>
      </c>
      <c r="F108" s="243">
        <f>F107-D107</f>
        <v/>
      </c>
      <c r="G108" s="245">
        <f>G107-D108</f>
        <v/>
      </c>
      <c r="H108" s="264" t="n"/>
      <c r="K108" s="1396" t="n"/>
    </row>
    <row r="109" ht="40.05" customFormat="1" customHeight="1" s="240">
      <c r="A109" s="977" t="inlineStr">
        <is>
          <t>JT.#75</t>
        </is>
      </c>
      <c r="B109" s="977" t="inlineStr">
        <is>
          <t>3 1/2" TSH</t>
        </is>
      </c>
      <c r="C109" s="973" t="n">
        <v>31</v>
      </c>
      <c r="D109" s="956">
        <f>C109-0.301</f>
        <v/>
      </c>
      <c r="E109" s="243">
        <f>E108+D109</f>
        <v/>
      </c>
      <c r="F109" s="243">
        <f>F108-D108</f>
        <v/>
      </c>
      <c r="G109" s="245">
        <f>G108-D109</f>
        <v/>
      </c>
      <c r="H109" s="264" t="n"/>
      <c r="K109" s="1396" t="n"/>
    </row>
    <row r="110" ht="40.05" customFormat="1" customHeight="1" s="240">
      <c r="A110" s="977" t="inlineStr">
        <is>
          <t>JT.#76</t>
        </is>
      </c>
      <c r="B110" s="977" t="inlineStr">
        <is>
          <t>3 1/2" TSH</t>
        </is>
      </c>
      <c r="C110" s="973" t="n">
        <v>31</v>
      </c>
      <c r="D110" s="956">
        <f>C110-0.301</f>
        <v/>
      </c>
      <c r="E110" s="243">
        <f>E109+D110</f>
        <v/>
      </c>
      <c r="F110" s="243">
        <f>F109-D109</f>
        <v/>
      </c>
      <c r="G110" s="245">
        <f>G109-D110</f>
        <v/>
      </c>
      <c r="H110" s="264" t="n"/>
      <c r="K110" s="1396" t="n"/>
    </row>
    <row r="111" ht="40.05" customFormat="1" customHeight="1" s="240">
      <c r="A111" s="977" t="inlineStr">
        <is>
          <t>JT.#77</t>
        </is>
      </c>
      <c r="B111" s="977" t="inlineStr">
        <is>
          <t>3 1/2" TSH</t>
        </is>
      </c>
      <c r="C111" s="973" t="n">
        <v>31</v>
      </c>
      <c r="D111" s="956">
        <f>C111-0.301</f>
        <v/>
      </c>
      <c r="E111" s="243">
        <f>E110+D111</f>
        <v/>
      </c>
      <c r="F111" s="243">
        <f>F110-D110</f>
        <v/>
      </c>
      <c r="G111" s="245">
        <f>G110-D111</f>
        <v/>
      </c>
      <c r="H111" s="264" t="n"/>
      <c r="K111" s="1396" t="n"/>
    </row>
    <row r="112" ht="39.6" customFormat="1" customHeight="1" s="240">
      <c r="A112" s="1403" t="inlineStr">
        <is>
          <t>D2</t>
        </is>
      </c>
      <c r="B112" s="988" t="inlineStr">
        <is>
          <t>UPPER CONN. 3-1/2" VAM TOP BOX 9.2 PPF SN 28 110 KSI
DESCRIPTION: 5 FEET XOVER
SAP: 130005011340
SUPPLIER: TENARIS
LOWER CONN. 3-1/2" TSH BLUE PIN 9.2 PPF SN 28 110 KSI</t>
        </is>
      </c>
      <c r="C112" s="989" t="n">
        <v>5.18</v>
      </c>
      <c r="D112" s="956">
        <f>C112-0.301</f>
        <v/>
      </c>
      <c r="E112" s="243">
        <f>E111+D112</f>
        <v/>
      </c>
      <c r="F112" s="243">
        <f>F111-D111</f>
        <v/>
      </c>
      <c r="G112" s="245">
        <f>G111-D112</f>
        <v/>
      </c>
      <c r="H112" s="264" t="n"/>
      <c r="K112" s="1396" t="n"/>
    </row>
    <row r="113" ht="40.05" customFormat="1" customHeight="1" s="240">
      <c r="A113" s="1398" t="n"/>
      <c r="B113" s="988" t="inlineStr">
        <is>
          <t>UPPER CONN. 3-1/2" SENTINEL PRIME BOX 9.2 PPF TX28- 110 KSI
DESCRIPTION: 5 FEET XOVER
SAP: 130013006385
SUPPLIER: TBX
LOWER CONN. 3-1/2" VAM TOP PIN 9.2 PPF TX28-110 KSI</t>
        </is>
      </c>
      <c r="C113" s="989" t="n">
        <v>4.97</v>
      </c>
      <c r="D113" s="956">
        <f>C113-0.301</f>
        <v/>
      </c>
      <c r="E113" s="243">
        <f>E112+D113</f>
        <v/>
      </c>
      <c r="F113" s="243">
        <f>F112-D112</f>
        <v/>
      </c>
      <c r="G113" s="245">
        <f>G112-D113</f>
        <v/>
      </c>
      <c r="H113" s="255" t="n"/>
      <c r="K113" s="1396" t="n"/>
    </row>
    <row r="114" ht="40.05" customFormat="1" customHeight="1" s="240">
      <c r="A114" s="1398" t="n"/>
      <c r="B114" s="9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989" t="n">
        <v>8.69</v>
      </c>
      <c r="D114" s="956">
        <f>C114-0.301</f>
        <v/>
      </c>
      <c r="E114" s="243">
        <f>E113+D114</f>
        <v/>
      </c>
      <c r="F114" s="243">
        <f>F113-D113</f>
        <v/>
      </c>
      <c r="G114" s="245">
        <f>G113-D114</f>
        <v/>
      </c>
      <c r="H114" s="264" t="n"/>
      <c r="K114" s="1396" t="n"/>
    </row>
    <row r="115" ht="40.05" customFormat="1" customHeight="1" s="240">
      <c r="A115" s="1398" t="n"/>
      <c r="B115" s="988" t="inlineStr">
        <is>
          <t>UPPER CONN. 3-1/2" VAM TOP BOX 9.2 PPF TX28- 110 KSI
DESCRIPTION: 5 FEET XOVER
SAP: 130013006383
SUPPLIER: TBX
LOWER CONN -3-1/2" SENTINEL PRIME PIN 9.2 PPF TX28-110 KSI</t>
        </is>
      </c>
      <c r="C115" s="989" t="n">
        <v>4.8</v>
      </c>
      <c r="D115" s="956">
        <f>C115-0.301</f>
        <v/>
      </c>
      <c r="E115" s="243">
        <f>E114+D115</f>
        <v/>
      </c>
      <c r="F115" s="243">
        <f>F114-D114</f>
        <v/>
      </c>
      <c r="G115" s="245">
        <f>G114-D115</f>
        <v/>
      </c>
      <c r="H115" s="264" t="n"/>
      <c r="K115" s="1396" t="n"/>
    </row>
    <row r="116" ht="40.05" customFormat="1" customHeight="1" s="240">
      <c r="A116" s="1395" t="n"/>
      <c r="B116" s="988" t="inlineStr">
        <is>
          <t>UPPER CONN. 3-1/2" TSH BLUE BOX 9.2 PPF SN 28 110 KSI
DESCRIPTION: 10 FEET XOVER
SAP: 130005012487
SUPPLIER: TENARIS
LOWER CONN. 3-1/2" VAM TOP PIN 9.2 PPF SN 28 110 KSI</t>
        </is>
      </c>
      <c r="C116" s="989" t="n">
        <v>9.949999999999999</v>
      </c>
      <c r="D116" s="956">
        <f>C116-0.301</f>
        <v/>
      </c>
      <c r="E116" s="243">
        <f>E115+D116</f>
        <v/>
      </c>
      <c r="F116" s="243">
        <f>F115-D115</f>
        <v/>
      </c>
      <c r="G116" s="245">
        <f>G115-D116</f>
        <v/>
      </c>
      <c r="H116" s="264" t="n"/>
      <c r="K116" s="1396" t="n"/>
    </row>
    <row r="117" ht="40.05" customFormat="1" customHeight="1" s="240">
      <c r="A117" s="977" t="inlineStr">
        <is>
          <t>JT.#78</t>
        </is>
      </c>
      <c r="B117" s="977" t="inlineStr">
        <is>
          <t>3 1/2" TSH</t>
        </is>
      </c>
      <c r="C117" s="973" t="n">
        <v>31</v>
      </c>
      <c r="D117" s="956">
        <f>C117-0.301</f>
        <v/>
      </c>
      <c r="E117" s="243">
        <f>E116+D117</f>
        <v/>
      </c>
      <c r="F117" s="243">
        <f>F116-D116</f>
        <v/>
      </c>
      <c r="G117" s="245">
        <f>G116-D117</f>
        <v/>
      </c>
      <c r="H117" s="264" t="n"/>
      <c r="K117" s="1396" t="n"/>
    </row>
    <row r="118" ht="40.05" customFormat="1" customHeight="1" s="240">
      <c r="A118" s="977" t="inlineStr">
        <is>
          <t>JT.#79</t>
        </is>
      </c>
      <c r="B118" s="977" t="inlineStr">
        <is>
          <t>3 1/2" TSH</t>
        </is>
      </c>
      <c r="C118" s="973" t="n">
        <v>31</v>
      </c>
      <c r="D118" s="960">
        <f>C118-0.301</f>
        <v/>
      </c>
      <c r="E118" s="243">
        <f>E117+D118</f>
        <v/>
      </c>
      <c r="F118" s="243">
        <f>F117-D117</f>
        <v/>
      </c>
      <c r="G118" s="245">
        <f>G117-D118</f>
        <v/>
      </c>
      <c r="H118" s="277" t="n"/>
      <c r="K118" s="1396" t="n"/>
    </row>
    <row r="119" ht="40.05" customFormat="1" customHeight="1" s="240">
      <c r="A119" s="977" t="inlineStr">
        <is>
          <t>JT.#80</t>
        </is>
      </c>
      <c r="B119" s="977" t="inlineStr">
        <is>
          <t>3 1/2" TSH</t>
        </is>
      </c>
      <c r="C119" s="973" t="n">
        <v>31</v>
      </c>
      <c r="D119" s="960">
        <f>C119-0.301</f>
        <v/>
      </c>
      <c r="E119" s="243">
        <f>E118+D119</f>
        <v/>
      </c>
      <c r="F119" s="243">
        <f>F118-D118</f>
        <v/>
      </c>
      <c r="G119" s="245">
        <f>G118-D119</f>
        <v/>
      </c>
      <c r="H119" s="264" t="n"/>
      <c r="K119" s="1396" t="n"/>
    </row>
    <row r="120" ht="40.05" customFormat="1" customHeight="1" s="240">
      <c r="A120" s="977" t="inlineStr">
        <is>
          <t>JT.#81</t>
        </is>
      </c>
      <c r="B120" s="977" t="inlineStr">
        <is>
          <t>3 1/2" TSH</t>
        </is>
      </c>
      <c r="C120" s="973" t="n">
        <v>31</v>
      </c>
      <c r="D120" s="956">
        <f>C120-0.301</f>
        <v/>
      </c>
      <c r="E120" s="243">
        <f>E119+D120</f>
        <v/>
      </c>
      <c r="F120" s="243">
        <f>F119-D119</f>
        <v/>
      </c>
      <c r="G120" s="245">
        <f>G119-D120</f>
        <v/>
      </c>
      <c r="H120" s="264" t="n"/>
      <c r="K120" s="1396" t="n"/>
    </row>
    <row r="121" ht="40.05" customFormat="1" customHeight="1" s="240">
      <c r="A121" s="977" t="inlineStr">
        <is>
          <t>JT.#82</t>
        </is>
      </c>
      <c r="B121" s="977" t="inlineStr">
        <is>
          <t>3 1/2" TSH</t>
        </is>
      </c>
      <c r="C121" s="973" t="n">
        <v>31</v>
      </c>
      <c r="D121" s="956">
        <f>C121-0.301</f>
        <v/>
      </c>
      <c r="E121" s="243">
        <f>E120+D121</f>
        <v/>
      </c>
      <c r="F121" s="243">
        <f>F120-D120</f>
        <v/>
      </c>
      <c r="G121" s="245">
        <f>G120-D121</f>
        <v/>
      </c>
      <c r="H121" s="264" t="n"/>
      <c r="K121" s="1396" t="n"/>
    </row>
    <row r="122" ht="40.05" customFormat="1" customHeight="1" s="240">
      <c r="A122" s="977" t="inlineStr">
        <is>
          <t>JT.#83</t>
        </is>
      </c>
      <c r="B122" s="977" t="inlineStr">
        <is>
          <t>3 1/2" TSH</t>
        </is>
      </c>
      <c r="C122" s="973" t="n">
        <v>31</v>
      </c>
      <c r="D122" s="956">
        <f>C122-0.301</f>
        <v/>
      </c>
      <c r="E122" s="243">
        <f>E121+D122</f>
        <v/>
      </c>
      <c r="F122" s="243">
        <f>F121-D121</f>
        <v/>
      </c>
      <c r="G122" s="245">
        <f>G121-D122</f>
        <v/>
      </c>
      <c r="H122" s="264" t="n"/>
      <c r="K122" s="1396" t="n"/>
    </row>
    <row r="123" ht="40.05" customFormat="1" customHeight="1" s="240">
      <c r="A123" s="977" t="inlineStr">
        <is>
          <t>JT.#84</t>
        </is>
      </c>
      <c r="B123" s="977" t="inlineStr">
        <is>
          <t>3 1/2" TSH</t>
        </is>
      </c>
      <c r="C123" s="973" t="n">
        <v>31</v>
      </c>
      <c r="D123" s="956">
        <f>C123-0.301</f>
        <v/>
      </c>
      <c r="E123" s="243">
        <f>E122+D123</f>
        <v/>
      </c>
      <c r="F123" s="243">
        <f>F122-D122</f>
        <v/>
      </c>
      <c r="G123" s="245">
        <f>G122-D123</f>
        <v/>
      </c>
      <c r="H123" s="264" t="n"/>
      <c r="K123" s="1396" t="n"/>
    </row>
    <row r="124" ht="40.05" customFormat="1" customHeight="1" s="240">
      <c r="A124" s="977" t="inlineStr">
        <is>
          <t>JT.#85</t>
        </is>
      </c>
      <c r="B124" s="977" t="inlineStr">
        <is>
          <t>3 1/2" TSH</t>
        </is>
      </c>
      <c r="C124" s="973" t="n">
        <v>31</v>
      </c>
      <c r="D124" s="956">
        <f>C124-0.301</f>
        <v/>
      </c>
      <c r="E124" s="243">
        <f>E123+D124</f>
        <v/>
      </c>
      <c r="F124" s="243">
        <f>F123-D123</f>
        <v/>
      </c>
      <c r="G124" s="245">
        <f>G123-D124</f>
        <v/>
      </c>
      <c r="H124" s="255" t="n"/>
      <c r="K124" s="1396" t="n"/>
    </row>
    <row r="125" ht="40.05" customFormat="1" customHeight="1" s="240">
      <c r="A125" s="977" t="inlineStr">
        <is>
          <t>JT.#86</t>
        </is>
      </c>
      <c r="B125" s="977" t="inlineStr">
        <is>
          <t>3 1/2" TSH</t>
        </is>
      </c>
      <c r="C125" s="973" t="n">
        <v>31</v>
      </c>
      <c r="D125" s="956">
        <f>C125-0.301</f>
        <v/>
      </c>
      <c r="E125" s="243">
        <f>E124+D125</f>
        <v/>
      </c>
      <c r="F125" s="243">
        <f>F124-D124</f>
        <v/>
      </c>
      <c r="G125" s="245">
        <f>G124-D125</f>
        <v/>
      </c>
      <c r="H125" s="264" t="n"/>
      <c r="K125" s="1396" t="n"/>
    </row>
    <row r="126" ht="40.05" customFormat="1" customHeight="1" s="240">
      <c r="A126" s="977" t="inlineStr">
        <is>
          <t>JT.#87</t>
        </is>
      </c>
      <c r="B126" s="977" t="inlineStr">
        <is>
          <t>3 1/2" TSH</t>
        </is>
      </c>
      <c r="C126" s="973" t="n">
        <v>31</v>
      </c>
      <c r="D126" s="956">
        <f>C126-0.301</f>
        <v/>
      </c>
      <c r="E126" s="243">
        <f>E125+D126</f>
        <v/>
      </c>
      <c r="F126" s="243">
        <f>F125-D125</f>
        <v/>
      </c>
      <c r="G126" s="245">
        <f>G125-D126</f>
        <v/>
      </c>
      <c r="H126" s="264" t="n"/>
      <c r="K126" s="1396" t="n"/>
    </row>
    <row r="127" ht="40.05" customFormat="1" customHeight="1" s="240">
      <c r="A127" s="977" t="inlineStr">
        <is>
          <t>JT.#88</t>
        </is>
      </c>
      <c r="B127" s="977" t="inlineStr">
        <is>
          <t>3 1/2" TSH</t>
        </is>
      </c>
      <c r="C127" s="973" t="n">
        <v>31</v>
      </c>
      <c r="D127" s="956">
        <f>C127-0.301</f>
        <v/>
      </c>
      <c r="E127" s="243">
        <f>E126+D127</f>
        <v/>
      </c>
      <c r="F127" s="243">
        <f>F126-D126</f>
        <v/>
      </c>
      <c r="G127" s="245">
        <f>G126-D127</f>
        <v/>
      </c>
      <c r="H127" s="264" t="n"/>
      <c r="K127" s="1396" t="n"/>
    </row>
    <row r="128" ht="40.05" customFormat="1" customHeight="1" s="240">
      <c r="A128" s="977" t="inlineStr">
        <is>
          <t>JT.#89</t>
        </is>
      </c>
      <c r="B128" s="977" t="inlineStr">
        <is>
          <t>3 1/2" TSH</t>
        </is>
      </c>
      <c r="C128" s="973" t="n">
        <v>31</v>
      </c>
      <c r="D128" s="956">
        <f>C128-0.301</f>
        <v/>
      </c>
      <c r="E128" s="243">
        <f>E127+D128</f>
        <v/>
      </c>
      <c r="F128" s="243">
        <f>F127-D127</f>
        <v/>
      </c>
      <c r="G128" s="245">
        <f>G127-D128</f>
        <v/>
      </c>
      <c r="H128" s="264" t="n"/>
      <c r="K128" s="1396" t="n"/>
    </row>
    <row r="129" ht="40.05" customFormat="1" customHeight="1" s="240">
      <c r="A129" s="977" t="inlineStr">
        <is>
          <t>JT.#90</t>
        </is>
      </c>
      <c r="B129" s="977" t="inlineStr">
        <is>
          <t>3 1/2" TSH</t>
        </is>
      </c>
      <c r="C129" s="973" t="n">
        <v>31</v>
      </c>
      <c r="D129" s="956">
        <f>C129-0.301</f>
        <v/>
      </c>
      <c r="E129" s="243">
        <f>E128+D129</f>
        <v/>
      </c>
      <c r="F129" s="243">
        <f>F128-D128</f>
        <v/>
      </c>
      <c r="G129" s="245">
        <f>G128-D129</f>
        <v/>
      </c>
      <c r="H129" s="264" t="n"/>
      <c r="K129" s="1396" t="n"/>
    </row>
    <row r="130" ht="40.05" customFormat="1" customHeight="1" s="240">
      <c r="A130" s="977" t="inlineStr">
        <is>
          <t>JT.#91</t>
        </is>
      </c>
      <c r="B130" s="977" t="inlineStr">
        <is>
          <t>3 1/2" TSH</t>
        </is>
      </c>
      <c r="C130" s="973" t="n">
        <v>31</v>
      </c>
      <c r="D130" s="956">
        <f>C130-0.301</f>
        <v/>
      </c>
      <c r="E130" s="243">
        <f>E129+D130</f>
        <v/>
      </c>
      <c r="F130" s="243">
        <f>F129-D129</f>
        <v/>
      </c>
      <c r="G130" s="245">
        <f>G129-D130</f>
        <v/>
      </c>
      <c r="H130" s="264" t="n"/>
      <c r="K130" s="1396" t="n"/>
    </row>
    <row r="131" ht="40.05" customFormat="1" customHeight="1" s="240">
      <c r="A131" s="977" t="inlineStr">
        <is>
          <t>JT.#92</t>
        </is>
      </c>
      <c r="B131" s="977" t="inlineStr">
        <is>
          <t>3 1/2" TSH</t>
        </is>
      </c>
      <c r="C131" s="973" t="n">
        <v>31</v>
      </c>
      <c r="D131" s="956">
        <f>C131-0.301</f>
        <v/>
      </c>
      <c r="E131" s="243">
        <f>E130+D131</f>
        <v/>
      </c>
      <c r="F131" s="243">
        <f>F130-D130</f>
        <v/>
      </c>
      <c r="G131" s="245">
        <f>G130-D131</f>
        <v/>
      </c>
      <c r="H131" s="264" t="n"/>
      <c r="K131" s="1396" t="n"/>
    </row>
    <row r="132" ht="40.05" customFormat="1" customHeight="1" s="240">
      <c r="A132" s="977" t="inlineStr">
        <is>
          <t>JT.#93</t>
        </is>
      </c>
      <c r="B132" s="977" t="inlineStr">
        <is>
          <t>3 1/2" TSH</t>
        </is>
      </c>
      <c r="C132" s="973" t="n">
        <v>31</v>
      </c>
      <c r="D132" s="956">
        <f>C132-0.301</f>
        <v/>
      </c>
      <c r="E132" s="243">
        <f>E131+D132</f>
        <v/>
      </c>
      <c r="F132" s="243">
        <f>F131-D131</f>
        <v/>
      </c>
      <c r="G132" s="245">
        <f>G131-D132</f>
        <v/>
      </c>
      <c r="H132" s="264" t="n"/>
      <c r="K132" s="1396" t="n"/>
    </row>
    <row r="133" ht="40.05" customFormat="1" customHeight="1" s="240">
      <c r="A133" s="977" t="inlineStr">
        <is>
          <t>JT.#94</t>
        </is>
      </c>
      <c r="B133" s="977" t="inlineStr">
        <is>
          <t>3 1/2" TSH</t>
        </is>
      </c>
      <c r="C133" s="973" t="n">
        <v>31</v>
      </c>
      <c r="D133" s="956">
        <f>C133-0.301</f>
        <v/>
      </c>
      <c r="E133" s="243">
        <f>E132+D133</f>
        <v/>
      </c>
      <c r="F133" s="243">
        <f>F132-D132</f>
        <v/>
      </c>
      <c r="G133" s="245">
        <f>G132-D133</f>
        <v/>
      </c>
      <c r="H133" s="255" t="n"/>
      <c r="K133" s="1396" t="n"/>
    </row>
    <row r="134" ht="40.05" customFormat="1" customHeight="1" s="240">
      <c r="A134" s="977" t="inlineStr">
        <is>
          <t>JT.#95</t>
        </is>
      </c>
      <c r="B134" s="977" t="inlineStr">
        <is>
          <t>3 1/2" TSH</t>
        </is>
      </c>
      <c r="C134" s="973" t="n">
        <v>31</v>
      </c>
      <c r="D134" s="956">
        <f>C134-0.301</f>
        <v/>
      </c>
      <c r="E134" s="243">
        <f>E133+D134</f>
        <v/>
      </c>
      <c r="F134" s="243">
        <f>F133-D133</f>
        <v/>
      </c>
      <c r="G134" s="245">
        <f>G133-D134</f>
        <v/>
      </c>
      <c r="H134" s="264" t="n"/>
      <c r="K134" s="1396" t="n"/>
    </row>
    <row r="135" ht="40.05" customFormat="1" customHeight="1" s="240">
      <c r="A135" s="977" t="inlineStr">
        <is>
          <t>JT.#96</t>
        </is>
      </c>
      <c r="B135" s="977" t="inlineStr">
        <is>
          <t>3 1/2" TSH</t>
        </is>
      </c>
      <c r="C135" s="973" t="n">
        <v>31</v>
      </c>
      <c r="D135" s="956">
        <f>C135-0.301</f>
        <v/>
      </c>
      <c r="E135" s="243">
        <f>E134+D135</f>
        <v/>
      </c>
      <c r="F135" s="243">
        <f>F134-D134</f>
        <v/>
      </c>
      <c r="G135" s="245">
        <f>G134-D135</f>
        <v/>
      </c>
      <c r="H135" s="264" t="n"/>
      <c r="K135" s="1396" t="n"/>
    </row>
    <row r="136" ht="40.05" customFormat="1" customHeight="1" s="240">
      <c r="A136" s="977" t="inlineStr">
        <is>
          <t>JT.#97</t>
        </is>
      </c>
      <c r="B136" s="977" t="inlineStr">
        <is>
          <t>3 1/2" TSH</t>
        </is>
      </c>
      <c r="C136" s="973" t="n">
        <v>31</v>
      </c>
      <c r="D136" s="956">
        <f>C136-0.301</f>
        <v/>
      </c>
      <c r="E136" s="243">
        <f>E135+D136</f>
        <v/>
      </c>
      <c r="F136" s="243">
        <f>F135-D135</f>
        <v/>
      </c>
      <c r="G136" s="245">
        <f>G135-D136</f>
        <v/>
      </c>
      <c r="H136" s="264" t="n"/>
      <c r="K136" s="1396" t="n"/>
    </row>
    <row r="137" ht="40.05" customFormat="1" customHeight="1" s="240">
      <c r="A137" s="1404" t="inlineStr">
        <is>
          <t>D3</t>
        </is>
      </c>
      <c r="B137" s="991" t="inlineStr">
        <is>
          <t>UPPER CONN. 3-1/2" VAM TOP BOX 9.2 PPF SN 28 110 KSI
DESCRIPTION: 5 FEET XOVER
SAP: 130005011340
SUPPLIER: TENARIS
LOWER CONN. 3-1/2" TSH BLUE PIN 9.2 PPF SN 28 110 KSI</t>
        </is>
      </c>
      <c r="C137" s="992" t="n">
        <v>5.19</v>
      </c>
      <c r="D137" s="956">
        <f>C137-0.301</f>
        <v/>
      </c>
      <c r="E137" s="243">
        <f>E136+D137</f>
        <v/>
      </c>
      <c r="F137" s="243">
        <f>F136-D136</f>
        <v/>
      </c>
      <c r="G137" s="245">
        <f>G136-D137</f>
        <v/>
      </c>
      <c r="H137" s="264" t="n"/>
      <c r="K137" s="1396" t="n"/>
    </row>
    <row r="138" ht="40.05" customFormat="1" customHeight="1" s="240">
      <c r="A138" s="1398" t="n"/>
      <c r="B138" s="991" t="inlineStr">
        <is>
          <t>UPPER CONN. 3-1/2" SENTINEL PRIME BOX 9.2 PPF TX28-110 KSI
DESCRIPTION: 5 FEET XOVER
SAP: 130013006385
SUPPLIER: TBX
LOWER CONN. 3-1/2" VAM TOP PIN 9.2 PPF TX28-110 KSI</t>
        </is>
      </c>
      <c r="C138" s="992" t="n">
        <v>4.96</v>
      </c>
      <c r="D138" s="956">
        <f>C138-0.301</f>
        <v/>
      </c>
      <c r="E138" s="243">
        <f>E137+D138</f>
        <v/>
      </c>
      <c r="F138" s="243">
        <f>F137-D137</f>
        <v/>
      </c>
      <c r="G138" s="245">
        <f>G137-D138</f>
        <v/>
      </c>
      <c r="H138" s="264" t="n"/>
      <c r="K138" s="1396" t="n"/>
    </row>
    <row r="139" ht="40.05" customFormat="1" customHeight="1" s="240">
      <c r="A139" s="1398" t="n"/>
      <c r="B139" s="99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992" t="n">
        <v>8.69</v>
      </c>
      <c r="D139" s="956">
        <f>C139-0.301</f>
        <v/>
      </c>
      <c r="E139" s="243">
        <f>E138+D139</f>
        <v/>
      </c>
      <c r="F139" s="243">
        <f>F138-D138</f>
        <v/>
      </c>
      <c r="G139" s="245">
        <f>G138-D139</f>
        <v/>
      </c>
      <c r="H139" s="264" t="n"/>
      <c r="K139" s="1396" t="n"/>
    </row>
    <row r="140" ht="40.05" customFormat="1" customHeight="1" s="240">
      <c r="A140" s="1398" t="n"/>
      <c r="B140" s="991" t="inlineStr">
        <is>
          <t>UPPER CONN. 3-1/2" VAM TOP BOX 9.2 PPF TX28- 110 KSI
DESCRIPTION: 5 FEET XOVER
SAP: 130013006383
SUPPLIER: TBX
LOWER CONN -3-1/2" SENTINEL PRIME PIN 9.2 PPF TX28-110 KSI</t>
        </is>
      </c>
      <c r="C140" s="992" t="n">
        <v>4.88</v>
      </c>
      <c r="D140" s="956">
        <f>C140-0.301</f>
        <v/>
      </c>
      <c r="E140" s="243">
        <f>E139+D140</f>
        <v/>
      </c>
      <c r="F140" s="243">
        <f>F139-D139</f>
        <v/>
      </c>
      <c r="G140" s="245">
        <f>G139-D140</f>
        <v/>
      </c>
      <c r="H140" s="264" t="n"/>
      <c r="K140" s="1396" t="n"/>
    </row>
    <row r="141" ht="40.05" customFormat="1" customHeight="1" s="240">
      <c r="A141" s="1395" t="n"/>
      <c r="B141" s="991" t="inlineStr">
        <is>
          <t>UPPER CONN. 3-1/2" TSH BLUE BOX 9.2 PPF SN 28 110 KSI
DESCRIPTION: 10 FEET XOVER
SAP: 130005012487
SUPPLIER: TENARIS
LOWER CONN. 3-1/2" VAM TOP PIN 9.2 PPF SN 28 110 KSI</t>
        </is>
      </c>
      <c r="C141" s="992" t="n">
        <v>9.93</v>
      </c>
      <c r="D141" s="956">
        <f>C141-0.301</f>
        <v/>
      </c>
      <c r="E141" s="243">
        <f>E140+D141</f>
        <v/>
      </c>
      <c r="F141" s="243">
        <f>F140-D140</f>
        <v/>
      </c>
      <c r="G141" s="245">
        <f>G140-D141</f>
        <v/>
      </c>
      <c r="H141" s="264" t="n"/>
      <c r="K141" s="1396" t="n"/>
    </row>
    <row r="142" ht="40.05" customFormat="1" customHeight="1" s="240">
      <c r="A142" s="977" t="inlineStr">
        <is>
          <t>JT.#98</t>
        </is>
      </c>
      <c r="B142" s="977" t="inlineStr">
        <is>
          <t>3 1/2" TSH</t>
        </is>
      </c>
      <c r="C142" s="973" t="n">
        <v>31</v>
      </c>
      <c r="D142" s="956">
        <f>C142-0.301</f>
        <v/>
      </c>
      <c r="E142" s="243">
        <f>E141+D142</f>
        <v/>
      </c>
      <c r="F142" s="243">
        <f>F141-D141</f>
        <v/>
      </c>
      <c r="G142" s="245">
        <f>G141-D142</f>
        <v/>
      </c>
      <c r="H142" s="264" t="n"/>
      <c r="K142" s="1396" t="n"/>
    </row>
    <row r="143" ht="40.05" customFormat="1" customHeight="1" s="240">
      <c r="A143" s="977" t="inlineStr">
        <is>
          <t>JT.#99</t>
        </is>
      </c>
      <c r="B143" s="977" t="inlineStr">
        <is>
          <t>3 1/2" TSH</t>
        </is>
      </c>
      <c r="C143" s="973" t="n">
        <v>31</v>
      </c>
      <c r="D143" s="956">
        <f>C143-0.301</f>
        <v/>
      </c>
      <c r="E143" s="243">
        <f>E142+D143</f>
        <v/>
      </c>
      <c r="F143" s="243">
        <f>F142-D142</f>
        <v/>
      </c>
      <c r="G143" s="245">
        <f>G142-D143</f>
        <v/>
      </c>
      <c r="H143" s="255" t="n"/>
      <c r="K143" s="1396" t="n"/>
    </row>
    <row r="144" ht="40.05" customFormat="1" customHeight="1" s="240">
      <c r="A144" s="977" t="inlineStr">
        <is>
          <t>JT.#100</t>
        </is>
      </c>
      <c r="B144" s="977" t="inlineStr">
        <is>
          <t>3 1/2" TSH</t>
        </is>
      </c>
      <c r="C144" s="973" t="n">
        <v>31</v>
      </c>
      <c r="D144" s="956">
        <f>C144-0.301</f>
        <v/>
      </c>
      <c r="E144" s="243">
        <f>E143+D144</f>
        <v/>
      </c>
      <c r="F144" s="243">
        <f>F143-D143</f>
        <v/>
      </c>
      <c r="G144" s="245">
        <f>G143-D144</f>
        <v/>
      </c>
      <c r="H144" s="264" t="n"/>
      <c r="K144" s="1396" t="n"/>
    </row>
    <row r="145" ht="40.05" customFormat="1" customHeight="1" s="240">
      <c r="A145" s="977" t="inlineStr">
        <is>
          <t>JT.#101</t>
        </is>
      </c>
      <c r="B145" s="977" t="inlineStr">
        <is>
          <t>3 1/2" TSH</t>
        </is>
      </c>
      <c r="C145" s="973" t="n">
        <v>31</v>
      </c>
      <c r="D145" s="956">
        <f>C145-0.301</f>
        <v/>
      </c>
      <c r="E145" s="243">
        <f>E144+D145</f>
        <v/>
      </c>
      <c r="F145" s="243">
        <f>F144-D144</f>
        <v/>
      </c>
      <c r="G145" s="245">
        <f>G144-D145</f>
        <v/>
      </c>
      <c r="H145" s="264" t="n"/>
      <c r="K145" s="1396" t="n"/>
    </row>
    <row r="146" ht="40.05" customFormat="1" customHeight="1" s="240">
      <c r="A146" s="977" t="inlineStr">
        <is>
          <t>JT.#102</t>
        </is>
      </c>
      <c r="B146" s="977" t="inlineStr">
        <is>
          <t>3 1/2" TSH</t>
        </is>
      </c>
      <c r="C146" s="973" t="n">
        <v>31</v>
      </c>
      <c r="D146" s="956">
        <f>C146-0.301</f>
        <v/>
      </c>
      <c r="E146" s="243">
        <f>E145+D146</f>
        <v/>
      </c>
      <c r="F146" s="243">
        <f>F145-D145</f>
        <v/>
      </c>
      <c r="G146" s="245">
        <f>G145-D146</f>
        <v/>
      </c>
      <c r="H146" s="264" t="n"/>
      <c r="K146" s="1396" t="n"/>
    </row>
    <row r="147" ht="40.05" customFormat="1" customHeight="1" s="240">
      <c r="A147" s="977" t="inlineStr">
        <is>
          <t>JT.#103</t>
        </is>
      </c>
      <c r="B147" s="977" t="inlineStr">
        <is>
          <t>3 1/2" TSH</t>
        </is>
      </c>
      <c r="C147" s="973" t="n">
        <v>31</v>
      </c>
      <c r="D147" s="956">
        <f>C147-0.301</f>
        <v/>
      </c>
      <c r="E147" s="243">
        <f>E146+D147</f>
        <v/>
      </c>
      <c r="F147" s="243">
        <f>F146-D146</f>
        <v/>
      </c>
      <c r="G147" s="245">
        <f>G146-D147</f>
        <v/>
      </c>
      <c r="H147" s="264" t="n"/>
      <c r="K147" s="1396" t="n"/>
    </row>
    <row r="148" ht="40.05" customFormat="1" customHeight="1" s="240">
      <c r="A148" s="977" t="inlineStr">
        <is>
          <t>JT.#104</t>
        </is>
      </c>
      <c r="B148" s="977" t="inlineStr">
        <is>
          <t>3 1/2" TSH</t>
        </is>
      </c>
      <c r="C148" s="973" t="n">
        <v>31</v>
      </c>
      <c r="D148" s="960">
        <f>C148-0.301</f>
        <v/>
      </c>
      <c r="E148" s="243">
        <f>E147+D148</f>
        <v/>
      </c>
      <c r="F148" s="243">
        <f>F147-D147</f>
        <v/>
      </c>
      <c r="G148" s="245">
        <f>G147-D148</f>
        <v/>
      </c>
      <c r="H148" s="277" t="n"/>
      <c r="K148" s="1396" t="n"/>
    </row>
    <row r="149" ht="40.05" customFormat="1" customHeight="1" s="240">
      <c r="A149" s="977" t="inlineStr">
        <is>
          <t>JT.#105</t>
        </is>
      </c>
      <c r="B149" s="977" t="inlineStr">
        <is>
          <t>3 1/2" TSH</t>
        </is>
      </c>
      <c r="C149" s="973" t="n">
        <v>31</v>
      </c>
      <c r="D149" s="960">
        <f>C149-0.301</f>
        <v/>
      </c>
      <c r="E149" s="243">
        <f>E148+D149</f>
        <v/>
      </c>
      <c r="F149" s="243">
        <f>F148-D148</f>
        <v/>
      </c>
      <c r="G149" s="245">
        <f>G148-D149</f>
        <v/>
      </c>
      <c r="H149" s="276" t="n"/>
      <c r="K149" s="1396" t="n"/>
    </row>
    <row r="150" ht="40.05" customFormat="1" customHeight="1" s="240">
      <c r="A150" s="977" t="inlineStr">
        <is>
          <t>JT.#106</t>
        </is>
      </c>
      <c r="B150" s="977" t="inlineStr">
        <is>
          <t>3 1/2" TSH</t>
        </is>
      </c>
      <c r="C150" s="973" t="n">
        <v>31</v>
      </c>
      <c r="D150" s="956">
        <f>C150-0.301</f>
        <v/>
      </c>
      <c r="E150" s="243">
        <f>E149+D150</f>
        <v/>
      </c>
      <c r="F150" s="243">
        <f>F149-D149</f>
        <v/>
      </c>
      <c r="G150" s="245">
        <f>G149-D150</f>
        <v/>
      </c>
      <c r="H150" s="264" t="n"/>
      <c r="K150" s="1396" t="n"/>
    </row>
    <row r="151" ht="40.05" customFormat="1" customHeight="1" s="240">
      <c r="A151" s="977" t="inlineStr">
        <is>
          <t>JT.#107</t>
        </is>
      </c>
      <c r="B151" s="977" t="inlineStr">
        <is>
          <t>3 1/2" TSH</t>
        </is>
      </c>
      <c r="C151" s="973" t="n">
        <v>31</v>
      </c>
      <c r="D151" s="956">
        <f>C151-0.301</f>
        <v/>
      </c>
      <c r="E151" s="243">
        <f>E150+D151</f>
        <v/>
      </c>
      <c r="F151" s="243">
        <f>F150-D150</f>
        <v/>
      </c>
      <c r="G151" s="245">
        <f>G150-D151</f>
        <v/>
      </c>
      <c r="H151" s="264" t="n"/>
      <c r="K151" s="1396" t="n"/>
    </row>
    <row r="152" ht="40.05" customFormat="1" customHeight="1" s="240">
      <c r="A152" s="977" t="inlineStr">
        <is>
          <t>JT.#108</t>
        </is>
      </c>
      <c r="B152" s="977" t="inlineStr">
        <is>
          <t>3 1/2" TSH</t>
        </is>
      </c>
      <c r="C152" s="973" t="n">
        <v>31</v>
      </c>
      <c r="D152" s="956">
        <f>C152-0.301</f>
        <v/>
      </c>
      <c r="E152" s="243">
        <f>E151+D152</f>
        <v/>
      </c>
      <c r="F152" s="243">
        <f>F151-D151</f>
        <v/>
      </c>
      <c r="G152" s="245">
        <f>G151-D152</f>
        <v/>
      </c>
      <c r="H152" s="264" t="n"/>
      <c r="K152" s="1396" t="n"/>
    </row>
    <row r="153" ht="40.05" customFormat="1" customHeight="1" s="240">
      <c r="A153" s="977" t="inlineStr">
        <is>
          <t>JT.#109</t>
        </is>
      </c>
      <c r="B153" s="977" t="inlineStr">
        <is>
          <t>3 1/2" TSH</t>
        </is>
      </c>
      <c r="C153" s="973" t="n">
        <v>31</v>
      </c>
      <c r="D153" s="956">
        <f>C153-0.301</f>
        <v/>
      </c>
      <c r="E153" s="243">
        <f>E152+D153</f>
        <v/>
      </c>
      <c r="F153" s="243">
        <f>F152-D152</f>
        <v/>
      </c>
      <c r="G153" s="245">
        <f>G152-D153</f>
        <v/>
      </c>
      <c r="H153" s="255" t="n"/>
      <c r="K153" s="1396" t="n"/>
    </row>
    <row r="154" ht="40.05" customFormat="1" customHeight="1" s="240">
      <c r="A154" s="977" t="inlineStr">
        <is>
          <t>JT.#110</t>
        </is>
      </c>
      <c r="B154" s="977" t="inlineStr">
        <is>
          <t>3 1/2" TSH</t>
        </is>
      </c>
      <c r="C154" s="973" t="n">
        <v>31</v>
      </c>
      <c r="D154" s="956">
        <f>C154-0.301</f>
        <v/>
      </c>
      <c r="E154" s="243">
        <f>E153+D154</f>
        <v/>
      </c>
      <c r="F154" s="243">
        <f>F153-D153</f>
        <v/>
      </c>
      <c r="G154" s="245">
        <f>G153-D154</f>
        <v/>
      </c>
      <c r="H154" s="264" t="n"/>
      <c r="K154" s="1396" t="n"/>
    </row>
    <row r="155" ht="40.05" customFormat="1" customHeight="1" s="240">
      <c r="A155" s="977" t="inlineStr">
        <is>
          <t>JT.#111</t>
        </is>
      </c>
      <c r="B155" s="977" t="inlineStr">
        <is>
          <t>3 1/2" TSH</t>
        </is>
      </c>
      <c r="C155" s="973" t="n">
        <v>31</v>
      </c>
      <c r="D155" s="956">
        <f>C155-0.301</f>
        <v/>
      </c>
      <c r="E155" s="243">
        <f>E154+D155</f>
        <v/>
      </c>
      <c r="F155" s="243">
        <f>F154-D154</f>
        <v/>
      </c>
      <c r="G155" s="245">
        <f>G154-D155</f>
        <v/>
      </c>
      <c r="H155" s="264" t="n"/>
      <c r="K155" s="1396" t="n"/>
    </row>
    <row r="156" ht="40.05" customFormat="1" customHeight="1" s="240">
      <c r="A156" s="977" t="inlineStr">
        <is>
          <t>JT.#112</t>
        </is>
      </c>
      <c r="B156" s="977" t="inlineStr">
        <is>
          <t>3 1/2" TSH</t>
        </is>
      </c>
      <c r="C156" s="973" t="n">
        <v>31</v>
      </c>
      <c r="D156" s="956">
        <f>C156-0.301</f>
        <v/>
      </c>
      <c r="E156" s="243">
        <f>E155+D156</f>
        <v/>
      </c>
      <c r="F156" s="243">
        <f>F155-D155</f>
        <v/>
      </c>
      <c r="G156" s="245">
        <f>G155-D156</f>
        <v/>
      </c>
      <c r="H156" s="264" t="n"/>
      <c r="K156" s="1396" t="n"/>
    </row>
    <row r="157" ht="40.05" customFormat="1" customHeight="1" s="240">
      <c r="A157" s="977" t="inlineStr">
        <is>
          <t>JT.#113</t>
        </is>
      </c>
      <c r="B157" s="977" t="inlineStr">
        <is>
          <t>3 1/2" TSH</t>
        </is>
      </c>
      <c r="C157" s="973" t="n">
        <v>31</v>
      </c>
      <c r="D157" s="956">
        <f>C157-0.301</f>
        <v/>
      </c>
      <c r="E157" s="243">
        <f>E156+D157</f>
        <v/>
      </c>
      <c r="F157" s="243">
        <f>F156-D156</f>
        <v/>
      </c>
      <c r="G157" s="245">
        <f>G156-D157</f>
        <v/>
      </c>
      <c r="H157" s="264" t="n"/>
      <c r="K157" s="1396" t="n"/>
    </row>
    <row r="158" ht="40.05" customFormat="1" customHeight="1" s="240">
      <c r="A158" s="977" t="inlineStr">
        <is>
          <t>JT.#114</t>
        </is>
      </c>
      <c r="B158" s="977" t="inlineStr">
        <is>
          <t>3 1/2" TSH</t>
        </is>
      </c>
      <c r="C158" s="973" t="n">
        <v>31</v>
      </c>
      <c r="D158" s="956">
        <f>C158-0.301</f>
        <v/>
      </c>
      <c r="E158" s="243">
        <f>E157+D158</f>
        <v/>
      </c>
      <c r="F158" s="243">
        <f>F157-D157</f>
        <v/>
      </c>
      <c r="G158" s="245">
        <f>G157-D158</f>
        <v/>
      </c>
      <c r="H158" s="264" t="n"/>
      <c r="K158" s="1396" t="n"/>
    </row>
    <row r="159" ht="40.05" customFormat="1" customHeight="1" s="240">
      <c r="A159" s="977" t="inlineStr">
        <is>
          <t>JT.#115</t>
        </is>
      </c>
      <c r="B159" s="977" t="inlineStr">
        <is>
          <t>3 1/2" TSH</t>
        </is>
      </c>
      <c r="C159" s="973" t="n">
        <v>31</v>
      </c>
      <c r="D159" s="956">
        <f>C159-0.301</f>
        <v/>
      </c>
      <c r="E159" s="243">
        <f>E158+D159</f>
        <v/>
      </c>
      <c r="F159" s="243">
        <f>F158-D158</f>
        <v/>
      </c>
      <c r="G159" s="245">
        <f>G158-D159</f>
        <v/>
      </c>
      <c r="H159" s="264" t="n"/>
      <c r="K159" s="1396" t="n"/>
    </row>
    <row r="160" ht="40.05" customFormat="1" customHeight="1" s="240">
      <c r="A160" s="977" t="inlineStr">
        <is>
          <t>JT.#116</t>
        </is>
      </c>
      <c r="B160" s="977" t="inlineStr">
        <is>
          <t>3 1/2" TSH</t>
        </is>
      </c>
      <c r="C160" s="973" t="n">
        <v>31</v>
      </c>
      <c r="D160" s="956">
        <f>C160-0.301</f>
        <v/>
      </c>
      <c r="E160" s="243">
        <f>E159+D160</f>
        <v/>
      </c>
      <c r="F160" s="243">
        <f>F159-D159</f>
        <v/>
      </c>
      <c r="G160" s="245">
        <f>G159-D160</f>
        <v/>
      </c>
      <c r="H160" s="264" t="n"/>
      <c r="K160" s="1396" t="n"/>
    </row>
    <row r="161" ht="40.05" customFormat="1" customHeight="1" s="240">
      <c r="A161" s="977" t="inlineStr">
        <is>
          <t>JT.#117</t>
        </is>
      </c>
      <c r="B161" s="977" t="inlineStr">
        <is>
          <t>3 1/2" TSH</t>
        </is>
      </c>
      <c r="C161" s="973" t="n">
        <v>31</v>
      </c>
      <c r="D161" s="956">
        <f>C161-0.301</f>
        <v/>
      </c>
      <c r="E161" s="243">
        <f>E160+D161</f>
        <v/>
      </c>
      <c r="F161" s="243">
        <f>F160-D160</f>
        <v/>
      </c>
      <c r="G161" s="245">
        <f>G160-D161</f>
        <v/>
      </c>
      <c r="H161" s="264" t="n"/>
      <c r="K161" s="1396" t="n"/>
    </row>
    <row r="162" ht="40.05" customFormat="1" customHeight="1" s="240">
      <c r="A162" s="1405" t="inlineStr">
        <is>
          <t>D4</t>
        </is>
      </c>
      <c r="B162" s="994" t="inlineStr">
        <is>
          <t>UPPER CONN. 3-1/2" VAM TOP BOX 9.2 PPF SN 28 110 KSI
DESCRIPTION: 5 FEET XOVER
SAP: 130005011340
SUPPLIER: TENARIS
LOWER CONN. 3-1/2" TSH BLUE PIN 9.2 PPF SN 28 110 KSI</t>
        </is>
      </c>
      <c r="C162" s="995" t="n">
        <v>5.18</v>
      </c>
      <c r="D162" s="956">
        <f>C162-0.301</f>
        <v/>
      </c>
      <c r="E162" s="243">
        <f>E161+D162</f>
        <v/>
      </c>
      <c r="F162" s="243">
        <f>F161-D161</f>
        <v/>
      </c>
      <c r="G162" s="245">
        <f>G161-D162</f>
        <v/>
      </c>
      <c r="H162" s="264" t="n"/>
      <c r="K162" s="1396" t="n"/>
    </row>
    <row r="163" ht="40.05" customFormat="1" customHeight="1" s="240" thickBot="1">
      <c r="A163" s="1398" t="n"/>
      <c r="B163" s="994" t="inlineStr">
        <is>
          <t>UPPER CONN. 3-1/2" SENTINEL PRIME BOX 9.2 PPF TX28-110 KSI
DESCRIPTION: 5 FEET XOVER
SAP: 130013006385
SUPPLIER: TBX
LOWER CONN. 3-1/2" VAM TOP PIN 9.2 PPF TX28-110 KSI</t>
        </is>
      </c>
      <c r="C163" s="995" t="n">
        <v>4.96</v>
      </c>
      <c r="D163" s="956">
        <f>C163-0.301</f>
        <v/>
      </c>
      <c r="E163" s="243">
        <f>E162+D163</f>
        <v/>
      </c>
      <c r="F163" s="243">
        <f>F162-D162</f>
        <v/>
      </c>
      <c r="G163" s="245">
        <f>G162-D163</f>
        <v/>
      </c>
      <c r="K163" s="1396" t="n"/>
    </row>
    <row r="164" ht="129.6" customFormat="1" customHeight="1" s="240" thickBot="1">
      <c r="A164" s="1398" t="n"/>
      <c r="B164" s="994"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995" t="n">
        <v>8.69</v>
      </c>
      <c r="D164" s="961">
        <f>C164-0.301</f>
        <v/>
      </c>
      <c r="E164" s="243">
        <f>E163+D164</f>
        <v/>
      </c>
      <c r="F164" s="243">
        <f>F163-D163</f>
        <v/>
      </c>
      <c r="G164" s="245">
        <f>G163-D164</f>
        <v/>
      </c>
      <c r="H164" s="1406" t="n"/>
    </row>
    <row r="165" ht="129.6" customFormat="1" customHeight="1" s="240">
      <c r="A165" s="1398" t="n"/>
      <c r="B165" s="994" t="inlineStr">
        <is>
          <t>UPPER CONN. 3-1/2" VAM TOP BOX 9.2 PPF TX28- 110 KSI
DESCRIPTION: 10 FEET XOVER
SAP: 1130013006387
SUPPLIER: TBX
LOWER CONN-3-1/2" SENTINELPRIME PIN 9.2 PPF TX28110 KSI</t>
        </is>
      </c>
      <c r="C165" s="995" t="n">
        <v>9.779999999999999</v>
      </c>
      <c r="D165" s="961">
        <f>C165</f>
        <v/>
      </c>
      <c r="E165" s="243">
        <f>E164+D165</f>
        <v/>
      </c>
      <c r="F165" s="243">
        <f>F164-D164</f>
        <v/>
      </c>
      <c r="G165" s="245">
        <f>G164-D165</f>
        <v/>
      </c>
      <c r="H165" s="1406" t="n"/>
    </row>
    <row r="166" ht="204.6" customFormat="1" customHeight="1" s="240">
      <c r="A166" s="1395" t="n"/>
      <c r="B166" s="994" t="inlineStr">
        <is>
          <t>UPPER CONN. 3-1/2" TSH BLUE BOX 9.2 PPF SN 28 110 KSI
DESCRIPTION: 5 FEET XOVER
SAP: 130005011340
SUPPLIER: TENARIS
LOWER CONN. 3-1/2" VAM TOP PIN 9.2 PPF SN 28 110 KSI</t>
        </is>
      </c>
      <c r="C166" s="995" t="n">
        <v>4.96</v>
      </c>
      <c r="D166" s="962">
        <f>C166</f>
        <v/>
      </c>
      <c r="E166" s="243">
        <f>E165+D166</f>
        <v/>
      </c>
      <c r="F166" s="243">
        <f>F165-D165</f>
        <v/>
      </c>
      <c r="G166" s="245">
        <f>G165-D166</f>
        <v/>
      </c>
      <c r="H166" s="252" t="n"/>
    </row>
    <row r="167" ht="142.2" customFormat="1" customHeight="1" s="240" thickBot="1">
      <c r="A167" s="977" t="inlineStr">
        <is>
          <t>JT.#118</t>
        </is>
      </c>
      <c r="B167" s="977" t="inlineStr">
        <is>
          <t>3 1/2" TSH</t>
        </is>
      </c>
      <c r="C167" s="973" t="n">
        <v>31</v>
      </c>
      <c r="D167" s="963">
        <f>C167</f>
        <v/>
      </c>
      <c r="E167" s="243">
        <f>E166+D167</f>
        <v/>
      </c>
      <c r="F167" s="243">
        <f>F166-D166</f>
        <v/>
      </c>
      <c r="G167" s="245">
        <f>G166-D167</f>
        <v/>
      </c>
      <c r="H167" s="1407" t="n"/>
      <c r="I167" s="240">
        <f>364-146</f>
        <v/>
      </c>
    </row>
    <row r="168" ht="142.2" customFormat="1" customHeight="1" s="240" thickBot="1">
      <c r="A168" s="977" t="inlineStr">
        <is>
          <t>JT.#119</t>
        </is>
      </c>
      <c r="B168" s="977" t="inlineStr">
        <is>
          <t>3 1/2" TSH</t>
        </is>
      </c>
      <c r="C168" s="973" t="n">
        <v>31</v>
      </c>
      <c r="D168" s="963">
        <f>C168</f>
        <v/>
      </c>
      <c r="E168" s="243">
        <f>E167+D168</f>
        <v/>
      </c>
      <c r="F168" s="243">
        <f>F167-D167</f>
        <v/>
      </c>
      <c r="G168" s="245">
        <f>G167-D168</f>
        <v/>
      </c>
      <c r="H168" s="1408" t="n"/>
      <c r="J168" s="272">
        <f>I167/10</f>
        <v/>
      </c>
      <c r="O168" s="240">
        <f>J167/10</f>
        <v/>
      </c>
    </row>
    <row r="169" ht="40.05" customFormat="1" customHeight="1" s="240">
      <c r="A169" s="977" t="inlineStr">
        <is>
          <t>JT.#120</t>
        </is>
      </c>
      <c r="B169" s="977" t="inlineStr">
        <is>
          <t>3 1/2" TSH</t>
        </is>
      </c>
      <c r="C169" s="973" t="n">
        <v>31</v>
      </c>
      <c r="D169" s="956">
        <f>C169-0.301</f>
        <v/>
      </c>
      <c r="E169" s="243">
        <f>E168+D169</f>
        <v/>
      </c>
      <c r="F169" s="243">
        <f>F168-D168</f>
        <v/>
      </c>
      <c r="G169" s="245">
        <f>G168-D169</f>
        <v/>
      </c>
      <c r="H169" s="264" t="n"/>
      <c r="K169" s="1396" t="n"/>
    </row>
    <row r="170" ht="39.6" customFormat="1" customHeight="1" s="240" thickBot="1">
      <c r="A170" s="977" t="inlineStr">
        <is>
          <t>JT.#121</t>
        </is>
      </c>
      <c r="B170" s="977" t="inlineStr">
        <is>
          <t>3 1/2" TSH</t>
        </is>
      </c>
      <c r="C170" s="973" t="n">
        <v>31</v>
      </c>
      <c r="D170" s="956">
        <f>C170-0.301</f>
        <v/>
      </c>
      <c r="E170" s="243">
        <f>E169+D170</f>
        <v/>
      </c>
      <c r="F170" s="243">
        <f>F169-D169</f>
        <v/>
      </c>
      <c r="G170" s="245">
        <f>G169-D170</f>
        <v/>
      </c>
      <c r="H170" s="249" t="inlineStr">
        <is>
          <t xml:space="preserve">FILL UP STRING </t>
        </is>
      </c>
      <c r="K170" s="1396" t="n"/>
    </row>
    <row r="171" ht="123.6" customFormat="1" customHeight="1" s="240">
      <c r="A171" s="977" t="inlineStr">
        <is>
          <t>JT.#122</t>
        </is>
      </c>
      <c r="B171" s="977" t="inlineStr">
        <is>
          <t>3 1/2" TSH</t>
        </is>
      </c>
      <c r="C171" s="973" t="n">
        <v>31</v>
      </c>
      <c r="D171" s="961">
        <f>C171-0.252</f>
        <v/>
      </c>
      <c r="E171" s="243">
        <f>E170+D171</f>
        <v/>
      </c>
      <c r="F171" s="243">
        <f>F170-D170</f>
        <v/>
      </c>
      <c r="G171" s="245">
        <f>G170-D171</f>
        <v/>
      </c>
      <c r="H171" s="1409" t="n"/>
      <c r="J171" s="240">
        <f>J168*4</f>
        <v/>
      </c>
    </row>
    <row r="172" ht="163.8" customFormat="1" customHeight="1" s="240">
      <c r="A172" s="977" t="inlineStr">
        <is>
          <t>JT.#123</t>
        </is>
      </c>
      <c r="B172" s="977" t="inlineStr">
        <is>
          <t>3 1/2" TSH</t>
        </is>
      </c>
      <c r="C172" s="973" t="n">
        <v>31</v>
      </c>
      <c r="D172" s="962">
        <f>C172</f>
        <v/>
      </c>
      <c r="E172" s="243">
        <f>E171+D172</f>
        <v/>
      </c>
      <c r="F172" s="243">
        <f>F171-D171</f>
        <v/>
      </c>
      <c r="G172" s="245">
        <f>G171-D172</f>
        <v/>
      </c>
      <c r="H172" s="252" t="n"/>
      <c r="J172" s="240">
        <f>J171/60</f>
        <v/>
      </c>
    </row>
    <row r="173" ht="181.2" customFormat="1" customHeight="1" s="240">
      <c r="A173" s="977" t="inlineStr">
        <is>
          <t>JT.#124</t>
        </is>
      </c>
      <c r="B173" s="977" t="inlineStr">
        <is>
          <t>3 1/2" TSH</t>
        </is>
      </c>
      <c r="C173" s="973" t="n">
        <v>31</v>
      </c>
      <c r="D173" s="962">
        <f>C173</f>
        <v/>
      </c>
      <c r="E173" s="243">
        <f>E172+D173</f>
        <v/>
      </c>
      <c r="F173" s="243">
        <f>F172-D172</f>
        <v/>
      </c>
      <c r="G173" s="245">
        <f>G172-D173</f>
        <v/>
      </c>
      <c r="H173" s="1410" t="n"/>
    </row>
    <row r="174" ht="135.6" customFormat="1" customHeight="1" s="240">
      <c r="A174" s="977" t="inlineStr">
        <is>
          <t>JT.#125</t>
        </is>
      </c>
      <c r="B174" s="977" t="inlineStr">
        <is>
          <t>3 1/2" TSH</t>
        </is>
      </c>
      <c r="C174" s="973" t="n">
        <v>31</v>
      </c>
      <c r="D174" s="962">
        <f>C174</f>
        <v/>
      </c>
      <c r="E174" s="243">
        <f>E173+D174</f>
        <v/>
      </c>
      <c r="F174" s="243">
        <f>F173-D173</f>
        <v/>
      </c>
      <c r="G174" s="245">
        <f>G173-D174</f>
        <v/>
      </c>
      <c r="H174" s="269" t="n"/>
    </row>
    <row r="175" ht="333" customFormat="1" customHeight="1" s="240">
      <c r="A175" s="977" t="inlineStr">
        <is>
          <t>JT.#126</t>
        </is>
      </c>
      <c r="B175" s="977" t="inlineStr">
        <is>
          <t>3 1/2" TSH</t>
        </is>
      </c>
      <c r="C175" s="973" t="n">
        <v>31</v>
      </c>
      <c r="D175" s="962">
        <f>C175</f>
        <v/>
      </c>
      <c r="E175" s="243">
        <f>E174+D175</f>
        <v/>
      </c>
      <c r="F175" s="243">
        <f>F174-D174</f>
        <v/>
      </c>
      <c r="G175" s="245">
        <f>G174-D175</f>
        <v/>
      </c>
      <c r="H175" s="268" t="inlineStr">
        <is>
          <t>TRAGET DEPTH 6875.00'
CASING COLAR  6863.71' -6906.28'</t>
        </is>
      </c>
      <c r="I175" s="267" t="n"/>
      <c r="J175" s="266" t="n"/>
    </row>
    <row r="176" ht="142.2" customFormat="1" customHeight="1" s="240" thickBot="1">
      <c r="A176" s="977" t="inlineStr">
        <is>
          <t>JT.#127</t>
        </is>
      </c>
      <c r="B176" s="977" t="inlineStr">
        <is>
          <t>3 1/2" TSH</t>
        </is>
      </c>
      <c r="C176" s="973" t="n">
        <v>31</v>
      </c>
      <c r="D176" s="963">
        <f>C176</f>
        <v/>
      </c>
      <c r="E176" s="243">
        <f>E175+D176</f>
        <v/>
      </c>
      <c r="F176" s="243">
        <f>F175-D175</f>
        <v/>
      </c>
      <c r="G176" s="245">
        <f>G175-D176</f>
        <v/>
      </c>
      <c r="H176" s="258" t="n"/>
      <c r="I176" s="265" t="n"/>
    </row>
    <row r="177" ht="40.05" customFormat="1" customHeight="1" s="240">
      <c r="A177" s="977" t="inlineStr">
        <is>
          <t>JT.#128</t>
        </is>
      </c>
      <c r="B177" s="977" t="inlineStr">
        <is>
          <t>3 1/2" TSH</t>
        </is>
      </c>
      <c r="C177" s="973" t="n">
        <v>31</v>
      </c>
      <c r="D177" s="956">
        <f>C177-0.301</f>
        <v/>
      </c>
      <c r="E177" s="243">
        <f>E176+D177</f>
        <v/>
      </c>
      <c r="F177" s="243">
        <f>F176-D176</f>
        <v/>
      </c>
      <c r="G177" s="245">
        <f>G176-D177</f>
        <v/>
      </c>
      <c r="H177" s="249" t="inlineStr">
        <is>
          <t xml:space="preserve">FILL UP STRING </t>
        </is>
      </c>
      <c r="K177" s="1396" t="n"/>
    </row>
    <row r="178" ht="40.05" customFormat="1" customHeight="1" s="240">
      <c r="A178" s="977" t="inlineStr">
        <is>
          <t>JT.#129</t>
        </is>
      </c>
      <c r="B178" s="977" t="inlineStr">
        <is>
          <t>3 1/2" TSH</t>
        </is>
      </c>
      <c r="C178" s="973" t="n">
        <v>31</v>
      </c>
      <c r="D178" s="956">
        <f>C178-0.301</f>
        <v/>
      </c>
      <c r="E178" s="243">
        <f>E177+D178</f>
        <v/>
      </c>
      <c r="F178" s="243">
        <f>F177-D177</f>
        <v/>
      </c>
      <c r="G178" s="245">
        <f>G177-D178</f>
        <v/>
      </c>
      <c r="H178" s="264" t="n"/>
      <c r="K178" s="1396" t="n"/>
    </row>
    <row r="179" ht="40.05" customFormat="1" customHeight="1" s="240">
      <c r="A179" s="977" t="inlineStr">
        <is>
          <t>JT.#130</t>
        </is>
      </c>
      <c r="B179" s="977" t="inlineStr">
        <is>
          <t>3 1/2" TSH</t>
        </is>
      </c>
      <c r="C179" s="973" t="n">
        <v>31</v>
      </c>
      <c r="D179" s="956">
        <f>C179-0.301</f>
        <v/>
      </c>
      <c r="E179" s="243">
        <f>E178+D179</f>
        <v/>
      </c>
      <c r="F179" s="243">
        <f>F178-D178</f>
        <v/>
      </c>
      <c r="G179" s="245">
        <f>G178-D179</f>
        <v/>
      </c>
      <c r="H179" s="264" t="n"/>
      <c r="K179" s="1396" t="n"/>
    </row>
    <row r="180" ht="40.05" customFormat="1" customHeight="1" s="240">
      <c r="A180" s="977" t="inlineStr">
        <is>
          <t>JT.#131</t>
        </is>
      </c>
      <c r="B180" s="977" t="inlineStr">
        <is>
          <t>3 1/2" TSH</t>
        </is>
      </c>
      <c r="C180" s="973" t="n">
        <v>31</v>
      </c>
      <c r="D180" s="956">
        <f>C180-0.301</f>
        <v/>
      </c>
      <c r="E180" s="243">
        <f>E179+D180</f>
        <v/>
      </c>
      <c r="F180" s="243">
        <f>F179-D179</f>
        <v/>
      </c>
      <c r="G180" s="245">
        <f>G179-D180</f>
        <v/>
      </c>
      <c r="H180" s="264" t="n"/>
      <c r="K180" s="1396" t="n"/>
    </row>
    <row r="181" ht="40.05" customFormat="1" customHeight="1" s="240">
      <c r="A181" s="977" t="inlineStr">
        <is>
          <t>JT.#132</t>
        </is>
      </c>
      <c r="B181" s="977" t="inlineStr">
        <is>
          <t>3 1/2" TSH</t>
        </is>
      </c>
      <c r="C181" s="973" t="n">
        <v>31</v>
      </c>
      <c r="D181" s="956">
        <f>C181-0.301</f>
        <v/>
      </c>
      <c r="E181" s="243">
        <f>E180+D181</f>
        <v/>
      </c>
      <c r="F181" s="243">
        <f>F180-D180</f>
        <v/>
      </c>
      <c r="G181" s="245">
        <f>G180-D181</f>
        <v/>
      </c>
      <c r="H181" s="264" t="n"/>
      <c r="K181" s="1396" t="n"/>
    </row>
    <row r="182" ht="40.05" customFormat="1" customHeight="1" s="240">
      <c r="A182" s="977" t="inlineStr">
        <is>
          <t>JT.#133</t>
        </is>
      </c>
      <c r="B182" s="977" t="inlineStr">
        <is>
          <t>3 1/2" TSH</t>
        </is>
      </c>
      <c r="C182" s="973" t="n">
        <v>31</v>
      </c>
      <c r="D182" s="956">
        <f>C182-0.301</f>
        <v/>
      </c>
      <c r="E182" s="243">
        <f>E181+D182</f>
        <v/>
      </c>
      <c r="F182" s="243">
        <f>F181-D181</f>
        <v/>
      </c>
      <c r="G182" s="245">
        <f>G181-D182</f>
        <v/>
      </c>
      <c r="H182" s="264" t="n"/>
      <c r="K182" s="1396" t="n"/>
    </row>
    <row r="183" ht="40.05" customFormat="1" customHeight="1" s="240">
      <c r="A183" s="977" t="inlineStr">
        <is>
          <t>JT.#134</t>
        </is>
      </c>
      <c r="B183" s="977" t="inlineStr">
        <is>
          <t>3 1/2" TSH</t>
        </is>
      </c>
      <c r="C183" s="973" t="n">
        <v>31</v>
      </c>
      <c r="D183" s="956">
        <f>C183-0.301</f>
        <v/>
      </c>
      <c r="E183" s="243">
        <f>E182+D183</f>
        <v/>
      </c>
      <c r="F183" s="243">
        <f>F182-D182</f>
        <v/>
      </c>
      <c r="G183" s="245">
        <f>G182-D183</f>
        <v/>
      </c>
      <c r="H183" s="264" t="n"/>
      <c r="K183" s="1396" t="n"/>
    </row>
    <row r="184" ht="40.05" customFormat="1" customHeight="1" s="240">
      <c r="A184" s="977" t="inlineStr">
        <is>
          <t>JT.#135</t>
        </is>
      </c>
      <c r="B184" s="977" t="inlineStr">
        <is>
          <t>3 1/2" TSH</t>
        </is>
      </c>
      <c r="C184" s="973" t="n">
        <v>31</v>
      </c>
      <c r="D184" s="956">
        <f>C184-0.301</f>
        <v/>
      </c>
      <c r="E184" s="243">
        <f>E183+D184</f>
        <v/>
      </c>
      <c r="F184" s="243">
        <f>F183-D183</f>
        <v/>
      </c>
      <c r="G184" s="245">
        <f>G183-D184</f>
        <v/>
      </c>
      <c r="H184" s="264" t="n"/>
      <c r="K184" s="1396" t="n"/>
    </row>
    <row r="185" ht="40.05" customFormat="1" customHeight="1" s="240">
      <c r="A185" s="977" t="inlineStr">
        <is>
          <t>JT.#136</t>
        </is>
      </c>
      <c r="B185" s="977" t="inlineStr">
        <is>
          <t>3 1/2" TSH</t>
        </is>
      </c>
      <c r="C185" s="973" t="n">
        <v>31</v>
      </c>
      <c r="D185" s="956">
        <f>C185-0.301</f>
        <v/>
      </c>
      <c r="E185" s="243">
        <f>E184+D185</f>
        <v/>
      </c>
      <c r="F185" s="243">
        <f>F184-D184</f>
        <v/>
      </c>
      <c r="G185" s="245">
        <f>G184-D185</f>
        <v/>
      </c>
      <c r="H185" s="255" t="n"/>
      <c r="K185" s="1396" t="n"/>
    </row>
    <row r="186" ht="40.05" customFormat="1" customHeight="1" s="240">
      <c r="A186" s="977" t="inlineStr">
        <is>
          <t>JT.#137</t>
        </is>
      </c>
      <c r="B186" s="977" t="inlineStr">
        <is>
          <t>3 1/2" TSH</t>
        </is>
      </c>
      <c r="C186" s="973" t="n">
        <v>31</v>
      </c>
      <c r="D186" s="956">
        <f>C186-0.301</f>
        <v/>
      </c>
      <c r="E186" s="243">
        <f>E185+D186</f>
        <v/>
      </c>
      <c r="F186" s="243">
        <f>F185-D185</f>
        <v/>
      </c>
      <c r="G186" s="245">
        <f>G185-D186</f>
        <v/>
      </c>
      <c r="H186" s="264" t="n"/>
      <c r="K186" s="1396" t="n"/>
    </row>
    <row r="187" ht="40.05" customFormat="1" customHeight="1" s="240">
      <c r="A187" s="1411" t="inlineStr">
        <is>
          <t>F</t>
        </is>
      </c>
      <c r="B187" s="997" t="inlineStr">
        <is>
          <t>UPPER CONN. 3-1/2" VAM TOP BOX 9.2 PPF SN 28 110 KSI
DESCRIPTION: 5 FEET XOVER
SAP: 130005011340
SUPPLIER: TENARIS
UPPER CONN. 3-1/2" TSH BLUE PIN 9.2 PPF SN 28 110 KSI</t>
        </is>
      </c>
      <c r="C187" s="998" t="n">
        <v>5.02</v>
      </c>
      <c r="D187" s="956">
        <f>C187-0.301</f>
        <v/>
      </c>
      <c r="E187" s="243">
        <f>E186+D187</f>
        <v/>
      </c>
      <c r="F187" s="243">
        <f>F186-D186</f>
        <v/>
      </c>
      <c r="G187" s="245">
        <f>G186-D187</f>
        <v/>
      </c>
      <c r="H187" s="249" t="inlineStr">
        <is>
          <t xml:space="preserve">FILL UP STRING </t>
        </is>
      </c>
      <c r="K187" s="1396" t="n"/>
    </row>
    <row r="188" ht="40.05" customFormat="1" customHeight="1" s="240">
      <c r="A188" s="1398" t="n"/>
      <c r="B188" s="997" t="inlineStr">
        <is>
          <t>UPPER CONN. 3-1/2" VAM TOP 9.2#PPF INCOLOY 925 BOX
DESCRIPTION: FLOW COUPLING
PN: 2996124
S/N: 130777-04-001
SAP: 130010035671
S UPPLIER: WEATHERFORD
LOWER CONN. 3-1/2" VAM TOP 9.2#PPF</t>
        </is>
      </c>
      <c r="C188" s="998" t="n">
        <v>5.75</v>
      </c>
      <c r="D188" s="956">
        <f>C188-0.301</f>
        <v/>
      </c>
      <c r="E188" s="243">
        <f>E187+D188</f>
        <v/>
      </c>
      <c r="F188" s="243">
        <f>F187-D187</f>
        <v/>
      </c>
      <c r="G188" s="245">
        <f>G187-D188</f>
        <v/>
      </c>
      <c r="H188" s="264" t="n"/>
      <c r="K188" s="1396" t="n"/>
    </row>
    <row r="189" ht="40.05" customFormat="1" customHeight="1" s="240">
      <c r="A189" s="1398" t="n"/>
      <c r="B189" s="997" t="inlineStr">
        <is>
          <t>UPPER CONN. 3-1/2" VAM TOP 9.2#PPF
INCOLOY 925
BOX
DESCRIPTION: WEATHERFORD ASSY, TRSV,3.5WZPE-10
2.813WOR,2kSD,9.2# VAM TOP, WN302
PN: 2980845
S/N: 12777594-01
SAP: 130010038007
SUPPLIER: WEATHERFORD
LOWER CONN. 3-1/2" VAM TOP 9.2#PPF</t>
        </is>
      </c>
      <c r="C189" s="998" t="n">
        <v>4.44</v>
      </c>
      <c r="D189" s="956">
        <f>C189-0.301</f>
        <v/>
      </c>
      <c r="E189" s="243">
        <f>E188+D189</f>
        <v/>
      </c>
      <c r="F189" s="243">
        <f>F188-D188</f>
        <v/>
      </c>
      <c r="G189" s="245">
        <f>G188-D189</f>
        <v/>
      </c>
      <c r="H189" s="264" t="n"/>
      <c r="K189" s="1396" t="n"/>
    </row>
    <row r="190" ht="40.05" customFormat="1" customHeight="1" s="240">
      <c r="A190" s="1398" t="n"/>
      <c r="B190" s="997" t="inlineStr">
        <is>
          <t>UPPER CONN. 3-1/2" VAM TOP 9.2#PPF
INCOLOY 925
BOX
DESCRIPTION: FLOW COUPLING
P/N: 2996124
S/N: 130777-02-002
SAP: 130010035671
SUPPLIER: WEATHERFORD
LOWER CONN. 3-1/2" VAM TOP 9.2#PPF</t>
        </is>
      </c>
      <c r="C190" s="998" t="n">
        <v>5.75</v>
      </c>
      <c r="D190" s="956">
        <f>C190-0.301</f>
        <v/>
      </c>
      <c r="E190" s="243">
        <f>E189+D190</f>
        <v/>
      </c>
      <c r="F190" s="243">
        <f>F189-D189</f>
        <v/>
      </c>
      <c r="G190" s="245">
        <f>G189-D190</f>
        <v/>
      </c>
      <c r="H190" s="264" t="n"/>
      <c r="K190" s="1396" t="n"/>
    </row>
    <row r="191" ht="40.05" customFormat="1" customHeight="1" s="240">
      <c r="A191" s="1395" t="n"/>
      <c r="B191" s="997" t="inlineStr">
        <is>
          <t>UPPER CONN. 3-1/2" TSH BLUE BOX 9.2 PPF SN 28 110 KSI
DESCRIPTION: 10 FEET XOVER
SAP: 130005012487
SUPPLIER: TENARIS
LOWER CONN. 3-1/2" VAM TOP PIN 9.2 PPF SN 28 110 KSI</t>
        </is>
      </c>
      <c r="C191" s="998" t="n">
        <v>9.93</v>
      </c>
      <c r="D191" s="956">
        <f>C191-0.301</f>
        <v/>
      </c>
      <c r="E191" s="243">
        <f>E190+D191</f>
        <v/>
      </c>
      <c r="F191" s="243">
        <f>F190-D190</f>
        <v/>
      </c>
      <c r="G191" s="245">
        <f>G190-D191</f>
        <v/>
      </c>
      <c r="H191" s="264" t="n"/>
      <c r="K191" s="1396" t="n"/>
    </row>
    <row r="192" ht="40.05" customFormat="1" customHeight="1" s="240">
      <c r="A192" s="977" t="inlineStr">
        <is>
          <t>JT.#138</t>
        </is>
      </c>
      <c r="B192" s="977" t="inlineStr">
        <is>
          <t>3 1/2" TSH</t>
        </is>
      </c>
      <c r="C192" s="973" t="n">
        <v>31</v>
      </c>
      <c r="D192" s="956">
        <f>C192-0.301</f>
        <v/>
      </c>
      <c r="E192" s="243">
        <f>E191+D192</f>
        <v/>
      </c>
      <c r="F192" s="243">
        <f>F191-D191</f>
        <v/>
      </c>
      <c r="G192" s="245">
        <f>G191-D192</f>
        <v/>
      </c>
      <c r="H192" s="264" t="n"/>
      <c r="K192" s="1396" t="n"/>
    </row>
    <row r="193" ht="40.05" customFormat="1" customHeight="1" s="240">
      <c r="A193" s="977" t="inlineStr">
        <is>
          <t>JT.#139</t>
        </is>
      </c>
      <c r="B193" s="977" t="inlineStr">
        <is>
          <t>3 1/2" TSH</t>
        </is>
      </c>
      <c r="C193" s="973" t="n">
        <v>31</v>
      </c>
      <c r="D193" s="956">
        <f>C193-0.301</f>
        <v/>
      </c>
      <c r="E193" s="243">
        <f>E192+D193</f>
        <v/>
      </c>
      <c r="F193" s="243">
        <f>F192-D192</f>
        <v/>
      </c>
      <c r="G193" s="245">
        <f>G192-D193</f>
        <v/>
      </c>
      <c r="H193" s="264" t="n"/>
      <c r="K193" s="1396" t="n"/>
    </row>
    <row r="194" ht="40.05" customFormat="1" customHeight="1" s="240">
      <c r="A194" s="977" t="inlineStr">
        <is>
          <t>JT.#140</t>
        </is>
      </c>
      <c r="B194" s="977" t="inlineStr">
        <is>
          <t>3 1/2" TSH</t>
        </is>
      </c>
      <c r="C194" s="973" t="n">
        <v>31</v>
      </c>
      <c r="D194" s="956">
        <f>C194-0.301</f>
        <v/>
      </c>
      <c r="E194" s="243">
        <f>E193+D194</f>
        <v/>
      </c>
      <c r="F194" s="243">
        <f>F193-D193</f>
        <v/>
      </c>
      <c r="G194" s="245">
        <f>G193-D194</f>
        <v/>
      </c>
      <c r="H194" s="264" t="n"/>
      <c r="K194" s="1396" t="n"/>
    </row>
    <row r="195" ht="40.05" customFormat="1" customHeight="1" s="240">
      <c r="A195" s="977" t="inlineStr">
        <is>
          <t>JT.#141</t>
        </is>
      </c>
      <c r="B195" s="977" t="inlineStr">
        <is>
          <t>3 1/2" TSH</t>
        </is>
      </c>
      <c r="C195" s="973" t="n">
        <v>31</v>
      </c>
      <c r="D195" s="956">
        <f>C195-0.301</f>
        <v/>
      </c>
      <c r="E195" s="243">
        <f>E194+D195</f>
        <v/>
      </c>
      <c r="F195" s="243">
        <f>F194-D194</f>
        <v/>
      </c>
      <c r="G195" s="245">
        <f>G194-D195</f>
        <v/>
      </c>
      <c r="H195" s="255" t="n"/>
      <c r="K195" s="1396" t="n"/>
    </row>
    <row r="196" ht="40.05" customFormat="1" customHeight="1" s="240">
      <c r="A196" s="977" t="inlineStr">
        <is>
          <t>JT.#142</t>
        </is>
      </c>
      <c r="B196" s="977" t="inlineStr">
        <is>
          <t>3 1/2" TSH</t>
        </is>
      </c>
      <c r="C196" s="973" t="n">
        <v>31</v>
      </c>
      <c r="D196" s="956">
        <f>C196-0.301</f>
        <v/>
      </c>
      <c r="E196" s="243">
        <f>E195+D196</f>
        <v/>
      </c>
      <c r="F196" s="243">
        <f>F195-D195</f>
        <v/>
      </c>
      <c r="G196" s="245">
        <f>G195-D196</f>
        <v/>
      </c>
      <c r="H196" s="264" t="n"/>
      <c r="K196" s="1396" t="n"/>
    </row>
    <row r="197" ht="40.05" customFormat="1" customHeight="1" s="240">
      <c r="A197" s="1412" t="inlineStr">
        <is>
          <t>F - 1</t>
        </is>
      </c>
      <c r="B197" s="1000" t="inlineStr">
        <is>
          <t>UPPER CONN. 3-1/2" TENARIS BLUE 9.2#PPF SN 28 110 KSI
DESCRIPTION: 5 FEET PUP JOINT
SAP: 130005011338
SUPPLIER:TENARIS
LOWER CONN. 3-1/2" TENARIS BLUE 9.2#PPF SN 28 110 KSI</t>
        </is>
      </c>
      <c r="C197" s="1001" t="n">
        <v>5.08</v>
      </c>
      <c r="D197" s="956">
        <f>C197-0.301</f>
        <v/>
      </c>
      <c r="E197" s="243">
        <f>E196+D197</f>
        <v/>
      </c>
      <c r="F197" s="243">
        <f>F196-D196</f>
        <v/>
      </c>
      <c r="G197" s="245">
        <f>G196-D197</f>
        <v/>
      </c>
      <c r="H197" s="249" t="inlineStr">
        <is>
          <t xml:space="preserve">FILL UP STRING </t>
        </is>
      </c>
      <c r="K197" s="1396" t="n"/>
    </row>
    <row r="198" ht="40.05" customFormat="1" customHeight="1" s="240">
      <c r="A198" s="1398" t="n"/>
      <c r="B198" s="1000" t="inlineStr">
        <is>
          <t>UPPER CONN. 4-1/2" VAM TOP 12.6 #PPF SN 28 120 KSI BOX
DESCRIPTION : X OVER
4 1/2 PIN TOP X 3 1/2 PIN BTM
SAP: 130005012767 SUPPLIER: TENARIS
LOWER CONN. 3-1/2" TENARIS BLUE 9.2#PPF SN 28 120 KSI PIN</t>
        </is>
      </c>
      <c r="C198" s="1001" t="n">
        <v>2.48</v>
      </c>
      <c r="D198" s="956">
        <f>C198-0.301</f>
        <v/>
      </c>
      <c r="E198" s="243">
        <f>E197+D198</f>
        <v/>
      </c>
      <c r="F198" s="243">
        <f>F197-D197</f>
        <v/>
      </c>
      <c r="G198" s="245">
        <f>G197-D198</f>
        <v/>
      </c>
      <c r="H198" s="264" t="n"/>
      <c r="K198" s="1396" t="n"/>
    </row>
    <row r="199" ht="40.05" customFormat="1" customHeight="1" s="240">
      <c r="A199" s="1398" t="n"/>
      <c r="B199" s="1000"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001" t="n">
        <v>1.9</v>
      </c>
      <c r="D199" s="956">
        <f>C199-0.301</f>
        <v/>
      </c>
      <c r="E199" s="243">
        <f>E198+D199</f>
        <v/>
      </c>
      <c r="F199" s="243">
        <f>F198-D198</f>
        <v/>
      </c>
      <c r="G199" s="245">
        <f>G198-D199</f>
        <v/>
      </c>
      <c r="H199" s="264" t="n"/>
      <c r="K199" s="1396" t="n"/>
    </row>
    <row r="200" ht="40.05" customFormat="1" customHeight="1" s="240">
      <c r="A200" s="1395" t="n"/>
      <c r="B200" s="1000" t="inlineStr">
        <is>
          <t>UPPER CONN. 4-1/2" VAMTOP 12.6# L80
Box
DESCRIPTION: 30' LANDING JOINT
SAP: 130005009160
SUPPLIER:VAM
LOWER CONN. 4-1/2" VAMTOP 12.6# L80 PIN</t>
        </is>
      </c>
      <c r="C200" s="1001" t="n">
        <v>24.82</v>
      </c>
      <c r="D200" s="956">
        <f>C200-0.301</f>
        <v/>
      </c>
      <c r="E200" s="243">
        <f>E199+D200</f>
        <v/>
      </c>
      <c r="F200" s="243">
        <f>F199-D199</f>
        <v/>
      </c>
      <c r="G200" s="245">
        <f>G199-D200</f>
        <v/>
      </c>
      <c r="H200" s="264" t="n"/>
      <c r="K200" s="1396" t="n"/>
    </row>
    <row r="201" ht="40.05" customFormat="1" customHeight="1" s="240">
      <c r="A201" s="977" t="n"/>
      <c r="B201" s="977" t="n"/>
      <c r="C201" s="977" t="n"/>
      <c r="D201" s="956">
        <f>C201-0.301</f>
        <v/>
      </c>
      <c r="E201" s="243">
        <f>E200+D201</f>
        <v/>
      </c>
      <c r="F201" s="243">
        <f>F200-D200</f>
        <v/>
      </c>
      <c r="G201" s="245">
        <f>G200-D201</f>
        <v/>
      </c>
      <c r="H201" s="264" t="n"/>
      <c r="K201" s="1396" t="n"/>
    </row>
    <row r="202" ht="40.05" customFormat="1" customHeight="1" s="240">
      <c r="A202" s="1413" t="inlineStr">
        <is>
          <t>A</t>
        </is>
      </c>
      <c r="B202" s="1003" t="inlineStr">
        <is>
          <t>UPPER CONN. 3-1/2" VAM TOP 9.2#PPF BOX VM 28 110 KSI
DESCRIPTION: WIRELINE ENTRY GUIDE
SN: 16339547-10-008
PN 2996481
SAP: 130010036277
SUPPLIER: WEATHERFORD</t>
        </is>
      </c>
      <c r="C202" s="1004" t="n">
        <v>0.6</v>
      </c>
      <c r="D202" s="956">
        <f>C202-0.301</f>
        <v/>
      </c>
      <c r="E202" s="243">
        <f>E201+D202</f>
        <v/>
      </c>
      <c r="F202" s="243">
        <f>F201-D201</f>
        <v/>
      </c>
      <c r="G202" s="245">
        <f>G201-D202</f>
        <v/>
      </c>
      <c r="H202" s="264" t="n"/>
      <c r="K202" s="1396" t="n"/>
    </row>
    <row r="203" ht="40.05" customFormat="1" customHeight="1" s="240">
      <c r="A203" s="1395" t="n"/>
      <c r="B203" s="1003" t="inlineStr">
        <is>
          <t>UPPER CONN. 3-1/2" TSH BLUE BOX 9.2 PPF SN 28 110 KSI
DESCRIPTION: 5 FEET XOVER
SAP: 130005011340
SUPPLIER: TENARIS
LOWER CONN. 3-1/2" VAM TOP PIN 9.2 PPF SN 28 110 KSI</t>
        </is>
      </c>
      <c r="C203" s="1004" t="n">
        <v>4.96</v>
      </c>
      <c r="D203" s="956">
        <f>C203-0.301</f>
        <v/>
      </c>
      <c r="E203" s="243">
        <f>E202+D203</f>
        <v/>
      </c>
      <c r="F203" s="243">
        <f>F202-D202</f>
        <v/>
      </c>
      <c r="G203" s="245">
        <f>G202-D203</f>
        <v/>
      </c>
      <c r="H203" s="264" t="n"/>
      <c r="K203" s="1396" t="n"/>
    </row>
    <row r="204" ht="40.05" customFormat="1" customHeight="1" s="240">
      <c r="A204" s="977" t="inlineStr">
        <is>
          <t>JT.#1</t>
        </is>
      </c>
      <c r="B204" s="977" t="inlineStr">
        <is>
          <t>3-1/2" TUBING 9.2 LB/FT ALLOY 28 TSH BL</t>
        </is>
      </c>
      <c r="C204" s="973" t="n">
        <v>31</v>
      </c>
      <c r="D204" s="956">
        <f>C204-0.301</f>
        <v/>
      </c>
      <c r="E204" s="243">
        <f>E203+D204</f>
        <v/>
      </c>
      <c r="F204" s="243">
        <f>F203-D203</f>
        <v/>
      </c>
      <c r="G204" s="245">
        <f>G203-D204</f>
        <v/>
      </c>
      <c r="H204" s="264" t="n"/>
      <c r="K204" s="1396" t="n"/>
    </row>
    <row r="205" ht="40.05" customFormat="1" customHeight="1" s="240">
      <c r="A205" s="977" t="inlineStr">
        <is>
          <t>JT.#2</t>
        </is>
      </c>
      <c r="B205" s="977" t="inlineStr">
        <is>
          <t>3-1/2" TUBING 9.2 LB/FT ALLOY 28 TSH BL</t>
        </is>
      </c>
      <c r="C205" s="973" t="n">
        <v>31</v>
      </c>
      <c r="D205" s="956">
        <f>C205-0.301</f>
        <v/>
      </c>
      <c r="E205" s="243">
        <f>E204+D205</f>
        <v/>
      </c>
      <c r="F205" s="243">
        <f>F204-D204</f>
        <v/>
      </c>
      <c r="G205" s="245">
        <f>G204-D205</f>
        <v/>
      </c>
      <c r="H205" s="255" t="n"/>
      <c r="K205" s="1396" t="n"/>
    </row>
    <row r="206" ht="40.05" customFormat="1" customHeight="1" s="240">
      <c r="A206" s="977" t="inlineStr">
        <is>
          <t>JT.#3</t>
        </is>
      </c>
      <c r="B206" s="977" t="inlineStr">
        <is>
          <t>3-1/2" TUBING 9.2 LB/FT ALLOY 28 TSH BL</t>
        </is>
      </c>
      <c r="C206" s="973" t="n">
        <v>31</v>
      </c>
      <c r="D206" s="956">
        <f>C206-0.301</f>
        <v/>
      </c>
      <c r="E206" s="243">
        <f>E205+D206</f>
        <v/>
      </c>
      <c r="F206" s="243">
        <f>F205-D205</f>
        <v/>
      </c>
      <c r="G206" s="245">
        <f>G205-D206</f>
        <v/>
      </c>
      <c r="H206" s="249" t="inlineStr">
        <is>
          <t xml:space="preserve">FILL UP STRING </t>
        </is>
      </c>
      <c r="K206" s="1396" t="n"/>
    </row>
    <row r="207" ht="40.05" customFormat="1" customHeight="1" s="240">
      <c r="A207" s="977" t="inlineStr">
        <is>
          <t>JT.#4</t>
        </is>
      </c>
      <c r="B207" s="977" t="inlineStr">
        <is>
          <t>3-1/2" TUBING 9.2 LB/FT ALLOY 28 TSH BL</t>
        </is>
      </c>
      <c r="C207" s="973" t="n">
        <v>31</v>
      </c>
      <c r="D207" s="956">
        <f>C207-0.301</f>
        <v/>
      </c>
      <c r="E207" s="243">
        <f>E206+D207</f>
        <v/>
      </c>
      <c r="F207" s="243">
        <f>F206-D206</f>
        <v/>
      </c>
      <c r="G207" s="245">
        <f>G206-D207</f>
        <v/>
      </c>
      <c r="H207" s="264" t="n"/>
      <c r="K207" s="1396" t="n"/>
    </row>
    <row r="208" ht="40.05" customFormat="1" customHeight="1" s="240">
      <c r="A208" s="977" t="inlineStr">
        <is>
          <t>JT.#5</t>
        </is>
      </c>
      <c r="B208" s="977" t="inlineStr">
        <is>
          <t>3-1/2" TUBING 9.2 LB/FT ALLOY 28 TSH BL</t>
        </is>
      </c>
      <c r="C208" s="973" t="n">
        <v>31</v>
      </c>
      <c r="D208" s="956">
        <f>C208-0.301</f>
        <v/>
      </c>
      <c r="E208" s="243">
        <f>E207+D208</f>
        <v/>
      </c>
      <c r="F208" s="243">
        <f>F207-D207</f>
        <v/>
      </c>
      <c r="G208" s="245">
        <f>G207-D208</f>
        <v/>
      </c>
      <c r="H208" s="264" t="n"/>
      <c r="K208" s="1396" t="n"/>
    </row>
    <row r="209" ht="40.05" customFormat="1" customHeight="1" s="240">
      <c r="A209" s="977" t="inlineStr">
        <is>
          <t>JT.#6</t>
        </is>
      </c>
      <c r="B209" s="977" t="inlineStr">
        <is>
          <t>3-1/2" TUBING 9.2 LB/FT ALLOY 28 TSH BL</t>
        </is>
      </c>
      <c r="C209" s="973" t="n">
        <v>31</v>
      </c>
      <c r="D209" s="956">
        <f>C209-0.301</f>
        <v/>
      </c>
      <c r="E209" s="243">
        <f>E208+D209</f>
        <v/>
      </c>
      <c r="F209" s="243">
        <f>F208-D208</f>
        <v/>
      </c>
      <c r="G209" s="245">
        <f>G208-D209</f>
        <v/>
      </c>
      <c r="H209" s="264" t="n"/>
      <c r="K209" s="1396" t="n"/>
    </row>
    <row r="210" ht="40.05" customFormat="1" customHeight="1" s="240">
      <c r="A210" s="977" t="inlineStr">
        <is>
          <t>JT.#7</t>
        </is>
      </c>
      <c r="B210" s="977" t="inlineStr">
        <is>
          <t>3-1/2" TUBING 9.2 LB/FT ALLOY 28 TSH BL</t>
        </is>
      </c>
      <c r="C210" s="973" t="n">
        <v>31</v>
      </c>
      <c r="D210" s="956">
        <f>C210-0.301</f>
        <v/>
      </c>
      <c r="E210" s="243">
        <f>E209+D210</f>
        <v/>
      </c>
      <c r="F210" s="243">
        <f>F209-D209</f>
        <v/>
      </c>
      <c r="G210" s="245">
        <f>G209-D210</f>
        <v/>
      </c>
      <c r="H210" s="256" t="n"/>
      <c r="K210" s="1396" t="n"/>
    </row>
    <row r="211" ht="40.05" customFormat="1" customHeight="1" s="240">
      <c r="A211" s="977" t="inlineStr">
        <is>
          <t>JT.#8</t>
        </is>
      </c>
      <c r="B211" s="977" t="inlineStr">
        <is>
          <t>3-1/2" TUBING 9.2 LB/FT ALLOY 28 TSH BL</t>
        </is>
      </c>
      <c r="C211" s="973" t="n">
        <v>31</v>
      </c>
      <c r="D211" s="956">
        <f>C211-0.301</f>
        <v/>
      </c>
      <c r="E211" s="243">
        <f>E210+D211</f>
        <v/>
      </c>
      <c r="F211" s="243">
        <f>F210-D210</f>
        <v/>
      </c>
      <c r="G211" s="245">
        <f>G210-D211</f>
        <v/>
      </c>
      <c r="H211" s="256" t="n"/>
      <c r="K211" s="1396" t="n"/>
    </row>
    <row r="212" ht="40.05" customFormat="1" customHeight="1" s="240">
      <c r="A212" s="977" t="inlineStr">
        <is>
          <t>JT.#9</t>
        </is>
      </c>
      <c r="B212" s="977" t="inlineStr">
        <is>
          <t>3-1/2" TUBING 9.2 LB/FT ALLOY 28 TSH BL</t>
        </is>
      </c>
      <c r="C212" s="973" t="n">
        <v>31</v>
      </c>
      <c r="D212" s="956">
        <f>C212-0.301</f>
        <v/>
      </c>
      <c r="E212" s="243">
        <f>E211+D212</f>
        <v/>
      </c>
      <c r="F212" s="243">
        <f>F211-D211</f>
        <v/>
      </c>
      <c r="G212" s="245">
        <f>G211-D212</f>
        <v/>
      </c>
      <c r="H212" s="256" t="n"/>
      <c r="K212" s="1396" t="n"/>
    </row>
    <row r="213" ht="40.05" customFormat="1" customHeight="1" s="240">
      <c r="A213" s="977" t="inlineStr">
        <is>
          <t>JT.#10</t>
        </is>
      </c>
      <c r="B213" s="977" t="inlineStr">
        <is>
          <t>3-1/2" TUBING 9.2 LB/FT ALLOY 28 TSH BL</t>
        </is>
      </c>
      <c r="C213" s="973" t="n">
        <v>31</v>
      </c>
      <c r="D213" s="956">
        <f>C213-0.301</f>
        <v/>
      </c>
      <c r="E213" s="243">
        <f>E212+D213</f>
        <v/>
      </c>
      <c r="F213" s="243">
        <f>F212-D212</f>
        <v/>
      </c>
      <c r="G213" s="245">
        <f>G212-D213</f>
        <v/>
      </c>
      <c r="H213" s="256" t="n"/>
      <c r="K213" s="1396" t="n"/>
    </row>
    <row r="214" ht="40.05" customFormat="1" customHeight="1" s="240">
      <c r="A214" s="977" t="inlineStr">
        <is>
          <t>JT.#11</t>
        </is>
      </c>
      <c r="B214" s="977" t="inlineStr">
        <is>
          <t>3-1/2" TUBING 9.2 LB/FT ALLOY 28 TSH BL</t>
        </is>
      </c>
      <c r="C214" s="973" t="n">
        <v>31</v>
      </c>
      <c r="D214" s="956">
        <f>C214-0.301</f>
        <v/>
      </c>
      <c r="E214" s="243">
        <f>E213+D214</f>
        <v/>
      </c>
      <c r="F214" s="243">
        <f>F213-D213</f>
        <v/>
      </c>
      <c r="G214" s="245">
        <f>G213-D214</f>
        <v/>
      </c>
      <c r="H214" s="256" t="n"/>
      <c r="K214" s="1396" t="n"/>
    </row>
    <row r="215" ht="40.05" customFormat="1" customHeight="1" s="240">
      <c r="A215" s="977" t="inlineStr">
        <is>
          <t>JT.#12</t>
        </is>
      </c>
      <c r="B215" s="977" t="inlineStr">
        <is>
          <t>3-1/2" TUBING 9.2 LB/FT ALLOY 28 TSH BL</t>
        </is>
      </c>
      <c r="C215" s="973" t="n">
        <v>31</v>
      </c>
      <c r="D215" s="956">
        <f>C215-0.301</f>
        <v/>
      </c>
      <c r="E215" s="243">
        <f>E214+D215</f>
        <v/>
      </c>
      <c r="F215" s="243">
        <f>F214-D214</f>
        <v/>
      </c>
      <c r="G215" s="245">
        <f>G214-D215</f>
        <v/>
      </c>
      <c r="H215" s="255" t="n"/>
      <c r="K215" s="1396" t="n"/>
    </row>
    <row r="216" ht="40.05" customFormat="1" customHeight="1" s="240">
      <c r="A216" s="977" t="inlineStr">
        <is>
          <t>JT.#13</t>
        </is>
      </c>
      <c r="B216" s="977" t="inlineStr">
        <is>
          <t>3-1/2" TUBING 9.2 LB/FT ALLOY 28 TSH BL</t>
        </is>
      </c>
      <c r="C216" s="973" t="n">
        <v>31</v>
      </c>
      <c r="D216" s="956">
        <f>C216-0.301</f>
        <v/>
      </c>
      <c r="E216" s="243">
        <f>E215+D216</f>
        <v/>
      </c>
      <c r="F216" s="243">
        <f>F215-D215</f>
        <v/>
      </c>
      <c r="G216" s="245">
        <f>G215-D216</f>
        <v/>
      </c>
      <c r="H216" s="256" t="n"/>
      <c r="K216" s="1396" t="n"/>
    </row>
    <row r="217" ht="40.05" customFormat="1" customHeight="1" s="240">
      <c r="A217" s="977" t="inlineStr">
        <is>
          <t>JT.#14</t>
        </is>
      </c>
      <c r="B217" s="977" t="inlineStr">
        <is>
          <t>3-1/2" TUBING 9.2 LB/FT ALLOY 28 TSH BL</t>
        </is>
      </c>
      <c r="C217" s="973" t="n">
        <v>31</v>
      </c>
      <c r="D217" s="956">
        <f>C217-0.301</f>
        <v/>
      </c>
      <c r="E217" s="243">
        <f>E216+D217</f>
        <v/>
      </c>
      <c r="F217" s="243">
        <f>F216-D216</f>
        <v/>
      </c>
      <c r="G217" s="245">
        <f>G216-D217</f>
        <v/>
      </c>
      <c r="H217" s="249" t="inlineStr">
        <is>
          <t xml:space="preserve">FILL UP STRING </t>
        </is>
      </c>
      <c r="K217" s="1396" t="n"/>
    </row>
    <row r="218" ht="40.05" customFormat="1" customHeight="1" s="240" thickBot="1">
      <c r="A218" s="977" t="inlineStr">
        <is>
          <t>JT.#15</t>
        </is>
      </c>
      <c r="B218" s="977" t="inlineStr">
        <is>
          <t>3-1/2" TUBING 9.2 LB/FT ALLOY 28 TSH BL</t>
        </is>
      </c>
      <c r="C218" s="973" t="n">
        <v>31</v>
      </c>
      <c r="D218" s="956">
        <f>C218-0.301</f>
        <v/>
      </c>
      <c r="E218" s="243">
        <f>E217+D218</f>
        <v/>
      </c>
      <c r="F218" s="243">
        <f>F217-D217</f>
        <v/>
      </c>
      <c r="G218" s="245">
        <f>G217-D218</f>
        <v/>
      </c>
      <c r="H218" s="261" t="n"/>
      <c r="K218" s="1396" t="n"/>
    </row>
    <row r="219" ht="40.05" customFormat="1" customHeight="1" s="240">
      <c r="A219" s="977" t="inlineStr">
        <is>
          <t>JT.#16</t>
        </is>
      </c>
      <c r="B219" s="977" t="inlineStr">
        <is>
          <t>3-1/2" TUBING 9.2 LB/FT ALLOY 28 TSH BL</t>
        </is>
      </c>
      <c r="C219" s="973" t="n">
        <v>31</v>
      </c>
      <c r="D219" s="956">
        <f>C219-0.301</f>
        <v/>
      </c>
      <c r="E219" s="243">
        <f>E218+D219</f>
        <v/>
      </c>
      <c r="F219" s="243">
        <f>F218-D218</f>
        <v/>
      </c>
      <c r="G219" s="245">
        <f>G218-D219</f>
        <v/>
      </c>
      <c r="H219" s="263" t="n"/>
      <c r="K219" s="1396" t="n"/>
    </row>
    <row r="220" ht="40.05" customFormat="1" customHeight="1" s="240" thickBot="1">
      <c r="A220" s="977" t="inlineStr">
        <is>
          <t>JT.#17</t>
        </is>
      </c>
      <c r="B220" s="977" t="inlineStr">
        <is>
          <t>3-1/2" TUBING 9.2 LB/FT ALLOY 28 TSH BL</t>
        </is>
      </c>
      <c r="C220" s="973" t="n">
        <v>31</v>
      </c>
      <c r="D220" s="956">
        <f>C220-0.301</f>
        <v/>
      </c>
      <c r="E220" s="243">
        <f>E219+D220</f>
        <v/>
      </c>
      <c r="F220" s="243">
        <f>F219-D219</f>
        <v/>
      </c>
      <c r="G220" s="245">
        <f>G219-D220</f>
        <v/>
      </c>
      <c r="H220" s="262" t="n"/>
      <c r="K220" s="1396" t="n"/>
    </row>
    <row r="221" ht="40.05" customFormat="1" customHeight="1" s="240" thickBot="1">
      <c r="A221" s="977" t="inlineStr">
        <is>
          <t>JT.#18</t>
        </is>
      </c>
      <c r="B221" s="977" t="inlineStr">
        <is>
          <t>3-1/2" TUBING 9.2 LB/FT ALLOY 28 TSH BL</t>
        </is>
      </c>
      <c r="C221" s="973" t="n">
        <v>31</v>
      </c>
      <c r="D221" s="956">
        <f>C221-0.301</f>
        <v/>
      </c>
      <c r="E221" s="243">
        <f>E220+D221</f>
        <v/>
      </c>
      <c r="F221" s="243">
        <f>F220-D220</f>
        <v/>
      </c>
      <c r="G221" s="245">
        <f>G220-D221</f>
        <v/>
      </c>
      <c r="H221" s="260" t="n"/>
      <c r="K221" s="1396" t="n"/>
    </row>
    <row r="222" ht="171" customFormat="1" customHeight="1" s="240" thickBot="1">
      <c r="A222" s="977" t="inlineStr">
        <is>
          <t>JT.#19</t>
        </is>
      </c>
      <c r="B222" s="977" t="inlineStr">
        <is>
          <t>3-1/2" TUBING 9.2 LB/FT ALLOY 28 TSH BL</t>
        </is>
      </c>
      <c r="C222" s="973" t="n">
        <v>31</v>
      </c>
      <c r="D222" s="961">
        <f>C222-0.301</f>
        <v/>
      </c>
      <c r="E222" s="243">
        <f>E221+D222</f>
        <v/>
      </c>
      <c r="F222" s="243">
        <f>F221-D221</f>
        <v/>
      </c>
      <c r="G222" s="245">
        <f>G221-D222</f>
        <v/>
      </c>
      <c r="H222" s="253" t="n"/>
    </row>
    <row r="223" ht="171" customFormat="1" customHeight="1" s="240">
      <c r="A223" s="977" t="inlineStr">
        <is>
          <t>JT.#20</t>
        </is>
      </c>
      <c r="B223" s="977" t="inlineStr">
        <is>
          <t>3-1/2" TUBING 9.2 LB/FT ALLOY 28 TSH BL</t>
        </is>
      </c>
      <c r="C223" s="973" t="n">
        <v>31</v>
      </c>
      <c r="D223" s="961">
        <f>C223</f>
        <v/>
      </c>
      <c r="E223" s="243">
        <f>E222+D223</f>
        <v/>
      </c>
      <c r="F223" s="243">
        <f>F222-D222</f>
        <v/>
      </c>
      <c r="G223" s="245">
        <f>G222-D223</f>
        <v/>
      </c>
      <c r="H223" s="253" t="n"/>
    </row>
    <row r="224" ht="290.4" customFormat="1" customHeight="1" s="240" thickBot="1">
      <c r="A224" s="977" t="inlineStr">
        <is>
          <t>JT.#21</t>
        </is>
      </c>
      <c r="B224" s="977" t="inlineStr">
        <is>
          <t>3-1/2" TUBING 9.2 LB/FT ALLOY 28 TSH BL</t>
        </is>
      </c>
      <c r="C224" s="973" t="n">
        <v>31</v>
      </c>
      <c r="D224" s="963">
        <f>C224</f>
        <v/>
      </c>
      <c r="E224" s="243">
        <f>E223+D224</f>
        <v/>
      </c>
      <c r="F224" s="243">
        <f>F223-D223</f>
        <v/>
      </c>
      <c r="G224" s="245">
        <f>G223-D224</f>
        <v/>
      </c>
      <c r="H224" s="258" t="inlineStr">
        <is>
          <t>TARGET @5500'</t>
        </is>
      </c>
    </row>
    <row r="225" ht="175.2" customFormat="1" customHeight="1" s="240" thickBot="1">
      <c r="A225" s="977" t="inlineStr">
        <is>
          <t>JT.#22</t>
        </is>
      </c>
      <c r="B225" s="977" t="inlineStr">
        <is>
          <t>3-1/2" TUBING 9.2 LB/FT ALLOY 28 TSH BL</t>
        </is>
      </c>
      <c r="C225" s="973" t="n">
        <v>31</v>
      </c>
      <c r="D225" s="963">
        <f>C225</f>
        <v/>
      </c>
      <c r="E225" s="243">
        <f>E224+D225</f>
        <v/>
      </c>
      <c r="F225" s="243">
        <f>F224-D224</f>
        <v/>
      </c>
      <c r="G225" s="245">
        <f>G224-D225</f>
        <v/>
      </c>
      <c r="H225" s="258" t="n"/>
    </row>
    <row r="226" ht="171.6" customFormat="1" customHeight="1" s="240" thickBot="1">
      <c r="A226" s="977" t="inlineStr">
        <is>
          <t>JT.#23</t>
        </is>
      </c>
      <c r="B226" s="977" t="inlineStr">
        <is>
          <t>3-1/2" TUBING 9.2 LB/FT ALLOY 28 TSH BL</t>
        </is>
      </c>
      <c r="C226" s="973" t="n">
        <v>31</v>
      </c>
      <c r="D226" s="963">
        <f>C226</f>
        <v/>
      </c>
      <c r="E226" s="243">
        <f>E225+D226</f>
        <v/>
      </c>
      <c r="F226" s="243">
        <f>F225-D225</f>
        <v/>
      </c>
      <c r="G226" s="245">
        <f>G225-D226</f>
        <v/>
      </c>
      <c r="H226" s="258" t="n"/>
    </row>
    <row r="227" ht="40.05" customFormat="1" customHeight="1" s="240">
      <c r="A227" s="977" t="inlineStr">
        <is>
          <t>JT.#24</t>
        </is>
      </c>
      <c r="B227" s="977" t="inlineStr">
        <is>
          <t>3-1/2" TUBING 9.2 LB/FT ALLOY 28 TSH BL</t>
        </is>
      </c>
      <c r="C227" s="973" t="n">
        <v>31</v>
      </c>
      <c r="D227" s="956">
        <f>C227-0.301</f>
        <v/>
      </c>
      <c r="E227" s="243">
        <f>E226+D227</f>
        <v/>
      </c>
      <c r="F227" s="243">
        <f>F226-D226</f>
        <v/>
      </c>
      <c r="G227" s="245">
        <f>G226-D227</f>
        <v/>
      </c>
      <c r="H227" s="256" t="n"/>
      <c r="K227" s="1396" t="n"/>
    </row>
    <row r="228" ht="40.05" customFormat="1" customHeight="1" s="240">
      <c r="A228" s="977" t="inlineStr">
        <is>
          <t>JT.#25</t>
        </is>
      </c>
      <c r="B228" s="977" t="inlineStr">
        <is>
          <t>3-1/2" TUBING 9.2 LB/FT ALLOY 28 TSH BL</t>
        </is>
      </c>
      <c r="C228" s="973" t="n">
        <v>31</v>
      </c>
      <c r="D228" s="957">
        <f>C228-0.301</f>
        <v/>
      </c>
      <c r="E228" s="243">
        <f>E227+D228</f>
        <v/>
      </c>
      <c r="F228" s="243">
        <f>F227-D227</f>
        <v/>
      </c>
      <c r="G228" s="245">
        <f>G227-D228</f>
        <v/>
      </c>
      <c r="H228" s="261" t="n"/>
      <c r="K228" s="1396" t="n"/>
    </row>
    <row r="229" ht="40.05" customFormat="1" customHeight="1" s="240">
      <c r="A229" s="977" t="inlineStr">
        <is>
          <t>JT.#26</t>
        </is>
      </c>
      <c r="B229" s="977" t="inlineStr">
        <is>
          <t>3-1/2" TUBING 9.2 LB/FT ALLOY 28 TSH BL</t>
        </is>
      </c>
      <c r="C229" s="973" t="n">
        <v>31</v>
      </c>
      <c r="D229" s="956">
        <f>C229-0.301</f>
        <v/>
      </c>
      <c r="E229" s="243">
        <f>E228+D229</f>
        <v/>
      </c>
      <c r="F229" s="243">
        <f>F228-D228</f>
        <v/>
      </c>
      <c r="G229" s="245">
        <f>G228-D229</f>
        <v/>
      </c>
      <c r="H229" s="260" t="n"/>
      <c r="K229" s="1396" t="n"/>
    </row>
    <row r="230" ht="40.05" customFormat="1" customHeight="1" s="240">
      <c r="A230" s="977" t="inlineStr">
        <is>
          <t>JT.#27</t>
        </is>
      </c>
      <c r="B230" s="977" t="inlineStr">
        <is>
          <t>3-1/2" TUBING 9.2 LB/FT ALLOY 28 TSH BL</t>
        </is>
      </c>
      <c r="C230" s="973" t="n">
        <v>31</v>
      </c>
      <c r="D230" s="956">
        <f>C230-0.301</f>
        <v/>
      </c>
      <c r="E230" s="243">
        <f>E229+D230</f>
        <v/>
      </c>
      <c r="F230" s="243">
        <f>F229-D229</f>
        <v/>
      </c>
      <c r="G230" s="245">
        <f>G229-D230</f>
        <v/>
      </c>
      <c r="H230" s="255" t="n"/>
      <c r="K230" s="1396" t="n"/>
    </row>
    <row r="231" ht="40.05" customFormat="1" customHeight="1" s="240">
      <c r="A231" s="977" t="inlineStr">
        <is>
          <t>JT.#28</t>
        </is>
      </c>
      <c r="B231" s="977" t="inlineStr">
        <is>
          <t>3-1/2" TUBING 9.2 LB/FT ALLOY 28 TSH BL</t>
        </is>
      </c>
      <c r="C231" s="973" t="n">
        <v>31</v>
      </c>
      <c r="D231" s="956">
        <f>C231-0.301</f>
        <v/>
      </c>
      <c r="E231" s="243">
        <f>E230+D231</f>
        <v/>
      </c>
      <c r="F231" s="243">
        <f>F230-D230</f>
        <v/>
      </c>
      <c r="G231" s="245">
        <f>G230-D231</f>
        <v/>
      </c>
      <c r="K231" s="1396" t="n"/>
    </row>
    <row r="232" ht="40.05" customFormat="1" customHeight="1" s="240">
      <c r="A232" s="977" t="inlineStr">
        <is>
          <t>JT.#29</t>
        </is>
      </c>
      <c r="B232" s="977" t="inlineStr">
        <is>
          <t>3-1/2" TUBING 9.2 LB/FT ALLOY 28 TSH BL</t>
        </is>
      </c>
      <c r="C232" s="973" t="n">
        <v>31</v>
      </c>
      <c r="D232" s="956">
        <f>C232-0.301</f>
        <v/>
      </c>
      <c r="E232" s="243">
        <f>E231+D232</f>
        <v/>
      </c>
      <c r="F232" s="243">
        <f>F231-D231</f>
        <v/>
      </c>
      <c r="G232" s="245">
        <f>G231-D232</f>
        <v/>
      </c>
      <c r="H232" s="249" t="inlineStr">
        <is>
          <t xml:space="preserve">FILL UP STRING </t>
        </is>
      </c>
      <c r="K232" s="1396" t="n"/>
    </row>
    <row r="233" ht="40.05" customFormat="1" customHeight="1" s="240">
      <c r="A233" s="977" t="inlineStr">
        <is>
          <t>JT.#30</t>
        </is>
      </c>
      <c r="B233" s="977" t="inlineStr">
        <is>
          <t>3-1/2" TUBING 9.2 LB/FT ALLOY 28 TSH BL</t>
        </is>
      </c>
      <c r="C233" s="973" t="n">
        <v>31</v>
      </c>
      <c r="D233" s="956">
        <f>C233-0.301</f>
        <v/>
      </c>
      <c r="E233" s="243">
        <f>E232+D233</f>
        <v/>
      </c>
      <c r="F233" s="243">
        <f>F232-D232</f>
        <v/>
      </c>
      <c r="G233" s="245">
        <f>G232-D233</f>
        <v/>
      </c>
      <c r="K233" s="1396" t="n"/>
    </row>
    <row r="234" ht="40.05" customFormat="1" customHeight="1" s="240">
      <c r="A234" s="977" t="inlineStr">
        <is>
          <t>JT.#31</t>
        </is>
      </c>
      <c r="B234" s="977" t="inlineStr">
        <is>
          <t>3-1/2" TUBING 9.2 LB/FT ALLOY 28 TSH BL</t>
        </is>
      </c>
      <c r="C234" s="973" t="n">
        <v>31</v>
      </c>
      <c r="D234" s="956">
        <f>C234-0.301</f>
        <v/>
      </c>
      <c r="E234" s="243">
        <f>E233+D234</f>
        <v/>
      </c>
      <c r="F234" s="243">
        <f>F233-D233</f>
        <v/>
      </c>
      <c r="G234" s="245">
        <f>G233-D234</f>
        <v/>
      </c>
      <c r="H234" s="256" t="n"/>
      <c r="K234" s="1396" t="n"/>
    </row>
    <row r="235" ht="40.05" customFormat="1" customHeight="1" s="240">
      <c r="A235" s="977" t="inlineStr">
        <is>
          <t>JT.#32</t>
        </is>
      </c>
      <c r="B235" s="977" t="inlineStr">
        <is>
          <t>3-1/2" TUBING 9.2 LB/FT ALLOY 28 TSH BL</t>
        </is>
      </c>
      <c r="C235" s="973" t="n">
        <v>31</v>
      </c>
      <c r="D235" s="956">
        <f>C235-0.301</f>
        <v/>
      </c>
      <c r="E235" s="243">
        <f>E234+D235</f>
        <v/>
      </c>
      <c r="F235" s="243">
        <f>F234-D234</f>
        <v/>
      </c>
      <c r="G235" s="245">
        <f>G234-D235</f>
        <v/>
      </c>
      <c r="H235" s="256" t="n"/>
      <c r="K235" s="1396" t="n"/>
    </row>
    <row r="236" ht="40.05" customFormat="1" customHeight="1" s="240">
      <c r="A236" s="977" t="inlineStr">
        <is>
          <t>JT.#33</t>
        </is>
      </c>
      <c r="B236" s="977" t="inlineStr">
        <is>
          <t>3-1/2" TUBING 9.2 LB/FT ALLOY 28 TSH BL</t>
        </is>
      </c>
      <c r="C236" s="973" t="n">
        <v>31</v>
      </c>
      <c r="D236" s="956">
        <f>C236-0.301</f>
        <v/>
      </c>
      <c r="E236" s="243">
        <f>E235+D236</f>
        <v/>
      </c>
      <c r="F236" s="243">
        <f>F235-D235</f>
        <v/>
      </c>
      <c r="G236" s="245">
        <f>G235-D236</f>
        <v/>
      </c>
      <c r="H236" s="256" t="n"/>
      <c r="K236" s="1396" t="n"/>
    </row>
    <row r="237" ht="40.05" customFormat="1" customHeight="1" s="240">
      <c r="A237" s="977" t="inlineStr">
        <is>
          <t>JT.#34</t>
        </is>
      </c>
      <c r="B237" s="977" t="inlineStr">
        <is>
          <t>3-1/2" TUBING 9.2 LB/FT ALLOY 28 TSH BL</t>
        </is>
      </c>
      <c r="C237" s="973" t="n">
        <v>31</v>
      </c>
      <c r="D237" s="956">
        <f>C237-0.301</f>
        <v/>
      </c>
      <c r="E237" s="243">
        <f>E236+D237</f>
        <v/>
      </c>
      <c r="F237" s="243">
        <f>F236-D236</f>
        <v/>
      </c>
      <c r="G237" s="245">
        <f>G236-D237</f>
        <v/>
      </c>
      <c r="H237" s="256" t="n"/>
      <c r="K237" s="1396" t="n"/>
    </row>
    <row r="238" ht="40.05" customFormat="1" customHeight="1" s="240">
      <c r="A238" s="977" t="inlineStr">
        <is>
          <t>JT.#35</t>
        </is>
      </c>
      <c r="B238" s="977" t="inlineStr">
        <is>
          <t>3-1/2" TUBING 9.2 LB/FT ALLOY 28 TSH BL</t>
        </is>
      </c>
      <c r="C238" s="973" t="n">
        <v>31</v>
      </c>
      <c r="D238" s="956">
        <f>C238-0.301</f>
        <v/>
      </c>
      <c r="E238" s="243">
        <f>E237+D238</f>
        <v/>
      </c>
      <c r="F238" s="243">
        <f>F237-D237</f>
        <v/>
      </c>
      <c r="G238" s="245">
        <f>G237-D238</f>
        <v/>
      </c>
      <c r="H238" s="256" t="n"/>
      <c r="K238" s="1396" t="n"/>
    </row>
    <row r="239" ht="40.05" customFormat="1" customHeight="1" s="240">
      <c r="A239" s="977" t="inlineStr">
        <is>
          <t>JT.#36</t>
        </is>
      </c>
      <c r="B239" s="977" t="inlineStr">
        <is>
          <t>3-1/2" TUBING 9.2 LB/FT ALLOY 28 TSH BL</t>
        </is>
      </c>
      <c r="C239" s="973" t="n">
        <v>31</v>
      </c>
      <c r="D239" s="956">
        <f>C239-0.301</f>
        <v/>
      </c>
      <c r="E239" s="243">
        <f>E238+D239</f>
        <v/>
      </c>
      <c r="F239" s="243">
        <f>F238-D238</f>
        <v/>
      </c>
      <c r="G239" s="245">
        <f>G238-D239</f>
        <v/>
      </c>
      <c r="H239" s="256" t="n"/>
      <c r="K239" s="1396" t="n"/>
    </row>
    <row r="240" ht="40.05" customFormat="1" customHeight="1" s="240">
      <c r="A240" s="977" t="inlineStr">
        <is>
          <t>JT.#37</t>
        </is>
      </c>
      <c r="B240" s="977" t="inlineStr">
        <is>
          <t>3-1/2" TUBING 9.2 LB/FT ALLOY 28 TSH BL</t>
        </is>
      </c>
      <c r="C240" s="973" t="n">
        <v>31</v>
      </c>
      <c r="D240" s="956">
        <f>C240-0.301</f>
        <v/>
      </c>
      <c r="E240" s="243">
        <f>E239+D240</f>
        <v/>
      </c>
      <c r="F240" s="243">
        <f>F239-D239</f>
        <v/>
      </c>
      <c r="G240" s="245">
        <f>G239-D240</f>
        <v/>
      </c>
      <c r="H240" s="255" t="n"/>
      <c r="K240" s="1396" t="n"/>
    </row>
    <row r="241" ht="40.05" customFormat="1" customHeight="1" s="240" thickBot="1">
      <c r="A241" s="977" t="inlineStr">
        <is>
          <t>JT.#38</t>
        </is>
      </c>
      <c r="B241" s="977" t="inlineStr">
        <is>
          <t>3-1/2" TUBING 9.2 LB/FT ALLOY 28 TSH BL</t>
        </is>
      </c>
      <c r="C241" s="973" t="n">
        <v>31</v>
      </c>
      <c r="D241" s="956">
        <f>C241-0.301</f>
        <v/>
      </c>
      <c r="E241" s="243">
        <f>E240+D241</f>
        <v/>
      </c>
      <c r="F241" s="243">
        <f>F240-D240</f>
        <v/>
      </c>
      <c r="G241" s="245">
        <f>G240-D241</f>
        <v/>
      </c>
      <c r="K241" s="1396" t="n"/>
    </row>
    <row r="242" ht="108.6" customFormat="1" customHeight="1" s="240" thickBot="1">
      <c r="A242" s="977" t="inlineStr">
        <is>
          <t>JT.#39</t>
        </is>
      </c>
      <c r="B242" s="977" t="inlineStr">
        <is>
          <t>3-1/2" TUBING 9.2 LB/FT ALLOY 28 TSH BL</t>
        </is>
      </c>
      <c r="C242" s="973" t="n">
        <v>31</v>
      </c>
      <c r="D242" s="961">
        <f>C242-0.301</f>
        <v/>
      </c>
      <c r="E242" s="243">
        <f>E241+D242</f>
        <v/>
      </c>
      <c r="F242" s="243">
        <f>F241-D241</f>
        <v/>
      </c>
      <c r="G242" s="245">
        <f>G241-D242</f>
        <v/>
      </c>
      <c r="H242" s="253" t="n"/>
    </row>
    <row r="243" ht="112.8" customFormat="1" customHeight="1" s="240">
      <c r="A243" s="977" t="inlineStr">
        <is>
          <t>JT.#40</t>
        </is>
      </c>
      <c r="B243" s="977" t="inlineStr">
        <is>
          <t>3-1/2" TUBING 9.2 LB/FT ALLOY 28 TSH BL</t>
        </is>
      </c>
      <c r="C243" s="973" t="n">
        <v>31</v>
      </c>
      <c r="D243" s="961">
        <f>C243</f>
        <v/>
      </c>
      <c r="E243" s="243">
        <f>E242+D243</f>
        <v/>
      </c>
      <c r="F243" s="243">
        <f>F242-D242</f>
        <v/>
      </c>
      <c r="G243" s="245">
        <f>G242-D243</f>
        <v/>
      </c>
      <c r="H243" s="253" t="n"/>
    </row>
    <row r="244" ht="207" customFormat="1" customHeight="1" s="240" thickBot="1">
      <c r="A244" s="977" t="inlineStr">
        <is>
          <t>JT.#41</t>
        </is>
      </c>
      <c r="B244" s="977" t="inlineStr">
        <is>
          <t>3-1/2" TUBING 9.2 LB/FT ALLOY 28 TSH BL</t>
        </is>
      </c>
      <c r="C244" s="973" t="n">
        <v>31</v>
      </c>
      <c r="D244" s="963">
        <f>C244</f>
        <v/>
      </c>
      <c r="E244" s="243">
        <f>E243+D244</f>
        <v/>
      </c>
      <c r="F244" s="243">
        <f>F243-D243</f>
        <v/>
      </c>
      <c r="G244" s="245">
        <f>G243-D244</f>
        <v/>
      </c>
      <c r="H244" s="258" t="inlineStr">
        <is>
          <t>TARGET @5000'</t>
        </is>
      </c>
    </row>
    <row r="245" ht="131.4" customFormat="1" customHeight="1" s="240" thickBot="1">
      <c r="A245" s="977" t="inlineStr">
        <is>
          <t>JT.#42</t>
        </is>
      </c>
      <c r="B245" s="977" t="inlineStr">
        <is>
          <t>3-1/2" TUBING 9.2 LB/FT ALLOY 28 TSH BL</t>
        </is>
      </c>
      <c r="C245" s="973" t="n">
        <v>31</v>
      </c>
      <c r="D245" s="963">
        <f>C245</f>
        <v/>
      </c>
      <c r="E245" s="243">
        <f>E244+D245</f>
        <v/>
      </c>
      <c r="F245" s="243">
        <f>F244-D244</f>
        <v/>
      </c>
      <c r="G245" s="245">
        <f>G244-D245</f>
        <v/>
      </c>
      <c r="H245" s="258" t="n"/>
    </row>
    <row r="246" ht="131.4" customFormat="1" customHeight="1" s="240" thickBot="1">
      <c r="A246" s="977" t="inlineStr">
        <is>
          <t>JT.#43</t>
        </is>
      </c>
      <c r="B246" s="977" t="inlineStr">
        <is>
          <t>3-1/2" TUBING 9.2 LB/FT ALLOY 28 TSH BL</t>
        </is>
      </c>
      <c r="C246" s="973" t="n">
        <v>31</v>
      </c>
      <c r="D246" s="963">
        <f>C246</f>
        <v/>
      </c>
      <c r="E246" s="243">
        <f>E245+D246</f>
        <v/>
      </c>
      <c r="F246" s="243">
        <f>F245-D245</f>
        <v/>
      </c>
      <c r="G246" s="245">
        <f>G245-D246</f>
        <v/>
      </c>
      <c r="H246" s="258" t="n"/>
    </row>
    <row r="247" ht="40.05" customFormat="1" customHeight="1" s="240">
      <c r="A247" s="977" t="inlineStr">
        <is>
          <t>JT.#44</t>
        </is>
      </c>
      <c r="B247" s="977" t="inlineStr">
        <is>
          <t>3-1/2" TUBING 9.2 LB/FT ALLOY 28 TSH BL</t>
        </is>
      </c>
      <c r="C247" s="973" t="n">
        <v>31</v>
      </c>
      <c r="D247" s="956">
        <f>C247-0.301</f>
        <v/>
      </c>
      <c r="E247" s="243">
        <f>E246+D247</f>
        <v/>
      </c>
      <c r="F247" s="243">
        <f>F246-D246</f>
        <v/>
      </c>
      <c r="G247" s="245">
        <f>G246-D247</f>
        <v/>
      </c>
      <c r="H247" s="249" t="inlineStr">
        <is>
          <t xml:space="preserve">FILL UP STRING </t>
        </is>
      </c>
      <c r="K247" s="1396" t="n"/>
    </row>
    <row r="248" ht="40.05" customFormat="1" customHeight="1" s="240">
      <c r="A248" s="977" t="inlineStr">
        <is>
          <t>JT.#45</t>
        </is>
      </c>
      <c r="B248" s="977" t="inlineStr">
        <is>
          <t>3-1/2" TUBING 9.2 LB/FT ALLOY 28 TSH BL</t>
        </is>
      </c>
      <c r="C248" s="973" t="n">
        <v>31</v>
      </c>
      <c r="D248" s="956">
        <f>C248-0.301</f>
        <v/>
      </c>
      <c r="E248" s="243">
        <f>E247+D248</f>
        <v/>
      </c>
      <c r="F248" s="243">
        <f>F247-D247</f>
        <v/>
      </c>
      <c r="G248" s="245">
        <f>G247-D248</f>
        <v/>
      </c>
      <c r="K248" s="1396" t="n"/>
    </row>
    <row r="249" ht="40.05" customFormat="1" customHeight="1" s="240">
      <c r="A249" s="977" t="inlineStr">
        <is>
          <t>JT.#46</t>
        </is>
      </c>
      <c r="B249" s="977" t="inlineStr">
        <is>
          <t>3-1/2" TUBING 9.2 LB/FT ALLOY 28 TSH BL</t>
        </is>
      </c>
      <c r="C249" s="973" t="n">
        <v>31</v>
      </c>
      <c r="D249" s="956">
        <f>C249-0.301</f>
        <v/>
      </c>
      <c r="E249" s="243">
        <f>E248+D249</f>
        <v/>
      </c>
      <c r="F249" s="243">
        <f>F248-D248</f>
        <v/>
      </c>
      <c r="G249" s="245">
        <f>G248-D249</f>
        <v/>
      </c>
      <c r="H249" s="256" t="n"/>
      <c r="K249" s="1396" t="n"/>
    </row>
    <row r="250" ht="40.05" customFormat="1" customHeight="1" s="240">
      <c r="A250" s="977" t="inlineStr">
        <is>
          <t>JT.#47</t>
        </is>
      </c>
      <c r="B250" s="977" t="inlineStr">
        <is>
          <t>3-1/2" TUBING 9.2 LB/FT ALLOY 28 TSH BL</t>
        </is>
      </c>
      <c r="C250" s="973" t="n">
        <v>31</v>
      </c>
      <c r="D250" s="956">
        <f>C250-0.301</f>
        <v/>
      </c>
      <c r="E250" s="243">
        <f>E249+D250</f>
        <v/>
      </c>
      <c r="F250" s="243">
        <f>F249-D249</f>
        <v/>
      </c>
      <c r="G250" s="245">
        <f>G249-D250</f>
        <v/>
      </c>
      <c r="H250" s="256" t="n"/>
      <c r="K250" s="1396" t="n"/>
    </row>
    <row r="251" ht="40.05" customFormat="1" customHeight="1" s="240">
      <c r="A251" s="977" t="inlineStr">
        <is>
          <t>JT.#48</t>
        </is>
      </c>
      <c r="B251" s="977" t="inlineStr">
        <is>
          <t>3-1/2" TUBING 9.2 LB/FT ALLOY 28 TSH BL</t>
        </is>
      </c>
      <c r="C251" s="973" t="n">
        <v>31</v>
      </c>
      <c r="D251" s="956">
        <f>C251-0.301</f>
        <v/>
      </c>
      <c r="E251" s="243">
        <f>E250+D251</f>
        <v/>
      </c>
      <c r="F251" s="243">
        <f>F250-D250</f>
        <v/>
      </c>
      <c r="G251" s="245">
        <f>G250-D251</f>
        <v/>
      </c>
      <c r="H251" s="256" t="n"/>
      <c r="K251" s="1396" t="n"/>
    </row>
    <row r="252" ht="40.05" customFormat="1" customHeight="1" s="240">
      <c r="A252" s="977" t="inlineStr">
        <is>
          <t>JT.#49</t>
        </is>
      </c>
      <c r="B252" s="977" t="inlineStr">
        <is>
          <t>3-1/2" TUBING 9.2 LB/FT ALLOY 28 TSH BL</t>
        </is>
      </c>
      <c r="C252" s="973" t="n">
        <v>31</v>
      </c>
      <c r="D252" s="956">
        <f>C252-0.301</f>
        <v/>
      </c>
      <c r="E252" s="243">
        <f>E251+D252</f>
        <v/>
      </c>
      <c r="F252" s="243">
        <f>F251-D251</f>
        <v/>
      </c>
      <c r="G252" s="245">
        <f>G251-D252</f>
        <v/>
      </c>
      <c r="H252" s="256" t="n"/>
      <c r="K252" s="1396" t="n"/>
    </row>
    <row r="253" ht="40.05" customFormat="1" customHeight="1" s="240">
      <c r="A253" s="977" t="inlineStr">
        <is>
          <t>JT.#50</t>
        </is>
      </c>
      <c r="B253" s="977" t="inlineStr">
        <is>
          <t>3-1/2" TUBING 9.2 LB/FT ALLOY 28 TSH BL</t>
        </is>
      </c>
      <c r="C253" s="973" t="n">
        <v>31</v>
      </c>
      <c r="D253" s="956">
        <f>C253-0.301</f>
        <v/>
      </c>
      <c r="E253" s="243">
        <f>E252+D253</f>
        <v/>
      </c>
      <c r="F253" s="243">
        <f>F252-D252</f>
        <v/>
      </c>
      <c r="G253" s="245">
        <f>G252-D253</f>
        <v/>
      </c>
      <c r="H253" s="256" t="n"/>
      <c r="K253" s="1396" t="n"/>
    </row>
    <row r="254" ht="40.05" customFormat="1" customHeight="1" s="240">
      <c r="A254" s="977" t="inlineStr">
        <is>
          <t>JT.#51</t>
        </is>
      </c>
      <c r="B254" s="977" t="inlineStr">
        <is>
          <t>3-1/2" TUBING 9.2 LB/FT ALLOY 28 TSH BL</t>
        </is>
      </c>
      <c r="C254" s="973" t="n">
        <v>31</v>
      </c>
      <c r="D254" s="956">
        <f>C254-0.301</f>
        <v/>
      </c>
      <c r="E254" s="243">
        <f>E253+D254</f>
        <v/>
      </c>
      <c r="F254" s="243">
        <f>F253-D253</f>
        <v/>
      </c>
      <c r="G254" s="245">
        <f>G253-D254</f>
        <v/>
      </c>
      <c r="H254" s="256" t="n"/>
      <c r="K254" s="1396" t="n"/>
    </row>
    <row r="255" ht="40.05" customFormat="1" customHeight="1" s="240">
      <c r="A255" s="977" t="inlineStr">
        <is>
          <t>JT.#52</t>
        </is>
      </c>
      <c r="B255" s="977" t="inlineStr">
        <is>
          <t>3-1/2" TUBING 9.2 LB/FT ALLOY 28 TSH BL</t>
        </is>
      </c>
      <c r="C255" s="973" t="n">
        <v>31</v>
      </c>
      <c r="D255" s="956">
        <f>C255-0.301</f>
        <v/>
      </c>
      <c r="E255" s="243">
        <f>E254+D255</f>
        <v/>
      </c>
      <c r="F255" s="243">
        <f>F254-D254</f>
        <v/>
      </c>
      <c r="G255" s="245">
        <f>G254-D255</f>
        <v/>
      </c>
      <c r="H255" s="255" t="n"/>
      <c r="K255" s="1396" t="n"/>
    </row>
    <row r="256" ht="40.05" customFormat="1" customHeight="1" s="240">
      <c r="A256" s="977" t="inlineStr">
        <is>
          <t>JT.#53</t>
        </is>
      </c>
      <c r="B256" s="977" t="inlineStr">
        <is>
          <t>3-1/2" TUBING 9.2 LB/FT ALLOY 28 TSH BL</t>
        </is>
      </c>
      <c r="C256" s="973" t="n">
        <v>31</v>
      </c>
      <c r="D256" s="956">
        <f>C256-0.301</f>
        <v/>
      </c>
      <c r="E256" s="243">
        <f>E255+D256</f>
        <v/>
      </c>
      <c r="F256" s="243">
        <f>F255-D255</f>
        <v/>
      </c>
      <c r="G256" s="245">
        <f>G255-D256</f>
        <v/>
      </c>
      <c r="K256" s="1396" t="n"/>
    </row>
    <row r="257" ht="40.05" customFormat="1" customHeight="1" s="240">
      <c r="A257" s="977" t="inlineStr">
        <is>
          <t>JT.#54</t>
        </is>
      </c>
      <c r="B257" s="977" t="inlineStr">
        <is>
          <t>3-1/2" TUBING 9.2 LB/FT ALLOY 28 TSH BL</t>
        </is>
      </c>
      <c r="C257" s="973" t="n">
        <v>31</v>
      </c>
      <c r="D257" s="956">
        <f>C257-0.301</f>
        <v/>
      </c>
      <c r="E257" s="243">
        <f>E256+D257</f>
        <v/>
      </c>
      <c r="F257" s="243">
        <f>F256-D256</f>
        <v/>
      </c>
      <c r="G257" s="245">
        <f>G256-D257</f>
        <v/>
      </c>
      <c r="H257" s="256" t="n"/>
      <c r="K257" s="1396" t="n"/>
    </row>
    <row r="258" ht="40.05" customFormat="1" customHeight="1" s="240">
      <c r="A258" s="977" t="inlineStr">
        <is>
          <t>JT.#55</t>
        </is>
      </c>
      <c r="B258" s="977" t="inlineStr">
        <is>
          <t>3-1/2" TUBING 9.2 LB/FT ALLOY 28 TSH BL</t>
        </is>
      </c>
      <c r="C258" s="973" t="n">
        <v>31</v>
      </c>
      <c r="D258" s="956">
        <f>C258-0.301</f>
        <v/>
      </c>
      <c r="E258" s="243">
        <f>E257+D258</f>
        <v/>
      </c>
      <c r="F258" s="243">
        <f>F257-D257</f>
        <v/>
      </c>
      <c r="G258" s="245">
        <f>G257-D258</f>
        <v/>
      </c>
      <c r="H258" s="249" t="inlineStr">
        <is>
          <t xml:space="preserve">FILL UP STRING </t>
        </is>
      </c>
      <c r="K258" s="1396" t="n"/>
    </row>
    <row r="259" ht="40.05" customFormat="1" customHeight="1" s="240">
      <c r="A259" s="977" t="inlineStr">
        <is>
          <t>JT.#56</t>
        </is>
      </c>
      <c r="B259" s="977" t="inlineStr">
        <is>
          <t>3-1/2" TUBING 9.2 LB/FT ALLOY 28 TSH BL</t>
        </is>
      </c>
      <c r="C259" s="973" t="n">
        <v>31</v>
      </c>
      <c r="D259" s="956">
        <f>C259-0.301</f>
        <v/>
      </c>
      <c r="E259" s="243">
        <f>E258+D259</f>
        <v/>
      </c>
      <c r="F259" s="243">
        <f>F258-D258</f>
        <v/>
      </c>
      <c r="G259" s="245">
        <f>G258-D259</f>
        <v/>
      </c>
      <c r="H259" s="256" t="n"/>
      <c r="K259" s="1396" t="n"/>
    </row>
    <row r="260" ht="40.05" customFormat="1" customHeight="1" s="240">
      <c r="A260" s="977" t="inlineStr">
        <is>
          <t>JT.#57</t>
        </is>
      </c>
      <c r="B260" s="977" t="inlineStr">
        <is>
          <t>3-1/2" TUBING 9.2 LB/FT ALLOY 28 TSH BL</t>
        </is>
      </c>
      <c r="C260" s="973" t="n">
        <v>31</v>
      </c>
      <c r="D260" s="956">
        <f>C260-0.301</f>
        <v/>
      </c>
      <c r="E260" s="243">
        <f>E259+D260</f>
        <v/>
      </c>
      <c r="F260" s="243">
        <f>F259-D259</f>
        <v/>
      </c>
      <c r="G260" s="245">
        <f>G259-D260</f>
        <v/>
      </c>
      <c r="H260" s="256" t="n"/>
      <c r="K260" s="1396" t="n"/>
    </row>
    <row r="261" ht="40.05" customFormat="1" customHeight="1" s="240">
      <c r="A261" s="977" t="inlineStr">
        <is>
          <t>JT.#58</t>
        </is>
      </c>
      <c r="B261" s="977" t="inlineStr">
        <is>
          <t>3-1/2" TUBING 9.2 LB/FT ALLOY 28 TSH BL</t>
        </is>
      </c>
      <c r="C261" s="973" t="n">
        <v>31</v>
      </c>
      <c r="D261" s="956">
        <f>C261-0.301</f>
        <v/>
      </c>
      <c r="E261" s="243">
        <f>E260+D261</f>
        <v/>
      </c>
      <c r="F261" s="243">
        <f>F260-D260</f>
        <v/>
      </c>
      <c r="G261" s="245">
        <f>G260-D261</f>
        <v/>
      </c>
      <c r="H261" s="256" t="n"/>
      <c r="K261" s="1396" t="n"/>
    </row>
    <row r="262" ht="40.05" customFormat="1" customHeight="1" s="240">
      <c r="A262" s="977" t="inlineStr">
        <is>
          <t>JT.#59</t>
        </is>
      </c>
      <c r="B262" s="977" t="inlineStr">
        <is>
          <t>3-1/2" TUBING 9.2 LB/FT ALLOY 28 TSH BL</t>
        </is>
      </c>
      <c r="C262" s="973" t="n">
        <v>31</v>
      </c>
      <c r="D262" s="956">
        <f>C262-0.301</f>
        <v/>
      </c>
      <c r="E262" s="243">
        <f>E261+D262</f>
        <v/>
      </c>
      <c r="F262" s="243">
        <f>F261-D261</f>
        <v/>
      </c>
      <c r="G262" s="245">
        <f>G261-D262</f>
        <v/>
      </c>
      <c r="H262" s="256" t="n"/>
      <c r="K262" s="1396" t="n"/>
    </row>
    <row r="263" ht="40.05" customFormat="1" customHeight="1" s="240">
      <c r="A263" s="977" t="inlineStr">
        <is>
          <t>JT.#60</t>
        </is>
      </c>
      <c r="B263" s="977" t="inlineStr">
        <is>
          <t>3-1/2" TUBING 9.2 LB/FT ALLOY 28 TSH BL</t>
        </is>
      </c>
      <c r="C263" s="973" t="n">
        <v>31</v>
      </c>
      <c r="D263" s="956">
        <f>C263-0.301</f>
        <v/>
      </c>
      <c r="E263" s="243">
        <f>E262+D263</f>
        <v/>
      </c>
      <c r="F263" s="243">
        <f>F262-D262</f>
        <v/>
      </c>
      <c r="G263" s="245">
        <f>G262-D263</f>
        <v/>
      </c>
      <c r="H263" s="256" t="n"/>
      <c r="K263" s="1396" t="n"/>
    </row>
    <row r="264" ht="40.05" customFormat="1" customHeight="1" s="240">
      <c r="A264" s="977" t="inlineStr">
        <is>
          <t>JT.#61</t>
        </is>
      </c>
      <c r="B264" s="977" t="inlineStr">
        <is>
          <t>3-1/2" TUBING 9.2 LB/FT ALLOY 28 TSH BL</t>
        </is>
      </c>
      <c r="C264" s="973" t="n">
        <v>31</v>
      </c>
      <c r="D264" s="956">
        <f>C264-0.301</f>
        <v/>
      </c>
      <c r="E264" s="243">
        <f>E263+D264</f>
        <v/>
      </c>
      <c r="F264" s="243">
        <f>F263-D263</f>
        <v/>
      </c>
      <c r="G264" s="245">
        <f>G263-D264</f>
        <v/>
      </c>
      <c r="H264" s="256" t="n"/>
      <c r="K264" s="1396" t="n"/>
    </row>
    <row r="265" ht="40.05" customFormat="1" customHeight="1" s="240">
      <c r="A265" s="977" t="inlineStr">
        <is>
          <t>JT.#62</t>
        </is>
      </c>
      <c r="B265" s="977" t="inlineStr">
        <is>
          <t>3-1/2" TUBING 9.2 LB/FT ALLOY 28 TSH BL</t>
        </is>
      </c>
      <c r="C265" s="973" t="n">
        <v>31</v>
      </c>
      <c r="D265" s="956">
        <f>C265-0.301</f>
        <v/>
      </c>
      <c r="E265" s="243">
        <f>E264+D265</f>
        <v/>
      </c>
      <c r="F265" s="243">
        <f>F264-D264</f>
        <v/>
      </c>
      <c r="G265" s="245">
        <f>G264-D265</f>
        <v/>
      </c>
      <c r="H265" s="255" t="inlineStr">
        <is>
          <t>.</t>
        </is>
      </c>
      <c r="K265" s="1396" t="n"/>
    </row>
    <row r="266" ht="40.05" customFormat="1" customHeight="1" s="240">
      <c r="A266" s="977" t="inlineStr">
        <is>
          <t>JT.#63</t>
        </is>
      </c>
      <c r="B266" s="977" t="inlineStr">
        <is>
          <t>3-1/2" TUBING 9.2 LB/FT ALLOY 28 TSH BL</t>
        </is>
      </c>
      <c r="C266" s="973" t="n">
        <v>31</v>
      </c>
      <c r="D266" s="956">
        <f>C266-0.301</f>
        <v/>
      </c>
      <c r="E266" s="243">
        <f>E265+D266</f>
        <v/>
      </c>
      <c r="F266" s="243">
        <f>F265-D265</f>
        <v/>
      </c>
      <c r="G266" s="245">
        <f>G265-D266</f>
        <v/>
      </c>
      <c r="K266" s="1396" t="n"/>
    </row>
    <row r="267" ht="40.05" customFormat="1" customHeight="1" s="240">
      <c r="A267" s="977" t="inlineStr">
        <is>
          <t>JT.#64</t>
        </is>
      </c>
      <c r="B267" s="977" t="inlineStr">
        <is>
          <t>3-1/2" TUBING 9.2 LB/FT ALLOY 28 TSH BL</t>
        </is>
      </c>
      <c r="C267" s="973" t="n">
        <v>31</v>
      </c>
      <c r="D267" s="956">
        <f>C267-0.301</f>
        <v/>
      </c>
      <c r="E267" s="243">
        <f>E266+D267</f>
        <v/>
      </c>
      <c r="F267" s="243">
        <f>F266-D266</f>
        <v/>
      </c>
      <c r="G267" s="245">
        <f>G266-D267</f>
        <v/>
      </c>
      <c r="H267" s="249" t="inlineStr">
        <is>
          <t xml:space="preserve">FILL UP STRING </t>
        </is>
      </c>
      <c r="K267" s="1396" t="n"/>
    </row>
    <row r="268" ht="40.05" customFormat="1" customHeight="1" s="240">
      <c r="A268" s="977" t="inlineStr">
        <is>
          <t>JT.#65</t>
        </is>
      </c>
      <c r="B268" s="977" t="inlineStr">
        <is>
          <t>3-1/2" TUBING 9.2 LB/FT ALLOY 28 TSH BL</t>
        </is>
      </c>
      <c r="C268" s="973" t="n">
        <v>31</v>
      </c>
      <c r="D268" s="956">
        <f>C268-0.301</f>
        <v/>
      </c>
      <c r="E268" s="243">
        <f>E267+D268</f>
        <v/>
      </c>
      <c r="F268" s="243">
        <f>F267-D267</f>
        <v/>
      </c>
      <c r="G268" s="245">
        <f>G267-D268</f>
        <v/>
      </c>
      <c r="K268" s="1396" t="n"/>
    </row>
    <row r="269" ht="40.05" customFormat="1" customHeight="1" s="240">
      <c r="A269" s="977" t="inlineStr">
        <is>
          <t>JT.#66</t>
        </is>
      </c>
      <c r="B269" s="977" t="inlineStr">
        <is>
          <t>3-1/2" TUBING 9.2 LB/FT ALLOY 28 TSH BL</t>
        </is>
      </c>
      <c r="C269" s="973" t="n">
        <v>31</v>
      </c>
      <c r="D269" s="956">
        <f>C269-0.301</f>
        <v/>
      </c>
      <c r="E269" s="243">
        <f>E268+D269</f>
        <v/>
      </c>
      <c r="F269" s="243">
        <f>F268-D268</f>
        <v/>
      </c>
      <c r="G269" s="245">
        <f>G268-D269</f>
        <v/>
      </c>
      <c r="H269" s="256" t="n"/>
      <c r="K269" s="1396" t="n"/>
    </row>
    <row r="270" ht="40.05" customFormat="1" customHeight="1" s="240">
      <c r="A270" s="1414" t="inlineStr">
        <is>
          <t>SP-01</t>
        </is>
      </c>
      <c r="B270" s="1006" t="inlineStr">
        <is>
          <t>UPPER CONN. 3-1/2" VAM TOP BOX 9.2 PPF SN 28 110 KSI
DESCRIPTION: 5 FEET XOVER
SAP: 130005011340
SUPPLIER: TENARIS
UPPER CONN. 3-1/2" TSH BLUE PIN 9.2 PPF SN 28 110 KSI</t>
        </is>
      </c>
      <c r="C270" s="1007" t="n">
        <v>5.18</v>
      </c>
      <c r="D270" s="956">
        <f>C270-0.301</f>
        <v/>
      </c>
      <c r="E270" s="243">
        <f>E269+D270</f>
        <v/>
      </c>
      <c r="F270" s="243">
        <f>F269-D269</f>
        <v/>
      </c>
      <c r="G270" s="245">
        <f>G269-D270</f>
        <v/>
      </c>
      <c r="H270" s="256" t="n"/>
      <c r="K270" s="1396" t="n"/>
    </row>
    <row r="271" ht="40.05" customFormat="1" customHeight="1" s="240">
      <c r="A271" s="1398" t="n"/>
      <c r="B271" s="1006" t="inlineStr">
        <is>
          <t>UPPER CONN.
3-1/2 9.2 PPF, 110KSI VAM TOP BOX
DESCRIPTION:
PCKR, SWEL,6,3-1/2,A925, OIL
P/N: 2991712
S/N: RDT-UAE-1003629
SAP: 130010039426
SUPPLIER: WFD-REACTIVE
LOWER CONN.</t>
        </is>
      </c>
      <c r="C271" s="1007" t="n">
        <v>30.88</v>
      </c>
      <c r="D271" s="956">
        <f>C271-0.301</f>
        <v/>
      </c>
      <c r="E271" s="243">
        <f>E270+D271</f>
        <v/>
      </c>
      <c r="F271" s="243">
        <f>F270-D270</f>
        <v/>
      </c>
      <c r="G271" s="245">
        <f>G270-D271</f>
        <v/>
      </c>
      <c r="H271" s="256" t="n"/>
      <c r="K271" s="1396" t="n"/>
    </row>
    <row r="272" ht="40.05" customFormat="1" customHeight="1" s="240">
      <c r="A272" s="1395" t="n"/>
      <c r="B272" s="1006" t="inlineStr">
        <is>
          <t>UPPER CONN . 3-1/2" TSH BLUE BOX 9.2 PPF SN 28 110 KSI
DESCRIPTION: 3 FEET XOVER
SAP: 130005011337
SUPPLIER: TENARIS
LOWER CONN. 3-1/2" VAM TOP PIN 9.2 PPF SN 28 110 KSI</t>
        </is>
      </c>
      <c r="C272" s="1007" t="n">
        <v>2.78</v>
      </c>
      <c r="D272" s="956">
        <f>C272-0.301</f>
        <v/>
      </c>
      <c r="E272" s="243">
        <f>E271+D272</f>
        <v/>
      </c>
      <c r="F272" s="243">
        <f>F271-D271</f>
        <v/>
      </c>
      <c r="G272" s="245">
        <f>G271-D272</f>
        <v/>
      </c>
      <c r="H272" s="256" t="n"/>
      <c r="K272" s="1396" t="n"/>
    </row>
    <row r="273" ht="40.05" customFormat="1" customHeight="1" s="240">
      <c r="A273" s="977" t="inlineStr">
        <is>
          <t>JT.#67</t>
        </is>
      </c>
      <c r="B273" s="977" t="inlineStr">
        <is>
          <t>3-1/2" TUBING 9.2 LB/FT ALLOY 28 TSH BL</t>
        </is>
      </c>
      <c r="C273" s="973" t="n">
        <v>31</v>
      </c>
      <c r="D273" s="956">
        <f>C273-0.301</f>
        <v/>
      </c>
      <c r="E273" s="243">
        <f>E272+D273</f>
        <v/>
      </c>
      <c r="F273" s="243">
        <f>F272-D272</f>
        <v/>
      </c>
      <c r="G273" s="245">
        <f>G272-D273</f>
        <v/>
      </c>
      <c r="H273" s="256" t="n"/>
      <c r="K273" s="1396" t="n"/>
    </row>
    <row r="274" ht="40.05" customFormat="1" customHeight="1" s="240" thickBot="1">
      <c r="A274" s="977" t="inlineStr">
        <is>
          <t>JT.#68</t>
        </is>
      </c>
      <c r="B274" s="977" t="inlineStr">
        <is>
          <t>3-1/2" TUBING 9.2 LB/FT ALLOY 28 TSH BL</t>
        </is>
      </c>
      <c r="C274" s="973" t="n">
        <v>31</v>
      </c>
      <c r="D274" s="956">
        <f>C274-0.301</f>
        <v/>
      </c>
      <c r="E274" s="243">
        <f>E273+D274</f>
        <v/>
      </c>
      <c r="F274" s="243">
        <f>F273-D273</f>
        <v/>
      </c>
      <c r="G274" s="245">
        <f>G273-D274</f>
        <v/>
      </c>
      <c r="H274" s="257" t="n"/>
      <c r="K274" s="1396" t="n"/>
    </row>
    <row r="275" ht="153.6" customFormat="1" customHeight="1" s="240" thickBot="1">
      <c r="A275" s="977" t="inlineStr">
        <is>
          <t>JT.#69</t>
        </is>
      </c>
      <c r="B275" s="977" t="inlineStr">
        <is>
          <t>3-1/2" TUBING 9.2 LB/FT ALLOY 28 TSH BL</t>
        </is>
      </c>
      <c r="C275" s="973" t="n">
        <v>31</v>
      </c>
      <c r="D275" s="961">
        <f>C275-0.301</f>
        <v/>
      </c>
      <c r="E275" s="243">
        <f>E274+D275</f>
        <v/>
      </c>
      <c r="F275" s="243">
        <f>F274-D274</f>
        <v/>
      </c>
      <c r="G275" s="245">
        <f>G274-D275</f>
        <v/>
      </c>
      <c r="H275" s="253" t="n"/>
    </row>
    <row r="276" ht="103.8" customFormat="1" customHeight="1" s="240">
      <c r="A276" s="977" t="inlineStr">
        <is>
          <t>JT.#70</t>
        </is>
      </c>
      <c r="B276" s="977" t="inlineStr">
        <is>
          <t>3-1/2" TUBING 9.2 LB/FT ALLOY 28 TSH BL</t>
        </is>
      </c>
      <c r="C276" s="973" t="n">
        <v>31</v>
      </c>
      <c r="D276" s="961">
        <f>C276</f>
        <v/>
      </c>
      <c r="E276" s="243">
        <f>E275+D276</f>
        <v/>
      </c>
      <c r="F276" s="243">
        <f>F275-D275</f>
        <v/>
      </c>
      <c r="G276" s="245">
        <f>G275-D276</f>
        <v/>
      </c>
      <c r="H276" s="253" t="n"/>
    </row>
    <row r="277" ht="226.8" customFormat="1" customHeight="1" s="240" thickBot="1">
      <c r="A277" s="977" t="inlineStr">
        <is>
          <t>JT.#71</t>
        </is>
      </c>
      <c r="B277" s="977" t="inlineStr">
        <is>
          <t>3-1/2" TUBING 9.2 LB/FT ALLOY 28 TSH BL</t>
        </is>
      </c>
      <c r="C277" s="973" t="n">
        <v>31</v>
      </c>
      <c r="D277" s="963">
        <f>C277</f>
        <v/>
      </c>
      <c r="E277" s="243">
        <f>E276+D277</f>
        <v/>
      </c>
      <c r="F277" s="243">
        <f>F276-D276</f>
        <v/>
      </c>
      <c r="G277" s="245">
        <f>G276-D277</f>
        <v/>
      </c>
      <c r="H277" s="258" t="inlineStr">
        <is>
          <t>TARGET @4100'</t>
        </is>
      </c>
    </row>
    <row r="278" ht="176.4" customFormat="1" customHeight="1" s="240" thickBot="1">
      <c r="A278" s="977" t="inlineStr">
        <is>
          <t>JT.#72</t>
        </is>
      </c>
      <c r="B278" s="977" t="inlineStr">
        <is>
          <t>3-1/2" TUBING 9.2 LB/FT ALLOY 28 TSH BL</t>
        </is>
      </c>
      <c r="C278" s="973" t="n">
        <v>31</v>
      </c>
      <c r="D278" s="963">
        <f>C278</f>
        <v/>
      </c>
      <c r="E278" s="243">
        <f>E277+D278</f>
        <v/>
      </c>
      <c r="F278" s="243">
        <f>F277-D277</f>
        <v/>
      </c>
      <c r="G278" s="245">
        <f>G277-D278</f>
        <v/>
      </c>
      <c r="H278" s="258" t="n"/>
    </row>
    <row r="279" ht="163.2" customFormat="1" customHeight="1" s="240" thickBot="1">
      <c r="A279" s="977" t="inlineStr">
        <is>
          <t>JT.#73</t>
        </is>
      </c>
      <c r="B279" s="977" t="inlineStr">
        <is>
          <t>3-1/2" TUBING 9.2 LB/FT ALLOY 28 TSH BL</t>
        </is>
      </c>
      <c r="C279" s="973" t="n">
        <v>31</v>
      </c>
      <c r="D279" s="963">
        <f>C279</f>
        <v/>
      </c>
      <c r="E279" s="243">
        <f>E278+D279</f>
        <v/>
      </c>
      <c r="F279" s="243">
        <f>F278-D278</f>
        <v/>
      </c>
      <c r="G279" s="245">
        <f>G278-D279</f>
        <v/>
      </c>
      <c r="H279" s="258" t="n"/>
    </row>
    <row r="280" ht="40.05" customFormat="1" customHeight="1" s="240">
      <c r="A280" s="977" t="inlineStr">
        <is>
          <t>JT.#74</t>
        </is>
      </c>
      <c r="B280" s="977" t="inlineStr">
        <is>
          <t>3-1/2" TUBING 9.2 LB/FT ALLOY 28 TSH BL</t>
        </is>
      </c>
      <c r="C280" s="973" t="n">
        <v>31</v>
      </c>
      <c r="D280" s="956">
        <f>C280-0.301</f>
        <v/>
      </c>
      <c r="E280" s="243">
        <f>E279+D280</f>
        <v/>
      </c>
      <c r="F280" s="243">
        <f>F279-D279</f>
        <v/>
      </c>
      <c r="G280" s="245">
        <f>G279-D280</f>
        <v/>
      </c>
      <c r="H280" s="255" t="inlineStr">
        <is>
          <t>.</t>
        </is>
      </c>
      <c r="K280" s="1396" t="n"/>
    </row>
    <row r="281" ht="40.05" customFormat="1" customHeight="1" s="240">
      <c r="A281" s="977" t="inlineStr">
        <is>
          <t>JT.#75</t>
        </is>
      </c>
      <c r="B281" s="977" t="inlineStr">
        <is>
          <t>3-1/2" TUBING 9.2 LB/FT ALLOY 28 TSH BL</t>
        </is>
      </c>
      <c r="C281" s="973" t="n">
        <v>31</v>
      </c>
      <c r="D281" s="956">
        <f>C281-0.301</f>
        <v/>
      </c>
      <c r="E281" s="243">
        <f>E280+D281</f>
        <v/>
      </c>
      <c r="F281" s="243">
        <f>F280-D280</f>
        <v/>
      </c>
      <c r="G281" s="245">
        <f>G280-D281</f>
        <v/>
      </c>
      <c r="K281" s="1396" t="n"/>
    </row>
    <row r="282" ht="40.05" customFormat="1" customHeight="1" s="240">
      <c r="A282" s="977" t="inlineStr">
        <is>
          <t>JT.#76</t>
        </is>
      </c>
      <c r="B282" s="977" t="inlineStr">
        <is>
          <t>3-1/2" TUBING 9.2 LB/FT ALLOY 28 TSH BL</t>
        </is>
      </c>
      <c r="C282" s="973" t="n">
        <v>31</v>
      </c>
      <c r="D282" s="956">
        <f>C282-0.301</f>
        <v/>
      </c>
      <c r="E282" s="243">
        <f>E281+D282</f>
        <v/>
      </c>
      <c r="F282" s="243">
        <f>F281-D281</f>
        <v/>
      </c>
      <c r="G282" s="245">
        <f>G281-D282</f>
        <v/>
      </c>
      <c r="H282" s="249" t="inlineStr">
        <is>
          <t xml:space="preserve">FILL UP STRING </t>
        </is>
      </c>
      <c r="K282" s="1396" t="n"/>
    </row>
    <row r="283" ht="40.05" customFormat="1" customHeight="1" s="240">
      <c r="A283" s="977" t="inlineStr">
        <is>
          <t>JT.#77</t>
        </is>
      </c>
      <c r="B283" s="977" t="inlineStr">
        <is>
          <t>3-1/2" TUBING 9.2 LB/FT ALLOY 28 TSH BL</t>
        </is>
      </c>
      <c r="C283" s="973" t="n">
        <v>31</v>
      </c>
      <c r="D283" s="956">
        <f>C283-0.301</f>
        <v/>
      </c>
      <c r="E283" s="243">
        <f>E282+D283</f>
        <v/>
      </c>
      <c r="F283" s="243">
        <f>F282-D282</f>
        <v/>
      </c>
      <c r="G283" s="245">
        <f>G282-D283</f>
        <v/>
      </c>
      <c r="K283" s="1396" t="n"/>
    </row>
    <row r="284" ht="40.05" customFormat="1" customHeight="1" s="240">
      <c r="A284" s="977" t="inlineStr">
        <is>
          <t>JT.#78</t>
        </is>
      </c>
      <c r="B284" s="977" t="inlineStr">
        <is>
          <t>3-1/2" TUBING 9.2 LB/FT ALLOY 28 TSH BL</t>
        </is>
      </c>
      <c r="C284" s="973" t="n">
        <v>31</v>
      </c>
      <c r="D284" s="956">
        <f>C284-0.301</f>
        <v/>
      </c>
      <c r="E284" s="243">
        <f>E283+D284</f>
        <v/>
      </c>
      <c r="F284" s="243">
        <f>F283-D283</f>
        <v/>
      </c>
      <c r="G284" s="245">
        <f>G283-D284</f>
        <v/>
      </c>
      <c r="H284" s="256" t="n"/>
      <c r="K284" s="1396" t="n"/>
    </row>
    <row r="285" ht="40.05" customFormat="1" customHeight="1" s="240">
      <c r="A285" s="977" t="inlineStr">
        <is>
          <t>JT.#79</t>
        </is>
      </c>
      <c r="B285" s="977" t="inlineStr">
        <is>
          <t>3-1/2" TUBING 9.2 LB/FT ALLOY 28 TSH BL</t>
        </is>
      </c>
      <c r="C285" s="973" t="n">
        <v>31</v>
      </c>
      <c r="D285" s="956">
        <f>C285-0.301</f>
        <v/>
      </c>
      <c r="E285" s="243">
        <f>E284+D285</f>
        <v/>
      </c>
      <c r="F285" s="243">
        <f>F284-D284</f>
        <v/>
      </c>
      <c r="G285" s="245">
        <f>G284-D285</f>
        <v/>
      </c>
      <c r="H285" s="256" t="n"/>
      <c r="K285" s="1396" t="n"/>
    </row>
    <row r="286" ht="40.05" customFormat="1" customHeight="1" s="240">
      <c r="A286" s="977" t="inlineStr">
        <is>
          <t>JT.#80</t>
        </is>
      </c>
      <c r="B286" s="977" t="inlineStr">
        <is>
          <t>3-1/2" TUBING 9.2 LB/FT ALLOY 28 TSH BL</t>
        </is>
      </c>
      <c r="C286" s="973" t="n">
        <v>31</v>
      </c>
      <c r="D286" s="956">
        <f>C286-0.301</f>
        <v/>
      </c>
      <c r="E286" s="243">
        <f>E285+D286</f>
        <v/>
      </c>
      <c r="F286" s="243">
        <f>F285-D285</f>
        <v/>
      </c>
      <c r="G286" s="245">
        <f>G285-D286</f>
        <v/>
      </c>
      <c r="H286" s="256" t="n"/>
      <c r="K286" s="1396" t="n"/>
    </row>
    <row r="287" ht="40.05" customFormat="1" customHeight="1" s="240">
      <c r="A287" s="977" t="inlineStr">
        <is>
          <t>JT.#81</t>
        </is>
      </c>
      <c r="B287" s="977" t="inlineStr">
        <is>
          <t>3-1/2" TUBING 9.2 LB/FT ALLOY 28 TSH BL</t>
        </is>
      </c>
      <c r="C287" s="973" t="n">
        <v>31</v>
      </c>
      <c r="D287" s="956">
        <f>C287-0.301</f>
        <v/>
      </c>
      <c r="E287" s="243">
        <f>E286+D287</f>
        <v/>
      </c>
      <c r="F287" s="243">
        <f>F286-D286</f>
        <v/>
      </c>
      <c r="G287" s="245">
        <f>G286-D287</f>
        <v/>
      </c>
      <c r="H287" s="256" t="n"/>
      <c r="K287" s="1396" t="n"/>
    </row>
    <row r="288" ht="40.05" customFormat="1" customHeight="1" s="240">
      <c r="A288" s="977" t="inlineStr">
        <is>
          <t>JT.#82</t>
        </is>
      </c>
      <c r="B288" s="977" t="inlineStr">
        <is>
          <t>3-1/2" TUBING 9.2 LB/FT ALLOY 28 TSH BL</t>
        </is>
      </c>
      <c r="C288" s="973" t="n">
        <v>31</v>
      </c>
      <c r="D288" s="956">
        <f>C288-0.301</f>
        <v/>
      </c>
      <c r="E288" s="243">
        <f>E287+D288</f>
        <v/>
      </c>
      <c r="F288" s="243">
        <f>F287-D287</f>
        <v/>
      </c>
      <c r="G288" s="245">
        <f>G287-D288</f>
        <v/>
      </c>
      <c r="H288" s="256" t="n"/>
      <c r="K288" s="1396" t="n"/>
    </row>
    <row r="289" ht="40.05" customFormat="1" customHeight="1" s="240">
      <c r="A289" s="977" t="inlineStr">
        <is>
          <t>JT.#83</t>
        </is>
      </c>
      <c r="B289" s="977" t="inlineStr">
        <is>
          <t>3-1/2" TUBING 9.2 LB/FT ALLOY 28 TSH BL</t>
        </is>
      </c>
      <c r="C289" s="973" t="n">
        <v>31</v>
      </c>
      <c r="D289" s="956">
        <f>C289-0.301</f>
        <v/>
      </c>
      <c r="E289" s="243">
        <f>E288+D289</f>
        <v/>
      </c>
      <c r="F289" s="243">
        <f>F288-D288</f>
        <v/>
      </c>
      <c r="G289" s="245">
        <f>G288-D289</f>
        <v/>
      </c>
      <c r="H289" s="256" t="n"/>
      <c r="K289" s="1396" t="n"/>
    </row>
    <row r="290" ht="40.05" customFormat="1" customHeight="1" s="240">
      <c r="A290" s="977" t="inlineStr">
        <is>
          <t>JT.#84</t>
        </is>
      </c>
      <c r="B290" s="977" t="inlineStr">
        <is>
          <t>3-1/2" TUBING 9.2 LB/FT ALLOY 28 TSH BL</t>
        </is>
      </c>
      <c r="C290" s="973" t="n">
        <v>31</v>
      </c>
      <c r="D290" s="956">
        <f>C290-0.301</f>
        <v/>
      </c>
      <c r="E290" s="243">
        <f>E289+D290</f>
        <v/>
      </c>
      <c r="F290" s="243">
        <f>F289-D289</f>
        <v/>
      </c>
      <c r="G290" s="245">
        <f>G289-D290</f>
        <v/>
      </c>
      <c r="H290" s="255" t="inlineStr">
        <is>
          <t>.</t>
        </is>
      </c>
      <c r="K290" s="1396" t="n"/>
    </row>
    <row r="291" ht="40.05" customFormat="1" customHeight="1" s="240">
      <c r="A291" s="977" t="inlineStr">
        <is>
          <t>JT.#85</t>
        </is>
      </c>
      <c r="B291" s="977" t="inlineStr">
        <is>
          <t>3-1/2" TUBING 9.2 LB/FT ALLOY 28 TSH BL</t>
        </is>
      </c>
      <c r="C291" s="973" t="n">
        <v>31</v>
      </c>
      <c r="D291" s="956">
        <f>C291-0.301</f>
        <v/>
      </c>
      <c r="E291" s="243">
        <f>E290+D291</f>
        <v/>
      </c>
      <c r="F291" s="243">
        <f>F290-D290</f>
        <v/>
      </c>
      <c r="G291" s="245">
        <f>G290-D291</f>
        <v/>
      </c>
      <c r="K291" s="1396" t="n"/>
    </row>
    <row r="292" ht="40.05" customFormat="1" customHeight="1" s="240">
      <c r="A292" s="977" t="inlineStr">
        <is>
          <t>JT.#86</t>
        </is>
      </c>
      <c r="B292" s="977" t="inlineStr">
        <is>
          <t>3-1/2" TUBING 9.2 LB/FT ALLOY 28 TSH BL</t>
        </is>
      </c>
      <c r="C292" s="973" t="n">
        <v>31</v>
      </c>
      <c r="D292" s="956">
        <f>C292-0.301</f>
        <v/>
      </c>
      <c r="E292" s="243">
        <f>E291+D292</f>
        <v/>
      </c>
      <c r="F292" s="243">
        <f>F291-D291</f>
        <v/>
      </c>
      <c r="G292" s="245">
        <f>G291-D292</f>
        <v/>
      </c>
      <c r="H292" s="249" t="inlineStr">
        <is>
          <t xml:space="preserve">FILL UP STRING </t>
        </is>
      </c>
      <c r="K292" s="1396" t="n"/>
    </row>
    <row r="293" ht="40.05" customFormat="1" customHeight="1" s="240">
      <c r="A293" s="977" t="inlineStr">
        <is>
          <t>JT.#87</t>
        </is>
      </c>
      <c r="B293" s="977" t="inlineStr">
        <is>
          <t>3-1/2" TUBING 9.2 LB/FT ALLOY 28 TSH BL</t>
        </is>
      </c>
      <c r="C293" s="973" t="n">
        <v>31</v>
      </c>
      <c r="D293" s="956">
        <f>C293-0.301</f>
        <v/>
      </c>
      <c r="E293" s="243">
        <f>E292+D293</f>
        <v/>
      </c>
      <c r="F293" s="243">
        <f>F292-D292</f>
        <v/>
      </c>
      <c r="G293" s="245">
        <f>G292-D293</f>
        <v/>
      </c>
      <c r="K293" s="1396" t="n"/>
    </row>
    <row r="294" ht="40.05" customFormat="1" customHeight="1" s="240">
      <c r="A294" s="977" t="inlineStr">
        <is>
          <t>JT.#88</t>
        </is>
      </c>
      <c r="B294" s="977" t="inlineStr">
        <is>
          <t>3-1/2" TUBING 9.2 LB/FT ALLOY 28 TSH BL</t>
        </is>
      </c>
      <c r="C294" s="973" t="n">
        <v>31</v>
      </c>
      <c r="D294" s="956">
        <f>C294-0.301</f>
        <v/>
      </c>
      <c r="E294" s="243">
        <f>E293+D294</f>
        <v/>
      </c>
      <c r="F294" s="243">
        <f>F293-D293</f>
        <v/>
      </c>
      <c r="G294" s="245">
        <f>G293-D294</f>
        <v/>
      </c>
      <c r="H294" s="256" t="n"/>
      <c r="K294" s="1396" t="n"/>
    </row>
    <row r="295" ht="40.05" customFormat="1" customHeight="1" s="240">
      <c r="A295" s="977" t="inlineStr">
        <is>
          <t>JT.#89</t>
        </is>
      </c>
      <c r="B295" s="977" t="inlineStr">
        <is>
          <t>3-1/2" TUBING 9.2 LB/FT ALLOY 28 TSH BL</t>
        </is>
      </c>
      <c r="C295" s="973" t="n">
        <v>31</v>
      </c>
      <c r="D295" s="956">
        <f>C295-0.301</f>
        <v/>
      </c>
      <c r="E295" s="243">
        <f>E294+D295</f>
        <v/>
      </c>
      <c r="F295" s="243">
        <f>F294-D294</f>
        <v/>
      </c>
      <c r="G295" s="245">
        <f>G294-D295</f>
        <v/>
      </c>
      <c r="H295" s="256" t="n"/>
      <c r="K295" s="1396" t="n"/>
    </row>
    <row r="296" ht="40.05" customFormat="1" customHeight="1" s="240">
      <c r="A296" s="977" t="inlineStr">
        <is>
          <t>JT.#90</t>
        </is>
      </c>
      <c r="B296" s="977" t="inlineStr">
        <is>
          <t>3-1/2" TUBING 9.2 LB/FT ALLOY 28 TSH BL</t>
        </is>
      </c>
      <c r="C296" s="973" t="n">
        <v>31</v>
      </c>
      <c r="D296" s="956">
        <f>C296-0.301</f>
        <v/>
      </c>
      <c r="E296" s="243">
        <f>E295+D296</f>
        <v/>
      </c>
      <c r="F296" s="243">
        <f>F295-D295</f>
        <v/>
      </c>
      <c r="G296" s="245">
        <f>G295-D296</f>
        <v/>
      </c>
      <c r="H296" s="256" t="n"/>
      <c r="K296" s="1396" t="n"/>
    </row>
    <row r="297" ht="40.05" customFormat="1" customHeight="1" s="240">
      <c r="A297" s="977" t="inlineStr">
        <is>
          <t>JT.#91</t>
        </is>
      </c>
      <c r="B297" s="977" t="inlineStr">
        <is>
          <t>3-1/2" TUBING 9.2 LB/FT ALLOY 28 TSH BL</t>
        </is>
      </c>
      <c r="C297" s="973" t="n">
        <v>31</v>
      </c>
      <c r="D297" s="956">
        <f>C297-0.301</f>
        <v/>
      </c>
      <c r="E297" s="243">
        <f>E296+D297</f>
        <v/>
      </c>
      <c r="F297" s="243">
        <f>F296-D296</f>
        <v/>
      </c>
      <c r="G297" s="245">
        <f>G296-D297</f>
        <v/>
      </c>
      <c r="H297" s="256" t="n"/>
      <c r="K297" s="1396" t="n"/>
    </row>
    <row r="298" ht="40.05" customFormat="1" customHeight="1" s="240">
      <c r="A298" s="977" t="inlineStr">
        <is>
          <t>JT.#92</t>
        </is>
      </c>
      <c r="B298" s="977" t="inlineStr">
        <is>
          <t>3-1/2" TUBING 9.2 LB/FT ALLOY 28 TSH BL</t>
        </is>
      </c>
      <c r="C298" s="973" t="n">
        <v>31</v>
      </c>
      <c r="D298" s="956">
        <f>C298-0.301</f>
        <v/>
      </c>
      <c r="E298" s="243">
        <f>E297+D298</f>
        <v/>
      </c>
      <c r="F298" s="243">
        <f>F297-D297</f>
        <v/>
      </c>
      <c r="G298" s="245">
        <f>G297-D298</f>
        <v/>
      </c>
      <c r="H298" s="256" t="n"/>
      <c r="K298" s="1396" t="n"/>
    </row>
    <row r="299" ht="40.05" customFormat="1" customHeight="1" s="240">
      <c r="A299" s="977" t="inlineStr">
        <is>
          <t>JT.#93</t>
        </is>
      </c>
      <c r="B299" s="977" t="inlineStr">
        <is>
          <t>3-1/2" TUBING 9.2 LB/FT ALLOY 28 TSH BL</t>
        </is>
      </c>
      <c r="C299" s="973" t="n">
        <v>31</v>
      </c>
      <c r="D299" s="956">
        <f>C299-0.301</f>
        <v/>
      </c>
      <c r="E299" s="243">
        <f>E298+D299</f>
        <v/>
      </c>
      <c r="F299" s="243">
        <f>F298-D298</f>
        <v/>
      </c>
      <c r="G299" s="245">
        <f>G298-D299</f>
        <v/>
      </c>
      <c r="H299" s="256" t="n"/>
      <c r="K299" s="1396" t="n"/>
    </row>
    <row r="300" ht="40.05" customFormat="1" customHeight="1" s="240">
      <c r="A300" s="977" t="inlineStr">
        <is>
          <t>JT.#94</t>
        </is>
      </c>
      <c r="B300" s="977" t="inlineStr">
        <is>
          <t>3-1/2" TUBING 9.2 LB/FT ALLOY 28 TSH BL</t>
        </is>
      </c>
      <c r="C300" s="973" t="n">
        <v>31</v>
      </c>
      <c r="D300" s="956">
        <f>C300-0.301</f>
        <v/>
      </c>
      <c r="E300" s="243">
        <f>E299+D300</f>
        <v/>
      </c>
      <c r="F300" s="243">
        <f>F299-D299</f>
        <v/>
      </c>
      <c r="G300" s="245">
        <f>G299-D300</f>
        <v/>
      </c>
      <c r="H300" s="255" t="inlineStr">
        <is>
          <t>.</t>
        </is>
      </c>
      <c r="K300" s="1396" t="n"/>
    </row>
    <row r="301" ht="40.05" customFormat="1" customHeight="1" s="240">
      <c r="A301" s="977" t="inlineStr">
        <is>
          <t>JT.#95</t>
        </is>
      </c>
      <c r="B301" s="977" t="inlineStr">
        <is>
          <t>3-1/2" TUBING 9.2 LB/FT ALLOY 28 TSH BL</t>
        </is>
      </c>
      <c r="C301" s="973" t="n">
        <v>31</v>
      </c>
      <c r="D301" s="956">
        <f>C301-0.301</f>
        <v/>
      </c>
      <c r="E301" s="243">
        <f>E300+D301</f>
        <v/>
      </c>
      <c r="F301" s="243">
        <f>F300-D300</f>
        <v/>
      </c>
      <c r="G301" s="245">
        <f>G300-D301</f>
        <v/>
      </c>
      <c r="H301" s="256" t="n"/>
      <c r="K301" s="1396" t="n"/>
    </row>
    <row r="302" ht="40.05" customFormat="1" customHeight="1" s="240">
      <c r="A302" s="977" t="inlineStr">
        <is>
          <t>JT.#96</t>
        </is>
      </c>
      <c r="B302" s="977" t="inlineStr">
        <is>
          <t>3-1/2" TUBING 9.2 LB/FT ALLOY 28 TSH BL</t>
        </is>
      </c>
      <c r="C302" s="973" t="n">
        <v>31</v>
      </c>
      <c r="D302" s="956">
        <f>C302-0.301</f>
        <v/>
      </c>
      <c r="E302" s="243">
        <f>E301+D302</f>
        <v/>
      </c>
      <c r="F302" s="243">
        <f>F301-D301</f>
        <v/>
      </c>
      <c r="G302" s="245">
        <f>G301-D302</f>
        <v/>
      </c>
      <c r="H302" s="249" t="inlineStr">
        <is>
          <t xml:space="preserve">FILL UP STRING </t>
        </is>
      </c>
      <c r="K302" s="1396" t="n"/>
    </row>
    <row r="303" ht="40.05" customFormat="1" customHeight="1" s="240">
      <c r="A303" s="977" t="inlineStr">
        <is>
          <t>JT.#97</t>
        </is>
      </c>
      <c r="B303" s="977" t="inlineStr">
        <is>
          <t>3-1/2" TUBING 9.2 LB/FT ALLOY 28 TSH BL</t>
        </is>
      </c>
      <c r="C303" s="973" t="n">
        <v>31</v>
      </c>
      <c r="D303" s="956">
        <f>C303-0.301</f>
        <v/>
      </c>
      <c r="E303" s="243">
        <f>E302+D303</f>
        <v/>
      </c>
      <c r="F303" s="243">
        <f>F302-D302</f>
        <v/>
      </c>
      <c r="G303" s="245">
        <f>G302-D303</f>
        <v/>
      </c>
      <c r="K303" s="1396" t="n"/>
    </row>
    <row r="304" ht="40.05" customFormat="1" customHeight="1" s="240">
      <c r="A304" s="977" t="inlineStr">
        <is>
          <t>JT.#98</t>
        </is>
      </c>
      <c r="B304" s="977" t="inlineStr">
        <is>
          <t>3-1/2" TUBING 9.2 LB/FT ALLOY 28 TSH BL</t>
        </is>
      </c>
      <c r="C304" s="973" t="n">
        <v>31</v>
      </c>
      <c r="D304" s="956">
        <f>C304-0.301</f>
        <v/>
      </c>
      <c r="E304" s="243">
        <f>E303+D304</f>
        <v/>
      </c>
      <c r="F304" s="243">
        <f>F303-D303</f>
        <v/>
      </c>
      <c r="G304" s="245">
        <f>G303-D304</f>
        <v/>
      </c>
      <c r="H304" s="256" t="n"/>
      <c r="K304" s="1396" t="n"/>
    </row>
    <row r="305" ht="40.05" customFormat="1" customHeight="1" s="240">
      <c r="A305" s="977" t="inlineStr">
        <is>
          <t>JT.#99</t>
        </is>
      </c>
      <c r="B305" s="977" t="inlineStr">
        <is>
          <t>3-1/2" TUBING 9.2 LB/FT ALLOY 28 TSH BL</t>
        </is>
      </c>
      <c r="C305" s="973" t="n">
        <v>31</v>
      </c>
      <c r="D305" s="956">
        <f>C305-0.301</f>
        <v/>
      </c>
      <c r="E305" s="243">
        <f>E304+D305</f>
        <v/>
      </c>
      <c r="F305" s="243">
        <f>F304-D304</f>
        <v/>
      </c>
      <c r="G305" s="245">
        <f>G304-D305</f>
        <v/>
      </c>
      <c r="H305" s="256" t="n"/>
      <c r="K305" s="1396" t="n"/>
    </row>
    <row r="306" ht="40.05" customFormat="1" customHeight="1" s="240">
      <c r="A306" s="977" t="inlineStr">
        <is>
          <t>JT.#100</t>
        </is>
      </c>
      <c r="B306" s="977" t="inlineStr">
        <is>
          <t>3-1/2" TUBING 9.2 LB/FT ALLOY 28 TSH BL</t>
        </is>
      </c>
      <c r="C306" s="973" t="n">
        <v>31</v>
      </c>
      <c r="D306" s="956">
        <f>C306-0.301</f>
        <v/>
      </c>
      <c r="E306" s="243">
        <f>E305+D306</f>
        <v/>
      </c>
      <c r="F306" s="243">
        <f>F305-D305</f>
        <v/>
      </c>
      <c r="G306" s="245">
        <f>G305-D306</f>
        <v/>
      </c>
      <c r="H306" s="256" t="n"/>
      <c r="K306" s="1396" t="n"/>
    </row>
    <row r="307" ht="40.05" customFormat="1" customHeight="1" s="240">
      <c r="A307" s="977" t="inlineStr">
        <is>
          <t>JT.#101</t>
        </is>
      </c>
      <c r="B307" s="977" t="inlineStr">
        <is>
          <t>3-1/2" TUBING 9.2 LB/FT ALLOY 28 TSH BL</t>
        </is>
      </c>
      <c r="C307" s="973" t="n">
        <v>31</v>
      </c>
      <c r="D307" s="956">
        <f>C307-0.301</f>
        <v/>
      </c>
      <c r="E307" s="243">
        <f>E306+D307</f>
        <v/>
      </c>
      <c r="F307" s="243">
        <f>F306-D306</f>
        <v/>
      </c>
      <c r="G307" s="245">
        <f>G306-D307</f>
        <v/>
      </c>
      <c r="H307" s="256" t="n"/>
      <c r="K307" s="1396" t="n"/>
    </row>
    <row r="308" ht="40.05" customFormat="1" customHeight="1" s="240">
      <c r="A308" s="977" t="inlineStr">
        <is>
          <t>JT.#102</t>
        </is>
      </c>
      <c r="B308" s="977" t="inlineStr">
        <is>
          <t>3-1/2" TUBING 9.2 LB/FT ALLOY 28 TSH BL</t>
        </is>
      </c>
      <c r="C308" s="973" t="n">
        <v>31</v>
      </c>
      <c r="D308" s="956">
        <f>C308-0.301</f>
        <v/>
      </c>
      <c r="E308" s="243">
        <f>E307+D308</f>
        <v/>
      </c>
      <c r="F308" s="243">
        <f>F307-D307</f>
        <v/>
      </c>
      <c r="G308" s="245">
        <f>G307-D308</f>
        <v/>
      </c>
      <c r="H308" s="256" t="n"/>
      <c r="K308" s="1396" t="n"/>
    </row>
    <row r="309" ht="40.05" customFormat="1" customHeight="1" s="240">
      <c r="A309" s="977" t="inlineStr">
        <is>
          <t>JT.#103</t>
        </is>
      </c>
      <c r="B309" s="977" t="inlineStr">
        <is>
          <t>3-1/2" TUBING 9.2 LB/FT ALLOY 28 TSH BL</t>
        </is>
      </c>
      <c r="C309" s="973" t="n">
        <v>31</v>
      </c>
      <c r="D309" s="956">
        <f>C309-0.301</f>
        <v/>
      </c>
      <c r="E309" s="243">
        <f>E308+D309</f>
        <v/>
      </c>
      <c r="F309" s="243">
        <f>F308-D308</f>
        <v/>
      </c>
      <c r="G309" s="245">
        <f>G308-D309</f>
        <v/>
      </c>
      <c r="H309" s="256" t="n"/>
      <c r="K309" s="1396" t="n"/>
    </row>
    <row r="310" ht="40.05" customFormat="1" customHeight="1" s="240">
      <c r="A310" s="977" t="inlineStr">
        <is>
          <t>JT.#104</t>
        </is>
      </c>
      <c r="B310" s="977" t="inlineStr">
        <is>
          <t>3-1/2" TUBING 9.2 LB/FT ALLOY 28 TSH BL</t>
        </is>
      </c>
      <c r="C310" s="973" t="n">
        <v>31</v>
      </c>
      <c r="D310" s="956">
        <f>C310-0.301</f>
        <v/>
      </c>
      <c r="E310" s="243">
        <f>E309+D310</f>
        <v/>
      </c>
      <c r="F310" s="243">
        <f>F309-D309</f>
        <v/>
      </c>
      <c r="G310" s="245">
        <f>G309-D310</f>
        <v/>
      </c>
      <c r="H310" s="255" t="inlineStr">
        <is>
          <t>.</t>
        </is>
      </c>
      <c r="K310" s="1396" t="n"/>
    </row>
    <row r="311" ht="40.05" customFormat="1" customHeight="1" s="240">
      <c r="A311" s="977" t="inlineStr">
        <is>
          <t>JT.#105</t>
        </is>
      </c>
      <c r="B311" s="977" t="inlineStr">
        <is>
          <t>3-1/2" TUBING 9.2 LB/FT ALLOY 28 TSH BL</t>
        </is>
      </c>
      <c r="C311" s="973" t="n">
        <v>31</v>
      </c>
      <c r="D311" s="956">
        <f>C311-0.301</f>
        <v/>
      </c>
      <c r="E311" s="243">
        <f>E310+D311</f>
        <v/>
      </c>
      <c r="F311" s="243">
        <f>F310-D310</f>
        <v/>
      </c>
      <c r="G311" s="245">
        <f>G310-D311</f>
        <v/>
      </c>
      <c r="H311" s="256" t="n"/>
      <c r="K311" s="1396" t="n"/>
    </row>
    <row r="312" ht="40.05" customFormat="1" customHeight="1" s="240">
      <c r="A312" s="977" t="inlineStr">
        <is>
          <t>JT.#106</t>
        </is>
      </c>
      <c r="B312" s="977" t="inlineStr">
        <is>
          <t>3-1/2" TUBING 9.2 LB/FT ALLOY 28 TSH BL</t>
        </is>
      </c>
      <c r="C312" s="973" t="n">
        <v>31</v>
      </c>
      <c r="D312" s="956">
        <f>C312-0.301</f>
        <v/>
      </c>
      <c r="E312" s="243">
        <f>E311+D312</f>
        <v/>
      </c>
      <c r="F312" s="243">
        <f>F311-D311</f>
        <v/>
      </c>
      <c r="G312" s="245">
        <f>G311-D312</f>
        <v/>
      </c>
      <c r="H312" s="249" t="inlineStr">
        <is>
          <t xml:space="preserve">FILL UP STRING </t>
        </is>
      </c>
      <c r="K312" s="1396" t="n"/>
    </row>
    <row r="313" ht="40.05" customFormat="1" customHeight="1" s="240">
      <c r="A313" s="977" t="inlineStr">
        <is>
          <t>JT.#107</t>
        </is>
      </c>
      <c r="B313" s="977" t="inlineStr">
        <is>
          <t>3-1/2" TUBING 9.2 LB/FT ALLOY 28 TSH BL</t>
        </is>
      </c>
      <c r="C313" s="973" t="n">
        <v>31</v>
      </c>
      <c r="D313" s="956">
        <f>C313-0.301</f>
        <v/>
      </c>
      <c r="E313" s="243">
        <f>E312+D313</f>
        <v/>
      </c>
      <c r="F313" s="243">
        <f>F312-D312</f>
        <v/>
      </c>
      <c r="G313" s="245">
        <f>G312-D313</f>
        <v/>
      </c>
      <c r="H313" s="256" t="n"/>
      <c r="K313" s="1396" t="n"/>
    </row>
    <row r="314" ht="40.05" customFormat="1" customHeight="1" s="240">
      <c r="A314" s="977" t="inlineStr">
        <is>
          <t>JT.#108</t>
        </is>
      </c>
      <c r="B314" s="977" t="inlineStr">
        <is>
          <t>3-1/2" TUBING 9.2 LB/FT ALLOY 28 TSH BL</t>
        </is>
      </c>
      <c r="C314" s="973" t="n">
        <v>31</v>
      </c>
      <c r="D314" s="956">
        <f>C314-0.301</f>
        <v/>
      </c>
      <c r="E314" s="243">
        <f>E313+D314</f>
        <v/>
      </c>
      <c r="F314" s="243">
        <f>F313-D313</f>
        <v/>
      </c>
      <c r="G314" s="245">
        <f>G313-D314</f>
        <v/>
      </c>
      <c r="H314" s="256" t="n"/>
      <c r="K314" s="1396" t="n"/>
    </row>
    <row r="315" ht="40.05" customFormat="1" customHeight="1" s="240">
      <c r="A315" s="977" t="inlineStr">
        <is>
          <t>JT.#109</t>
        </is>
      </c>
      <c r="B315" s="977" t="inlineStr">
        <is>
          <t>3-1/2" TUBING 9.2 LB/FT ALLOY 28 TSH BL</t>
        </is>
      </c>
      <c r="C315" s="973" t="n">
        <v>31</v>
      </c>
      <c r="D315" s="956">
        <f>C315-0.301</f>
        <v/>
      </c>
      <c r="E315" s="243">
        <f>E314+D315</f>
        <v/>
      </c>
      <c r="F315" s="243">
        <f>F314-D314</f>
        <v/>
      </c>
      <c r="G315" s="245">
        <f>G314-D315</f>
        <v/>
      </c>
      <c r="H315" s="256" t="n"/>
      <c r="K315" s="1396" t="n"/>
    </row>
    <row r="316" ht="40.05" customFormat="1" customHeight="1" s="240">
      <c r="A316" s="977" t="inlineStr">
        <is>
          <t>JT.#110</t>
        </is>
      </c>
      <c r="B316" s="977" t="inlineStr">
        <is>
          <t>3-1/2" TUBING 9.2 LB/FT ALLOY 28 TSH BL</t>
        </is>
      </c>
      <c r="C316" s="973" t="n">
        <v>31</v>
      </c>
      <c r="D316" s="956">
        <f>C316-0.301</f>
        <v/>
      </c>
      <c r="E316" s="243">
        <f>E315+D316</f>
        <v/>
      </c>
      <c r="F316" s="243">
        <f>F315-D315</f>
        <v/>
      </c>
      <c r="G316" s="245">
        <f>G315-D316</f>
        <v/>
      </c>
      <c r="H316" s="256" t="n"/>
      <c r="K316" s="1396" t="n"/>
    </row>
    <row r="317" ht="40.05" customFormat="1" customHeight="1" s="240">
      <c r="A317" s="977" t="inlineStr">
        <is>
          <t>JT.#111</t>
        </is>
      </c>
      <c r="B317" s="977" t="inlineStr">
        <is>
          <t>3-1/2" TUBING 9.2 LB/FT ALLOY 28 TSH BL</t>
        </is>
      </c>
      <c r="C317" s="973" t="n">
        <v>31</v>
      </c>
      <c r="D317" s="956">
        <f>C317-0.301</f>
        <v/>
      </c>
      <c r="E317" s="243">
        <f>E316+D317</f>
        <v/>
      </c>
      <c r="F317" s="243">
        <f>F316-D316</f>
        <v/>
      </c>
      <c r="G317" s="245">
        <f>G316-D317</f>
        <v/>
      </c>
      <c r="H317" s="256" t="n"/>
      <c r="K317" s="1396" t="n"/>
    </row>
    <row r="318" ht="40.05" customFormat="1" customHeight="1" s="240">
      <c r="A318" s="977" t="inlineStr">
        <is>
          <t>JT.#112</t>
        </is>
      </c>
      <c r="B318" s="977" t="inlineStr">
        <is>
          <t>3-1/2" TUBING 9.2 LB/FT ALLOY 28 TSH BL</t>
        </is>
      </c>
      <c r="C318" s="973" t="n">
        <v>31</v>
      </c>
      <c r="D318" s="956">
        <f>C318-0.301</f>
        <v/>
      </c>
      <c r="E318" s="243">
        <f>E317+D318</f>
        <v/>
      </c>
      <c r="F318" s="243">
        <f>F317-D317</f>
        <v/>
      </c>
      <c r="G318" s="245">
        <f>G317-D318</f>
        <v/>
      </c>
      <c r="H318" s="256" t="n"/>
      <c r="K318" s="1396" t="n"/>
    </row>
    <row r="319" ht="40.05" customFormat="1" customHeight="1" s="240">
      <c r="A319" s="977" t="inlineStr">
        <is>
          <t>JT.#113</t>
        </is>
      </c>
      <c r="B319" s="977" t="inlineStr">
        <is>
          <t>3-1/2" TUBING 9.2 LB/FT ALLOY 28 TSH BL</t>
        </is>
      </c>
      <c r="C319" s="973" t="n">
        <v>31</v>
      </c>
      <c r="D319" s="956">
        <f>C319-0.301</f>
        <v/>
      </c>
      <c r="E319" s="243">
        <f>E318+D319</f>
        <v/>
      </c>
      <c r="F319" s="243">
        <f>F318-D318</f>
        <v/>
      </c>
      <c r="G319" s="245">
        <f>G318-D319</f>
        <v/>
      </c>
      <c r="H319" s="256" t="n"/>
      <c r="K319" s="1396" t="n"/>
    </row>
    <row r="320" ht="40.05" customFormat="1" customHeight="1" s="240">
      <c r="A320" s="977" t="inlineStr">
        <is>
          <t>JT.#114</t>
        </is>
      </c>
      <c r="B320" s="977" t="inlineStr">
        <is>
          <t>3-1/2" TUBING 9.2 LB/FT ALLOY 28 TSH BL</t>
        </is>
      </c>
      <c r="C320" s="973" t="n">
        <v>31</v>
      </c>
      <c r="D320" s="960">
        <f>C320-0.301</f>
        <v/>
      </c>
      <c r="E320" s="243">
        <f>E319+D320</f>
        <v/>
      </c>
      <c r="F320" s="243">
        <f>F319-D319</f>
        <v/>
      </c>
      <c r="G320" s="245">
        <f>G319-D320</f>
        <v/>
      </c>
      <c r="H320" s="259" t="inlineStr">
        <is>
          <t>.</t>
        </is>
      </c>
      <c r="K320" s="1396" t="n"/>
    </row>
    <row r="321" ht="40.05" customFormat="1" customHeight="1" s="240">
      <c r="A321" s="977" t="inlineStr">
        <is>
          <t>JT.#115</t>
        </is>
      </c>
      <c r="B321" s="977" t="inlineStr">
        <is>
          <t>3-1/2" TUBING 9.2 LB/FT ALLOY 28 TSH BL</t>
        </is>
      </c>
      <c r="C321" s="973" t="n">
        <v>31</v>
      </c>
      <c r="D321" s="956">
        <f>C321-0.301</f>
        <v/>
      </c>
      <c r="E321" s="243">
        <f>E320+D321</f>
        <v/>
      </c>
      <c r="F321" s="243">
        <f>F320-D320</f>
        <v/>
      </c>
      <c r="G321" s="245">
        <f>G320-D321</f>
        <v/>
      </c>
      <c r="H321" s="255" t="n"/>
      <c r="K321" s="1396" t="n"/>
    </row>
    <row r="322" ht="40.05" customFormat="1" customHeight="1" s="240">
      <c r="A322" s="977" t="inlineStr">
        <is>
          <t>JT.#116</t>
        </is>
      </c>
      <c r="B322" s="977" t="inlineStr">
        <is>
          <t>3-1/2" TUBING 9.2 LB/FT ALLOY 28 TSH BL</t>
        </is>
      </c>
      <c r="C322" s="973" t="n">
        <v>31</v>
      </c>
      <c r="D322" s="956">
        <f>C322-0.301</f>
        <v/>
      </c>
      <c r="E322" s="243">
        <f>E321+D322</f>
        <v/>
      </c>
      <c r="F322" s="243">
        <f>F321-D321</f>
        <v/>
      </c>
      <c r="G322" s="245">
        <f>G321-D322</f>
        <v/>
      </c>
      <c r="H322" s="249" t="inlineStr">
        <is>
          <t xml:space="preserve">FILL UP STRING </t>
        </is>
      </c>
      <c r="K322" s="1396" t="n"/>
    </row>
    <row r="323" ht="40.05" customFormat="1" customHeight="1" s="240">
      <c r="A323" s="977" t="inlineStr">
        <is>
          <t>JT.#117</t>
        </is>
      </c>
      <c r="B323" s="977" t="inlineStr">
        <is>
          <t>3-1/2" TUBING 9.2 LB/FT ALLOY 28 TSH BL</t>
        </is>
      </c>
      <c r="C323" s="973" t="n">
        <v>31</v>
      </c>
      <c r="D323" s="956">
        <f>C323-0.301</f>
        <v/>
      </c>
      <c r="E323" s="243">
        <f>E322+D323</f>
        <v/>
      </c>
      <c r="F323" s="243">
        <f>F322-D322</f>
        <v/>
      </c>
      <c r="G323" s="245">
        <f>G322-D323</f>
        <v/>
      </c>
      <c r="H323" s="256" t="n"/>
      <c r="K323" s="1396" t="n"/>
    </row>
    <row r="324" ht="40.05" customFormat="1" customHeight="1" s="240">
      <c r="A324" s="977" t="inlineStr">
        <is>
          <t>JT.#118</t>
        </is>
      </c>
      <c r="B324" s="977" t="inlineStr">
        <is>
          <t>3-1/2" TUBING 9.2 LB/FT ALLOY 28 TSH BL</t>
        </is>
      </c>
      <c r="C324" s="973" t="n">
        <v>31</v>
      </c>
      <c r="D324" s="956">
        <f>C324-0.301</f>
        <v/>
      </c>
      <c r="E324" s="243">
        <f>E323+D324</f>
        <v/>
      </c>
      <c r="F324" s="243">
        <f>F323-D323</f>
        <v/>
      </c>
      <c r="G324" s="245">
        <f>G323-D324</f>
        <v/>
      </c>
      <c r="K324" s="1396" t="n"/>
    </row>
    <row r="325" ht="40.05" customFormat="1" customHeight="1" s="240">
      <c r="A325" s="977" t="inlineStr">
        <is>
          <t>JT.#119</t>
        </is>
      </c>
      <c r="B325" s="977" t="inlineStr">
        <is>
          <t>3-1/2" TUBING 9.2 LB/FT ALLOY 28 TSH BL</t>
        </is>
      </c>
      <c r="C325" s="973" t="n">
        <v>31</v>
      </c>
      <c r="D325" s="956">
        <f>C325-0.301</f>
        <v/>
      </c>
      <c r="E325" s="243">
        <f>E324+D325</f>
        <v/>
      </c>
      <c r="F325" s="243">
        <f>F324-D324</f>
        <v/>
      </c>
      <c r="G325" s="245">
        <f>G324-D325</f>
        <v/>
      </c>
      <c r="H325" s="256" t="n"/>
      <c r="K325" s="1396" t="n"/>
    </row>
    <row r="326" ht="40.05" customFormat="1" customHeight="1" s="240">
      <c r="A326" s="977" t="inlineStr">
        <is>
          <t>JT.#120</t>
        </is>
      </c>
      <c r="B326" s="977" t="inlineStr">
        <is>
          <t>3-1/2" TUBING 9.2 LB/FT ALLOY 28 TSH BL</t>
        </is>
      </c>
      <c r="C326" s="973" t="n">
        <v>31</v>
      </c>
      <c r="D326" s="956">
        <f>C326-0.301</f>
        <v/>
      </c>
      <c r="E326" s="243">
        <f>E325+D326</f>
        <v/>
      </c>
      <c r="F326" s="243">
        <f>F325-D325</f>
        <v/>
      </c>
      <c r="G326" s="245">
        <f>G325-D326</f>
        <v/>
      </c>
      <c r="H326" s="256" t="n"/>
      <c r="K326" s="1396" t="n"/>
    </row>
    <row r="327" ht="40.05" customFormat="1" customHeight="1" s="240">
      <c r="A327" s="977" t="inlineStr">
        <is>
          <t>JT.#121</t>
        </is>
      </c>
      <c r="B327" s="977" t="inlineStr">
        <is>
          <t>3-1/2" TUBING 9.2 LB/FT ALLOY 28 TSH BL</t>
        </is>
      </c>
      <c r="C327" s="973" t="n">
        <v>31</v>
      </c>
      <c r="D327" s="956">
        <f>C327-0.301</f>
        <v/>
      </c>
      <c r="E327" s="243">
        <f>E326+D327</f>
        <v/>
      </c>
      <c r="F327" s="243">
        <f>F326-D326</f>
        <v/>
      </c>
      <c r="G327" s="245">
        <f>G326-D327</f>
        <v/>
      </c>
      <c r="H327" s="256" t="n"/>
      <c r="K327" s="1396" t="n"/>
    </row>
    <row r="328" ht="40.05" customFormat="1" customHeight="1" s="240" thickBot="1">
      <c r="A328" s="977" t="inlineStr">
        <is>
          <t>JT.#122</t>
        </is>
      </c>
      <c r="B328" s="977" t="inlineStr">
        <is>
          <t>3-1/2" TUBING 9.2 LB/FT ALLOY 28 TSH BL</t>
        </is>
      </c>
      <c r="C328" s="973" t="n">
        <v>31</v>
      </c>
      <c r="D328" s="956">
        <f>C328-0.301</f>
        <v/>
      </c>
      <c r="E328" s="243">
        <f>E327+D328</f>
        <v/>
      </c>
      <c r="F328" s="243">
        <f>F327-D327</f>
        <v/>
      </c>
      <c r="G328" s="245">
        <f>G327-D328</f>
        <v/>
      </c>
      <c r="H328" s="256" t="n"/>
      <c r="K328" s="1396" t="n"/>
    </row>
    <row r="329" ht="108.6" customFormat="1" customHeight="1" s="240" thickBot="1">
      <c r="A329" s="977" t="inlineStr">
        <is>
          <t>JT.#123</t>
        </is>
      </c>
      <c r="B329" s="977" t="inlineStr">
        <is>
          <t>3-1/2" TUBING 9.2 LB/FT ALLOY 28 TSH BL</t>
        </is>
      </c>
      <c r="C329" s="973" t="n">
        <v>31</v>
      </c>
      <c r="D329" s="961">
        <f>C329-0.301</f>
        <v/>
      </c>
      <c r="E329" s="243">
        <f>E328+D329</f>
        <v/>
      </c>
      <c r="F329" s="243">
        <f>F328-D328</f>
        <v/>
      </c>
      <c r="G329" s="245">
        <f>G328-D329</f>
        <v/>
      </c>
      <c r="H329" s="253" t="n"/>
    </row>
    <row r="330" ht="103.8" customFormat="1" customHeight="1" s="240">
      <c r="A330" s="977" t="inlineStr">
        <is>
          <t>JT.#124</t>
        </is>
      </c>
      <c r="B330" s="977" t="inlineStr">
        <is>
          <t>3-1/2" TUBING 9.2 LB/FT ALLOY 28 TSH BL</t>
        </is>
      </c>
      <c r="C330" s="973" t="n">
        <v>31</v>
      </c>
      <c r="D330" s="961">
        <f>C330</f>
        <v/>
      </c>
      <c r="E330" s="243">
        <f>E329+D330</f>
        <v/>
      </c>
      <c r="F330" s="243">
        <f>F329-D329</f>
        <v/>
      </c>
      <c r="G330" s="245">
        <f>G329-D330</f>
        <v/>
      </c>
      <c r="H330" s="253" t="n"/>
    </row>
    <row r="331" ht="226.8" customFormat="1" customHeight="1" s="240" thickBot="1">
      <c r="A331" s="977" t="inlineStr">
        <is>
          <t>JT.#125</t>
        </is>
      </c>
      <c r="B331" s="977" t="inlineStr">
        <is>
          <t>3-1/2" TUBING 9.2 LB/FT ALLOY 28 TSH BL</t>
        </is>
      </c>
      <c r="C331" s="973" t="n">
        <v>31</v>
      </c>
      <c r="D331" s="963">
        <f>C331</f>
        <v/>
      </c>
      <c r="E331" s="243">
        <f>E330+D331</f>
        <v/>
      </c>
      <c r="F331" s="243">
        <f>F330-D330</f>
        <v/>
      </c>
      <c r="G331" s="245">
        <f>G330-D331</f>
        <v/>
      </c>
      <c r="H331" s="258" t="inlineStr">
        <is>
          <t>TARGET @2561'</t>
        </is>
      </c>
    </row>
    <row r="332" ht="131.4" customFormat="1" customHeight="1" s="240" thickBot="1">
      <c r="A332" s="977" t="inlineStr">
        <is>
          <t>JT.#126</t>
        </is>
      </c>
      <c r="B332" s="977" t="inlineStr">
        <is>
          <t>3-1/2" TUBING 9.2 LB/FT ALLOY 28 TSH BL</t>
        </is>
      </c>
      <c r="C332" s="973" t="n">
        <v>31</v>
      </c>
      <c r="D332" s="963">
        <f>C332</f>
        <v/>
      </c>
      <c r="E332" s="243">
        <f>E331+D332</f>
        <v/>
      </c>
      <c r="F332" s="243">
        <f>F331-D331</f>
        <v/>
      </c>
      <c r="G332" s="245">
        <f>G331-D332</f>
        <v/>
      </c>
      <c r="H332" s="258" t="n"/>
    </row>
    <row r="333" ht="131.4" customFormat="1" customHeight="1" s="240" thickBot="1">
      <c r="A333" s="977" t="inlineStr">
        <is>
          <t>JT.#127</t>
        </is>
      </c>
      <c r="B333" s="977" t="inlineStr">
        <is>
          <t>3-1/2" TUBING 9.2 LB/FT ALLOY 28 TSH BL</t>
        </is>
      </c>
      <c r="C333" s="973" t="n">
        <v>31</v>
      </c>
      <c r="D333" s="963">
        <f>C333</f>
        <v/>
      </c>
      <c r="E333" s="243">
        <f>E332+D333</f>
        <v/>
      </c>
      <c r="F333" s="243">
        <f>F332-D332</f>
        <v/>
      </c>
      <c r="G333" s="245">
        <f>G332-D333</f>
        <v/>
      </c>
      <c r="H333" s="258" t="n"/>
    </row>
    <row r="334" ht="40.05" customFormat="1" customHeight="1" s="240">
      <c r="A334" s="977" t="inlineStr">
        <is>
          <t>JT.#128</t>
        </is>
      </c>
      <c r="B334" s="977" t="inlineStr">
        <is>
          <t>3-1/2" TUBING 9.2 LB/FT ALLOY 28 TSH BL</t>
        </is>
      </c>
      <c r="C334" s="973" t="n">
        <v>31</v>
      </c>
      <c r="D334" s="956">
        <f>C334-0.301</f>
        <v/>
      </c>
      <c r="E334" s="243">
        <f>E333+D334</f>
        <v/>
      </c>
      <c r="F334" s="243">
        <f>F333-D333</f>
        <v/>
      </c>
      <c r="G334" s="245">
        <f>G333-D334</f>
        <v/>
      </c>
      <c r="H334" s="256" t="n"/>
      <c r="K334" s="1396" t="n"/>
    </row>
    <row r="335" ht="40.05" customFormat="1" customHeight="1" s="240">
      <c r="A335" s="977" t="inlineStr">
        <is>
          <t>JT.#129</t>
        </is>
      </c>
      <c r="B335" s="977" t="inlineStr">
        <is>
          <t>3-1/2" TUBING 9.2 LB/FT ALLOY 28 TSH BL</t>
        </is>
      </c>
      <c r="C335" s="973" t="n">
        <v>31</v>
      </c>
      <c r="D335" s="956">
        <f>C335-0.301</f>
        <v/>
      </c>
      <c r="E335" s="243">
        <f>E334+D335</f>
        <v/>
      </c>
      <c r="F335" s="243">
        <f>F334-D334</f>
        <v/>
      </c>
      <c r="G335" s="245">
        <f>G334-D335</f>
        <v/>
      </c>
      <c r="H335" s="256" t="n"/>
      <c r="K335" s="1396" t="n"/>
    </row>
    <row r="336" ht="40.05" customFormat="1" customHeight="1" s="240">
      <c r="A336" s="977" t="inlineStr">
        <is>
          <t>JT.#130</t>
        </is>
      </c>
      <c r="B336" s="977" t="inlineStr">
        <is>
          <t>3-1/2" TUBING 9.2 LB/FT ALLOY 28 TSH BL</t>
        </is>
      </c>
      <c r="C336" s="973" t="n">
        <v>31</v>
      </c>
      <c r="D336" s="956">
        <f>C336-0.301</f>
        <v/>
      </c>
      <c r="E336" s="243">
        <f>E335+D336</f>
        <v/>
      </c>
      <c r="F336" s="243">
        <f>F335-D335</f>
        <v/>
      </c>
      <c r="G336" s="245">
        <f>G335-D336</f>
        <v/>
      </c>
      <c r="H336" s="255" t="inlineStr">
        <is>
          <t>.</t>
        </is>
      </c>
      <c r="K336" s="1396" t="n"/>
    </row>
    <row r="337" ht="40.05" customFormat="1" customHeight="1" s="240">
      <c r="A337" s="977" t="inlineStr">
        <is>
          <t>JT.#131</t>
        </is>
      </c>
      <c r="B337" s="977" t="inlineStr">
        <is>
          <t>3-1/2" TUBING 9.2 LB/FT ALLOY 28 TSH BL</t>
        </is>
      </c>
      <c r="C337" s="973" t="n">
        <v>31</v>
      </c>
      <c r="D337" s="956">
        <f>C337-0.301</f>
        <v/>
      </c>
      <c r="E337" s="243">
        <f>E336+D337</f>
        <v/>
      </c>
      <c r="F337" s="243">
        <f>F336-D336</f>
        <v/>
      </c>
      <c r="G337" s="245">
        <f>G336-D337</f>
        <v/>
      </c>
      <c r="H337" s="249" t="inlineStr">
        <is>
          <t xml:space="preserve">FILL UP STRING </t>
        </is>
      </c>
      <c r="K337" s="1396" t="n"/>
    </row>
    <row r="338" ht="40.05" customFormat="1" customHeight="1" s="240">
      <c r="A338" s="977" t="inlineStr">
        <is>
          <t>JT.#132</t>
        </is>
      </c>
      <c r="B338" s="977" t="inlineStr">
        <is>
          <t>3-1/2" TUBING 9.2 LB/FT ALLOY 28 TSH BL</t>
        </is>
      </c>
      <c r="C338" s="973" t="n">
        <v>31</v>
      </c>
      <c r="D338" s="956">
        <f>C338-0.301</f>
        <v/>
      </c>
      <c r="E338" s="243">
        <f>E337+D338</f>
        <v/>
      </c>
      <c r="F338" s="243">
        <f>F337-D337</f>
        <v/>
      </c>
      <c r="G338" s="245">
        <f>G337-D338</f>
        <v/>
      </c>
      <c r="H338" s="256" t="n"/>
      <c r="K338" s="1396" t="n"/>
    </row>
    <row r="339" ht="40.05" customFormat="1" customHeight="1" s="240">
      <c r="A339" s="977" t="inlineStr">
        <is>
          <t>JT.#133</t>
        </is>
      </c>
      <c r="B339" s="977" t="inlineStr">
        <is>
          <t>3-1/2" TUBING 9.2 LB/FT ALLOY 28 TSH BL</t>
        </is>
      </c>
      <c r="C339" s="973" t="n">
        <v>31</v>
      </c>
      <c r="D339" s="956">
        <f>C339-0.301</f>
        <v/>
      </c>
      <c r="E339" s="243">
        <f>E338+D339</f>
        <v/>
      </c>
      <c r="F339" s="243">
        <f>F338-D338</f>
        <v/>
      </c>
      <c r="G339" s="245">
        <f>G338-D339</f>
        <v/>
      </c>
      <c r="K339" s="1396" t="n"/>
    </row>
    <row r="340" ht="40.05" customFormat="1" customHeight="1" s="240">
      <c r="A340" s="977" t="inlineStr">
        <is>
          <t>JT.#134</t>
        </is>
      </c>
      <c r="B340" s="977" t="inlineStr">
        <is>
          <t>3-1/2" TUBING 9.2 LB/FT ALLOY 28 TSH BL</t>
        </is>
      </c>
      <c r="C340" s="973" t="n">
        <v>31</v>
      </c>
      <c r="D340" s="956">
        <f>C340-0.301</f>
        <v/>
      </c>
      <c r="E340" s="243">
        <f>E339+D340</f>
        <v/>
      </c>
      <c r="F340" s="243">
        <f>F339-D339</f>
        <v/>
      </c>
      <c r="G340" s="245">
        <f>G339-D340</f>
        <v/>
      </c>
      <c r="H340" s="256" t="n"/>
      <c r="K340" s="1396" t="n"/>
    </row>
    <row r="341" ht="40.05" customFormat="1" customHeight="1" s="240">
      <c r="A341" s="977" t="inlineStr">
        <is>
          <t>JT.#135</t>
        </is>
      </c>
      <c r="B341" s="977" t="inlineStr">
        <is>
          <t>3-1/2" TUBING 9.2 LB/FT ALLOY 28 TSH BL</t>
        </is>
      </c>
      <c r="C341" s="973" t="n">
        <v>31</v>
      </c>
      <c r="D341" s="956">
        <f>C341-0.301</f>
        <v/>
      </c>
      <c r="E341" s="243">
        <f>E340+D341</f>
        <v/>
      </c>
      <c r="F341" s="243">
        <f>F340-D340</f>
        <v/>
      </c>
      <c r="G341" s="245">
        <f>G340-D341</f>
        <v/>
      </c>
      <c r="H341" s="256" t="n"/>
      <c r="K341" s="1396" t="n"/>
    </row>
    <row r="342" ht="40.05" customFormat="1" customHeight="1" s="240">
      <c r="A342" s="977" t="inlineStr">
        <is>
          <t>JT.#136</t>
        </is>
      </c>
      <c r="B342" s="977" t="inlineStr">
        <is>
          <t>3-1/2" TUBING 9.2 LB/FT ALLOY 28 TSH BL</t>
        </is>
      </c>
      <c r="C342" s="973" t="n">
        <v>31</v>
      </c>
      <c r="D342" s="956">
        <f>C342-0.301</f>
        <v/>
      </c>
      <c r="E342" s="243">
        <f>E341+D342</f>
        <v/>
      </c>
      <c r="F342" s="243">
        <f>F341-D341</f>
        <v/>
      </c>
      <c r="G342" s="245">
        <f>G341-D342</f>
        <v/>
      </c>
      <c r="H342" s="256" t="n"/>
      <c r="K342" s="1396" t="n"/>
    </row>
    <row r="343" ht="40.05" customFormat="1" customHeight="1" s="240">
      <c r="A343" s="977" t="inlineStr">
        <is>
          <t>JT.#137</t>
        </is>
      </c>
      <c r="B343" s="977" t="inlineStr">
        <is>
          <t>3-1/2" TUBING 9.2 LB/FT ALLOY 28 TSH BL</t>
        </is>
      </c>
      <c r="C343" s="973" t="n">
        <v>31</v>
      </c>
      <c r="D343" s="956">
        <f>C343-0.301</f>
        <v/>
      </c>
      <c r="E343" s="243">
        <f>E342+D343</f>
        <v/>
      </c>
      <c r="F343" s="243">
        <f>F342-D342</f>
        <v/>
      </c>
      <c r="G343" s="245">
        <f>G342-D343</f>
        <v/>
      </c>
      <c r="H343" s="256" t="n"/>
      <c r="K343" s="1396" t="n"/>
    </row>
    <row r="344" ht="40.05" customFormat="1" customHeight="1" s="240">
      <c r="A344" s="977" t="inlineStr">
        <is>
          <t>JT.#138</t>
        </is>
      </c>
      <c r="B344" s="977" t="inlineStr">
        <is>
          <t>3-1/2" TUBING 9.2 LB/FT ALLOY 28 TSH BL</t>
        </is>
      </c>
      <c r="C344" s="973" t="n">
        <v>31</v>
      </c>
      <c r="D344" s="956">
        <f>C344-0.301</f>
        <v/>
      </c>
      <c r="E344" s="243">
        <f>E343+D344</f>
        <v/>
      </c>
      <c r="F344" s="243">
        <f>F343-D343</f>
        <v/>
      </c>
      <c r="G344" s="245">
        <f>G343-D344</f>
        <v/>
      </c>
      <c r="H344" s="256" t="n"/>
      <c r="K344" s="1396" t="n"/>
    </row>
    <row r="345" ht="40.05" customFormat="1" customHeight="1" s="240">
      <c r="A345" s="977" t="inlineStr">
        <is>
          <t>JT.#139</t>
        </is>
      </c>
      <c r="B345" s="977" t="inlineStr">
        <is>
          <t>3-1/2" TUBING 9.2 LB/FT ALLOY 28 TSH BL</t>
        </is>
      </c>
      <c r="C345" s="973" t="n">
        <v>31</v>
      </c>
      <c r="D345" s="956">
        <f>C345-0.301</f>
        <v/>
      </c>
      <c r="E345" s="243">
        <f>E344+D345</f>
        <v/>
      </c>
      <c r="F345" s="243">
        <f>F344-D344</f>
        <v/>
      </c>
      <c r="G345" s="245">
        <f>G344-D345</f>
        <v/>
      </c>
      <c r="H345" s="257" t="n"/>
      <c r="K345" s="1396" t="n"/>
    </row>
    <row r="346" ht="40.05" customFormat="1" customHeight="1" s="240">
      <c r="A346" s="977" t="inlineStr">
        <is>
          <t>JT.#140</t>
        </is>
      </c>
      <c r="B346" s="977" t="inlineStr">
        <is>
          <t>3-1/2" TUBING 9.2 LB/FT ALLOY 28 TSH BL</t>
        </is>
      </c>
      <c r="C346" s="973" t="n">
        <v>31</v>
      </c>
      <c r="D346" s="956">
        <f>C346-0.301</f>
        <v/>
      </c>
      <c r="E346" s="243">
        <f>E345+D346</f>
        <v/>
      </c>
      <c r="F346" s="243">
        <f>F345-D345</f>
        <v/>
      </c>
      <c r="G346" s="245">
        <f>G345-D346</f>
        <v/>
      </c>
      <c r="H346" s="255" t="inlineStr">
        <is>
          <t>.</t>
        </is>
      </c>
      <c r="K346" s="1396" t="n"/>
    </row>
    <row r="347" ht="40.05" customFormat="1" customHeight="1" s="240">
      <c r="A347" s="977" t="inlineStr">
        <is>
          <t>JT.#141</t>
        </is>
      </c>
      <c r="B347" s="977" t="inlineStr">
        <is>
          <t>3-1/2" TUBING 9.2 LB/FT ALLOY 28 TSH BL</t>
        </is>
      </c>
      <c r="C347" s="973" t="n">
        <v>31</v>
      </c>
      <c r="D347" s="956">
        <f>C347-0.301</f>
        <v/>
      </c>
      <c r="E347" s="243">
        <f>E346+D347</f>
        <v/>
      </c>
      <c r="F347" s="243">
        <f>F346-D346</f>
        <v/>
      </c>
      <c r="G347" s="245">
        <f>G346-D347</f>
        <v/>
      </c>
      <c r="H347" s="249" t="inlineStr">
        <is>
          <t xml:space="preserve">FILL UP STRING </t>
        </is>
      </c>
      <c r="K347" s="1396" t="n"/>
    </row>
    <row r="348" ht="40.05" customFormat="1" customHeight="1" s="240">
      <c r="A348" s="977" t="inlineStr">
        <is>
          <t>JT.#142</t>
        </is>
      </c>
      <c r="B348" s="977" t="inlineStr">
        <is>
          <t>3-1/2" TUBING 9.2 LB/FT ALLOY 28 TSH BL</t>
        </is>
      </c>
      <c r="C348" s="973" t="n">
        <v>31</v>
      </c>
      <c r="D348" s="956">
        <f>C348-0.301</f>
        <v/>
      </c>
      <c r="E348" s="243">
        <f>E347+D348</f>
        <v/>
      </c>
      <c r="F348" s="243">
        <f>F347-D347</f>
        <v/>
      </c>
      <c r="G348" s="245">
        <f>G347-D348</f>
        <v/>
      </c>
      <c r="H348" s="256" t="n"/>
      <c r="K348" s="1396" t="n"/>
    </row>
    <row r="349" ht="40.05" customFormat="1" customHeight="1" s="240">
      <c r="A349" s="977" t="inlineStr">
        <is>
          <t>JT.#143</t>
        </is>
      </c>
      <c r="B349" s="977" t="inlineStr">
        <is>
          <t>3-1/2" TUBING 9.2 LB/FT ALLOY 28 TSH BL</t>
        </is>
      </c>
      <c r="C349" s="973" t="n">
        <v>31</v>
      </c>
      <c r="D349" s="956">
        <f>C349-0.301</f>
        <v/>
      </c>
      <c r="E349" s="243">
        <f>E348+D349</f>
        <v/>
      </c>
      <c r="F349" s="243">
        <f>F348-D348</f>
        <v/>
      </c>
      <c r="G349" s="245">
        <f>G348-D349</f>
        <v/>
      </c>
      <c r="K349" s="1396" t="n"/>
    </row>
    <row r="350" ht="40.05" customFormat="1" customHeight="1" s="240">
      <c r="A350" s="977" t="inlineStr">
        <is>
          <t>JT.#144</t>
        </is>
      </c>
      <c r="B350" s="977" t="inlineStr">
        <is>
          <t>3-1/2" TUBING 9.2 LB/FT ALLOY 28 TSH BL</t>
        </is>
      </c>
      <c r="C350" s="973" t="n">
        <v>31</v>
      </c>
      <c r="D350" s="956">
        <f>C350-0.301</f>
        <v/>
      </c>
      <c r="E350" s="243">
        <f>E349+D350</f>
        <v/>
      </c>
      <c r="F350" s="243">
        <f>F349-D349</f>
        <v/>
      </c>
      <c r="G350" s="245">
        <f>G349-D350</f>
        <v/>
      </c>
      <c r="H350" s="256" t="n"/>
      <c r="K350" s="1396" t="n"/>
    </row>
    <row r="351" ht="40.05" customFormat="1" customHeight="1" s="240">
      <c r="A351" s="977" t="inlineStr">
        <is>
          <t>JT.#145</t>
        </is>
      </c>
      <c r="B351" s="977" t="inlineStr">
        <is>
          <t>3-1/2" TUBING 9.2 LB/FT ALLOY 28 TSH BL</t>
        </is>
      </c>
      <c r="C351" s="973" t="n">
        <v>31</v>
      </c>
      <c r="D351" s="956">
        <f>C351-0.301</f>
        <v/>
      </c>
      <c r="E351" s="243">
        <f>E350+D351</f>
        <v/>
      </c>
      <c r="F351" s="243">
        <f>F350-D350</f>
        <v/>
      </c>
      <c r="G351" s="245">
        <f>G350-D351</f>
        <v/>
      </c>
      <c r="H351" s="256" t="n"/>
      <c r="K351" s="1396" t="n"/>
    </row>
    <row r="352" ht="40.05" customFormat="1" customHeight="1" s="240">
      <c r="A352" s="1415" t="inlineStr">
        <is>
          <t>B</t>
        </is>
      </c>
      <c r="B352" s="1009" t="inlineStr">
        <is>
          <t>UPPER CONN. 3-1/2" VAM TOP BOX 9.2 PPF SN 28 110 KSI
DESCRIPTION: 5 FEET XOVER
SAP: 130005011340
SUPPLIER: TENARIS
LOWER CONN. 3-1/2" TSH BLUE PIN 9.2 PPF SN 28 110 KSI</t>
        </is>
      </c>
      <c r="C352" s="1010" t="n">
        <v>5.18</v>
      </c>
      <c r="D352" s="956">
        <f>C352-0.301</f>
        <v/>
      </c>
      <c r="E352" s="243">
        <f>E351+D352</f>
        <v/>
      </c>
      <c r="F352" s="243">
        <f>F351-D351</f>
        <v/>
      </c>
      <c r="G352" s="245">
        <f>G351-D352</f>
        <v/>
      </c>
      <c r="H352" s="256" t="n"/>
      <c r="K352" s="1396" t="n"/>
    </row>
    <row r="353" ht="40.05" customFormat="1" customHeight="1" s="240">
      <c r="A353" s="1398" t="n"/>
      <c r="B353" s="1009" t="inlineStr">
        <is>
          <t>UPPER CONN. 3-1/2" SENTINEL PRIME BOX 9.2 PPF TX28-110 KSI
DESCRIPTION: 5 FEET XOVER
SAP: 130013006385
SUPPLIER: TBX
LOWER CONN. 3-1/2" VAM TOP PIN 9.2 PPF TX28- 110 KSI</t>
        </is>
      </c>
      <c r="C353" s="1010" t="n">
        <v>4.91</v>
      </c>
      <c r="D353" s="956">
        <f>C353-0.301</f>
        <v/>
      </c>
      <c r="E353" s="243">
        <f>E352+D353</f>
        <v/>
      </c>
      <c r="F353" s="243">
        <f>F352-D352</f>
        <v/>
      </c>
      <c r="G353" s="245">
        <f>G352-D353</f>
        <v/>
      </c>
      <c r="H353" s="256" t="n"/>
      <c r="K353" s="1396" t="n"/>
    </row>
    <row r="354" ht="40.05" customFormat="1" customHeight="1" s="240">
      <c r="A354" s="1398" t="n"/>
      <c r="B354" s="1009" t="inlineStr">
        <is>
          <t>UPPER CONN. 3-1/2" SENTINEL PRIME 9.2#PPF INC 925 BOX
DESCRIPTION: NINE ENERGY MULTICYCLE BARRIER DEVICE
7 CYCLES REMAINING
P/N: 3207251
S/N: 100 086 877
SAP: 130010036003 SUPPLIER: NINE ENERGY
LOWER CONN- 3 1/2 9.2 SENTINEL PRIME 9.2 PPF INC 925 PIN</t>
        </is>
      </c>
      <c r="C354" s="1010" t="n">
        <v>5.22</v>
      </c>
      <c r="D354" s="956">
        <f>C354-0.301</f>
        <v/>
      </c>
      <c r="E354" s="243">
        <f>E353+D354</f>
        <v/>
      </c>
      <c r="F354" s="243">
        <f>F353-D353</f>
        <v/>
      </c>
      <c r="G354" s="245">
        <f>G353-D354</f>
        <v/>
      </c>
      <c r="H354" s="256" t="n"/>
      <c r="K354" s="1396" t="n"/>
    </row>
    <row r="355" ht="40.05" customFormat="1" customHeight="1" s="240">
      <c r="A355" s="1398" t="n"/>
      <c r="B355" s="1009" t="inlineStr">
        <is>
          <t>UPPER CONN. 3-1/2" VAM TOP BOX 9.2 PPF TX28- 110 KSI
DESCRIPTION: 5 FEET XOVER
SAP: 130013006383
SUPPLIER: TBX
LOWER CONN -3-1/2" SENTINEL PRIME PIN 9.2 PPF TX28-110 KSI</t>
        </is>
      </c>
      <c r="C355" s="1010" t="n">
        <v>4.8</v>
      </c>
      <c r="D355" s="956">
        <f>C355-0.301</f>
        <v/>
      </c>
      <c r="E355" s="243">
        <f>E354+D355</f>
        <v/>
      </c>
      <c r="F355" s="243">
        <f>F354-D354</f>
        <v/>
      </c>
      <c r="G355" s="245">
        <f>G354-D355</f>
        <v/>
      </c>
      <c r="H355" s="256" t="n"/>
      <c r="K355" s="1396" t="n"/>
    </row>
    <row r="356" ht="40.05" customFormat="1" customHeight="1" s="240">
      <c r="A356" s="1395" t="n"/>
      <c r="B356" s="1009" t="inlineStr">
        <is>
          <t>UPPER CONN. 3-1/2" TSH BLUE BOX 9.2 PPF SN 28 110 KSI
DESCRIPTION: 10 FEET XOVER
SAP: 130005011444
SUPPLIER: TENARIS
LOWER CONN. 3-1/2" VAM TOP PIN 9.2 PPF SN 28 110 KSI</t>
        </is>
      </c>
      <c r="C356" s="1010" t="n">
        <v>9.83</v>
      </c>
      <c r="D356" s="956">
        <f>C356-0.301</f>
        <v/>
      </c>
      <c r="E356" s="243">
        <f>E355+D356</f>
        <v/>
      </c>
      <c r="F356" s="243">
        <f>F355-D355</f>
        <v/>
      </c>
      <c r="G356" s="245">
        <f>G355-D356</f>
        <v/>
      </c>
      <c r="H356" s="255" t="inlineStr">
        <is>
          <t>.</t>
        </is>
      </c>
      <c r="K356" s="1396" t="n"/>
    </row>
    <row r="357" ht="40.05" customFormat="1" customHeight="1" s="240">
      <c r="A357" s="977" t="inlineStr">
        <is>
          <t>JT.#146</t>
        </is>
      </c>
      <c r="B357" s="977" t="inlineStr">
        <is>
          <t>3-1/2" TUBING 9.2 LB/FT ALLOY 28 TSH BL</t>
        </is>
      </c>
      <c r="C357" s="973" t="n">
        <v>31</v>
      </c>
      <c r="D357" s="956">
        <f>C357-0.301</f>
        <v/>
      </c>
      <c r="E357" s="243">
        <f>E356+D357</f>
        <v/>
      </c>
      <c r="F357" s="243">
        <f>F356-D356</f>
        <v/>
      </c>
      <c r="G357" s="245">
        <f>G356-D357</f>
        <v/>
      </c>
      <c r="H357" s="249" t="inlineStr">
        <is>
          <t xml:space="preserve">FILL UP STRING </t>
        </is>
      </c>
      <c r="K357" s="1396" t="n"/>
    </row>
    <row r="358" ht="40.05" customFormat="1" customHeight="1" s="240">
      <c r="A358" s="977" t="inlineStr">
        <is>
          <t>JT.#147</t>
        </is>
      </c>
      <c r="B358" s="977" t="inlineStr">
        <is>
          <t>3-1/2" TUBING 9.2 LB/FT ALLOY 28 TSH BL</t>
        </is>
      </c>
      <c r="C358" s="973" t="n">
        <v>31</v>
      </c>
      <c r="D358" s="956">
        <f>C358-0.301</f>
        <v/>
      </c>
      <c r="E358" s="243">
        <f>E357+D358</f>
        <v/>
      </c>
      <c r="F358" s="243">
        <f>F357-D357</f>
        <v/>
      </c>
      <c r="G358" s="245">
        <f>G357-D358</f>
        <v/>
      </c>
      <c r="H358" s="256" t="n"/>
      <c r="K358" s="1396" t="n"/>
    </row>
    <row r="359" ht="40.05" customFormat="1" customHeight="1" s="240">
      <c r="A359" s="1416" t="inlineStr">
        <is>
          <t>C</t>
        </is>
      </c>
      <c r="B359" s="1012" t="inlineStr">
        <is>
          <t>UPPER CONN. 3-1/2" VAM TOP BOX 9.2 PPF SN 28 110 KSI
DESCRIPTION: 5 FEET XOVER
SAP: 130005011340
SUPPLIER: TENARIS
LOWER CONN. 3-1/2" TSH BLUE PIN 9.2 PPF SN 28 110 KSI</t>
        </is>
      </c>
      <c r="C359" s="1013" t="n">
        <v>5.16</v>
      </c>
      <c r="D359" s="956">
        <f>C359-0.301</f>
        <v/>
      </c>
      <c r="E359" s="243">
        <f>E358+D359</f>
        <v/>
      </c>
      <c r="F359" s="243">
        <f>F358-D358</f>
        <v/>
      </c>
      <c r="G359" s="245">
        <f>G358-D359</f>
        <v/>
      </c>
      <c r="K359" s="1396" t="n"/>
    </row>
    <row r="360" ht="40.05" customFormat="1" customHeight="1" s="240">
      <c r="A360" s="1398" t="n"/>
      <c r="B360" s="1012" t="inlineStr">
        <is>
          <t>UPPER CONN. 3-1/2" VAM TOP 9.2#PPF INC 925 KSI BOX
DESCRIPTION: 2.750 WXN Nipple
PN: 2963809
S/N :12527047-08
SAP: 130010036868
SUPPLIER: WEATHERFORD
LOWER CONN.3-1/2" VAM TOP 9.2#PPF INC 925KSI PIN</t>
        </is>
      </c>
      <c r="C360" s="1013" t="n">
        <v>1.15</v>
      </c>
      <c r="D360" s="956">
        <f>C360-0.301</f>
        <v/>
      </c>
      <c r="E360" s="243">
        <f>E359+D360</f>
        <v/>
      </c>
      <c r="F360" s="243">
        <f>F359-D359</f>
        <v/>
      </c>
      <c r="G360" s="245">
        <f>G359-D360</f>
        <v/>
      </c>
      <c r="H360" s="256" t="n"/>
      <c r="K360" s="1396" t="n"/>
    </row>
    <row r="361" ht="40.05" customFormat="1" customHeight="1" s="240">
      <c r="A361" s="1398" t="n"/>
      <c r="B361" s="1012" t="inlineStr">
        <is>
          <t>UPPER CONN. 3-1/2" VAM TOP 9.2#PPF SM 2535 BOX
DESCRIPTION: 5 FEET PUP JOINT
SAP: 130005002758
SUPPLIER: VAM
LOWER CONN. 3-1/2" VAM TOP 9.2#PPF SM 2535 PIN</t>
        </is>
      </c>
      <c r="C361" s="1013" t="n">
        <v>4.92</v>
      </c>
      <c r="D361" s="956">
        <f>C361-0.301</f>
        <v/>
      </c>
      <c r="E361" s="243">
        <f>E360+D361</f>
        <v/>
      </c>
      <c r="F361" s="243">
        <f>F360-D360</f>
        <v/>
      </c>
      <c r="G361" s="245">
        <f>G360-D361</f>
        <v/>
      </c>
      <c r="H361" s="256" t="n"/>
      <c r="K361" s="1396" t="n"/>
    </row>
    <row r="362" ht="40.05" customFormat="1" customHeight="1" s="240">
      <c r="A362" s="1398" t="n"/>
      <c r="B362" s="1012" t="inlineStr">
        <is>
          <t>UPPER CONN. 3-1/2" VAM TOP 9.2#PPF SM2535 BOX
DESCRIPTION: 10 FEET PUP JOINT
SAP: 130013000213
SUPPLIER: VAM
LOWER CONN. 3-1/2" VAM TOP 9.2#PPF SM2535 PIN</t>
        </is>
      </c>
      <c r="C362" s="1013" t="n">
        <v>9.92</v>
      </c>
      <c r="D362" s="956">
        <f>C362-0.301</f>
        <v/>
      </c>
      <c r="E362" s="243">
        <f>E361+D362</f>
        <v/>
      </c>
      <c r="F362" s="243">
        <f>F361-D361</f>
        <v/>
      </c>
      <c r="G362" s="245">
        <f>G361-D362</f>
        <v/>
      </c>
      <c r="H362" s="256" t="n"/>
      <c r="K362" s="1396" t="n"/>
    </row>
    <row r="363" ht="40.05" customFormat="1" customHeight="1" s="240">
      <c r="A363" s="1398" t="n"/>
      <c r="B363" s="101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013" t="n">
        <v>9.710000000000001</v>
      </c>
      <c r="D363" s="956">
        <f>C363-0.301</f>
        <v/>
      </c>
      <c r="E363" s="243">
        <f>E362+D363</f>
        <v/>
      </c>
      <c r="F363" s="243">
        <f>F362-D362</f>
        <v/>
      </c>
      <c r="G363" s="245">
        <f>G362-D363</f>
        <v/>
      </c>
      <c r="H363" s="256" t="n"/>
      <c r="K363" s="1396" t="n"/>
    </row>
    <row r="364" ht="40.05" customFormat="1" customHeight="1" s="240">
      <c r="A364" s="1395" t="n"/>
      <c r="B364" s="1012" t="inlineStr">
        <is>
          <t>UPPER CONN. 3-1/2" TSH BLUE BOX 9.2 PPF SN 28 110 KSI
DESCRIPTION: 5 FEET XOVER
SAP: 130005011444
SUPPLIER: TENARIS
LOWER CONN. 3-1/2" VAM TOP PIN 9.2 PPF SN 28 110 KSI</t>
        </is>
      </c>
      <c r="C364" s="1013" t="n">
        <v>4.99</v>
      </c>
      <c r="D364" s="956">
        <f>C364-0.301</f>
        <v/>
      </c>
      <c r="E364" s="243">
        <f>E363+D364</f>
        <v/>
      </c>
      <c r="F364" s="243">
        <f>F363-D363</f>
        <v/>
      </c>
      <c r="G364" s="245">
        <f>G363-D364</f>
        <v/>
      </c>
      <c r="H364" s="256" t="n"/>
      <c r="K364" s="1396" t="n"/>
    </row>
    <row r="365" ht="40.05" customFormat="1" customHeight="1" s="240">
      <c r="A365" s="977" t="inlineStr">
        <is>
          <t>JT.#148</t>
        </is>
      </c>
      <c r="B365" s="977" t="inlineStr">
        <is>
          <t>3-1/2" TUBING 9.2 LB/FT ALLOY 28 TSH BL</t>
        </is>
      </c>
      <c r="C365" s="973" t="n">
        <v>31</v>
      </c>
      <c r="D365" s="956">
        <f>C365-0.301</f>
        <v/>
      </c>
      <c r="E365" s="243">
        <f>E364+D365</f>
        <v/>
      </c>
      <c r="F365" s="243">
        <f>F364-D364</f>
        <v/>
      </c>
      <c r="G365" s="245">
        <f>G364-D365</f>
        <v/>
      </c>
      <c r="H365" s="256" t="n"/>
      <c r="K365" s="1396" t="n"/>
    </row>
    <row r="366" ht="40.05" customFormat="1" customHeight="1" s="240">
      <c r="A366" s="977" t="inlineStr">
        <is>
          <t>JT.#149</t>
        </is>
      </c>
      <c r="B366" s="977" t="inlineStr">
        <is>
          <t>3-1/2" TUBING 9.2 LB/FT ALLOY 28 TSH BL</t>
        </is>
      </c>
      <c r="C366" s="973" t="n">
        <v>31</v>
      </c>
      <c r="D366" s="956">
        <f>C366-0.301</f>
        <v/>
      </c>
      <c r="E366" s="243">
        <f>E365+D366</f>
        <v/>
      </c>
      <c r="F366" s="243">
        <f>F365-D365</f>
        <v/>
      </c>
      <c r="G366" s="245">
        <f>G365-D366</f>
        <v/>
      </c>
      <c r="H366" s="255" t="inlineStr">
        <is>
          <t>.</t>
        </is>
      </c>
      <c r="K366" s="1396" t="n"/>
    </row>
    <row r="367" ht="40.05" customFormat="1" customHeight="1" s="240">
      <c r="A367" s="977" t="inlineStr">
        <is>
          <t>JT.#150</t>
        </is>
      </c>
      <c r="B367" s="977" t="inlineStr">
        <is>
          <t>3-1/2" TUBING 9.2 LB/FT ALLOY 28 TSH BL</t>
        </is>
      </c>
      <c r="C367" s="973" t="n">
        <v>31</v>
      </c>
      <c r="D367" s="956">
        <f>C367-0.301</f>
        <v/>
      </c>
      <c r="E367" s="243">
        <f>E366+D367</f>
        <v/>
      </c>
      <c r="F367" s="243">
        <f>F366-D366</f>
        <v/>
      </c>
      <c r="G367" s="245">
        <f>G366-D367</f>
        <v/>
      </c>
      <c r="H367" s="249" t="inlineStr">
        <is>
          <t xml:space="preserve">FILL UP STRING </t>
        </is>
      </c>
      <c r="K367" s="1396" t="n"/>
    </row>
    <row r="368" ht="40.05" customFormat="1" customHeight="1" s="240">
      <c r="A368" s="977" t="inlineStr">
        <is>
          <t>JT.#151</t>
        </is>
      </c>
      <c r="B368" s="977" t="inlineStr">
        <is>
          <t>3-1/2" TUBING 9.2 LB/FT ALLOY 28 TSH BL</t>
        </is>
      </c>
      <c r="C368" s="973" t="n">
        <v>31</v>
      </c>
      <c r="D368" s="956">
        <f>C368-0.301</f>
        <v/>
      </c>
      <c r="E368" s="243">
        <f>E367+D368</f>
        <v/>
      </c>
      <c r="F368" s="243">
        <f>F367-D367</f>
        <v/>
      </c>
      <c r="G368" s="245">
        <f>G367-D368</f>
        <v/>
      </c>
      <c r="H368" s="256" t="n"/>
      <c r="K368" s="1396" t="n"/>
    </row>
    <row r="369" ht="40.05" customFormat="1" customHeight="1" s="240">
      <c r="A369" s="977" t="inlineStr">
        <is>
          <t>JT.#152</t>
        </is>
      </c>
      <c r="B369" s="977" t="inlineStr">
        <is>
          <t>3-1/2" TUBING 9.2 LB/FT ALLOY 28 TSH BL</t>
        </is>
      </c>
      <c r="C369" s="973" t="n">
        <v>31</v>
      </c>
      <c r="D369" s="956">
        <f>C369-0.301</f>
        <v/>
      </c>
      <c r="E369" s="243">
        <f>E368+D369</f>
        <v/>
      </c>
      <c r="F369" s="243">
        <f>F368-D368</f>
        <v/>
      </c>
      <c r="G369" s="245">
        <f>G368-D369</f>
        <v/>
      </c>
      <c r="K369" s="1396" t="n"/>
    </row>
    <row r="370" ht="40.05" customFormat="1" customHeight="1" s="240">
      <c r="A370" s="977" t="inlineStr">
        <is>
          <t>JT.#153</t>
        </is>
      </c>
      <c r="B370" s="977" t="inlineStr">
        <is>
          <t>3-1/2" TUBING 9.2 LB/FT ALLOY 28 TSH BL</t>
        </is>
      </c>
      <c r="C370" s="973" t="n">
        <v>31</v>
      </c>
      <c r="D370" s="956">
        <f>C370-0.301</f>
        <v/>
      </c>
      <c r="E370" s="243">
        <f>E369+D370</f>
        <v/>
      </c>
      <c r="F370" s="243">
        <f>F369-D369</f>
        <v/>
      </c>
      <c r="G370" s="245">
        <f>G369-D370</f>
        <v/>
      </c>
      <c r="H370" s="256" t="n"/>
      <c r="K370" s="1396" t="n"/>
    </row>
    <row r="371" ht="40.05" customFormat="1" customHeight="1" s="240">
      <c r="A371" s="977" t="inlineStr">
        <is>
          <t>JT.#154</t>
        </is>
      </c>
      <c r="B371" s="977" t="inlineStr">
        <is>
          <t>3-1/2" TUBING 9.2 LB/FT ALLOY 28 TSH BL</t>
        </is>
      </c>
      <c r="C371" s="973" t="n">
        <v>31</v>
      </c>
      <c r="D371" s="956">
        <f>C371-0.301</f>
        <v/>
      </c>
      <c r="E371" s="243">
        <f>E370+D371</f>
        <v/>
      </c>
      <c r="F371" s="243">
        <f>F370-D370</f>
        <v/>
      </c>
      <c r="G371" s="245">
        <f>G370-D371</f>
        <v/>
      </c>
      <c r="H371" s="256" t="n"/>
      <c r="K371" s="1396" t="n"/>
    </row>
    <row r="372" ht="40.05" customFormat="1" customHeight="1" s="240">
      <c r="A372" s="977" t="inlineStr">
        <is>
          <t>JT.#155</t>
        </is>
      </c>
      <c r="B372" s="977" t="inlineStr">
        <is>
          <t>3-1/2" TUBING 9.2 LB/FT ALLOY 28 TSH BL</t>
        </is>
      </c>
      <c r="C372" s="973" t="n">
        <v>31</v>
      </c>
      <c r="D372" s="956">
        <f>C372-0.301</f>
        <v/>
      </c>
      <c r="E372" s="243">
        <f>E371+D372</f>
        <v/>
      </c>
      <c r="F372" s="243">
        <f>F371-D371</f>
        <v/>
      </c>
      <c r="G372" s="245">
        <f>G371-D372</f>
        <v/>
      </c>
      <c r="H372" s="256" t="n"/>
      <c r="K372" s="1396" t="n"/>
    </row>
    <row r="373" ht="40.05" customFormat="1" customHeight="1" s="240">
      <c r="A373" s="977" t="inlineStr">
        <is>
          <t>JT.#156</t>
        </is>
      </c>
      <c r="B373" s="977" t="inlineStr">
        <is>
          <t>3-1/2" TUBING 9.2 LB/FT ALLOY 28 TSH BL</t>
        </is>
      </c>
      <c r="C373" s="973" t="n">
        <v>31</v>
      </c>
      <c r="D373" s="956">
        <f>C373-0.301</f>
        <v/>
      </c>
      <c r="E373" s="243">
        <f>E372+D373</f>
        <v/>
      </c>
      <c r="F373" s="243">
        <f>F372-D372</f>
        <v/>
      </c>
      <c r="G373" s="245">
        <f>G372-D373</f>
        <v/>
      </c>
      <c r="H373" s="256" t="n"/>
      <c r="K373" s="1396" t="n"/>
    </row>
    <row r="374" ht="40.05" customFormat="1" customHeight="1" s="240">
      <c r="A374" s="977" t="inlineStr">
        <is>
          <t>JT.#157</t>
        </is>
      </c>
      <c r="B374" s="977" t="inlineStr">
        <is>
          <t>3-1/2" TUBING 9.2 LB/FT ALLOY 28 TSH BL</t>
        </is>
      </c>
      <c r="C374" s="973" t="n">
        <v>31</v>
      </c>
      <c r="D374" s="956">
        <f>C374-0.301</f>
        <v/>
      </c>
      <c r="E374" s="243">
        <f>E373+D374</f>
        <v/>
      </c>
      <c r="F374" s="243">
        <f>F373-D373</f>
        <v/>
      </c>
      <c r="G374" s="245">
        <f>G373-D374</f>
        <v/>
      </c>
      <c r="H374" s="256" t="n"/>
      <c r="K374" s="1396" t="n"/>
    </row>
    <row r="375" ht="40.05" customFormat="1" customHeight="1" s="240">
      <c r="A375" s="977" t="inlineStr">
        <is>
          <t>JT.#158</t>
        </is>
      </c>
      <c r="B375" s="977" t="inlineStr">
        <is>
          <t>3-1/2" TUBING 9.2 LB/FT ALLOY 28 TSH BL</t>
        </is>
      </c>
      <c r="C375" s="973" t="n">
        <v>31</v>
      </c>
      <c r="D375" s="956">
        <f>C375-0.301</f>
        <v/>
      </c>
      <c r="E375" s="243">
        <f>E374+D375</f>
        <v/>
      </c>
      <c r="F375" s="243">
        <f>F374-D374</f>
        <v/>
      </c>
      <c r="G375" s="245">
        <f>G374-D375</f>
        <v/>
      </c>
      <c r="H375" s="256" t="n"/>
      <c r="K375" s="1396" t="n"/>
    </row>
    <row r="376" ht="40.05" customFormat="1" customHeight="1" s="240">
      <c r="A376" s="977" t="inlineStr">
        <is>
          <t>JT.#159</t>
        </is>
      </c>
      <c r="B376" s="977" t="inlineStr">
        <is>
          <t>3-1/2" TUBING 9.2 LB/FT ALLOY 28 TSH BL</t>
        </is>
      </c>
      <c r="C376" s="973" t="n">
        <v>31</v>
      </c>
      <c r="D376" s="956">
        <f>C376-0.301</f>
        <v/>
      </c>
      <c r="E376" s="243">
        <f>E375+D376</f>
        <v/>
      </c>
      <c r="F376" s="243">
        <f>F375-D375</f>
        <v/>
      </c>
      <c r="G376" s="245">
        <f>G375-D376</f>
        <v/>
      </c>
      <c r="H376" s="255" t="inlineStr">
        <is>
          <t>.</t>
        </is>
      </c>
      <c r="K376" s="1396" t="n"/>
    </row>
    <row r="377" ht="40.05" customFormat="1" customHeight="1" s="240">
      <c r="A377" s="977" t="inlineStr">
        <is>
          <t>JT.#160</t>
        </is>
      </c>
      <c r="B377" s="977" t="inlineStr">
        <is>
          <t>3-1/2" TUBING 9.2 LB/FT ALLOY 28 TSH BL</t>
        </is>
      </c>
      <c r="C377" s="973" t="n">
        <v>31</v>
      </c>
      <c r="D377" s="956">
        <f>C377-0.301</f>
        <v/>
      </c>
      <c r="E377" s="243">
        <f>E376+D377</f>
        <v/>
      </c>
      <c r="F377" s="243">
        <f>F376-D376</f>
        <v/>
      </c>
      <c r="G377" s="245">
        <f>G376-D377</f>
        <v/>
      </c>
      <c r="H377" s="249" t="inlineStr">
        <is>
          <t xml:space="preserve">FILL UP STRING </t>
        </is>
      </c>
      <c r="K377" s="1396" t="n"/>
    </row>
    <row r="378" ht="40.05" customFormat="1" customHeight="1" s="240">
      <c r="A378" s="977" t="inlineStr">
        <is>
          <t>JT.#161</t>
        </is>
      </c>
      <c r="B378" s="977" t="inlineStr">
        <is>
          <t>3-1/2" TUBING 9.2 LB/FT ALLOY 28 TSH BL</t>
        </is>
      </c>
      <c r="C378" s="973" t="n">
        <v>31</v>
      </c>
      <c r="D378" s="956">
        <f>C378-0.301</f>
        <v/>
      </c>
      <c r="E378" s="243">
        <f>E377+D378</f>
        <v/>
      </c>
      <c r="F378" s="243">
        <f>F377-D377</f>
        <v/>
      </c>
      <c r="G378" s="245">
        <f>G377-D378</f>
        <v/>
      </c>
      <c r="H378" s="256" t="n"/>
      <c r="K378" s="1396" t="n"/>
    </row>
    <row r="379" ht="40.05" customFormat="1" customHeight="1" s="240">
      <c r="A379" s="977" t="inlineStr">
        <is>
          <t>JT.#162</t>
        </is>
      </c>
      <c r="B379" s="977" t="inlineStr">
        <is>
          <t>3-1/2" TUBING 9.2 LB/FT ALLOY 28 TSH BL</t>
        </is>
      </c>
      <c r="C379" s="973" t="n">
        <v>31</v>
      </c>
      <c r="D379" s="956">
        <f>C379-0.301</f>
        <v/>
      </c>
      <c r="E379" s="243">
        <f>E378+D379</f>
        <v/>
      </c>
      <c r="F379" s="243">
        <f>F378-D378</f>
        <v/>
      </c>
      <c r="G379" s="245">
        <f>G378-D379</f>
        <v/>
      </c>
      <c r="H379" s="256" t="n"/>
      <c r="K379" s="1396" t="n"/>
    </row>
    <row r="380" ht="40.05" customFormat="1" customHeight="1" s="240">
      <c r="A380" s="977" t="inlineStr">
        <is>
          <t>JT.#163</t>
        </is>
      </c>
      <c r="B380" s="977" t="inlineStr">
        <is>
          <t>3-1/2" TUBING 9.2 LB/FT ALLOY 28 TSH BL</t>
        </is>
      </c>
      <c r="C380" s="973" t="n">
        <v>31</v>
      </c>
      <c r="D380" s="956">
        <f>C380-0.301</f>
        <v/>
      </c>
      <c r="E380" s="243">
        <f>E379+D380</f>
        <v/>
      </c>
      <c r="F380" s="243">
        <f>F379-D379</f>
        <v/>
      </c>
      <c r="G380" s="245">
        <f>G379-D380</f>
        <v/>
      </c>
      <c r="H380" s="256" t="n"/>
      <c r="K380" s="1396" t="n"/>
    </row>
    <row r="381" ht="40.05" customFormat="1" customHeight="1" s="240">
      <c r="A381" s="977" t="inlineStr">
        <is>
          <t>JT.#164</t>
        </is>
      </c>
      <c r="B381" s="977" t="inlineStr">
        <is>
          <t>3-1/2" TUBING 9.2 LB/FT ALLOY 28 TSH BL</t>
        </is>
      </c>
      <c r="C381" s="973" t="n">
        <v>31</v>
      </c>
      <c r="D381" s="956">
        <f>C381-0.301</f>
        <v/>
      </c>
      <c r="E381" s="243">
        <f>E380+D381</f>
        <v/>
      </c>
      <c r="F381" s="243">
        <f>F380-D380</f>
        <v/>
      </c>
      <c r="G381" s="245">
        <f>G380-D381</f>
        <v/>
      </c>
      <c r="H381" s="256" t="n"/>
      <c r="K381" s="1396" t="n"/>
    </row>
    <row r="382" ht="40.05" customFormat="1" customHeight="1" s="240">
      <c r="A382" s="977" t="inlineStr">
        <is>
          <t>JT.#165</t>
        </is>
      </c>
      <c r="B382" s="977" t="inlineStr">
        <is>
          <t>3-1/2" TUBING 9.2 LB/FT ALLOY 28 TSH BL</t>
        </is>
      </c>
      <c r="C382" s="973" t="n">
        <v>31</v>
      </c>
      <c r="D382" s="956">
        <f>C382-0.301</f>
        <v/>
      </c>
      <c r="E382" s="243">
        <f>E381+D382</f>
        <v/>
      </c>
      <c r="F382" s="243">
        <f>F381-D381</f>
        <v/>
      </c>
      <c r="G382" s="245">
        <f>G381-D382</f>
        <v/>
      </c>
      <c r="H382" s="256" t="n"/>
      <c r="K382" s="1396" t="n"/>
    </row>
    <row r="383" ht="40.05" customFormat="1" customHeight="1" s="240">
      <c r="A383" s="977" t="inlineStr">
        <is>
          <t>JT.#166</t>
        </is>
      </c>
      <c r="B383" s="977" t="inlineStr">
        <is>
          <t>3-1/2" TUBING 9.2 LB/FT ALLOY 28 TSH BL</t>
        </is>
      </c>
      <c r="C383" s="973" t="n">
        <v>31</v>
      </c>
      <c r="D383" s="956">
        <f>C383-0.301</f>
        <v/>
      </c>
      <c r="E383" s="243">
        <f>E382+D383</f>
        <v/>
      </c>
      <c r="F383" s="243">
        <f>F382-D382</f>
        <v/>
      </c>
      <c r="G383" s="245">
        <f>G382-D383</f>
        <v/>
      </c>
      <c r="H383" s="256" t="n"/>
      <c r="K383" s="1396" t="n"/>
    </row>
    <row r="384" ht="40.05" customFormat="1" customHeight="1" s="240">
      <c r="A384" s="977" t="inlineStr">
        <is>
          <t>JT.#167</t>
        </is>
      </c>
      <c r="B384" s="977" t="inlineStr">
        <is>
          <t>3-1/2" TUBING 9.2 LB/FT ALLOY 28 TSH BL</t>
        </is>
      </c>
      <c r="C384" s="973" t="n">
        <v>31</v>
      </c>
      <c r="D384" s="956">
        <f>C384-0.301</f>
        <v/>
      </c>
      <c r="E384" s="243">
        <f>E383+D384</f>
        <v/>
      </c>
      <c r="F384" s="243">
        <f>F383-D383</f>
        <v/>
      </c>
      <c r="G384" s="245">
        <f>G383-D384</f>
        <v/>
      </c>
      <c r="H384" s="256" t="n"/>
      <c r="K384" s="1396" t="n"/>
    </row>
    <row r="385" ht="40.05" customFormat="1" customHeight="1" s="240">
      <c r="A385" s="977" t="inlineStr">
        <is>
          <t>JT.#168</t>
        </is>
      </c>
      <c r="B385" s="977" t="inlineStr">
        <is>
          <t>3-1/2" TUBING 9.2 LB/FT ALLOY 28 TSH BL</t>
        </is>
      </c>
      <c r="C385" s="973" t="n">
        <v>31</v>
      </c>
      <c r="D385" s="956">
        <f>C385-0.301</f>
        <v/>
      </c>
      <c r="E385" s="243">
        <f>E384+D385</f>
        <v/>
      </c>
      <c r="F385" s="243">
        <f>F384-D384</f>
        <v/>
      </c>
      <c r="G385" s="245">
        <f>G384-D385</f>
        <v/>
      </c>
      <c r="H385" s="256" t="n"/>
      <c r="K385" s="1396" t="n"/>
    </row>
    <row r="386" ht="40.05" customFormat="1" customHeight="1" s="240">
      <c r="A386" s="977" t="inlineStr">
        <is>
          <t>JT.#169</t>
        </is>
      </c>
      <c r="B386" s="977" t="inlineStr">
        <is>
          <t>3-1/2" TUBING 9.2 LB/FT ALLOY 28 TSH BL</t>
        </is>
      </c>
      <c r="C386" s="973" t="n">
        <v>31</v>
      </c>
      <c r="D386" s="960">
        <f>C386-0.301</f>
        <v/>
      </c>
      <c r="E386" s="243">
        <f>E385+D386</f>
        <v/>
      </c>
      <c r="F386" s="243">
        <f>F385-D385</f>
        <v/>
      </c>
      <c r="G386" s="245">
        <f>G385-D386</f>
        <v/>
      </c>
      <c r="H386" s="249" t="inlineStr">
        <is>
          <t xml:space="preserve">FILL UP STRING </t>
        </is>
      </c>
      <c r="K386" s="1396" t="n"/>
    </row>
    <row r="387" ht="40.05" customFormat="1" customHeight="1" s="240">
      <c r="A387" s="977" t="inlineStr">
        <is>
          <t>JT.#170</t>
        </is>
      </c>
      <c r="B387" s="977" t="inlineStr">
        <is>
          <t>3-1/2" TUBING 9.2 LB/FT ALLOY 28 TSH BL</t>
        </is>
      </c>
      <c r="C387" s="973" t="n">
        <v>31</v>
      </c>
      <c r="D387" s="956">
        <f>C387-0.301</f>
        <v/>
      </c>
      <c r="E387" s="243">
        <f>E386+D387</f>
        <v/>
      </c>
      <c r="F387" s="243">
        <f>F386-D386</f>
        <v/>
      </c>
      <c r="G387" s="245">
        <f>G386-D387</f>
        <v/>
      </c>
      <c r="H387" s="255" t="n"/>
      <c r="K387" s="1396" t="n"/>
    </row>
    <row r="388" ht="40.05" customFormat="1" customHeight="1" s="240">
      <c r="A388" s="977" t="inlineStr">
        <is>
          <t>JT.#171</t>
        </is>
      </c>
      <c r="B388" s="977" t="inlineStr">
        <is>
          <t>3-1/2" TUBING 9.2 LB/FT ALLOY 28 TSH BL</t>
        </is>
      </c>
      <c r="C388" s="973" t="n">
        <v>31</v>
      </c>
      <c r="D388" s="956">
        <f>C388-0.301</f>
        <v/>
      </c>
      <c r="E388" s="243">
        <f>E387+D388</f>
        <v/>
      </c>
      <c r="F388" s="243">
        <f>F387-D387</f>
        <v/>
      </c>
      <c r="G388" s="245">
        <f>G387-D388</f>
        <v/>
      </c>
      <c r="K388" s="1396" t="n"/>
    </row>
    <row r="389" ht="40.05" customFormat="1" customHeight="1" s="240">
      <c r="A389" s="977" t="inlineStr">
        <is>
          <t>JT.#172</t>
        </is>
      </c>
      <c r="B389" s="977" t="inlineStr">
        <is>
          <t>3-1/2" TUBING 9.2 LB/FT ALLOY 28 TSH BL</t>
        </is>
      </c>
      <c r="C389" s="973" t="n">
        <v>31</v>
      </c>
      <c r="D389" s="956">
        <f>C389-0.301</f>
        <v/>
      </c>
      <c r="E389" s="243">
        <f>E388+D389</f>
        <v/>
      </c>
      <c r="F389" s="243">
        <f>F388-D388</f>
        <v/>
      </c>
      <c r="G389" s="245">
        <f>G388-D389</f>
        <v/>
      </c>
      <c r="H389" s="256" t="n"/>
      <c r="K389" s="1396" t="n"/>
    </row>
    <row r="390" ht="40.05" customFormat="1" customHeight="1" s="240">
      <c r="A390" s="977" t="inlineStr">
        <is>
          <t>JT.#173</t>
        </is>
      </c>
      <c r="B390" s="977" t="inlineStr">
        <is>
          <t>3-1/2" TUBING 9.2 LB/FT ALLOY 28 TSH BL</t>
        </is>
      </c>
      <c r="C390" s="973" t="n">
        <v>31</v>
      </c>
      <c r="D390" s="956">
        <f>C390-0.301</f>
        <v/>
      </c>
      <c r="E390" s="243">
        <f>E389+D390</f>
        <v/>
      </c>
      <c r="F390" s="243">
        <f>F389-D389</f>
        <v/>
      </c>
      <c r="G390" s="245">
        <f>G389-D390</f>
        <v/>
      </c>
      <c r="K390" s="1396" t="n"/>
    </row>
    <row r="391" ht="40.05" customFormat="1" customHeight="1" s="240">
      <c r="A391" s="977" t="inlineStr">
        <is>
          <t>JT.#174</t>
        </is>
      </c>
      <c r="B391" s="977" t="inlineStr">
        <is>
          <t>3-1/2" TUBING 9.2 LB/FT ALLOY 28 TSH BL</t>
        </is>
      </c>
      <c r="C391" s="973" t="n">
        <v>31</v>
      </c>
      <c r="D391" s="956">
        <f>C391-0.301</f>
        <v/>
      </c>
      <c r="E391" s="243">
        <f>E390+D391</f>
        <v/>
      </c>
      <c r="F391" s="243">
        <f>F390-D390</f>
        <v/>
      </c>
      <c r="G391" s="245">
        <f>G390-D391</f>
        <v/>
      </c>
      <c r="H391" s="256" t="n"/>
      <c r="K391" s="1396" t="n"/>
    </row>
    <row r="392" ht="40.05" customFormat="1" customHeight="1" s="240">
      <c r="A392" s="977" t="inlineStr">
        <is>
          <t>JT.#175</t>
        </is>
      </c>
      <c r="B392" s="977" t="inlineStr">
        <is>
          <t>3-1/2" TUBING 9.2 LB/FT ALLOY 28 TSH BL</t>
        </is>
      </c>
      <c r="C392" s="973" t="n">
        <v>31</v>
      </c>
      <c r="D392" s="956">
        <f>C392-0.301</f>
        <v/>
      </c>
      <c r="E392" s="243">
        <f>E391+D392</f>
        <v/>
      </c>
      <c r="F392" s="243">
        <f>F391-D391</f>
        <v/>
      </c>
      <c r="G392" s="245">
        <f>G391-D392</f>
        <v/>
      </c>
      <c r="H392" s="256" t="n"/>
      <c r="K392" s="1396" t="n"/>
    </row>
    <row r="393" ht="40.05" customFormat="1" customHeight="1" s="240">
      <c r="A393" s="977" t="inlineStr">
        <is>
          <t>JT.#176</t>
        </is>
      </c>
      <c r="B393" s="977" t="inlineStr">
        <is>
          <t>3-1/2" TUBING 9.2 LB/FT ALLOY 28 TSH BL</t>
        </is>
      </c>
      <c r="C393" s="973" t="n">
        <v>31</v>
      </c>
      <c r="D393" s="956">
        <f>C393-0.301</f>
        <v/>
      </c>
      <c r="E393" s="243">
        <f>E392+D393</f>
        <v/>
      </c>
      <c r="F393" s="243">
        <f>F392-D392</f>
        <v/>
      </c>
      <c r="G393" s="245">
        <f>G392-D393</f>
        <v/>
      </c>
      <c r="H393" s="256" t="n"/>
      <c r="K393" s="1396" t="n"/>
    </row>
    <row r="394" ht="40.05" customFormat="1" customHeight="1" s="240">
      <c r="A394" s="977" t="inlineStr">
        <is>
          <t>JT.#177</t>
        </is>
      </c>
      <c r="B394" s="977" t="inlineStr">
        <is>
          <t>3-1/2" TUBING 9.2 LB/FT ALLOY 28 TSH BL</t>
        </is>
      </c>
      <c r="C394" s="973" t="n">
        <v>31</v>
      </c>
      <c r="D394" s="956">
        <f>C394-0.301</f>
        <v/>
      </c>
      <c r="E394" s="243">
        <f>E393+D394</f>
        <v/>
      </c>
      <c r="F394" s="243">
        <f>F393-D393</f>
        <v/>
      </c>
      <c r="G394" s="245">
        <f>G393-D394</f>
        <v/>
      </c>
      <c r="H394" s="256" t="n"/>
      <c r="K394" s="1396" t="n"/>
    </row>
    <row r="395" ht="40.05" customFormat="1" customHeight="1" s="240">
      <c r="A395" s="977" t="inlineStr">
        <is>
          <t>JT.#178</t>
        </is>
      </c>
      <c r="B395" s="977" t="inlineStr">
        <is>
          <t>3-1/2" TUBING 9.2 LB/FT ALLOY 28 TSH BL</t>
        </is>
      </c>
      <c r="C395" s="973" t="n">
        <v>31</v>
      </c>
      <c r="D395" s="956">
        <f>C395-0.301</f>
        <v/>
      </c>
      <c r="E395" s="243">
        <f>E394+D395</f>
        <v/>
      </c>
      <c r="F395" s="243">
        <f>F394-D394</f>
        <v/>
      </c>
      <c r="G395" s="245">
        <f>G394-D395</f>
        <v/>
      </c>
      <c r="H395" s="256" t="n"/>
      <c r="K395" s="1396" t="n"/>
    </row>
    <row r="396" ht="40.05" customFormat="1" customHeight="1" s="240">
      <c r="A396" s="977" t="inlineStr">
        <is>
          <t>JT.#179</t>
        </is>
      </c>
      <c r="B396" s="977" t="inlineStr">
        <is>
          <t>3-1/2" TUBING 9.2 LB/FT ALLOY 28 TSH BL</t>
        </is>
      </c>
      <c r="C396" s="973" t="n">
        <v>31</v>
      </c>
      <c r="D396" s="956">
        <f>C396-0.301</f>
        <v/>
      </c>
      <c r="E396" s="243">
        <f>E395+D396</f>
        <v/>
      </c>
      <c r="F396" s="243">
        <f>F395-D395</f>
        <v/>
      </c>
      <c r="G396" s="245">
        <f>G395-D396</f>
        <v/>
      </c>
      <c r="H396" s="256" t="n"/>
      <c r="K396" s="1396" t="n"/>
    </row>
    <row r="397" ht="40.05" customFormat="1" customHeight="1" s="240">
      <c r="A397" s="977" t="inlineStr">
        <is>
          <t>JT.#180</t>
        </is>
      </c>
      <c r="B397" s="977" t="inlineStr">
        <is>
          <t>3-1/2" TUBING 9.2 LB/FT ALLOY 28 TSH BL</t>
        </is>
      </c>
      <c r="C397" s="973" t="n">
        <v>31</v>
      </c>
      <c r="D397" s="956">
        <f>C397-0.301</f>
        <v/>
      </c>
      <c r="E397" s="243">
        <f>E396+D397</f>
        <v/>
      </c>
      <c r="F397" s="243">
        <f>F396-D396</f>
        <v/>
      </c>
      <c r="G397" s="245">
        <f>G396-D397</f>
        <v/>
      </c>
      <c r="H397" s="249" t="inlineStr">
        <is>
          <t xml:space="preserve">FILL UP STRING </t>
        </is>
      </c>
      <c r="K397" s="1396" t="n"/>
    </row>
    <row r="398" ht="40.05" customFormat="1" customHeight="1" s="240">
      <c r="A398" s="977" t="inlineStr">
        <is>
          <t>JT.#181</t>
        </is>
      </c>
      <c r="B398" s="977" t="inlineStr">
        <is>
          <t>3-1/2" TUBING 9.2 LB/FT ALLOY 28 TSH BL</t>
        </is>
      </c>
      <c r="C398" s="973" t="n">
        <v>31</v>
      </c>
      <c r="D398" s="956">
        <f>C398-0.301</f>
        <v/>
      </c>
      <c r="E398" s="243">
        <f>E397+D398</f>
        <v/>
      </c>
      <c r="F398" s="243">
        <f>F397-D397</f>
        <v/>
      </c>
      <c r="G398" s="245">
        <f>G397-D398</f>
        <v/>
      </c>
      <c r="K398" s="1396" t="n"/>
    </row>
    <row r="399" ht="40.05" customFormat="1" customHeight="1" s="240">
      <c r="A399" s="977" t="inlineStr">
        <is>
          <t>JT.#182</t>
        </is>
      </c>
      <c r="B399" s="977" t="inlineStr">
        <is>
          <t>3-1/2" TUBING 9.2 LB/FT ALLOY 28 TSH BL</t>
        </is>
      </c>
      <c r="C399" s="973" t="n">
        <v>31</v>
      </c>
      <c r="D399" s="956">
        <f>C399-0.301</f>
        <v/>
      </c>
      <c r="E399" s="243">
        <f>E398+D399</f>
        <v/>
      </c>
      <c r="F399" s="243">
        <f>F398-D398</f>
        <v/>
      </c>
      <c r="G399" s="245">
        <f>G398-D399</f>
        <v/>
      </c>
      <c r="H399" s="256" t="n"/>
      <c r="K399" s="1396" t="n"/>
    </row>
    <row r="400" ht="40.05" customFormat="1" customHeight="1" s="240">
      <c r="A400" s="977" t="inlineStr">
        <is>
          <t>JT.#183</t>
        </is>
      </c>
      <c r="B400" s="977" t="inlineStr">
        <is>
          <t>3-1/2" TUBING 9.2 LB/FT ALLOY 28 TSH BL</t>
        </is>
      </c>
      <c r="C400" s="973" t="n">
        <v>31</v>
      </c>
      <c r="D400" s="956">
        <f>C400-0.301</f>
        <v/>
      </c>
      <c r="E400" s="243">
        <f>E399+D400</f>
        <v/>
      </c>
      <c r="F400" s="243">
        <f>F399-D399</f>
        <v/>
      </c>
      <c r="G400" s="245">
        <f>G399-D400</f>
        <v/>
      </c>
      <c r="K400" s="1396" t="n"/>
    </row>
    <row r="401" ht="40.05" customFormat="1" customHeight="1" s="240">
      <c r="A401" s="977" t="inlineStr">
        <is>
          <t>JT.#184</t>
        </is>
      </c>
      <c r="B401" s="977" t="inlineStr">
        <is>
          <t>3-1/2" TUBING 9.2 LB/FT ALLOY 28 TSH BL</t>
        </is>
      </c>
      <c r="C401" s="973" t="n">
        <v>31</v>
      </c>
      <c r="D401" s="956">
        <f>C401-0.301</f>
        <v/>
      </c>
      <c r="E401" s="243">
        <f>E400+D401</f>
        <v/>
      </c>
      <c r="F401" s="243">
        <f>F400-D400</f>
        <v/>
      </c>
      <c r="G401" s="245">
        <f>G400-D401</f>
        <v/>
      </c>
      <c r="H401" s="256" t="n"/>
      <c r="K401" s="1396" t="n"/>
    </row>
    <row r="402" ht="40.05" customFormat="1" customHeight="1" s="240">
      <c r="A402" s="977" t="inlineStr">
        <is>
          <t>JT.#185</t>
        </is>
      </c>
      <c r="B402" s="977" t="inlineStr">
        <is>
          <t>3-1/2" TUBING 9.2 LB/FT ALLOY 28 TSH BL</t>
        </is>
      </c>
      <c r="C402" s="973" t="n">
        <v>31</v>
      </c>
      <c r="D402" s="956">
        <f>C402-0.301</f>
        <v/>
      </c>
      <c r="E402" s="243">
        <f>E401+D402</f>
        <v/>
      </c>
      <c r="F402" s="243">
        <f>F401-D401</f>
        <v/>
      </c>
      <c r="G402" s="245">
        <f>G401-D402</f>
        <v/>
      </c>
      <c r="H402" s="256" t="n"/>
      <c r="K402" s="1396" t="n"/>
    </row>
    <row r="403" ht="40.05" customFormat="1" customHeight="1" s="240">
      <c r="A403" s="977" t="inlineStr">
        <is>
          <t>JT.#186</t>
        </is>
      </c>
      <c r="B403" s="977" t="inlineStr">
        <is>
          <t>3-1/2" TUBING 9.2 LB/FT ALLOY 28 TSH BL</t>
        </is>
      </c>
      <c r="C403" s="973" t="n">
        <v>31</v>
      </c>
      <c r="D403" s="956">
        <f>C403-0.301</f>
        <v/>
      </c>
      <c r="E403" s="243">
        <f>E402+D403</f>
        <v/>
      </c>
      <c r="F403" s="243">
        <f>F402-D402</f>
        <v/>
      </c>
      <c r="G403" s="245">
        <f>G402-D403</f>
        <v/>
      </c>
      <c r="H403" s="256" t="n"/>
      <c r="K403" s="1396" t="n"/>
    </row>
    <row r="404" ht="40.05" customFormat="1" customHeight="1" s="240">
      <c r="A404" s="977" t="inlineStr">
        <is>
          <t>JT.#187</t>
        </is>
      </c>
      <c r="B404" s="977" t="inlineStr">
        <is>
          <t>3-1/2" TUBING 9.2 LB/FT ALLOY 28 TSH BL</t>
        </is>
      </c>
      <c r="C404" s="973" t="n">
        <v>31</v>
      </c>
      <c r="D404" s="956">
        <f>C404-0.301</f>
        <v/>
      </c>
      <c r="E404" s="243">
        <f>E403+D404</f>
        <v/>
      </c>
      <c r="F404" s="243">
        <f>F403-D403</f>
        <v/>
      </c>
      <c r="G404" s="245">
        <f>G403-D404</f>
        <v/>
      </c>
      <c r="H404" s="256" t="n"/>
      <c r="K404" s="1396" t="n"/>
    </row>
    <row r="405" ht="40.05" customFormat="1" customHeight="1" s="240">
      <c r="A405" s="977" t="inlineStr">
        <is>
          <t>JT.#188</t>
        </is>
      </c>
      <c r="B405" s="977" t="inlineStr">
        <is>
          <t>3-1/2" TUBING 9.2 LB/FT ALLOY 28 TSH BL</t>
        </is>
      </c>
      <c r="C405" s="973" t="n">
        <v>31</v>
      </c>
      <c r="D405" s="956">
        <f>C405-0.301</f>
        <v/>
      </c>
      <c r="E405" s="243">
        <f>E404+D405</f>
        <v/>
      </c>
      <c r="F405" s="243">
        <f>F404-D404</f>
        <v/>
      </c>
      <c r="G405" s="245">
        <f>G404-D405</f>
        <v/>
      </c>
      <c r="H405" s="256" t="n"/>
      <c r="K405" s="1396" t="n"/>
    </row>
    <row r="406" ht="40.05" customFormat="1" customHeight="1" s="240">
      <c r="A406" s="977" t="inlineStr">
        <is>
          <t>JT.#189</t>
        </is>
      </c>
      <c r="B406" s="977" t="inlineStr">
        <is>
          <t>3-1/2" TUBING 9.2 LB/FT ALLOY 28 TSH BL</t>
        </is>
      </c>
      <c r="C406" s="973" t="n">
        <v>31</v>
      </c>
      <c r="D406" s="956">
        <f>C406-0.301</f>
        <v/>
      </c>
      <c r="E406" s="243">
        <f>E405+D406</f>
        <v/>
      </c>
      <c r="F406" s="243">
        <f>F405-D405</f>
        <v/>
      </c>
      <c r="G406" s="245">
        <f>G405-D406</f>
        <v/>
      </c>
      <c r="H406" s="249" t="inlineStr">
        <is>
          <t xml:space="preserve">FILL UP STRING </t>
        </is>
      </c>
      <c r="K406" s="1396" t="n"/>
    </row>
    <row r="407" ht="40.05" customFormat="1" customHeight="1" s="240">
      <c r="A407" s="977" t="inlineStr">
        <is>
          <t>JT.#190</t>
        </is>
      </c>
      <c r="B407" s="977" t="inlineStr">
        <is>
          <t>3-1/2" TUBING 9.2 LB/FT ALLOY 28 TSH BL</t>
        </is>
      </c>
      <c r="C407" s="973" t="n">
        <v>31</v>
      </c>
      <c r="D407" s="956">
        <f>C407-0.301</f>
        <v/>
      </c>
      <c r="E407" s="243">
        <f>E406+D407</f>
        <v/>
      </c>
      <c r="F407" s="243">
        <f>F406-D406</f>
        <v/>
      </c>
      <c r="G407" s="245">
        <f>G406-D407</f>
        <v/>
      </c>
      <c r="H407" s="255" t="inlineStr">
        <is>
          <t>.</t>
        </is>
      </c>
      <c r="K407" s="1396" t="n"/>
    </row>
    <row r="408" ht="40.05" customFormat="1" customHeight="1" s="240" thickBot="1">
      <c r="A408" s="977" t="inlineStr">
        <is>
          <t>JT.#191</t>
        </is>
      </c>
      <c r="B408" s="977" t="inlineStr">
        <is>
          <t>3-1/2" TUBING 9.2 LB/FT ALLOY 28 TSH BL</t>
        </is>
      </c>
      <c r="C408" s="973" t="n">
        <v>31</v>
      </c>
      <c r="D408" s="956">
        <f>C408-0.301</f>
        <v/>
      </c>
      <c r="E408" s="243">
        <f>E407+D408</f>
        <v/>
      </c>
      <c r="F408" s="243">
        <f>F407-D407</f>
        <v/>
      </c>
      <c r="G408" s="245">
        <f>G407-D408</f>
        <v/>
      </c>
      <c r="K408" s="1396" t="n"/>
    </row>
    <row r="409" ht="129" customFormat="1" customHeight="1" s="240">
      <c r="A409" s="977" t="inlineStr">
        <is>
          <t>JT.#192</t>
        </is>
      </c>
      <c r="B409" s="977" t="inlineStr">
        <is>
          <t>3-1/2" TUBING 9.2 LB/FT ALLOY 28 TSH BL</t>
        </is>
      </c>
      <c r="C409" s="973" t="n">
        <v>31</v>
      </c>
      <c r="D409" s="964">
        <f>C409-0.301</f>
        <v/>
      </c>
      <c r="E409" s="243">
        <f>E408+D409</f>
        <v/>
      </c>
      <c r="F409" s="243">
        <f>F408-D408</f>
        <v/>
      </c>
      <c r="G409" s="245">
        <f>G408-D409</f>
        <v/>
      </c>
      <c r="H409" s="253" t="n"/>
    </row>
    <row r="410" ht="199.8" customFormat="1" customHeight="1" s="240">
      <c r="A410" s="1417" t="inlineStr">
        <is>
          <t>D1</t>
        </is>
      </c>
      <c r="B410" s="1015" t="inlineStr">
        <is>
          <t>UPPER CONN. 3-1/2" VAM TOP BOX 9.2 PPF SN 28 110 KSI
DESCRIPTION: 5 FEET XOVER
SAP: 130005011340
SUPPLIER: TENARIS
LOWER CONN. 3-1/2" TSH BLUE PIN 9.2 PPF SN 28 110 KSI</t>
        </is>
      </c>
      <c r="C410" s="1016" t="n">
        <v>5.2</v>
      </c>
      <c r="D410" s="962">
        <f>C410</f>
        <v/>
      </c>
      <c r="E410" s="243">
        <f>E409+D410</f>
        <v/>
      </c>
      <c r="F410" s="243">
        <f>F409-D409</f>
        <v/>
      </c>
      <c r="G410" s="245">
        <f>G409-D410</f>
        <v/>
      </c>
      <c r="H410" s="251" t="n"/>
    </row>
    <row r="411" ht="222.6" customFormat="1" customHeight="1" s="240">
      <c r="A411" s="1398" t="n"/>
      <c r="B411" s="1015" t="inlineStr">
        <is>
          <t>UPPER CONN. 3-1/2" SENTINEL PRIME BOX 9.2 PPF TX28-110 KSI
DESCRIPTION: 5 FEET XOVER
SAP: 130013006385
SUPPLIER: TBX
LOWER CONN. 3-1/2" VAM TOP PIN 9.2 PPF TX28-110 KSI</t>
        </is>
      </c>
      <c r="C411" s="1016" t="n">
        <v>4.96</v>
      </c>
      <c r="D411" s="962">
        <f>C411</f>
        <v/>
      </c>
      <c r="E411" s="243">
        <f>E410+D411</f>
        <v/>
      </c>
      <c r="F411" s="243">
        <f>F410-D410</f>
        <v/>
      </c>
      <c r="G411" s="245">
        <f>G410-D411</f>
        <v/>
      </c>
      <c r="H411" s="251" t="n"/>
    </row>
    <row r="412" ht="194.4" customFormat="1" customHeight="1" s="240">
      <c r="A412" s="1398" t="n"/>
      <c r="B412" s="101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016" t="n">
        <v>8.69</v>
      </c>
      <c r="D412" s="962">
        <f>C412</f>
        <v/>
      </c>
      <c r="E412" s="243">
        <f>E411+D412</f>
        <v/>
      </c>
      <c r="F412" s="243">
        <f>F411-D411</f>
        <v/>
      </c>
      <c r="G412" s="245">
        <f>G411-D412</f>
        <v/>
      </c>
      <c r="H412" s="252" t="n"/>
    </row>
    <row r="413" ht="163.8" customFormat="1" customHeight="1" s="240">
      <c r="A413" s="1398" t="n"/>
      <c r="B413" s="1015" t="inlineStr">
        <is>
          <t>UPPER CONN. 3-1/2" VAM TOP BOX 9.2 PPF TX28- 110 KSI
DESCRIPTION: 5 FEET XOVER
SAP: 130013006383
SUPPLIER: TBX
LOWER CONN -3-1/2" SENTINEL PRIME PIN 9.2 PPF TX28-110 KSI</t>
        </is>
      </c>
      <c r="C413" s="1016" t="n">
        <v>4.85</v>
      </c>
      <c r="D413" s="962">
        <f>C413</f>
        <v/>
      </c>
      <c r="E413" s="243">
        <f>E412+D413</f>
        <v/>
      </c>
      <c r="F413" s="243">
        <f>F412-D412</f>
        <v/>
      </c>
      <c r="G413" s="245">
        <f>G412-D413</f>
        <v/>
      </c>
      <c r="H413" s="251" t="n"/>
    </row>
    <row r="414" ht="40.05" customFormat="1" customHeight="1" s="240">
      <c r="A414" s="1395" t="n"/>
      <c r="B414" s="1015" t="inlineStr">
        <is>
          <t>UPPER CONN. 3-1/2" TSH BLUE BOX 9.2 PPF SN 28 110 KSI
DESCRIPTION: 10 FEET XOVER
SAP: 130005012487
SUPPLIER: TENARIS
LOWER CONN. 3-1/2" VAM TOP PIN 9.2 PPF SN 28 110 KSI</t>
        </is>
      </c>
      <c r="C414" s="1016" t="n">
        <v>9.949999999999999</v>
      </c>
      <c r="D414" s="956">
        <f>C414-0.301</f>
        <v/>
      </c>
      <c r="E414" s="243">
        <f>E413+D414</f>
        <v/>
      </c>
      <c r="F414" s="243">
        <f>F413-D413</f>
        <v/>
      </c>
      <c r="G414" s="245">
        <f>G413-D414</f>
        <v/>
      </c>
      <c r="H414" s="250" t="n"/>
    </row>
    <row r="415" ht="40.05" customFormat="1" customHeight="1" s="240">
      <c r="A415" s="977" t="inlineStr">
        <is>
          <t>JT.#193</t>
        </is>
      </c>
      <c r="B415" s="977" t="inlineStr">
        <is>
          <t>3-1/2" TUBING 9.2 LB/FT ALLOY 28 TSH BL</t>
        </is>
      </c>
      <c r="C415" s="973" t="n">
        <v>31</v>
      </c>
      <c r="D415" s="956">
        <f>C415-0.301</f>
        <v/>
      </c>
      <c r="E415" s="243">
        <f>E414+D415</f>
        <v/>
      </c>
      <c r="F415" s="243">
        <f>F414-D414</f>
        <v/>
      </c>
      <c r="G415" s="245">
        <f>G414-D415</f>
        <v/>
      </c>
      <c r="H415" s="250" t="n"/>
    </row>
    <row r="416" ht="40.05" customFormat="1" customHeight="1" s="240">
      <c r="A416" s="977" t="inlineStr">
        <is>
          <t>JT.#194</t>
        </is>
      </c>
      <c r="B416" s="977" t="inlineStr">
        <is>
          <t>3-1/2" TUBING 9.2 LB/FT ALLOY 28 TSH BL</t>
        </is>
      </c>
      <c r="C416" s="973" t="n">
        <v>31</v>
      </c>
      <c r="D416" s="956">
        <f>C416-0.301</f>
        <v/>
      </c>
      <c r="E416" s="243">
        <f>E415+D416</f>
        <v/>
      </c>
      <c r="F416" s="243">
        <f>F415-D415</f>
        <v/>
      </c>
      <c r="G416" s="245">
        <f>G415-D416</f>
        <v/>
      </c>
      <c r="H416" s="250" t="n"/>
    </row>
    <row r="417" ht="40.05" customFormat="1" customHeight="1" s="240">
      <c r="A417" s="977" t="inlineStr">
        <is>
          <t>JT.#195</t>
        </is>
      </c>
      <c r="B417" s="977" t="inlineStr">
        <is>
          <t>3-1/2" TUBING 9.2 LB/FT ALLOY 28 TSH BL</t>
        </is>
      </c>
      <c r="C417" s="973" t="n">
        <v>31</v>
      </c>
      <c r="D417" s="956">
        <f>C417-0.301</f>
        <v/>
      </c>
      <c r="E417" s="243">
        <f>E416+D417</f>
        <v/>
      </c>
      <c r="F417" s="243">
        <f>F416-D416</f>
        <v/>
      </c>
      <c r="G417" s="245">
        <f>G416-D417</f>
        <v/>
      </c>
      <c r="H417" s="250" t="n"/>
    </row>
    <row r="418" ht="39.6" customFormat="1" customHeight="1" s="242" thickBot="1">
      <c r="A418" s="977" t="inlineStr">
        <is>
          <t>JT.#196</t>
        </is>
      </c>
      <c r="B418" s="977" t="inlineStr">
        <is>
          <t>3-1/2" TUBING 9.2 LB/FT ALLOY 28 TSH BL</t>
        </is>
      </c>
      <c r="C418" s="973" t="n">
        <v>31</v>
      </c>
      <c r="D418" s="965">
        <f>C418-0.301</f>
        <v/>
      </c>
      <c r="E418" s="243">
        <f>E417+D418</f>
        <v/>
      </c>
      <c r="F418" s="243">
        <f>F417-D417</f>
        <v/>
      </c>
      <c r="G418" s="245">
        <f>G417-D418</f>
        <v/>
      </c>
      <c r="H418" s="249" t="inlineStr">
        <is>
          <t xml:space="preserve">FILL UP STRING </t>
        </is>
      </c>
    </row>
    <row r="419" ht="59.4" customFormat="1" customHeight="1" s="240">
      <c r="A419" s="977" t="inlineStr">
        <is>
          <t>JT.#197</t>
        </is>
      </c>
      <c r="B419" s="977" t="inlineStr">
        <is>
          <t>3-1/2" TUBING 9.2 LB/FT ALLOY 28 TSH BL</t>
        </is>
      </c>
      <c r="C419" s="973" t="n">
        <v>31</v>
      </c>
      <c r="D419" s="961">
        <f>C419-0.301</f>
        <v/>
      </c>
      <c r="E419" s="243">
        <f>E418+D419</f>
        <v/>
      </c>
      <c r="F419" s="243">
        <f>F418-D418</f>
        <v/>
      </c>
      <c r="G419" s="245">
        <f>G418-D419</f>
        <v/>
      </c>
      <c r="H419" s="248" t="n"/>
    </row>
    <row r="420" ht="61.05" customFormat="1" customHeight="1" s="240">
      <c r="A420" s="977" t="inlineStr">
        <is>
          <t>JT.#198</t>
        </is>
      </c>
      <c r="B420" s="977" t="inlineStr">
        <is>
          <t>3-1/2" TUBING 9.2 LB/FT ALLOY 28 TSH BL</t>
        </is>
      </c>
      <c r="C420" s="973" t="n">
        <v>31</v>
      </c>
      <c r="D420" s="966">
        <f>C420</f>
        <v/>
      </c>
      <c r="E420" s="243">
        <f>E419+D420</f>
        <v/>
      </c>
      <c r="F420" s="243">
        <f>F419-D419</f>
        <v/>
      </c>
      <c r="G420" s="245">
        <f>G419-D420</f>
        <v/>
      </c>
      <c r="H420" s="247" t="n"/>
    </row>
    <row r="421" ht="125.55" customFormat="1" customHeight="1" s="240" thickBot="1">
      <c r="A421" s="977" t="inlineStr">
        <is>
          <t>JT.#199</t>
        </is>
      </c>
      <c r="B421" s="977" t="inlineStr">
        <is>
          <t>3-1/2" TUBING 9.2 LB/FT ALLOY 28 TSH BL</t>
        </is>
      </c>
      <c r="C421" s="973" t="n">
        <v>31</v>
      </c>
      <c r="D421" s="967">
        <f>C421</f>
        <v/>
      </c>
      <c r="E421" s="243">
        <f>E420+D421</f>
        <v/>
      </c>
      <c r="F421" s="243">
        <f>F420-D420</f>
        <v/>
      </c>
      <c r="G421" s="245">
        <f>G420-D421</f>
        <v/>
      </c>
      <c r="H421" s="246" t="n"/>
    </row>
    <row r="422" ht="40.05" customFormat="1" customHeight="1" s="240">
      <c r="A422" s="977" t="inlineStr">
        <is>
          <t>JT.#200</t>
        </is>
      </c>
      <c r="B422" s="977" t="inlineStr">
        <is>
          <t>3-1/2" TUBING 9.2 LB/FT ALLOY 28 TSH BL</t>
        </is>
      </c>
      <c r="C422" s="973" t="n">
        <v>31</v>
      </c>
      <c r="D422" s="968">
        <f>C422</f>
        <v/>
      </c>
      <c r="E422" s="243">
        <f>E421+D422</f>
        <v/>
      </c>
      <c r="F422" s="243">
        <f>F421-D421</f>
        <v/>
      </c>
      <c r="G422" s="245">
        <f>G421-D422</f>
        <v/>
      </c>
      <c r="H422" s="244" t="n"/>
    </row>
    <row r="423" ht="40.05" customFormat="1" customHeight="1" s="242">
      <c r="A423" s="977" t="inlineStr">
        <is>
          <t>JT.#201</t>
        </is>
      </c>
      <c r="B423" s="977" t="inlineStr">
        <is>
          <t>3-1/2" TUBING 9.2 LB/FT ALLOY 28 TSH BL</t>
        </is>
      </c>
      <c r="C423" s="973" t="n">
        <v>31</v>
      </c>
      <c r="D423" s="968">
        <f>C423</f>
        <v/>
      </c>
      <c r="E423" s="243">
        <f>E422+D423</f>
        <v/>
      </c>
      <c r="F423" s="243">
        <f>F422-D422</f>
        <v/>
      </c>
      <c r="G423" s="245">
        <f>G422-D423</f>
        <v/>
      </c>
      <c r="H423" s="244" t="n"/>
    </row>
    <row r="424" ht="28.8" customFormat="1" customHeight="1" s="240">
      <c r="A424" s="977" t="inlineStr">
        <is>
          <t>JT.#202</t>
        </is>
      </c>
      <c r="B424" s="977" t="inlineStr">
        <is>
          <t>3-1/2" TUBING 9.2 LB/FT ALLOY 28 TSH BL</t>
        </is>
      </c>
      <c r="C424" s="973" t="n">
        <v>31</v>
      </c>
      <c r="D424" s="968">
        <f>C424</f>
        <v/>
      </c>
      <c r="E424" s="243">
        <f>E423+D424</f>
        <v/>
      </c>
      <c r="F424" s="243">
        <f>F423-D423</f>
        <v/>
      </c>
      <c r="G424" s="245">
        <f>G423-D424</f>
        <v/>
      </c>
      <c r="H424" s="244" t="n"/>
    </row>
    <row r="425" ht="28.8" customFormat="1" customHeight="1" s="240">
      <c r="A425" s="977" t="inlineStr">
        <is>
          <t>JT.#203</t>
        </is>
      </c>
      <c r="B425" s="977" t="inlineStr">
        <is>
          <t>3-1/2" TUBING 9.2 LB/FT ALLOY 28 TSH BL</t>
        </is>
      </c>
      <c r="C425" s="973" t="n">
        <v>31</v>
      </c>
      <c r="D425" s="968">
        <f>C425</f>
        <v/>
      </c>
      <c r="E425" s="243">
        <f>E424+D425</f>
        <v/>
      </c>
      <c r="F425" s="243">
        <f>F424-D424</f>
        <v/>
      </c>
      <c r="G425" s="245">
        <f>G424-D425</f>
        <v/>
      </c>
      <c r="H425" s="244" t="n"/>
    </row>
    <row r="426" ht="28.8" customFormat="1" customHeight="1" s="240">
      <c r="A426" s="977" t="inlineStr">
        <is>
          <t>JT.#204</t>
        </is>
      </c>
      <c r="B426" s="977" t="inlineStr">
        <is>
          <t>3-1/2" TUBING 9.2 LB/FT ALLOY 28 TSH BL</t>
        </is>
      </c>
      <c r="C426" s="973" t="n">
        <v>31</v>
      </c>
      <c r="D426" s="968">
        <f>C426</f>
        <v/>
      </c>
      <c r="E426" s="243">
        <f>E425+D426</f>
        <v/>
      </c>
      <c r="F426" s="243">
        <f>F425-D425</f>
        <v/>
      </c>
      <c r="G426" s="245">
        <f>G425-D426</f>
        <v/>
      </c>
      <c r="H426" s="244" t="n"/>
    </row>
    <row r="427" ht="28.8" customFormat="1" customHeight="1" s="240">
      <c r="A427" s="977" t="inlineStr">
        <is>
          <t>JT.#205</t>
        </is>
      </c>
      <c r="B427" s="977" t="inlineStr">
        <is>
          <t>3-1/2" TUBING 9.2 LB/FT ALLOY 28 TSH BL</t>
        </is>
      </c>
      <c r="C427" s="973" t="n">
        <v>31</v>
      </c>
      <c r="D427" s="968">
        <f>C427</f>
        <v/>
      </c>
      <c r="E427" s="243">
        <f>E426+D427</f>
        <v/>
      </c>
      <c r="F427" s="243">
        <f>F426-D426</f>
        <v/>
      </c>
      <c r="G427" s="245">
        <f>G426-D427</f>
        <v/>
      </c>
      <c r="H427" s="244" t="n"/>
    </row>
    <row r="428" ht="77.40000000000001" customHeight="1" s="501">
      <c r="A428" s="977" t="inlineStr">
        <is>
          <t>JT.#206</t>
        </is>
      </c>
      <c r="B428" s="977" t="inlineStr">
        <is>
          <t>3-1/2" TUBING 9.2 LB/FT ALLOY 28 TSH BL</t>
        </is>
      </c>
      <c r="C428" s="973" t="n">
        <v>31</v>
      </c>
      <c r="D428" s="968">
        <f>C428</f>
        <v/>
      </c>
      <c r="E428" s="243">
        <f>E427+D428</f>
        <v/>
      </c>
      <c r="F428" s="243">
        <f>F427-D427</f>
        <v/>
      </c>
      <c r="G428" s="245">
        <f>G427-D428</f>
        <v/>
      </c>
      <c r="H428" s="244" t="n"/>
    </row>
    <row r="429" ht="28.8" customHeight="1" s="501">
      <c r="A429" s="977" t="inlineStr">
        <is>
          <t>JT.#207</t>
        </is>
      </c>
      <c r="B429" s="977" t="inlineStr">
        <is>
          <t>3-1/2" TUBING 9.2 LB/FT ALLOY 28 TSH BL</t>
        </is>
      </c>
      <c r="C429" s="973" t="n">
        <v>31</v>
      </c>
      <c r="D429" s="968">
        <f>C429</f>
        <v/>
      </c>
      <c r="E429" s="243">
        <f>E428+D429</f>
        <v/>
      </c>
      <c r="F429" s="243">
        <f>F428-D428</f>
        <v/>
      </c>
      <c r="G429" s="245">
        <f>G428-D429</f>
        <v/>
      </c>
      <c r="H429" s="244" t="n"/>
    </row>
    <row r="430" ht="72" customHeight="1" s="501">
      <c r="A430" s="1418" t="inlineStr">
        <is>
          <t>D2</t>
        </is>
      </c>
      <c r="B430" s="1018" t="inlineStr">
        <is>
          <t>UPPER CONN. 3-1/2" VAM TOP BOX 9.2 PPF SN 28 110 KSI
DESCRIPTION: 5 FEET XOVER
SAP: 130005011340
SUPPLIER: TENARIS
LOWER CONN. 3-1/2" TSH BLUE PIN 9.2 PPF SN 28 110 KSI</t>
        </is>
      </c>
      <c r="C430" s="1019" t="n">
        <v>5.18</v>
      </c>
      <c r="D430" s="968">
        <f>C430</f>
        <v/>
      </c>
      <c r="E430" s="243">
        <f>E429+D430</f>
        <v/>
      </c>
      <c r="F430" s="243">
        <f>F429-D429</f>
        <v/>
      </c>
      <c r="G430" s="245">
        <f>G429-D430</f>
        <v/>
      </c>
      <c r="H430" s="244" t="n"/>
    </row>
    <row r="431" ht="72" customHeight="1" s="501">
      <c r="A431" s="1398" t="n"/>
      <c r="B431" s="1018" t="inlineStr">
        <is>
          <t>UPPER CONN. 3-1/2" SENTINEL PRIME BOX 9.2 PPF TX28- 110 KSI
DESCRIPTION: 5 FEET XOVER
SAP: 130013006385
SUPPLIER: TBX
LOWER CONN. 3-1/2" VAM TOP PIN 9.2 PPF TX28-110 KSI</t>
        </is>
      </c>
      <c r="C431" s="1019" t="n">
        <v>4.97</v>
      </c>
      <c r="D431" s="968">
        <f>C431</f>
        <v/>
      </c>
      <c r="E431" s="243">
        <f>E430+D431</f>
        <v/>
      </c>
      <c r="F431" s="243">
        <f>F430-D430</f>
        <v/>
      </c>
      <c r="G431" s="245">
        <f>G430-D431</f>
        <v/>
      </c>
      <c r="H431" s="244" t="n"/>
    </row>
    <row r="432" ht="129.6" customHeight="1" s="501">
      <c r="A432" s="1398" t="n"/>
      <c r="B432" s="101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019" t="n">
        <v>8.69</v>
      </c>
      <c r="D432" s="968">
        <f>C432</f>
        <v/>
      </c>
      <c r="E432" s="243">
        <f>E431+D432</f>
        <v/>
      </c>
      <c r="F432" s="243">
        <f>F431-D431</f>
        <v/>
      </c>
      <c r="G432" s="245">
        <f>G431-D432</f>
        <v/>
      </c>
      <c r="H432" s="244" t="n"/>
    </row>
    <row r="433" ht="72" customHeight="1" s="501">
      <c r="A433" s="1398" t="n"/>
      <c r="B433" s="1018" t="inlineStr">
        <is>
          <t>UPPER CONN. 3-1/2" VAM TOP BOX 9.2 PPF TX28- 110 KSI
DESCRIPTION: 5 FEET XOVER
SAP: 130013006383
SUPPLIER: TBX
LOWER CONN -3-1/2" SENTINEL PRIME PIN 9.2 PPF TX28-110 KSI</t>
        </is>
      </c>
      <c r="C433" s="1019" t="n">
        <v>4.8</v>
      </c>
      <c r="D433" s="968">
        <f>C433</f>
        <v/>
      </c>
      <c r="E433" s="243">
        <f>E432+D433</f>
        <v/>
      </c>
      <c r="F433" s="243">
        <f>F432-D432</f>
        <v/>
      </c>
      <c r="G433" s="245">
        <f>G432-D433</f>
        <v/>
      </c>
      <c r="H433" s="244" t="n"/>
    </row>
    <row r="434" ht="72" customHeight="1" s="501">
      <c r="A434" s="1395" t="n"/>
      <c r="B434" s="1018" t="inlineStr">
        <is>
          <t>UPPER CONN. 3-1/2" TSH BLUE BOX 9.2 PPF SN 28 110 KSI
DESCRIPTION: 10 FEET XOVER
SAP: 130005012487
SUPPLIER: TENARIS
LOWER CONN. 3-1/2" VAM TOP PIN 9.2 PPF SN 28 110 KSI</t>
        </is>
      </c>
      <c r="C434" s="1019" t="n">
        <v>9.949999999999999</v>
      </c>
      <c r="D434" s="968">
        <f>C434</f>
        <v/>
      </c>
      <c r="E434" s="243">
        <f>E433+D434</f>
        <v/>
      </c>
      <c r="F434" s="243">
        <f>F433-D433</f>
        <v/>
      </c>
      <c r="G434" s="245">
        <f>G433-D434</f>
        <v/>
      </c>
      <c r="H434" s="244" t="n"/>
    </row>
    <row r="435" ht="28.8" customHeight="1" s="501">
      <c r="A435" s="977" t="inlineStr">
        <is>
          <t>JT.#208</t>
        </is>
      </c>
      <c r="B435" s="977" t="inlineStr">
        <is>
          <t>3-1/2" TUBING 9.2 LB/FT ALLOY 28 TSH BL</t>
        </is>
      </c>
      <c r="C435" s="973" t="n">
        <v>31</v>
      </c>
      <c r="D435" s="968">
        <f>C435</f>
        <v/>
      </c>
      <c r="E435" s="243">
        <f>E434+D435</f>
        <v/>
      </c>
      <c r="F435" s="243">
        <f>F434-D434</f>
        <v/>
      </c>
      <c r="G435" s="245">
        <f>G434-D435</f>
        <v/>
      </c>
      <c r="H435" s="244" t="n"/>
    </row>
    <row r="436" ht="28.8" customHeight="1" s="501">
      <c r="A436" s="977" t="inlineStr">
        <is>
          <t>JT.#209</t>
        </is>
      </c>
      <c r="B436" s="977" t="inlineStr">
        <is>
          <t>3-1/2" TUBING 9.2 LB/FT ALLOY 28 TSH BL</t>
        </is>
      </c>
      <c r="C436" s="973" t="n">
        <v>31</v>
      </c>
      <c r="D436" s="968">
        <f>C436</f>
        <v/>
      </c>
      <c r="E436" s="243">
        <f>E435+D436</f>
        <v/>
      </c>
      <c r="F436" s="243">
        <f>F435-D435</f>
        <v/>
      </c>
      <c r="G436" s="245">
        <f>G435-D436</f>
        <v/>
      </c>
      <c r="H436" s="244" t="n"/>
    </row>
    <row r="437" ht="28.8" customHeight="1" s="501">
      <c r="A437" s="977" t="inlineStr">
        <is>
          <t>JT.#210</t>
        </is>
      </c>
      <c r="B437" s="977" t="inlineStr">
        <is>
          <t>3-1/2" TUBING 9.2 LB/FT ALLOY 28 TSH BL</t>
        </is>
      </c>
      <c r="C437" s="973" t="n">
        <v>31</v>
      </c>
      <c r="D437" s="968">
        <f>C437</f>
        <v/>
      </c>
      <c r="E437" s="243">
        <f>E436+D437</f>
        <v/>
      </c>
      <c r="F437" s="243">
        <f>F436-D436</f>
        <v/>
      </c>
      <c r="G437" s="245">
        <f>G436-D437</f>
        <v/>
      </c>
      <c r="H437" s="244" t="n"/>
    </row>
    <row r="438" ht="28.8" customHeight="1" s="501">
      <c r="A438" s="977" t="inlineStr">
        <is>
          <t>JT.#211</t>
        </is>
      </c>
      <c r="B438" s="977" t="inlineStr">
        <is>
          <t>3-1/2" TUBING 9.2 LB/FT ALLOY 28 TSH BL</t>
        </is>
      </c>
      <c r="C438" s="973" t="n">
        <v>31</v>
      </c>
      <c r="D438" s="968">
        <f>C438</f>
        <v/>
      </c>
      <c r="E438" s="243">
        <f>E437+D438</f>
        <v/>
      </c>
      <c r="F438" s="243">
        <f>F437-D437</f>
        <v/>
      </c>
      <c r="G438" s="245">
        <f>G437-D438</f>
        <v/>
      </c>
      <c r="H438" s="244" t="n"/>
    </row>
    <row r="439" ht="28.8" customHeight="1" s="501">
      <c r="A439" s="977" t="inlineStr">
        <is>
          <t>JT.#212</t>
        </is>
      </c>
      <c r="B439" s="977" t="inlineStr">
        <is>
          <t>3-1/2" TUBING 9.2 LB/FT ALLOY 28 TSH BL</t>
        </is>
      </c>
      <c r="C439" s="973" t="n">
        <v>31</v>
      </c>
      <c r="D439" s="968">
        <f>C439</f>
        <v/>
      </c>
      <c r="E439" s="243">
        <f>E438+D439</f>
        <v/>
      </c>
      <c r="F439" s="243">
        <f>F438-D438</f>
        <v/>
      </c>
      <c r="G439" s="245">
        <f>G438-D439</f>
        <v/>
      </c>
      <c r="H439" s="244" t="n"/>
    </row>
    <row r="440" ht="28.8" customHeight="1" s="501">
      <c r="A440" s="977" t="inlineStr">
        <is>
          <t>JT.#213</t>
        </is>
      </c>
      <c r="B440" s="977" t="inlineStr">
        <is>
          <t>3-1/2" TUBING 9.2 LB/FT ALLOY 28 TSH BL</t>
        </is>
      </c>
      <c r="C440" s="973" t="n">
        <v>31</v>
      </c>
      <c r="D440" s="968">
        <f>C440</f>
        <v/>
      </c>
      <c r="E440" s="243">
        <f>E439+D440</f>
        <v/>
      </c>
      <c r="F440" s="243">
        <f>F439-D439</f>
        <v/>
      </c>
      <c r="G440" s="245">
        <f>G439-D440</f>
        <v/>
      </c>
      <c r="H440" s="244" t="n"/>
    </row>
    <row r="441" ht="28.8" customHeight="1" s="501">
      <c r="A441" s="977" t="inlineStr">
        <is>
          <t>JT.#214</t>
        </is>
      </c>
      <c r="B441" s="977" t="inlineStr">
        <is>
          <t>3-1/2" TUBING 9.2 LB/FT ALLOY 28 TSH BL</t>
        </is>
      </c>
      <c r="C441" s="973" t="n">
        <v>31</v>
      </c>
      <c r="D441" s="968">
        <f>C441</f>
        <v/>
      </c>
      <c r="E441" s="243">
        <f>E440+D441</f>
        <v/>
      </c>
      <c r="F441" s="243">
        <f>F440-D440</f>
        <v/>
      </c>
      <c r="G441" s="245">
        <f>G440-D441</f>
        <v/>
      </c>
      <c r="H441" s="244" t="n"/>
    </row>
    <row r="442" ht="28.8" customHeight="1" s="501">
      <c r="A442" s="977" t="inlineStr">
        <is>
          <t>JT.#215</t>
        </is>
      </c>
      <c r="B442" s="977" t="inlineStr">
        <is>
          <t>3-1/2" TUBING 9.2 LB/FT ALLOY 28 TSH BL</t>
        </is>
      </c>
      <c r="C442" s="973" t="n">
        <v>31</v>
      </c>
      <c r="D442" s="968">
        <f>C442</f>
        <v/>
      </c>
      <c r="E442" s="243">
        <f>E441+D442</f>
        <v/>
      </c>
      <c r="F442" s="243">
        <f>F441-D441</f>
        <v/>
      </c>
      <c r="G442" s="245">
        <f>G441-D442</f>
        <v/>
      </c>
      <c r="H442" s="244" t="n"/>
    </row>
    <row r="443" ht="28.8" customHeight="1" s="501">
      <c r="A443" s="977" t="inlineStr">
        <is>
          <t>JT.#216</t>
        </is>
      </c>
      <c r="B443" s="977" t="inlineStr">
        <is>
          <t>3-1/2" TUBING 9.2 LB/FT ALLOY 28 TSH BL</t>
        </is>
      </c>
      <c r="C443" s="973" t="n">
        <v>31</v>
      </c>
      <c r="D443" s="968">
        <f>C443</f>
        <v/>
      </c>
      <c r="E443" s="243">
        <f>E442+D443</f>
        <v/>
      </c>
      <c r="F443" s="243">
        <f>F442-D442</f>
        <v/>
      </c>
      <c r="G443" s="245">
        <f>G442-D443</f>
        <v/>
      </c>
      <c r="H443" s="244" t="n"/>
    </row>
    <row r="444" ht="28.8" customHeight="1" s="501">
      <c r="A444" s="977" t="inlineStr">
        <is>
          <t>JT.#217</t>
        </is>
      </c>
      <c r="B444" s="977" t="inlineStr">
        <is>
          <t>3-1/2" TUBING 9.2 LB/FT ALLOY 28 TSH BL</t>
        </is>
      </c>
      <c r="C444" s="973" t="n">
        <v>31</v>
      </c>
      <c r="D444" s="968">
        <f>C444</f>
        <v/>
      </c>
      <c r="E444" s="243">
        <f>E443+D444</f>
        <v/>
      </c>
      <c r="F444" s="243">
        <f>F443-D443</f>
        <v/>
      </c>
      <c r="G444" s="245">
        <f>G443-D444</f>
        <v/>
      </c>
      <c r="H444" s="244" t="n"/>
    </row>
    <row r="445" ht="28.8" customHeight="1" s="501">
      <c r="A445" s="977" t="inlineStr">
        <is>
          <t>JT.#218</t>
        </is>
      </c>
      <c r="B445" s="977" t="inlineStr">
        <is>
          <t>3-1/2" TUBING 9.2 LB/FT ALLOY 28 TSH BL</t>
        </is>
      </c>
      <c r="C445" s="973" t="n">
        <v>31</v>
      </c>
      <c r="D445" s="968">
        <f>C445</f>
        <v/>
      </c>
      <c r="E445" s="243">
        <f>E444+D445</f>
        <v/>
      </c>
      <c r="F445" s="243">
        <f>F444-D444</f>
        <v/>
      </c>
      <c r="G445" s="245">
        <f>G444-D445</f>
        <v/>
      </c>
      <c r="H445" s="244" t="n"/>
    </row>
    <row r="446" ht="28.8" customHeight="1" s="501">
      <c r="A446" s="977" t="inlineStr">
        <is>
          <t>JT.#219</t>
        </is>
      </c>
      <c r="B446" s="977" t="inlineStr">
        <is>
          <t>3-1/2" TUBING 9.2 LB/FT ALLOY 28 TSH BL</t>
        </is>
      </c>
      <c r="C446" s="973" t="n">
        <v>31</v>
      </c>
      <c r="D446" s="968">
        <f>C446</f>
        <v/>
      </c>
      <c r="E446" s="243">
        <f>E445+D446</f>
        <v/>
      </c>
      <c r="F446" s="243">
        <f>F445-D445</f>
        <v/>
      </c>
      <c r="G446" s="245">
        <f>G445-D446</f>
        <v/>
      </c>
      <c r="H446" s="244" t="n"/>
    </row>
    <row r="447" ht="28.8" customHeight="1" s="501">
      <c r="A447" s="977" t="inlineStr">
        <is>
          <t>JT.#220</t>
        </is>
      </c>
      <c r="B447" s="977" t="inlineStr">
        <is>
          <t>3-1/2" TUBING 9.2 LB/FT ALLOY 28 TSH BL</t>
        </is>
      </c>
      <c r="C447" s="973" t="n">
        <v>31</v>
      </c>
      <c r="D447" s="968">
        <f>C447</f>
        <v/>
      </c>
      <c r="E447" s="243">
        <f>E446+D447</f>
        <v/>
      </c>
      <c r="F447" s="243">
        <f>F446-D446</f>
        <v/>
      </c>
      <c r="G447" s="245">
        <f>G446-D447</f>
        <v/>
      </c>
      <c r="H447" s="244" t="n"/>
    </row>
    <row r="448" ht="28.8" customHeight="1" s="501">
      <c r="A448" s="977" t="inlineStr">
        <is>
          <t>JT.#221</t>
        </is>
      </c>
      <c r="B448" s="977" t="inlineStr">
        <is>
          <t>3-1/2" TUBING 9.2 LB/FT ALLOY 28 TSH BL</t>
        </is>
      </c>
      <c r="C448" s="973" t="n">
        <v>31</v>
      </c>
      <c r="D448" s="968">
        <f>C448</f>
        <v/>
      </c>
      <c r="E448" s="243">
        <f>E447+D448</f>
        <v/>
      </c>
      <c r="F448" s="243">
        <f>F447-D447</f>
        <v/>
      </c>
      <c r="G448" s="245">
        <f>G447-D448</f>
        <v/>
      </c>
      <c r="H448" s="244" t="n"/>
    </row>
    <row r="449" ht="28.8" customHeight="1" s="501">
      <c r="A449" s="977" t="inlineStr">
        <is>
          <t>JT.#222</t>
        </is>
      </c>
      <c r="B449" s="977" t="inlineStr">
        <is>
          <t>3-1/2" TUBING 9.2 LB/FT ALLOY 28 TSH BL</t>
        </is>
      </c>
      <c r="C449" s="973" t="n">
        <v>31</v>
      </c>
      <c r="D449" s="968">
        <f>C449</f>
        <v/>
      </c>
      <c r="E449" s="243">
        <f>E448+D449</f>
        <v/>
      </c>
      <c r="F449" s="243">
        <f>F448-D448</f>
        <v/>
      </c>
      <c r="G449" s="245">
        <f>G448-D449</f>
        <v/>
      </c>
      <c r="H449" s="244" t="n"/>
    </row>
    <row r="450" ht="28.8" customHeight="1" s="501">
      <c r="A450" s="977" t="inlineStr">
        <is>
          <t>JT.#223</t>
        </is>
      </c>
      <c r="B450" s="977" t="inlineStr">
        <is>
          <t>3-1/2" TUBING 9.2 LB/FT ALLOY 28 TSH BL</t>
        </is>
      </c>
      <c r="C450" s="973" t="n">
        <v>31</v>
      </c>
      <c r="D450" s="968">
        <f>C450</f>
        <v/>
      </c>
      <c r="E450" s="243">
        <f>E449+D450</f>
        <v/>
      </c>
      <c r="F450" s="243">
        <f>F449-D449</f>
        <v/>
      </c>
      <c r="G450" s="245">
        <f>G449-D450</f>
        <v/>
      </c>
      <c r="H450" s="244" t="n"/>
    </row>
    <row r="451" ht="28.8" customHeight="1" s="501">
      <c r="A451" s="977" t="inlineStr">
        <is>
          <t>JT.#224</t>
        </is>
      </c>
      <c r="B451" s="977" t="inlineStr">
        <is>
          <t>3-1/2" TUBING 9.2 LB/FT ALLOY 28 TSH BL</t>
        </is>
      </c>
      <c r="C451" s="973" t="n">
        <v>31</v>
      </c>
      <c r="D451" s="968">
        <f>C451</f>
        <v/>
      </c>
      <c r="E451" s="243">
        <f>E450+D451</f>
        <v/>
      </c>
      <c r="F451" s="243">
        <f>F450-D450</f>
        <v/>
      </c>
      <c r="G451" s="245">
        <f>G450-D451</f>
        <v/>
      </c>
      <c r="H451" s="244" t="n"/>
    </row>
    <row r="452" ht="28.8" customHeight="1" s="501">
      <c r="A452" s="977" t="inlineStr">
        <is>
          <t>JT.#225</t>
        </is>
      </c>
      <c r="B452" s="977" t="inlineStr">
        <is>
          <t>3-1/2" TUBING 9.2 LB/FT ALLOY 28 TSH BL</t>
        </is>
      </c>
      <c r="C452" s="973" t="n">
        <v>31</v>
      </c>
      <c r="D452" s="968">
        <f>C452</f>
        <v/>
      </c>
      <c r="E452" s="243">
        <f>E451+D452</f>
        <v/>
      </c>
      <c r="F452" s="243">
        <f>F451-D451</f>
        <v/>
      </c>
      <c r="G452" s="245">
        <f>G451-D452</f>
        <v/>
      </c>
      <c r="H452" s="244" t="n"/>
    </row>
    <row r="453" ht="28.8" customHeight="1" s="501">
      <c r="A453" s="977" t="inlineStr">
        <is>
          <t>JT.#226</t>
        </is>
      </c>
      <c r="B453" s="977" t="inlineStr">
        <is>
          <t>3-1/2" TUBING 9.2 LB/FT ALLOY 28 TSH BL</t>
        </is>
      </c>
      <c r="C453" s="973" t="n">
        <v>31</v>
      </c>
      <c r="D453" s="968">
        <f>C453</f>
        <v/>
      </c>
      <c r="E453" s="243">
        <f>E452+D453</f>
        <v/>
      </c>
      <c r="F453" s="243">
        <f>F452-D452</f>
        <v/>
      </c>
      <c r="G453" s="245">
        <f>G452-D453</f>
        <v/>
      </c>
      <c r="H453" s="244" t="n"/>
    </row>
    <row r="454" ht="28.8" customHeight="1" s="501">
      <c r="A454" s="977" t="inlineStr">
        <is>
          <t>JT.#227</t>
        </is>
      </c>
      <c r="B454" s="977" t="inlineStr">
        <is>
          <t>3-1/2" TUBING 9.2 LB/FT ALLOY 28 TSH BL</t>
        </is>
      </c>
      <c r="C454" s="973" t="n">
        <v>31</v>
      </c>
      <c r="D454" s="968">
        <f>C454</f>
        <v/>
      </c>
      <c r="E454" s="243">
        <f>E453+D454</f>
        <v/>
      </c>
      <c r="F454" s="243">
        <f>F453-D453</f>
        <v/>
      </c>
      <c r="G454" s="245">
        <f>G453-D454</f>
        <v/>
      </c>
      <c r="H454" s="244" t="n"/>
    </row>
    <row r="455" ht="28.8" customHeight="1" s="501">
      <c r="A455" s="977" t="inlineStr">
        <is>
          <t>JT.#228</t>
        </is>
      </c>
      <c r="B455" s="977" t="inlineStr">
        <is>
          <t>3-1/2" TUBING 9.2 LB/FT ALLOY 28 TSH BL</t>
        </is>
      </c>
      <c r="C455" s="973" t="n">
        <v>31</v>
      </c>
      <c r="D455" s="968">
        <f>C455</f>
        <v/>
      </c>
      <c r="E455" s="243">
        <f>E454+D455</f>
        <v/>
      </c>
      <c r="F455" s="243">
        <f>F454-D454</f>
        <v/>
      </c>
      <c r="G455" s="245">
        <f>G454-D455</f>
        <v/>
      </c>
      <c r="H455" s="244" t="n"/>
    </row>
    <row r="456" ht="28.8" customHeight="1" s="501">
      <c r="A456" s="977" t="inlineStr">
        <is>
          <t>JT.#229</t>
        </is>
      </c>
      <c r="B456" s="977" t="inlineStr">
        <is>
          <t>3-1/2" TUBING 9.2 LB/FT ALLOY 28 TSH BL</t>
        </is>
      </c>
      <c r="C456" s="973" t="n">
        <v>31</v>
      </c>
      <c r="D456" s="968">
        <f>C456</f>
        <v/>
      </c>
      <c r="E456" s="243">
        <f>E455+D456</f>
        <v/>
      </c>
      <c r="F456" s="243">
        <f>F455-D455</f>
        <v/>
      </c>
      <c r="G456" s="245">
        <f>G455-D456</f>
        <v/>
      </c>
      <c r="H456" s="244" t="n"/>
    </row>
    <row r="457" ht="28.8" customHeight="1" s="501">
      <c r="A457" s="977" t="inlineStr">
        <is>
          <t>JT.#230</t>
        </is>
      </c>
      <c r="B457" s="977" t="inlineStr">
        <is>
          <t>3-1/2" TUBING 9.2 LB/FT ALLOY 28 TSH BL</t>
        </is>
      </c>
      <c r="C457" s="973" t="n">
        <v>31</v>
      </c>
      <c r="D457" s="968">
        <f>C457</f>
        <v/>
      </c>
      <c r="E457" s="243">
        <f>E456+D457</f>
        <v/>
      </c>
      <c r="F457" s="243">
        <f>F456-D456</f>
        <v/>
      </c>
      <c r="G457" s="245">
        <f>G456-D457</f>
        <v/>
      </c>
      <c r="H457" s="244" t="n"/>
    </row>
    <row r="458" ht="28.8" customHeight="1" s="501">
      <c r="A458" s="977" t="inlineStr">
        <is>
          <t>JT.#231</t>
        </is>
      </c>
      <c r="B458" s="977" t="inlineStr">
        <is>
          <t>3-1/2" TUBING 9.2 LB/FT ALLOY 28 TSH BL</t>
        </is>
      </c>
      <c r="C458" s="973" t="n">
        <v>31</v>
      </c>
      <c r="D458" s="968">
        <f>C458</f>
        <v/>
      </c>
      <c r="E458" s="243">
        <f>E457+D458</f>
        <v/>
      </c>
      <c r="F458" s="243">
        <f>F457-D457</f>
        <v/>
      </c>
      <c r="G458" s="245">
        <f>G457-D458</f>
        <v/>
      </c>
      <c r="H458" s="244" t="n"/>
    </row>
    <row r="459" ht="28.8" customHeight="1" s="501">
      <c r="A459" s="977" t="inlineStr">
        <is>
          <t>JT.#232</t>
        </is>
      </c>
      <c r="B459" s="977" t="inlineStr">
        <is>
          <t>3-1/2" TUBING 9.2 LB/FT ALLOY 28 TSH BL</t>
        </is>
      </c>
      <c r="C459" s="973" t="n">
        <v>31</v>
      </c>
      <c r="D459" s="968">
        <f>C459</f>
        <v/>
      </c>
      <c r="E459" s="243">
        <f>E458+D459</f>
        <v/>
      </c>
      <c r="F459" s="243">
        <f>F458-D458</f>
        <v/>
      </c>
      <c r="G459" s="245">
        <f>G458-D459</f>
        <v/>
      </c>
      <c r="H459" s="244" t="n"/>
    </row>
    <row r="460" ht="28.8" customHeight="1" s="501">
      <c r="A460" s="977" t="inlineStr">
        <is>
          <t>JT.#233</t>
        </is>
      </c>
      <c r="B460" s="977" t="inlineStr">
        <is>
          <t>3-1/2" TUBING 9.2 LB/FT ALLOY 28 TSH BL</t>
        </is>
      </c>
      <c r="C460" s="973" t="n">
        <v>31</v>
      </c>
      <c r="D460" s="968">
        <f>C460</f>
        <v/>
      </c>
      <c r="E460" s="243">
        <f>E459+D460</f>
        <v/>
      </c>
      <c r="F460" s="243">
        <f>F459-D459</f>
        <v/>
      </c>
      <c r="G460" s="245">
        <f>G459-D460</f>
        <v/>
      </c>
      <c r="H460" s="244" t="n"/>
    </row>
    <row r="461" ht="28.8" customHeight="1" s="501">
      <c r="A461" s="977" t="inlineStr">
        <is>
          <t>JT.#234</t>
        </is>
      </c>
      <c r="B461" s="977" t="inlineStr">
        <is>
          <t>3-1/2" TUBING 9.2 LB/FT ALLOY 28 TSH BL</t>
        </is>
      </c>
      <c r="C461" s="973" t="n">
        <v>31</v>
      </c>
      <c r="D461" s="968">
        <f>C461</f>
        <v/>
      </c>
      <c r="E461" s="243">
        <f>E460+D461</f>
        <v/>
      </c>
      <c r="F461" s="243">
        <f>F460-D460</f>
        <v/>
      </c>
      <c r="G461" s="245">
        <f>G460-D461</f>
        <v/>
      </c>
      <c r="H461" s="244" t="n"/>
    </row>
    <row r="462" ht="28.8" customHeight="1" s="501">
      <c r="A462" s="977" t="inlineStr">
        <is>
          <t>JT.#235</t>
        </is>
      </c>
      <c r="B462" s="977" t="inlineStr">
        <is>
          <t>3-1/2" TUBING 9.2 LB/FT ALLOY 28 TSH BL</t>
        </is>
      </c>
      <c r="C462" s="973" t="n">
        <v>31</v>
      </c>
      <c r="D462" s="968">
        <f>C462</f>
        <v/>
      </c>
      <c r="E462" s="243">
        <f>E461+D462</f>
        <v/>
      </c>
      <c r="F462" s="243">
        <f>F461-D461</f>
        <v/>
      </c>
      <c r="G462" s="245">
        <f>G461-D462</f>
        <v/>
      </c>
      <c r="H462" s="244" t="n"/>
    </row>
    <row r="463" ht="72" customHeight="1" s="501">
      <c r="A463" s="1419" t="inlineStr">
        <is>
          <t>D3</t>
        </is>
      </c>
      <c r="B463" s="1021" t="inlineStr">
        <is>
          <t>UPPER CONN. 3-1/2" VAM TOP BOX 9.2 PPF SN 28 110 KSI
DESCRIPTION: 5 FEET XOVER
SAP: 130005011340
SUPPLIER: TENARIS
LOWER CONN. 3-1/2" TSH BLUE PIN 9.2 PPF SN 28 110 KSI</t>
        </is>
      </c>
      <c r="C463" s="1022" t="n">
        <v>5.19</v>
      </c>
      <c r="D463" s="968">
        <f>C463</f>
        <v/>
      </c>
      <c r="E463" s="243">
        <f>E462+D463</f>
        <v/>
      </c>
      <c r="F463" s="243">
        <f>F462-D462</f>
        <v/>
      </c>
      <c r="G463" s="245">
        <f>G462-D463</f>
        <v/>
      </c>
      <c r="H463" s="244" t="n"/>
    </row>
    <row r="464" ht="72" customHeight="1" s="501">
      <c r="A464" s="1398" t="n"/>
      <c r="B464" s="1021" t="inlineStr">
        <is>
          <t>UPPER CONN. 3-1/2" SENTINEL PRIME BOX 9.2 PPF TX28-110 KSI
DESCRIPTION: 5 FEET XOVER
SAP: 130013006385
SUPPLIER: TBX
LOWER CONN. 3-1/2" VAM TOP PIN 9.2 PPF TX28-110 KSI</t>
        </is>
      </c>
      <c r="C464" s="1022" t="n">
        <v>4.96</v>
      </c>
      <c r="D464" s="968">
        <f>C464</f>
        <v/>
      </c>
      <c r="E464" s="243">
        <f>E463+D464</f>
        <v/>
      </c>
      <c r="F464" s="243">
        <f>F463-D463</f>
        <v/>
      </c>
      <c r="G464" s="245">
        <f>G463-D464</f>
        <v/>
      </c>
      <c r="H464" s="244" t="n"/>
    </row>
    <row r="465" ht="129.6" customHeight="1" s="501">
      <c r="A465" s="1398" t="n"/>
      <c r="B465" s="10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022" t="n">
        <v>8.69</v>
      </c>
      <c r="D465" s="968">
        <f>C465</f>
        <v/>
      </c>
      <c r="E465" s="243">
        <f>E464+D465</f>
        <v/>
      </c>
      <c r="F465" s="243">
        <f>F464-D464</f>
        <v/>
      </c>
      <c r="G465" s="245">
        <f>G464-D465</f>
        <v/>
      </c>
      <c r="H465" s="244" t="n"/>
    </row>
    <row r="466" ht="72" customHeight="1" s="501">
      <c r="A466" s="1398" t="n"/>
      <c r="B466" s="1021" t="inlineStr">
        <is>
          <t>UPPER CONN. 3-1/2" VAM TOP BOX 9.2 PPF TX28- 110 KSI
DESCRIPTION: 5 FEET XOVER
SAP: 130013006383
SUPPLIER: TBX
LOWER CONN -3-1/2" SENTINEL PRIME PIN 9.2 PPF TX28-110 KSI</t>
        </is>
      </c>
      <c r="C466" s="1022" t="n">
        <v>4.88</v>
      </c>
      <c r="D466" s="968">
        <f>C466</f>
        <v/>
      </c>
      <c r="E466" s="243">
        <f>E465+D466</f>
        <v/>
      </c>
      <c r="F466" s="243">
        <f>F465-D465</f>
        <v/>
      </c>
      <c r="G466" s="245">
        <f>G465-D466</f>
        <v/>
      </c>
      <c r="H466" s="244" t="n"/>
    </row>
    <row r="467" ht="72" customHeight="1" s="501">
      <c r="A467" s="1395" t="n"/>
      <c r="B467" s="1021" t="inlineStr">
        <is>
          <t>UPPER CONN. 3-1/2" TSH BLUE BOX 9.2 PPF SN 28 110 KSI
DESCRIPTION: 10 FEET XOVER
SAP: 130005012487
SUPPLIER: TENARIS
LOWER CONN. 3-1/2" VAM TOP PIN 9.2 PPF SN 28 110 KSI</t>
        </is>
      </c>
      <c r="C467" s="1022" t="n">
        <v>9.93</v>
      </c>
      <c r="D467" s="968">
        <f>C467</f>
        <v/>
      </c>
      <c r="E467" s="243">
        <f>E466+D467</f>
        <v/>
      </c>
      <c r="F467" s="243">
        <f>F466-D466</f>
        <v/>
      </c>
      <c r="G467" s="245">
        <f>G466-D467</f>
        <v/>
      </c>
      <c r="H467" s="244" t="n"/>
    </row>
    <row r="468" ht="28.8" customHeight="1" s="501">
      <c r="A468" s="977" t="inlineStr">
        <is>
          <t>JT.#236</t>
        </is>
      </c>
      <c r="B468" s="977" t="inlineStr">
        <is>
          <t>3-1/2" TUBING 9.2 LB/FT ALLOY 28 TSH BL</t>
        </is>
      </c>
      <c r="C468" s="973" t="n">
        <v>31</v>
      </c>
      <c r="D468" s="968">
        <f>C468</f>
        <v/>
      </c>
      <c r="E468" s="243">
        <f>E467+D468</f>
        <v/>
      </c>
      <c r="F468" s="243">
        <f>F467-D467</f>
        <v/>
      </c>
      <c r="G468" s="245">
        <f>G467-D468</f>
        <v/>
      </c>
      <c r="H468" s="244" t="n"/>
    </row>
    <row r="469" ht="28.8" customHeight="1" s="501">
      <c r="A469" s="977" t="inlineStr">
        <is>
          <t>JT.#237</t>
        </is>
      </c>
      <c r="B469" s="977" t="inlineStr">
        <is>
          <t>3-1/2" TUBING 9.2 LB/FT ALLOY 28 TSH BL</t>
        </is>
      </c>
      <c r="C469" s="973" t="n">
        <v>31</v>
      </c>
      <c r="D469" s="968">
        <f>C469</f>
        <v/>
      </c>
      <c r="E469" s="243">
        <f>E468+D469</f>
        <v/>
      </c>
      <c r="F469" s="243">
        <f>F468-D468</f>
        <v/>
      </c>
      <c r="G469" s="245">
        <f>G468-D469</f>
        <v/>
      </c>
      <c r="H469" s="244" t="n"/>
    </row>
    <row r="470" ht="28.8" customHeight="1" s="501">
      <c r="A470" s="977" t="inlineStr">
        <is>
          <t>JT.#238</t>
        </is>
      </c>
      <c r="B470" s="977" t="inlineStr">
        <is>
          <t>3-1/2" TUBING 9.2 LB/FT ALLOY 28 TSH BL</t>
        </is>
      </c>
      <c r="C470" s="973" t="n">
        <v>31</v>
      </c>
      <c r="D470" s="968">
        <f>C470</f>
        <v/>
      </c>
      <c r="E470" s="243">
        <f>E469+D470</f>
        <v/>
      </c>
      <c r="F470" s="243">
        <f>F469-D469</f>
        <v/>
      </c>
      <c r="G470" s="245">
        <f>G469-D470</f>
        <v/>
      </c>
      <c r="H470" s="244" t="n"/>
    </row>
    <row r="471" ht="28.8" customHeight="1" s="501">
      <c r="A471" s="977" t="inlineStr">
        <is>
          <t>JT.#239</t>
        </is>
      </c>
      <c r="B471" s="977" t="inlineStr">
        <is>
          <t>3-1/2" TUBING 9.2 LB/FT ALLOY 28 TSH BL</t>
        </is>
      </c>
      <c r="C471" s="973" t="n">
        <v>31</v>
      </c>
      <c r="D471" s="968">
        <f>C471</f>
        <v/>
      </c>
      <c r="E471" s="243">
        <f>E470+D471</f>
        <v/>
      </c>
      <c r="F471" s="243">
        <f>F470-D470</f>
        <v/>
      </c>
      <c r="G471" s="245">
        <f>G470-D471</f>
        <v/>
      </c>
      <c r="H471" s="244" t="n"/>
    </row>
    <row r="472" ht="28.8" customHeight="1" s="501">
      <c r="A472" s="977" t="inlineStr">
        <is>
          <t>JT.#240</t>
        </is>
      </c>
      <c r="B472" s="977" t="inlineStr">
        <is>
          <t>3-1/2" TUBING 9.2 LB/FT ALLOY 28 TSH BL</t>
        </is>
      </c>
      <c r="C472" s="973" t="n">
        <v>31</v>
      </c>
      <c r="D472" s="968">
        <f>C472</f>
        <v/>
      </c>
      <c r="E472" s="243">
        <f>E471+D472</f>
        <v/>
      </c>
      <c r="F472" s="243">
        <f>F471-D471</f>
        <v/>
      </c>
      <c r="G472" s="245">
        <f>G471-D472</f>
        <v/>
      </c>
      <c r="H472" s="244" t="n"/>
    </row>
    <row r="473" ht="28.8" customHeight="1" s="501">
      <c r="A473" s="977" t="inlineStr">
        <is>
          <t>JT.#241</t>
        </is>
      </c>
      <c r="B473" s="977" t="inlineStr">
        <is>
          <t>3-1/2" TUBING 9.2 LB/FT ALLOY 28 TSH BL</t>
        </is>
      </c>
      <c r="C473" s="973" t="n">
        <v>31</v>
      </c>
      <c r="D473" s="968">
        <f>C473</f>
        <v/>
      </c>
      <c r="E473" s="243">
        <f>E472+D473</f>
        <v/>
      </c>
      <c r="F473" s="243">
        <f>F472-D472</f>
        <v/>
      </c>
      <c r="G473" s="245">
        <f>G472-D473</f>
        <v/>
      </c>
      <c r="H473" s="244" t="n"/>
    </row>
    <row r="474" ht="28.8" customHeight="1" s="501">
      <c r="A474" s="977" t="inlineStr">
        <is>
          <t>JT.#242</t>
        </is>
      </c>
      <c r="B474" s="977" t="inlineStr">
        <is>
          <t>3-1/2" TUBING 9.2 LB/FT ALLOY 28 TSH BL</t>
        </is>
      </c>
      <c r="C474" s="973" t="n">
        <v>31</v>
      </c>
      <c r="D474" s="968">
        <f>C474</f>
        <v/>
      </c>
      <c r="E474" s="243">
        <f>E473+D474</f>
        <v/>
      </c>
      <c r="F474" s="243">
        <f>F473-D473</f>
        <v/>
      </c>
      <c r="G474" s="245">
        <f>G473-D474</f>
        <v/>
      </c>
      <c r="H474" s="244" t="n"/>
    </row>
    <row r="475" ht="28.8" customHeight="1" s="501">
      <c r="A475" s="977" t="inlineStr">
        <is>
          <t>JT.#243</t>
        </is>
      </c>
      <c r="B475" s="977" t="inlineStr">
        <is>
          <t>3-1/2" TUBING 9.2 LB/FT ALLOY 28 TSH BL</t>
        </is>
      </c>
      <c r="C475" s="973" t="n">
        <v>31</v>
      </c>
      <c r="D475" s="968">
        <f>C475</f>
        <v/>
      </c>
      <c r="E475" s="243">
        <f>E474+D475</f>
        <v/>
      </c>
      <c r="F475" s="243">
        <f>F474-D474</f>
        <v/>
      </c>
      <c r="G475" s="245">
        <f>G474-D475</f>
        <v/>
      </c>
      <c r="H475" s="244" t="n"/>
    </row>
    <row r="476" ht="28.8" customHeight="1" s="501">
      <c r="A476" s="977" t="inlineStr">
        <is>
          <t>JT.#244</t>
        </is>
      </c>
      <c r="B476" s="977" t="inlineStr">
        <is>
          <t>3-1/2" TUBING 9.2 LB/FT ALLOY 28 TSH BL</t>
        </is>
      </c>
      <c r="C476" s="973" t="n">
        <v>31</v>
      </c>
      <c r="D476" s="968">
        <f>C476</f>
        <v/>
      </c>
      <c r="E476" s="243">
        <f>E475+D476</f>
        <v/>
      </c>
      <c r="F476" s="243">
        <f>F475-D475</f>
        <v/>
      </c>
      <c r="G476" s="245">
        <f>G475-D476</f>
        <v/>
      </c>
      <c r="H476" s="244" t="n"/>
    </row>
    <row r="477" ht="28.8" customHeight="1" s="501">
      <c r="A477" s="977" t="inlineStr">
        <is>
          <t>JT.#245</t>
        </is>
      </c>
      <c r="B477" s="977" t="inlineStr">
        <is>
          <t>3-1/2" TUBING 9.2 LB/FT ALLOY 28 TSH BL</t>
        </is>
      </c>
      <c r="C477" s="973" t="n">
        <v>31</v>
      </c>
      <c r="D477" s="968">
        <f>C477</f>
        <v/>
      </c>
      <c r="E477" s="243">
        <f>E476+D477</f>
        <v/>
      </c>
      <c r="F477" s="243">
        <f>F476-D476</f>
        <v/>
      </c>
      <c r="G477" s="245">
        <f>G476-D477</f>
        <v/>
      </c>
      <c r="H477" s="244" t="n"/>
    </row>
    <row r="478" ht="28.8" customHeight="1" s="501">
      <c r="A478" s="977" t="inlineStr">
        <is>
          <t>JT.#246</t>
        </is>
      </c>
      <c r="B478" s="977" t="inlineStr">
        <is>
          <t>3-1/2" TUBING 9.2 LB/FT ALLOY 28 TSH BL</t>
        </is>
      </c>
      <c r="C478" s="973" t="n">
        <v>31</v>
      </c>
      <c r="D478" s="968">
        <f>C478</f>
        <v/>
      </c>
      <c r="E478" s="243">
        <f>E477+D478</f>
        <v/>
      </c>
      <c r="F478" s="243">
        <f>F477-D477</f>
        <v/>
      </c>
      <c r="G478" s="245">
        <f>G477-D478</f>
        <v/>
      </c>
      <c r="H478" s="244" t="n"/>
    </row>
    <row r="479" ht="28.8" customHeight="1" s="501">
      <c r="A479" s="977" t="inlineStr">
        <is>
          <t>JT.#247</t>
        </is>
      </c>
      <c r="B479" s="977" t="inlineStr">
        <is>
          <t>3-1/2" TUBING 9.2 LB/FT ALLOY 28 TSH BL</t>
        </is>
      </c>
      <c r="C479" s="973" t="n">
        <v>31</v>
      </c>
      <c r="D479" s="968">
        <f>C479</f>
        <v/>
      </c>
      <c r="E479" s="243">
        <f>E478+D479</f>
        <v/>
      </c>
      <c r="F479" s="243">
        <f>F478-D478</f>
        <v/>
      </c>
      <c r="G479" s="245">
        <f>G478-D479</f>
        <v/>
      </c>
      <c r="H479" s="244" t="n"/>
    </row>
    <row r="480" ht="28.8" customHeight="1" s="501">
      <c r="A480" s="977" t="inlineStr">
        <is>
          <t>JT.#248</t>
        </is>
      </c>
      <c r="B480" s="977" t="inlineStr">
        <is>
          <t>3-1/2" TUBING 9.2 LB/FT ALLOY 28 TSH BL</t>
        </is>
      </c>
      <c r="C480" s="973" t="n">
        <v>31</v>
      </c>
      <c r="D480" s="968">
        <f>C480</f>
        <v/>
      </c>
      <c r="E480" s="243">
        <f>E479+D480</f>
        <v/>
      </c>
      <c r="F480" s="243">
        <f>F479-D479</f>
        <v/>
      </c>
      <c r="G480" s="245">
        <f>G479-D480</f>
        <v/>
      </c>
      <c r="H480" s="244" t="n"/>
    </row>
    <row r="481" ht="28.8" customHeight="1" s="501">
      <c r="A481" s="977" t="inlineStr">
        <is>
          <t>JT.#249</t>
        </is>
      </c>
      <c r="B481" s="977" t="inlineStr">
        <is>
          <t>3-1/2" TUBING 9.2 LB/FT ALLOY 28 TSH BL</t>
        </is>
      </c>
      <c r="C481" s="973" t="n">
        <v>31</v>
      </c>
      <c r="D481" s="968">
        <f>C481</f>
        <v/>
      </c>
      <c r="E481" s="243">
        <f>E480+D481</f>
        <v/>
      </c>
      <c r="F481" s="243">
        <f>F480-D480</f>
        <v/>
      </c>
      <c r="G481" s="245">
        <f>G480-D481</f>
        <v/>
      </c>
      <c r="H481" s="244" t="n"/>
    </row>
    <row r="482" ht="28.8" customHeight="1" s="501">
      <c r="A482" s="977" t="inlineStr">
        <is>
          <t>JT.#250</t>
        </is>
      </c>
      <c r="B482" s="977" t="inlineStr">
        <is>
          <t>3-1/2" TUBING 9.2 LB/FT ALLOY 28 TSH BL</t>
        </is>
      </c>
      <c r="C482" s="973" t="n">
        <v>31</v>
      </c>
      <c r="D482" s="968">
        <f>C482</f>
        <v/>
      </c>
      <c r="E482" s="243">
        <f>E481+D482</f>
        <v/>
      </c>
      <c r="F482" s="243">
        <f>F481-D481</f>
        <v/>
      </c>
      <c r="G482" s="245">
        <f>G481-D482</f>
        <v/>
      </c>
      <c r="H482" s="244" t="n"/>
    </row>
    <row r="483" ht="28.8" customHeight="1" s="501">
      <c r="A483" s="977" t="inlineStr">
        <is>
          <t>JT.#251</t>
        </is>
      </c>
      <c r="B483" s="977" t="inlineStr">
        <is>
          <t>3-1/2" TUBING 9.2 LB/FT ALLOY 28 TSH BL</t>
        </is>
      </c>
      <c r="C483" s="973" t="n">
        <v>31</v>
      </c>
      <c r="D483" s="968">
        <f>C483</f>
        <v/>
      </c>
      <c r="E483" s="243">
        <f>E482+D483</f>
        <v/>
      </c>
      <c r="F483" s="243">
        <f>F482-D482</f>
        <v/>
      </c>
      <c r="G483" s="245">
        <f>G482-D483</f>
        <v/>
      </c>
      <c r="H483" s="244" t="n"/>
    </row>
    <row r="484" ht="28.8" customHeight="1" s="501">
      <c r="A484" s="977" t="inlineStr">
        <is>
          <t>JT.#252</t>
        </is>
      </c>
      <c r="B484" s="977" t="inlineStr">
        <is>
          <t>3-1/2" TUBING 9.2 LB/FT ALLOY 28 TSH BL</t>
        </is>
      </c>
      <c r="C484" s="973" t="n">
        <v>31</v>
      </c>
      <c r="D484" s="968">
        <f>C484</f>
        <v/>
      </c>
      <c r="E484" s="243">
        <f>E483+D484</f>
        <v/>
      </c>
      <c r="F484" s="243">
        <f>F483-D483</f>
        <v/>
      </c>
      <c r="G484" s="245">
        <f>G483-D484</f>
        <v/>
      </c>
      <c r="H484" s="244" t="n"/>
    </row>
    <row r="485" ht="28.8" customHeight="1" s="501">
      <c r="A485" s="977" t="inlineStr">
        <is>
          <t>JT.#253</t>
        </is>
      </c>
      <c r="B485" s="977" t="inlineStr">
        <is>
          <t>3-1/2" TUBING 9.2 LB/FT ALLOY 28 TSH BL</t>
        </is>
      </c>
      <c r="C485" s="973" t="n">
        <v>31</v>
      </c>
      <c r="D485" s="968">
        <f>C485</f>
        <v/>
      </c>
      <c r="E485" s="243">
        <f>E484+D485</f>
        <v/>
      </c>
      <c r="F485" s="243">
        <f>F484-D484</f>
        <v/>
      </c>
      <c r="G485" s="245">
        <f>G484-D485</f>
        <v/>
      </c>
      <c r="H485" s="244" t="n"/>
    </row>
    <row r="486" ht="28.8" customHeight="1" s="501">
      <c r="A486" s="977" t="inlineStr">
        <is>
          <t>JT.#254</t>
        </is>
      </c>
      <c r="B486" s="977" t="inlineStr">
        <is>
          <t>3-1/2" TUBING 9.2 LB/FT ALLOY 28 TSH BL</t>
        </is>
      </c>
      <c r="C486" s="973" t="n">
        <v>31</v>
      </c>
      <c r="D486" s="968">
        <f>C486</f>
        <v/>
      </c>
      <c r="E486" s="243">
        <f>E485+D486</f>
        <v/>
      </c>
      <c r="F486" s="243">
        <f>F485-D485</f>
        <v/>
      </c>
      <c r="G486" s="245">
        <f>G485-D486</f>
        <v/>
      </c>
      <c r="H486" s="244" t="n"/>
    </row>
    <row r="487" ht="28.8" customHeight="1" s="501">
      <c r="A487" s="977" t="inlineStr">
        <is>
          <t>JT.#255</t>
        </is>
      </c>
      <c r="B487" s="977" t="inlineStr">
        <is>
          <t>3-1/2" TUBING 9.2 LB/FT ALLOY 28 TSH BL</t>
        </is>
      </c>
      <c r="C487" s="973" t="n">
        <v>31</v>
      </c>
      <c r="D487" s="968">
        <f>C487</f>
        <v/>
      </c>
      <c r="E487" s="243">
        <f>E486+D487</f>
        <v/>
      </c>
      <c r="F487" s="243">
        <f>F486-D486</f>
        <v/>
      </c>
      <c r="G487" s="245">
        <f>G486-D487</f>
        <v/>
      </c>
      <c r="H487" s="244" t="n"/>
    </row>
    <row r="488" ht="28.8" customHeight="1" s="501">
      <c r="A488" s="977" t="inlineStr">
        <is>
          <t>JT.#256</t>
        </is>
      </c>
      <c r="B488" s="977" t="inlineStr">
        <is>
          <t>3-1/2" TUBING 9.2 LB/FT ALLOY 28 TSH BL</t>
        </is>
      </c>
      <c r="C488" s="973" t="n">
        <v>31</v>
      </c>
      <c r="D488" s="968">
        <f>C488</f>
        <v/>
      </c>
      <c r="E488" s="243">
        <f>E487+D488</f>
        <v/>
      </c>
      <c r="F488" s="243">
        <f>F487-D487</f>
        <v/>
      </c>
      <c r="G488" s="245">
        <f>G487-D488</f>
        <v/>
      </c>
      <c r="H488" s="244" t="n"/>
    </row>
    <row r="489" ht="28.8" customHeight="1" s="501">
      <c r="A489" s="977" t="inlineStr">
        <is>
          <t>JT.#257</t>
        </is>
      </c>
      <c r="B489" s="977" t="inlineStr">
        <is>
          <t>3-1/2" TUBING 9.2 LB/FT ALLOY 28 TSH BL</t>
        </is>
      </c>
      <c r="C489" s="973" t="n">
        <v>31</v>
      </c>
      <c r="D489" s="968">
        <f>C489</f>
        <v/>
      </c>
      <c r="E489" s="243">
        <f>E488+D489</f>
        <v/>
      </c>
      <c r="F489" s="243">
        <f>F488-D488</f>
        <v/>
      </c>
      <c r="G489" s="245">
        <f>G488-D489</f>
        <v/>
      </c>
      <c r="H489" s="244" t="n"/>
    </row>
    <row r="490" ht="28.8" customHeight="1" s="501">
      <c r="A490" s="977" t="inlineStr">
        <is>
          <t>JT.#258</t>
        </is>
      </c>
      <c r="B490" s="977" t="inlineStr">
        <is>
          <t>3-1/2" TUBING 9.2 LB/FT ALLOY 28 TSH BL</t>
        </is>
      </c>
      <c r="C490" s="973" t="n">
        <v>31</v>
      </c>
      <c r="D490" s="968">
        <f>C490</f>
        <v/>
      </c>
      <c r="E490" s="243">
        <f>E489+D490</f>
        <v/>
      </c>
      <c r="F490" s="243">
        <f>F489-D489</f>
        <v/>
      </c>
      <c r="G490" s="245">
        <f>G489-D490</f>
        <v/>
      </c>
      <c r="H490" s="244" t="n"/>
    </row>
    <row r="491" ht="28.8" customHeight="1" s="501">
      <c r="A491" s="977" t="inlineStr">
        <is>
          <t>JT.#259</t>
        </is>
      </c>
      <c r="B491" s="977" t="inlineStr">
        <is>
          <t>3-1/2" TUBING 9.2 LB/FT ALLOY 28 TSH BL</t>
        </is>
      </c>
      <c r="C491" s="973" t="n">
        <v>31</v>
      </c>
      <c r="D491" s="968">
        <f>C491</f>
        <v/>
      </c>
      <c r="E491" s="243">
        <f>E490+D491</f>
        <v/>
      </c>
      <c r="F491" s="243">
        <f>F490-D490</f>
        <v/>
      </c>
      <c r="G491" s="245">
        <f>G490-D491</f>
        <v/>
      </c>
      <c r="H491" s="244" t="n"/>
    </row>
    <row r="492" ht="28.8" customHeight="1" s="501">
      <c r="A492" s="977" t="inlineStr">
        <is>
          <t>JT.#260</t>
        </is>
      </c>
      <c r="B492" s="977" t="inlineStr">
        <is>
          <t>3-1/2" TUBING 9.2 LB/FT ALLOY 28 TSH BL</t>
        </is>
      </c>
      <c r="C492" s="973" t="n">
        <v>31</v>
      </c>
      <c r="D492" s="968">
        <f>C492</f>
        <v/>
      </c>
      <c r="E492" s="243">
        <f>E491+D492</f>
        <v/>
      </c>
      <c r="F492" s="243">
        <f>F491-D491</f>
        <v/>
      </c>
      <c r="G492" s="245">
        <f>G491-D492</f>
        <v/>
      </c>
      <c r="H492" s="244" t="n"/>
    </row>
    <row r="493" ht="28.8" customHeight="1" s="501">
      <c r="A493" s="977" t="inlineStr">
        <is>
          <t>JT.#261</t>
        </is>
      </c>
      <c r="B493" s="977" t="inlineStr">
        <is>
          <t>3-1/2" TUBING 9.2 LB/FT ALLOY 28 TSH BL</t>
        </is>
      </c>
      <c r="C493" s="973" t="n">
        <v>31</v>
      </c>
      <c r="D493" s="968">
        <f>C493</f>
        <v/>
      </c>
      <c r="E493" s="243">
        <f>E492+D493</f>
        <v/>
      </c>
      <c r="F493" s="243">
        <f>F492-D492</f>
        <v/>
      </c>
      <c r="G493" s="245">
        <f>G492-D493</f>
        <v/>
      </c>
      <c r="H493" s="244" t="n"/>
    </row>
    <row r="494" ht="28.8" customHeight="1" s="501">
      <c r="A494" s="977" t="inlineStr">
        <is>
          <t>JT.#262</t>
        </is>
      </c>
      <c r="B494" s="977" t="inlineStr">
        <is>
          <t>3-1/2" TUBING 9.2 LB/FT ALLOY 28 TSH BL</t>
        </is>
      </c>
      <c r="C494" s="973" t="n">
        <v>31</v>
      </c>
      <c r="D494" s="968">
        <f>C494</f>
        <v/>
      </c>
      <c r="E494" s="243">
        <f>E493+D494</f>
        <v/>
      </c>
      <c r="F494" s="243">
        <f>F493-D493</f>
        <v/>
      </c>
      <c r="G494" s="245">
        <f>G493-D494</f>
        <v/>
      </c>
      <c r="H494" s="244" t="n"/>
    </row>
    <row r="495" ht="28.8" customHeight="1" s="501">
      <c r="A495" s="977" t="inlineStr">
        <is>
          <t>JT.#263</t>
        </is>
      </c>
      <c r="B495" s="977" t="inlineStr">
        <is>
          <t>3-1/2" TUBING 9.2 LB/FT ALLOY 28 TSH BL</t>
        </is>
      </c>
      <c r="C495" s="973" t="n">
        <v>31</v>
      </c>
      <c r="D495" s="968">
        <f>C495</f>
        <v/>
      </c>
      <c r="E495" s="243">
        <f>E494+D495</f>
        <v/>
      </c>
      <c r="F495" s="243">
        <f>F494-D494</f>
        <v/>
      </c>
      <c r="G495" s="245">
        <f>G494-D495</f>
        <v/>
      </c>
      <c r="H495" s="244" t="n"/>
    </row>
    <row r="496" ht="28.8" customHeight="1" s="501">
      <c r="A496" s="977" t="inlineStr">
        <is>
          <t>JT.#264</t>
        </is>
      </c>
      <c r="B496" s="977" t="inlineStr">
        <is>
          <t>3-1/2" TUBING 9.2 LB/FT ALLOY 28 TSH BL</t>
        </is>
      </c>
      <c r="C496" s="973" t="n">
        <v>31</v>
      </c>
      <c r="D496" s="968">
        <f>C496</f>
        <v/>
      </c>
      <c r="E496" s="243">
        <f>E495+D496</f>
        <v/>
      </c>
      <c r="F496" s="243">
        <f>F495-D495</f>
        <v/>
      </c>
      <c r="G496" s="245">
        <f>G495-D496</f>
        <v/>
      </c>
      <c r="H496" s="244" t="n"/>
    </row>
    <row r="497" ht="28.8" customHeight="1" s="501">
      <c r="A497" s="977" t="inlineStr">
        <is>
          <t>JT.#265</t>
        </is>
      </c>
      <c r="B497" s="977" t="inlineStr">
        <is>
          <t>3-1/2" TUBING 9.2 LB/FT ALLOY 28 TSH BL</t>
        </is>
      </c>
      <c r="C497" s="973" t="n">
        <v>31</v>
      </c>
      <c r="D497" s="968">
        <f>C497</f>
        <v/>
      </c>
      <c r="E497" s="243">
        <f>E496+D497</f>
        <v/>
      </c>
      <c r="F497" s="243">
        <f>F496-D496</f>
        <v/>
      </c>
      <c r="G497" s="245">
        <f>G496-D497</f>
        <v/>
      </c>
      <c r="H497" s="244" t="n"/>
    </row>
    <row r="498" ht="28.8" customHeight="1" s="501">
      <c r="A498" s="977" t="inlineStr">
        <is>
          <t>JT.#266</t>
        </is>
      </c>
      <c r="B498" s="977" t="inlineStr">
        <is>
          <t>3-1/2" TUBING 9.2 LB/FT ALLOY 28 TSH BL</t>
        </is>
      </c>
      <c r="C498" s="973" t="n">
        <v>31</v>
      </c>
      <c r="D498" s="968">
        <f>C498</f>
        <v/>
      </c>
      <c r="E498" s="243">
        <f>E497+D498</f>
        <v/>
      </c>
      <c r="F498" s="243">
        <f>F497-D497</f>
        <v/>
      </c>
      <c r="G498" s="245">
        <f>G497-D498</f>
        <v/>
      </c>
      <c r="H498" s="244" t="n"/>
    </row>
    <row r="499" ht="28.8" customHeight="1" s="501">
      <c r="A499" s="977" t="inlineStr">
        <is>
          <t>JT.#267</t>
        </is>
      </c>
      <c r="B499" s="977" t="inlineStr">
        <is>
          <t>3-1/2" TUBING 9.2 LB/FT ALLOY 28 TSH BL</t>
        </is>
      </c>
      <c r="C499" s="973" t="n">
        <v>31</v>
      </c>
      <c r="D499" s="968">
        <f>C499</f>
        <v/>
      </c>
      <c r="E499" s="243">
        <f>E498+D499</f>
        <v/>
      </c>
      <c r="F499" s="243">
        <f>F498-D498</f>
        <v/>
      </c>
      <c r="G499" s="245">
        <f>G498-D499</f>
        <v/>
      </c>
      <c r="H499" s="244" t="n"/>
    </row>
    <row r="500" ht="28.8" customHeight="1" s="501">
      <c r="A500" s="977" t="inlineStr">
        <is>
          <t>JT.#268</t>
        </is>
      </c>
      <c r="B500" s="977" t="inlineStr">
        <is>
          <t>3-1/2" TUBING 9.2 LB/FT ALLOY 28 TSH BL</t>
        </is>
      </c>
      <c r="C500" s="973" t="n">
        <v>31</v>
      </c>
      <c r="D500" s="968">
        <f>C500</f>
        <v/>
      </c>
      <c r="E500" s="243">
        <f>E499+D500</f>
        <v/>
      </c>
      <c r="F500" s="243">
        <f>F499-D499</f>
        <v/>
      </c>
      <c r="G500" s="245">
        <f>G499-D500</f>
        <v/>
      </c>
      <c r="H500" s="244" t="n"/>
    </row>
    <row r="501" ht="28.8" customHeight="1" s="501">
      <c r="A501" s="977" t="inlineStr">
        <is>
          <t>JT.#269</t>
        </is>
      </c>
      <c r="B501" s="977" t="inlineStr">
        <is>
          <t>3-1/2" TUBING 9.2 LB/FT ALLOY 28 TSH BL</t>
        </is>
      </c>
      <c r="C501" s="973" t="n">
        <v>31</v>
      </c>
      <c r="D501" s="968">
        <f>C501</f>
        <v/>
      </c>
      <c r="E501" s="243">
        <f>E500+D501</f>
        <v/>
      </c>
      <c r="F501" s="243">
        <f>F500-D500</f>
        <v/>
      </c>
      <c r="G501" s="245">
        <f>G500-D501</f>
        <v/>
      </c>
      <c r="H501" s="244" t="n"/>
    </row>
    <row r="502" ht="28.8" customHeight="1" s="501">
      <c r="A502" s="977" t="inlineStr">
        <is>
          <t>JT.#270</t>
        </is>
      </c>
      <c r="B502" s="977" t="inlineStr">
        <is>
          <t>3-1/2" TUBING 9.2 LB/FT ALLOY 28 TSH BL</t>
        </is>
      </c>
      <c r="C502" s="973" t="n">
        <v>31</v>
      </c>
      <c r="D502" s="968">
        <f>C502</f>
        <v/>
      </c>
      <c r="E502" s="243">
        <f>E501+D502</f>
        <v/>
      </c>
      <c r="F502" s="243">
        <f>F501-D501</f>
        <v/>
      </c>
      <c r="G502" s="245">
        <f>G501-D502</f>
        <v/>
      </c>
      <c r="H502" s="244" t="n"/>
    </row>
    <row r="503" ht="28.8" customHeight="1" s="501">
      <c r="A503" s="977" t="inlineStr">
        <is>
          <t>JT.#271</t>
        </is>
      </c>
      <c r="B503" s="977" t="inlineStr">
        <is>
          <t>3-1/2" TUBING 9.2 LB/FT ALLOY 28 TSH BL</t>
        </is>
      </c>
      <c r="C503" s="973" t="n">
        <v>31</v>
      </c>
      <c r="D503" s="968">
        <f>C503</f>
        <v/>
      </c>
      <c r="E503" s="243">
        <f>E502+D503</f>
        <v/>
      </c>
      <c r="F503" s="243">
        <f>F502-D502</f>
        <v/>
      </c>
      <c r="G503" s="245">
        <f>G502-D503</f>
        <v/>
      </c>
      <c r="H503" s="244" t="n"/>
    </row>
    <row r="504" ht="28.8" customHeight="1" s="501">
      <c r="A504" s="977" t="inlineStr">
        <is>
          <t>JT.#272</t>
        </is>
      </c>
      <c r="B504" s="977" t="inlineStr">
        <is>
          <t>3-1/2" TUBING 9.2 LB/FT ALLOY 28 TSH BL</t>
        </is>
      </c>
      <c r="C504" s="973" t="n">
        <v>31</v>
      </c>
      <c r="D504" s="968">
        <f>C504</f>
        <v/>
      </c>
      <c r="E504" s="243">
        <f>E503+D504</f>
        <v/>
      </c>
      <c r="F504" s="243">
        <f>F503-D503</f>
        <v/>
      </c>
      <c r="G504" s="245">
        <f>G503-D504</f>
        <v/>
      </c>
      <c r="H504" s="244" t="n"/>
    </row>
    <row r="505" ht="28.8" customHeight="1" s="501">
      <c r="A505" s="977" t="inlineStr">
        <is>
          <t>JT.#273</t>
        </is>
      </c>
      <c r="B505" s="977" t="inlineStr">
        <is>
          <t>3-1/2" TUBING 9.2 LB/FT ALLOY 28 TSH BL</t>
        </is>
      </c>
      <c r="C505" s="973" t="n">
        <v>31</v>
      </c>
      <c r="D505" s="968">
        <f>C505</f>
        <v/>
      </c>
      <c r="E505" s="243">
        <f>E504+D505</f>
        <v/>
      </c>
      <c r="F505" s="243">
        <f>F504-D504</f>
        <v/>
      </c>
      <c r="G505" s="245">
        <f>G504-D505</f>
        <v/>
      </c>
      <c r="H505" s="244" t="n"/>
    </row>
    <row r="506" ht="28.8" customHeight="1" s="501">
      <c r="A506" s="977" t="inlineStr">
        <is>
          <t>JT.#274</t>
        </is>
      </c>
      <c r="B506" s="977" t="inlineStr">
        <is>
          <t>3-1/2" TUBING 9.2 LB/FT ALLOY 28 TSH BL</t>
        </is>
      </c>
      <c r="C506" s="973" t="n">
        <v>31</v>
      </c>
      <c r="D506" s="968">
        <f>C506</f>
        <v/>
      </c>
      <c r="E506" s="243">
        <f>E505+D506</f>
        <v/>
      </c>
      <c r="F506" s="243">
        <f>F505-D505</f>
        <v/>
      </c>
      <c r="G506" s="245">
        <f>G505-D506</f>
        <v/>
      </c>
      <c r="H506" s="244" t="n"/>
    </row>
    <row r="507" ht="28.8" customHeight="1" s="501">
      <c r="A507" s="977" t="inlineStr">
        <is>
          <t>JT.#275</t>
        </is>
      </c>
      <c r="B507" s="977" t="inlineStr">
        <is>
          <t>3-1/2" TUBING 9.2 LB/FT ALLOY 28 TSH BL</t>
        </is>
      </c>
      <c r="C507" s="973" t="n">
        <v>31</v>
      </c>
      <c r="D507" s="968">
        <f>C507</f>
        <v/>
      </c>
      <c r="E507" s="243">
        <f>E506+D507</f>
        <v/>
      </c>
      <c r="F507" s="243">
        <f>F506-D506</f>
        <v/>
      </c>
      <c r="G507" s="245">
        <f>G506-D507</f>
        <v/>
      </c>
      <c r="H507" s="244" t="n"/>
    </row>
    <row r="508" ht="28.8" customHeight="1" s="501">
      <c r="A508" s="977" t="inlineStr">
        <is>
          <t>JT.#276</t>
        </is>
      </c>
      <c r="B508" s="977" t="inlineStr">
        <is>
          <t>3-1/2" TUBING 9.2 LB/FT ALLOY 28 TSH BL</t>
        </is>
      </c>
      <c r="C508" s="973" t="n">
        <v>31</v>
      </c>
      <c r="D508" s="968">
        <f>C508</f>
        <v/>
      </c>
      <c r="E508" s="243">
        <f>E507+D508</f>
        <v/>
      </c>
      <c r="F508" s="243">
        <f>F507-D507</f>
        <v/>
      </c>
      <c r="G508" s="245">
        <f>G507-D508</f>
        <v/>
      </c>
      <c r="H508" s="244" t="n"/>
    </row>
    <row r="509" ht="28.8" customHeight="1" s="501">
      <c r="A509" s="977" t="inlineStr">
        <is>
          <t>JT.#277</t>
        </is>
      </c>
      <c r="B509" s="977" t="inlineStr">
        <is>
          <t>3-1/2" TUBING 9.2 LB/FT ALLOY 28 TSH BL</t>
        </is>
      </c>
      <c r="C509" s="973" t="n">
        <v>31</v>
      </c>
      <c r="D509" s="968">
        <f>C509</f>
        <v/>
      </c>
      <c r="E509" s="243">
        <f>E508+D509</f>
        <v/>
      </c>
      <c r="F509" s="243">
        <f>F508-D508</f>
        <v/>
      </c>
      <c r="G509" s="245">
        <f>G508-D509</f>
        <v/>
      </c>
      <c r="H509" s="244" t="n"/>
    </row>
    <row r="510" ht="28.8" customHeight="1" s="501">
      <c r="A510" s="977" t="inlineStr">
        <is>
          <t>JT.#278</t>
        </is>
      </c>
      <c r="B510" s="977" t="inlineStr">
        <is>
          <t>3-1/2" TUBING 9.2 LB/FT ALLOY 28 TSH BL</t>
        </is>
      </c>
      <c r="C510" s="973" t="n">
        <v>31</v>
      </c>
      <c r="D510" s="968">
        <f>C510</f>
        <v/>
      </c>
      <c r="E510" s="243">
        <f>E509+D510</f>
        <v/>
      </c>
      <c r="F510" s="243">
        <f>F509-D509</f>
        <v/>
      </c>
      <c r="G510" s="245">
        <f>G509-D510</f>
        <v/>
      </c>
      <c r="H510" s="244" t="n"/>
    </row>
    <row r="511" ht="28.8" customHeight="1" s="501">
      <c r="A511" s="977" t="inlineStr">
        <is>
          <t>JT.#279</t>
        </is>
      </c>
      <c r="B511" s="977" t="inlineStr">
        <is>
          <t>3-1/2" TUBING 9.2 LB/FT ALLOY 28 TSH BL</t>
        </is>
      </c>
      <c r="C511" s="973" t="n">
        <v>31</v>
      </c>
      <c r="D511" s="968">
        <f>C511</f>
        <v/>
      </c>
      <c r="E511" s="243">
        <f>E510+D511</f>
        <v/>
      </c>
      <c r="F511" s="243">
        <f>F510-D510</f>
        <v/>
      </c>
      <c r="G511" s="245">
        <f>G510-D511</f>
        <v/>
      </c>
      <c r="H511" s="244" t="n"/>
    </row>
    <row r="512" ht="28.8" customHeight="1" s="501">
      <c r="A512" s="977" t="inlineStr">
        <is>
          <t>JT.#280</t>
        </is>
      </c>
      <c r="B512" s="977" t="inlineStr">
        <is>
          <t>3-1/2" TUBING 9.2 LB/FT ALLOY 28 TSH BL</t>
        </is>
      </c>
      <c r="C512" s="973" t="n">
        <v>31</v>
      </c>
      <c r="D512" s="968">
        <f>C512</f>
        <v/>
      </c>
      <c r="E512" s="243">
        <f>E511+D512</f>
        <v/>
      </c>
      <c r="F512" s="243">
        <f>F511-D511</f>
        <v/>
      </c>
      <c r="G512" s="245">
        <f>G511-D512</f>
        <v/>
      </c>
      <c r="H512" s="244" t="n"/>
    </row>
    <row r="513" ht="28.8" customHeight="1" s="501">
      <c r="A513" s="977" t="inlineStr">
        <is>
          <t>JT.#281</t>
        </is>
      </c>
      <c r="B513" s="977" t="inlineStr">
        <is>
          <t>3-1/2" TUBING 9.2 LB/FT ALLOY 28 TSH BL</t>
        </is>
      </c>
      <c r="C513" s="973" t="n">
        <v>31</v>
      </c>
      <c r="D513" s="968">
        <f>C513</f>
        <v/>
      </c>
      <c r="E513" s="243">
        <f>E512+D513</f>
        <v/>
      </c>
      <c r="F513" s="243">
        <f>F512-D512</f>
        <v/>
      </c>
      <c r="G513" s="245">
        <f>G512-D513</f>
        <v/>
      </c>
      <c r="H513" s="244" t="n"/>
    </row>
    <row r="514" ht="28.8" customHeight="1" s="501">
      <c r="A514" s="977" t="inlineStr">
        <is>
          <t>JT.#282</t>
        </is>
      </c>
      <c r="B514" s="977" t="inlineStr">
        <is>
          <t>3-1/2" TUBING 9.2 LB/FT ALLOY 28 TSH BL</t>
        </is>
      </c>
      <c r="C514" s="973" t="n">
        <v>31</v>
      </c>
      <c r="D514" s="968">
        <f>C514</f>
        <v/>
      </c>
      <c r="E514" s="243">
        <f>E513+D514</f>
        <v/>
      </c>
      <c r="F514" s="243">
        <f>F513-D513</f>
        <v/>
      </c>
      <c r="G514" s="245">
        <f>G513-D514</f>
        <v/>
      </c>
      <c r="H514" s="244" t="n"/>
    </row>
    <row r="515" ht="28.8" customHeight="1" s="501">
      <c r="A515" s="977" t="inlineStr">
        <is>
          <t>JT.#283</t>
        </is>
      </c>
      <c r="B515" s="977" t="inlineStr">
        <is>
          <t>3-1/2" TUBING 9.2 LB/FT ALLOY 28 TSH BL</t>
        </is>
      </c>
      <c r="C515" s="973" t="n">
        <v>31</v>
      </c>
      <c r="D515" s="968">
        <f>C515</f>
        <v/>
      </c>
      <c r="E515" s="243">
        <f>E514+D515</f>
        <v/>
      </c>
      <c r="F515" s="243">
        <f>F514-D514</f>
        <v/>
      </c>
      <c r="G515" s="245">
        <f>G514-D515</f>
        <v/>
      </c>
      <c r="H515" s="244" t="n"/>
    </row>
    <row r="516" ht="28.8" customHeight="1" s="501">
      <c r="A516" s="977" t="inlineStr">
        <is>
          <t>JT.#284</t>
        </is>
      </c>
      <c r="B516" s="977" t="inlineStr">
        <is>
          <t>3-1/2" TUBING 9.2 LB/FT ALLOY 28 TSH BL</t>
        </is>
      </c>
      <c r="C516" s="973" t="n">
        <v>31</v>
      </c>
      <c r="D516" s="968">
        <f>C516</f>
        <v/>
      </c>
      <c r="E516" s="243">
        <f>E515+D516</f>
        <v/>
      </c>
      <c r="F516" s="243">
        <f>F515-D515</f>
        <v/>
      </c>
      <c r="G516" s="245">
        <f>G515-D516</f>
        <v/>
      </c>
      <c r="H516" s="244" t="n"/>
    </row>
    <row r="517" ht="72" customHeight="1" s="501">
      <c r="A517" s="1420" t="inlineStr">
        <is>
          <t>D4</t>
        </is>
      </c>
      <c r="B517" s="1024" t="inlineStr">
        <is>
          <t>UPPER CONN. 3-1/2" VAM TOP BOX 9.2 PPF SN 28 110 KSI
DESCRIPTION: 5 FEET XOVER
SAP: 130005011340
SUPPLIER: TENARIS
LOWER CONN. 3-1/2" TSH BLUE PIN 9.2 PPF SN 28 110 KSI</t>
        </is>
      </c>
      <c r="C517" s="1025" t="n">
        <v>5.18</v>
      </c>
      <c r="D517" s="968">
        <f>C517</f>
        <v/>
      </c>
      <c r="E517" s="243">
        <f>E516+D517</f>
        <v/>
      </c>
      <c r="F517" s="243">
        <f>F516-D516</f>
        <v/>
      </c>
      <c r="G517" s="245">
        <f>G516-D517</f>
        <v/>
      </c>
      <c r="H517" s="244" t="n"/>
    </row>
    <row r="518" ht="72" customHeight="1" s="501">
      <c r="A518" s="1398" t="n"/>
      <c r="B518" s="1024" t="inlineStr">
        <is>
          <t>UPPER CONN. 3-1/2" SENTINEL PRIME BOX 9.2 PPF TX28-110 KSI
DESCRIPTION: 5 FEET XOVER
SAP: 130013006385
SUPPLIER: TBX
LOWER CONN. 3-1/2" VAM TOP PIN 9.2 PPF TX28-110 KSI</t>
        </is>
      </c>
      <c r="C518" s="1025" t="n">
        <v>4.96</v>
      </c>
      <c r="D518" s="968">
        <f>C518</f>
        <v/>
      </c>
      <c r="E518" s="243">
        <f>E517+D518</f>
        <v/>
      </c>
      <c r="F518" s="243">
        <f>F517-D517</f>
        <v/>
      </c>
      <c r="G518" s="245">
        <f>G517-D518</f>
        <v/>
      </c>
      <c r="H518" s="244" t="n"/>
    </row>
    <row r="519" ht="129.6" customHeight="1" s="501">
      <c r="A519" s="1398" t="n"/>
      <c r="B519" s="1024"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025" t="n">
        <v>8.69</v>
      </c>
      <c r="D519" s="968">
        <f>C519</f>
        <v/>
      </c>
      <c r="E519" s="243">
        <f>E518+D519</f>
        <v/>
      </c>
      <c r="F519" s="243">
        <f>F518-D518</f>
        <v/>
      </c>
      <c r="G519" s="245">
        <f>G518-D519</f>
        <v/>
      </c>
      <c r="H519" s="244" t="n"/>
    </row>
    <row r="520" ht="72" customHeight="1" s="501">
      <c r="A520" s="1398" t="n"/>
      <c r="B520" s="1024" t="inlineStr">
        <is>
          <t>UPPER CONN. 3-1/2" VAM TOP BOX 9.2 PPF TX28- 110 KSI
DESCRIPTION: 10 FEET XOVER
SAP: 1130013006387
SUPPLIER: TBX
LOWER CONN-3-1/2" SENTINELPRIME PIN 9.2 PPF TX28110 KSI</t>
        </is>
      </c>
      <c r="C520" s="1025" t="n">
        <v>9.779999999999999</v>
      </c>
      <c r="D520" s="968">
        <f>C520</f>
        <v/>
      </c>
      <c r="E520" s="243">
        <f>E519+D520</f>
        <v/>
      </c>
      <c r="F520" s="243">
        <f>F519-D519</f>
        <v/>
      </c>
      <c r="G520" s="245">
        <f>G519-D520</f>
        <v/>
      </c>
      <c r="H520" s="244" t="n"/>
    </row>
    <row r="521" ht="72" customHeight="1" s="501">
      <c r="A521" s="1395" t="n"/>
      <c r="B521" s="1024" t="inlineStr">
        <is>
          <t>UPPER CONN. 3-1/2" TSH BLUE BOX 9.2 PPF SN 28 110 KSI
DESCRIPTION: 5 FEET XOVER
SAP: 130005011340
SUPPLIER: TENARIS
LOWER CONN. 3-1/2" VAM TOP PIN 9.2 PPF SN 28 110 KSI</t>
        </is>
      </c>
      <c r="C521" s="1025" t="n">
        <v>4.96</v>
      </c>
      <c r="D521" s="968">
        <f>C521</f>
        <v/>
      </c>
      <c r="E521" s="243">
        <f>E520+D521</f>
        <v/>
      </c>
      <c r="F521" s="243">
        <f>F520-D520</f>
        <v/>
      </c>
      <c r="G521" s="245">
        <f>G520-D521</f>
        <v/>
      </c>
      <c r="H521" s="244" t="n"/>
    </row>
    <row r="522" ht="28.8" customHeight="1" s="501">
      <c r="A522" s="977" t="inlineStr">
        <is>
          <t>JT.#285</t>
        </is>
      </c>
      <c r="B522" s="977" t="inlineStr">
        <is>
          <t>3-1/2" TUBING 9.2 LB/FT ALLOY 28 TSH BL</t>
        </is>
      </c>
      <c r="C522" s="973" t="n">
        <v>31</v>
      </c>
      <c r="D522" s="968">
        <f>C522</f>
        <v/>
      </c>
      <c r="E522" s="243">
        <f>E521+D522</f>
        <v/>
      </c>
      <c r="F522" s="243">
        <f>F521-D521</f>
        <v/>
      </c>
      <c r="G522" s="245">
        <f>G521-D522</f>
        <v/>
      </c>
      <c r="H522" s="244" t="n"/>
    </row>
    <row r="523" ht="28.8" customHeight="1" s="501">
      <c r="A523" s="977" t="inlineStr">
        <is>
          <t>JT.#286</t>
        </is>
      </c>
      <c r="B523" s="977" t="inlineStr">
        <is>
          <t>3-1/2" TUBING 9.2 LB/FT ALLOY 28 TSH BL</t>
        </is>
      </c>
      <c r="C523" s="973" t="n">
        <v>31</v>
      </c>
      <c r="D523" s="968">
        <f>C523</f>
        <v/>
      </c>
      <c r="E523" s="243">
        <f>E522+D523</f>
        <v/>
      </c>
      <c r="F523" s="243">
        <f>F522-D522</f>
        <v/>
      </c>
      <c r="G523" s="245">
        <f>G522-D523</f>
        <v/>
      </c>
      <c r="H523" s="244" t="n"/>
    </row>
    <row r="524" ht="28.8" customHeight="1" s="501">
      <c r="A524" s="977" t="inlineStr">
        <is>
          <t>JT.#287</t>
        </is>
      </c>
      <c r="B524" s="977" t="inlineStr">
        <is>
          <t>3-1/2" TUBING 9.2 LB/FT ALLOY 28 TSH BL</t>
        </is>
      </c>
      <c r="C524" s="973" t="n">
        <v>31</v>
      </c>
      <c r="D524" s="968">
        <f>C524</f>
        <v/>
      </c>
      <c r="E524" s="243">
        <f>E523+D524</f>
        <v/>
      </c>
      <c r="F524" s="243">
        <f>F523-D523</f>
        <v/>
      </c>
      <c r="G524" s="245">
        <f>G523-D524</f>
        <v/>
      </c>
      <c r="H524" s="244" t="n"/>
    </row>
    <row r="525" ht="28.8" customHeight="1" s="501">
      <c r="A525" s="977" t="inlineStr">
        <is>
          <t>JT.#288</t>
        </is>
      </c>
      <c r="B525" s="977" t="inlineStr">
        <is>
          <t>3-1/2" TUBING 9.2 LB/FT ALLOY 28 TSH BL</t>
        </is>
      </c>
      <c r="C525" s="973" t="n">
        <v>31</v>
      </c>
      <c r="D525" s="968">
        <f>C525</f>
        <v/>
      </c>
      <c r="E525" s="243">
        <f>E524+D525</f>
        <v/>
      </c>
      <c r="F525" s="243">
        <f>F524-D524</f>
        <v/>
      </c>
      <c r="G525" s="245">
        <f>G524-D525</f>
        <v/>
      </c>
      <c r="H525" s="244" t="n"/>
    </row>
    <row r="526" ht="28.8" customHeight="1" s="501">
      <c r="A526" s="977" t="inlineStr">
        <is>
          <t>JT.#289</t>
        </is>
      </c>
      <c r="B526" s="977" t="inlineStr">
        <is>
          <t>3-1/2" TUBING 9.2 LB/FT ALLOY 28 TSH BL</t>
        </is>
      </c>
      <c r="C526" s="973" t="n">
        <v>31</v>
      </c>
      <c r="D526" s="968">
        <f>C526</f>
        <v/>
      </c>
      <c r="E526" s="243">
        <f>E525+D526</f>
        <v/>
      </c>
      <c r="F526" s="243">
        <f>F525-D525</f>
        <v/>
      </c>
      <c r="G526" s="245">
        <f>G525-D526</f>
        <v/>
      </c>
      <c r="H526" s="244" t="n"/>
    </row>
    <row r="527" ht="28.8" customHeight="1" s="501">
      <c r="A527" s="977" t="inlineStr">
        <is>
          <t>JT.#290</t>
        </is>
      </c>
      <c r="B527" s="977" t="inlineStr">
        <is>
          <t>3-1/2" TUBING 9.2 LB/FT ALLOY 28 TSH BL</t>
        </is>
      </c>
      <c r="C527" s="973" t="n">
        <v>31</v>
      </c>
      <c r="D527" s="968">
        <f>C527</f>
        <v/>
      </c>
      <c r="E527" s="243">
        <f>E526+D527</f>
        <v/>
      </c>
      <c r="F527" s="243">
        <f>F526-D526</f>
        <v/>
      </c>
      <c r="G527" s="245">
        <f>G526-D527</f>
        <v/>
      </c>
      <c r="H527" s="244" t="n"/>
    </row>
    <row r="528" ht="28.8" customHeight="1" s="501">
      <c r="A528" s="977" t="inlineStr">
        <is>
          <t>JT.#291</t>
        </is>
      </c>
      <c r="B528" s="977" t="inlineStr">
        <is>
          <t>3-1/2" TUBING 9.2 LB/FT ALLOY 28 TSH BL</t>
        </is>
      </c>
      <c r="C528" s="973" t="n">
        <v>31</v>
      </c>
      <c r="D528" s="968">
        <f>C528</f>
        <v/>
      </c>
      <c r="E528" s="243">
        <f>E527+D528</f>
        <v/>
      </c>
      <c r="F528" s="243">
        <f>F527-D527</f>
        <v/>
      </c>
      <c r="G528" s="245">
        <f>G527-D528</f>
        <v/>
      </c>
      <c r="H528" s="244" t="n"/>
    </row>
    <row r="529" ht="28.8" customHeight="1" s="501">
      <c r="A529" s="977" t="inlineStr">
        <is>
          <t>JT.#292</t>
        </is>
      </c>
      <c r="B529" s="977" t="inlineStr">
        <is>
          <t>3-1/2" TUBING 9.2 LB/FT ALLOY 28 TSH BL</t>
        </is>
      </c>
      <c r="C529" s="973" t="n">
        <v>31</v>
      </c>
      <c r="D529" s="968">
        <f>C529</f>
        <v/>
      </c>
      <c r="E529" s="243">
        <f>E528+D529</f>
        <v/>
      </c>
      <c r="F529" s="243">
        <f>F528-D528</f>
        <v/>
      </c>
      <c r="G529" s="245">
        <f>G528-D529</f>
        <v/>
      </c>
      <c r="H529" s="244" t="n"/>
    </row>
    <row r="530" ht="28.8" customHeight="1" s="501">
      <c r="A530" s="977" t="inlineStr">
        <is>
          <t>JT.#293</t>
        </is>
      </c>
      <c r="B530" s="977" t="inlineStr">
        <is>
          <t>3-1/2" TUBING 9.2 LB/FT ALLOY 28 TSH BL</t>
        </is>
      </c>
      <c r="C530" s="973" t="n">
        <v>31</v>
      </c>
      <c r="D530" s="968">
        <f>C530</f>
        <v/>
      </c>
      <c r="E530" s="243">
        <f>E529+D530</f>
        <v/>
      </c>
      <c r="F530" s="243">
        <f>F529-D529</f>
        <v/>
      </c>
      <c r="G530" s="245">
        <f>G529-D530</f>
        <v/>
      </c>
      <c r="H530" s="244" t="n"/>
    </row>
    <row r="531" ht="28.8" customHeight="1" s="501">
      <c r="A531" s="977" t="inlineStr">
        <is>
          <t>JT.#294</t>
        </is>
      </c>
      <c r="B531" s="977" t="inlineStr">
        <is>
          <t>3-1/2" TUBING 9.2 LB/FT ALLOY 28 TSH BL</t>
        </is>
      </c>
      <c r="C531" s="973" t="n">
        <v>31</v>
      </c>
      <c r="D531" s="968">
        <f>C531</f>
        <v/>
      </c>
      <c r="E531" s="243">
        <f>E530+D531</f>
        <v/>
      </c>
      <c r="F531" s="243">
        <f>F530-D530</f>
        <v/>
      </c>
      <c r="G531" s="245">
        <f>G530-D531</f>
        <v/>
      </c>
      <c r="H531" s="244" t="n"/>
    </row>
    <row r="532" ht="28.8" customHeight="1" s="501">
      <c r="A532" s="977" t="inlineStr">
        <is>
          <t>JT.#295</t>
        </is>
      </c>
      <c r="B532" s="977" t="inlineStr">
        <is>
          <t>3-1/2" TUBING 9.2 LB/FT ALLOY 28 TSH BL</t>
        </is>
      </c>
      <c r="C532" s="973" t="n">
        <v>31</v>
      </c>
      <c r="D532" s="968">
        <f>C532</f>
        <v/>
      </c>
      <c r="E532" s="243">
        <f>E531+D532</f>
        <v/>
      </c>
      <c r="F532" s="243">
        <f>F531-D531</f>
        <v/>
      </c>
      <c r="G532" s="245">
        <f>G531-D532</f>
        <v/>
      </c>
      <c r="H532" s="244" t="n"/>
    </row>
    <row r="533" ht="28.8" customHeight="1" s="501">
      <c r="A533" s="977" t="inlineStr">
        <is>
          <t>JT.#296</t>
        </is>
      </c>
      <c r="B533" s="977" t="inlineStr">
        <is>
          <t>3-1/2" TUBING 9.2 LB/FT ALLOY 28 TSH BL</t>
        </is>
      </c>
      <c r="C533" s="973" t="n">
        <v>31</v>
      </c>
      <c r="D533" s="968">
        <f>C533</f>
        <v/>
      </c>
      <c r="E533" s="243">
        <f>E532+D533</f>
        <v/>
      </c>
      <c r="F533" s="243">
        <f>F532-D532</f>
        <v/>
      </c>
      <c r="G533" s="245">
        <f>G532-D533</f>
        <v/>
      </c>
      <c r="H533" s="244" t="n"/>
    </row>
    <row r="534" ht="28.8" customHeight="1" s="501">
      <c r="A534" s="977" t="inlineStr">
        <is>
          <t>JT.#297</t>
        </is>
      </c>
      <c r="B534" s="977" t="inlineStr">
        <is>
          <t>3-1/2" TUBING 9.2 LB/FT ALLOY 28 TSH BL</t>
        </is>
      </c>
      <c r="C534" s="973" t="n">
        <v>31</v>
      </c>
      <c r="D534" s="968">
        <f>C534</f>
        <v/>
      </c>
      <c r="E534" s="243">
        <f>E533+D534</f>
        <v/>
      </c>
      <c r="F534" s="243">
        <f>F533-D533</f>
        <v/>
      </c>
      <c r="G534" s="245">
        <f>G533-D534</f>
        <v/>
      </c>
      <c r="H534" s="244" t="n"/>
    </row>
    <row r="535" ht="28.8" customHeight="1" s="501">
      <c r="A535" s="977" t="inlineStr">
        <is>
          <t>JT.#298</t>
        </is>
      </c>
      <c r="B535" s="977" t="inlineStr">
        <is>
          <t>3-1/2" TUBING 9.2 LB/FT ALLOY 28 TSH BL</t>
        </is>
      </c>
      <c r="C535" s="973" t="n">
        <v>31</v>
      </c>
      <c r="D535" s="968">
        <f>C535</f>
        <v/>
      </c>
      <c r="E535" s="243">
        <f>E534+D535</f>
        <v/>
      </c>
      <c r="F535" s="243">
        <f>F534-D534</f>
        <v/>
      </c>
      <c r="G535" s="245">
        <f>G534-D535</f>
        <v/>
      </c>
      <c r="H535" s="244" t="n"/>
    </row>
    <row r="536" ht="28.8" customHeight="1" s="501">
      <c r="A536" s="977" t="inlineStr">
        <is>
          <t>JT.#299</t>
        </is>
      </c>
      <c r="B536" s="977" t="inlineStr">
        <is>
          <t>3-1/2" TUBING 9.2 LB/FT ALLOY 28 TSH BL</t>
        </is>
      </c>
      <c r="C536" s="973" t="n">
        <v>31</v>
      </c>
      <c r="D536" s="968">
        <f>C536</f>
        <v/>
      </c>
      <c r="E536" s="243">
        <f>E535+D536</f>
        <v/>
      </c>
      <c r="F536" s="243">
        <f>F535-D535</f>
        <v/>
      </c>
      <c r="G536" s="245">
        <f>G535-D536</f>
        <v/>
      </c>
      <c r="H536" s="244" t="n"/>
    </row>
    <row r="537" ht="28.8" customHeight="1" s="501">
      <c r="A537" s="977" t="inlineStr">
        <is>
          <t>JT.#300</t>
        </is>
      </c>
      <c r="B537" s="977" t="inlineStr">
        <is>
          <t>3-1/2" TUBING 9.2 LB/FT ALLOY 28 TSH BL</t>
        </is>
      </c>
      <c r="C537" s="973" t="n">
        <v>31</v>
      </c>
      <c r="D537" s="968">
        <f>C537</f>
        <v/>
      </c>
      <c r="E537" s="243">
        <f>E536+D537</f>
        <v/>
      </c>
      <c r="F537" s="243">
        <f>F536-D536</f>
        <v/>
      </c>
      <c r="G537" s="245">
        <f>G536-D537</f>
        <v/>
      </c>
      <c r="H537" s="244" t="n"/>
    </row>
    <row r="538" ht="28.8" customHeight="1" s="501">
      <c r="A538" s="977" t="inlineStr">
        <is>
          <t>JT.#301</t>
        </is>
      </c>
      <c r="B538" s="977" t="inlineStr">
        <is>
          <t>3-1/2" TUBING 9.2 LB/FT ALLOY 28 TSH BL</t>
        </is>
      </c>
      <c r="C538" s="973" t="n">
        <v>31</v>
      </c>
      <c r="D538" s="968">
        <f>C538</f>
        <v/>
      </c>
      <c r="E538" s="243">
        <f>E537+D538</f>
        <v/>
      </c>
      <c r="F538" s="243">
        <f>F537-D537</f>
        <v/>
      </c>
      <c r="G538" s="245">
        <f>G537-D538</f>
        <v/>
      </c>
      <c r="H538" s="244" t="n"/>
    </row>
    <row r="539" ht="28.8" customHeight="1" s="501">
      <c r="A539" s="977" t="inlineStr">
        <is>
          <t>JT.#302</t>
        </is>
      </c>
      <c r="B539" s="977" t="inlineStr">
        <is>
          <t>3-1/2" TUBING 9.2 LB/FT ALLOY 28 TSH BL</t>
        </is>
      </c>
      <c r="C539" s="973" t="n">
        <v>31</v>
      </c>
      <c r="D539" s="968">
        <f>C539</f>
        <v/>
      </c>
      <c r="E539" s="243">
        <f>E538+D539</f>
        <v/>
      </c>
      <c r="F539" s="243">
        <f>F538-D538</f>
        <v/>
      </c>
      <c r="G539" s="245">
        <f>G538-D539</f>
        <v/>
      </c>
      <c r="H539" s="244" t="n"/>
    </row>
    <row r="540" ht="28.8" customHeight="1" s="501">
      <c r="A540" s="977" t="inlineStr">
        <is>
          <t>JT.#303</t>
        </is>
      </c>
      <c r="B540" s="977" t="inlineStr">
        <is>
          <t>3-1/2" TUBING 9.2 LB/FT ALLOY 28 TSH BL</t>
        </is>
      </c>
      <c r="C540" s="973" t="n">
        <v>31</v>
      </c>
      <c r="D540" s="968">
        <f>C540</f>
        <v/>
      </c>
      <c r="E540" s="243">
        <f>E539+D540</f>
        <v/>
      </c>
      <c r="F540" s="243">
        <f>F539-D539</f>
        <v/>
      </c>
      <c r="G540" s="245">
        <f>G539-D540</f>
        <v/>
      </c>
      <c r="H540" s="244" t="n"/>
    </row>
    <row r="541" ht="28.8" customHeight="1" s="501">
      <c r="A541" s="977" t="inlineStr">
        <is>
          <t>JT.#304</t>
        </is>
      </c>
      <c r="B541" s="977" t="inlineStr">
        <is>
          <t>3-1/2" TUBING 9.2 LB/FT ALLOY 28 TSH BL</t>
        </is>
      </c>
      <c r="C541" s="973" t="n">
        <v>31</v>
      </c>
      <c r="D541" s="968">
        <f>C541</f>
        <v/>
      </c>
      <c r="E541" s="243">
        <f>E540+D541</f>
        <v/>
      </c>
      <c r="F541" s="243">
        <f>F540-D540</f>
        <v/>
      </c>
      <c r="G541" s="245">
        <f>G540-D541</f>
        <v/>
      </c>
      <c r="H541" s="244" t="n"/>
    </row>
    <row r="542" ht="28.8" customHeight="1" s="501">
      <c r="A542" s="977" t="inlineStr">
        <is>
          <t>JT.#305</t>
        </is>
      </c>
      <c r="B542" s="977" t="inlineStr">
        <is>
          <t>3-1/2" TUBING 9.2 LB/FT ALLOY 28 TSH BL</t>
        </is>
      </c>
      <c r="C542" s="973" t="n">
        <v>31</v>
      </c>
      <c r="D542" s="968">
        <f>C542</f>
        <v/>
      </c>
      <c r="E542" s="243">
        <f>E541+D542</f>
        <v/>
      </c>
      <c r="F542" s="243">
        <f>F541-D541</f>
        <v/>
      </c>
      <c r="G542" s="245">
        <f>G541-D542</f>
        <v/>
      </c>
      <c r="H542" s="244" t="n"/>
    </row>
    <row r="543" ht="28.8" customHeight="1" s="501">
      <c r="A543" s="977" t="inlineStr">
        <is>
          <t>JT.#306</t>
        </is>
      </c>
      <c r="B543" s="977" t="inlineStr">
        <is>
          <t>3-1/2" TUBING 9.2 LB/FT ALLOY 28 TSH BL</t>
        </is>
      </c>
      <c r="C543" s="973" t="n">
        <v>31</v>
      </c>
      <c r="D543" s="968">
        <f>C543</f>
        <v/>
      </c>
      <c r="E543" s="243">
        <f>E542+D543</f>
        <v/>
      </c>
      <c r="F543" s="243">
        <f>F542-D542</f>
        <v/>
      </c>
      <c r="G543" s="245">
        <f>G542-D543</f>
        <v/>
      </c>
      <c r="H543" s="244" t="n"/>
    </row>
    <row r="544" ht="28.8" customHeight="1" s="501">
      <c r="A544" s="977" t="inlineStr">
        <is>
          <t>JT.#307</t>
        </is>
      </c>
      <c r="B544" s="977" t="inlineStr">
        <is>
          <t>3-1/2" TUBING 9.2 LB/FT ALLOY 28 TSH BL</t>
        </is>
      </c>
      <c r="C544" s="973" t="n">
        <v>31</v>
      </c>
      <c r="D544" s="968">
        <f>C544</f>
        <v/>
      </c>
      <c r="E544" s="243">
        <f>E543+D544</f>
        <v/>
      </c>
      <c r="F544" s="243">
        <f>F543-D543</f>
        <v/>
      </c>
      <c r="G544" s="245">
        <f>G543-D544</f>
        <v/>
      </c>
      <c r="H544" s="244" t="n"/>
    </row>
    <row r="545" ht="28.8" customHeight="1" s="501">
      <c r="A545" s="977" t="inlineStr">
        <is>
          <t>JT.#308</t>
        </is>
      </c>
      <c r="B545" s="977" t="inlineStr">
        <is>
          <t>3-1/2" TUBING 9.2 LB/FT ALLOY 28 TSH BL</t>
        </is>
      </c>
      <c r="C545" s="973" t="n">
        <v>31</v>
      </c>
      <c r="D545" s="968">
        <f>C545</f>
        <v/>
      </c>
      <c r="E545" s="243">
        <f>E544+D545</f>
        <v/>
      </c>
      <c r="F545" s="243">
        <f>F544-D544</f>
        <v/>
      </c>
      <c r="G545" s="245">
        <f>G544-D545</f>
        <v/>
      </c>
      <c r="H545" s="244" t="n"/>
    </row>
    <row r="546" ht="28.8" customHeight="1" s="501">
      <c r="A546" s="977" t="inlineStr">
        <is>
          <t>JT.#309</t>
        </is>
      </c>
      <c r="B546" s="977" t="inlineStr">
        <is>
          <t>3-1/2" TUBING 9.2 LB/FT ALLOY 28 TSH BL</t>
        </is>
      </c>
      <c r="C546" s="973" t="n">
        <v>31</v>
      </c>
      <c r="D546" s="968">
        <f>C546</f>
        <v/>
      </c>
      <c r="E546" s="243">
        <f>E545+D546</f>
        <v/>
      </c>
      <c r="F546" s="243">
        <f>F545-D545</f>
        <v/>
      </c>
      <c r="G546" s="245">
        <f>G545-D546</f>
        <v/>
      </c>
      <c r="H546" s="244" t="n"/>
    </row>
    <row r="547" ht="28.8" customHeight="1" s="501">
      <c r="A547" s="977" t="inlineStr">
        <is>
          <t>JT.#310</t>
        </is>
      </c>
      <c r="B547" s="977" t="inlineStr">
        <is>
          <t>3-1/2" TUBING 9.2 LB/FT ALLOY 28 TSH BL</t>
        </is>
      </c>
      <c r="C547" s="973" t="n">
        <v>31</v>
      </c>
      <c r="D547" s="968">
        <f>C547</f>
        <v/>
      </c>
      <c r="E547" s="243">
        <f>E546+D547</f>
        <v/>
      </c>
      <c r="F547" s="243">
        <f>F546-D546</f>
        <v/>
      </c>
      <c r="G547" s="245">
        <f>G546-D547</f>
        <v/>
      </c>
      <c r="H547" s="244" t="n"/>
    </row>
    <row r="548" ht="28.8" customHeight="1" s="501">
      <c r="A548" s="977" t="inlineStr">
        <is>
          <t>JT.#311</t>
        </is>
      </c>
      <c r="B548" s="977" t="inlineStr">
        <is>
          <t>3-1/2" TUBING 9.2 LB/FT ALLOY 28 TSH BL</t>
        </is>
      </c>
      <c r="C548" s="973" t="n">
        <v>31</v>
      </c>
      <c r="D548" s="968">
        <f>C548</f>
        <v/>
      </c>
      <c r="E548" s="243">
        <f>E547+D548</f>
        <v/>
      </c>
      <c r="F548" s="243">
        <f>F547-D547</f>
        <v/>
      </c>
      <c r="G548" s="245">
        <f>G547-D548</f>
        <v/>
      </c>
      <c r="H548" s="244" t="n"/>
    </row>
    <row r="549" ht="28.8" customHeight="1" s="501">
      <c r="A549" s="977" t="inlineStr">
        <is>
          <t>JT.#312</t>
        </is>
      </c>
      <c r="B549" s="977" t="inlineStr">
        <is>
          <t>3-1/2" TUBING 9.2 LB/FT ALLOY 28 TSH BL</t>
        </is>
      </c>
      <c r="C549" s="973" t="n">
        <v>31</v>
      </c>
      <c r="D549" s="968">
        <f>C549</f>
        <v/>
      </c>
      <c r="E549" s="243">
        <f>E548+D549</f>
        <v/>
      </c>
      <c r="F549" s="243">
        <f>F548-D548</f>
        <v/>
      </c>
      <c r="G549" s="245">
        <f>G548-D549</f>
        <v/>
      </c>
      <c r="H549" s="244" t="n"/>
    </row>
    <row r="550" ht="28.8" customHeight="1" s="501">
      <c r="A550" s="977" t="inlineStr">
        <is>
          <t>JT.#313</t>
        </is>
      </c>
      <c r="B550" s="977" t="inlineStr">
        <is>
          <t>3-1/2" TUBING 9.2 LB/FT ALLOY 28 TSH BL</t>
        </is>
      </c>
      <c r="C550" s="973" t="n">
        <v>31</v>
      </c>
      <c r="D550" s="968">
        <f>C550</f>
        <v/>
      </c>
      <c r="E550" s="243">
        <f>E549+D550</f>
        <v/>
      </c>
      <c r="F550" s="243">
        <f>F549-D549</f>
        <v/>
      </c>
      <c r="G550" s="245">
        <f>G549-D550</f>
        <v/>
      </c>
      <c r="H550" s="244" t="n"/>
    </row>
    <row r="551" ht="28.8" customHeight="1" s="501">
      <c r="A551" s="977" t="inlineStr">
        <is>
          <t>JT.#314</t>
        </is>
      </c>
      <c r="B551" s="977" t="inlineStr">
        <is>
          <t>3-1/2" TUBING 9.2 LB/FT ALLOY 28 TSH BL</t>
        </is>
      </c>
      <c r="C551" s="973" t="n">
        <v>31</v>
      </c>
      <c r="D551" s="968">
        <f>C551</f>
        <v/>
      </c>
      <c r="E551" s="243">
        <f>E550+D551</f>
        <v/>
      </c>
      <c r="F551" s="243">
        <f>F550-D550</f>
        <v/>
      </c>
      <c r="G551" s="245">
        <f>G550-D551</f>
        <v/>
      </c>
      <c r="H551" s="244" t="n"/>
    </row>
    <row r="552" ht="28.8" customHeight="1" s="501">
      <c r="A552" s="977" t="inlineStr">
        <is>
          <t>JT.#315</t>
        </is>
      </c>
      <c r="B552" s="977" t="inlineStr">
        <is>
          <t>3-1/2" TUBING 9.2 LB/FT ALLOY 28 TSH BL</t>
        </is>
      </c>
      <c r="C552" s="973" t="n">
        <v>31</v>
      </c>
      <c r="D552" s="968">
        <f>C552</f>
        <v/>
      </c>
      <c r="E552" s="243">
        <f>E551+D552</f>
        <v/>
      </c>
      <c r="F552" s="243">
        <f>F551-D551</f>
        <v/>
      </c>
      <c r="G552" s="245">
        <f>G551-D552</f>
        <v/>
      </c>
      <c r="H552" s="244" t="n"/>
    </row>
    <row r="553" ht="28.8" customHeight="1" s="501">
      <c r="A553" s="977" t="inlineStr">
        <is>
          <t>JT.#316</t>
        </is>
      </c>
      <c r="B553" s="977" t="inlineStr">
        <is>
          <t>3-1/2" TUBING 9.2 LB/FT ALLOY 28 TSH BL</t>
        </is>
      </c>
      <c r="C553" s="973" t="n">
        <v>31</v>
      </c>
      <c r="D553" s="968">
        <f>C553</f>
        <v/>
      </c>
      <c r="E553" s="243">
        <f>E552+D553</f>
        <v/>
      </c>
      <c r="F553" s="243">
        <f>F552-D552</f>
        <v/>
      </c>
      <c r="G553" s="245">
        <f>G552-D553</f>
        <v/>
      </c>
      <c r="H553" s="244" t="n"/>
    </row>
    <row r="554" ht="28.8" customHeight="1" s="501">
      <c r="A554" s="977" t="inlineStr">
        <is>
          <t>JT.#317</t>
        </is>
      </c>
      <c r="B554" s="977" t="inlineStr">
        <is>
          <t>3-1/2" TUBING 9.2 LB/FT ALLOY 28 TSH BL</t>
        </is>
      </c>
      <c r="C554" s="973" t="n">
        <v>31</v>
      </c>
      <c r="D554" s="968">
        <f>C554</f>
        <v/>
      </c>
      <c r="E554" s="243">
        <f>E553+D554</f>
        <v/>
      </c>
      <c r="F554" s="243">
        <f>F553-D553</f>
        <v/>
      </c>
      <c r="G554" s="245">
        <f>G553-D554</f>
        <v/>
      </c>
      <c r="H554" s="244" t="n"/>
    </row>
    <row r="555" ht="28.8" customHeight="1" s="501">
      <c r="A555" s="977" t="inlineStr">
        <is>
          <t>JT.#318</t>
        </is>
      </c>
      <c r="B555" s="977" t="inlineStr">
        <is>
          <t>3-1/2" TUBING 9.2 LB/FT ALLOY 28 TSH BL</t>
        </is>
      </c>
      <c r="C555" s="973" t="n">
        <v>31</v>
      </c>
      <c r="D555" s="968">
        <f>C555</f>
        <v/>
      </c>
      <c r="E555" s="243">
        <f>E554+D555</f>
        <v/>
      </c>
      <c r="F555" s="243">
        <f>F554-D554</f>
        <v/>
      </c>
      <c r="G555" s="245">
        <f>G554-D555</f>
        <v/>
      </c>
      <c r="H555" s="244" t="n"/>
    </row>
    <row r="556" ht="28.8" customHeight="1" s="501">
      <c r="A556" s="977" t="inlineStr">
        <is>
          <t>JT.#319</t>
        </is>
      </c>
      <c r="B556" s="977" t="inlineStr">
        <is>
          <t>3-1/2" TUBING 9.2 LB/FT ALLOY 28 TSH BL</t>
        </is>
      </c>
      <c r="C556" s="973" t="n">
        <v>31</v>
      </c>
      <c r="D556" s="968">
        <f>C556</f>
        <v/>
      </c>
      <c r="E556" s="243">
        <f>E555+D556</f>
        <v/>
      </c>
      <c r="F556" s="243">
        <f>F555-D555</f>
        <v/>
      </c>
      <c r="G556" s="245">
        <f>G555-D556</f>
        <v/>
      </c>
      <c r="H556" s="244" t="n"/>
    </row>
    <row r="557" ht="28.8" customHeight="1" s="501">
      <c r="A557" s="977" t="inlineStr">
        <is>
          <t>JT.#320</t>
        </is>
      </c>
      <c r="B557" s="977" t="inlineStr">
        <is>
          <t>3-1/2" TUBING 9.2 LB/FT ALLOY 28 TSH BL</t>
        </is>
      </c>
      <c r="C557" s="973" t="n">
        <v>31</v>
      </c>
      <c r="D557" s="968">
        <f>C557</f>
        <v/>
      </c>
      <c r="E557" s="243">
        <f>E556+D557</f>
        <v/>
      </c>
      <c r="F557" s="243">
        <f>F556-D556</f>
        <v/>
      </c>
      <c r="G557" s="245">
        <f>G556-D557</f>
        <v/>
      </c>
      <c r="H557" s="244" t="n"/>
    </row>
    <row r="558" ht="28.8" customHeight="1" s="501">
      <c r="A558" s="977" t="inlineStr">
        <is>
          <t>JT.#321</t>
        </is>
      </c>
      <c r="B558" s="977" t="inlineStr">
        <is>
          <t>3-1/2" TUBING 9.2 LB/FT ALLOY 28 TSH BL</t>
        </is>
      </c>
      <c r="C558" s="973" t="n">
        <v>31</v>
      </c>
      <c r="D558" s="968">
        <f>C558</f>
        <v/>
      </c>
      <c r="E558" s="243">
        <f>E557+D558</f>
        <v/>
      </c>
      <c r="F558" s="243">
        <f>F557-D557</f>
        <v/>
      </c>
      <c r="G558" s="245">
        <f>G557-D558</f>
        <v/>
      </c>
      <c r="H558" s="244" t="n"/>
    </row>
    <row r="559" ht="28.8" customHeight="1" s="501">
      <c r="A559" s="977" t="inlineStr">
        <is>
          <t>JT.#322</t>
        </is>
      </c>
      <c r="B559" s="977" t="inlineStr">
        <is>
          <t>3-1/2" TUBING 9.2 LB/FT ALLOY 28 TSH BL</t>
        </is>
      </c>
      <c r="C559" s="973" t="n">
        <v>31</v>
      </c>
      <c r="D559" s="968">
        <f>C559</f>
        <v/>
      </c>
      <c r="E559" s="243">
        <f>E558+D559</f>
        <v/>
      </c>
      <c r="F559" s="243">
        <f>F558-D558</f>
        <v/>
      </c>
      <c r="G559" s="245">
        <f>G558-D559</f>
        <v/>
      </c>
      <c r="H559" s="244" t="n"/>
    </row>
    <row r="560" ht="28.8" customHeight="1" s="501">
      <c r="A560" s="977" t="inlineStr">
        <is>
          <t>JT.#323</t>
        </is>
      </c>
      <c r="B560" s="977" t="inlineStr">
        <is>
          <t>3-1/2" TUBING 9.2 LB/FT ALLOY 28 TSH BL</t>
        </is>
      </c>
      <c r="C560" s="973" t="n">
        <v>31</v>
      </c>
      <c r="D560" s="968">
        <f>C560</f>
        <v/>
      </c>
      <c r="E560" s="243">
        <f>E559+D560</f>
        <v/>
      </c>
      <c r="F560" s="243">
        <f>F559-D559</f>
        <v/>
      </c>
      <c r="G560" s="245">
        <f>G559-D560</f>
        <v/>
      </c>
      <c r="H560" s="244" t="n"/>
    </row>
    <row r="561" ht="28.8" customHeight="1" s="501">
      <c r="A561" s="977" t="inlineStr">
        <is>
          <t>JT.#324</t>
        </is>
      </c>
      <c r="B561" s="977" t="inlineStr">
        <is>
          <t>3-1/2" TUBING 9.2 LB/FT ALLOY 28 TSH BL</t>
        </is>
      </c>
      <c r="C561" s="973" t="n">
        <v>31</v>
      </c>
      <c r="D561" s="968">
        <f>C561</f>
        <v/>
      </c>
      <c r="E561" s="243">
        <f>E560+D561</f>
        <v/>
      </c>
      <c r="F561" s="243">
        <f>F560-D560</f>
        <v/>
      </c>
      <c r="G561" s="245">
        <f>G560-D561</f>
        <v/>
      </c>
      <c r="H561" s="244" t="n"/>
    </row>
    <row r="562" ht="28.8" customHeight="1" s="501">
      <c r="A562" s="977" t="inlineStr">
        <is>
          <t>JT.#325</t>
        </is>
      </c>
      <c r="B562" s="977" t="inlineStr">
        <is>
          <t>3-1/2" TUBING 9.2 LB/FT ALLOY 28 TSH BL</t>
        </is>
      </c>
      <c r="C562" s="973" t="n">
        <v>31</v>
      </c>
      <c r="D562" s="968">
        <f>C562</f>
        <v/>
      </c>
      <c r="E562" s="243">
        <f>E561+D562</f>
        <v/>
      </c>
      <c r="F562" s="243">
        <f>F561-D561</f>
        <v/>
      </c>
      <c r="G562" s="245">
        <f>G561-D562</f>
        <v/>
      </c>
      <c r="H562" s="244" t="n"/>
    </row>
    <row r="563" ht="28.8" customHeight="1" s="501">
      <c r="A563" s="977" t="inlineStr">
        <is>
          <t>JT.#326</t>
        </is>
      </c>
      <c r="B563" s="977" t="inlineStr">
        <is>
          <t>3-1/2" TUBING 9.2 LB/FT ALLOY 28 TSH BL</t>
        </is>
      </c>
      <c r="C563" s="973" t="n">
        <v>31</v>
      </c>
      <c r="D563" s="968">
        <f>C563</f>
        <v/>
      </c>
      <c r="E563" s="243">
        <f>E562+D563</f>
        <v/>
      </c>
      <c r="F563" s="243">
        <f>F562-D562</f>
        <v/>
      </c>
      <c r="G563" s="245">
        <f>G562-D563</f>
        <v/>
      </c>
      <c r="H563" s="244" t="n"/>
    </row>
    <row r="564" ht="28.8" customHeight="1" s="501">
      <c r="A564" s="977" t="inlineStr">
        <is>
          <t>JT.#327</t>
        </is>
      </c>
      <c r="B564" s="977" t="inlineStr">
        <is>
          <t>3-1/2" TUBING 9.2 LB/FT ALLOY 28 TSH BL</t>
        </is>
      </c>
      <c r="C564" s="973" t="n">
        <v>31</v>
      </c>
      <c r="D564" s="968">
        <f>C564</f>
        <v/>
      </c>
      <c r="E564" s="243">
        <f>E563+D564</f>
        <v/>
      </c>
      <c r="F564" s="243">
        <f>F563-D563</f>
        <v/>
      </c>
      <c r="G564" s="245">
        <f>G563-D564</f>
        <v/>
      </c>
      <c r="H564" s="244" t="n"/>
    </row>
    <row r="565" ht="28.8" customHeight="1" s="501">
      <c r="A565" s="977" t="inlineStr">
        <is>
          <t>JT.#328</t>
        </is>
      </c>
      <c r="B565" s="977" t="inlineStr">
        <is>
          <t>3-1/2" TUBING 9.2 LB/FT ALLOY 28 TSH BL</t>
        </is>
      </c>
      <c r="C565" s="973" t="n">
        <v>31</v>
      </c>
      <c r="D565" s="968">
        <f>C565</f>
        <v/>
      </c>
      <c r="E565" s="243">
        <f>E564+D565</f>
        <v/>
      </c>
      <c r="F565" s="243">
        <f>F564-D564</f>
        <v/>
      </c>
      <c r="G565" s="245">
        <f>G564-D565</f>
        <v/>
      </c>
      <c r="H565" s="244" t="n"/>
    </row>
    <row r="566" ht="28.8" customHeight="1" s="501">
      <c r="A566" s="977" t="inlineStr">
        <is>
          <t>JT.#329</t>
        </is>
      </c>
      <c r="B566" s="977" t="inlineStr">
        <is>
          <t>3-1/2" TUBING 9.2 LB/FT ALLOY 28 TSH BL</t>
        </is>
      </c>
      <c r="C566" s="973" t="n">
        <v>31</v>
      </c>
      <c r="D566" s="968">
        <f>C566</f>
        <v/>
      </c>
      <c r="E566" s="243">
        <f>E565+D566</f>
        <v/>
      </c>
      <c r="F566" s="243">
        <f>F565-D565</f>
        <v/>
      </c>
      <c r="G566" s="245">
        <f>G565-D566</f>
        <v/>
      </c>
      <c r="H566" s="244" t="n"/>
    </row>
    <row r="567" ht="28.8" customHeight="1" s="501">
      <c r="A567" s="977" t="inlineStr">
        <is>
          <t>JT.#330</t>
        </is>
      </c>
      <c r="B567" s="977" t="inlineStr">
        <is>
          <t>3-1/2" TUBING 9.2 LB/FT ALLOY 28 TSH BL</t>
        </is>
      </c>
      <c r="C567" s="973" t="n">
        <v>31</v>
      </c>
      <c r="D567" s="968">
        <f>C567</f>
        <v/>
      </c>
      <c r="E567" s="243">
        <f>E566+D567</f>
        <v/>
      </c>
      <c r="F567" s="243">
        <f>F566-D566</f>
        <v/>
      </c>
      <c r="G567" s="245">
        <f>G566-D567</f>
        <v/>
      </c>
      <c r="H567" s="244" t="n"/>
    </row>
    <row r="568" ht="28.8" customHeight="1" s="501">
      <c r="A568" s="977" t="inlineStr">
        <is>
          <t>JT.#331</t>
        </is>
      </c>
      <c r="B568" s="977" t="inlineStr">
        <is>
          <t>3-1/2" TUBING 9.2 LB/FT ALLOY 28 TSH BL</t>
        </is>
      </c>
      <c r="C568" s="973" t="n">
        <v>31</v>
      </c>
      <c r="D568" s="968">
        <f>C568</f>
        <v/>
      </c>
      <c r="E568" s="243">
        <f>E567+D568</f>
        <v/>
      </c>
      <c r="F568" s="243">
        <f>F567-D567</f>
        <v/>
      </c>
      <c r="G568" s="245">
        <f>G567-D568</f>
        <v/>
      </c>
      <c r="H568" s="244" t="n"/>
    </row>
    <row r="569" ht="28.8" customHeight="1" s="501">
      <c r="A569" s="977" t="inlineStr">
        <is>
          <t>JT.#332</t>
        </is>
      </c>
      <c r="B569" s="977" t="inlineStr">
        <is>
          <t>3-1/2" TUBING 9.2 LB/FT ALLOY 28 TSH BL</t>
        </is>
      </c>
      <c r="C569" s="973" t="n">
        <v>31</v>
      </c>
      <c r="D569" s="968">
        <f>C569</f>
        <v/>
      </c>
      <c r="E569" s="243">
        <f>E568+D569</f>
        <v/>
      </c>
      <c r="F569" s="243">
        <f>F568-D568</f>
        <v/>
      </c>
      <c r="G569" s="245">
        <f>G568-D569</f>
        <v/>
      </c>
      <c r="H569" s="244" t="n"/>
    </row>
    <row r="570" ht="28.8" customHeight="1" s="501">
      <c r="A570" s="977" t="inlineStr">
        <is>
          <t>JT.#333</t>
        </is>
      </c>
      <c r="B570" s="977" t="inlineStr">
        <is>
          <t>3-1/2" TUBING 9.2 LB/FT ALLOY 28 TSH BL</t>
        </is>
      </c>
      <c r="C570" s="973" t="n">
        <v>31</v>
      </c>
      <c r="D570" s="968">
        <f>C570</f>
        <v/>
      </c>
      <c r="E570" s="243">
        <f>E569+D570</f>
        <v/>
      </c>
      <c r="F570" s="243">
        <f>F569-D569</f>
        <v/>
      </c>
      <c r="G570" s="245">
        <f>G569-D570</f>
        <v/>
      </c>
      <c r="H570" s="244" t="n"/>
    </row>
    <row r="571" ht="28.8" customHeight="1" s="501">
      <c r="A571" s="977" t="inlineStr">
        <is>
          <t>JT.#334</t>
        </is>
      </c>
      <c r="B571" s="977" t="inlineStr">
        <is>
          <t>3-1/2" TUBING 9.2 LB/FT ALLOY 28 TSH BL</t>
        </is>
      </c>
      <c r="C571" s="973" t="n">
        <v>31</v>
      </c>
      <c r="D571" s="968">
        <f>C571</f>
        <v/>
      </c>
      <c r="E571" s="243">
        <f>E570+D571</f>
        <v/>
      </c>
      <c r="F571" s="243">
        <f>F570-D570</f>
        <v/>
      </c>
      <c r="G571" s="245">
        <f>G570-D571</f>
        <v/>
      </c>
      <c r="H571" s="244" t="n"/>
    </row>
    <row r="572" ht="28.8" customHeight="1" s="501">
      <c r="A572" s="977" t="inlineStr">
        <is>
          <t>JT.#335</t>
        </is>
      </c>
      <c r="B572" s="977" t="inlineStr">
        <is>
          <t>3-1/2" TUBING 9.2 LB/FT ALLOY 28 TSH BL</t>
        </is>
      </c>
      <c r="C572" s="973" t="n">
        <v>31</v>
      </c>
      <c r="D572" s="968">
        <f>C572</f>
        <v/>
      </c>
      <c r="E572" s="243">
        <f>E571+D572</f>
        <v/>
      </c>
      <c r="F572" s="243">
        <f>F571-D571</f>
        <v/>
      </c>
      <c r="G572" s="245">
        <f>G571-D572</f>
        <v/>
      </c>
      <c r="H572" s="244" t="n"/>
    </row>
    <row r="573" ht="28.8" customHeight="1" s="501">
      <c r="A573" s="977" t="inlineStr">
        <is>
          <t>JT.#336</t>
        </is>
      </c>
      <c r="B573" s="977" t="inlineStr">
        <is>
          <t>3-1/2" TUBING 9.2 LB/FT ALLOY 28 TSH BL</t>
        </is>
      </c>
      <c r="C573" s="973" t="n">
        <v>31</v>
      </c>
      <c r="D573" s="968">
        <f>C573</f>
        <v/>
      </c>
      <c r="E573" s="243">
        <f>E572+D573</f>
        <v/>
      </c>
      <c r="F573" s="243">
        <f>F572-D572</f>
        <v/>
      </c>
      <c r="G573" s="245">
        <f>G572-D573</f>
        <v/>
      </c>
      <c r="H573" s="244" t="n"/>
    </row>
    <row r="574" ht="28.8" customHeight="1" s="501">
      <c r="A574" s="977" t="inlineStr">
        <is>
          <t>JT.#337</t>
        </is>
      </c>
      <c r="B574" s="977" t="inlineStr">
        <is>
          <t>3-1/2" TUBING 9.2 LB/FT ALLOY 28 TSH BL</t>
        </is>
      </c>
      <c r="C574" s="973" t="n">
        <v>31</v>
      </c>
      <c r="D574" s="968">
        <f>C574</f>
        <v/>
      </c>
      <c r="E574" s="243">
        <f>E573+D574</f>
        <v/>
      </c>
      <c r="F574" s="243">
        <f>F573-D573</f>
        <v/>
      </c>
      <c r="G574" s="245">
        <f>G573-D574</f>
        <v/>
      </c>
      <c r="H574" s="244" t="n"/>
    </row>
    <row r="575" ht="28.8" customHeight="1" s="501">
      <c r="A575" s="977" t="inlineStr">
        <is>
          <t>JT.#338</t>
        </is>
      </c>
      <c r="B575" s="977" t="inlineStr">
        <is>
          <t>3-1/2" TUBING 9.2 LB/FT ALLOY 28 TSH BL</t>
        </is>
      </c>
      <c r="C575" s="973" t="n">
        <v>31</v>
      </c>
      <c r="D575" s="968">
        <f>C575</f>
        <v/>
      </c>
      <c r="E575" s="243">
        <f>E574+D575</f>
        <v/>
      </c>
      <c r="F575" s="243">
        <f>F574-D574</f>
        <v/>
      </c>
      <c r="G575" s="245">
        <f>G574-D575</f>
        <v/>
      </c>
      <c r="H575" s="244" t="n"/>
    </row>
    <row r="576" ht="28.8" customHeight="1" s="501">
      <c r="A576" s="977" t="inlineStr">
        <is>
          <t>JT.#339</t>
        </is>
      </c>
      <c r="B576" s="977" t="inlineStr">
        <is>
          <t>3-1/2" TUBING 9.2 LB/FT ALLOY 28 TSH BL</t>
        </is>
      </c>
      <c r="C576" s="973" t="n">
        <v>31</v>
      </c>
      <c r="D576" s="968">
        <f>C576</f>
        <v/>
      </c>
      <c r="E576" s="243">
        <f>E575+D576</f>
        <v/>
      </c>
      <c r="F576" s="243">
        <f>F575-D575</f>
        <v/>
      </c>
      <c r="G576" s="245">
        <f>G575-D576</f>
        <v/>
      </c>
      <c r="H576" s="244" t="n"/>
    </row>
    <row r="577" ht="28.8" customHeight="1" s="501">
      <c r="A577" s="977" t="inlineStr">
        <is>
          <t>JT.#340</t>
        </is>
      </c>
      <c r="B577" s="977" t="inlineStr">
        <is>
          <t>3-1/2" TUBING 9.2 LB/FT ALLOY 28 TSH BL</t>
        </is>
      </c>
      <c r="C577" s="973" t="n">
        <v>31</v>
      </c>
      <c r="D577" s="968">
        <f>C577</f>
        <v/>
      </c>
      <c r="E577" s="243">
        <f>E576+D577</f>
        <v/>
      </c>
      <c r="F577" s="243">
        <f>F576-D576</f>
        <v/>
      </c>
      <c r="G577" s="245">
        <f>G576-D577</f>
        <v/>
      </c>
      <c r="H577" s="244" t="n"/>
    </row>
    <row r="578" ht="28.8" customHeight="1" s="501">
      <c r="A578" s="977" t="inlineStr">
        <is>
          <t>JT.#341</t>
        </is>
      </c>
      <c r="B578" s="977" t="inlineStr">
        <is>
          <t>3-1/2" TUBING 9.2 LB/FT ALLOY 28 TSH BL</t>
        </is>
      </c>
      <c r="C578" s="973" t="n">
        <v>31</v>
      </c>
      <c r="D578" s="968">
        <f>C578</f>
        <v/>
      </c>
      <c r="E578" s="243">
        <f>E577+D578</f>
        <v/>
      </c>
      <c r="F578" s="243">
        <f>F577-D577</f>
        <v/>
      </c>
      <c r="G578" s="245">
        <f>G577-D578</f>
        <v/>
      </c>
      <c r="H578" s="244" t="n"/>
    </row>
    <row r="579" ht="28.8" customHeight="1" s="501">
      <c r="A579" s="977" t="inlineStr">
        <is>
          <t>JT.#342</t>
        </is>
      </c>
      <c r="B579" s="977" t="inlineStr">
        <is>
          <t>3-1/2" TUBING 9.2 LB/FT ALLOY 28 TSH BL</t>
        </is>
      </c>
      <c r="C579" s="973" t="n">
        <v>31</v>
      </c>
      <c r="D579" s="968">
        <f>C579</f>
        <v/>
      </c>
      <c r="E579" s="243">
        <f>E578+D579</f>
        <v/>
      </c>
      <c r="F579" s="243">
        <f>F578-D578</f>
        <v/>
      </c>
      <c r="G579" s="245">
        <f>G578-D579</f>
        <v/>
      </c>
      <c r="H579" s="244" t="n"/>
    </row>
    <row r="580" ht="28.8" customHeight="1" s="501">
      <c r="A580" s="977" t="inlineStr">
        <is>
          <t>JT.#343</t>
        </is>
      </c>
      <c r="B580" s="977" t="inlineStr">
        <is>
          <t>3-1/2" TUBING 9.2 LB/FT ALLOY 28 TSH BL</t>
        </is>
      </c>
      <c r="C580" s="973" t="n">
        <v>31</v>
      </c>
      <c r="D580" s="968">
        <f>C580</f>
        <v/>
      </c>
      <c r="E580" s="243">
        <f>E579+D580</f>
        <v/>
      </c>
      <c r="F580" s="243">
        <f>F579-D579</f>
        <v/>
      </c>
      <c r="G580" s="245">
        <f>G579-D580</f>
        <v/>
      </c>
      <c r="H580" s="244" t="n"/>
    </row>
    <row r="581" ht="28.8" customHeight="1" s="501">
      <c r="A581" s="977" t="inlineStr">
        <is>
          <t>JT.#344</t>
        </is>
      </c>
      <c r="B581" s="977" t="inlineStr">
        <is>
          <t>3-1/2" TUBING 9.2 LB/FT ALLOY 28 TSH BL</t>
        </is>
      </c>
      <c r="C581" s="973" t="n">
        <v>31</v>
      </c>
      <c r="D581" s="968">
        <f>C581</f>
        <v/>
      </c>
      <c r="E581" s="243">
        <f>E580+D581</f>
        <v/>
      </c>
      <c r="F581" s="243">
        <f>F580-D580</f>
        <v/>
      </c>
      <c r="G581" s="245">
        <f>G580-D581</f>
        <v/>
      </c>
      <c r="H581" s="244" t="n"/>
    </row>
    <row r="582" ht="28.8" customHeight="1" s="501">
      <c r="A582" s="977" t="inlineStr">
        <is>
          <t>JT.#345</t>
        </is>
      </c>
      <c r="B582" s="977" t="inlineStr">
        <is>
          <t>3-1/2" TUBING 9.2 LB/FT ALLOY 28 TSH BL</t>
        </is>
      </c>
      <c r="C582" s="973" t="n">
        <v>31</v>
      </c>
      <c r="D582" s="968">
        <f>C582</f>
        <v/>
      </c>
      <c r="E582" s="243">
        <f>E581+D582</f>
        <v/>
      </c>
      <c r="F582" s="243">
        <f>F581-D581</f>
        <v/>
      </c>
      <c r="G582" s="245">
        <f>G581-D582</f>
        <v/>
      </c>
      <c r="H582" s="244" t="n"/>
    </row>
    <row r="583" ht="28.8" customHeight="1" s="501">
      <c r="A583" s="977" t="inlineStr">
        <is>
          <t>JT.#346</t>
        </is>
      </c>
      <c r="B583" s="977" t="inlineStr">
        <is>
          <t>3-1/2" TUBING 9.2 LB/FT ALLOY 28 TSH BL</t>
        </is>
      </c>
      <c r="C583" s="973" t="n">
        <v>31</v>
      </c>
      <c r="D583" s="968">
        <f>C583</f>
        <v/>
      </c>
      <c r="E583" s="243">
        <f>E582+D583</f>
        <v/>
      </c>
      <c r="F583" s="243">
        <f>F582-D582</f>
        <v/>
      </c>
      <c r="G583" s="245">
        <f>G582-D583</f>
        <v/>
      </c>
      <c r="H583" s="244" t="n"/>
    </row>
    <row r="584" ht="28.8" customHeight="1" s="501">
      <c r="A584" s="977" t="inlineStr">
        <is>
          <t>JT.#347</t>
        </is>
      </c>
      <c r="B584" s="977" t="inlineStr">
        <is>
          <t>3-1/2" TUBING 9.2 LB/FT ALLOY 28 TSH BL</t>
        </is>
      </c>
      <c r="C584" s="973" t="n">
        <v>31</v>
      </c>
      <c r="D584" s="968">
        <f>C584</f>
        <v/>
      </c>
      <c r="E584" s="243">
        <f>E583+D584</f>
        <v/>
      </c>
      <c r="F584" s="243">
        <f>F583-D583</f>
        <v/>
      </c>
      <c r="G584" s="245">
        <f>G583-D584</f>
        <v/>
      </c>
      <c r="H584" s="244" t="n"/>
    </row>
    <row r="585" ht="28.8" customHeight="1" s="501">
      <c r="A585" s="977" t="inlineStr">
        <is>
          <t>JT.#348</t>
        </is>
      </c>
      <c r="B585" s="977" t="inlineStr">
        <is>
          <t>3-1/2" TUBING 9.2 LB/FT ALLOY 28 TSH BL</t>
        </is>
      </c>
      <c r="C585" s="973" t="n">
        <v>31</v>
      </c>
      <c r="D585" s="968">
        <f>C585</f>
        <v/>
      </c>
      <c r="E585" s="243">
        <f>E584+D585</f>
        <v/>
      </c>
      <c r="F585" s="243">
        <f>F584-D584</f>
        <v/>
      </c>
      <c r="G585" s="245">
        <f>G584-D585</f>
        <v/>
      </c>
      <c r="H585" s="244" t="n"/>
    </row>
    <row r="586" ht="28.8" customHeight="1" s="501">
      <c r="A586" s="977" t="inlineStr">
        <is>
          <t>JT.#349</t>
        </is>
      </c>
      <c r="B586" s="977" t="inlineStr">
        <is>
          <t>3-1/2" TUBING 9.2 LB/FT ALLOY 28 TSH BL</t>
        </is>
      </c>
      <c r="C586" s="973" t="n">
        <v>31</v>
      </c>
      <c r="D586" s="968">
        <f>C586</f>
        <v/>
      </c>
      <c r="E586" s="243">
        <f>E585+D586</f>
        <v/>
      </c>
      <c r="F586" s="243">
        <f>F585-D585</f>
        <v/>
      </c>
      <c r="G586" s="245">
        <f>G585-D586</f>
        <v/>
      </c>
      <c r="H586" s="244" t="n"/>
    </row>
    <row r="587" ht="28.8" customHeight="1" s="501">
      <c r="A587" s="977" t="inlineStr">
        <is>
          <t>JT.#350</t>
        </is>
      </c>
      <c r="B587" s="977" t="inlineStr">
        <is>
          <t>3-1/2" TUBING 9.2 LB/FT ALLOY 28 TSH BL</t>
        </is>
      </c>
      <c r="C587" s="973" t="n">
        <v>31</v>
      </c>
      <c r="D587" s="968">
        <f>C587</f>
        <v/>
      </c>
      <c r="E587" s="243">
        <f>E586+D587</f>
        <v/>
      </c>
      <c r="F587" s="243">
        <f>F586-D586</f>
        <v/>
      </c>
      <c r="G587" s="245">
        <f>G586-D587</f>
        <v/>
      </c>
      <c r="H587" s="244" t="n"/>
    </row>
    <row r="588" ht="28.8" customHeight="1" s="501">
      <c r="A588" s="977" t="inlineStr">
        <is>
          <t>JT.#351</t>
        </is>
      </c>
      <c r="B588" s="977" t="inlineStr">
        <is>
          <t>3-1/2" TUBING 9.2 LB/FT ALLOY 28 TSH BL</t>
        </is>
      </c>
      <c r="C588" s="973" t="n">
        <v>31</v>
      </c>
      <c r="D588" s="968">
        <f>C588</f>
        <v/>
      </c>
      <c r="E588" s="243">
        <f>E587+D588</f>
        <v/>
      </c>
      <c r="F588" s="243">
        <f>F587-D587</f>
        <v/>
      </c>
      <c r="G588" s="245">
        <f>G587-D588</f>
        <v/>
      </c>
      <c r="H588" s="244" t="n"/>
    </row>
    <row r="589" ht="28.8" customHeight="1" s="501">
      <c r="A589" s="977" t="inlineStr">
        <is>
          <t>JT.#352</t>
        </is>
      </c>
      <c r="B589" s="977" t="inlineStr">
        <is>
          <t>3-1/2" TUBING 9.2 LB/FT ALLOY 28 TSH BL</t>
        </is>
      </c>
      <c r="C589" s="973" t="n">
        <v>31</v>
      </c>
      <c r="D589" s="968">
        <f>C589</f>
        <v/>
      </c>
      <c r="E589" s="243">
        <f>E588+D589</f>
        <v/>
      </c>
      <c r="F589" s="243">
        <f>F588-D588</f>
        <v/>
      </c>
      <c r="G589" s="245">
        <f>G588-D589</f>
        <v/>
      </c>
      <c r="H589" s="244" t="n"/>
    </row>
    <row r="590" ht="28.8" customHeight="1" s="501">
      <c r="A590" s="977" t="inlineStr">
        <is>
          <t>JT.#353</t>
        </is>
      </c>
      <c r="B590" s="977" t="inlineStr">
        <is>
          <t>3-1/2" TUBING 9.2 LB/FT ALLOY 28 TSH BL</t>
        </is>
      </c>
      <c r="C590" s="973" t="n">
        <v>31</v>
      </c>
      <c r="D590" s="968">
        <f>C590</f>
        <v/>
      </c>
      <c r="E590" s="243">
        <f>E589+D590</f>
        <v/>
      </c>
      <c r="F590" s="243">
        <f>F589-D589</f>
        <v/>
      </c>
      <c r="G590" s="245">
        <f>G589-D590</f>
        <v/>
      </c>
      <c r="H590" s="244" t="n"/>
    </row>
    <row r="591" ht="28.8" customHeight="1" s="501">
      <c r="A591" s="977" t="inlineStr">
        <is>
          <t>JT.#354</t>
        </is>
      </c>
      <c r="B591" s="977" t="inlineStr">
        <is>
          <t>3-1/2" TUBING 9.2 LB/FT ALLOY 28 TSH BL</t>
        </is>
      </c>
      <c r="C591" s="973" t="n">
        <v>31</v>
      </c>
      <c r="D591" s="968">
        <f>C591</f>
        <v/>
      </c>
      <c r="E591" s="243">
        <f>E590+D591</f>
        <v/>
      </c>
      <c r="F591" s="243">
        <f>F590-D590</f>
        <v/>
      </c>
      <c r="G591" s="245">
        <f>G590-D591</f>
        <v/>
      </c>
      <c r="H591" s="244" t="n"/>
    </row>
    <row r="592" ht="28.8" customHeight="1" s="501">
      <c r="A592" s="977" t="inlineStr">
        <is>
          <t>JT.#355</t>
        </is>
      </c>
      <c r="B592" s="977" t="inlineStr">
        <is>
          <t>3-1/2" TUBING 9.2 LB/FT ALLOY 28 TSH BL</t>
        </is>
      </c>
      <c r="C592" s="973" t="n">
        <v>31</v>
      </c>
      <c r="D592" s="968">
        <f>C592</f>
        <v/>
      </c>
      <c r="E592" s="243">
        <f>E591+D592</f>
        <v/>
      </c>
      <c r="F592" s="243">
        <f>F591-D591</f>
        <v/>
      </c>
      <c r="G592" s="245">
        <f>G591-D592</f>
        <v/>
      </c>
      <c r="H592" s="244" t="n"/>
    </row>
    <row r="593" ht="28.8" customHeight="1" s="501">
      <c r="A593" s="977" t="inlineStr">
        <is>
          <t>JT.#356</t>
        </is>
      </c>
      <c r="B593" s="977" t="inlineStr">
        <is>
          <t>3-1/2" TUBING 9.2 LB/FT ALLOY 28 TSH BL</t>
        </is>
      </c>
      <c r="C593" s="973" t="n">
        <v>31</v>
      </c>
      <c r="D593" s="968">
        <f>C593</f>
        <v/>
      </c>
      <c r="E593" s="243">
        <f>E592+D593</f>
        <v/>
      </c>
      <c r="F593" s="243">
        <f>F592-D592</f>
        <v/>
      </c>
      <c r="G593" s="245">
        <f>G592-D593</f>
        <v/>
      </c>
      <c r="H593" s="244" t="n"/>
    </row>
    <row r="594" ht="28.8" customHeight="1" s="501">
      <c r="A594" s="977" t="inlineStr">
        <is>
          <t>JT.#357</t>
        </is>
      </c>
      <c r="B594" s="977" t="inlineStr">
        <is>
          <t>3-1/2" TUBING 9.2 LB/FT ALLOY 28 TSH BL</t>
        </is>
      </c>
      <c r="C594" s="973" t="n">
        <v>31</v>
      </c>
      <c r="D594" s="968">
        <f>C594</f>
        <v/>
      </c>
      <c r="E594" s="243">
        <f>E593+D594</f>
        <v/>
      </c>
      <c r="F594" s="243">
        <f>F593-D593</f>
        <v/>
      </c>
      <c r="G594" s="245">
        <f>G593-D594</f>
        <v/>
      </c>
      <c r="H594" s="244" t="n"/>
    </row>
    <row r="595" ht="28.8" customHeight="1" s="501">
      <c r="A595" s="977" t="inlineStr">
        <is>
          <t>JT.#358</t>
        </is>
      </c>
      <c r="B595" s="977" t="inlineStr">
        <is>
          <t>3-1/2" TUBING 9.2 LB/FT ALLOY 28 TSH BL</t>
        </is>
      </c>
      <c r="C595" s="973" t="n">
        <v>31</v>
      </c>
      <c r="D595" s="968">
        <f>C595</f>
        <v/>
      </c>
      <c r="E595" s="243">
        <f>E594+D595</f>
        <v/>
      </c>
      <c r="F595" s="243">
        <f>F594-D594</f>
        <v/>
      </c>
      <c r="G595" s="245">
        <f>G594-D595</f>
        <v/>
      </c>
      <c r="H595" s="244" t="n"/>
    </row>
    <row r="596" ht="28.8" customHeight="1" s="501">
      <c r="A596" s="977" t="inlineStr">
        <is>
          <t>JT.#359</t>
        </is>
      </c>
      <c r="B596" s="977" t="inlineStr">
        <is>
          <t>3-1/2" TUBING 9.2 LB/FT ALLOY 28 TSH BL</t>
        </is>
      </c>
      <c r="C596" s="973" t="n">
        <v>31</v>
      </c>
      <c r="D596" s="968">
        <f>C596</f>
        <v/>
      </c>
      <c r="E596" s="243">
        <f>E595+D596</f>
        <v/>
      </c>
      <c r="F596" s="243">
        <f>F595-D595</f>
        <v/>
      </c>
      <c r="G596" s="245">
        <f>G595-D596</f>
        <v/>
      </c>
      <c r="H596" s="244" t="n"/>
    </row>
    <row r="597" ht="72" customHeight="1" s="501">
      <c r="A597" s="1421" t="inlineStr">
        <is>
          <t>F</t>
        </is>
      </c>
      <c r="B597" s="1027" t="inlineStr">
        <is>
          <t>UPPER CONN. 3-1/2" VAM TOP BOX 9.2 PPF SN 28 110 KSI
DESCRIPTION: 5 FEET XOVER
SAP: 130005011340
SUPPLIER: TENARIS
UPPER CONN. 3-1/2" TSH BLUE PIN 9.2 PPF SN 28 110 KSI</t>
        </is>
      </c>
      <c r="C597" s="1028" t="n">
        <v>5.02</v>
      </c>
      <c r="D597" s="968">
        <f>C597</f>
        <v/>
      </c>
      <c r="E597" s="243">
        <f>E596+D597</f>
        <v/>
      </c>
      <c r="F597" s="243">
        <f>F596-D596</f>
        <v/>
      </c>
      <c r="G597" s="245">
        <f>G596-D597</f>
        <v/>
      </c>
      <c r="H597" s="244" t="n"/>
    </row>
    <row r="598" ht="100.8" customHeight="1" s="501">
      <c r="A598" s="1398" t="n"/>
      <c r="B598" s="1027" t="inlineStr">
        <is>
          <t>UPPER CONN. 3-1/2" VAM TOP 9.2#PPF INCOLOY 925 BOX
DESCRIPTION: FLOW COUPLING
PN: 2996124
S/N: 130777-04-001
SAP: 130010035671
S UPPLIER: WEATHERFORD
LOWER CONN. 3-1/2" VAM TOP 9.2#PPF</t>
        </is>
      </c>
      <c r="C598" s="1028" t="n">
        <v>5.75</v>
      </c>
      <c r="D598" s="968">
        <f>C598</f>
        <v/>
      </c>
      <c r="E598" s="243">
        <f>E597+D598</f>
        <v/>
      </c>
      <c r="F598" s="243">
        <f>F597-D597</f>
        <v/>
      </c>
      <c r="G598" s="245">
        <f>G597-D598</f>
        <v/>
      </c>
      <c r="H598" s="244" t="n"/>
    </row>
    <row r="599" ht="144" customHeight="1" s="501">
      <c r="A599" s="1398" t="n"/>
      <c r="B599" s="1027" t="inlineStr">
        <is>
          <t>UPPER CONN. 3-1/2" VAM TOP 9.2#PPF
INCOLOY 925
BOX
DESCRIPTION: WEATHERFORD ASSY, TRSV,3.5WZPE-10
2.813WOR,2kSD,9.2# VAM TOP, WN302
PN: 2980845
S/N: 12777594-01
SAP: 130010038007
SUPPLIER: WEATHERFORD
LOWER CONN. 3-1/2" VAM TOP 9.2#PPF</t>
        </is>
      </c>
      <c r="C599" s="1028" t="n">
        <v>4.44</v>
      </c>
      <c r="D599" s="968">
        <f>C599</f>
        <v/>
      </c>
      <c r="E599" s="243">
        <f>E598+D599</f>
        <v/>
      </c>
      <c r="F599" s="243">
        <f>F598-D598</f>
        <v/>
      </c>
      <c r="G599" s="245">
        <f>G598-D599</f>
        <v/>
      </c>
      <c r="H599" s="244" t="n"/>
    </row>
    <row r="600" ht="129.6" customHeight="1" s="501">
      <c r="A600" s="1398" t="n"/>
      <c r="B600" s="1027" t="inlineStr">
        <is>
          <t>UPPER CONN. 3-1/2" VAM TOP 9.2#PPF
INCOLOY 925
BOX
DESCRIPTION: FLOW COUPLING
P/N: 2996124
S/N: 130777-02-002
SAP: 130010035671
SUPPLIER: WEATHERFORD
LOWER CONN. 3-1/2" VAM TOP 9.2#PPF</t>
        </is>
      </c>
      <c r="C600" s="1028" t="n">
        <v>5.75</v>
      </c>
      <c r="D600" s="968">
        <f>C600</f>
        <v/>
      </c>
      <c r="E600" s="243">
        <f>E599+D600</f>
        <v/>
      </c>
      <c r="F600" s="243">
        <f>F599-D599</f>
        <v/>
      </c>
      <c r="G600" s="245">
        <f>G599-D600</f>
        <v/>
      </c>
      <c r="H600" s="244" t="n"/>
    </row>
    <row r="601" ht="72" customHeight="1" s="501">
      <c r="A601" s="1395" t="n"/>
      <c r="B601" s="1027" t="inlineStr">
        <is>
          <t>UPPER CONN. 3-1/2" TSH BLUE BOX 9.2 PPF SN 28 110 KSI
DESCRIPTION: 10 FEET XOVER
SAP: 130005012487
SUPPLIER: TENARIS
LOWER CONN. 3-1/2" VAM TOP PIN 9.2 PPF SN 28 110 KSI</t>
        </is>
      </c>
      <c r="C601" s="1028" t="n">
        <v>9.93</v>
      </c>
      <c r="D601" s="968">
        <f>C601</f>
        <v/>
      </c>
      <c r="E601" s="243">
        <f>E600+D601</f>
        <v/>
      </c>
      <c r="F601" s="243">
        <f>F600-D600</f>
        <v/>
      </c>
      <c r="G601" s="245">
        <f>G600-D601</f>
        <v/>
      </c>
      <c r="H601" s="244" t="n"/>
    </row>
    <row r="602" ht="28.8" customHeight="1" s="501">
      <c r="A602" s="977" t="inlineStr">
        <is>
          <t>JT.#360</t>
        </is>
      </c>
      <c r="B602" s="977" t="inlineStr">
        <is>
          <t>3-1/2" TUBING 9.2 LB/FT ALLOY 28 TSH BL</t>
        </is>
      </c>
      <c r="C602" s="973" t="n">
        <v>31</v>
      </c>
      <c r="D602" s="968">
        <f>C602</f>
        <v/>
      </c>
      <c r="E602" s="243">
        <f>E601+D602</f>
        <v/>
      </c>
      <c r="F602" s="243">
        <f>F601-D601</f>
        <v/>
      </c>
      <c r="G602" s="245">
        <f>G601-D602</f>
        <v/>
      </c>
      <c r="H602" s="244" t="n"/>
    </row>
    <row r="603" ht="28.8" customHeight="1" s="501">
      <c r="A603" s="977" t="inlineStr">
        <is>
          <t>JT.#361</t>
        </is>
      </c>
      <c r="B603" s="977" t="inlineStr">
        <is>
          <t>3-1/2" TUBING 9.2 LB/FT ALLOY 28 TSH BL</t>
        </is>
      </c>
      <c r="C603" s="973" t="n">
        <v>31</v>
      </c>
      <c r="D603" s="968">
        <f>C603</f>
        <v/>
      </c>
      <c r="E603" s="243">
        <f>E602+D603</f>
        <v/>
      </c>
      <c r="F603" s="243">
        <f>F602-D602</f>
        <v/>
      </c>
      <c r="G603" s="245">
        <f>G602-D603</f>
        <v/>
      </c>
      <c r="H603" s="244" t="n"/>
    </row>
    <row r="604" ht="28.8" customHeight="1" s="501">
      <c r="A604" s="977" t="inlineStr">
        <is>
          <t>JT.#362</t>
        </is>
      </c>
      <c r="B604" s="977" t="inlineStr">
        <is>
          <t>3-1/2" TUBING 9.2 LB/FT ALLOY 28 TSH BL</t>
        </is>
      </c>
      <c r="C604" s="973" t="n">
        <v>31</v>
      </c>
      <c r="D604" s="968">
        <f>C604</f>
        <v/>
      </c>
      <c r="E604" s="243">
        <f>E603+D604</f>
        <v/>
      </c>
      <c r="F604" s="243">
        <f>F603-D603</f>
        <v/>
      </c>
      <c r="G604" s="245">
        <f>G603-D604</f>
        <v/>
      </c>
      <c r="H604" s="244" t="n"/>
    </row>
    <row r="605" ht="28.8" customHeight="1" s="501">
      <c r="A605" s="977" t="inlineStr">
        <is>
          <t>JT.#363</t>
        </is>
      </c>
      <c r="B605" s="977" t="inlineStr">
        <is>
          <t>3-1/2" TUBING 9.2 LB/FT ALLOY 28 TSH BL</t>
        </is>
      </c>
      <c r="C605" s="973" t="n">
        <v>31</v>
      </c>
      <c r="D605" s="968">
        <f>C605</f>
        <v/>
      </c>
      <c r="E605" s="243">
        <f>E604+D605</f>
        <v/>
      </c>
      <c r="F605" s="243">
        <f>F604-D604</f>
        <v/>
      </c>
      <c r="G605" s="245">
        <f>G604-D605</f>
        <v/>
      </c>
      <c r="H605" s="244" t="n"/>
    </row>
    <row r="606" ht="28.8" customHeight="1" s="501">
      <c r="A606" s="977" t="inlineStr">
        <is>
          <t>JT.#364</t>
        </is>
      </c>
      <c r="B606" s="977" t="inlineStr">
        <is>
          <t>3-1/2" TUBING 9.2 LB/FT ALLOY 28 TSH BL</t>
        </is>
      </c>
      <c r="C606" s="973" t="n">
        <v>31</v>
      </c>
      <c r="D606" s="968">
        <f>C606</f>
        <v/>
      </c>
      <c r="E606" s="243">
        <f>E605+D606</f>
        <v/>
      </c>
      <c r="F606" s="243">
        <f>F605-D605</f>
        <v/>
      </c>
      <c r="G606" s="245">
        <f>G605-D606</f>
        <v/>
      </c>
      <c r="H606" s="244" t="n"/>
    </row>
    <row r="607" ht="72" customHeight="1" s="501">
      <c r="A607" s="1422" t="inlineStr">
        <is>
          <t>F - 1</t>
        </is>
      </c>
      <c r="B607" s="1030" t="inlineStr">
        <is>
          <t>UPPER CONN. 3-1/2" TENARIS BLUE 9.2#PPF SN 28 110 KSI
DESCRIPTION: 5 FEET PUP JOINT
SAP: 130005011338
SUPPLIER:TENARIS
LOWER CONN. 3-1/2" TENARIS BLUE 9.2#PPF SN 28 110 KSI</t>
        </is>
      </c>
      <c r="C607" s="1031" t="n">
        <v>5.08</v>
      </c>
      <c r="D607" s="968">
        <f>C607</f>
        <v/>
      </c>
      <c r="E607" s="243">
        <f>E606+D607</f>
        <v/>
      </c>
      <c r="F607" s="243">
        <f>F606-D606</f>
        <v/>
      </c>
      <c r="G607" s="245">
        <f>G606-D607</f>
        <v/>
      </c>
      <c r="H607" s="244" t="n"/>
    </row>
    <row r="608" ht="72" customHeight="1" s="501">
      <c r="A608" s="1398" t="n"/>
      <c r="B608" s="1030" t="inlineStr">
        <is>
          <t>UPPER CONN. 4-1/2" VAM TOP 12.6 #PPF SN 28 120 KSI BOX
DESCRIPTION : X OVER
4 1/2 PIN TOP X 3 1/2 PIN BTM
SAP: 130005012767 SUPPLIER: TENARIS
LOWER CONN. 3-1/2" TENARIS BLUE 9.2#PPF SN 28 120 KSI PIN</t>
        </is>
      </c>
      <c r="C608" s="1031" t="n">
        <v>2.48</v>
      </c>
      <c r="D608" s="968">
        <f>C608</f>
        <v/>
      </c>
      <c r="E608" s="243">
        <f>E607+D608</f>
        <v/>
      </c>
      <c r="F608" s="243">
        <f>F607-D607</f>
        <v/>
      </c>
      <c r="G608" s="245">
        <f>G607-D608</f>
        <v/>
      </c>
      <c r="H608" s="244" t="n"/>
    </row>
    <row r="609" ht="115.2" customHeight="1" s="501">
      <c r="A609" s="1395" t="n"/>
      <c r="B609" s="1030"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031" t="n">
        <v>1.9</v>
      </c>
      <c r="D609" s="968">
        <f>C609</f>
        <v/>
      </c>
      <c r="E609" s="243">
        <f>E608+D609</f>
        <v/>
      </c>
      <c r="F609" s="243">
        <f>F608-D608</f>
        <v/>
      </c>
      <c r="G609" s="245">
        <f>G608-D609</f>
        <v/>
      </c>
      <c r="H609" s="244" t="n"/>
    </row>
    <row r="610" ht="25.2" customHeight="1" s="501">
      <c r="A610" s="1032" t="n"/>
      <c r="B610" s="1033" t="n"/>
      <c r="C610" s="1034" t="n"/>
      <c r="D610" s="241" t="n"/>
      <c r="E610" s="243">
        <f>E609+D610</f>
        <v/>
      </c>
      <c r="F610" s="243">
        <f>F609-D609</f>
        <v/>
      </c>
      <c r="G610" s="245">
        <f>G609-D610</f>
        <v/>
      </c>
      <c r="H610" s="244" t="n"/>
    </row>
    <row r="611">
      <c r="A611" s="1032" t="n"/>
      <c r="B611" s="1033" t="n"/>
      <c r="C611" s="1034" t="n"/>
      <c r="D611" s="241" t="n"/>
      <c r="E611" s="241" t="n"/>
      <c r="F611" s="241" t="n"/>
      <c r="G611" s="241" t="n"/>
      <c r="H611" s="241" t="n"/>
    </row>
    <row r="612">
      <c r="A612" s="1032" t="n"/>
      <c r="B612" s="1033" t="n"/>
      <c r="C612" s="1034" t="n"/>
      <c r="D612" s="241" t="n"/>
      <c r="E612" s="241" t="n"/>
      <c r="F612" s="241" t="n"/>
      <c r="G612" s="241" t="n"/>
      <c r="H612" s="241" t="n"/>
    </row>
    <row r="613">
      <c r="A613" s="1032" t="n"/>
      <c r="B613" s="1033" t="n"/>
      <c r="C613" s="1034" t="n"/>
      <c r="D613" s="241" t="n"/>
      <c r="E613" s="241" t="n"/>
      <c r="F613" s="241" t="n"/>
      <c r="G613" s="241" t="n"/>
      <c r="H613" s="241" t="n"/>
    </row>
    <row r="614">
      <c r="A614" s="1032" t="n"/>
      <c r="B614" s="1033" t="n"/>
      <c r="C614" s="1034" t="n"/>
      <c r="D614" s="241" t="n"/>
      <c r="E614" s="241" t="n"/>
      <c r="F614" s="241" t="n"/>
      <c r="G614" s="241" t="n"/>
      <c r="H614" s="241" t="n"/>
    </row>
    <row r="615">
      <c r="A615" s="1032" t="n"/>
      <c r="B615" s="1033" t="n"/>
      <c r="C615" s="1034" t="n"/>
      <c r="D615" s="241" t="n"/>
      <c r="E615" s="241" t="n"/>
      <c r="F615" s="241" t="n"/>
      <c r="G615" s="241" t="n"/>
      <c r="H615" s="241" t="n"/>
    </row>
    <row r="616">
      <c r="A616" s="1032" t="n"/>
      <c r="B616" s="1033" t="n"/>
      <c r="C616" s="1034" t="n"/>
      <c r="D616" s="241" t="n"/>
      <c r="E616" s="241" t="n"/>
      <c r="F616" s="241" t="n"/>
      <c r="G616" s="241" t="n"/>
      <c r="H616" s="241" t="n"/>
    </row>
    <row r="617">
      <c r="A617" s="1032" t="n"/>
      <c r="B617" s="1033" t="n"/>
      <c r="C617" s="1034" t="n"/>
      <c r="D617" s="241" t="n"/>
      <c r="E617" s="241" t="n"/>
      <c r="F617" s="241" t="n"/>
      <c r="G617" s="241" t="n"/>
      <c r="H617" s="241" t="n"/>
    </row>
    <row r="618">
      <c r="A618" s="1032" t="n"/>
      <c r="B618" s="1033" t="n"/>
      <c r="C618" s="1034" t="n"/>
      <c r="D618" s="241" t="n"/>
      <c r="E618" s="241" t="n"/>
      <c r="F618" s="241" t="n"/>
      <c r="G618" s="241" t="n"/>
      <c r="H618" s="241" t="n"/>
    </row>
    <row r="619">
      <c r="A619" s="1032" t="n"/>
      <c r="B619" s="1033" t="n"/>
      <c r="C619" s="1034" t="n"/>
      <c r="D619" s="241" t="n"/>
      <c r="E619" s="241" t="n"/>
      <c r="F619" s="241" t="n"/>
      <c r="G619" s="241" t="n"/>
      <c r="H619" s="241" t="n"/>
    </row>
    <row r="620">
      <c r="A620" s="1032" t="n"/>
      <c r="B620" s="1033" t="n"/>
      <c r="C620" s="1034" t="n"/>
      <c r="D620" s="241" t="n"/>
      <c r="E620" s="241" t="n"/>
      <c r="F620" s="241" t="n"/>
      <c r="G620" s="241" t="n"/>
      <c r="H620" s="241" t="n"/>
    </row>
    <row r="621">
      <c r="A621" s="1032" t="n"/>
      <c r="B621" s="1033" t="n"/>
      <c r="C621" s="1034" t="n"/>
      <c r="D621" s="241" t="n"/>
      <c r="E621" s="241" t="n"/>
      <c r="F621" s="241" t="n"/>
      <c r="G621" s="241" t="n"/>
      <c r="H621" s="241" t="n"/>
    </row>
    <row r="622">
      <c r="A622" s="1032" t="n"/>
      <c r="B622" s="1033" t="n"/>
      <c r="C622" s="1034" t="n"/>
      <c r="D622" s="241" t="n"/>
      <c r="E622" s="241" t="n"/>
      <c r="F622" s="241" t="n"/>
      <c r="G622" s="241" t="n"/>
      <c r="H622" s="241" t="n"/>
    </row>
    <row r="623">
      <c r="A623" s="1032" t="n"/>
      <c r="B623" s="1033" t="n"/>
      <c r="C623" s="1034" t="n"/>
      <c r="D623" s="241" t="n"/>
      <c r="E623" s="241" t="n"/>
      <c r="F623" s="241" t="n"/>
      <c r="G623" s="241" t="n"/>
      <c r="H623" s="241" t="n"/>
    </row>
    <row r="624">
      <c r="A624" s="1032" t="n"/>
      <c r="B624" s="1033" t="n"/>
      <c r="C624" s="1034" t="n"/>
      <c r="D624" s="241" t="n"/>
      <c r="E624" s="241" t="n"/>
      <c r="F624" s="241" t="n"/>
      <c r="G624" s="241" t="n"/>
      <c r="H624" s="241" t="n"/>
    </row>
    <row r="625">
      <c r="A625" s="1032" t="n"/>
      <c r="B625" s="1033" t="n"/>
      <c r="C625" s="1034" t="n"/>
      <c r="D625" s="241" t="n"/>
      <c r="E625" s="241" t="n"/>
      <c r="F625" s="241" t="n"/>
      <c r="G625" s="241" t="n"/>
      <c r="H625" s="241" t="n"/>
    </row>
    <row r="626">
      <c r="A626" s="1032" t="n"/>
      <c r="B626" s="1033" t="n"/>
      <c r="C626" s="1034" t="n"/>
      <c r="D626" s="241" t="n"/>
      <c r="E626" s="241" t="n"/>
      <c r="F626" s="241" t="n"/>
      <c r="G626" s="241" t="n"/>
      <c r="H626" s="241" t="n"/>
    </row>
    <row r="627">
      <c r="A627" s="1032" t="n"/>
      <c r="B627" s="1033" t="n"/>
      <c r="C627" s="1034" t="n"/>
      <c r="D627" s="241" t="n"/>
      <c r="E627" s="241" t="n"/>
      <c r="F627" s="241" t="n"/>
      <c r="G627" s="241" t="n"/>
      <c r="H627" s="241" t="n"/>
    </row>
    <row r="628">
      <c r="A628" s="1032" t="n"/>
      <c r="B628" s="1033" t="n"/>
      <c r="C628" s="1034" t="n"/>
      <c r="D628" s="241" t="n"/>
      <c r="E628" s="241" t="n"/>
      <c r="F628" s="241" t="n"/>
      <c r="G628" s="241" t="n"/>
      <c r="H628" s="241" t="n"/>
    </row>
    <row r="629">
      <c r="A629" s="1032" t="n"/>
      <c r="B629" s="1033" t="n"/>
      <c r="C629" s="1034" t="n"/>
      <c r="D629" s="241" t="n"/>
      <c r="E629" s="241" t="n"/>
      <c r="F629" s="241" t="n"/>
      <c r="G629" s="241" t="n"/>
      <c r="H629" s="241" t="n"/>
    </row>
    <row r="630">
      <c r="A630" s="1032" t="n"/>
      <c r="B630" s="1033" t="n"/>
      <c r="C630" s="1034" t="n"/>
      <c r="D630" s="241" t="n"/>
      <c r="E630" s="241" t="n"/>
      <c r="F630" s="241" t="n"/>
      <c r="G630" s="241" t="n"/>
      <c r="H630" s="241" t="n"/>
    </row>
    <row r="631">
      <c r="A631" s="1032" t="n"/>
      <c r="B631" s="1033" t="n"/>
      <c r="C631" s="1034" t="n"/>
      <c r="D631" s="241" t="n"/>
      <c r="E631" s="241" t="n"/>
      <c r="F631" s="241" t="n"/>
      <c r="G631" s="241" t="n"/>
      <c r="H631" s="241" t="n"/>
    </row>
    <row r="632">
      <c r="A632" s="1032" t="n"/>
      <c r="B632" s="1033" t="n"/>
      <c r="C632" s="1034" t="n"/>
      <c r="D632" s="241" t="n"/>
      <c r="E632" s="241" t="n"/>
      <c r="F632" s="241" t="n"/>
      <c r="G632" s="241" t="n"/>
      <c r="H632" s="241" t="n"/>
    </row>
    <row r="633">
      <c r="A633" s="1032" t="n"/>
      <c r="B633" s="1033" t="n"/>
      <c r="C633" s="1034" t="n"/>
      <c r="D633" s="241" t="n"/>
      <c r="E633" s="241" t="n"/>
      <c r="F633" s="241" t="n"/>
      <c r="G633" s="241" t="n"/>
      <c r="H633" s="241" t="n"/>
    </row>
    <row r="634">
      <c r="A634" s="1032" t="n"/>
      <c r="B634" s="1033" t="n"/>
      <c r="C634" s="1034" t="n"/>
      <c r="D634" s="241" t="n"/>
      <c r="E634" s="241" t="n"/>
      <c r="F634" s="241" t="n"/>
      <c r="G634" s="241" t="n"/>
      <c r="H634" s="241" t="n"/>
    </row>
    <row r="635">
      <c r="A635" s="1032" t="n"/>
      <c r="B635" s="1033" t="n"/>
      <c r="C635" s="1034" t="n"/>
      <c r="D635" s="241" t="n"/>
      <c r="E635" s="241" t="n"/>
      <c r="F635" s="241" t="n"/>
      <c r="G635" s="241" t="n"/>
      <c r="H635" s="241" t="n"/>
    </row>
    <row r="636">
      <c r="A636" s="1032" t="n"/>
      <c r="B636" s="1033" t="n"/>
      <c r="C636" s="1034" t="n"/>
      <c r="D636" s="241" t="n"/>
      <c r="E636" s="241" t="n"/>
      <c r="F636" s="241" t="n"/>
      <c r="G636" s="241" t="n"/>
      <c r="H636" s="241" t="n"/>
    </row>
    <row r="637">
      <c r="A637" s="1032" t="n"/>
      <c r="B637" s="1033" t="n"/>
      <c r="C637" s="1034" t="n"/>
      <c r="D637" s="241" t="n"/>
      <c r="E637" s="241" t="n"/>
      <c r="F637" s="241" t="n"/>
      <c r="G637" s="241" t="n"/>
      <c r="H637" s="241" t="n"/>
    </row>
    <row r="638">
      <c r="A638" s="1032" t="n"/>
      <c r="B638" s="1033" t="n"/>
      <c r="C638" s="1034" t="n"/>
      <c r="D638" s="241" t="n"/>
      <c r="E638" s="241" t="n"/>
      <c r="F638" s="241" t="n"/>
      <c r="G638" s="241" t="n"/>
      <c r="H638" s="241" t="n"/>
    </row>
    <row r="639">
      <c r="A639" s="1032" t="n"/>
      <c r="B639" s="1033" t="n"/>
      <c r="C639" s="1034" t="n"/>
      <c r="D639" s="241" t="n"/>
      <c r="E639" s="241" t="n"/>
      <c r="F639" s="241" t="n"/>
      <c r="G639" s="241" t="n"/>
      <c r="H639" s="241" t="n"/>
    </row>
    <row r="640">
      <c r="A640" s="1032" t="n"/>
      <c r="B640" s="1033" t="n"/>
      <c r="C640" s="1034" t="n"/>
      <c r="D640" s="241" t="n"/>
      <c r="E640" s="241" t="n"/>
      <c r="F640" s="241" t="n"/>
      <c r="G640" s="241" t="n"/>
      <c r="H640" s="241" t="n"/>
    </row>
    <row r="641">
      <c r="A641" s="1032" t="n"/>
      <c r="B641" s="1033" t="n"/>
      <c r="C641" s="1034" t="n"/>
      <c r="D641" s="241" t="n"/>
      <c r="E641" s="241" t="n"/>
      <c r="F641" s="241" t="n"/>
      <c r="G641" s="241" t="n"/>
      <c r="H641" s="241" t="n"/>
    </row>
    <row r="642">
      <c r="A642" s="1032" t="n"/>
      <c r="B642" s="1033" t="n"/>
      <c r="C642" s="1034" t="n"/>
      <c r="D642" s="241" t="n"/>
      <c r="E642" s="241" t="n"/>
      <c r="F642" s="241" t="n"/>
      <c r="G642" s="241" t="n"/>
      <c r="H642" s="241" t="n"/>
    </row>
    <row r="643">
      <c r="A643" s="1032" t="n"/>
      <c r="B643" s="1033" t="n"/>
      <c r="C643" s="1034" t="n"/>
      <c r="D643" s="241" t="n"/>
      <c r="E643" s="241" t="n"/>
      <c r="F643" s="241" t="n"/>
      <c r="G643" s="241" t="n"/>
      <c r="H643" s="241" t="n"/>
    </row>
    <row r="644">
      <c r="A644" s="1032" t="n"/>
      <c r="B644" s="1033" t="n"/>
      <c r="C644" s="1034" t="n"/>
      <c r="D644" s="241" t="n"/>
      <c r="E644" s="241" t="n"/>
      <c r="F644" s="241" t="n"/>
      <c r="G644" s="241" t="n"/>
      <c r="H644" s="241" t="n"/>
    </row>
    <row r="645">
      <c r="A645" s="1032" t="n"/>
      <c r="B645" s="1033" t="n"/>
      <c r="C645" s="1034" t="n"/>
      <c r="D645" s="241" t="n"/>
      <c r="E645" s="241" t="n"/>
      <c r="F645" s="241" t="n"/>
      <c r="G645" s="241" t="n"/>
      <c r="H645" s="241" t="n"/>
    </row>
    <row r="646">
      <c r="A646" s="1032" t="n"/>
      <c r="B646" s="1033" t="n"/>
      <c r="C646" s="1034" t="n"/>
      <c r="D646" s="241" t="n"/>
      <c r="E646" s="241" t="n"/>
      <c r="F646" s="241" t="n"/>
      <c r="G646" s="241" t="n"/>
      <c r="H646" s="241" t="n"/>
    </row>
    <row r="647">
      <c r="A647" s="1032" t="n"/>
      <c r="B647" s="1033" t="n"/>
      <c r="C647" s="1034" t="n"/>
      <c r="D647" s="241" t="n"/>
      <c r="E647" s="241" t="n"/>
      <c r="F647" s="241" t="n"/>
      <c r="G647" s="241" t="n"/>
      <c r="H647" s="241" t="n"/>
    </row>
    <row r="648">
      <c r="A648" s="1032" t="n"/>
      <c r="B648" s="1033" t="n"/>
      <c r="C648" s="1034" t="n"/>
      <c r="D648" s="241" t="n"/>
      <c r="E648" s="241" t="n"/>
      <c r="F648" s="241" t="n"/>
      <c r="G648" s="241" t="n"/>
      <c r="H648" s="241" t="n"/>
    </row>
    <row r="649">
      <c r="A649" s="1032" t="n"/>
      <c r="B649" s="1033" t="n"/>
      <c r="C649" s="1034" t="n"/>
      <c r="D649" s="241" t="n"/>
      <c r="E649" s="241" t="n"/>
      <c r="F649" s="241" t="n"/>
      <c r="G649" s="241" t="n"/>
      <c r="H649" s="241" t="n"/>
    </row>
    <row r="650">
      <c r="A650" s="1032" t="n"/>
      <c r="B650" s="1033" t="n"/>
      <c r="C650" s="1034" t="n"/>
      <c r="D650" s="241" t="n"/>
      <c r="E650" s="241" t="n"/>
      <c r="F650" s="241" t="n"/>
      <c r="G650" s="241" t="n"/>
      <c r="H650" s="241" t="n"/>
    </row>
    <row r="651">
      <c r="A651" s="1032" t="n"/>
      <c r="B651" s="1033" t="n"/>
      <c r="C651" s="1034" t="n"/>
      <c r="D651" s="241" t="n"/>
      <c r="E651" s="241" t="n"/>
      <c r="F651" s="241" t="n"/>
      <c r="G651" s="241" t="n"/>
      <c r="H651" s="241" t="n"/>
    </row>
    <row r="652">
      <c r="A652" s="1032" t="n"/>
      <c r="B652" s="1033" t="n"/>
      <c r="C652" s="1034" t="n"/>
      <c r="D652" s="241" t="n"/>
      <c r="E652" s="241" t="n"/>
      <c r="F652" s="241" t="n"/>
      <c r="G652" s="241" t="n"/>
      <c r="H652" s="241" t="n"/>
    </row>
    <row r="653">
      <c r="A653" s="1032" t="n"/>
      <c r="B653" s="1033" t="n"/>
      <c r="C653" s="1034" t="n"/>
      <c r="D653" s="241" t="n"/>
      <c r="E653" s="241" t="n"/>
      <c r="F653" s="241" t="n"/>
      <c r="G653" s="241" t="n"/>
      <c r="H653" s="241" t="n"/>
    </row>
    <row r="654">
      <c r="A654" s="1032" t="n"/>
      <c r="B654" s="1033" t="n"/>
      <c r="C654" s="1034" t="n"/>
      <c r="D654" s="241" t="n"/>
      <c r="E654" s="241" t="n"/>
      <c r="F654" s="241" t="n"/>
      <c r="G654" s="241" t="n"/>
      <c r="H654" s="241" t="n"/>
    </row>
    <row r="655">
      <c r="A655" s="1032" t="n"/>
      <c r="B655" s="1033" t="n"/>
      <c r="C655" s="1034" t="n"/>
      <c r="D655" s="241" t="n"/>
      <c r="E655" s="241" t="n"/>
      <c r="F655" s="241" t="n"/>
      <c r="G655" s="241" t="n"/>
      <c r="H655" s="241" t="n"/>
    </row>
    <row r="656">
      <c r="A656" s="1032" t="n"/>
      <c r="B656" s="1033" t="n"/>
      <c r="C656" s="1034" t="n"/>
      <c r="D656" s="241" t="n"/>
      <c r="E656" s="241" t="n"/>
      <c r="F656" s="241" t="n"/>
      <c r="G656" s="241" t="n"/>
      <c r="H656" s="241" t="n"/>
    </row>
    <row r="657">
      <c r="A657" s="1032" t="n"/>
      <c r="B657" s="1033" t="n"/>
      <c r="C657" s="1034" t="n"/>
      <c r="D657" s="241" t="n"/>
      <c r="E657" s="241" t="n"/>
      <c r="F657" s="241" t="n"/>
      <c r="G657" s="241" t="n"/>
      <c r="H657" s="241" t="n"/>
    </row>
    <row r="658">
      <c r="A658" s="1032" t="n"/>
      <c r="B658" s="1033" t="n"/>
      <c r="C658" s="1034" t="n"/>
      <c r="D658" s="241" t="n"/>
      <c r="E658" s="241" t="n"/>
      <c r="F658" s="241" t="n"/>
      <c r="G658" s="241" t="n"/>
      <c r="H658" s="241" t="n"/>
    </row>
    <row r="659">
      <c r="A659" s="1032" t="n"/>
      <c r="B659" s="1033" t="n"/>
      <c r="C659" s="1034" t="n"/>
      <c r="D659" s="241" t="n"/>
      <c r="E659" s="241" t="n"/>
      <c r="F659" s="241" t="n"/>
      <c r="G659" s="241" t="n"/>
      <c r="H659" s="241" t="n"/>
    </row>
    <row r="660">
      <c r="A660" s="1032" t="n"/>
      <c r="B660" s="1033" t="n"/>
      <c r="C660" s="1034" t="n"/>
      <c r="D660" s="241" t="n"/>
      <c r="E660" s="241" t="n"/>
      <c r="F660" s="241" t="n"/>
      <c r="G660" s="241" t="n"/>
      <c r="H660" s="241" t="n"/>
    </row>
    <row r="661">
      <c r="A661" s="1032" t="n"/>
      <c r="B661" s="1033" t="n"/>
      <c r="C661" s="1034" t="n"/>
      <c r="D661" s="241" t="n"/>
      <c r="E661" s="241" t="n"/>
      <c r="F661" s="241" t="n"/>
      <c r="G661" s="241" t="n"/>
      <c r="H661" s="241" t="n"/>
    </row>
    <row r="662">
      <c r="A662" s="1032" t="n"/>
      <c r="B662" s="1033" t="n"/>
      <c r="C662" s="1034" t="n"/>
      <c r="D662" s="241" t="n"/>
      <c r="E662" s="241" t="n"/>
      <c r="F662" s="241" t="n"/>
      <c r="G662" s="241" t="n"/>
      <c r="H662" s="241" t="n"/>
    </row>
    <row r="663">
      <c r="A663" s="1032" t="n"/>
      <c r="B663" s="1033" t="n"/>
      <c r="C663" s="1034" t="n"/>
      <c r="D663" s="241" t="n"/>
      <c r="E663" s="241" t="n"/>
      <c r="F663" s="241" t="n"/>
      <c r="G663" s="241" t="n"/>
      <c r="H663" s="241" t="n"/>
    </row>
    <row r="664">
      <c r="A664" s="1032" t="n"/>
      <c r="B664" s="1033" t="n"/>
      <c r="C664" s="1034" t="n"/>
      <c r="D664" s="241" t="n"/>
      <c r="E664" s="241" t="n"/>
      <c r="F664" s="241" t="n"/>
      <c r="G664" s="241" t="n"/>
      <c r="H664" s="241" t="n"/>
    </row>
    <row r="665">
      <c r="A665" s="1032" t="n"/>
      <c r="B665" s="1033" t="n"/>
      <c r="C665" s="1034" t="n"/>
      <c r="D665" s="241" t="n"/>
      <c r="E665" s="241" t="n"/>
      <c r="F665" s="241" t="n"/>
      <c r="G665" s="241" t="n"/>
      <c r="H665" s="241" t="n"/>
    </row>
    <row r="666">
      <c r="A666" s="1032" t="n"/>
      <c r="B666" s="1033" t="n"/>
      <c r="C666" s="1034" t="n"/>
      <c r="D666" s="241" t="n"/>
      <c r="E666" s="241" t="n"/>
      <c r="F666" s="241" t="n"/>
      <c r="G666" s="241" t="n"/>
      <c r="H666" s="241" t="n"/>
    </row>
    <row r="667">
      <c r="A667" s="1032" t="n"/>
      <c r="B667" s="1033" t="n"/>
      <c r="C667" s="1034" t="n"/>
      <c r="D667" s="241" t="n"/>
      <c r="E667" s="241" t="n"/>
      <c r="F667" s="241" t="n"/>
      <c r="G667" s="241" t="n"/>
      <c r="H667" s="241" t="n"/>
    </row>
    <row r="668">
      <c r="A668" s="1032" t="n"/>
      <c r="B668" s="1033" t="n"/>
      <c r="C668" s="1034" t="n"/>
      <c r="D668" s="241" t="n"/>
      <c r="E668" s="241" t="n"/>
      <c r="F668" s="241" t="n"/>
      <c r="G668" s="241" t="n"/>
      <c r="H668" s="241" t="n"/>
    </row>
    <row r="669">
      <c r="A669" s="1032" t="n"/>
      <c r="B669" s="1033" t="n"/>
      <c r="C669" s="1034" t="n"/>
      <c r="D669" s="241" t="n"/>
      <c r="E669" s="241" t="n"/>
      <c r="F669" s="241" t="n"/>
      <c r="G669" s="241" t="n"/>
      <c r="H669" s="241" t="n"/>
    </row>
    <row r="670">
      <c r="A670" s="1032" t="n"/>
      <c r="B670" s="1033" t="n"/>
      <c r="C670" s="1034" t="n"/>
      <c r="D670" s="241" t="n"/>
      <c r="E670" s="241" t="n"/>
      <c r="F670" s="241" t="n"/>
      <c r="G670" s="241" t="n"/>
      <c r="H670" s="241" t="n"/>
    </row>
    <row r="671">
      <c r="A671" s="1032" t="n"/>
      <c r="B671" s="1033" t="n"/>
      <c r="C671" s="1034" t="n"/>
      <c r="D671" s="241" t="n"/>
      <c r="E671" s="241" t="n"/>
      <c r="F671" s="241" t="n"/>
      <c r="G671" s="241" t="n"/>
      <c r="H671" s="241" t="n"/>
    </row>
    <row r="672">
      <c r="A672" s="1032" t="n"/>
      <c r="B672" s="1033" t="n"/>
      <c r="C672" s="1034" t="n"/>
      <c r="D672" s="241" t="n"/>
      <c r="E672" s="241" t="n"/>
      <c r="F672" s="241" t="n"/>
      <c r="G672" s="241" t="n"/>
      <c r="H672" s="241" t="n"/>
    </row>
    <row r="673">
      <c r="A673" s="1032" t="n"/>
      <c r="B673" s="1033" t="n"/>
      <c r="C673" s="1034" t="n"/>
      <c r="D673" s="241" t="n"/>
      <c r="E673" s="241" t="n"/>
      <c r="F673" s="241" t="n"/>
      <c r="G673" s="241" t="n"/>
      <c r="H673" s="241" t="n"/>
    </row>
    <row r="674">
      <c r="A674" s="1032" t="n"/>
      <c r="B674" s="1033" t="n"/>
      <c r="C674" s="1034" t="n"/>
      <c r="D674" s="241" t="n"/>
      <c r="E674" s="241" t="n"/>
      <c r="F674" s="241" t="n"/>
      <c r="G674" s="241" t="n"/>
      <c r="H674" s="241" t="n"/>
    </row>
    <row r="675">
      <c r="A675" s="1032" t="n"/>
      <c r="B675" s="1033" t="n"/>
      <c r="C675" s="1034" t="n"/>
      <c r="D675" s="241" t="n"/>
      <c r="E675" s="241" t="n"/>
      <c r="F675" s="241" t="n"/>
      <c r="G675" s="241" t="n"/>
      <c r="H675" s="241" t="n"/>
    </row>
    <row r="676">
      <c r="A676" s="1032" t="n"/>
      <c r="B676" s="1033" t="n"/>
      <c r="C676" s="1034" t="n"/>
      <c r="D676" s="241" t="n"/>
      <c r="E676" s="241" t="n"/>
      <c r="F676" s="241" t="n"/>
      <c r="G676" s="241" t="n"/>
      <c r="H676" s="241" t="n"/>
    </row>
    <row r="677">
      <c r="A677" s="1032" t="n"/>
      <c r="B677" s="1033" t="n"/>
      <c r="C677" s="1034" t="n"/>
      <c r="D677" s="241" t="n"/>
      <c r="E677" s="241" t="n"/>
      <c r="F677" s="241" t="n"/>
      <c r="G677" s="241" t="n"/>
      <c r="H677" s="241" t="n"/>
    </row>
    <row r="678">
      <c r="A678" s="1032" t="n"/>
      <c r="B678" s="1033" t="n"/>
      <c r="C678" s="1034" t="n"/>
      <c r="D678" s="241" t="n"/>
      <c r="E678" s="241" t="n"/>
      <c r="F678" s="241" t="n"/>
      <c r="G678" s="241" t="n"/>
      <c r="H678" s="241" t="n"/>
    </row>
    <row r="679">
      <c r="A679" s="1032" t="n"/>
      <c r="B679" s="1033" t="n"/>
      <c r="C679" s="1034" t="n"/>
      <c r="D679" s="241" t="n"/>
      <c r="E679" s="241" t="n"/>
      <c r="F679" s="241" t="n"/>
      <c r="G679" s="241" t="n"/>
      <c r="H679" s="241" t="n"/>
    </row>
    <row r="680">
      <c r="A680" s="1032" t="n"/>
      <c r="B680" s="1033" t="n"/>
      <c r="C680" s="1034" t="n"/>
      <c r="D680" s="241" t="n"/>
      <c r="E680" s="241" t="n"/>
      <c r="F680" s="241" t="n"/>
      <c r="G680" s="241" t="n"/>
      <c r="H680" s="241" t="n"/>
    </row>
    <row r="681">
      <c r="A681" s="1032" t="n"/>
      <c r="B681" s="1033" t="n"/>
      <c r="C681" s="1034" t="n"/>
      <c r="D681" s="241" t="n"/>
      <c r="E681" s="241" t="n"/>
      <c r="F681" s="241" t="n"/>
      <c r="G681" s="241" t="n"/>
      <c r="H681" s="241" t="n"/>
    </row>
    <row r="682">
      <c r="A682" s="1032" t="n"/>
      <c r="B682" s="1033" t="n"/>
      <c r="C682" s="1034" t="n"/>
      <c r="D682" s="241" t="n"/>
      <c r="E682" s="241" t="n"/>
      <c r="F682" s="241" t="n"/>
      <c r="G682" s="241" t="n"/>
      <c r="H682" s="241" t="n"/>
    </row>
    <row r="683">
      <c r="A683" s="1032" t="n"/>
      <c r="B683" s="1033" t="n"/>
      <c r="C683" s="1034" t="n"/>
      <c r="D683" s="241" t="n"/>
      <c r="E683" s="241" t="n"/>
      <c r="F683" s="241" t="n"/>
      <c r="G683" s="241" t="n"/>
      <c r="H683" s="241" t="n"/>
    </row>
    <row r="684">
      <c r="A684" s="1032" t="n"/>
      <c r="B684" s="1033" t="n"/>
      <c r="C684" s="1034" t="n"/>
      <c r="D684" s="241" t="n"/>
      <c r="E684" s="241" t="n"/>
      <c r="F684" s="241" t="n"/>
      <c r="G684" s="241" t="n"/>
      <c r="H684" s="241" t="n"/>
    </row>
    <row r="685">
      <c r="A685" s="1032" t="n"/>
      <c r="B685" s="1033" t="n"/>
      <c r="C685" s="1034" t="n"/>
      <c r="D685" s="241" t="n"/>
      <c r="E685" s="241" t="n"/>
      <c r="F685" s="241" t="n"/>
      <c r="G685" s="241" t="n"/>
      <c r="H685" s="241" t="n"/>
    </row>
    <row r="686">
      <c r="A686" s="1032" t="n"/>
      <c r="B686" s="1033" t="n"/>
      <c r="C686" s="1034" t="n"/>
      <c r="D686" s="241" t="n"/>
      <c r="E686" s="241" t="n"/>
      <c r="F686" s="241" t="n"/>
      <c r="G686" s="241" t="n"/>
      <c r="H686" s="241" t="n"/>
    </row>
    <row r="687">
      <c r="A687" s="1032" t="n"/>
      <c r="B687" s="1033" t="n"/>
      <c r="C687" s="1034" t="n"/>
      <c r="D687" s="241" t="n"/>
      <c r="E687" s="241" t="n"/>
      <c r="F687" s="241" t="n"/>
      <c r="G687" s="241" t="n"/>
      <c r="H687" s="241" t="n"/>
    </row>
    <row r="688">
      <c r="A688" s="1032" t="n"/>
      <c r="B688" s="1033" t="n"/>
      <c r="C688" s="1034" t="n"/>
      <c r="D688" s="241" t="n"/>
      <c r="E688" s="241" t="n"/>
      <c r="F688" s="241" t="n"/>
      <c r="G688" s="241" t="n"/>
      <c r="H688" s="241" t="n"/>
    </row>
    <row r="689">
      <c r="A689" s="1032" t="n"/>
      <c r="B689" s="1033" t="n"/>
      <c r="C689" s="1034" t="n"/>
      <c r="D689" s="241" t="n"/>
      <c r="E689" s="241" t="n"/>
      <c r="F689" s="241" t="n"/>
      <c r="G689" s="241" t="n"/>
      <c r="H689" s="241" t="n"/>
    </row>
    <row r="690">
      <c r="A690" s="1032" t="n"/>
      <c r="B690" s="1033" t="n"/>
      <c r="C690" s="1034" t="n"/>
      <c r="D690" s="241" t="n"/>
      <c r="E690" s="241" t="n"/>
      <c r="F690" s="241" t="n"/>
      <c r="G690" s="241" t="n"/>
      <c r="H690" s="241" t="n"/>
    </row>
    <row r="691">
      <c r="A691" s="1032" t="n"/>
      <c r="B691" s="1033" t="n"/>
      <c r="C691" s="1034" t="n"/>
      <c r="D691" s="241" t="n"/>
      <c r="E691" s="241" t="n"/>
      <c r="F691" s="241" t="n"/>
      <c r="G691" s="241" t="n"/>
      <c r="H691" s="241" t="n"/>
    </row>
    <row r="692">
      <c r="A692" s="1032" t="n"/>
      <c r="B692" s="1033" t="n"/>
      <c r="C692" s="1034" t="n"/>
      <c r="D692" s="241" t="n"/>
      <c r="E692" s="241" t="n"/>
      <c r="F692" s="241" t="n"/>
      <c r="G692" s="241" t="n"/>
      <c r="H692" s="241" t="n"/>
    </row>
    <row r="693">
      <c r="A693" s="1032" t="n"/>
      <c r="B693" s="1033" t="n"/>
      <c r="C693" s="1034" t="n"/>
      <c r="D693" s="241" t="n"/>
      <c r="E693" s="241" t="n"/>
      <c r="F693" s="241" t="n"/>
      <c r="G693" s="241" t="n"/>
      <c r="H693" s="241" t="n"/>
    </row>
    <row r="694">
      <c r="A694" s="1032" t="n"/>
      <c r="B694" s="1033" t="n"/>
      <c r="C694" s="1034" t="n"/>
      <c r="D694" s="241" t="n"/>
      <c r="E694" s="241" t="n"/>
      <c r="F694" s="241" t="n"/>
      <c r="G694" s="241" t="n"/>
      <c r="H694" s="241" t="n"/>
    </row>
    <row r="695">
      <c r="A695" s="1032" t="n"/>
      <c r="B695" s="1033" t="n"/>
      <c r="C695" s="1034" t="n"/>
      <c r="D695" s="241" t="n"/>
      <c r="E695" s="241" t="n"/>
      <c r="F695" s="241" t="n"/>
      <c r="G695" s="241" t="n"/>
      <c r="H695" s="241" t="n"/>
    </row>
    <row r="696">
      <c r="A696" s="1032" t="n"/>
      <c r="B696" s="1033" t="n"/>
      <c r="C696" s="1034" t="n"/>
      <c r="D696" s="241" t="n"/>
      <c r="E696" s="241" t="n"/>
      <c r="F696" s="241" t="n"/>
      <c r="G696" s="241" t="n"/>
      <c r="H696" s="241" t="n"/>
    </row>
    <row r="697">
      <c r="A697" s="1032" t="n"/>
      <c r="B697" s="1033" t="n"/>
      <c r="C697" s="1034" t="n"/>
      <c r="D697" s="241" t="n"/>
      <c r="E697" s="241" t="n"/>
      <c r="F697" s="241" t="n"/>
      <c r="G697" s="241" t="n"/>
      <c r="H697" s="241" t="n"/>
    </row>
    <row r="698">
      <c r="A698" s="1032" t="n"/>
      <c r="B698" s="1033" t="n"/>
      <c r="C698" s="1034" t="n"/>
      <c r="D698" s="241" t="n"/>
      <c r="E698" s="241" t="n"/>
      <c r="F698" s="241" t="n"/>
      <c r="G698" s="241" t="n"/>
      <c r="H698" s="241" t="n"/>
    </row>
    <row r="699">
      <c r="A699" s="1032" t="n"/>
      <c r="B699" s="1033" t="n"/>
      <c r="C699" s="1034" t="n"/>
      <c r="D699" s="241" t="n"/>
      <c r="E699" s="241" t="n"/>
      <c r="F699" s="241" t="n"/>
      <c r="G699" s="241" t="n"/>
      <c r="H699" s="241" t="n"/>
    </row>
    <row r="700">
      <c r="A700" s="1032" t="n"/>
      <c r="B700" s="1033" t="n"/>
      <c r="C700" s="1034" t="n"/>
      <c r="D700" s="241" t="n"/>
      <c r="E700" s="241" t="n"/>
      <c r="F700" s="241" t="n"/>
      <c r="G700" s="241" t="n"/>
      <c r="H700" s="241" t="n"/>
    </row>
    <row r="701">
      <c r="A701" s="1032" t="n"/>
      <c r="B701" s="1033" t="n"/>
      <c r="C701" s="1034" t="n"/>
      <c r="D701" s="241" t="n"/>
      <c r="E701" s="241" t="n"/>
      <c r="F701" s="241" t="n"/>
      <c r="G701" s="241" t="n"/>
      <c r="H701" s="241" t="n"/>
    </row>
    <row r="702">
      <c r="A702" s="1032" t="n"/>
      <c r="B702" s="1033" t="n"/>
      <c r="C702" s="1034" t="n"/>
      <c r="D702" s="241" t="n"/>
      <c r="E702" s="241" t="n"/>
      <c r="F702" s="241" t="n"/>
      <c r="G702" s="241" t="n"/>
      <c r="H702" s="241" t="n"/>
    </row>
    <row r="703">
      <c r="A703" s="1032" t="n"/>
      <c r="B703" s="1033" t="n"/>
      <c r="C703" s="1034" t="n"/>
      <c r="D703" s="241" t="n"/>
      <c r="E703" s="241" t="n"/>
      <c r="F703" s="241" t="n"/>
      <c r="G703" s="241" t="n"/>
      <c r="H703" s="241" t="n"/>
    </row>
    <row r="704">
      <c r="A704" s="1032" t="n"/>
      <c r="B704" s="1033" t="n"/>
      <c r="C704" s="1034" t="n"/>
      <c r="D704" s="241" t="n"/>
      <c r="E704" s="241" t="n"/>
      <c r="F704" s="241" t="n"/>
      <c r="G704" s="241" t="n"/>
      <c r="H704" s="241" t="n"/>
    </row>
    <row r="705">
      <c r="A705" s="1032" t="n"/>
      <c r="B705" s="1033" t="n"/>
      <c r="C705" s="1034" t="n"/>
      <c r="D705" s="241" t="n"/>
      <c r="E705" s="241" t="n"/>
      <c r="F705" s="241" t="n"/>
      <c r="G705" s="241" t="n"/>
      <c r="H705" s="241" t="n"/>
    </row>
    <row r="706">
      <c r="A706" s="1032" t="n"/>
      <c r="B706" s="1033" t="n"/>
      <c r="C706" s="1034" t="n"/>
      <c r="D706" s="241" t="n"/>
      <c r="E706" s="241" t="n"/>
      <c r="F706" s="241" t="n"/>
      <c r="G706" s="241" t="n"/>
      <c r="H706" s="241" t="n"/>
    </row>
    <row r="707">
      <c r="A707" s="1032" t="n"/>
      <c r="B707" s="1033" t="n"/>
      <c r="C707" s="1034" t="n"/>
      <c r="D707" s="241" t="n"/>
      <c r="E707" s="241" t="n"/>
      <c r="F707" s="241" t="n"/>
      <c r="G707" s="241" t="n"/>
      <c r="H707" s="241" t="n"/>
    </row>
    <row r="708">
      <c r="A708" s="1032" t="n"/>
      <c r="B708" s="1033" t="n"/>
      <c r="C708" s="1034" t="n"/>
      <c r="D708" s="241" t="n"/>
      <c r="E708" s="241" t="n"/>
      <c r="F708" s="241" t="n"/>
      <c r="G708" s="241" t="n"/>
      <c r="H708" s="241" t="n"/>
    </row>
    <row r="709">
      <c r="A709" s="1032" t="n"/>
      <c r="B709" s="1033" t="n"/>
      <c r="C709" s="1034" t="n"/>
      <c r="D709" s="241" t="n"/>
      <c r="E709" s="241" t="n"/>
      <c r="F709" s="241" t="n"/>
      <c r="G709" s="241" t="n"/>
      <c r="H709" s="241" t="n"/>
    </row>
    <row r="710">
      <c r="A710" s="1032" t="n"/>
      <c r="B710" s="1033" t="n"/>
      <c r="C710" s="1034" t="n"/>
      <c r="D710" s="241" t="n"/>
      <c r="E710" s="241" t="n"/>
      <c r="F710" s="241" t="n"/>
      <c r="G710" s="241" t="n"/>
      <c r="H710" s="241" t="n"/>
    </row>
    <row r="711">
      <c r="A711" s="1032" t="n"/>
      <c r="B711" s="1033" t="n"/>
      <c r="C711" s="1034" t="n"/>
      <c r="D711" s="241" t="n"/>
      <c r="E711" s="241" t="n"/>
      <c r="F711" s="241" t="n"/>
      <c r="G711" s="241" t="n"/>
      <c r="H711" s="241" t="n"/>
    </row>
    <row r="712">
      <c r="A712" s="1032" t="n"/>
      <c r="B712" s="1033" t="n"/>
      <c r="C712" s="1034" t="n"/>
      <c r="D712" s="241" t="n"/>
      <c r="E712" s="241" t="n"/>
      <c r="F712" s="241" t="n"/>
      <c r="G712" s="241" t="n"/>
      <c r="H712" s="241" t="n"/>
    </row>
    <row r="713">
      <c r="A713" s="1032" t="n"/>
      <c r="B713" s="1033" t="n"/>
      <c r="C713" s="1034" t="n"/>
      <c r="D713" s="241" t="n"/>
      <c r="E713" s="241" t="n"/>
      <c r="F713" s="241" t="n"/>
      <c r="G713" s="241" t="n"/>
      <c r="H713" s="241" t="n"/>
    </row>
    <row r="714">
      <c r="A714" s="1032" t="n"/>
      <c r="B714" s="1033" t="n"/>
      <c r="C714" s="1034" t="n"/>
      <c r="D714" s="241" t="n"/>
      <c r="E714" s="241" t="n"/>
      <c r="F714" s="241" t="n"/>
      <c r="G714" s="241" t="n"/>
      <c r="H714" s="241" t="n"/>
    </row>
    <row r="715">
      <c r="A715" s="1032" t="n"/>
      <c r="B715" s="1033" t="n"/>
      <c r="C715" s="1034" t="n"/>
      <c r="D715" s="241" t="n"/>
      <c r="E715" s="241" t="n"/>
      <c r="F715" s="241" t="n"/>
      <c r="G715" s="241" t="n"/>
      <c r="H715" s="241" t="n"/>
    </row>
    <row r="716">
      <c r="A716" s="1032" t="n"/>
      <c r="B716" s="1033" t="n"/>
      <c r="C716" s="1034" t="n"/>
      <c r="D716" s="241" t="n"/>
      <c r="E716" s="241" t="n"/>
      <c r="F716" s="241" t="n"/>
      <c r="G716" s="241" t="n"/>
      <c r="H716" s="241" t="n"/>
    </row>
    <row r="717">
      <c r="A717" s="1032" t="n"/>
      <c r="B717" s="1033" t="n"/>
      <c r="C717" s="1034" t="n"/>
      <c r="D717" s="241" t="n"/>
      <c r="E717" s="241" t="n"/>
      <c r="F717" s="241" t="n"/>
      <c r="G717" s="241" t="n"/>
      <c r="H717" s="241" t="n"/>
    </row>
    <row r="718">
      <c r="A718" s="1032" t="n"/>
      <c r="B718" s="1033" t="n"/>
      <c r="C718" s="1034" t="n"/>
      <c r="D718" s="241" t="n"/>
      <c r="E718" s="241" t="n"/>
      <c r="F718" s="241" t="n"/>
      <c r="G718" s="241" t="n"/>
      <c r="H718" s="241" t="n"/>
    </row>
    <row r="719">
      <c r="A719" s="1032" t="n"/>
      <c r="B719" s="1033" t="n"/>
      <c r="C719" s="1034" t="n"/>
      <c r="D719" s="241" t="n"/>
      <c r="E719" s="241" t="n"/>
      <c r="F719" s="241" t="n"/>
      <c r="G719" s="241" t="n"/>
      <c r="H719" s="241" t="n"/>
    </row>
    <row r="720">
      <c r="A720" s="1049" t="n"/>
      <c r="B720" s="1033" t="n"/>
      <c r="C720" s="1034" t="n"/>
      <c r="D720" s="241" t="n"/>
      <c r="E720" s="241" t="n"/>
      <c r="F720" s="241" t="n"/>
      <c r="G720" s="241" t="n"/>
      <c r="H720" s="241" t="n"/>
    </row>
    <row r="721">
      <c r="A721" s="1049" t="n"/>
      <c r="B721" s="1033" t="n"/>
      <c r="C721" s="1034" t="n"/>
      <c r="D721" s="241" t="n"/>
      <c r="E721" s="241" t="n"/>
      <c r="F721" s="241" t="n"/>
      <c r="G721" s="241" t="n"/>
      <c r="H721" s="241" t="n"/>
    </row>
    <row r="722">
      <c r="A722" s="1049" t="n"/>
      <c r="B722" s="1033" t="n"/>
      <c r="C722" s="1034" t="n"/>
      <c r="D722" s="241" t="n"/>
      <c r="E722" s="241" t="n"/>
      <c r="F722" s="241" t="n"/>
      <c r="G722" s="241" t="n"/>
      <c r="H722" s="241" t="n"/>
    </row>
    <row r="723">
      <c r="A723" s="1049" t="n"/>
      <c r="B723" s="1033" t="n"/>
      <c r="C723" s="1034" t="n"/>
      <c r="D723" s="241" t="n"/>
      <c r="E723" s="241" t="n"/>
      <c r="F723" s="241" t="n"/>
      <c r="G723" s="241" t="n"/>
      <c r="H723" s="241" t="n"/>
    </row>
    <row r="724">
      <c r="A724" s="1049" t="n"/>
      <c r="B724" s="1033" t="n"/>
      <c r="C724" s="1034" t="n"/>
      <c r="D724" s="241" t="n"/>
      <c r="E724" s="241" t="n"/>
      <c r="F724" s="241" t="n"/>
      <c r="G724" s="241" t="n"/>
      <c r="H724" s="241" t="n"/>
    </row>
    <row r="725">
      <c r="A725" s="1049" t="n"/>
      <c r="B725" s="1033" t="n"/>
      <c r="C725" s="1034" t="n"/>
      <c r="D725" s="241" t="n"/>
      <c r="E725" s="241" t="n"/>
      <c r="F725" s="241" t="n"/>
      <c r="G725" s="241" t="n"/>
      <c r="H725" s="241" t="n"/>
    </row>
    <row r="726">
      <c r="A726" s="1049" t="n"/>
      <c r="B726" s="1033" t="n"/>
      <c r="C726" s="1034" t="n"/>
      <c r="D726" s="241" t="n"/>
      <c r="E726" s="241" t="n"/>
      <c r="F726" s="241" t="n"/>
      <c r="G726" s="241" t="n"/>
      <c r="H726" s="241" t="n"/>
    </row>
    <row r="727">
      <c r="A727" s="1049" t="n"/>
      <c r="B727" s="1033" t="n"/>
      <c r="C727" s="1034" t="n"/>
      <c r="D727" s="241" t="n"/>
      <c r="E727" s="241" t="n"/>
      <c r="F727" s="241" t="n"/>
      <c r="G727" s="241" t="n"/>
      <c r="H727" s="241" t="n"/>
    </row>
    <row r="728">
      <c r="A728" s="1049" t="n"/>
      <c r="B728" s="1033" t="n"/>
      <c r="C728" s="1034" t="n"/>
      <c r="D728" s="241" t="n"/>
      <c r="E728" s="241" t="n"/>
      <c r="F728" s="241" t="n"/>
      <c r="G728" s="241" t="n"/>
      <c r="H728" s="241" t="n"/>
    </row>
    <row r="729">
      <c r="A729" s="1049" t="n"/>
      <c r="B729" s="1033" t="n"/>
      <c r="C729" s="1034" t="n"/>
      <c r="D729" s="241" t="n"/>
      <c r="E729" s="241" t="n"/>
      <c r="F729" s="241" t="n"/>
      <c r="G729" s="241" t="n"/>
      <c r="H729" s="241" t="n"/>
    </row>
    <row r="730">
      <c r="A730" s="1049" t="n"/>
      <c r="B730" s="1033" t="n"/>
      <c r="C730" s="1034" t="n"/>
      <c r="D730" s="241" t="n"/>
      <c r="E730" s="241" t="n"/>
      <c r="F730" s="241" t="n"/>
      <c r="G730" s="241" t="n"/>
      <c r="H730" s="241" t="n"/>
    </row>
    <row r="731">
      <c r="A731" s="1049" t="n"/>
      <c r="B731" s="1033" t="n"/>
      <c r="C731" s="1034" t="n"/>
      <c r="D731" s="241" t="n"/>
      <c r="E731" s="241" t="n"/>
      <c r="F731" s="241" t="n"/>
      <c r="G731" s="241" t="n"/>
      <c r="H731" s="241" t="n"/>
    </row>
    <row r="732">
      <c r="A732" s="1049" t="n"/>
      <c r="B732" s="1033" t="n"/>
      <c r="C732" s="1034" t="n"/>
      <c r="D732" s="241" t="n"/>
      <c r="E732" s="241" t="n"/>
      <c r="F732" s="241" t="n"/>
      <c r="G732" s="241" t="n"/>
      <c r="H732" s="241" t="n"/>
    </row>
    <row r="733">
      <c r="A733" s="1049" t="n"/>
      <c r="B733" s="1033" t="n"/>
      <c r="C733" s="1034" t="n"/>
      <c r="D733" s="241" t="n"/>
      <c r="E733" s="241" t="n"/>
      <c r="F733" s="241" t="n"/>
      <c r="G733" s="241" t="n"/>
      <c r="H733" s="241" t="n"/>
    </row>
    <row r="734">
      <c r="A734" s="1049" t="n"/>
      <c r="B734" s="1033" t="n"/>
      <c r="C734" s="1034" t="n"/>
      <c r="D734" s="241" t="n"/>
      <c r="E734" s="241" t="n"/>
      <c r="F734" s="241" t="n"/>
      <c r="G734" s="241" t="n"/>
      <c r="H734" s="241" t="n"/>
    </row>
    <row r="735">
      <c r="A735" s="1049" t="n"/>
      <c r="B735" s="1033" t="n"/>
      <c r="C735" s="1034" t="n"/>
      <c r="D735" s="241" t="n"/>
      <c r="E735" s="241" t="n"/>
      <c r="F735" s="241" t="n"/>
      <c r="G735" s="241" t="n"/>
      <c r="H735" s="241" t="n"/>
    </row>
    <row r="736">
      <c r="A736" s="1049" t="n"/>
      <c r="B736" s="1033" t="n"/>
      <c r="C736" s="1034" t="n"/>
      <c r="D736" s="241" t="n"/>
      <c r="E736" s="241" t="n"/>
      <c r="F736" s="241" t="n"/>
      <c r="G736" s="241" t="n"/>
      <c r="H736" s="241" t="n"/>
    </row>
    <row r="737">
      <c r="A737" s="1049" t="n"/>
      <c r="B737" s="1033" t="n"/>
      <c r="C737" s="1034" t="n"/>
      <c r="D737" s="241" t="n"/>
      <c r="E737" s="241" t="n"/>
      <c r="F737" s="241" t="n"/>
      <c r="G737" s="241" t="n"/>
      <c r="H737" s="241" t="n"/>
    </row>
    <row r="738">
      <c r="A738" s="1049" t="n"/>
      <c r="B738" s="1033" t="n"/>
      <c r="C738" s="1034" t="n"/>
      <c r="D738" s="241" t="n"/>
      <c r="E738" s="241" t="n"/>
      <c r="F738" s="241" t="n"/>
      <c r="G738" s="241" t="n"/>
      <c r="H738" s="241" t="n"/>
    </row>
    <row r="739">
      <c r="A739" s="1049" t="n"/>
      <c r="B739" s="1033" t="n"/>
      <c r="C739" s="1034" t="n"/>
      <c r="D739" s="241" t="n"/>
      <c r="E739" s="241" t="n"/>
      <c r="F739" s="241" t="n"/>
      <c r="G739" s="241" t="n"/>
      <c r="H739" s="241" t="n"/>
    </row>
    <row r="740">
      <c r="A740" s="1049" t="n"/>
      <c r="B740" s="1033" t="n"/>
      <c r="C740" s="1034" t="n"/>
      <c r="D740" s="241" t="n"/>
      <c r="E740" s="241" t="n"/>
      <c r="F740" s="241" t="n"/>
      <c r="G740" s="241" t="n"/>
      <c r="H740" s="241" t="n"/>
    </row>
    <row r="741">
      <c r="A741" s="1049" t="n"/>
      <c r="B741" s="1033" t="n"/>
      <c r="C741" s="1034" t="n"/>
      <c r="D741" s="241" t="n"/>
      <c r="E741" s="241" t="n"/>
      <c r="F741" s="241" t="n"/>
      <c r="G741" s="241" t="n"/>
      <c r="H741" s="241" t="n"/>
    </row>
    <row r="742">
      <c r="A742" s="1049" t="n"/>
      <c r="B742" s="1033" t="n"/>
      <c r="C742" s="1034" t="n"/>
      <c r="D742" s="241" t="n"/>
      <c r="E742" s="241" t="n"/>
      <c r="F742" s="241" t="n"/>
      <c r="G742" s="241" t="n"/>
      <c r="H742" s="241" t="n"/>
    </row>
    <row r="743">
      <c r="A743" s="1049" t="n"/>
      <c r="B743" s="1033" t="n"/>
      <c r="C743" s="1034" t="n"/>
      <c r="D743" s="241" t="n"/>
      <c r="E743" s="241" t="n"/>
      <c r="F743" s="241" t="n"/>
      <c r="G743" s="241" t="n"/>
      <c r="H743" s="241" t="n"/>
    </row>
    <row r="744">
      <c r="A744" s="1049" t="n"/>
      <c r="B744" s="1033" t="n"/>
      <c r="C744" s="1034" t="n"/>
      <c r="D744" s="241" t="n"/>
      <c r="E744" s="241" t="n"/>
      <c r="F744" s="241" t="n"/>
      <c r="G744" s="241" t="n"/>
      <c r="H744" s="241" t="n"/>
    </row>
    <row r="745">
      <c r="A745" s="1049" t="n"/>
      <c r="B745" s="1033" t="n"/>
      <c r="C745" s="1034" t="n"/>
      <c r="D745" s="241" t="n"/>
      <c r="E745" s="241" t="n"/>
      <c r="F745" s="241" t="n"/>
      <c r="G745" s="241" t="n"/>
      <c r="H745" s="241" t="n"/>
    </row>
    <row r="746">
      <c r="A746" s="1049" t="n"/>
      <c r="B746" s="1033" t="n"/>
      <c r="C746" s="1034" t="n"/>
      <c r="D746" s="241" t="n"/>
      <c r="E746" s="241" t="n"/>
      <c r="F746" s="241" t="n"/>
      <c r="G746" s="241" t="n"/>
      <c r="H746" s="241" t="n"/>
    </row>
    <row r="747">
      <c r="A747" s="1049" t="n"/>
      <c r="B747" s="1033" t="n"/>
      <c r="C747" s="1034" t="n"/>
      <c r="D747" s="241" t="n"/>
      <c r="E747" s="241" t="n"/>
      <c r="F747" s="241" t="n"/>
      <c r="G747" s="241" t="n"/>
      <c r="H747" s="241" t="n"/>
    </row>
    <row r="748">
      <c r="A748" s="1049" t="n"/>
      <c r="B748" s="1033" t="n"/>
      <c r="C748" s="1034" t="n"/>
      <c r="D748" s="241" t="n"/>
      <c r="E748" s="241" t="n"/>
      <c r="F748" s="241" t="n"/>
      <c r="G748" s="241" t="n"/>
      <c r="H748" s="241" t="n"/>
    </row>
    <row r="749">
      <c r="A749" s="1049" t="n"/>
      <c r="B749" s="1033" t="n"/>
      <c r="C749" s="1034" t="n"/>
      <c r="D749" s="241" t="n"/>
      <c r="E749" s="241" t="n"/>
      <c r="F749" s="241" t="n"/>
      <c r="G749" s="241" t="n"/>
      <c r="H749" s="241" t="n"/>
    </row>
    <row r="750">
      <c r="A750" s="1049" t="n"/>
      <c r="B750" s="1033" t="n"/>
      <c r="C750" s="1034" t="n"/>
      <c r="D750" s="241" t="n"/>
      <c r="E750" s="241" t="n"/>
      <c r="F750" s="241" t="n"/>
      <c r="G750" s="241" t="n"/>
      <c r="H750" s="241" t="n"/>
    </row>
    <row r="751">
      <c r="A751" s="1049" t="n"/>
      <c r="B751" s="1033" t="n"/>
      <c r="C751" s="1034" t="n"/>
      <c r="D751" s="241" t="n"/>
      <c r="E751" s="241" t="n"/>
      <c r="F751" s="241" t="n"/>
      <c r="G751" s="241" t="n"/>
      <c r="H751" s="241" t="n"/>
    </row>
    <row r="752">
      <c r="A752" s="1049" t="n"/>
      <c r="B752" s="1033" t="n"/>
      <c r="C752" s="1034" t="n"/>
      <c r="D752" s="241" t="n"/>
      <c r="E752" s="241" t="n"/>
      <c r="F752" s="241" t="n"/>
      <c r="G752" s="241" t="n"/>
      <c r="H752" s="241" t="n"/>
    </row>
    <row r="753">
      <c r="A753" s="1049" t="n"/>
      <c r="B753" s="1033" t="n"/>
      <c r="C753" s="1034" t="n"/>
      <c r="D753" s="241" t="n"/>
      <c r="E753" s="241" t="n"/>
      <c r="F753" s="241" t="n"/>
      <c r="G753" s="241" t="n"/>
      <c r="H753" s="241" t="n"/>
    </row>
    <row r="754">
      <c r="A754" s="1049" t="n"/>
      <c r="B754" s="1033" t="n"/>
      <c r="C754" s="1034" t="n"/>
      <c r="D754" s="241" t="n"/>
      <c r="E754" s="241" t="n"/>
      <c r="F754" s="241" t="n"/>
      <c r="G754" s="241" t="n"/>
      <c r="H754" s="241" t="n"/>
    </row>
    <row r="755">
      <c r="A755" s="1049" t="n"/>
      <c r="B755" s="1033" t="n"/>
      <c r="C755" s="1034" t="n"/>
      <c r="D755" s="241" t="n"/>
      <c r="E755" s="241" t="n"/>
      <c r="F755" s="241" t="n"/>
      <c r="G755" s="241" t="n"/>
      <c r="H755" s="241" t="n"/>
    </row>
    <row r="756">
      <c r="A756" s="1049" t="n"/>
      <c r="B756" s="1033" t="n"/>
      <c r="C756" s="1034" t="n"/>
      <c r="D756" s="241" t="n"/>
      <c r="E756" s="241" t="n"/>
      <c r="F756" s="241" t="n"/>
      <c r="G756" s="241" t="n"/>
      <c r="H756" s="241" t="n"/>
    </row>
    <row r="757">
      <c r="A757" s="1049" t="n"/>
      <c r="B757" s="1033" t="n"/>
      <c r="C757" s="1034" t="n"/>
      <c r="D757" s="241" t="n"/>
      <c r="E757" s="241" t="n"/>
      <c r="F757" s="241" t="n"/>
      <c r="G757" s="241" t="n"/>
      <c r="H757" s="241" t="n"/>
    </row>
    <row r="758">
      <c r="A758" s="1049" t="n"/>
      <c r="B758" s="1033" t="n"/>
      <c r="C758" s="1034" t="n"/>
      <c r="D758" s="241" t="n"/>
      <c r="E758" s="241" t="n"/>
      <c r="F758" s="241" t="n"/>
      <c r="G758" s="241" t="n"/>
      <c r="H758" s="241" t="n"/>
    </row>
    <row r="759">
      <c r="A759" s="1049" t="n"/>
      <c r="B759" s="1033" t="n"/>
      <c r="C759" s="1034" t="n"/>
      <c r="D759" s="241" t="n"/>
      <c r="E759" s="241" t="n"/>
      <c r="F759" s="241" t="n"/>
      <c r="G759" s="241" t="n"/>
      <c r="H759" s="241" t="n"/>
    </row>
    <row r="760">
      <c r="A760" s="1049" t="n"/>
      <c r="B760" s="1033" t="n"/>
      <c r="C760" s="1034" t="n"/>
      <c r="D760" s="241" t="n"/>
      <c r="E760" s="241" t="n"/>
      <c r="F760" s="241" t="n"/>
      <c r="G760" s="241" t="n"/>
      <c r="H760" s="241" t="n"/>
    </row>
    <row r="761">
      <c r="A761" s="1049" t="n"/>
      <c r="B761" s="1033" t="n"/>
      <c r="C761" s="1034" t="n"/>
      <c r="D761" s="241" t="n"/>
      <c r="E761" s="241" t="n"/>
      <c r="F761" s="241" t="n"/>
      <c r="G761" s="241" t="n"/>
      <c r="H761" s="241" t="n"/>
    </row>
    <row r="762">
      <c r="A762" s="1049" t="n"/>
      <c r="B762" s="1033" t="n"/>
      <c r="C762" s="1034" t="n"/>
      <c r="D762" s="241" t="n"/>
      <c r="E762" s="241" t="n"/>
      <c r="F762" s="241" t="n"/>
      <c r="G762" s="241" t="n"/>
      <c r="H762" s="241" t="n"/>
    </row>
    <row r="763">
      <c r="A763" s="1049" t="n"/>
      <c r="B763" s="1033" t="n"/>
      <c r="C763" s="1034" t="n"/>
      <c r="D763" s="241" t="n"/>
      <c r="E763" s="241" t="n"/>
      <c r="F763" s="241" t="n"/>
      <c r="G763" s="241" t="n"/>
      <c r="H763" s="241" t="n"/>
    </row>
    <row r="764">
      <c r="A764" s="1049" t="n"/>
      <c r="B764" s="1033" t="n"/>
      <c r="C764" s="1034" t="n"/>
      <c r="D764" s="241" t="n"/>
      <c r="E764" s="241" t="n"/>
      <c r="F764" s="241" t="n"/>
      <c r="G764" s="241" t="n"/>
      <c r="H764" s="241" t="n"/>
    </row>
    <row r="765">
      <c r="A765" s="1049" t="n"/>
      <c r="B765" s="1033" t="n"/>
      <c r="C765" s="1034" t="n"/>
      <c r="D765" s="241" t="n"/>
      <c r="E765" s="241" t="n"/>
      <c r="F765" s="241" t="n"/>
      <c r="G765" s="241" t="n"/>
      <c r="H765" s="241" t="n"/>
    </row>
    <row r="766">
      <c r="A766" s="1049" t="n"/>
      <c r="B766" s="1033" t="n"/>
      <c r="C766" s="1034" t="n"/>
      <c r="D766" s="241" t="n"/>
      <c r="E766" s="241" t="n"/>
      <c r="F766" s="241" t="n"/>
      <c r="G766" s="241" t="n"/>
      <c r="H766" s="241" t="n"/>
    </row>
    <row r="767">
      <c r="A767" s="1049" t="n"/>
      <c r="B767" s="1033" t="n"/>
      <c r="C767" s="1034" t="n"/>
      <c r="D767" s="241" t="n"/>
      <c r="E767" s="241" t="n"/>
      <c r="F767" s="241" t="n"/>
      <c r="G767" s="241" t="n"/>
      <c r="H767" s="241" t="n"/>
    </row>
    <row r="768">
      <c r="A768" s="1049" t="n"/>
      <c r="B768" s="1033" t="n"/>
      <c r="C768" s="1034" t="n"/>
      <c r="D768" s="241" t="n"/>
      <c r="E768" s="241" t="n"/>
      <c r="F768" s="241" t="n"/>
      <c r="G768" s="241" t="n"/>
      <c r="H768" s="241" t="n"/>
    </row>
    <row r="769">
      <c r="A769" s="1049" t="n"/>
      <c r="B769" s="1033" t="n"/>
      <c r="C769" s="1034" t="n"/>
      <c r="D769" s="241" t="n"/>
      <c r="E769" s="241" t="n"/>
      <c r="F769" s="241" t="n"/>
      <c r="G769" s="241" t="n"/>
      <c r="H769" s="241" t="n"/>
    </row>
    <row r="770">
      <c r="A770" s="1049" t="n"/>
      <c r="B770" s="1033" t="n"/>
      <c r="C770" s="1034" t="n"/>
      <c r="D770" s="241" t="n"/>
      <c r="E770" s="241" t="n"/>
      <c r="F770" s="241" t="n"/>
      <c r="G770" s="241" t="n"/>
      <c r="H770" s="241" t="n"/>
    </row>
    <row r="771">
      <c r="A771" s="1049" t="n"/>
      <c r="B771" s="1033" t="n"/>
      <c r="C771" s="1034" t="n"/>
      <c r="D771" s="241" t="n"/>
      <c r="E771" s="241" t="n"/>
      <c r="F771" s="241" t="n"/>
      <c r="G771" s="241" t="n"/>
      <c r="H771" s="241" t="n"/>
    </row>
    <row r="772">
      <c r="A772" s="1049" t="n"/>
      <c r="B772" s="1033" t="n"/>
      <c r="C772" s="1034" t="n"/>
      <c r="D772" s="241" t="n"/>
      <c r="E772" s="241" t="n"/>
      <c r="F772" s="241" t="n"/>
      <c r="G772" s="241" t="n"/>
      <c r="H772" s="241" t="n"/>
    </row>
    <row r="773">
      <c r="A773" s="1049" t="n"/>
      <c r="B773" s="1033" t="n"/>
      <c r="C773" s="1034" t="n"/>
      <c r="D773" s="241" t="n"/>
      <c r="E773" s="241" t="n"/>
      <c r="F773" s="241" t="n"/>
      <c r="G773" s="241" t="n"/>
      <c r="H773" s="241" t="n"/>
    </row>
    <row r="774">
      <c r="A774" s="1049" t="n"/>
      <c r="B774" s="1033" t="n"/>
      <c r="C774" s="1034" t="n"/>
      <c r="D774" s="241" t="n"/>
      <c r="E774" s="241" t="n"/>
      <c r="F774" s="241" t="n"/>
      <c r="G774" s="241" t="n"/>
      <c r="H774" s="241" t="n"/>
    </row>
    <row r="775">
      <c r="A775" s="1049" t="n"/>
      <c r="B775" s="1033" t="n"/>
      <c r="C775" s="1034" t="n"/>
      <c r="D775" s="241" t="n"/>
      <c r="E775" s="241" t="n"/>
      <c r="F775" s="241" t="n"/>
      <c r="G775" s="241" t="n"/>
      <c r="H775" s="241" t="n"/>
    </row>
    <row r="776">
      <c r="A776" s="1049" t="n"/>
      <c r="B776" s="1033" t="n"/>
      <c r="C776" s="1034" t="n"/>
      <c r="D776" s="241" t="n"/>
      <c r="E776" s="241" t="n"/>
      <c r="F776" s="241" t="n"/>
      <c r="G776" s="241" t="n"/>
      <c r="H776" s="241" t="n"/>
    </row>
    <row r="777">
      <c r="A777" s="1049" t="n"/>
      <c r="B777" s="1033" t="n"/>
      <c r="C777" s="1034" t="n"/>
      <c r="D777" s="241" t="n"/>
      <c r="E777" s="241" t="n"/>
      <c r="F777" s="241" t="n"/>
      <c r="G777" s="241" t="n"/>
      <c r="H777" s="241" t="n"/>
    </row>
    <row r="778">
      <c r="A778" s="1049" t="n"/>
      <c r="B778" s="1033" t="n"/>
      <c r="C778" s="1034" t="n"/>
      <c r="D778" s="241" t="n"/>
      <c r="E778" s="241" t="n"/>
      <c r="F778" s="241" t="n"/>
      <c r="G778" s="241" t="n"/>
      <c r="H778" s="241" t="n"/>
    </row>
    <row r="779">
      <c r="A779" s="1050" t="n"/>
      <c r="B779" s="1051" t="n"/>
      <c r="C779" s="1052" t="n"/>
      <c r="D779" s="240" t="n"/>
      <c r="E779" s="240" t="n"/>
      <c r="F779" s="240" t="n"/>
      <c r="G779" s="240" t="n"/>
      <c r="H779" s="240" t="n"/>
    </row>
    <row r="780">
      <c r="A780" s="1050" t="n"/>
      <c r="B780" s="1051" t="n"/>
      <c r="C780" s="1052" t="n"/>
      <c r="D780" s="240" t="n"/>
      <c r="E780" s="240" t="n"/>
      <c r="F780" s="240" t="n"/>
      <c r="G780" s="240" t="n"/>
      <c r="H780" s="240" t="n"/>
    </row>
    <row r="781">
      <c r="A781" s="1050" t="n"/>
      <c r="B781" s="1051" t="n"/>
      <c r="C781" s="1052" t="n"/>
      <c r="D781" s="240" t="n"/>
      <c r="E781" s="240" t="n"/>
      <c r="F781" s="240" t="n"/>
      <c r="G781" s="240" t="n"/>
      <c r="H781" s="240" t="n"/>
    </row>
    <row r="782">
      <c r="A782" s="1050" t="n"/>
      <c r="B782" s="1051" t="n"/>
      <c r="C782" s="1052" t="n"/>
      <c r="D782" s="240" t="n"/>
      <c r="E782" s="240" t="n"/>
      <c r="F782" s="240" t="n"/>
      <c r="G782" s="240" t="n"/>
      <c r="H782" s="240" t="n"/>
    </row>
    <row r="783">
      <c r="A783" s="1050" t="n"/>
      <c r="B783" s="1051" t="n"/>
      <c r="C783" s="1052" t="n"/>
      <c r="D783" s="240" t="n"/>
      <c r="E783" s="240" t="n"/>
      <c r="F783" s="240" t="n"/>
      <c r="G783" s="240" t="n"/>
      <c r="H783" s="240" t="n"/>
    </row>
    <row r="784">
      <c r="A784" s="1050" t="n"/>
      <c r="B784" s="1051" t="n"/>
      <c r="C784" s="1052" t="n"/>
      <c r="D784" s="240" t="n"/>
      <c r="E784" s="240" t="n"/>
      <c r="F784" s="240" t="n"/>
      <c r="G784" s="240" t="n"/>
      <c r="H784" s="240" t="n"/>
    </row>
    <row r="785">
      <c r="A785" s="1050" t="n"/>
      <c r="B785" s="1051" t="n"/>
      <c r="C785" s="1052" t="n"/>
      <c r="D785" s="240" t="n"/>
      <c r="E785" s="240" t="n"/>
      <c r="F785" s="240" t="n"/>
      <c r="G785" s="240" t="n"/>
      <c r="H785" s="240" t="n"/>
    </row>
    <row r="786">
      <c r="A786" s="1050" t="n"/>
      <c r="B786" s="1051" t="n"/>
      <c r="C786" s="1052" t="n"/>
      <c r="D786" s="240" t="n"/>
      <c r="E786" s="240" t="n"/>
      <c r="F786" s="240" t="n"/>
      <c r="G786" s="240" t="n"/>
      <c r="H786" s="240" t="n"/>
    </row>
    <row r="787">
      <c r="A787" s="1050" t="n"/>
      <c r="B787" s="1051" t="n"/>
      <c r="C787" s="1052" t="n"/>
      <c r="D787" s="240" t="n"/>
      <c r="E787" s="240" t="n"/>
      <c r="F787" s="240" t="n"/>
      <c r="G787" s="240" t="n"/>
      <c r="H787" s="240" t="n"/>
    </row>
    <row r="788">
      <c r="A788" s="1050" t="n"/>
      <c r="B788" s="1051" t="n"/>
      <c r="C788" s="1052" t="n"/>
      <c r="D788" s="240" t="n"/>
      <c r="E788" s="240" t="n"/>
      <c r="F788" s="240" t="n"/>
      <c r="G788" s="240" t="n"/>
      <c r="H788" s="240" t="n"/>
    </row>
    <row r="789">
      <c r="A789" s="1050" t="n"/>
      <c r="B789" s="1051" t="n"/>
      <c r="C789" s="1052" t="n"/>
      <c r="D789" s="240" t="n"/>
      <c r="E789" s="240" t="n"/>
      <c r="F789" s="240" t="n"/>
      <c r="G789" s="240" t="n"/>
      <c r="H789" s="240" t="n"/>
    </row>
    <row r="790">
      <c r="A790" s="1050" t="n"/>
      <c r="B790" s="1051" t="n"/>
      <c r="C790" s="1052" t="n"/>
      <c r="D790" s="240" t="n"/>
      <c r="E790" s="240" t="n"/>
      <c r="F790" s="240" t="n"/>
      <c r="G790" s="240" t="n"/>
      <c r="H790" s="240" t="n"/>
    </row>
    <row r="791">
      <c r="A791" s="1050" t="n"/>
      <c r="B791" s="1051" t="n"/>
      <c r="C791" s="1052" t="n"/>
      <c r="D791" s="240" t="n"/>
      <c r="E791" s="240" t="n"/>
      <c r="F791" s="240" t="n"/>
      <c r="G791" s="240" t="n"/>
      <c r="H791" s="240" t="n"/>
    </row>
    <row r="792">
      <c r="A792" s="1050" t="n"/>
      <c r="B792" s="1051" t="n"/>
      <c r="C792" s="1052" t="n"/>
      <c r="D792" s="240" t="n"/>
      <c r="E792" s="240" t="n"/>
      <c r="F792" s="240" t="n"/>
      <c r="G792" s="240" t="n"/>
      <c r="H792" s="240" t="n"/>
    </row>
    <row r="793">
      <c r="A793" s="1050" t="n"/>
      <c r="B793" s="1051" t="n"/>
      <c r="C793" s="1052" t="n"/>
      <c r="D793" s="240" t="n"/>
      <c r="E793" s="240" t="n"/>
      <c r="F793" s="240" t="n"/>
      <c r="G793" s="240" t="n"/>
      <c r="H793" s="240" t="n"/>
    </row>
    <row r="794">
      <c r="A794" s="1050" t="n"/>
      <c r="B794" s="1051" t="n"/>
      <c r="C794" s="1052" t="n"/>
      <c r="D794" s="240" t="n"/>
      <c r="E794" s="240" t="n"/>
      <c r="F794" s="240" t="n"/>
      <c r="G794" s="240" t="n"/>
      <c r="H794" s="240" t="n"/>
    </row>
    <row r="795">
      <c r="A795" s="1050" t="n"/>
      <c r="B795" s="1051" t="n"/>
      <c r="C795" s="1052" t="n"/>
      <c r="D795" s="240" t="n"/>
      <c r="E795" s="240" t="n"/>
      <c r="F795" s="240" t="n"/>
      <c r="G795" s="240" t="n"/>
      <c r="H795" s="240" t="n"/>
    </row>
    <row r="796">
      <c r="A796" s="1050" t="n"/>
      <c r="B796" s="1051" t="n"/>
      <c r="C796" s="1052" t="n"/>
      <c r="D796" s="240" t="n"/>
      <c r="E796" s="240" t="n"/>
      <c r="F796" s="240" t="n"/>
      <c r="G796" s="240" t="n"/>
      <c r="H796" s="240" t="n"/>
    </row>
    <row r="797">
      <c r="A797" s="1050" t="n"/>
      <c r="B797" s="1051" t="n"/>
      <c r="C797" s="1052" t="n"/>
      <c r="D797" s="240" t="n"/>
      <c r="E797" s="240" t="n"/>
      <c r="F797" s="240" t="n"/>
      <c r="G797" s="240" t="n"/>
      <c r="H797" s="240" t="n"/>
    </row>
    <row r="798">
      <c r="A798" s="1050" t="n"/>
      <c r="B798" s="1051" t="n"/>
      <c r="C798" s="1052" t="n"/>
      <c r="D798" s="240" t="n"/>
      <c r="E798" s="240" t="n"/>
      <c r="F798" s="240" t="n"/>
      <c r="G798" s="240" t="n"/>
      <c r="H798" s="240" t="n"/>
    </row>
    <row r="799">
      <c r="A799" s="1050" t="n"/>
      <c r="B799" s="1051" t="n"/>
      <c r="C799" s="1052" t="n"/>
      <c r="D799" s="240" t="n"/>
      <c r="E799" s="240" t="n"/>
      <c r="F799" s="240" t="n"/>
      <c r="G799" s="240" t="n"/>
      <c r="H799" s="240" t="n"/>
    </row>
    <row r="800">
      <c r="A800" s="1050" t="n"/>
      <c r="B800" s="1051" t="n"/>
      <c r="C800" s="1052" t="n"/>
      <c r="D800" s="240" t="n"/>
      <c r="E800" s="240" t="n"/>
      <c r="F800" s="240" t="n"/>
      <c r="G800" s="240" t="n"/>
      <c r="H800" s="240" t="n"/>
    </row>
    <row r="801">
      <c r="A801" s="1050" t="n"/>
      <c r="B801" s="1051" t="n"/>
      <c r="C801" s="1052" t="n"/>
      <c r="D801" s="240" t="n"/>
      <c r="E801" s="240" t="n"/>
      <c r="F801" s="240" t="n"/>
      <c r="G801" s="240" t="n"/>
      <c r="H801" s="240" t="n"/>
    </row>
    <row r="802">
      <c r="A802" s="1050" t="n"/>
      <c r="B802" s="1051" t="n"/>
      <c r="C802" s="1052" t="n"/>
      <c r="D802" s="240" t="n"/>
      <c r="E802" s="240" t="n"/>
      <c r="F802" s="240" t="n"/>
      <c r="G802" s="240" t="n"/>
      <c r="H802" s="240" t="n"/>
    </row>
    <row r="803">
      <c r="A803" s="1050" t="n"/>
      <c r="B803" s="1051" t="n"/>
      <c r="C803" s="1052" t="n"/>
      <c r="D803" s="240" t="n"/>
      <c r="E803" s="240" t="n"/>
      <c r="F803" s="240" t="n"/>
      <c r="G803" s="240" t="n"/>
      <c r="H803" s="240" t="n"/>
    </row>
    <row r="804">
      <c r="A804" s="1050" t="n"/>
      <c r="B804" s="1051" t="n"/>
      <c r="C804" s="1052" t="n"/>
      <c r="D804" s="240" t="n"/>
      <c r="E804" s="240" t="n"/>
      <c r="F804" s="240" t="n"/>
      <c r="G804" s="240" t="n"/>
      <c r="H804" s="240" t="n"/>
    </row>
    <row r="805">
      <c r="A805" s="1050" t="n"/>
      <c r="B805" s="1051" t="n"/>
      <c r="C805" s="1052" t="n"/>
      <c r="D805" s="240" t="n"/>
      <c r="E805" s="240" t="n"/>
      <c r="F805" s="240" t="n"/>
      <c r="G805" s="240" t="n"/>
      <c r="H805" s="240" t="n"/>
    </row>
    <row r="806">
      <c r="A806" s="1050" t="n"/>
      <c r="B806" s="1051" t="n"/>
      <c r="C806" s="1052" t="n"/>
      <c r="D806" s="240" t="n"/>
      <c r="E806" s="240" t="n"/>
      <c r="F806" s="240" t="n"/>
      <c r="G806" s="240" t="n"/>
      <c r="H806" s="240" t="n"/>
    </row>
    <row r="807">
      <c r="A807" s="1050" t="n"/>
      <c r="B807" s="1051" t="n"/>
      <c r="C807" s="1052" t="n"/>
      <c r="D807" s="240" t="n"/>
      <c r="E807" s="240" t="n"/>
      <c r="F807" s="240" t="n"/>
      <c r="G807" s="240" t="n"/>
      <c r="H807" s="240" t="n"/>
    </row>
    <row r="808">
      <c r="A808" s="1050" t="n"/>
      <c r="B808" s="1051" t="n"/>
      <c r="C808" s="1052" t="n"/>
      <c r="D808" s="240" t="n"/>
      <c r="E808" s="240" t="n"/>
      <c r="F808" s="240" t="n"/>
      <c r="G808" s="240" t="n"/>
      <c r="H808" s="240" t="n"/>
    </row>
    <row r="809">
      <c r="A809" s="1050" t="n"/>
      <c r="B809" s="1051" t="n"/>
      <c r="C809" s="1052" t="n"/>
      <c r="D809" s="240" t="n"/>
      <c r="E809" s="240" t="n"/>
      <c r="F809" s="240" t="n"/>
      <c r="G809" s="240" t="n"/>
      <c r="H809" s="240" t="n"/>
    </row>
    <row r="810">
      <c r="A810" s="1050" t="n"/>
      <c r="B810" s="1051" t="n"/>
      <c r="C810" s="1052" t="n"/>
      <c r="D810" s="240" t="n"/>
      <c r="E810" s="240" t="n"/>
      <c r="F810" s="240" t="n"/>
      <c r="G810" s="240" t="n"/>
      <c r="H810" s="240" t="n"/>
    </row>
    <row r="811">
      <c r="A811" s="1050" t="n"/>
      <c r="B811" s="1051" t="n"/>
      <c r="C811" s="1052" t="n"/>
      <c r="D811" s="240" t="n"/>
      <c r="E811" s="240" t="n"/>
      <c r="F811" s="240" t="n"/>
      <c r="G811" s="240" t="n"/>
      <c r="H811" s="240" t="n"/>
    </row>
    <row r="812">
      <c r="A812" s="1050" t="n"/>
      <c r="B812" s="1051" t="n"/>
      <c r="C812" s="1052" t="n"/>
      <c r="D812" s="240" t="n"/>
      <c r="E812" s="240" t="n"/>
      <c r="F812" s="240" t="n"/>
      <c r="G812" s="240" t="n"/>
      <c r="H812" s="240" t="n"/>
    </row>
    <row r="813">
      <c r="A813" s="1050" t="n"/>
      <c r="B813" s="1051" t="n"/>
      <c r="C813" s="1052" t="n"/>
      <c r="D813" s="240" t="n"/>
      <c r="E813" s="240" t="n"/>
      <c r="F813" s="240" t="n"/>
      <c r="G813" s="240" t="n"/>
      <c r="H813" s="240" t="n"/>
    </row>
    <row r="814">
      <c r="A814" s="1050" t="n"/>
      <c r="B814" s="1051" t="n"/>
      <c r="C814" s="1052" t="n"/>
      <c r="D814" s="240" t="n"/>
      <c r="E814" s="240" t="n"/>
      <c r="F814" s="240" t="n"/>
      <c r="G814" s="240" t="n"/>
      <c r="H814" s="240" t="n"/>
    </row>
    <row r="815">
      <c r="A815" s="1050" t="n"/>
      <c r="B815" s="1051" t="n"/>
      <c r="C815" s="1052" t="n"/>
      <c r="D815" s="240" t="n"/>
      <c r="E815" s="240" t="n"/>
      <c r="F815" s="240" t="n"/>
      <c r="G815" s="240" t="n"/>
      <c r="H815" s="240" t="n"/>
    </row>
    <row r="816">
      <c r="A816" s="1050" t="n"/>
      <c r="B816" s="1051" t="n"/>
      <c r="C816" s="1052" t="n"/>
      <c r="D816" s="240" t="n"/>
      <c r="E816" s="240" t="n"/>
      <c r="F816" s="240" t="n"/>
      <c r="G816" s="240" t="n"/>
      <c r="H816" s="240" t="n"/>
    </row>
    <row r="817">
      <c r="A817" s="1050" t="n"/>
      <c r="B817" s="1051" t="n"/>
      <c r="C817" s="1052" t="n"/>
      <c r="D817" s="240" t="n"/>
      <c r="E817" s="240" t="n"/>
      <c r="F817" s="240" t="n"/>
      <c r="G817" s="240" t="n"/>
      <c r="H817" s="240" t="n"/>
    </row>
    <row r="818">
      <c r="A818" s="1050" t="n"/>
      <c r="B818" s="1051" t="n"/>
      <c r="C818" s="1052" t="n"/>
      <c r="D818" s="240" t="n"/>
      <c r="E818" s="240" t="n"/>
      <c r="F818" s="240" t="n"/>
      <c r="G818" s="240" t="n"/>
      <c r="H818" s="240" t="n"/>
    </row>
    <row r="819">
      <c r="A819" s="1050" t="n"/>
      <c r="B819" s="1051" t="n"/>
      <c r="C819" s="1052" t="n"/>
      <c r="D819" s="240" t="n"/>
      <c r="E819" s="240" t="n"/>
      <c r="F819" s="240" t="n"/>
      <c r="G819" s="240" t="n"/>
      <c r="H819" s="240" t="n"/>
    </row>
    <row r="820">
      <c r="A820" s="1050" t="n"/>
      <c r="B820" s="1051" t="n"/>
      <c r="C820" s="1052" t="n"/>
      <c r="D820" s="240" t="n"/>
      <c r="E820" s="240" t="n"/>
      <c r="F820" s="240" t="n"/>
      <c r="G820" s="240" t="n"/>
      <c r="H820" s="240" t="n"/>
    </row>
    <row r="821">
      <c r="A821" s="1050" t="n"/>
      <c r="B821" s="1051" t="n"/>
      <c r="C821" s="1052" t="n"/>
      <c r="D821" s="240" t="n"/>
      <c r="E821" s="240" t="n"/>
      <c r="F821" s="240" t="n"/>
      <c r="G821" s="240" t="n"/>
      <c r="H821" s="240" t="n"/>
    </row>
    <row r="822">
      <c r="A822" s="1050" t="n"/>
      <c r="B822" s="1051" t="n"/>
      <c r="C822" s="1052" t="n"/>
      <c r="D822" s="240" t="n"/>
      <c r="E822" s="240" t="n"/>
      <c r="F822" s="240" t="n"/>
      <c r="G822" s="240" t="n"/>
      <c r="H822" s="240" t="n"/>
    </row>
    <row r="823">
      <c r="A823" s="1053" t="n"/>
    </row>
    <row r="824">
      <c r="A824" s="1053" t="n"/>
    </row>
    <row r="825">
      <c r="A825" s="1053" t="n"/>
    </row>
    <row r="826">
      <c r="A826" s="1053" t="n"/>
    </row>
    <row r="827">
      <c r="A827" s="1053" t="n"/>
    </row>
    <row r="828">
      <c r="A828" s="1053" t="n"/>
    </row>
    <row r="829">
      <c r="A829" s="1053" t="n"/>
    </row>
    <row r="830">
      <c r="A830" s="1053" t="n"/>
    </row>
    <row r="831">
      <c r="A831" s="1053" t="n"/>
    </row>
    <row r="832">
      <c r="A832" s="1053" t="n"/>
    </row>
    <row r="833" customFormat="1" s="239">
      <c r="A833" s="1053" t="n"/>
      <c r="B833" s="1054" t="n"/>
      <c r="C833" s="1054" t="n"/>
    </row>
    <row r="834" customFormat="1" s="239">
      <c r="A834" s="1053" t="n"/>
      <c r="B834" s="1054" t="n"/>
      <c r="C834" s="1054" t="n"/>
    </row>
    <row r="835" customFormat="1" s="239">
      <c r="A835" s="1053" t="n"/>
      <c r="B835" s="1054" t="n"/>
      <c r="C835" s="1054" t="n"/>
    </row>
    <row r="836" customFormat="1" s="239">
      <c r="A836" s="1053" t="n"/>
      <c r="B836" s="1054" t="n"/>
      <c r="C836" s="1054" t="n"/>
    </row>
    <row r="837" customFormat="1" s="239">
      <c r="A837" s="1053" t="n"/>
      <c r="B837" s="1054" t="n"/>
      <c r="C837" s="1054" t="n"/>
    </row>
    <row r="838" customFormat="1" s="239">
      <c r="A838" s="1053" t="n"/>
      <c r="B838" s="1054" t="n"/>
      <c r="C838" s="1054" t="n"/>
    </row>
    <row r="839" customFormat="1" s="239">
      <c r="A839" s="1053" t="n"/>
      <c r="B839" s="1054" t="n"/>
      <c r="C839" s="1054" t="n"/>
    </row>
    <row r="840" customFormat="1" s="239">
      <c r="A840" s="1053" t="n"/>
      <c r="B840" s="1054" t="n"/>
      <c r="C840" s="1054" t="n"/>
    </row>
    <row r="841" customFormat="1" s="239">
      <c r="A841" s="1053" t="n"/>
      <c r="B841" s="1054" t="n"/>
      <c r="C841" s="1054" t="n"/>
    </row>
    <row r="842" customFormat="1" s="239">
      <c r="A842" s="1053" t="n"/>
      <c r="B842" s="1054" t="n"/>
      <c r="C842" s="1054" t="n"/>
    </row>
    <row r="843" customFormat="1" s="239">
      <c r="A843" s="1053" t="n"/>
      <c r="B843" s="1054" t="n"/>
      <c r="C843" s="1054" t="n"/>
    </row>
    <row r="844" customFormat="1" s="239">
      <c r="A844" s="1053" t="n"/>
      <c r="B844" s="1054" t="n"/>
      <c r="C844" s="1054" t="n"/>
    </row>
    <row r="845" customFormat="1" s="239">
      <c r="A845" s="1053" t="n"/>
      <c r="B845" s="1054" t="n"/>
      <c r="C845" s="1054" t="n"/>
    </row>
    <row r="846" customFormat="1" s="239">
      <c r="A846" s="1053" t="n"/>
      <c r="B846" s="1054" t="n"/>
      <c r="C846" s="1054" t="n"/>
    </row>
    <row r="847" customFormat="1" s="239">
      <c r="A847" s="1053" t="n"/>
      <c r="B847" s="1054" t="n"/>
      <c r="C847" s="1054" t="n"/>
    </row>
    <row r="848" customFormat="1" s="239">
      <c r="A848" s="1053" t="n"/>
      <c r="B848" s="1054" t="n"/>
      <c r="C848" s="1054" t="n"/>
    </row>
    <row r="849" customFormat="1" s="239">
      <c r="A849" s="1053" t="n"/>
      <c r="B849" s="1054" t="n"/>
      <c r="C849" s="1054" t="n"/>
    </row>
    <row r="850" customFormat="1" s="239">
      <c r="A850" s="1053" t="n"/>
      <c r="B850" s="1054" t="n"/>
      <c r="C850" s="1054" t="n"/>
    </row>
    <row r="851" customFormat="1" s="239">
      <c r="A851" s="1053" t="n"/>
      <c r="B851" s="1054" t="n"/>
      <c r="C851" s="1054" t="n"/>
    </row>
    <row r="852" customFormat="1" s="239">
      <c r="A852" s="1053" t="n"/>
      <c r="B852" s="1054" t="n"/>
      <c r="C852" s="1054" t="n"/>
    </row>
    <row r="853" customFormat="1" s="239">
      <c r="A853" s="1053" t="n"/>
      <c r="B853" s="1054" t="n"/>
      <c r="C853" s="1054" t="n"/>
    </row>
    <row r="854" customFormat="1" s="239">
      <c r="A854" s="1053" t="n"/>
      <c r="B854" s="1054" t="n"/>
      <c r="C854" s="1054" t="n"/>
    </row>
    <row r="855" customFormat="1" s="239">
      <c r="A855" s="1053" t="n"/>
      <c r="B855" s="1054" t="n"/>
      <c r="C855" s="1054" t="n"/>
    </row>
    <row r="856" customFormat="1" s="239">
      <c r="A856" s="1053" t="n"/>
      <c r="B856" s="1054" t="n"/>
      <c r="C856" s="1054" t="n"/>
    </row>
    <row r="857" customFormat="1" s="239">
      <c r="A857" s="1053" t="n"/>
      <c r="B857" s="1054" t="n"/>
      <c r="C857" s="1054" t="n"/>
    </row>
    <row r="858" customFormat="1" s="239">
      <c r="A858" s="1053" t="n"/>
      <c r="B858" s="1054" t="n"/>
      <c r="C858" s="1054" t="n"/>
    </row>
    <row r="859" customFormat="1" s="239">
      <c r="A859" s="1053" t="n"/>
      <c r="B859" s="1054" t="n"/>
      <c r="C859" s="1054" t="n"/>
    </row>
    <row r="860" customFormat="1" s="239">
      <c r="A860" s="1053" t="n"/>
      <c r="B860" s="1054" t="n"/>
      <c r="C860" s="1054" t="n"/>
    </row>
    <row r="861" customFormat="1" s="239">
      <c r="A861" s="1053" t="n"/>
      <c r="B861" s="1054" t="n"/>
      <c r="C861" s="1054" t="n"/>
    </row>
    <row r="862" customFormat="1" s="239">
      <c r="A862" s="1053" t="n"/>
      <c r="B862" s="1054" t="n"/>
      <c r="C862" s="1054" t="n"/>
    </row>
    <row r="863" customFormat="1" s="239">
      <c r="A863" s="1053" t="n"/>
      <c r="B863" s="1054" t="n"/>
      <c r="C863" s="1054" t="n"/>
    </row>
    <row r="864" customFormat="1" s="239">
      <c r="A864" s="1053" t="n"/>
      <c r="B864" s="1054" t="n"/>
      <c r="C864" s="1054" t="n"/>
    </row>
    <row r="865" customFormat="1" s="239">
      <c r="A865" s="1053" t="n"/>
      <c r="B865" s="1054" t="n"/>
      <c r="C865" s="1054" t="n"/>
    </row>
    <row r="866" customFormat="1" s="239">
      <c r="A866" s="1053" t="n"/>
      <c r="B866" s="1054" t="n"/>
      <c r="C866" s="1054" t="n"/>
    </row>
    <row r="867" customFormat="1" s="239">
      <c r="A867" s="1053" t="n"/>
      <c r="B867" s="1054" t="n"/>
      <c r="C867" s="1054" t="n"/>
    </row>
    <row r="868" customFormat="1" s="239">
      <c r="A868" s="1053" t="n"/>
      <c r="B868" s="1054" t="n"/>
      <c r="C868" s="1054" t="n"/>
    </row>
    <row r="869" customFormat="1" s="239">
      <c r="A869" s="1053" t="n"/>
      <c r="B869" s="1054" t="n"/>
      <c r="C869" s="1054" t="n"/>
    </row>
    <row r="870" customFormat="1" s="239">
      <c r="A870" s="1053" t="n"/>
      <c r="B870" s="1054" t="n"/>
      <c r="C870" s="1054" t="n"/>
    </row>
    <row r="871" customFormat="1" s="239">
      <c r="A871" s="1053" t="n"/>
      <c r="B871" s="1054" t="n"/>
      <c r="C871" s="1054" t="n"/>
    </row>
    <row r="872" customFormat="1" s="239">
      <c r="A872" s="1053" t="n"/>
      <c r="B872" s="1054" t="n"/>
      <c r="C872" s="1054" t="n"/>
    </row>
    <row r="873" customFormat="1" s="239">
      <c r="A873" s="1053" t="n"/>
      <c r="B873" s="1054" t="n"/>
      <c r="C873" s="1054" t="n"/>
    </row>
    <row r="874" customFormat="1" s="239">
      <c r="A874" s="1053" t="n"/>
      <c r="B874" s="1054" t="n"/>
      <c r="C874" s="1054" t="n"/>
    </row>
    <row r="875" customFormat="1" s="239">
      <c r="A875" s="1053" t="n"/>
      <c r="B875" s="1054" t="n"/>
      <c r="C875" s="1054" t="n"/>
    </row>
    <row r="876" customFormat="1" s="239">
      <c r="A876" s="1053" t="n"/>
      <c r="B876" s="1054" t="n"/>
      <c r="C876" s="1054" t="n"/>
    </row>
    <row r="877" customFormat="1" s="239">
      <c r="A877" s="1053" t="n"/>
      <c r="B877" s="1054" t="n"/>
      <c r="C877" s="1054" t="n"/>
    </row>
    <row r="878" customFormat="1" s="239">
      <c r="A878" s="1053" t="n"/>
      <c r="B878" s="1054" t="n"/>
      <c r="C878" s="1054" t="n"/>
    </row>
    <row r="879" customFormat="1" s="239">
      <c r="A879" s="1053" t="n"/>
      <c r="B879" s="1054" t="n"/>
      <c r="C879" s="1054" t="n"/>
    </row>
    <row r="880" customFormat="1" s="239">
      <c r="A880" s="1053" t="n"/>
      <c r="B880" s="1054" t="n"/>
      <c r="C880" s="1054" t="n"/>
    </row>
    <row r="881" customFormat="1" s="239">
      <c r="A881" s="1053" t="n"/>
      <c r="B881" s="1054" t="n"/>
      <c r="C881" s="1054" t="n"/>
    </row>
    <row r="882" customFormat="1" s="239">
      <c r="A882" s="1053" t="n"/>
      <c r="B882" s="1054" t="n"/>
      <c r="C882" s="1054" t="n"/>
    </row>
    <row r="883" customFormat="1" s="239">
      <c r="A883" s="1053" t="n"/>
      <c r="B883" s="1054" t="n"/>
      <c r="C883" s="1054" t="n"/>
    </row>
    <row r="884" customFormat="1" s="239">
      <c r="A884" s="1053" t="n"/>
      <c r="B884" s="1054" t="n"/>
      <c r="C884" s="1054" t="n"/>
    </row>
    <row r="885" customFormat="1" s="239">
      <c r="A885" s="1053" t="n"/>
      <c r="B885" s="1054" t="n"/>
      <c r="C885" s="1054" t="n"/>
    </row>
    <row r="886" customFormat="1" s="239">
      <c r="A886" s="1053" t="n"/>
      <c r="B886" s="1054" t="n"/>
      <c r="C886" s="1054" t="n"/>
    </row>
    <row r="887" customFormat="1" s="239">
      <c r="A887" s="1053" t="n"/>
      <c r="B887" s="1054" t="n"/>
      <c r="C887" s="1054" t="n"/>
    </row>
    <row r="888" customFormat="1" s="239">
      <c r="A888" s="1053" t="n"/>
      <c r="B888" s="1054" t="n"/>
      <c r="C888" s="1054" t="n"/>
    </row>
    <row r="889" customFormat="1" s="239">
      <c r="A889" s="1053" t="n"/>
      <c r="B889" s="1054" t="n"/>
      <c r="C889" s="1054" t="n"/>
    </row>
    <row r="890" customFormat="1" s="239">
      <c r="A890" s="1053" t="n"/>
      <c r="B890" s="1054" t="n"/>
      <c r="C890" s="1054" t="n"/>
    </row>
    <row r="891" customFormat="1" s="239">
      <c r="A891" s="1053" t="n"/>
      <c r="B891" s="1054" t="n"/>
      <c r="C891" s="1054" t="n"/>
    </row>
    <row r="892" customFormat="1" s="239">
      <c r="A892" s="1053" t="n"/>
      <c r="B892" s="1054" t="n"/>
      <c r="C892" s="1054" t="n"/>
    </row>
    <row r="893" customFormat="1" s="239">
      <c r="A893" s="1053" t="n"/>
      <c r="B893" s="1054" t="n"/>
      <c r="C893" s="1054" t="n"/>
    </row>
    <row r="894" customFormat="1" s="239">
      <c r="A894" s="1053" t="n"/>
      <c r="B894" s="1054" t="n"/>
      <c r="C894" s="1054" t="n"/>
    </row>
    <row r="895" customFormat="1" s="239">
      <c r="A895" s="1053" t="n"/>
      <c r="B895" s="1054" t="n"/>
      <c r="C895" s="1054" t="n"/>
    </row>
    <row r="896" customFormat="1" s="239">
      <c r="A896" s="1053" t="n"/>
      <c r="B896" s="1054" t="n"/>
      <c r="C896" s="1054" t="n"/>
    </row>
    <row r="897" customFormat="1" s="239">
      <c r="A897" s="1053" t="n"/>
      <c r="B897" s="1054" t="n"/>
      <c r="C897" s="1054" t="n"/>
    </row>
    <row r="898" customFormat="1" s="239">
      <c r="A898" s="1053" t="n"/>
      <c r="B898" s="1054" t="n"/>
      <c r="C898" s="1054" t="n"/>
    </row>
    <row r="899" customFormat="1" s="239">
      <c r="A899" s="1053" t="n"/>
      <c r="B899" s="1054" t="n"/>
      <c r="C899" s="1054" t="n"/>
    </row>
    <row r="900" customFormat="1" s="239">
      <c r="A900" s="1053" t="n"/>
      <c r="B900" s="1054" t="n"/>
      <c r="C900" s="1054" t="n"/>
    </row>
    <row r="901" customFormat="1" s="239">
      <c r="A901" s="1053" t="n"/>
      <c r="B901" s="1054" t="n"/>
      <c r="C901" s="1054" t="n"/>
    </row>
    <row r="902" customFormat="1" s="239">
      <c r="A902" s="1053" t="n"/>
      <c r="B902" s="1054" t="n"/>
      <c r="C902" s="1054" t="n"/>
    </row>
    <row r="903" customFormat="1" s="239">
      <c r="A903" s="1053" t="n"/>
      <c r="B903" s="1054" t="n"/>
      <c r="C903" s="1054" t="n"/>
    </row>
    <row r="904" customFormat="1" s="239">
      <c r="A904" s="1053" t="n"/>
      <c r="B904" s="1054" t="n"/>
      <c r="C904" s="1054" t="n"/>
    </row>
    <row r="905" customFormat="1" s="239">
      <c r="A905" s="1053" t="n"/>
      <c r="B905" s="1054" t="n"/>
      <c r="C905" s="1054" t="n"/>
    </row>
    <row r="906" customFormat="1" s="239">
      <c r="A906" s="1053" t="n"/>
      <c r="B906" s="1054" t="n"/>
      <c r="C906" s="1054" t="n"/>
    </row>
    <row r="907" customFormat="1" s="239">
      <c r="A907" s="1053" t="n"/>
      <c r="B907" s="1054" t="n"/>
      <c r="C907" s="1054" t="n"/>
    </row>
    <row r="908" customFormat="1" s="239">
      <c r="A908" s="1053" t="n"/>
      <c r="B908" s="1054" t="n"/>
      <c r="C908" s="1054" t="n"/>
    </row>
    <row r="909" customFormat="1" s="239">
      <c r="A909" s="1053" t="n"/>
      <c r="B909" s="1054" t="n"/>
      <c r="C909" s="1054" t="n"/>
    </row>
    <row r="910" customFormat="1" s="239">
      <c r="A910" s="1053" t="n"/>
      <c r="B910" s="1054" t="n"/>
      <c r="C910" s="1054" t="n"/>
    </row>
    <row r="911" customFormat="1" s="239">
      <c r="A911" s="1053" t="n"/>
      <c r="B911" s="1054" t="n"/>
      <c r="C911" s="1054" t="n"/>
    </row>
    <row r="912" customFormat="1" s="239">
      <c r="A912" s="1053" t="n"/>
      <c r="B912" s="1054" t="n"/>
      <c r="C912" s="1054" t="n"/>
    </row>
    <row r="913" customFormat="1" s="239">
      <c r="A913" s="1053" t="n"/>
      <c r="B913" s="1054" t="n"/>
      <c r="C913" s="1054" t="n"/>
    </row>
    <row r="914" customFormat="1" s="239">
      <c r="A914" s="1053" t="n"/>
      <c r="B914" s="1054" t="n"/>
      <c r="C914" s="1054" t="n"/>
    </row>
    <row r="915" customFormat="1" s="239">
      <c r="A915" s="1053" t="n"/>
      <c r="B915" s="1054" t="n"/>
      <c r="C915" s="1054" t="n"/>
    </row>
    <row r="916" customFormat="1" s="239">
      <c r="A916" s="1053" t="n"/>
      <c r="B916" s="1054" t="n"/>
      <c r="C916" s="1054" t="n"/>
    </row>
    <row r="917" customFormat="1" s="239">
      <c r="A917" s="1053" t="n"/>
      <c r="B917" s="1054" t="n"/>
      <c r="C917" s="1054" t="n"/>
    </row>
    <row r="918" customFormat="1" s="239">
      <c r="A918" s="1053" t="n"/>
      <c r="B918" s="1054" t="n"/>
      <c r="C918" s="1054" t="n"/>
    </row>
    <row r="919" customFormat="1" s="239">
      <c r="A919" s="1053" t="n"/>
      <c r="B919" s="1054" t="n"/>
      <c r="C919" s="1054" t="n"/>
    </row>
    <row r="920" customFormat="1" s="239">
      <c r="A920" s="1053" t="n"/>
      <c r="B920" s="1054" t="n"/>
      <c r="C920" s="1054" t="n"/>
    </row>
    <row r="921" customFormat="1" s="239">
      <c r="A921" s="1053" t="n"/>
      <c r="B921" s="1054" t="n"/>
      <c r="C921" s="1054" t="n"/>
    </row>
    <row r="922" customFormat="1" s="239">
      <c r="A922" s="1053" t="n"/>
      <c r="B922" s="1054" t="n"/>
      <c r="C922" s="1054" t="n"/>
    </row>
    <row r="923" customFormat="1" s="239">
      <c r="A923" s="1053" t="n"/>
      <c r="B923" s="1054" t="n"/>
      <c r="C923" s="1054" t="n"/>
    </row>
    <row r="924" customFormat="1" s="239">
      <c r="A924" s="1053" t="n"/>
      <c r="B924" s="1054" t="n"/>
      <c r="C924" s="1054" t="n"/>
    </row>
    <row r="925" customFormat="1" s="239">
      <c r="A925" s="1053" t="n"/>
      <c r="B925" s="1054" t="n"/>
      <c r="C925" s="1054" t="n"/>
    </row>
    <row r="926" customFormat="1" s="239">
      <c r="A926" s="1053" t="n"/>
      <c r="B926" s="1054" t="n"/>
      <c r="C926" s="1054" t="n"/>
    </row>
    <row r="927" customFormat="1" s="239">
      <c r="A927" s="1053" t="n"/>
      <c r="B927" s="1054" t="n"/>
      <c r="C927" s="1054" t="n"/>
    </row>
    <row r="928" customFormat="1" s="239">
      <c r="A928" s="1053" t="n"/>
      <c r="B928" s="1054" t="n"/>
      <c r="C928" s="1054" t="n"/>
    </row>
    <row r="929" customFormat="1" s="239">
      <c r="A929" s="1053" t="n"/>
      <c r="B929" s="1054" t="n"/>
      <c r="C929" s="1054" t="n"/>
    </row>
    <row r="930" customFormat="1" s="239">
      <c r="A930" s="1053" t="n"/>
      <c r="B930" s="1054" t="n"/>
      <c r="C930" s="1054" t="n"/>
    </row>
    <row r="931" customFormat="1" s="239">
      <c r="A931" s="1053" t="n"/>
      <c r="B931" s="1054" t="n"/>
      <c r="C931" s="1054" t="n"/>
    </row>
    <row r="932" customFormat="1" s="239">
      <c r="A932" s="1053" t="n"/>
      <c r="B932" s="1054" t="n"/>
      <c r="C932" s="1054" t="n"/>
    </row>
    <row r="933" customFormat="1" s="239">
      <c r="A933" s="1053" t="n"/>
      <c r="B933" s="1054" t="n"/>
      <c r="C933" s="1054" t="n"/>
    </row>
    <row r="934" customFormat="1" s="239">
      <c r="A934" s="1053" t="n"/>
      <c r="B934" s="1054" t="n"/>
      <c r="C934" s="1054" t="n"/>
    </row>
    <row r="935" customFormat="1" s="239">
      <c r="A935" s="1053" t="n"/>
      <c r="B935" s="1054" t="n"/>
      <c r="C935" s="1054" t="n"/>
    </row>
    <row r="936" customFormat="1" s="239">
      <c r="A936" s="1053" t="n"/>
      <c r="B936" s="1054" t="n"/>
      <c r="C936" s="1054" t="n"/>
    </row>
    <row r="937" customFormat="1" s="239">
      <c r="A937" s="1053" t="n"/>
      <c r="B937" s="1054" t="n"/>
      <c r="C937" s="1054" t="n"/>
    </row>
    <row r="938" customFormat="1" s="239">
      <c r="A938" s="1053" t="n"/>
      <c r="B938" s="1054" t="n"/>
      <c r="C938" s="1054" t="n"/>
    </row>
    <row r="939" customFormat="1" s="239">
      <c r="A939" s="1053" t="n"/>
      <c r="B939" s="1054" t="n"/>
      <c r="C939" s="1054" t="n"/>
    </row>
    <row r="940" customFormat="1" s="239">
      <c r="A940" s="1053" t="n"/>
      <c r="B940" s="1054" t="n"/>
      <c r="C940" s="1054" t="n"/>
    </row>
    <row r="941" customFormat="1" s="239">
      <c r="A941" s="1053" t="n"/>
      <c r="B941" s="1054" t="n"/>
      <c r="C941" s="1054" t="n"/>
    </row>
    <row r="942" customFormat="1" s="239">
      <c r="A942" s="1053" t="n"/>
      <c r="B942" s="1054" t="n"/>
      <c r="C942" s="1054" t="n"/>
    </row>
    <row r="943" customFormat="1" s="239">
      <c r="A943" s="1053" t="n"/>
      <c r="B943" s="1054" t="n"/>
      <c r="C943" s="1054" t="n"/>
    </row>
    <row r="944" customFormat="1" s="239">
      <c r="A944" s="1053" t="n"/>
      <c r="B944" s="1054" t="n"/>
      <c r="C944" s="1054" t="n"/>
    </row>
    <row r="945" customFormat="1" s="239">
      <c r="A945" s="1053" t="n"/>
      <c r="B945" s="1054" t="n"/>
      <c r="C945" s="1054" t="n"/>
    </row>
    <row r="946" customFormat="1" s="239">
      <c r="A946" s="1053" t="n"/>
      <c r="B946" s="1054" t="n"/>
      <c r="C946" s="1054" t="n"/>
    </row>
    <row r="947" customFormat="1" s="239">
      <c r="A947" s="1053" t="n"/>
      <c r="B947" s="1054" t="n"/>
      <c r="C947" s="1054" t="n"/>
    </row>
    <row r="948" customFormat="1" s="239">
      <c r="A948" s="1053" t="n"/>
      <c r="B948" s="1054" t="n"/>
      <c r="C948" s="1054" t="n"/>
    </row>
    <row r="949" customFormat="1" s="239">
      <c r="A949" s="1053" t="n"/>
      <c r="B949" s="1054" t="n"/>
      <c r="C949" s="1054" t="n"/>
    </row>
    <row r="950" customFormat="1" s="239">
      <c r="A950" s="1053" t="n"/>
      <c r="B950" s="1054" t="n"/>
      <c r="C950" s="1054" t="n"/>
    </row>
    <row r="951" customFormat="1" s="239">
      <c r="A951" s="1053" t="n"/>
      <c r="B951" s="1054" t="n"/>
      <c r="C951" s="1054" t="n"/>
    </row>
    <row r="952" customFormat="1" s="239">
      <c r="A952" s="1053" t="n"/>
      <c r="B952" s="1054" t="n"/>
      <c r="C952" s="1054" t="n"/>
    </row>
    <row r="953" customFormat="1" s="239">
      <c r="A953" s="1053" t="n"/>
      <c r="B953" s="1054" t="n"/>
      <c r="C953" s="1054" t="n"/>
    </row>
    <row r="954" customFormat="1" s="239">
      <c r="A954" s="1053" t="n"/>
      <c r="B954" s="1054" t="n"/>
      <c r="C954" s="1054" t="n"/>
    </row>
  </sheetData>
  <mergeCells count="25">
    <mergeCell ref="A21:A23"/>
    <mergeCell ref="A197:A200"/>
    <mergeCell ref="A61:A66"/>
    <mergeCell ref="A597:A601"/>
    <mergeCell ref="A359:A364"/>
    <mergeCell ref="C1:G1"/>
    <mergeCell ref="A270:A272"/>
    <mergeCell ref="A112:A116"/>
    <mergeCell ref="A14:A15"/>
    <mergeCell ref="A34:A38"/>
    <mergeCell ref="A430:A434"/>
    <mergeCell ref="C11:D11"/>
    <mergeCell ref="A187:A191"/>
    <mergeCell ref="A352:A356"/>
    <mergeCell ref="J82:L82"/>
    <mergeCell ref="A4:H4"/>
    <mergeCell ref="A202:A203"/>
    <mergeCell ref="A162:A166"/>
    <mergeCell ref="J14:L14"/>
    <mergeCell ref="A517:A521"/>
    <mergeCell ref="A87:A91"/>
    <mergeCell ref="A137:A141"/>
    <mergeCell ref="A410:A414"/>
    <mergeCell ref="A463:A467"/>
    <mergeCell ref="A607:A609"/>
  </mergeCells>
  <printOptions horizontalCentered="1"/>
  <pageMargins left="0.25" right="0.25" top="0.75" bottom="0.75" header="0.3" footer="0.3"/>
  <pageSetup orientation="portrait" paperSize="9" scale="37" fitToHeight="0"/>
  <headerFooter alignWithMargins="0">
    <oddHeader>&amp;L&amp;"arial"&amp;1 &amp;K737373ADNOC Classification: Internal#</oddHeader>
    <oddFooter>&amp;C&amp;26 Page &amp;P of &amp;N</oddFooter>
    <evenHeader/>
    <evenFooter/>
    <firstHeader/>
    <firstFooter/>
  </headerFooter>
  <rowBreaks count="2" manualBreakCount="2">
    <brk id="210" min="0" max="8" man="1"/>
    <brk id="240" min="0" max="8" man="1"/>
  </rowBreaks>
  <drawing xmlns:r="http://schemas.openxmlformats.org/officeDocument/2006/relationships" r:id="rId1"/>
</worksheet>
</file>

<file path=xl/worksheets/sheet12.xml><?xml version="1.0" encoding="utf-8"?>
<worksheet xmlns="http://schemas.openxmlformats.org/spreadsheetml/2006/main">
  <sheetPr>
    <outlinePr summaryBelow="1" summaryRight="1"/>
    <pageSetUpPr/>
  </sheetPr>
  <dimension ref="A1:I597"/>
  <sheetViews>
    <sheetView topLeftCell="A596" workbookViewId="0">
      <selection activeCell="A2" sqref="A2:C597"/>
    </sheetView>
  </sheetViews>
  <sheetFormatPr baseColWidth="8" defaultRowHeight="14.4"/>
  <cols>
    <col width="20" customWidth="1" style="501" min="1" max="1"/>
    <col width="75" customWidth="1" style="501" min="2" max="2"/>
    <col width="15" customWidth="1" style="501" min="3" max="5"/>
    <col width="18" customWidth="1" style="501" min="6" max="8"/>
    <col width="14" customWidth="1" style="501" min="9" max="9"/>
  </cols>
  <sheetData>
    <row r="1">
      <c r="A1" s="945" t="inlineStr">
        <is>
          <t>Image Name</t>
        </is>
      </c>
      <c r="B1" s="945" t="inlineStr">
        <is>
          <t>Description</t>
        </is>
      </c>
      <c r="C1" s="945" t="inlineStr">
        <is>
          <t>Length</t>
        </is>
      </c>
      <c r="D1" s="945" t="inlineStr">
        <is>
          <t>OD</t>
        </is>
      </c>
      <c r="E1" s="945" t="inlineStr">
        <is>
          <t>ID</t>
        </is>
      </c>
      <c r="F1" s="945" t="inlineStr">
        <is>
          <t>PN</t>
        </is>
      </c>
      <c r="G1" s="945" t="inlineStr">
        <is>
          <t>SN</t>
        </is>
      </c>
      <c r="H1" s="945" t="inlineStr">
        <is>
          <t>SAP</t>
        </is>
      </c>
      <c r="I1" s="945" t="inlineStr">
        <is>
          <t>CAT ID</t>
        </is>
      </c>
    </row>
    <row r="2" ht="86.40000000000001" customHeight="1" s="501">
      <c r="A2" s="909" t="inlineStr">
        <is>
          <t>A</t>
        </is>
      </c>
      <c r="B2" s="908" t="inlineStr">
        <is>
          <t>UPPER CONN. 3-1/2" VAM TOP 9.2#PPF BOX VM 28 110 KSI
DESCRIPTION: WIRELINE ENTRY GUIDE
SN: 16339547-10-008
PN 2996481
SAP: 130010036277
SUPPLIER: WEATHERFORD</t>
        </is>
      </c>
      <c r="C2" s="907" t="n">
        <v>0.6</v>
      </c>
      <c r="D2" s="1423" t="n">
        <v>3.937</v>
      </c>
      <c r="E2" s="1423" t="n">
        <v>2.949</v>
      </c>
      <c r="F2" s="905" t="inlineStr">
        <is>
          <t>2996481</t>
        </is>
      </c>
      <c r="G2" s="905" t="inlineStr">
        <is>
          <t>16339547-10-008</t>
        </is>
      </c>
      <c r="H2" s="905" t="inlineStr">
        <is>
          <t>130010036277</t>
        </is>
      </c>
      <c r="I2" s="905" t="inlineStr">
        <is>
          <t>N/A</t>
        </is>
      </c>
    </row>
    <row r="3" ht="72" customHeight="1" s="501">
      <c r="B3" s="908" t="inlineStr">
        <is>
          <t>UPPER CONN. 3-1/2" TSH BLUE BOX 9.2 PPF SN 28 110 KSI
DESCRIPTION: 5 FEET XOVER
SAP: 130005011340
SUPPLIER: TENARIS
LOWER CONN. 3-1/2" VAM TOP PIN 9.2 PPF SN 28 110 KSI</t>
        </is>
      </c>
      <c r="C3" s="907" t="n">
        <v>4.96</v>
      </c>
      <c r="D3" s="1423" t="n">
        <v>3.937</v>
      </c>
      <c r="E3" s="1423" t="n">
        <v>2.969</v>
      </c>
      <c r="F3" s="905" t="inlineStr">
        <is>
          <t>N/A</t>
        </is>
      </c>
      <c r="G3" s="905" t="inlineStr">
        <is>
          <t>N/A</t>
        </is>
      </c>
      <c r="H3" s="905" t="inlineStr">
        <is>
          <t>130005011340</t>
        </is>
      </c>
      <c r="I3" s="905" t="inlineStr">
        <is>
          <t>N/A</t>
        </is>
      </c>
    </row>
    <row r="4">
      <c r="A4" t="inlineStr">
        <is>
          <t>JT.#1</t>
        </is>
      </c>
      <c r="B4" t="inlineStr">
        <is>
          <t>3 1/2" TSH</t>
        </is>
      </c>
      <c r="C4" s="28" t="n">
        <v>31</v>
      </c>
    </row>
    <row r="5">
      <c r="A5" t="inlineStr">
        <is>
          <t>JT.#2</t>
        </is>
      </c>
      <c r="B5" t="inlineStr">
        <is>
          <t>3 1/2" TSH</t>
        </is>
      </c>
      <c r="C5" s="28" t="n">
        <v>31</v>
      </c>
    </row>
    <row r="6">
      <c r="A6" t="inlineStr">
        <is>
          <t>JT.#3</t>
        </is>
      </c>
      <c r="B6" t="inlineStr">
        <is>
          <t>3 1/2" TSH</t>
        </is>
      </c>
      <c r="C6" s="28" t="n">
        <v>31</v>
      </c>
    </row>
    <row r="7">
      <c r="A7" t="inlineStr">
        <is>
          <t>JT.#4</t>
        </is>
      </c>
      <c r="B7" t="inlineStr">
        <is>
          <t>3 1/2" TSH</t>
        </is>
      </c>
      <c r="C7" s="28" t="n">
        <v>31</v>
      </c>
    </row>
    <row r="8">
      <c r="A8" t="inlineStr">
        <is>
          <t>JT.#5</t>
        </is>
      </c>
      <c r="B8" t="inlineStr">
        <is>
          <t>3 1/2" TSH</t>
        </is>
      </c>
      <c r="C8" s="28" t="n">
        <v>31</v>
      </c>
    </row>
    <row r="9" ht="72" customHeight="1" s="501">
      <c r="A9" s="904" t="inlineStr">
        <is>
          <t>SP-01</t>
        </is>
      </c>
      <c r="B9" s="903" t="inlineStr">
        <is>
          <t>UPPER CONN. 3-1/2" VAM TOP BOX 9.2 PPF SN 28 110 KSI
DESCRIPTION: 5 FEET XOVER
SAP: 130005011340
SUPPLIER: TENARIS
UPPER CONN. 3-1/2" TSH BLUE PIN 9.2 PPF SN 28 110 KSI</t>
        </is>
      </c>
      <c r="C9" s="902" t="n">
        <v>5.18</v>
      </c>
      <c r="D9" s="1424" t="n">
        <v>3.908</v>
      </c>
      <c r="E9" s="1424" t="n">
        <v>2.959</v>
      </c>
      <c r="F9" s="900" t="inlineStr">
        <is>
          <t>N/A</t>
        </is>
      </c>
      <c r="G9" s="900" t="inlineStr">
        <is>
          <t>N/A</t>
        </is>
      </c>
      <c r="H9" s="900" t="inlineStr">
        <is>
          <t>130005011340</t>
        </is>
      </c>
      <c r="I9" s="900" t="inlineStr">
        <is>
          <t>N/A</t>
        </is>
      </c>
    </row>
    <row r="10" ht="129.6" customHeight="1" s="501">
      <c r="B10" s="903" t="inlineStr">
        <is>
          <t>UPPER CONN.
3-1/2 9.2 PPF, 110KSI VAM TOP BOX
DESCRIPTION:
PCKR, SWEL,6,3-1/2,A925, OIL
P/N: 2991712
S/N: RDT-UAE-1003629
SAP: 130010039426
SUPPLIER: WFD-REACTIVE
LOWER CONN.</t>
        </is>
      </c>
      <c r="C10" s="902" t="n">
        <v>30.88</v>
      </c>
      <c r="D10" s="1424" t="n">
        <v>5.7</v>
      </c>
      <c r="E10" s="1424" t="n">
        <v>2.953</v>
      </c>
      <c r="F10" s="900" t="inlineStr">
        <is>
          <t>2991712</t>
        </is>
      </c>
      <c r="G10" s="900" t="inlineStr">
        <is>
          <t>RDT-UAE-1003629</t>
        </is>
      </c>
      <c r="H10" s="900" t="inlineStr">
        <is>
          <t>130010039426</t>
        </is>
      </c>
      <c r="I10" s="900" t="inlineStr">
        <is>
          <t>N/A</t>
        </is>
      </c>
    </row>
    <row r="11" ht="72" customHeight="1" s="501">
      <c r="B11" s="903" t="inlineStr">
        <is>
          <t>UPPER CONN . 3-1/2" TSH BLUE BOX 9.2 PPF SN 28 110 KSI
DESCRIPTION: 3 FEET XOVER
SAP: 130005011337
SUPPLIER: TENARIS
LOWER CONN. 3-1/2" VAM TOP PIN 9.2 PPF SN 28 110 KSI</t>
        </is>
      </c>
      <c r="C11" s="902" t="n">
        <v>2.78</v>
      </c>
      <c r="D11" s="1424" t="n">
        <v>3.937</v>
      </c>
      <c r="E11" s="1424" t="n">
        <v>2.969</v>
      </c>
      <c r="F11" s="900" t="inlineStr">
        <is>
          <t>N/A</t>
        </is>
      </c>
      <c r="G11" s="900" t="inlineStr">
        <is>
          <t>N/A</t>
        </is>
      </c>
      <c r="H11" s="900" t="inlineStr">
        <is>
          <t>130005011337</t>
        </is>
      </c>
      <c r="I11" s="900" t="inlineStr">
        <is>
          <t>N/A</t>
        </is>
      </c>
    </row>
    <row r="12">
      <c r="A12" t="inlineStr">
        <is>
          <t>JT.#6</t>
        </is>
      </c>
      <c r="B12" t="inlineStr">
        <is>
          <t>3 1/2" TSH</t>
        </is>
      </c>
      <c r="C12" s="28" t="n">
        <v>31</v>
      </c>
    </row>
    <row r="13">
      <c r="A13" t="inlineStr">
        <is>
          <t>JT.#7</t>
        </is>
      </c>
      <c r="B13" t="inlineStr">
        <is>
          <t>3 1/2" TSH</t>
        </is>
      </c>
      <c r="C13" s="28" t="n">
        <v>31</v>
      </c>
    </row>
    <row r="14">
      <c r="A14" t="inlineStr">
        <is>
          <t>JT.#8</t>
        </is>
      </c>
      <c r="B14" t="inlineStr">
        <is>
          <t>3 1/2" TSH</t>
        </is>
      </c>
      <c r="C14" s="28" t="n">
        <v>31</v>
      </c>
    </row>
    <row r="15">
      <c r="A15" t="inlineStr">
        <is>
          <t>JT.#9</t>
        </is>
      </c>
      <c r="B15" t="inlineStr">
        <is>
          <t>3 1/2" TSH</t>
        </is>
      </c>
      <c r="C15" s="28" t="n">
        <v>31</v>
      </c>
    </row>
    <row r="16">
      <c r="A16" t="inlineStr">
        <is>
          <t>JT.#10</t>
        </is>
      </c>
      <c r="B16" t="inlineStr">
        <is>
          <t>3 1/2" TSH</t>
        </is>
      </c>
      <c r="C16" s="28" t="n">
        <v>31</v>
      </c>
    </row>
    <row r="17">
      <c r="A17" t="inlineStr">
        <is>
          <t>JT.#11</t>
        </is>
      </c>
      <c r="B17" t="inlineStr">
        <is>
          <t>3 1/2" TSH</t>
        </is>
      </c>
      <c r="C17" s="28" t="n">
        <v>31</v>
      </c>
    </row>
    <row r="18">
      <c r="A18" t="inlineStr">
        <is>
          <t>JT.#12</t>
        </is>
      </c>
      <c r="B18" t="inlineStr">
        <is>
          <t>3 1/2" TSH</t>
        </is>
      </c>
      <c r="C18" s="28" t="n">
        <v>31</v>
      </c>
    </row>
    <row r="19">
      <c r="A19" t="inlineStr">
        <is>
          <t>JT.#13</t>
        </is>
      </c>
      <c r="B19" t="inlineStr">
        <is>
          <t>3 1/2" TSH</t>
        </is>
      </c>
      <c r="C19" s="28" t="n">
        <v>31</v>
      </c>
    </row>
    <row r="20">
      <c r="A20" t="inlineStr">
        <is>
          <t>JT.#14</t>
        </is>
      </c>
      <c r="B20" t="inlineStr">
        <is>
          <t>3 1/2" TSH</t>
        </is>
      </c>
      <c r="C20" s="28" t="n">
        <v>31</v>
      </c>
    </row>
    <row r="21">
      <c r="A21" t="inlineStr">
        <is>
          <t>JT.#15</t>
        </is>
      </c>
      <c r="B21" t="inlineStr">
        <is>
          <t>3 1/2" TSH</t>
        </is>
      </c>
      <c r="C21" s="28" t="n">
        <v>31</v>
      </c>
    </row>
    <row r="22" ht="72" customHeight="1" s="501">
      <c r="A22" s="899" t="inlineStr">
        <is>
          <t>B</t>
        </is>
      </c>
      <c r="B22" s="898" t="inlineStr">
        <is>
          <t>UPPER CONN. 3-1/2" VAM TOP BOX 9.2 PPF SN 28 110 KSI
DESCRIPTION: 5 FEET XOVER
SAP: 130005011340
SUPPLIER: TENARIS
LOWER CONN. 3-1/2" TSH BLUE PIN 9.2 PPF SN 28 110 KSI</t>
        </is>
      </c>
      <c r="C22" s="897" t="n">
        <v>5.18</v>
      </c>
      <c r="D22" s="1425" t="n">
        <v>3.908</v>
      </c>
      <c r="E22" s="1425" t="n">
        <v>2.959</v>
      </c>
      <c r="F22" s="895" t="inlineStr">
        <is>
          <t>N/A</t>
        </is>
      </c>
      <c r="G22" s="895" t="inlineStr">
        <is>
          <t>N/A</t>
        </is>
      </c>
      <c r="H22" s="895" t="inlineStr">
        <is>
          <t>130005011340</t>
        </is>
      </c>
      <c r="I22" s="895" t="inlineStr">
        <is>
          <t>N/A</t>
        </is>
      </c>
    </row>
    <row r="23" ht="72" customHeight="1" s="501">
      <c r="B23" s="898" t="inlineStr">
        <is>
          <t>UPPER CONN. 3-1/2" SENTINEL PRIME BOX 9.2 PPF TX28-110 KSI
DESCRIPTION: 5 FEET XOVER
SAP: 130013006385
SUPPLIER: TBX
LOWER CONN. 3-1/2" VAM TOP PIN 9.2 PPF TX28- 110 KSI</t>
        </is>
      </c>
      <c r="C23" s="897" t="n">
        <v>4.91</v>
      </c>
      <c r="D23" s="1425" t="n">
        <v>3.929</v>
      </c>
      <c r="E23" s="1425" t="n">
        <v>2.921</v>
      </c>
      <c r="F23" s="895" t="inlineStr">
        <is>
          <t>N/A</t>
        </is>
      </c>
      <c r="G23" s="895" t="inlineStr">
        <is>
          <t>N/A</t>
        </is>
      </c>
      <c r="H23" s="895" t="inlineStr">
        <is>
          <t>130013006385</t>
        </is>
      </c>
      <c r="I23" s="895" t="inlineStr">
        <is>
          <t>N/A</t>
        </is>
      </c>
    </row>
    <row r="24" ht="100.8" customHeight="1" s="501">
      <c r="B24" s="898" t="inlineStr">
        <is>
          <t>UPPER CONN. 3-1/2" SENTINEL PRIME 9.2#PPF INC 925 BOX
DESCRIPTION: NINE ENERGY MULTICYCLE BARRIER DEVICE
7 CYCLES REMAINING
P/N: 3207251
S/N: 100 086 877
SAP: 130010036003 SUPPLIER: NINE ENERGY
LOWER CONN- 3 1/2 9.2 SENTINEL PRIME 9.2 PPF INC 925 PIN</t>
        </is>
      </c>
      <c r="C24" s="897" t="n">
        <v>5.22</v>
      </c>
      <c r="D24" s="1425" t="n">
        <v>4.8</v>
      </c>
      <c r="E24" s="1425" t="n">
        <v>2.91</v>
      </c>
      <c r="F24" s="895" t="inlineStr">
        <is>
          <t>3207251</t>
        </is>
      </c>
      <c r="G24" s="895" t="inlineStr">
        <is>
          <t>100 086 877</t>
        </is>
      </c>
      <c r="H24" s="895" t="inlineStr">
        <is>
          <t>130010036003</t>
        </is>
      </c>
      <c r="I24" s="895" t="inlineStr">
        <is>
          <t>N/A</t>
        </is>
      </c>
    </row>
    <row r="25" ht="72" customHeight="1" s="501">
      <c r="B25" s="898" t="inlineStr">
        <is>
          <t>UPPER CONN. 3-1/2" VAM TOP BOX 9.2 PPF TX28- 110 KSI
DESCRIPTION: 5 FEET XOVER
SAP: 130013006383
SUPPLIER: TBX
LOWER CONN -3-1/2" SENTINEL PRIME PIN 9.2 PPF TX28-110 KSI</t>
        </is>
      </c>
      <c r="C25" s="897" t="n">
        <v>4.8</v>
      </c>
      <c r="D25" s="1425" t="n">
        <v>3.908</v>
      </c>
      <c r="E25" s="1425" t="n">
        <v>2.959</v>
      </c>
      <c r="F25" s="895" t="inlineStr">
        <is>
          <t>N/A</t>
        </is>
      </c>
      <c r="G25" s="895" t="inlineStr">
        <is>
          <t>N/A</t>
        </is>
      </c>
      <c r="H25" s="895" t="inlineStr">
        <is>
          <t>130013006383</t>
        </is>
      </c>
      <c r="I25" s="895" t="inlineStr">
        <is>
          <t>N/A</t>
        </is>
      </c>
    </row>
    <row r="26" ht="72" customHeight="1" s="501">
      <c r="B26" s="898" t="inlineStr">
        <is>
          <t>UPPER CONN. 3-1/2" TSH BLUE BOX 9.2 PPF SN 28 110 KSI
DESCRIPTION: 10 FEET XOVER
SAP: 130005011444
SUPPLIER: TENARIS
LOWER CONN. 3-1/2" VAM TOP PIN 9.2 PPF SN 28 110 KSI</t>
        </is>
      </c>
      <c r="C26" s="897" t="n">
        <v>9.83</v>
      </c>
      <c r="D26" s="1425" t="n">
        <v>3.937</v>
      </c>
      <c r="E26" s="1425" t="n">
        <v>2.969</v>
      </c>
      <c r="F26" s="895" t="inlineStr">
        <is>
          <t>N/A</t>
        </is>
      </c>
      <c r="G26" s="895" t="inlineStr">
        <is>
          <t>N/A</t>
        </is>
      </c>
      <c r="H26" s="895" t="inlineStr">
        <is>
          <t>130005011444</t>
        </is>
      </c>
      <c r="I26" s="895" t="inlineStr">
        <is>
          <t>N/A</t>
        </is>
      </c>
    </row>
    <row r="27">
      <c r="A27" t="inlineStr">
        <is>
          <t>JT.#16</t>
        </is>
      </c>
      <c r="B27" t="inlineStr">
        <is>
          <t>3 1/2" TSH</t>
        </is>
      </c>
      <c r="C27" s="28" t="n">
        <v>31</v>
      </c>
    </row>
    <row r="28">
      <c r="A28" t="inlineStr">
        <is>
          <t>JT.#17</t>
        </is>
      </c>
      <c r="B28" t="inlineStr">
        <is>
          <t>3 1/2" TSH</t>
        </is>
      </c>
      <c r="C28" s="28" t="n">
        <v>31</v>
      </c>
    </row>
    <row r="29">
      <c r="A29" t="inlineStr">
        <is>
          <t>JT.#18</t>
        </is>
      </c>
      <c r="B29" t="inlineStr">
        <is>
          <t>3 1/2" TSH</t>
        </is>
      </c>
      <c r="C29" s="28" t="n">
        <v>31</v>
      </c>
    </row>
    <row r="30">
      <c r="A30" t="inlineStr">
        <is>
          <t>JT.#19</t>
        </is>
      </c>
      <c r="B30" t="inlineStr">
        <is>
          <t>3 1/2" TSH</t>
        </is>
      </c>
      <c r="C30" s="28" t="n">
        <v>31</v>
      </c>
    </row>
    <row r="31">
      <c r="A31" t="inlineStr">
        <is>
          <t>JT.#20</t>
        </is>
      </c>
      <c r="B31" t="inlineStr">
        <is>
          <t>3 1/2" TSH</t>
        </is>
      </c>
      <c r="C31" s="28" t="n">
        <v>31</v>
      </c>
    </row>
    <row r="32">
      <c r="A32" t="inlineStr">
        <is>
          <t>JT.#21</t>
        </is>
      </c>
      <c r="B32" t="inlineStr">
        <is>
          <t>3 1/2" TSH</t>
        </is>
      </c>
      <c r="C32" s="28" t="n">
        <v>31</v>
      </c>
    </row>
    <row r="33">
      <c r="A33" t="inlineStr">
        <is>
          <t>JT.#22</t>
        </is>
      </c>
      <c r="B33" t="inlineStr">
        <is>
          <t>3 1/2" TSH</t>
        </is>
      </c>
      <c r="C33" s="28" t="n">
        <v>31</v>
      </c>
    </row>
    <row r="34">
      <c r="A34" t="inlineStr">
        <is>
          <t>JT.#23</t>
        </is>
      </c>
      <c r="B34" t="inlineStr">
        <is>
          <t>3 1/2" TSH</t>
        </is>
      </c>
      <c r="C34" s="28" t="n">
        <v>31</v>
      </c>
    </row>
    <row r="35">
      <c r="A35" t="inlineStr">
        <is>
          <t>JT.#24</t>
        </is>
      </c>
      <c r="B35" t="inlineStr">
        <is>
          <t>3 1/2" TSH</t>
        </is>
      </c>
      <c r="C35" s="28" t="n">
        <v>31</v>
      </c>
    </row>
    <row r="36">
      <c r="A36" t="inlineStr">
        <is>
          <t>JT.#25</t>
        </is>
      </c>
      <c r="B36" t="inlineStr">
        <is>
          <t>3 1/2" TSH</t>
        </is>
      </c>
      <c r="C36" s="28" t="n">
        <v>31</v>
      </c>
    </row>
    <row r="37">
      <c r="A37" t="inlineStr">
        <is>
          <t>JT.#26</t>
        </is>
      </c>
      <c r="B37" t="inlineStr">
        <is>
          <t>3 1/2" TSH</t>
        </is>
      </c>
      <c r="C37" s="28" t="n">
        <v>31</v>
      </c>
    </row>
    <row r="38">
      <c r="A38" t="inlineStr">
        <is>
          <t>JT.#27</t>
        </is>
      </c>
      <c r="B38" t="inlineStr">
        <is>
          <t>3 1/2" TSH</t>
        </is>
      </c>
      <c r="C38" s="28" t="n">
        <v>31</v>
      </c>
    </row>
    <row r="39">
      <c r="A39" t="inlineStr">
        <is>
          <t>JT.#28</t>
        </is>
      </c>
      <c r="B39" t="inlineStr">
        <is>
          <t>3 1/2" TSH</t>
        </is>
      </c>
      <c r="C39" s="28" t="n">
        <v>31</v>
      </c>
    </row>
    <row r="40">
      <c r="A40" t="inlineStr">
        <is>
          <t>JT.#29</t>
        </is>
      </c>
      <c r="B40" t="inlineStr">
        <is>
          <t>3 1/2" TSH</t>
        </is>
      </c>
      <c r="C40" s="28" t="n">
        <v>31</v>
      </c>
    </row>
    <row r="41">
      <c r="A41" t="inlineStr">
        <is>
          <t>JT.#30</t>
        </is>
      </c>
      <c r="B41" t="inlineStr">
        <is>
          <t>3 1/2" TSH</t>
        </is>
      </c>
      <c r="C41" s="28" t="n">
        <v>31</v>
      </c>
    </row>
    <row r="42">
      <c r="A42" t="inlineStr">
        <is>
          <t>JT.#31</t>
        </is>
      </c>
      <c r="B42" t="inlineStr">
        <is>
          <t>3 1/2" TSH</t>
        </is>
      </c>
      <c r="C42" s="28" t="n">
        <v>31</v>
      </c>
    </row>
    <row r="43">
      <c r="A43" t="inlineStr">
        <is>
          <t>JT.#32</t>
        </is>
      </c>
      <c r="B43" t="inlineStr">
        <is>
          <t>3 1/2" TSH</t>
        </is>
      </c>
      <c r="C43" s="28" t="n">
        <v>31</v>
      </c>
    </row>
    <row r="44">
      <c r="A44" t="inlineStr">
        <is>
          <t>JT.#33</t>
        </is>
      </c>
      <c r="B44" t="inlineStr">
        <is>
          <t>3 1/2" TSH</t>
        </is>
      </c>
      <c r="C44" s="28" t="n">
        <v>31</v>
      </c>
    </row>
    <row r="45">
      <c r="A45" t="inlineStr">
        <is>
          <t>JT.#34</t>
        </is>
      </c>
      <c r="B45" t="inlineStr">
        <is>
          <t>3 1/2" TSH</t>
        </is>
      </c>
      <c r="C45" s="28" t="n">
        <v>31</v>
      </c>
    </row>
    <row r="46">
      <c r="A46" t="inlineStr">
        <is>
          <t>JT.#35</t>
        </is>
      </c>
      <c r="B46" t="inlineStr">
        <is>
          <t>3 1/2" TSH</t>
        </is>
      </c>
      <c r="C46" s="28" t="n">
        <v>31</v>
      </c>
    </row>
    <row r="47">
      <c r="A47" t="inlineStr">
        <is>
          <t>JT.#36</t>
        </is>
      </c>
      <c r="B47" t="inlineStr">
        <is>
          <t>3 1/2" TSH</t>
        </is>
      </c>
      <c r="C47" s="28" t="n">
        <v>31</v>
      </c>
    </row>
    <row r="48">
      <c r="A48" t="inlineStr">
        <is>
          <t>JT.#37</t>
        </is>
      </c>
      <c r="B48" t="inlineStr">
        <is>
          <t>3 1/2" TSH</t>
        </is>
      </c>
      <c r="C48" s="28" t="n">
        <v>31</v>
      </c>
    </row>
    <row r="49" ht="72" customHeight="1" s="501">
      <c r="A49" s="894" t="inlineStr">
        <is>
          <t>C</t>
        </is>
      </c>
      <c r="B49" s="893" t="inlineStr">
        <is>
          <t>UPPER CONN. 3-1/2" VAM TOP BOX 9.2 PPF SN 28 110 KSI
DESCRIPTION: 5 FEET XOVER
SAP: 130005011340
SUPPLIER: TENARIS
LOWER CONN. 3-1/2" TSH BLUE PIN 9.2 PPF SN 28 110 KSI</t>
        </is>
      </c>
      <c r="C49" s="892" t="n">
        <v>5.16</v>
      </c>
      <c r="D49" s="1426" t="n">
        <v>3.908</v>
      </c>
      <c r="E49" s="1426" t="n">
        <v>2.959</v>
      </c>
      <c r="F49" s="890" t="inlineStr">
        <is>
          <t>N/A</t>
        </is>
      </c>
      <c r="G49" s="890" t="inlineStr">
        <is>
          <t>N/A</t>
        </is>
      </c>
      <c r="H49" s="890" t="inlineStr">
        <is>
          <t>130005011340</t>
        </is>
      </c>
      <c r="I49" s="890" t="inlineStr">
        <is>
          <t>N/A</t>
        </is>
      </c>
    </row>
    <row r="50" ht="100.8" customHeight="1" s="501">
      <c r="B50" s="893" t="inlineStr">
        <is>
          <t>UPPER CONN. 3-1/2" VAM TOP 9.2#PPF INC 925 KSI BOX
DESCRIPTION: 2.750 WXN Nipple
PN: 2963809
S/N :12527047-08
SAP: 130010036868
SUPPLIER: WEATHERFORD
LOWER CONN.3-1/2" VAM TOP 9.2#PPF INC 925KSI PIN</t>
        </is>
      </c>
      <c r="C50" s="892" t="n">
        <v>1.15</v>
      </c>
      <c r="D50" s="1426" t="n">
        <v>3.885</v>
      </c>
      <c r="E50" s="1426" t="n">
        <v>2.637</v>
      </c>
      <c r="F50" s="890" t="inlineStr">
        <is>
          <t>2963809</t>
        </is>
      </c>
      <c r="G50" s="890" t="inlineStr">
        <is>
          <t>12527047-08</t>
        </is>
      </c>
      <c r="H50" s="890" t="inlineStr">
        <is>
          <t>130010036868</t>
        </is>
      </c>
      <c r="I50" s="890" t="inlineStr">
        <is>
          <t>N/A</t>
        </is>
      </c>
    </row>
    <row r="51" ht="72" customHeight="1" s="501">
      <c r="B51" s="893" t="inlineStr">
        <is>
          <t>UPPER CONN. 3-1/2" VAM TOP 9.2#PPF SM 2535 BOX
DESCRIPTION: 5 FEET PUP JOINT
SAP: 130005002758
SUPPLIER: VAM
LOWER CONN. 3-1/2" VAM TOP 9.2#PPF SM 2535 PIN</t>
        </is>
      </c>
      <c r="C51" s="892" t="n">
        <v>4.92</v>
      </c>
      <c r="D51" s="1426" t="n">
        <v>3.908</v>
      </c>
      <c r="E51" s="1426" t="n">
        <v>2.959</v>
      </c>
      <c r="F51" s="890" t="inlineStr">
        <is>
          <t>N/A</t>
        </is>
      </c>
      <c r="G51" s="890" t="inlineStr">
        <is>
          <t>N/A</t>
        </is>
      </c>
      <c r="H51" s="890" t="inlineStr">
        <is>
          <t>130005002758</t>
        </is>
      </c>
      <c r="I51" s="890" t="inlineStr">
        <is>
          <t>N/A</t>
        </is>
      </c>
    </row>
    <row r="52" ht="72" customHeight="1" s="501">
      <c r="B52" s="893" t="inlineStr">
        <is>
          <t>UPPER CONN. 3-1/2" VAM TOP 9.2#PPF SM2535 BOX
DESCRIPTION: 10 FEET PUP JOINT
SAP: 130013000213
SUPPLIER: VAM
LOWER CONN. 3-1/2" VAM TOP 9.2#PPF SM2535 PIN</t>
        </is>
      </c>
      <c r="C52" s="892" t="n">
        <v>9.92</v>
      </c>
      <c r="D52" s="1426" t="n">
        <v>3.908</v>
      </c>
      <c r="E52" s="1426" t="n">
        <v>2.959</v>
      </c>
      <c r="F52" s="890" t="inlineStr">
        <is>
          <t>N/A</t>
        </is>
      </c>
      <c r="G52" s="890" t="inlineStr">
        <is>
          <t>N/A</t>
        </is>
      </c>
      <c r="H52" s="890" t="inlineStr">
        <is>
          <t>130013000213</t>
        </is>
      </c>
      <c r="I52" s="890" t="inlineStr">
        <is>
          <t>N/A</t>
        </is>
      </c>
    </row>
    <row r="53" ht="144" customHeight="1" s="501">
      <c r="B53" s="89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892" t="n">
        <v>9.710000000000001</v>
      </c>
      <c r="D53" s="1426" t="n">
        <v>5.91</v>
      </c>
      <c r="E53" s="1426" t="n">
        <v>2.919</v>
      </c>
      <c r="F53" s="890" t="inlineStr">
        <is>
          <t>2960170</t>
        </is>
      </c>
      <c r="G53" s="890" t="inlineStr">
        <is>
          <t>12857761-01</t>
        </is>
      </c>
      <c r="H53" s="890" t="inlineStr">
        <is>
          <t>130010037571</t>
        </is>
      </c>
      <c r="I53" s="890" t="inlineStr">
        <is>
          <t>N/A</t>
        </is>
      </c>
    </row>
    <row r="54" ht="72" customHeight="1" s="501">
      <c r="B54" s="893" t="inlineStr">
        <is>
          <t>UPPER CONN. 3-1/2" TSH BLUE BOX 9.2 PPF SN 28 110 KSI
DESCRIPTION: 5 FEET XOVER
SAP: 130005011444
SUPPLIER: TENARIS
LOWER CONN. 3-1/2" VAM TOP PIN 9.2 PPF SN 28 110 KSI</t>
        </is>
      </c>
      <c r="C54" s="892" t="n">
        <v>4.99</v>
      </c>
      <c r="D54" s="1426" t="n">
        <v>3.937</v>
      </c>
      <c r="E54" s="1426" t="n">
        <v>2.969</v>
      </c>
      <c r="F54" s="890" t="inlineStr">
        <is>
          <t>N/A</t>
        </is>
      </c>
      <c r="G54" s="890" t="inlineStr">
        <is>
          <t>N/A</t>
        </is>
      </c>
      <c r="H54" s="890" t="inlineStr">
        <is>
          <t>130005011444</t>
        </is>
      </c>
      <c r="I54" s="890" t="inlineStr">
        <is>
          <t>N/A</t>
        </is>
      </c>
    </row>
    <row r="55">
      <c r="A55" t="inlineStr">
        <is>
          <t>JT.#38</t>
        </is>
      </c>
      <c r="B55" t="inlineStr">
        <is>
          <t>3 1/2" TSH</t>
        </is>
      </c>
      <c r="C55" s="28" t="n">
        <v>31</v>
      </c>
    </row>
    <row r="56">
      <c r="A56" t="inlineStr">
        <is>
          <t>JT.#39</t>
        </is>
      </c>
      <c r="B56" t="inlineStr">
        <is>
          <t>3 1/2" TSH</t>
        </is>
      </c>
      <c r="C56" s="28" t="n">
        <v>31</v>
      </c>
    </row>
    <row r="57">
      <c r="A57" t="inlineStr">
        <is>
          <t>JT.#40</t>
        </is>
      </c>
      <c r="B57" t="inlineStr">
        <is>
          <t>3 1/2" TSH</t>
        </is>
      </c>
      <c r="C57" s="28" t="n">
        <v>31</v>
      </c>
    </row>
    <row r="58">
      <c r="A58" t="inlineStr">
        <is>
          <t>JT.#41</t>
        </is>
      </c>
      <c r="B58" t="inlineStr">
        <is>
          <t>3 1/2" TSH</t>
        </is>
      </c>
      <c r="C58" s="28" t="n">
        <v>31</v>
      </c>
    </row>
    <row r="59">
      <c r="A59" t="inlineStr">
        <is>
          <t>JT.#42</t>
        </is>
      </c>
      <c r="B59" t="inlineStr">
        <is>
          <t>3 1/2" TSH</t>
        </is>
      </c>
      <c r="C59" s="28" t="n">
        <v>31</v>
      </c>
    </row>
    <row r="60">
      <c r="A60" t="inlineStr">
        <is>
          <t>JT.#43</t>
        </is>
      </c>
      <c r="B60" t="inlineStr">
        <is>
          <t>3 1/2" TSH</t>
        </is>
      </c>
      <c r="C60" s="28" t="n">
        <v>31</v>
      </c>
    </row>
    <row r="61">
      <c r="A61" t="inlineStr">
        <is>
          <t>JT.#44</t>
        </is>
      </c>
      <c r="B61" t="inlineStr">
        <is>
          <t>3 1/2" TSH</t>
        </is>
      </c>
      <c r="C61" s="28" t="n">
        <v>31</v>
      </c>
    </row>
    <row r="62">
      <c r="A62" t="inlineStr">
        <is>
          <t>JT.#45</t>
        </is>
      </c>
      <c r="B62" t="inlineStr">
        <is>
          <t>3 1/2" TSH</t>
        </is>
      </c>
      <c r="C62" s="28" t="n">
        <v>31</v>
      </c>
    </row>
    <row r="63">
      <c r="A63" t="inlineStr">
        <is>
          <t>JT.#46</t>
        </is>
      </c>
      <c r="B63" t="inlineStr">
        <is>
          <t>3 1/2" TSH</t>
        </is>
      </c>
      <c r="C63" s="28" t="n">
        <v>31</v>
      </c>
    </row>
    <row r="64">
      <c r="A64" t="inlineStr">
        <is>
          <t>JT.#47</t>
        </is>
      </c>
      <c r="B64" t="inlineStr">
        <is>
          <t>3 1/2" TSH</t>
        </is>
      </c>
      <c r="C64" s="28" t="n">
        <v>31</v>
      </c>
    </row>
    <row r="65">
      <c r="A65" t="inlineStr">
        <is>
          <t>JT.#48</t>
        </is>
      </c>
      <c r="B65" t="inlineStr">
        <is>
          <t>3 1/2" TSH</t>
        </is>
      </c>
      <c r="C65" s="28" t="n">
        <v>31</v>
      </c>
    </row>
    <row r="66">
      <c r="A66" t="inlineStr">
        <is>
          <t>JT.#49</t>
        </is>
      </c>
      <c r="B66" t="inlineStr">
        <is>
          <t>3 1/2" TSH</t>
        </is>
      </c>
      <c r="C66" s="28" t="n">
        <v>31</v>
      </c>
    </row>
    <row r="67">
      <c r="A67" t="inlineStr">
        <is>
          <t>JT.#50</t>
        </is>
      </c>
      <c r="B67" t="inlineStr">
        <is>
          <t>3 1/2" TSH</t>
        </is>
      </c>
      <c r="C67" s="28" t="n">
        <v>31</v>
      </c>
    </row>
    <row r="68">
      <c r="A68" t="inlineStr">
        <is>
          <t>JT.#51</t>
        </is>
      </c>
      <c r="B68" t="inlineStr">
        <is>
          <t>3 1/2" TSH</t>
        </is>
      </c>
      <c r="C68" s="28" t="n">
        <v>31</v>
      </c>
    </row>
    <row r="69">
      <c r="A69" t="inlineStr">
        <is>
          <t>JT.#52</t>
        </is>
      </c>
      <c r="B69" t="inlineStr">
        <is>
          <t>3 1/2" TSH</t>
        </is>
      </c>
      <c r="C69" s="28" t="n">
        <v>31</v>
      </c>
    </row>
    <row r="70">
      <c r="A70" t="inlineStr">
        <is>
          <t>JT.#53</t>
        </is>
      </c>
      <c r="B70" t="inlineStr">
        <is>
          <t>3 1/2" TSH</t>
        </is>
      </c>
      <c r="C70" s="28" t="n">
        <v>31</v>
      </c>
    </row>
    <row r="71">
      <c r="A71" t="inlineStr">
        <is>
          <t>JT.#54</t>
        </is>
      </c>
      <c r="B71" t="inlineStr">
        <is>
          <t>3 1/2" TSH</t>
        </is>
      </c>
      <c r="C71" s="28" t="n">
        <v>31</v>
      </c>
    </row>
    <row r="72">
      <c r="A72" t="inlineStr">
        <is>
          <t>JT.#55</t>
        </is>
      </c>
      <c r="B72" t="inlineStr">
        <is>
          <t>3 1/2" TSH</t>
        </is>
      </c>
      <c r="C72" s="28" t="n">
        <v>31</v>
      </c>
    </row>
    <row r="73">
      <c r="A73" t="inlineStr">
        <is>
          <t>JT.#56</t>
        </is>
      </c>
      <c r="B73" t="inlineStr">
        <is>
          <t>3 1/2" TSH</t>
        </is>
      </c>
      <c r="C73" s="28" t="n">
        <v>31</v>
      </c>
    </row>
    <row r="74">
      <c r="A74" t="inlineStr">
        <is>
          <t>JT.#57</t>
        </is>
      </c>
      <c r="B74" t="inlineStr">
        <is>
          <t>3 1/2" TSH</t>
        </is>
      </c>
      <c r="C74" s="28" t="n">
        <v>31</v>
      </c>
    </row>
    <row r="75" ht="72" customHeight="1" s="501">
      <c r="A75" s="889" t="inlineStr">
        <is>
          <t>D1</t>
        </is>
      </c>
      <c r="B75" s="888" t="inlineStr">
        <is>
          <t>UPPER CONN. 3-1/2" VAM TOP BOX 9.2 PPF SN 28 110 KSI
DESCRIPTION: 5 FEET XOVER
SAP: 130005011340
SUPPLIER: TENARIS
LOWER CONN. 3-1/2" TSH BLUE PIN 9.2 PPF SN 28 110 KSI</t>
        </is>
      </c>
      <c r="C75" s="887" t="n">
        <v>5.2</v>
      </c>
      <c r="D75" s="1427" t="n">
        <v>3.908</v>
      </c>
      <c r="E75" s="1427" t="n">
        <v>2.959</v>
      </c>
      <c r="F75" s="885" t="inlineStr">
        <is>
          <t>N/A</t>
        </is>
      </c>
      <c r="G75" s="885" t="inlineStr">
        <is>
          <t>N/A</t>
        </is>
      </c>
      <c r="H75" s="885" t="inlineStr">
        <is>
          <t>130005011340</t>
        </is>
      </c>
      <c r="I75" s="885" t="inlineStr">
        <is>
          <t>N/A</t>
        </is>
      </c>
    </row>
    <row r="76" ht="72" customHeight="1" s="501">
      <c r="B76" s="888" t="inlineStr">
        <is>
          <t>UPPER CONN. 3-1/2" SENTINEL PRIME BOX 9.2 PPF TX28-110 KSI
DESCRIPTION: 5 FEET XOVER
SAP: 130013006385
SUPPLIER: TBX
LOWER CONN. 3-1/2" VAM TOP PIN 9.2 PPF TX28-110 KSI</t>
        </is>
      </c>
      <c r="C76" s="887" t="n">
        <v>4.96</v>
      </c>
      <c r="D76" s="1427" t="n">
        <v>3.929</v>
      </c>
      <c r="E76" s="1427" t="n">
        <v>2.921</v>
      </c>
      <c r="F76" s="885" t="inlineStr">
        <is>
          <t>N/A</t>
        </is>
      </c>
      <c r="G76" s="885" t="inlineStr">
        <is>
          <t>N/A</t>
        </is>
      </c>
      <c r="H76" s="885" t="inlineStr">
        <is>
          <t>130013006385</t>
        </is>
      </c>
      <c r="I76" s="885" t="inlineStr">
        <is>
          <t>N/A</t>
        </is>
      </c>
    </row>
    <row r="77" ht="129.6" customHeight="1" s="501">
      <c r="B77" s="88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887" t="n">
        <v>8.69</v>
      </c>
      <c r="D77" s="1427" t="n">
        <v>5.82</v>
      </c>
      <c r="E77" s="1427" t="n">
        <v>2.9</v>
      </c>
      <c r="F77" s="885" t="inlineStr">
        <is>
          <t>3205577</t>
        </is>
      </c>
      <c r="G77" s="885" t="inlineStr">
        <is>
          <t>12636080-03</t>
        </is>
      </c>
      <c r="H77" s="885" t="inlineStr">
        <is>
          <t>130010036652</t>
        </is>
      </c>
      <c r="I77" s="885" t="inlineStr">
        <is>
          <t>N/A</t>
        </is>
      </c>
    </row>
    <row r="78" ht="72" customHeight="1" s="501">
      <c r="B78" s="888" t="inlineStr">
        <is>
          <t>UPPER CONN. 3-1/2" VAM TOP BOX 9.2 PPF TX28- 110 KSI
DESCRIPTION: 5 FEET XOVER
SAP: 130013006383
SUPPLIER: TBX
LOWER CONN -3-1/2" SENTINEL PRIME PIN 9.2 PPF TX28-110 KSI</t>
        </is>
      </c>
      <c r="C78" s="887" t="n">
        <v>4.85</v>
      </c>
      <c r="D78" s="1427" t="n">
        <v>3.908</v>
      </c>
      <c r="E78" s="1427" t="n">
        <v>2.959</v>
      </c>
      <c r="F78" s="885" t="inlineStr">
        <is>
          <t>N/A</t>
        </is>
      </c>
      <c r="G78" s="885" t="inlineStr">
        <is>
          <t>N/A</t>
        </is>
      </c>
      <c r="H78" s="885" t="inlineStr">
        <is>
          <t>130013006383</t>
        </is>
      </c>
      <c r="I78" s="885" t="inlineStr">
        <is>
          <t>N/A</t>
        </is>
      </c>
    </row>
    <row r="79" ht="72" customHeight="1" s="501">
      <c r="B79" s="888" t="inlineStr">
        <is>
          <t>UPPER CONN. 3-1/2" TSH BLUE BOX 9.2 PPF SN 28 110 KSI
DESCRIPTION: 10 FEET XOVER
SAP: 130005012487
SUPPLIER: TENARIS
LOWER CONN. 3-1/2" VAM TOP PIN 9.2 PPF SN 28 110 KSI</t>
        </is>
      </c>
      <c r="C79" s="887" t="n">
        <v>9.949999999999999</v>
      </c>
      <c r="D79" s="1427" t="n">
        <v>3.937</v>
      </c>
      <c r="E79" s="1427" t="n">
        <v>2.969</v>
      </c>
      <c r="F79" s="885" t="inlineStr">
        <is>
          <t>N/A</t>
        </is>
      </c>
      <c r="G79" s="885" t="inlineStr">
        <is>
          <t>N/A</t>
        </is>
      </c>
      <c r="H79" s="885" t="inlineStr">
        <is>
          <t>130005012487</t>
        </is>
      </c>
      <c r="I79" s="885" t="inlineStr">
        <is>
          <t>N/A</t>
        </is>
      </c>
    </row>
    <row r="80">
      <c r="A80" t="inlineStr">
        <is>
          <t>JT.#58</t>
        </is>
      </c>
      <c r="B80" t="inlineStr">
        <is>
          <t>3 1/2" TSH</t>
        </is>
      </c>
      <c r="C80" s="28" t="n">
        <v>31</v>
      </c>
    </row>
    <row r="81">
      <c r="A81" t="inlineStr">
        <is>
          <t>JT.#59</t>
        </is>
      </c>
      <c r="B81" t="inlineStr">
        <is>
          <t>3 1/2" TSH</t>
        </is>
      </c>
      <c r="C81" s="28" t="n">
        <v>31</v>
      </c>
    </row>
    <row r="82">
      <c r="A82" t="inlineStr">
        <is>
          <t>JT.#60</t>
        </is>
      </c>
      <c r="B82" t="inlineStr">
        <is>
          <t>3 1/2" TSH</t>
        </is>
      </c>
      <c r="C82" s="28" t="n">
        <v>31</v>
      </c>
    </row>
    <row r="83">
      <c r="A83" t="inlineStr">
        <is>
          <t>JT.#61</t>
        </is>
      </c>
      <c r="B83" t="inlineStr">
        <is>
          <t>3 1/2" TSH</t>
        </is>
      </c>
      <c r="C83" s="28" t="n">
        <v>31</v>
      </c>
    </row>
    <row r="84">
      <c r="A84" t="inlineStr">
        <is>
          <t>JT.#62</t>
        </is>
      </c>
      <c r="B84" t="inlineStr">
        <is>
          <t>3 1/2" TSH</t>
        </is>
      </c>
      <c r="C84" s="28" t="n">
        <v>31</v>
      </c>
    </row>
    <row r="85">
      <c r="A85" t="inlineStr">
        <is>
          <t>JT.#63</t>
        </is>
      </c>
      <c r="B85" t="inlineStr">
        <is>
          <t>3 1/2" TSH</t>
        </is>
      </c>
      <c r="C85" s="28" t="n">
        <v>31</v>
      </c>
    </row>
    <row r="86">
      <c r="A86" t="inlineStr">
        <is>
          <t>JT.#64</t>
        </is>
      </c>
      <c r="B86" t="inlineStr">
        <is>
          <t>3 1/2" TSH</t>
        </is>
      </c>
      <c r="C86" s="28" t="n">
        <v>31</v>
      </c>
    </row>
    <row r="87">
      <c r="A87" t="inlineStr">
        <is>
          <t>JT.#65</t>
        </is>
      </c>
      <c r="B87" t="inlineStr">
        <is>
          <t>3 1/2" TSH</t>
        </is>
      </c>
      <c r="C87" s="28" t="n">
        <v>31</v>
      </c>
    </row>
    <row r="88">
      <c r="A88" t="inlineStr">
        <is>
          <t>JT.#66</t>
        </is>
      </c>
      <c r="B88" t="inlineStr">
        <is>
          <t>3 1/2" TSH</t>
        </is>
      </c>
      <c r="C88" s="28" t="n">
        <v>31</v>
      </c>
    </row>
    <row r="89">
      <c r="A89" t="inlineStr">
        <is>
          <t>JT.#67</t>
        </is>
      </c>
      <c r="B89" t="inlineStr">
        <is>
          <t>3 1/2" TSH</t>
        </is>
      </c>
      <c r="C89" s="28" t="n">
        <v>31</v>
      </c>
    </row>
    <row r="90">
      <c r="A90" t="inlineStr">
        <is>
          <t>JT.#68</t>
        </is>
      </c>
      <c r="B90" t="inlineStr">
        <is>
          <t>3 1/2" TSH</t>
        </is>
      </c>
      <c r="C90" s="28" t="n">
        <v>31</v>
      </c>
    </row>
    <row r="91">
      <c r="A91" t="inlineStr">
        <is>
          <t>JT.#69</t>
        </is>
      </c>
      <c r="B91" t="inlineStr">
        <is>
          <t>3 1/2" TSH</t>
        </is>
      </c>
      <c r="C91" s="28" t="n">
        <v>31</v>
      </c>
    </row>
    <row r="92">
      <c r="A92" t="inlineStr">
        <is>
          <t>JT.#70</t>
        </is>
      </c>
      <c r="B92" t="inlineStr">
        <is>
          <t>3 1/2" TSH</t>
        </is>
      </c>
      <c r="C92" s="28" t="n">
        <v>31</v>
      </c>
    </row>
    <row r="93">
      <c r="A93" t="inlineStr">
        <is>
          <t>JT.#71</t>
        </is>
      </c>
      <c r="B93" t="inlineStr">
        <is>
          <t>3 1/2" TSH</t>
        </is>
      </c>
      <c r="C93" s="28" t="n">
        <v>31</v>
      </c>
    </row>
    <row r="94">
      <c r="A94" t="inlineStr">
        <is>
          <t>JT.#72</t>
        </is>
      </c>
      <c r="B94" t="inlineStr">
        <is>
          <t>3 1/2" TSH</t>
        </is>
      </c>
      <c r="C94" s="28" t="n">
        <v>31</v>
      </c>
    </row>
    <row r="95">
      <c r="A95" t="inlineStr">
        <is>
          <t>JT.#73</t>
        </is>
      </c>
      <c r="B95" t="inlineStr">
        <is>
          <t>3 1/2" TSH</t>
        </is>
      </c>
      <c r="C95" s="28" t="n">
        <v>31</v>
      </c>
    </row>
    <row r="96">
      <c r="A96" t="inlineStr">
        <is>
          <t>JT.#74</t>
        </is>
      </c>
      <c r="B96" t="inlineStr">
        <is>
          <t>3 1/2" TSH</t>
        </is>
      </c>
      <c r="C96" s="28" t="n">
        <v>31</v>
      </c>
    </row>
    <row r="97">
      <c r="A97" t="inlineStr">
        <is>
          <t>JT.#75</t>
        </is>
      </c>
      <c r="B97" t="inlineStr">
        <is>
          <t>3 1/2" TSH</t>
        </is>
      </c>
      <c r="C97" s="28" t="n">
        <v>31</v>
      </c>
    </row>
    <row r="98">
      <c r="A98" t="inlineStr">
        <is>
          <t>JT.#76</t>
        </is>
      </c>
      <c r="B98" t="inlineStr">
        <is>
          <t>3 1/2" TSH</t>
        </is>
      </c>
      <c r="C98" s="28" t="n">
        <v>31</v>
      </c>
    </row>
    <row r="99">
      <c r="A99" t="inlineStr">
        <is>
          <t>JT.#77</t>
        </is>
      </c>
      <c r="B99" t="inlineStr">
        <is>
          <t>3 1/2" TSH</t>
        </is>
      </c>
      <c r="C99" s="28" t="n">
        <v>31</v>
      </c>
    </row>
    <row r="100" ht="72" customHeight="1" s="501">
      <c r="A100" s="884" t="inlineStr">
        <is>
          <t>D2</t>
        </is>
      </c>
      <c r="B100" s="883" t="inlineStr">
        <is>
          <t>UPPER CONN. 3-1/2" VAM TOP BOX 9.2 PPF SN 28 110 KSI
DESCRIPTION: 5 FEET XOVER
SAP: 130005011340
SUPPLIER: TENARIS
LOWER CONN. 3-1/2" TSH BLUE PIN 9.2 PPF SN 28 110 KSI</t>
        </is>
      </c>
      <c r="C100" s="882" t="n">
        <v>5.18</v>
      </c>
      <c r="D100" s="1428" t="n">
        <v>3.908</v>
      </c>
      <c r="E100" s="1428" t="n">
        <v>2.959</v>
      </c>
      <c r="F100" s="880" t="inlineStr">
        <is>
          <t>N/A</t>
        </is>
      </c>
      <c r="G100" s="880" t="inlineStr">
        <is>
          <t>N/A</t>
        </is>
      </c>
      <c r="H100" s="880" t="inlineStr">
        <is>
          <t>130005011340</t>
        </is>
      </c>
      <c r="I100" s="880" t="inlineStr">
        <is>
          <t>N/A</t>
        </is>
      </c>
    </row>
    <row r="101" ht="72" customHeight="1" s="501">
      <c r="B101" s="883" t="inlineStr">
        <is>
          <t>UPPER CONN. 3-1/2" SENTINEL PRIME BOX 9.2 PPF TX28- 110 KSI
DESCRIPTION: 5 FEET XOVER
SAP: 130013006385
SUPPLIER: TBX
LOWER CONN. 3-1/2" VAM TOP PIN 9.2 PPF TX28-110 KSI</t>
        </is>
      </c>
      <c r="C101" s="882" t="n">
        <v>4.97</v>
      </c>
      <c r="D101" s="1428" t="n">
        <v>3.929</v>
      </c>
      <c r="E101" s="1428" t="n">
        <v>2.921</v>
      </c>
      <c r="F101" s="880" t="inlineStr">
        <is>
          <t>N/A</t>
        </is>
      </c>
      <c r="G101" s="880" t="inlineStr">
        <is>
          <t>N/A</t>
        </is>
      </c>
      <c r="H101" s="880" t="inlineStr">
        <is>
          <t>130013006385</t>
        </is>
      </c>
      <c r="I101" s="880" t="inlineStr">
        <is>
          <t>N/A</t>
        </is>
      </c>
    </row>
    <row r="102" ht="129.6" customHeight="1" s="501">
      <c r="B102" s="88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882" t="n">
        <v>8.69</v>
      </c>
      <c r="D102" s="1428" t="n">
        <v>5.82</v>
      </c>
      <c r="E102" s="1428" t="n">
        <v>2.9</v>
      </c>
      <c r="F102" s="880" t="inlineStr">
        <is>
          <t>3205577</t>
        </is>
      </c>
      <c r="G102" s="880" t="inlineStr">
        <is>
          <t>12636080-05</t>
        </is>
      </c>
      <c r="H102" s="880" t="inlineStr">
        <is>
          <t>130010036652</t>
        </is>
      </c>
      <c r="I102" s="880" t="inlineStr">
        <is>
          <t>N/A</t>
        </is>
      </c>
    </row>
    <row r="103" ht="72" customHeight="1" s="501">
      <c r="B103" s="883" t="inlineStr">
        <is>
          <t>UPPER CONN. 3-1/2" VAM TOP BOX 9.2 PPF TX28- 110 KSI
DESCRIPTION: 5 FEET XOVER
SAP: 130013006383
SUPPLIER: TBX
LOWER CONN -3-1/2" SENTINEL PRIME PIN 9.2 PPF TX28-110 KSI</t>
        </is>
      </c>
      <c r="C103" s="882" t="n">
        <v>4.8</v>
      </c>
      <c r="D103" s="1428" t="n">
        <v>3.908</v>
      </c>
      <c r="E103" s="1428" t="n">
        <v>2.959</v>
      </c>
      <c r="F103" s="880" t="inlineStr">
        <is>
          <t>N/A</t>
        </is>
      </c>
      <c r="G103" s="880" t="inlineStr">
        <is>
          <t>N/A</t>
        </is>
      </c>
      <c r="H103" s="880" t="inlineStr">
        <is>
          <t>130013006383</t>
        </is>
      </c>
      <c r="I103" s="880" t="inlineStr">
        <is>
          <t>N/A</t>
        </is>
      </c>
    </row>
    <row r="104" ht="72" customHeight="1" s="501">
      <c r="B104" s="883" t="inlineStr">
        <is>
          <t>UPPER CONN. 3-1/2" TSH BLUE BOX 9.2 PPF SN 28 110 KSI
DESCRIPTION: 10 FEET XOVER
SAP: 130005012487
SUPPLIER: TENARIS
LOWER CONN. 3-1/2" VAM TOP PIN 9.2 PPF SN 28 110 KSI</t>
        </is>
      </c>
      <c r="C104" s="882" t="n">
        <v>9.949999999999999</v>
      </c>
      <c r="D104" s="1428" t="n">
        <v>3.937</v>
      </c>
      <c r="E104" s="1428" t="n">
        <v>2.969</v>
      </c>
      <c r="F104" s="880" t="inlineStr">
        <is>
          <t>N/A</t>
        </is>
      </c>
      <c r="G104" s="880" t="inlineStr">
        <is>
          <t>N/A</t>
        </is>
      </c>
      <c r="H104" s="880" t="inlineStr">
        <is>
          <t>130005012487</t>
        </is>
      </c>
      <c r="I104" s="880" t="inlineStr">
        <is>
          <t>N/A</t>
        </is>
      </c>
    </row>
    <row r="105">
      <c r="A105" t="inlineStr">
        <is>
          <t>JT.#78</t>
        </is>
      </c>
      <c r="B105" t="inlineStr">
        <is>
          <t>3 1/2" TSH</t>
        </is>
      </c>
      <c r="C105" s="28" t="n">
        <v>31</v>
      </c>
    </row>
    <row r="106">
      <c r="A106" t="inlineStr">
        <is>
          <t>JT.#79</t>
        </is>
      </c>
      <c r="B106" t="inlineStr">
        <is>
          <t>3 1/2" TSH</t>
        </is>
      </c>
      <c r="C106" s="28" t="n">
        <v>31</v>
      </c>
    </row>
    <row r="107">
      <c r="A107" t="inlineStr">
        <is>
          <t>JT.#80</t>
        </is>
      </c>
      <c r="B107" t="inlineStr">
        <is>
          <t>3 1/2" TSH</t>
        </is>
      </c>
      <c r="C107" s="28" t="n">
        <v>31</v>
      </c>
    </row>
    <row r="108">
      <c r="A108" t="inlineStr">
        <is>
          <t>JT.#81</t>
        </is>
      </c>
      <c r="B108" t="inlineStr">
        <is>
          <t>3 1/2" TSH</t>
        </is>
      </c>
      <c r="C108" s="28" t="n">
        <v>31</v>
      </c>
    </row>
    <row r="109">
      <c r="A109" t="inlineStr">
        <is>
          <t>JT.#82</t>
        </is>
      </c>
      <c r="B109" t="inlineStr">
        <is>
          <t>3 1/2" TSH</t>
        </is>
      </c>
      <c r="C109" s="28" t="n">
        <v>31</v>
      </c>
    </row>
    <row r="110">
      <c r="A110" t="inlineStr">
        <is>
          <t>JT.#83</t>
        </is>
      </c>
      <c r="B110" t="inlineStr">
        <is>
          <t>3 1/2" TSH</t>
        </is>
      </c>
      <c r="C110" s="28" t="n">
        <v>31</v>
      </c>
    </row>
    <row r="111">
      <c r="A111" t="inlineStr">
        <is>
          <t>JT.#84</t>
        </is>
      </c>
      <c r="B111" t="inlineStr">
        <is>
          <t>3 1/2" TSH</t>
        </is>
      </c>
      <c r="C111" s="28" t="n">
        <v>31</v>
      </c>
    </row>
    <row r="112">
      <c r="A112" t="inlineStr">
        <is>
          <t>JT.#85</t>
        </is>
      </c>
      <c r="B112" t="inlineStr">
        <is>
          <t>3 1/2" TSH</t>
        </is>
      </c>
      <c r="C112" s="28" t="n">
        <v>31</v>
      </c>
    </row>
    <row r="113">
      <c r="A113" t="inlineStr">
        <is>
          <t>JT.#86</t>
        </is>
      </c>
      <c r="B113" t="inlineStr">
        <is>
          <t>3 1/2" TSH</t>
        </is>
      </c>
      <c r="C113" s="28" t="n">
        <v>31</v>
      </c>
    </row>
    <row r="114">
      <c r="A114" t="inlineStr">
        <is>
          <t>JT.#87</t>
        </is>
      </c>
      <c r="B114" t="inlineStr">
        <is>
          <t>3 1/2" TSH</t>
        </is>
      </c>
      <c r="C114" s="28" t="n">
        <v>31</v>
      </c>
    </row>
    <row r="115">
      <c r="A115" t="inlineStr">
        <is>
          <t>JT.#88</t>
        </is>
      </c>
      <c r="B115" t="inlineStr">
        <is>
          <t>3 1/2" TSH</t>
        </is>
      </c>
      <c r="C115" s="28" t="n">
        <v>31</v>
      </c>
    </row>
    <row r="116">
      <c r="A116" t="inlineStr">
        <is>
          <t>JT.#89</t>
        </is>
      </c>
      <c r="B116" t="inlineStr">
        <is>
          <t>3 1/2" TSH</t>
        </is>
      </c>
      <c r="C116" s="28" t="n">
        <v>31</v>
      </c>
    </row>
    <row r="117">
      <c r="A117" t="inlineStr">
        <is>
          <t>JT.#90</t>
        </is>
      </c>
      <c r="B117" t="inlineStr">
        <is>
          <t>3 1/2" TSH</t>
        </is>
      </c>
      <c r="C117" s="28" t="n">
        <v>31</v>
      </c>
    </row>
    <row r="118">
      <c r="A118" t="inlineStr">
        <is>
          <t>JT.#91</t>
        </is>
      </c>
      <c r="B118" t="inlineStr">
        <is>
          <t>3 1/2" TSH</t>
        </is>
      </c>
      <c r="C118" s="28" t="n">
        <v>31</v>
      </c>
    </row>
    <row r="119">
      <c r="A119" t="inlineStr">
        <is>
          <t>JT.#92</t>
        </is>
      </c>
      <c r="B119" t="inlineStr">
        <is>
          <t>3 1/2" TSH</t>
        </is>
      </c>
      <c r="C119" s="28" t="n">
        <v>31</v>
      </c>
    </row>
    <row r="120">
      <c r="A120" t="inlineStr">
        <is>
          <t>JT.#93</t>
        </is>
      </c>
      <c r="B120" t="inlineStr">
        <is>
          <t>3 1/2" TSH</t>
        </is>
      </c>
      <c r="C120" s="28" t="n">
        <v>31</v>
      </c>
    </row>
    <row r="121">
      <c r="A121" t="inlineStr">
        <is>
          <t>JT.#94</t>
        </is>
      </c>
      <c r="B121" t="inlineStr">
        <is>
          <t>3 1/2" TSH</t>
        </is>
      </c>
      <c r="C121" s="28" t="n">
        <v>31</v>
      </c>
    </row>
    <row r="122">
      <c r="A122" t="inlineStr">
        <is>
          <t>JT.#95</t>
        </is>
      </c>
      <c r="B122" t="inlineStr">
        <is>
          <t>3 1/2" TSH</t>
        </is>
      </c>
      <c r="C122" s="28" t="n">
        <v>31</v>
      </c>
    </row>
    <row r="123">
      <c r="A123" t="inlineStr">
        <is>
          <t>JT.#96</t>
        </is>
      </c>
      <c r="B123" t="inlineStr">
        <is>
          <t>3 1/2" TSH</t>
        </is>
      </c>
      <c r="C123" s="28" t="n">
        <v>31</v>
      </c>
    </row>
    <row r="124">
      <c r="A124" t="inlineStr">
        <is>
          <t>JT.#97</t>
        </is>
      </c>
      <c r="B124" t="inlineStr">
        <is>
          <t>3 1/2" TSH</t>
        </is>
      </c>
      <c r="C124" s="28" t="n">
        <v>31</v>
      </c>
    </row>
    <row r="125" ht="72" customHeight="1" s="501">
      <c r="A125" s="879" t="inlineStr">
        <is>
          <t>D3</t>
        </is>
      </c>
      <c r="B125" s="878" t="inlineStr">
        <is>
          <t>UPPER CONN. 3-1/2" VAM TOP BOX 9.2 PPF SN 28 110 KSI
DESCRIPTION: 5 FEET XOVER
SAP: 130005011340
SUPPLIER: TENARIS
LOWER CONN. 3-1/2" TSH BLUE PIN 9.2 PPF SN 28 110 KSI</t>
        </is>
      </c>
      <c r="C125" s="877" t="n">
        <v>5.19</v>
      </c>
      <c r="D125" s="1429" t="n">
        <v>3.908</v>
      </c>
      <c r="E125" s="1429" t="n">
        <v>2.959</v>
      </c>
      <c r="F125" s="875" t="inlineStr">
        <is>
          <t>N/A</t>
        </is>
      </c>
      <c r="G125" s="875" t="inlineStr">
        <is>
          <t>N/A</t>
        </is>
      </c>
      <c r="H125" s="875" t="inlineStr">
        <is>
          <t>130005011340</t>
        </is>
      </c>
      <c r="I125" s="875" t="inlineStr">
        <is>
          <t>N/A</t>
        </is>
      </c>
    </row>
    <row r="126" ht="72" customHeight="1" s="501">
      <c r="B126" s="878" t="inlineStr">
        <is>
          <t>UPPER CONN. 3-1/2" SENTINEL PRIME BOX 9.2 PPF TX28-110 KSI
DESCRIPTION: 5 FEET XOVER
SAP: 130013006385
SUPPLIER: TBX
LOWER CONN. 3-1/2" VAM TOP PIN 9.2 PPF TX28-110 KSI</t>
        </is>
      </c>
      <c r="C126" s="877" t="n">
        <v>4.96</v>
      </c>
      <c r="D126" s="1429" t="n">
        <v>3.929</v>
      </c>
      <c r="E126" s="1429" t="n">
        <v>2.921</v>
      </c>
      <c r="F126" s="875" t="inlineStr">
        <is>
          <t>N/A</t>
        </is>
      </c>
      <c r="G126" s="875" t="inlineStr">
        <is>
          <t>N/A</t>
        </is>
      </c>
      <c r="H126" s="875" t="inlineStr">
        <is>
          <t>130013006385</t>
        </is>
      </c>
      <c r="I126" s="875" t="inlineStr">
        <is>
          <t>N/A</t>
        </is>
      </c>
    </row>
    <row r="127" ht="129.6" customHeight="1" s="501">
      <c r="B127" s="87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877" t="n">
        <v>8.69</v>
      </c>
      <c r="D127" s="1429" t="n">
        <v>5.82</v>
      </c>
      <c r="E127" s="1429" t="n">
        <v>2.9</v>
      </c>
      <c r="F127" s="875" t="inlineStr">
        <is>
          <t>3205577</t>
        </is>
      </c>
      <c r="G127" s="875" t="inlineStr">
        <is>
          <t>12600735-08</t>
        </is>
      </c>
      <c r="H127" s="875" t="inlineStr">
        <is>
          <t>130010036652</t>
        </is>
      </c>
      <c r="I127" s="875" t="inlineStr">
        <is>
          <t>N/A</t>
        </is>
      </c>
    </row>
    <row r="128" ht="72" customHeight="1" s="501">
      <c r="B128" s="878" t="inlineStr">
        <is>
          <t>UPPER CONN. 3-1/2" VAM TOP BOX 9.2 PPF TX28- 110 KSI
DESCRIPTION: 5 FEET XOVER
SAP: 130013006383
SUPPLIER: TBX
LOWER CONN -3-1/2" SENTINEL PRIME PIN 9.2 PPF TX28-110 KSI</t>
        </is>
      </c>
      <c r="C128" s="877" t="n">
        <v>4.88</v>
      </c>
      <c r="D128" s="1429" t="n">
        <v>3.908</v>
      </c>
      <c r="E128" s="1429" t="n">
        <v>2.959</v>
      </c>
      <c r="F128" s="875" t="inlineStr">
        <is>
          <t>N/A</t>
        </is>
      </c>
      <c r="G128" s="875" t="inlineStr">
        <is>
          <t>N/A</t>
        </is>
      </c>
      <c r="H128" s="875" t="inlineStr">
        <is>
          <t>130013006383</t>
        </is>
      </c>
      <c r="I128" s="875" t="inlineStr">
        <is>
          <t>N/A</t>
        </is>
      </c>
    </row>
    <row r="129" ht="72" customHeight="1" s="501">
      <c r="B129" s="878" t="inlineStr">
        <is>
          <t>UPPER CONN. 3-1/2" TSH BLUE BOX 9.2 PPF SN 28 110 KSI
DESCRIPTION: 10 FEET XOVER
SAP: 130005012487
SUPPLIER: TENARIS
LOWER CONN. 3-1/2" VAM TOP PIN 9.2 PPF SN 28 110 KSI</t>
        </is>
      </c>
      <c r="C129" s="877" t="n">
        <v>9.93</v>
      </c>
      <c r="D129" s="1429" t="n">
        <v>3.937</v>
      </c>
      <c r="E129" s="1429" t="n">
        <v>2.969</v>
      </c>
      <c r="F129" s="875" t="inlineStr">
        <is>
          <t>N/A</t>
        </is>
      </c>
      <c r="G129" s="875" t="inlineStr">
        <is>
          <t>N/A</t>
        </is>
      </c>
      <c r="H129" s="875" t="inlineStr">
        <is>
          <t>130005012487</t>
        </is>
      </c>
      <c r="I129" s="875" t="inlineStr">
        <is>
          <t>N/A</t>
        </is>
      </c>
    </row>
    <row r="130">
      <c r="A130" t="inlineStr">
        <is>
          <t>JT.#98</t>
        </is>
      </c>
      <c r="B130" t="inlineStr">
        <is>
          <t>3 1/2" TSH</t>
        </is>
      </c>
      <c r="C130" s="28" t="n">
        <v>31</v>
      </c>
    </row>
    <row r="131">
      <c r="A131" t="inlineStr">
        <is>
          <t>JT.#99</t>
        </is>
      </c>
      <c r="B131" t="inlineStr">
        <is>
          <t>3 1/2" TSH</t>
        </is>
      </c>
      <c r="C131" s="28" t="n">
        <v>31</v>
      </c>
    </row>
    <row r="132">
      <c r="A132" t="inlineStr">
        <is>
          <t>JT.#100</t>
        </is>
      </c>
      <c r="B132" t="inlineStr">
        <is>
          <t>3 1/2" TSH</t>
        </is>
      </c>
      <c r="C132" s="28" t="n">
        <v>31</v>
      </c>
    </row>
    <row r="133">
      <c r="A133" t="inlineStr">
        <is>
          <t>JT.#101</t>
        </is>
      </c>
      <c r="B133" t="inlineStr">
        <is>
          <t>3 1/2" TSH</t>
        </is>
      </c>
      <c r="C133" s="28" t="n">
        <v>31</v>
      </c>
    </row>
    <row r="134">
      <c r="A134" t="inlineStr">
        <is>
          <t>JT.#102</t>
        </is>
      </c>
      <c r="B134" t="inlineStr">
        <is>
          <t>3 1/2" TSH</t>
        </is>
      </c>
      <c r="C134" s="28" t="n">
        <v>31</v>
      </c>
    </row>
    <row r="135">
      <c r="A135" t="inlineStr">
        <is>
          <t>JT.#103</t>
        </is>
      </c>
      <c r="B135" t="inlineStr">
        <is>
          <t>3 1/2" TSH</t>
        </is>
      </c>
      <c r="C135" s="28" t="n">
        <v>31</v>
      </c>
    </row>
    <row r="136">
      <c r="A136" t="inlineStr">
        <is>
          <t>JT.#104</t>
        </is>
      </c>
      <c r="B136" t="inlineStr">
        <is>
          <t>3 1/2" TSH</t>
        </is>
      </c>
      <c r="C136" s="28" t="n">
        <v>31</v>
      </c>
    </row>
    <row r="137">
      <c r="A137" t="inlineStr">
        <is>
          <t>JT.#105</t>
        </is>
      </c>
      <c r="B137" t="inlineStr">
        <is>
          <t>3 1/2" TSH</t>
        </is>
      </c>
      <c r="C137" s="28" t="n">
        <v>31</v>
      </c>
    </row>
    <row r="138">
      <c r="A138" t="inlineStr">
        <is>
          <t>JT.#106</t>
        </is>
      </c>
      <c r="B138" t="inlineStr">
        <is>
          <t>3 1/2" TSH</t>
        </is>
      </c>
      <c r="C138" s="28" t="n">
        <v>31</v>
      </c>
    </row>
    <row r="139">
      <c r="A139" t="inlineStr">
        <is>
          <t>JT.#107</t>
        </is>
      </c>
      <c r="B139" t="inlineStr">
        <is>
          <t>3 1/2" TSH</t>
        </is>
      </c>
      <c r="C139" s="28" t="n">
        <v>31</v>
      </c>
    </row>
    <row r="140">
      <c r="A140" t="inlineStr">
        <is>
          <t>JT.#108</t>
        </is>
      </c>
      <c r="B140" t="inlineStr">
        <is>
          <t>3 1/2" TSH</t>
        </is>
      </c>
      <c r="C140" s="28" t="n">
        <v>31</v>
      </c>
    </row>
    <row r="141">
      <c r="A141" t="inlineStr">
        <is>
          <t>JT.#109</t>
        </is>
      </c>
      <c r="B141" t="inlineStr">
        <is>
          <t>3 1/2" TSH</t>
        </is>
      </c>
      <c r="C141" s="28" t="n">
        <v>31</v>
      </c>
    </row>
    <row r="142">
      <c r="A142" t="inlineStr">
        <is>
          <t>JT.#110</t>
        </is>
      </c>
      <c r="B142" t="inlineStr">
        <is>
          <t>3 1/2" TSH</t>
        </is>
      </c>
      <c r="C142" s="28" t="n">
        <v>31</v>
      </c>
    </row>
    <row r="143">
      <c r="A143" t="inlineStr">
        <is>
          <t>JT.#111</t>
        </is>
      </c>
      <c r="B143" t="inlineStr">
        <is>
          <t>3 1/2" TSH</t>
        </is>
      </c>
      <c r="C143" s="28" t="n">
        <v>31</v>
      </c>
    </row>
    <row r="144">
      <c r="A144" t="inlineStr">
        <is>
          <t>JT.#112</t>
        </is>
      </c>
      <c r="B144" t="inlineStr">
        <is>
          <t>3 1/2" TSH</t>
        </is>
      </c>
      <c r="C144" s="28" t="n">
        <v>31</v>
      </c>
    </row>
    <row r="145">
      <c r="A145" t="inlineStr">
        <is>
          <t>JT.#113</t>
        </is>
      </c>
      <c r="B145" t="inlineStr">
        <is>
          <t>3 1/2" TSH</t>
        </is>
      </c>
      <c r="C145" s="28" t="n">
        <v>31</v>
      </c>
    </row>
    <row r="146">
      <c r="A146" t="inlineStr">
        <is>
          <t>JT.#114</t>
        </is>
      </c>
      <c r="B146" t="inlineStr">
        <is>
          <t>3 1/2" TSH</t>
        </is>
      </c>
      <c r="C146" s="28" t="n">
        <v>31</v>
      </c>
    </row>
    <row r="147">
      <c r="A147" t="inlineStr">
        <is>
          <t>JT.#115</t>
        </is>
      </c>
      <c r="B147" t="inlineStr">
        <is>
          <t>3 1/2" TSH</t>
        </is>
      </c>
      <c r="C147" s="28" t="n">
        <v>31</v>
      </c>
    </row>
    <row r="148">
      <c r="A148" t="inlineStr">
        <is>
          <t>JT.#116</t>
        </is>
      </c>
      <c r="B148" t="inlineStr">
        <is>
          <t>3 1/2" TSH</t>
        </is>
      </c>
      <c r="C148" s="28" t="n">
        <v>31</v>
      </c>
    </row>
    <row r="149">
      <c r="A149" t="inlineStr">
        <is>
          <t>JT.#117</t>
        </is>
      </c>
      <c r="B149" t="inlineStr">
        <is>
          <t>3 1/2" TSH</t>
        </is>
      </c>
      <c r="C149" s="28" t="n">
        <v>31</v>
      </c>
    </row>
    <row r="150" ht="72" customHeight="1" s="501">
      <c r="A150" s="874" t="inlineStr">
        <is>
          <t>D4</t>
        </is>
      </c>
      <c r="B150" s="873" t="inlineStr">
        <is>
          <t>UPPER CONN. 3-1/2" VAM TOP BOX 9.2 PPF SN 28 110 KSI
DESCRIPTION: 5 FEET XOVER
SAP: 130005011340
SUPPLIER: TENARIS
LOWER CONN. 3-1/2" TSH BLUE PIN 9.2 PPF SN 28 110 KSI</t>
        </is>
      </c>
      <c r="C150" s="872" t="n">
        <v>5.18</v>
      </c>
      <c r="D150" s="1430" t="n">
        <v>3.908</v>
      </c>
      <c r="E150" s="1430" t="n">
        <v>2.959</v>
      </c>
      <c r="F150" s="870" t="inlineStr">
        <is>
          <t>N/A</t>
        </is>
      </c>
      <c r="G150" s="870" t="inlineStr">
        <is>
          <t>N/A</t>
        </is>
      </c>
      <c r="H150" s="870" t="inlineStr">
        <is>
          <t>130005011340</t>
        </is>
      </c>
      <c r="I150" s="870" t="inlineStr">
        <is>
          <t>N/A</t>
        </is>
      </c>
    </row>
    <row r="151" ht="72" customHeight="1" s="501">
      <c r="B151" s="873" t="inlineStr">
        <is>
          <t>UPPER CONN. 3-1/2" SENTINEL PRIME BOX 9.2 PPF TX28-110 KSI
DESCRIPTION: 5 FEET XOVER
SAP: 130013006385
SUPPLIER: TBX
LOWER CONN. 3-1/2" VAM TOP PIN 9.2 PPF TX28-110 KSI</t>
        </is>
      </c>
      <c r="C151" s="872" t="n">
        <v>4.96</v>
      </c>
      <c r="D151" s="1430" t="n">
        <v>3.929</v>
      </c>
      <c r="E151" s="1430" t="n">
        <v>2.921</v>
      </c>
      <c r="F151" s="870" t="inlineStr">
        <is>
          <t>N/A</t>
        </is>
      </c>
      <c r="G151" s="870" t="inlineStr">
        <is>
          <t>N/A</t>
        </is>
      </c>
      <c r="H151" s="870" t="inlineStr">
        <is>
          <t>130013006385</t>
        </is>
      </c>
      <c r="I151" s="870" t="inlineStr">
        <is>
          <t>N/A</t>
        </is>
      </c>
    </row>
    <row r="152" ht="129.6" customHeight="1" s="501">
      <c r="B152" s="87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872" t="n">
        <v>8.69</v>
      </c>
      <c r="D152" s="1430" t="n">
        <v>5.82</v>
      </c>
      <c r="E152" s="1430" t="n">
        <v>2.9</v>
      </c>
      <c r="F152" s="870" t="inlineStr">
        <is>
          <t>3205577</t>
        </is>
      </c>
      <c r="G152" s="870" t="inlineStr">
        <is>
          <t>12696654-13</t>
        </is>
      </c>
      <c r="H152" s="870" t="inlineStr">
        <is>
          <t>130010036652</t>
        </is>
      </c>
      <c r="I152" s="870" t="inlineStr">
        <is>
          <t>N/A</t>
        </is>
      </c>
    </row>
    <row r="153" ht="72" customHeight="1" s="501">
      <c r="B153" s="873" t="inlineStr">
        <is>
          <t>UPPER CONN. 3-1/2" VAM TOP BOX 9.2 PPF TX28- 110 KSI
DESCRIPTION: 10 FEET XOVER
SAP: 1130013006387
SUPPLIER: TBX
LOWER CONN-3-1/2" SENTINELPRIME PIN 9.2 PPF TX28110 KSI</t>
        </is>
      </c>
      <c r="C153" s="872" t="n">
        <v>9.779999999999999</v>
      </c>
      <c r="D153" s="1430" t="n">
        <v>3.908</v>
      </c>
      <c r="E153" s="1430" t="n">
        <v>2.959</v>
      </c>
      <c r="F153" s="870" t="inlineStr">
        <is>
          <t>N/A</t>
        </is>
      </c>
      <c r="G153" s="870" t="inlineStr">
        <is>
          <t>N/A</t>
        </is>
      </c>
      <c r="H153" s="870" t="inlineStr">
        <is>
          <t>1130013006387</t>
        </is>
      </c>
      <c r="I153" s="870" t="inlineStr">
        <is>
          <t>N/A</t>
        </is>
      </c>
    </row>
    <row r="154" ht="72" customHeight="1" s="501">
      <c r="B154" s="873" t="inlineStr">
        <is>
          <t>UPPER CONN. 3-1/2" TSH BLUE BOX 9.2 PPF SN 28 110 KSI
DESCRIPTION: 5 FEET XOVER
SAP: 130005011340
SUPPLIER: TENARIS
LOWER CONN. 3-1/2" VAM TOP PIN 9.2 PPF SN 28 110 KSI</t>
        </is>
      </c>
      <c r="C154" s="872" t="n">
        <v>4.96</v>
      </c>
      <c r="D154" s="1430" t="n">
        <v>3.937</v>
      </c>
      <c r="E154" s="1430" t="n">
        <v>2.969</v>
      </c>
      <c r="F154" s="870" t="inlineStr">
        <is>
          <t>N/A</t>
        </is>
      </c>
      <c r="G154" s="870" t="inlineStr">
        <is>
          <t>N/A</t>
        </is>
      </c>
      <c r="H154" s="870" t="inlineStr">
        <is>
          <t>130005011340</t>
        </is>
      </c>
      <c r="I154" s="870" t="inlineStr">
        <is>
          <t>N/A</t>
        </is>
      </c>
    </row>
    <row r="155">
      <c r="A155" t="inlineStr">
        <is>
          <t>JT.#118</t>
        </is>
      </c>
      <c r="B155" t="inlineStr">
        <is>
          <t>3 1/2" TSH</t>
        </is>
      </c>
      <c r="C155" s="28" t="n">
        <v>31</v>
      </c>
    </row>
    <row r="156">
      <c r="A156" t="inlineStr">
        <is>
          <t>JT.#119</t>
        </is>
      </c>
      <c r="B156" t="inlineStr">
        <is>
          <t>3 1/2" TSH</t>
        </is>
      </c>
      <c r="C156" s="28" t="n">
        <v>31</v>
      </c>
    </row>
    <row r="157">
      <c r="A157" t="inlineStr">
        <is>
          <t>JT.#120</t>
        </is>
      </c>
      <c r="B157" t="inlineStr">
        <is>
          <t>3 1/2" TSH</t>
        </is>
      </c>
      <c r="C157" s="28" t="n">
        <v>31</v>
      </c>
    </row>
    <row r="158">
      <c r="A158" t="inlineStr">
        <is>
          <t>JT.#121</t>
        </is>
      </c>
      <c r="B158" t="inlineStr">
        <is>
          <t>3 1/2" TSH</t>
        </is>
      </c>
      <c r="C158" s="28" t="n">
        <v>31</v>
      </c>
    </row>
    <row r="159">
      <c r="A159" t="inlineStr">
        <is>
          <t>JT.#122</t>
        </is>
      </c>
      <c r="B159" t="inlineStr">
        <is>
          <t>3 1/2" TSH</t>
        </is>
      </c>
      <c r="C159" s="28" t="n">
        <v>31</v>
      </c>
    </row>
    <row r="160">
      <c r="A160" t="inlineStr">
        <is>
          <t>JT.#123</t>
        </is>
      </c>
      <c r="B160" t="inlineStr">
        <is>
          <t>3 1/2" TSH</t>
        </is>
      </c>
      <c r="C160" s="28" t="n">
        <v>31</v>
      </c>
    </row>
    <row r="161">
      <c r="A161" t="inlineStr">
        <is>
          <t>JT.#124</t>
        </is>
      </c>
      <c r="B161" t="inlineStr">
        <is>
          <t>3 1/2" TSH</t>
        </is>
      </c>
      <c r="C161" s="28" t="n">
        <v>31</v>
      </c>
    </row>
    <row r="162">
      <c r="A162" t="inlineStr">
        <is>
          <t>JT.#125</t>
        </is>
      </c>
      <c r="B162" t="inlineStr">
        <is>
          <t>3 1/2" TSH</t>
        </is>
      </c>
      <c r="C162" s="28" t="n">
        <v>31</v>
      </c>
    </row>
    <row r="163">
      <c r="A163" t="inlineStr">
        <is>
          <t>JT.#126</t>
        </is>
      </c>
      <c r="B163" t="inlineStr">
        <is>
          <t>3 1/2" TSH</t>
        </is>
      </c>
      <c r="C163" s="28" t="n">
        <v>31</v>
      </c>
    </row>
    <row r="164">
      <c r="A164" t="inlineStr">
        <is>
          <t>JT.#127</t>
        </is>
      </c>
      <c r="B164" t="inlineStr">
        <is>
          <t>3 1/2" TSH</t>
        </is>
      </c>
      <c r="C164" s="28" t="n">
        <v>31</v>
      </c>
    </row>
    <row r="165">
      <c r="A165" t="inlineStr">
        <is>
          <t>JT.#128</t>
        </is>
      </c>
      <c r="B165" t="inlineStr">
        <is>
          <t>3 1/2" TSH</t>
        </is>
      </c>
      <c r="C165" s="28" t="n">
        <v>31</v>
      </c>
    </row>
    <row r="166">
      <c r="A166" t="inlineStr">
        <is>
          <t>JT.#129</t>
        </is>
      </c>
      <c r="B166" t="inlineStr">
        <is>
          <t>3 1/2" TSH</t>
        </is>
      </c>
      <c r="C166" s="28" t="n">
        <v>31</v>
      </c>
    </row>
    <row r="167">
      <c r="A167" t="inlineStr">
        <is>
          <t>JT.#130</t>
        </is>
      </c>
      <c r="B167" t="inlineStr">
        <is>
          <t>3 1/2" TSH</t>
        </is>
      </c>
      <c r="C167" s="28" t="n">
        <v>31</v>
      </c>
    </row>
    <row r="168">
      <c r="A168" t="inlineStr">
        <is>
          <t>JT.#131</t>
        </is>
      </c>
      <c r="B168" t="inlineStr">
        <is>
          <t>3 1/2" TSH</t>
        </is>
      </c>
      <c r="C168" s="28" t="n">
        <v>31</v>
      </c>
    </row>
    <row r="169">
      <c r="A169" t="inlineStr">
        <is>
          <t>JT.#132</t>
        </is>
      </c>
      <c r="B169" t="inlineStr">
        <is>
          <t>3 1/2" TSH</t>
        </is>
      </c>
      <c r="C169" s="28" t="n">
        <v>31</v>
      </c>
    </row>
    <row r="170">
      <c r="A170" t="inlineStr">
        <is>
          <t>JT.#133</t>
        </is>
      </c>
      <c r="B170" t="inlineStr">
        <is>
          <t>3 1/2" TSH</t>
        </is>
      </c>
      <c r="C170" s="28" t="n">
        <v>31</v>
      </c>
    </row>
    <row r="171">
      <c r="A171" t="inlineStr">
        <is>
          <t>JT.#134</t>
        </is>
      </c>
      <c r="B171" t="inlineStr">
        <is>
          <t>3 1/2" TSH</t>
        </is>
      </c>
      <c r="C171" s="28" t="n">
        <v>31</v>
      </c>
    </row>
    <row r="172">
      <c r="A172" t="inlineStr">
        <is>
          <t>JT.#135</t>
        </is>
      </c>
      <c r="B172" t="inlineStr">
        <is>
          <t>3 1/2" TSH</t>
        </is>
      </c>
      <c r="C172" s="28" t="n">
        <v>31</v>
      </c>
    </row>
    <row r="173">
      <c r="A173" t="inlineStr">
        <is>
          <t>JT.#136</t>
        </is>
      </c>
      <c r="B173" t="inlineStr">
        <is>
          <t>3 1/2" TSH</t>
        </is>
      </c>
      <c r="C173" s="28" t="n">
        <v>31</v>
      </c>
    </row>
    <row r="174">
      <c r="A174" t="inlineStr">
        <is>
          <t>JT.#137</t>
        </is>
      </c>
      <c r="B174" t="inlineStr">
        <is>
          <t>3 1/2" TSH</t>
        </is>
      </c>
      <c r="C174" s="28" t="n">
        <v>31</v>
      </c>
    </row>
    <row r="175" ht="72" customHeight="1" s="501">
      <c r="A175" s="869" t="inlineStr">
        <is>
          <t>F</t>
        </is>
      </c>
      <c r="B175" s="868" t="inlineStr">
        <is>
          <t>UPPER CONN. 3-1/2" VAM TOP BOX 9.2 PPF SN 28 110 KSI
DESCRIPTION: 5 FEET XOVER
SAP: 130005011340
SUPPLIER: TENARIS
UPPER CONN. 3-1/2" TSH BLUE PIN 9.2 PPF SN 28 110 KSI</t>
        </is>
      </c>
      <c r="C175" s="867" t="n">
        <v>5.02</v>
      </c>
      <c r="D175" s="1431" t="n">
        <v>3.908</v>
      </c>
      <c r="E175" s="1431" t="n">
        <v>2.959</v>
      </c>
      <c r="F175" s="865" t="inlineStr">
        <is>
          <t>N/A</t>
        </is>
      </c>
      <c r="G175" s="865" t="inlineStr">
        <is>
          <t>N/A</t>
        </is>
      </c>
      <c r="H175" s="865" t="inlineStr">
        <is>
          <t>130005011340</t>
        </is>
      </c>
      <c r="I175" s="865" t="inlineStr">
        <is>
          <t>N/A</t>
        </is>
      </c>
    </row>
    <row r="176" ht="100.8" customHeight="1" s="501">
      <c r="B176" s="868" t="inlineStr">
        <is>
          <t>UPPER CONN. 3-1/2" VAM TOP 9.2#PPF INCOLOY 925 BOX
DESCRIPTION: FLOW COUPLING
PN: 2996124
S/N: 130777-04-001
SAP: 130010035671
S UPPLIER: WEATHERFORD
LOWER CONN. 3-1/2" VAM TOP 9.2#PPF</t>
        </is>
      </c>
      <c r="C176" s="867" t="n">
        <v>5.75</v>
      </c>
      <c r="D176" s="1431" t="n">
        <v>3.937</v>
      </c>
      <c r="E176" s="1431" t="n">
        <v>2.949</v>
      </c>
      <c r="F176" s="865" t="inlineStr">
        <is>
          <t>2996124</t>
        </is>
      </c>
      <c r="G176" s="865" t="inlineStr">
        <is>
          <t>130777-04-001</t>
        </is>
      </c>
      <c r="H176" s="865" t="inlineStr">
        <is>
          <t>130010035671</t>
        </is>
      </c>
      <c r="I176" s="865" t="inlineStr">
        <is>
          <t>N/A</t>
        </is>
      </c>
    </row>
    <row r="177" ht="144" customHeight="1" s="501">
      <c r="B177" s="868" t="inlineStr">
        <is>
          <t>UPPER CONN. 3-1/2" VAM TOP 9.2#PPF
INCOLOY 925
BOX
DESCRIPTION: WEATHERFORD ASSY, TRSV,3.5WZPE-10
2.813WOR,2kSD,9.2# VAM TOP, WN302
PN: 2980845
S/N: 12777594-01
SAP: 130010038007
SUPPLIER: WEATHERFORD
LOWER CONN. 3-1/2" VAM TOP 9.2#PPF</t>
        </is>
      </c>
      <c r="C177" s="867" t="n">
        <v>4.44</v>
      </c>
      <c r="D177" s="1431" t="n">
        <v>5.46</v>
      </c>
      <c r="E177" s="1431" t="n">
        <v>2.813</v>
      </c>
      <c r="F177" s="865" t="inlineStr">
        <is>
          <t>2980845</t>
        </is>
      </c>
      <c r="G177" s="865" t="inlineStr">
        <is>
          <t>12777594-01</t>
        </is>
      </c>
      <c r="H177" s="865" t="inlineStr">
        <is>
          <t>130010038007</t>
        </is>
      </c>
      <c r="I177" s="865" t="inlineStr">
        <is>
          <t>N/A</t>
        </is>
      </c>
    </row>
    <row r="178" ht="129.6" customHeight="1" s="501">
      <c r="B178" s="868" t="inlineStr">
        <is>
          <t>UPPER CONN. 3-1/2" VAM TOP 9.2#PPF
INCOLOY 925
BOX
DESCRIPTION: FLOW COUPLING
P/N: 2996124
S/N: 130777-02-002
SAP: 130010035671
SUPPLIER: WEATHERFORD
LOWER CONN. 3-1/2" VAM TOP 9.2#PPF</t>
        </is>
      </c>
      <c r="C178" s="867" t="n">
        <v>5.75</v>
      </c>
      <c r="D178" s="1431" t="n">
        <v>3.937</v>
      </c>
      <c r="E178" s="1431" t="n">
        <v>2.949</v>
      </c>
      <c r="F178" s="865" t="inlineStr">
        <is>
          <t>2996124</t>
        </is>
      </c>
      <c r="G178" s="865" t="inlineStr">
        <is>
          <t>130777-02-002</t>
        </is>
      </c>
      <c r="H178" s="865" t="inlineStr">
        <is>
          <t>130010035671</t>
        </is>
      </c>
      <c r="I178" s="865" t="inlineStr">
        <is>
          <t>N/A</t>
        </is>
      </c>
    </row>
    <row r="179" ht="72" customHeight="1" s="501">
      <c r="B179" s="868" t="inlineStr">
        <is>
          <t>UPPER CONN. 3-1/2" TSH BLUE BOX 9.2 PPF SN 28 110 KSI
DESCRIPTION: 10 FEET XOVER
SAP: 130005012487
SUPPLIER: TENARIS
LOWER CONN. 3-1/2" VAM TOP PIN 9.2 PPF SN 28 110 KSI</t>
        </is>
      </c>
      <c r="C179" s="867" t="n">
        <v>9.93</v>
      </c>
      <c r="D179" s="1431" t="n">
        <v>3.937</v>
      </c>
      <c r="E179" s="1431" t="n">
        <v>2.969</v>
      </c>
      <c r="F179" s="865" t="inlineStr">
        <is>
          <t>N/A</t>
        </is>
      </c>
      <c r="G179" s="865" t="inlineStr">
        <is>
          <t>N/A</t>
        </is>
      </c>
      <c r="H179" s="865" t="inlineStr">
        <is>
          <t>130005012487</t>
        </is>
      </c>
      <c r="I179" s="865" t="inlineStr">
        <is>
          <t>N/A</t>
        </is>
      </c>
    </row>
    <row r="180">
      <c r="A180" t="inlineStr">
        <is>
          <t>JT.#138</t>
        </is>
      </c>
      <c r="B180" t="inlineStr">
        <is>
          <t>3 1/2" TSH</t>
        </is>
      </c>
      <c r="C180" s="28" t="n">
        <v>31</v>
      </c>
    </row>
    <row r="181">
      <c r="A181" t="inlineStr">
        <is>
          <t>JT.#139</t>
        </is>
      </c>
      <c r="B181" t="inlineStr">
        <is>
          <t>3 1/2" TSH</t>
        </is>
      </c>
      <c r="C181" s="28" t="n">
        <v>31</v>
      </c>
    </row>
    <row r="182">
      <c r="A182" t="inlineStr">
        <is>
          <t>JT.#140</t>
        </is>
      </c>
      <c r="B182" t="inlineStr">
        <is>
          <t>3 1/2" TSH</t>
        </is>
      </c>
      <c r="C182" s="28" t="n">
        <v>31</v>
      </c>
    </row>
    <row r="183">
      <c r="A183" t="inlineStr">
        <is>
          <t>JT.#141</t>
        </is>
      </c>
      <c r="B183" t="inlineStr">
        <is>
          <t>3 1/2" TSH</t>
        </is>
      </c>
      <c r="C183" s="28" t="n">
        <v>31</v>
      </c>
    </row>
    <row r="184">
      <c r="A184" t="inlineStr">
        <is>
          <t>JT.#142</t>
        </is>
      </c>
      <c r="B184" t="inlineStr">
        <is>
          <t>3 1/2" TSH</t>
        </is>
      </c>
      <c r="C184" s="28" t="n">
        <v>31</v>
      </c>
    </row>
    <row r="185" ht="72" customHeight="1" s="501">
      <c r="A185" s="864" t="inlineStr">
        <is>
          <t>F - 1</t>
        </is>
      </c>
      <c r="B185" s="863" t="inlineStr">
        <is>
          <t>UPPER CONN. 3-1/2" TENARIS BLUE 9.2#PPF SN 28 110 KSI
DESCRIPTION: 5 FEET PUP JOINT
SAP: 130005011338
SUPPLIER:TENARIS
LOWER CONN. 3-1/2" TENARIS BLUE 9.2#PPF SN 28 110 KSI</t>
        </is>
      </c>
      <c r="C185" s="862" t="n">
        <v>5.08</v>
      </c>
      <c r="D185" s="1432" t="n">
        <v>3.937</v>
      </c>
      <c r="E185" s="1432" t="n">
        <v>2.969</v>
      </c>
      <c r="F185" s="860" t="inlineStr">
        <is>
          <t>N/A</t>
        </is>
      </c>
      <c r="G185" s="860" t="inlineStr">
        <is>
          <t>N/A</t>
        </is>
      </c>
      <c r="H185" s="860" t="inlineStr">
        <is>
          <t>130005011338</t>
        </is>
      </c>
      <c r="I185" s="860" t="inlineStr">
        <is>
          <t>N/A</t>
        </is>
      </c>
    </row>
    <row r="186" ht="72" customHeight="1" s="501">
      <c r="B186" s="863" t="inlineStr">
        <is>
          <t>UPPER CONN. 4-1/2" VAM TOP 12.6 #PPF SN 28 120 KSI BOX
DESCRIPTION : X OVER
4 1/2 PIN TOP X 3 1/2 PIN BTM
SAP: 130005012767 SUPPLIER: TENARIS
LOWER CONN. 3-1/2" TENARIS BLUE 9.2#PPF SN 28 120 KSI PIN</t>
        </is>
      </c>
      <c r="C186" s="862" t="n">
        <v>2.48</v>
      </c>
      <c r="D186" s="1432" t="n">
        <v>4.5</v>
      </c>
      <c r="E186" s="1432" t="n">
        <v>2.969</v>
      </c>
      <c r="F186" s="860" t="inlineStr">
        <is>
          <t>N/A</t>
        </is>
      </c>
      <c r="G186" s="860" t="inlineStr">
        <is>
          <t>N/A</t>
        </is>
      </c>
      <c r="H186" s="860" t="inlineStr">
        <is>
          <t>130005012767</t>
        </is>
      </c>
      <c r="I186" s="860" t="inlineStr">
        <is>
          <t>N/A</t>
        </is>
      </c>
    </row>
    <row r="187" ht="115.2" customHeight="1" s="501">
      <c r="B187" s="863" t="inlineStr">
        <is>
          <t>UPPER CONN. 4-1/2" VAM TOP 12.6 #PPF INC 718 120 KSI BOX
DESCRIPTION: GE TBGHGR; CWCT-ED-CLL; 11 X 4-1/2; 4-1/2 12.6 PPF
VAM TOP BOX BTM; 4-1/2 VAM
P/N: R893330-1ADC11 REV D
S/N - ADWHT80698-05
SAP: 130010044633
SUPPLIER: GE
LOWER CONN. 4-1/2" VAM TOP 12.6 #PPF INC 718 120 KSI BOX</t>
        </is>
      </c>
      <c r="C187" s="862" t="n">
        <v>1.9</v>
      </c>
      <c r="D187" s="1432" t="n">
        <v>11</v>
      </c>
      <c r="E187" s="1432" t="n">
        <v>3.9</v>
      </c>
      <c r="F187" s="860" t="inlineStr">
        <is>
          <t>R893330-1ADC11 REV D</t>
        </is>
      </c>
      <c r="G187" s="860" t="inlineStr">
        <is>
          <t>ADWHT80698-05</t>
        </is>
      </c>
      <c r="H187" s="860" t="inlineStr">
        <is>
          <t>130010044633</t>
        </is>
      </c>
      <c r="I187" s="860" t="inlineStr">
        <is>
          <t>N/A</t>
        </is>
      </c>
    </row>
    <row r="188" ht="86.40000000000001" customHeight="1" s="501">
      <c r="B188" s="863" t="inlineStr">
        <is>
          <t>UPPER CONN. 4-1/2" VAMTOP 12.6# L80
Box
DESCRIPTION: 30' LANDING JOINT
SAP: 130005009160
SUPPLIER:VAM
LOWER CONN. 4-1/2" VAMTOP 12.6# L80 PIN</t>
        </is>
      </c>
      <c r="C188" s="862" t="n">
        <v>24.82</v>
      </c>
      <c r="D188" s="1432" t="n">
        <v>4.937</v>
      </c>
      <c r="E188" s="1432" t="n">
        <v>3.913</v>
      </c>
      <c r="F188" s="860" t="inlineStr">
        <is>
          <t>N/A</t>
        </is>
      </c>
      <c r="G188" s="860" t="inlineStr">
        <is>
          <t>N/A</t>
        </is>
      </c>
      <c r="H188" s="860" t="inlineStr">
        <is>
          <t>130005009160</t>
        </is>
      </c>
      <c r="I188" s="860" t="inlineStr">
        <is>
          <t>N/A</t>
        </is>
      </c>
    </row>
    <row r="190" ht="86.40000000000001" customHeight="1" s="501">
      <c r="A190" s="859" t="inlineStr">
        <is>
          <t>A</t>
        </is>
      </c>
      <c r="B190" s="858" t="inlineStr">
        <is>
          <t>UPPER CONN. 3-1/2" VAM TOP 9.2#PPF BOX VM 28 110 KSI
DESCRIPTION: WIRELINE ENTRY GUIDE
SN: 16339547-10-008
PN 2996481
SAP: 130010036277
SUPPLIER: WEATHERFORD</t>
        </is>
      </c>
      <c r="C190" s="857" t="n">
        <v>0.6</v>
      </c>
      <c r="D190" s="1433" t="n">
        <v>3.937</v>
      </c>
      <c r="E190" s="1433" t="n">
        <v>2.949</v>
      </c>
      <c r="F190" s="855" t="inlineStr">
        <is>
          <t>2996481</t>
        </is>
      </c>
      <c r="G190" s="855" t="inlineStr">
        <is>
          <t>16339547-10-008</t>
        </is>
      </c>
      <c r="H190" s="855" t="inlineStr">
        <is>
          <t>130010036277</t>
        </is>
      </c>
      <c r="I190" s="855" t="inlineStr">
        <is>
          <t>N/A</t>
        </is>
      </c>
    </row>
    <row r="191" ht="72" customHeight="1" s="501">
      <c r="B191" s="858" t="inlineStr">
        <is>
          <t>UPPER CONN. 3-1/2" TSH BLUE BOX 9.2 PPF SN 28 110 KSI
DESCRIPTION: 5 FEET XOVER
SAP: 130005011340
SUPPLIER: TENARIS
LOWER CONN. 3-1/2" VAM TOP PIN 9.2 PPF SN 28 110 KSI</t>
        </is>
      </c>
      <c r="C191" s="857" t="n">
        <v>4.96</v>
      </c>
      <c r="D191" s="1433" t="n">
        <v>3.937</v>
      </c>
      <c r="E191" s="1433" t="n">
        <v>2.969</v>
      </c>
      <c r="F191" s="855" t="inlineStr">
        <is>
          <t>N/A</t>
        </is>
      </c>
      <c r="G191" s="855" t="inlineStr">
        <is>
          <t>N/A</t>
        </is>
      </c>
      <c r="H191" s="855" t="inlineStr">
        <is>
          <t>130005011340</t>
        </is>
      </c>
      <c r="I191" s="855" t="inlineStr">
        <is>
          <t>N/A</t>
        </is>
      </c>
    </row>
    <row r="192">
      <c r="A192" t="inlineStr">
        <is>
          <t>JT.#1</t>
        </is>
      </c>
      <c r="B192" t="inlineStr">
        <is>
          <t>3-1/2" TUBING 9.2 LB/FT ALLOY 28 TSH BL</t>
        </is>
      </c>
      <c r="C192" s="28" t="n">
        <v>31</v>
      </c>
    </row>
    <row r="193">
      <c r="A193" t="inlineStr">
        <is>
          <t>JT.#2</t>
        </is>
      </c>
      <c r="B193" t="inlineStr">
        <is>
          <t>3-1/2" TUBING 9.2 LB/FT ALLOY 28 TSH BL</t>
        </is>
      </c>
      <c r="C193" s="28" t="n">
        <v>31</v>
      </c>
    </row>
    <row r="194">
      <c r="A194" t="inlineStr">
        <is>
          <t>JT.#3</t>
        </is>
      </c>
      <c r="B194" t="inlineStr">
        <is>
          <t>3-1/2" TUBING 9.2 LB/FT ALLOY 28 TSH BL</t>
        </is>
      </c>
      <c r="C194" s="28" t="n">
        <v>31</v>
      </c>
    </row>
    <row r="195">
      <c r="A195" t="inlineStr">
        <is>
          <t>JT.#4</t>
        </is>
      </c>
      <c r="B195" t="inlineStr">
        <is>
          <t>3-1/2" TUBING 9.2 LB/FT ALLOY 28 TSH BL</t>
        </is>
      </c>
      <c r="C195" s="28" t="n">
        <v>31</v>
      </c>
    </row>
    <row r="196">
      <c r="A196" t="inlineStr">
        <is>
          <t>JT.#5</t>
        </is>
      </c>
      <c r="B196" t="inlineStr">
        <is>
          <t>3-1/2" TUBING 9.2 LB/FT ALLOY 28 TSH BL</t>
        </is>
      </c>
      <c r="C196" s="28" t="n">
        <v>31</v>
      </c>
    </row>
    <row r="197">
      <c r="A197" t="inlineStr">
        <is>
          <t>JT.#6</t>
        </is>
      </c>
      <c r="B197" t="inlineStr">
        <is>
          <t>3-1/2" TUBING 9.2 LB/FT ALLOY 28 TSH BL</t>
        </is>
      </c>
      <c r="C197" s="28" t="n">
        <v>31</v>
      </c>
    </row>
    <row r="198">
      <c r="A198" t="inlineStr">
        <is>
          <t>JT.#7</t>
        </is>
      </c>
      <c r="B198" t="inlineStr">
        <is>
          <t>3-1/2" TUBING 9.2 LB/FT ALLOY 28 TSH BL</t>
        </is>
      </c>
      <c r="C198" s="28" t="n">
        <v>31</v>
      </c>
    </row>
    <row r="199">
      <c r="A199" t="inlineStr">
        <is>
          <t>JT.#8</t>
        </is>
      </c>
      <c r="B199" t="inlineStr">
        <is>
          <t>3-1/2" TUBING 9.2 LB/FT ALLOY 28 TSH BL</t>
        </is>
      </c>
      <c r="C199" s="28" t="n">
        <v>31</v>
      </c>
    </row>
    <row r="200">
      <c r="A200" t="inlineStr">
        <is>
          <t>JT.#9</t>
        </is>
      </c>
      <c r="B200" t="inlineStr">
        <is>
          <t>3-1/2" TUBING 9.2 LB/FT ALLOY 28 TSH BL</t>
        </is>
      </c>
      <c r="C200" s="28" t="n">
        <v>31</v>
      </c>
    </row>
    <row r="201">
      <c r="A201" t="inlineStr">
        <is>
          <t>JT.#10</t>
        </is>
      </c>
      <c r="B201" t="inlineStr">
        <is>
          <t>3-1/2" TUBING 9.2 LB/FT ALLOY 28 TSH BL</t>
        </is>
      </c>
      <c r="C201" s="28" t="n">
        <v>31</v>
      </c>
    </row>
    <row r="202">
      <c r="A202" t="inlineStr">
        <is>
          <t>JT.#11</t>
        </is>
      </c>
      <c r="B202" t="inlineStr">
        <is>
          <t>3-1/2" TUBING 9.2 LB/FT ALLOY 28 TSH BL</t>
        </is>
      </c>
      <c r="C202" s="28" t="n">
        <v>31</v>
      </c>
    </row>
    <row r="203">
      <c r="A203" t="inlineStr">
        <is>
          <t>JT.#12</t>
        </is>
      </c>
      <c r="B203" t="inlineStr">
        <is>
          <t>3-1/2" TUBING 9.2 LB/FT ALLOY 28 TSH BL</t>
        </is>
      </c>
      <c r="C203" s="28" t="n">
        <v>31</v>
      </c>
    </row>
    <row r="204">
      <c r="A204" t="inlineStr">
        <is>
          <t>JT.#13</t>
        </is>
      </c>
      <c r="B204" t="inlineStr">
        <is>
          <t>3-1/2" TUBING 9.2 LB/FT ALLOY 28 TSH BL</t>
        </is>
      </c>
      <c r="C204" s="28" t="n">
        <v>31</v>
      </c>
    </row>
    <row r="205">
      <c r="A205" t="inlineStr">
        <is>
          <t>JT.#14</t>
        </is>
      </c>
      <c r="B205" t="inlineStr">
        <is>
          <t>3-1/2" TUBING 9.2 LB/FT ALLOY 28 TSH BL</t>
        </is>
      </c>
      <c r="C205" s="28" t="n">
        <v>31</v>
      </c>
    </row>
    <row r="206">
      <c r="A206" t="inlineStr">
        <is>
          <t>JT.#15</t>
        </is>
      </c>
      <c r="B206" t="inlineStr">
        <is>
          <t>3-1/2" TUBING 9.2 LB/FT ALLOY 28 TSH BL</t>
        </is>
      </c>
      <c r="C206" s="28" t="n">
        <v>31</v>
      </c>
    </row>
    <row r="207">
      <c r="A207" t="inlineStr">
        <is>
          <t>JT.#16</t>
        </is>
      </c>
      <c r="B207" t="inlineStr">
        <is>
          <t>3-1/2" TUBING 9.2 LB/FT ALLOY 28 TSH BL</t>
        </is>
      </c>
      <c r="C207" s="28" t="n">
        <v>31</v>
      </c>
    </row>
    <row r="208">
      <c r="A208" t="inlineStr">
        <is>
          <t>JT.#17</t>
        </is>
      </c>
      <c r="B208" t="inlineStr">
        <is>
          <t>3-1/2" TUBING 9.2 LB/FT ALLOY 28 TSH BL</t>
        </is>
      </c>
      <c r="C208" s="28" t="n">
        <v>31</v>
      </c>
    </row>
    <row r="209">
      <c r="A209" t="inlineStr">
        <is>
          <t>JT.#18</t>
        </is>
      </c>
      <c r="B209" t="inlineStr">
        <is>
          <t>3-1/2" TUBING 9.2 LB/FT ALLOY 28 TSH BL</t>
        </is>
      </c>
      <c r="C209" s="28" t="n">
        <v>31</v>
      </c>
    </row>
    <row r="210">
      <c r="A210" t="inlineStr">
        <is>
          <t>JT.#19</t>
        </is>
      </c>
      <c r="B210" t="inlineStr">
        <is>
          <t>3-1/2" TUBING 9.2 LB/FT ALLOY 28 TSH BL</t>
        </is>
      </c>
      <c r="C210" s="28" t="n">
        <v>31</v>
      </c>
    </row>
    <row r="211">
      <c r="A211" t="inlineStr">
        <is>
          <t>JT.#20</t>
        </is>
      </c>
      <c r="B211" t="inlineStr">
        <is>
          <t>3-1/2" TUBING 9.2 LB/FT ALLOY 28 TSH BL</t>
        </is>
      </c>
      <c r="C211" s="28" t="n">
        <v>31</v>
      </c>
    </row>
    <row r="212">
      <c r="A212" t="inlineStr">
        <is>
          <t>JT.#21</t>
        </is>
      </c>
      <c r="B212" t="inlineStr">
        <is>
          <t>3-1/2" TUBING 9.2 LB/FT ALLOY 28 TSH BL</t>
        </is>
      </c>
      <c r="C212" s="28" t="n">
        <v>31</v>
      </c>
    </row>
    <row r="213">
      <c r="A213" t="inlineStr">
        <is>
          <t>JT.#22</t>
        </is>
      </c>
      <c r="B213" t="inlineStr">
        <is>
          <t>3-1/2" TUBING 9.2 LB/FT ALLOY 28 TSH BL</t>
        </is>
      </c>
      <c r="C213" s="28" t="n">
        <v>31</v>
      </c>
    </row>
    <row r="214">
      <c r="A214" t="inlineStr">
        <is>
          <t>JT.#23</t>
        </is>
      </c>
      <c r="B214" t="inlineStr">
        <is>
          <t>3-1/2" TUBING 9.2 LB/FT ALLOY 28 TSH BL</t>
        </is>
      </c>
      <c r="C214" s="28" t="n">
        <v>31</v>
      </c>
    </row>
    <row r="215">
      <c r="A215" t="inlineStr">
        <is>
          <t>JT.#24</t>
        </is>
      </c>
      <c r="B215" t="inlineStr">
        <is>
          <t>3-1/2" TUBING 9.2 LB/FT ALLOY 28 TSH BL</t>
        </is>
      </c>
      <c r="C215" s="28" t="n">
        <v>31</v>
      </c>
    </row>
    <row r="216">
      <c r="A216" t="inlineStr">
        <is>
          <t>JT.#25</t>
        </is>
      </c>
      <c r="B216" t="inlineStr">
        <is>
          <t>3-1/2" TUBING 9.2 LB/FT ALLOY 28 TSH BL</t>
        </is>
      </c>
      <c r="C216" s="28" t="n">
        <v>31</v>
      </c>
    </row>
    <row r="217">
      <c r="A217" t="inlineStr">
        <is>
          <t>JT.#26</t>
        </is>
      </c>
      <c r="B217" t="inlineStr">
        <is>
          <t>3-1/2" TUBING 9.2 LB/FT ALLOY 28 TSH BL</t>
        </is>
      </c>
      <c r="C217" s="28" t="n">
        <v>31</v>
      </c>
    </row>
    <row r="218">
      <c r="A218" t="inlineStr">
        <is>
          <t>JT.#27</t>
        </is>
      </c>
      <c r="B218" t="inlineStr">
        <is>
          <t>3-1/2" TUBING 9.2 LB/FT ALLOY 28 TSH BL</t>
        </is>
      </c>
      <c r="C218" s="28" t="n">
        <v>31</v>
      </c>
    </row>
    <row r="219">
      <c r="A219" t="inlineStr">
        <is>
          <t>JT.#28</t>
        </is>
      </c>
      <c r="B219" t="inlineStr">
        <is>
          <t>3-1/2" TUBING 9.2 LB/FT ALLOY 28 TSH BL</t>
        </is>
      </c>
      <c r="C219" s="28" t="n">
        <v>31</v>
      </c>
    </row>
    <row r="220">
      <c r="A220" t="inlineStr">
        <is>
          <t>JT.#29</t>
        </is>
      </c>
      <c r="B220" t="inlineStr">
        <is>
          <t>3-1/2" TUBING 9.2 LB/FT ALLOY 28 TSH BL</t>
        </is>
      </c>
      <c r="C220" s="28" t="n">
        <v>31</v>
      </c>
    </row>
    <row r="221">
      <c r="A221" t="inlineStr">
        <is>
          <t>JT.#30</t>
        </is>
      </c>
      <c r="B221" t="inlineStr">
        <is>
          <t>3-1/2" TUBING 9.2 LB/FT ALLOY 28 TSH BL</t>
        </is>
      </c>
      <c r="C221" s="28" t="n">
        <v>31</v>
      </c>
    </row>
    <row r="222">
      <c r="A222" t="inlineStr">
        <is>
          <t>JT.#31</t>
        </is>
      </c>
      <c r="B222" t="inlineStr">
        <is>
          <t>3-1/2" TUBING 9.2 LB/FT ALLOY 28 TSH BL</t>
        </is>
      </c>
      <c r="C222" s="28" t="n">
        <v>31</v>
      </c>
    </row>
    <row r="223">
      <c r="A223" t="inlineStr">
        <is>
          <t>JT.#32</t>
        </is>
      </c>
      <c r="B223" t="inlineStr">
        <is>
          <t>3-1/2" TUBING 9.2 LB/FT ALLOY 28 TSH BL</t>
        </is>
      </c>
      <c r="C223" s="28" t="n">
        <v>31</v>
      </c>
    </row>
    <row r="224">
      <c r="A224" t="inlineStr">
        <is>
          <t>JT.#33</t>
        </is>
      </c>
      <c r="B224" t="inlineStr">
        <is>
          <t>3-1/2" TUBING 9.2 LB/FT ALLOY 28 TSH BL</t>
        </is>
      </c>
      <c r="C224" s="28" t="n">
        <v>31</v>
      </c>
    </row>
    <row r="225">
      <c r="A225" t="inlineStr">
        <is>
          <t>JT.#34</t>
        </is>
      </c>
      <c r="B225" t="inlineStr">
        <is>
          <t>3-1/2" TUBING 9.2 LB/FT ALLOY 28 TSH BL</t>
        </is>
      </c>
      <c r="C225" s="28" t="n">
        <v>31</v>
      </c>
    </row>
    <row r="226">
      <c r="A226" t="inlineStr">
        <is>
          <t>JT.#35</t>
        </is>
      </c>
      <c r="B226" t="inlineStr">
        <is>
          <t>3-1/2" TUBING 9.2 LB/FT ALLOY 28 TSH BL</t>
        </is>
      </c>
      <c r="C226" s="28" t="n">
        <v>31</v>
      </c>
    </row>
    <row r="227">
      <c r="A227" t="inlineStr">
        <is>
          <t>JT.#36</t>
        </is>
      </c>
      <c r="B227" t="inlineStr">
        <is>
          <t>3-1/2" TUBING 9.2 LB/FT ALLOY 28 TSH BL</t>
        </is>
      </c>
      <c r="C227" s="28" t="n">
        <v>31</v>
      </c>
    </row>
    <row r="228">
      <c r="A228" t="inlineStr">
        <is>
          <t>JT.#37</t>
        </is>
      </c>
      <c r="B228" t="inlineStr">
        <is>
          <t>3-1/2" TUBING 9.2 LB/FT ALLOY 28 TSH BL</t>
        </is>
      </c>
      <c r="C228" s="28" t="n">
        <v>31</v>
      </c>
    </row>
    <row r="229">
      <c r="A229" t="inlineStr">
        <is>
          <t>JT.#38</t>
        </is>
      </c>
      <c r="B229" t="inlineStr">
        <is>
          <t>3-1/2" TUBING 9.2 LB/FT ALLOY 28 TSH BL</t>
        </is>
      </c>
      <c r="C229" s="28" t="n">
        <v>31</v>
      </c>
    </row>
    <row r="230">
      <c r="A230" t="inlineStr">
        <is>
          <t>JT.#39</t>
        </is>
      </c>
      <c r="B230" t="inlineStr">
        <is>
          <t>3-1/2" TUBING 9.2 LB/FT ALLOY 28 TSH BL</t>
        </is>
      </c>
      <c r="C230" s="28" t="n">
        <v>31</v>
      </c>
    </row>
    <row r="231">
      <c r="A231" t="inlineStr">
        <is>
          <t>JT.#40</t>
        </is>
      </c>
      <c r="B231" t="inlineStr">
        <is>
          <t>3-1/2" TUBING 9.2 LB/FT ALLOY 28 TSH BL</t>
        </is>
      </c>
      <c r="C231" s="28" t="n">
        <v>31</v>
      </c>
    </row>
    <row r="232">
      <c r="A232" t="inlineStr">
        <is>
          <t>JT.#41</t>
        </is>
      </c>
      <c r="B232" t="inlineStr">
        <is>
          <t>3-1/2" TUBING 9.2 LB/FT ALLOY 28 TSH BL</t>
        </is>
      </c>
      <c r="C232" s="28" t="n">
        <v>31</v>
      </c>
    </row>
    <row r="233">
      <c r="A233" t="inlineStr">
        <is>
          <t>JT.#42</t>
        </is>
      </c>
      <c r="B233" t="inlineStr">
        <is>
          <t>3-1/2" TUBING 9.2 LB/FT ALLOY 28 TSH BL</t>
        </is>
      </c>
      <c r="C233" s="28" t="n">
        <v>31</v>
      </c>
    </row>
    <row r="234">
      <c r="A234" t="inlineStr">
        <is>
          <t>JT.#43</t>
        </is>
      </c>
      <c r="B234" t="inlineStr">
        <is>
          <t>3-1/2" TUBING 9.2 LB/FT ALLOY 28 TSH BL</t>
        </is>
      </c>
      <c r="C234" s="28" t="n">
        <v>31</v>
      </c>
    </row>
    <row r="235">
      <c r="A235" t="inlineStr">
        <is>
          <t>JT.#44</t>
        </is>
      </c>
      <c r="B235" t="inlineStr">
        <is>
          <t>3-1/2" TUBING 9.2 LB/FT ALLOY 28 TSH BL</t>
        </is>
      </c>
      <c r="C235" s="28" t="n">
        <v>31</v>
      </c>
    </row>
    <row r="236">
      <c r="A236" t="inlineStr">
        <is>
          <t>JT.#45</t>
        </is>
      </c>
      <c r="B236" t="inlineStr">
        <is>
          <t>3-1/2" TUBING 9.2 LB/FT ALLOY 28 TSH BL</t>
        </is>
      </c>
      <c r="C236" s="28" t="n">
        <v>31</v>
      </c>
    </row>
    <row r="237">
      <c r="A237" t="inlineStr">
        <is>
          <t>JT.#46</t>
        </is>
      </c>
      <c r="B237" t="inlineStr">
        <is>
          <t>3-1/2" TUBING 9.2 LB/FT ALLOY 28 TSH BL</t>
        </is>
      </c>
      <c r="C237" s="28" t="n">
        <v>31</v>
      </c>
    </row>
    <row r="238">
      <c r="A238" t="inlineStr">
        <is>
          <t>JT.#47</t>
        </is>
      </c>
      <c r="B238" t="inlineStr">
        <is>
          <t>3-1/2" TUBING 9.2 LB/FT ALLOY 28 TSH BL</t>
        </is>
      </c>
      <c r="C238" s="28" t="n">
        <v>31</v>
      </c>
    </row>
    <row r="239">
      <c r="A239" t="inlineStr">
        <is>
          <t>JT.#48</t>
        </is>
      </c>
      <c r="B239" t="inlineStr">
        <is>
          <t>3-1/2" TUBING 9.2 LB/FT ALLOY 28 TSH BL</t>
        </is>
      </c>
      <c r="C239" s="28" t="n">
        <v>31</v>
      </c>
    </row>
    <row r="240">
      <c r="A240" t="inlineStr">
        <is>
          <t>JT.#49</t>
        </is>
      </c>
      <c r="B240" t="inlineStr">
        <is>
          <t>3-1/2" TUBING 9.2 LB/FT ALLOY 28 TSH BL</t>
        </is>
      </c>
      <c r="C240" s="28" t="n">
        <v>31</v>
      </c>
    </row>
    <row r="241">
      <c r="A241" t="inlineStr">
        <is>
          <t>JT.#50</t>
        </is>
      </c>
      <c r="B241" t="inlineStr">
        <is>
          <t>3-1/2" TUBING 9.2 LB/FT ALLOY 28 TSH BL</t>
        </is>
      </c>
      <c r="C241" s="28" t="n">
        <v>31</v>
      </c>
    </row>
    <row r="242">
      <c r="A242" t="inlineStr">
        <is>
          <t>JT.#51</t>
        </is>
      </c>
      <c r="B242" t="inlineStr">
        <is>
          <t>3-1/2" TUBING 9.2 LB/FT ALLOY 28 TSH BL</t>
        </is>
      </c>
      <c r="C242" s="28" t="n">
        <v>31</v>
      </c>
    </row>
    <row r="243">
      <c r="A243" t="inlineStr">
        <is>
          <t>JT.#52</t>
        </is>
      </c>
      <c r="B243" t="inlineStr">
        <is>
          <t>3-1/2" TUBING 9.2 LB/FT ALLOY 28 TSH BL</t>
        </is>
      </c>
      <c r="C243" s="28" t="n">
        <v>31</v>
      </c>
    </row>
    <row r="244">
      <c r="A244" t="inlineStr">
        <is>
          <t>JT.#53</t>
        </is>
      </c>
      <c r="B244" t="inlineStr">
        <is>
          <t>3-1/2" TUBING 9.2 LB/FT ALLOY 28 TSH BL</t>
        </is>
      </c>
      <c r="C244" s="28" t="n">
        <v>31</v>
      </c>
    </row>
    <row r="245">
      <c r="A245" t="inlineStr">
        <is>
          <t>JT.#54</t>
        </is>
      </c>
      <c r="B245" t="inlineStr">
        <is>
          <t>3-1/2" TUBING 9.2 LB/FT ALLOY 28 TSH BL</t>
        </is>
      </c>
      <c r="C245" s="28" t="n">
        <v>31</v>
      </c>
    </row>
    <row r="246">
      <c r="A246" t="inlineStr">
        <is>
          <t>JT.#55</t>
        </is>
      </c>
      <c r="B246" t="inlineStr">
        <is>
          <t>3-1/2" TUBING 9.2 LB/FT ALLOY 28 TSH BL</t>
        </is>
      </c>
      <c r="C246" s="28" t="n">
        <v>31</v>
      </c>
    </row>
    <row r="247">
      <c r="A247" t="inlineStr">
        <is>
          <t>JT.#56</t>
        </is>
      </c>
      <c r="B247" t="inlineStr">
        <is>
          <t>3-1/2" TUBING 9.2 LB/FT ALLOY 28 TSH BL</t>
        </is>
      </c>
      <c r="C247" s="28" t="n">
        <v>31</v>
      </c>
    </row>
    <row r="248">
      <c r="A248" t="inlineStr">
        <is>
          <t>JT.#57</t>
        </is>
      </c>
      <c r="B248" t="inlineStr">
        <is>
          <t>3-1/2" TUBING 9.2 LB/FT ALLOY 28 TSH BL</t>
        </is>
      </c>
      <c r="C248" s="28" t="n">
        <v>31</v>
      </c>
    </row>
    <row r="249">
      <c r="A249" t="inlineStr">
        <is>
          <t>JT.#58</t>
        </is>
      </c>
      <c r="B249" t="inlineStr">
        <is>
          <t>3-1/2" TUBING 9.2 LB/FT ALLOY 28 TSH BL</t>
        </is>
      </c>
      <c r="C249" s="28" t="n">
        <v>31</v>
      </c>
    </row>
    <row r="250">
      <c r="A250" t="inlineStr">
        <is>
          <t>JT.#59</t>
        </is>
      </c>
      <c r="B250" t="inlineStr">
        <is>
          <t>3-1/2" TUBING 9.2 LB/FT ALLOY 28 TSH BL</t>
        </is>
      </c>
      <c r="C250" s="28" t="n">
        <v>31</v>
      </c>
    </row>
    <row r="251">
      <c r="A251" t="inlineStr">
        <is>
          <t>JT.#60</t>
        </is>
      </c>
      <c r="B251" t="inlineStr">
        <is>
          <t>3-1/2" TUBING 9.2 LB/FT ALLOY 28 TSH BL</t>
        </is>
      </c>
      <c r="C251" s="28" t="n">
        <v>31</v>
      </c>
    </row>
    <row r="252">
      <c r="A252" t="inlineStr">
        <is>
          <t>JT.#61</t>
        </is>
      </c>
      <c r="B252" t="inlineStr">
        <is>
          <t>3-1/2" TUBING 9.2 LB/FT ALLOY 28 TSH BL</t>
        </is>
      </c>
      <c r="C252" s="28" t="n">
        <v>31</v>
      </c>
    </row>
    <row r="253">
      <c r="A253" t="inlineStr">
        <is>
          <t>JT.#62</t>
        </is>
      </c>
      <c r="B253" t="inlineStr">
        <is>
          <t>3-1/2" TUBING 9.2 LB/FT ALLOY 28 TSH BL</t>
        </is>
      </c>
      <c r="C253" s="28" t="n">
        <v>31</v>
      </c>
    </row>
    <row r="254">
      <c r="A254" t="inlineStr">
        <is>
          <t>JT.#63</t>
        </is>
      </c>
      <c r="B254" t="inlineStr">
        <is>
          <t>3-1/2" TUBING 9.2 LB/FT ALLOY 28 TSH BL</t>
        </is>
      </c>
      <c r="C254" s="28" t="n">
        <v>31</v>
      </c>
    </row>
    <row r="255">
      <c r="A255" t="inlineStr">
        <is>
          <t>JT.#64</t>
        </is>
      </c>
      <c r="B255" t="inlineStr">
        <is>
          <t>3-1/2" TUBING 9.2 LB/FT ALLOY 28 TSH BL</t>
        </is>
      </c>
      <c r="C255" s="28" t="n">
        <v>31</v>
      </c>
    </row>
    <row r="256">
      <c r="A256" t="inlineStr">
        <is>
          <t>JT.#65</t>
        </is>
      </c>
      <c r="B256" t="inlineStr">
        <is>
          <t>3-1/2" TUBING 9.2 LB/FT ALLOY 28 TSH BL</t>
        </is>
      </c>
      <c r="C256" s="28" t="n">
        <v>31</v>
      </c>
    </row>
    <row r="257">
      <c r="A257" t="inlineStr">
        <is>
          <t>JT.#66</t>
        </is>
      </c>
      <c r="B257" t="inlineStr">
        <is>
          <t>3-1/2" TUBING 9.2 LB/FT ALLOY 28 TSH BL</t>
        </is>
      </c>
      <c r="C257" s="28" t="n">
        <v>31</v>
      </c>
    </row>
    <row r="258" ht="72" customHeight="1" s="501">
      <c r="A258" s="854" t="inlineStr">
        <is>
          <t>SP-01</t>
        </is>
      </c>
      <c r="B258" s="853" t="inlineStr">
        <is>
          <t>UPPER CONN. 3-1/2" VAM TOP BOX 9.2 PPF SN 28 110 KSI
DESCRIPTION: 5 FEET XOVER
SAP: 130005011340
SUPPLIER: TENARIS
UPPER CONN. 3-1/2" TSH BLUE PIN 9.2 PPF SN 28 110 KSI</t>
        </is>
      </c>
      <c r="C258" s="852" t="n">
        <v>5.18</v>
      </c>
      <c r="D258" s="1434" t="n">
        <v>3.908</v>
      </c>
      <c r="E258" s="1434" t="n">
        <v>2.959</v>
      </c>
      <c r="F258" s="850" t="inlineStr">
        <is>
          <t>N/A</t>
        </is>
      </c>
      <c r="G258" s="850" t="inlineStr">
        <is>
          <t>N/A</t>
        </is>
      </c>
      <c r="H258" s="850" t="inlineStr">
        <is>
          <t>130005011340</t>
        </is>
      </c>
      <c r="I258" s="850" t="inlineStr">
        <is>
          <t>N/A</t>
        </is>
      </c>
    </row>
    <row r="259" ht="129.6" customHeight="1" s="501">
      <c r="B259" s="853" t="inlineStr">
        <is>
          <t>UPPER CONN.
3-1/2 9.2 PPF, 110KSI VAM TOP BOX
DESCRIPTION:
PCKR, SWEL,6,3-1/2,A925, OIL
P/N: 2991712
S/N: RDT-UAE-1003629
SAP: 130010039426
SUPPLIER: WFD-REACTIVE
LOWER CONN.</t>
        </is>
      </c>
      <c r="C259" s="852" t="n">
        <v>30.88</v>
      </c>
      <c r="D259" s="1434" t="n">
        <v>5.7</v>
      </c>
      <c r="E259" s="1434" t="n">
        <v>2.953</v>
      </c>
      <c r="F259" s="850" t="inlineStr">
        <is>
          <t>2991712</t>
        </is>
      </c>
      <c r="G259" s="850" t="inlineStr">
        <is>
          <t>RDT-UAE-1003629</t>
        </is>
      </c>
      <c r="H259" s="850" t="inlineStr">
        <is>
          <t>130010039426</t>
        </is>
      </c>
      <c r="I259" s="850" t="inlineStr">
        <is>
          <t>N/A</t>
        </is>
      </c>
    </row>
    <row r="260" ht="72" customHeight="1" s="501">
      <c r="B260" s="853" t="inlineStr">
        <is>
          <t>UPPER CONN . 3-1/2" TSH BLUE BOX 9.2 PPF SN 28 110 KSI
DESCRIPTION: 3 FEET XOVER
SAP: 130005011337
SUPPLIER: TENARIS
LOWER CONN. 3-1/2" VAM TOP PIN 9.2 PPF SN 28 110 KSI</t>
        </is>
      </c>
      <c r="C260" s="852" t="n">
        <v>2.78</v>
      </c>
      <c r="D260" s="1434" t="n">
        <v>3.937</v>
      </c>
      <c r="E260" s="1434" t="n">
        <v>2.969</v>
      </c>
      <c r="F260" s="850" t="inlineStr">
        <is>
          <t>N/A</t>
        </is>
      </c>
      <c r="G260" s="850" t="inlineStr">
        <is>
          <t>N/A</t>
        </is>
      </c>
      <c r="H260" s="850" t="inlineStr">
        <is>
          <t>130005011337</t>
        </is>
      </c>
      <c r="I260" s="850" t="inlineStr">
        <is>
          <t>N/A</t>
        </is>
      </c>
    </row>
    <row r="261">
      <c r="A261" t="inlineStr">
        <is>
          <t>JT.#67</t>
        </is>
      </c>
      <c r="B261" t="inlineStr">
        <is>
          <t>3-1/2" TUBING 9.2 LB/FT ALLOY 28 TSH BL</t>
        </is>
      </c>
      <c r="C261" s="28" t="n">
        <v>31</v>
      </c>
    </row>
    <row r="262">
      <c r="A262" t="inlineStr">
        <is>
          <t>JT.#68</t>
        </is>
      </c>
      <c r="B262" t="inlineStr">
        <is>
          <t>3-1/2" TUBING 9.2 LB/FT ALLOY 28 TSH BL</t>
        </is>
      </c>
      <c r="C262" s="28" t="n">
        <v>31</v>
      </c>
    </row>
    <row r="263">
      <c r="A263" t="inlineStr">
        <is>
          <t>JT.#69</t>
        </is>
      </c>
      <c r="B263" t="inlineStr">
        <is>
          <t>3-1/2" TUBING 9.2 LB/FT ALLOY 28 TSH BL</t>
        </is>
      </c>
      <c r="C263" s="28" t="n">
        <v>31</v>
      </c>
    </row>
    <row r="264">
      <c r="A264" t="inlineStr">
        <is>
          <t>JT.#70</t>
        </is>
      </c>
      <c r="B264" t="inlineStr">
        <is>
          <t>3-1/2" TUBING 9.2 LB/FT ALLOY 28 TSH BL</t>
        </is>
      </c>
      <c r="C264" s="28" t="n">
        <v>31</v>
      </c>
    </row>
    <row r="265">
      <c r="A265" t="inlineStr">
        <is>
          <t>JT.#71</t>
        </is>
      </c>
      <c r="B265" t="inlineStr">
        <is>
          <t>3-1/2" TUBING 9.2 LB/FT ALLOY 28 TSH BL</t>
        </is>
      </c>
      <c r="C265" s="28" t="n">
        <v>31</v>
      </c>
    </row>
    <row r="266">
      <c r="A266" t="inlineStr">
        <is>
          <t>JT.#72</t>
        </is>
      </c>
      <c r="B266" t="inlineStr">
        <is>
          <t>3-1/2" TUBING 9.2 LB/FT ALLOY 28 TSH BL</t>
        </is>
      </c>
      <c r="C266" s="28" t="n">
        <v>31</v>
      </c>
    </row>
    <row r="267">
      <c r="A267" t="inlineStr">
        <is>
          <t>JT.#73</t>
        </is>
      </c>
      <c r="B267" t="inlineStr">
        <is>
          <t>3-1/2" TUBING 9.2 LB/FT ALLOY 28 TSH BL</t>
        </is>
      </c>
      <c r="C267" s="28" t="n">
        <v>31</v>
      </c>
    </row>
    <row r="268">
      <c r="A268" t="inlineStr">
        <is>
          <t>JT.#74</t>
        </is>
      </c>
      <c r="B268" t="inlineStr">
        <is>
          <t>3-1/2" TUBING 9.2 LB/FT ALLOY 28 TSH BL</t>
        </is>
      </c>
      <c r="C268" s="28" t="n">
        <v>31</v>
      </c>
    </row>
    <row r="269">
      <c r="A269" t="inlineStr">
        <is>
          <t>JT.#75</t>
        </is>
      </c>
      <c r="B269" t="inlineStr">
        <is>
          <t>3-1/2" TUBING 9.2 LB/FT ALLOY 28 TSH BL</t>
        </is>
      </c>
      <c r="C269" s="28" t="n">
        <v>31</v>
      </c>
    </row>
    <row r="270">
      <c r="A270" t="inlineStr">
        <is>
          <t>JT.#76</t>
        </is>
      </c>
      <c r="B270" t="inlineStr">
        <is>
          <t>3-1/2" TUBING 9.2 LB/FT ALLOY 28 TSH BL</t>
        </is>
      </c>
      <c r="C270" s="28" t="n">
        <v>31</v>
      </c>
    </row>
    <row r="271">
      <c r="A271" t="inlineStr">
        <is>
          <t>JT.#77</t>
        </is>
      </c>
      <c r="B271" t="inlineStr">
        <is>
          <t>3-1/2" TUBING 9.2 LB/FT ALLOY 28 TSH BL</t>
        </is>
      </c>
      <c r="C271" s="28" t="n">
        <v>31</v>
      </c>
    </row>
    <row r="272">
      <c r="A272" t="inlineStr">
        <is>
          <t>JT.#78</t>
        </is>
      </c>
      <c r="B272" t="inlineStr">
        <is>
          <t>3-1/2" TUBING 9.2 LB/FT ALLOY 28 TSH BL</t>
        </is>
      </c>
      <c r="C272" s="28" t="n">
        <v>31</v>
      </c>
    </row>
    <row r="273">
      <c r="A273" t="inlineStr">
        <is>
          <t>JT.#79</t>
        </is>
      </c>
      <c r="B273" t="inlineStr">
        <is>
          <t>3-1/2" TUBING 9.2 LB/FT ALLOY 28 TSH BL</t>
        </is>
      </c>
      <c r="C273" s="28" t="n">
        <v>31</v>
      </c>
    </row>
    <row r="274">
      <c r="A274" t="inlineStr">
        <is>
          <t>JT.#80</t>
        </is>
      </c>
      <c r="B274" t="inlineStr">
        <is>
          <t>3-1/2" TUBING 9.2 LB/FT ALLOY 28 TSH BL</t>
        </is>
      </c>
      <c r="C274" s="28" t="n">
        <v>31</v>
      </c>
    </row>
    <row r="275">
      <c r="A275" t="inlineStr">
        <is>
          <t>JT.#81</t>
        </is>
      </c>
      <c r="B275" t="inlineStr">
        <is>
          <t>3-1/2" TUBING 9.2 LB/FT ALLOY 28 TSH BL</t>
        </is>
      </c>
      <c r="C275" s="28" t="n">
        <v>31</v>
      </c>
    </row>
    <row r="276">
      <c r="A276" t="inlineStr">
        <is>
          <t>JT.#82</t>
        </is>
      </c>
      <c r="B276" t="inlineStr">
        <is>
          <t>3-1/2" TUBING 9.2 LB/FT ALLOY 28 TSH BL</t>
        </is>
      </c>
      <c r="C276" s="28" t="n">
        <v>31</v>
      </c>
    </row>
    <row r="277">
      <c r="A277" t="inlineStr">
        <is>
          <t>JT.#83</t>
        </is>
      </c>
      <c r="B277" t="inlineStr">
        <is>
          <t>3-1/2" TUBING 9.2 LB/FT ALLOY 28 TSH BL</t>
        </is>
      </c>
      <c r="C277" s="28" t="n">
        <v>31</v>
      </c>
    </row>
    <row r="278">
      <c r="A278" t="inlineStr">
        <is>
          <t>JT.#84</t>
        </is>
      </c>
      <c r="B278" t="inlineStr">
        <is>
          <t>3-1/2" TUBING 9.2 LB/FT ALLOY 28 TSH BL</t>
        </is>
      </c>
      <c r="C278" s="28" t="n">
        <v>31</v>
      </c>
    </row>
    <row r="279">
      <c r="A279" t="inlineStr">
        <is>
          <t>JT.#85</t>
        </is>
      </c>
      <c r="B279" t="inlineStr">
        <is>
          <t>3-1/2" TUBING 9.2 LB/FT ALLOY 28 TSH BL</t>
        </is>
      </c>
      <c r="C279" s="28" t="n">
        <v>31</v>
      </c>
    </row>
    <row r="280">
      <c r="A280" t="inlineStr">
        <is>
          <t>JT.#86</t>
        </is>
      </c>
      <c r="B280" t="inlineStr">
        <is>
          <t>3-1/2" TUBING 9.2 LB/FT ALLOY 28 TSH BL</t>
        </is>
      </c>
      <c r="C280" s="28" t="n">
        <v>31</v>
      </c>
    </row>
    <row r="281">
      <c r="A281" t="inlineStr">
        <is>
          <t>JT.#87</t>
        </is>
      </c>
      <c r="B281" t="inlineStr">
        <is>
          <t>3-1/2" TUBING 9.2 LB/FT ALLOY 28 TSH BL</t>
        </is>
      </c>
      <c r="C281" s="28" t="n">
        <v>31</v>
      </c>
    </row>
    <row r="282">
      <c r="A282" t="inlineStr">
        <is>
          <t>JT.#88</t>
        </is>
      </c>
      <c r="B282" t="inlineStr">
        <is>
          <t>3-1/2" TUBING 9.2 LB/FT ALLOY 28 TSH BL</t>
        </is>
      </c>
      <c r="C282" s="28" t="n">
        <v>31</v>
      </c>
    </row>
    <row r="283">
      <c r="A283" t="inlineStr">
        <is>
          <t>JT.#89</t>
        </is>
      </c>
      <c r="B283" t="inlineStr">
        <is>
          <t>3-1/2" TUBING 9.2 LB/FT ALLOY 28 TSH BL</t>
        </is>
      </c>
      <c r="C283" s="28" t="n">
        <v>31</v>
      </c>
    </row>
    <row r="284">
      <c r="A284" t="inlineStr">
        <is>
          <t>JT.#90</t>
        </is>
      </c>
      <c r="B284" t="inlineStr">
        <is>
          <t>3-1/2" TUBING 9.2 LB/FT ALLOY 28 TSH BL</t>
        </is>
      </c>
      <c r="C284" s="28" t="n">
        <v>31</v>
      </c>
    </row>
    <row r="285">
      <c r="A285" t="inlineStr">
        <is>
          <t>JT.#91</t>
        </is>
      </c>
      <c r="B285" t="inlineStr">
        <is>
          <t>3-1/2" TUBING 9.2 LB/FT ALLOY 28 TSH BL</t>
        </is>
      </c>
      <c r="C285" s="28" t="n">
        <v>31</v>
      </c>
    </row>
    <row r="286">
      <c r="A286" t="inlineStr">
        <is>
          <t>JT.#92</t>
        </is>
      </c>
      <c r="B286" t="inlineStr">
        <is>
          <t>3-1/2" TUBING 9.2 LB/FT ALLOY 28 TSH BL</t>
        </is>
      </c>
      <c r="C286" s="28" t="n">
        <v>31</v>
      </c>
    </row>
    <row r="287">
      <c r="A287" t="inlineStr">
        <is>
          <t>JT.#93</t>
        </is>
      </c>
      <c r="B287" t="inlineStr">
        <is>
          <t>3-1/2" TUBING 9.2 LB/FT ALLOY 28 TSH BL</t>
        </is>
      </c>
      <c r="C287" s="28" t="n">
        <v>31</v>
      </c>
    </row>
    <row r="288">
      <c r="A288" t="inlineStr">
        <is>
          <t>JT.#94</t>
        </is>
      </c>
      <c r="B288" t="inlineStr">
        <is>
          <t>3-1/2" TUBING 9.2 LB/FT ALLOY 28 TSH BL</t>
        </is>
      </c>
      <c r="C288" s="28" t="n">
        <v>31</v>
      </c>
    </row>
    <row r="289">
      <c r="A289" t="inlineStr">
        <is>
          <t>JT.#95</t>
        </is>
      </c>
      <c r="B289" t="inlineStr">
        <is>
          <t>3-1/2" TUBING 9.2 LB/FT ALLOY 28 TSH BL</t>
        </is>
      </c>
      <c r="C289" s="28" t="n">
        <v>31</v>
      </c>
    </row>
    <row r="290">
      <c r="A290" t="inlineStr">
        <is>
          <t>JT.#96</t>
        </is>
      </c>
      <c r="B290" t="inlineStr">
        <is>
          <t>3-1/2" TUBING 9.2 LB/FT ALLOY 28 TSH BL</t>
        </is>
      </c>
      <c r="C290" s="28" t="n">
        <v>31</v>
      </c>
    </row>
    <row r="291">
      <c r="A291" t="inlineStr">
        <is>
          <t>JT.#97</t>
        </is>
      </c>
      <c r="B291" t="inlineStr">
        <is>
          <t>3-1/2" TUBING 9.2 LB/FT ALLOY 28 TSH BL</t>
        </is>
      </c>
      <c r="C291" s="28" t="n">
        <v>31</v>
      </c>
    </row>
    <row r="292">
      <c r="A292" t="inlineStr">
        <is>
          <t>JT.#98</t>
        </is>
      </c>
      <c r="B292" t="inlineStr">
        <is>
          <t>3-1/2" TUBING 9.2 LB/FT ALLOY 28 TSH BL</t>
        </is>
      </c>
      <c r="C292" s="28" t="n">
        <v>31</v>
      </c>
    </row>
    <row r="293">
      <c r="A293" t="inlineStr">
        <is>
          <t>JT.#99</t>
        </is>
      </c>
      <c r="B293" t="inlineStr">
        <is>
          <t>3-1/2" TUBING 9.2 LB/FT ALLOY 28 TSH BL</t>
        </is>
      </c>
      <c r="C293" s="28" t="n">
        <v>31</v>
      </c>
    </row>
    <row r="294">
      <c r="A294" t="inlineStr">
        <is>
          <t>JT.#100</t>
        </is>
      </c>
      <c r="B294" t="inlineStr">
        <is>
          <t>3-1/2" TUBING 9.2 LB/FT ALLOY 28 TSH BL</t>
        </is>
      </c>
      <c r="C294" s="28" t="n">
        <v>31</v>
      </c>
    </row>
    <row r="295">
      <c r="A295" t="inlineStr">
        <is>
          <t>JT.#101</t>
        </is>
      </c>
      <c r="B295" t="inlineStr">
        <is>
          <t>3-1/2" TUBING 9.2 LB/FT ALLOY 28 TSH BL</t>
        </is>
      </c>
      <c r="C295" s="28" t="n">
        <v>31</v>
      </c>
    </row>
    <row r="296">
      <c r="A296" t="inlineStr">
        <is>
          <t>JT.#102</t>
        </is>
      </c>
      <c r="B296" t="inlineStr">
        <is>
          <t>3-1/2" TUBING 9.2 LB/FT ALLOY 28 TSH BL</t>
        </is>
      </c>
      <c r="C296" s="28" t="n">
        <v>31</v>
      </c>
    </row>
    <row r="297">
      <c r="A297" t="inlineStr">
        <is>
          <t>JT.#103</t>
        </is>
      </c>
      <c r="B297" t="inlineStr">
        <is>
          <t>3-1/2" TUBING 9.2 LB/FT ALLOY 28 TSH BL</t>
        </is>
      </c>
      <c r="C297" s="28" t="n">
        <v>31</v>
      </c>
    </row>
    <row r="298">
      <c r="A298" t="inlineStr">
        <is>
          <t>JT.#104</t>
        </is>
      </c>
      <c r="B298" t="inlineStr">
        <is>
          <t>3-1/2" TUBING 9.2 LB/FT ALLOY 28 TSH BL</t>
        </is>
      </c>
      <c r="C298" s="28" t="n">
        <v>31</v>
      </c>
    </row>
    <row r="299">
      <c r="A299" t="inlineStr">
        <is>
          <t>JT.#105</t>
        </is>
      </c>
      <c r="B299" t="inlineStr">
        <is>
          <t>3-1/2" TUBING 9.2 LB/FT ALLOY 28 TSH BL</t>
        </is>
      </c>
      <c r="C299" s="28" t="n">
        <v>31</v>
      </c>
    </row>
    <row r="300">
      <c r="A300" t="inlineStr">
        <is>
          <t>JT.#106</t>
        </is>
      </c>
      <c r="B300" t="inlineStr">
        <is>
          <t>3-1/2" TUBING 9.2 LB/FT ALLOY 28 TSH BL</t>
        </is>
      </c>
      <c r="C300" s="28" t="n">
        <v>31</v>
      </c>
    </row>
    <row r="301">
      <c r="A301" t="inlineStr">
        <is>
          <t>JT.#107</t>
        </is>
      </c>
      <c r="B301" t="inlineStr">
        <is>
          <t>3-1/2" TUBING 9.2 LB/FT ALLOY 28 TSH BL</t>
        </is>
      </c>
      <c r="C301" s="28" t="n">
        <v>31</v>
      </c>
    </row>
    <row r="302">
      <c r="A302" t="inlineStr">
        <is>
          <t>JT.#108</t>
        </is>
      </c>
      <c r="B302" t="inlineStr">
        <is>
          <t>3-1/2" TUBING 9.2 LB/FT ALLOY 28 TSH BL</t>
        </is>
      </c>
      <c r="C302" s="28" t="n">
        <v>31</v>
      </c>
    </row>
    <row r="303">
      <c r="A303" t="inlineStr">
        <is>
          <t>JT.#109</t>
        </is>
      </c>
      <c r="B303" t="inlineStr">
        <is>
          <t>3-1/2" TUBING 9.2 LB/FT ALLOY 28 TSH BL</t>
        </is>
      </c>
      <c r="C303" s="28" t="n">
        <v>31</v>
      </c>
    </row>
    <row r="304">
      <c r="A304" t="inlineStr">
        <is>
          <t>JT.#110</t>
        </is>
      </c>
      <c r="B304" t="inlineStr">
        <is>
          <t>3-1/2" TUBING 9.2 LB/FT ALLOY 28 TSH BL</t>
        </is>
      </c>
      <c r="C304" s="28" t="n">
        <v>31</v>
      </c>
    </row>
    <row r="305">
      <c r="A305" t="inlineStr">
        <is>
          <t>JT.#111</t>
        </is>
      </c>
      <c r="B305" t="inlineStr">
        <is>
          <t>3-1/2" TUBING 9.2 LB/FT ALLOY 28 TSH BL</t>
        </is>
      </c>
      <c r="C305" s="28" t="n">
        <v>31</v>
      </c>
    </row>
    <row r="306">
      <c r="A306" t="inlineStr">
        <is>
          <t>JT.#112</t>
        </is>
      </c>
      <c r="B306" t="inlineStr">
        <is>
          <t>3-1/2" TUBING 9.2 LB/FT ALLOY 28 TSH BL</t>
        </is>
      </c>
      <c r="C306" s="28" t="n">
        <v>31</v>
      </c>
    </row>
    <row r="307">
      <c r="A307" t="inlineStr">
        <is>
          <t>JT.#113</t>
        </is>
      </c>
      <c r="B307" t="inlineStr">
        <is>
          <t>3-1/2" TUBING 9.2 LB/FT ALLOY 28 TSH BL</t>
        </is>
      </c>
      <c r="C307" s="28" t="n">
        <v>31</v>
      </c>
    </row>
    <row r="308">
      <c r="A308" t="inlineStr">
        <is>
          <t>JT.#114</t>
        </is>
      </c>
      <c r="B308" t="inlineStr">
        <is>
          <t>3-1/2" TUBING 9.2 LB/FT ALLOY 28 TSH BL</t>
        </is>
      </c>
      <c r="C308" s="28" t="n">
        <v>31</v>
      </c>
    </row>
    <row r="309">
      <c r="A309" t="inlineStr">
        <is>
          <t>JT.#115</t>
        </is>
      </c>
      <c r="B309" t="inlineStr">
        <is>
          <t>3-1/2" TUBING 9.2 LB/FT ALLOY 28 TSH BL</t>
        </is>
      </c>
      <c r="C309" s="28" t="n">
        <v>31</v>
      </c>
    </row>
    <row r="310">
      <c r="A310" t="inlineStr">
        <is>
          <t>JT.#116</t>
        </is>
      </c>
      <c r="B310" t="inlineStr">
        <is>
          <t>3-1/2" TUBING 9.2 LB/FT ALLOY 28 TSH BL</t>
        </is>
      </c>
      <c r="C310" s="28" t="n">
        <v>31</v>
      </c>
    </row>
    <row r="311">
      <c r="A311" t="inlineStr">
        <is>
          <t>JT.#117</t>
        </is>
      </c>
      <c r="B311" t="inlineStr">
        <is>
          <t>3-1/2" TUBING 9.2 LB/FT ALLOY 28 TSH BL</t>
        </is>
      </c>
      <c r="C311" s="28" t="n">
        <v>31</v>
      </c>
    </row>
    <row r="312">
      <c r="A312" t="inlineStr">
        <is>
          <t>JT.#118</t>
        </is>
      </c>
      <c r="B312" t="inlineStr">
        <is>
          <t>3-1/2" TUBING 9.2 LB/FT ALLOY 28 TSH BL</t>
        </is>
      </c>
      <c r="C312" s="28" t="n">
        <v>31</v>
      </c>
    </row>
    <row r="313">
      <c r="A313" t="inlineStr">
        <is>
          <t>JT.#119</t>
        </is>
      </c>
      <c r="B313" t="inlineStr">
        <is>
          <t>3-1/2" TUBING 9.2 LB/FT ALLOY 28 TSH BL</t>
        </is>
      </c>
      <c r="C313" s="28" t="n">
        <v>31</v>
      </c>
    </row>
    <row r="314">
      <c r="A314" t="inlineStr">
        <is>
          <t>JT.#120</t>
        </is>
      </c>
      <c r="B314" t="inlineStr">
        <is>
          <t>3-1/2" TUBING 9.2 LB/FT ALLOY 28 TSH BL</t>
        </is>
      </c>
      <c r="C314" s="28" t="n">
        <v>31</v>
      </c>
    </row>
    <row r="315">
      <c r="A315" t="inlineStr">
        <is>
          <t>JT.#121</t>
        </is>
      </c>
      <c r="B315" t="inlineStr">
        <is>
          <t>3-1/2" TUBING 9.2 LB/FT ALLOY 28 TSH BL</t>
        </is>
      </c>
      <c r="C315" s="28" t="n">
        <v>31</v>
      </c>
    </row>
    <row r="316">
      <c r="A316" t="inlineStr">
        <is>
          <t>JT.#122</t>
        </is>
      </c>
      <c r="B316" t="inlineStr">
        <is>
          <t>3-1/2" TUBING 9.2 LB/FT ALLOY 28 TSH BL</t>
        </is>
      </c>
      <c r="C316" s="28" t="n">
        <v>31</v>
      </c>
    </row>
    <row r="317">
      <c r="A317" t="inlineStr">
        <is>
          <t>JT.#123</t>
        </is>
      </c>
      <c r="B317" t="inlineStr">
        <is>
          <t>3-1/2" TUBING 9.2 LB/FT ALLOY 28 TSH BL</t>
        </is>
      </c>
      <c r="C317" s="28" t="n">
        <v>31</v>
      </c>
    </row>
    <row r="318">
      <c r="A318" t="inlineStr">
        <is>
          <t>JT.#124</t>
        </is>
      </c>
      <c r="B318" t="inlineStr">
        <is>
          <t>3-1/2" TUBING 9.2 LB/FT ALLOY 28 TSH BL</t>
        </is>
      </c>
      <c r="C318" s="28" t="n">
        <v>31</v>
      </c>
    </row>
    <row r="319">
      <c r="A319" t="inlineStr">
        <is>
          <t>JT.#125</t>
        </is>
      </c>
      <c r="B319" t="inlineStr">
        <is>
          <t>3-1/2" TUBING 9.2 LB/FT ALLOY 28 TSH BL</t>
        </is>
      </c>
      <c r="C319" s="28" t="n">
        <v>31</v>
      </c>
    </row>
    <row r="320">
      <c r="A320" t="inlineStr">
        <is>
          <t>JT.#126</t>
        </is>
      </c>
      <c r="B320" t="inlineStr">
        <is>
          <t>3-1/2" TUBING 9.2 LB/FT ALLOY 28 TSH BL</t>
        </is>
      </c>
      <c r="C320" s="28" t="n">
        <v>31</v>
      </c>
    </row>
    <row r="321">
      <c r="A321" t="inlineStr">
        <is>
          <t>JT.#127</t>
        </is>
      </c>
      <c r="B321" t="inlineStr">
        <is>
          <t>3-1/2" TUBING 9.2 LB/FT ALLOY 28 TSH BL</t>
        </is>
      </c>
      <c r="C321" s="28" t="n">
        <v>31</v>
      </c>
    </row>
    <row r="322">
      <c r="A322" t="inlineStr">
        <is>
          <t>JT.#128</t>
        </is>
      </c>
      <c r="B322" t="inlineStr">
        <is>
          <t>3-1/2" TUBING 9.2 LB/FT ALLOY 28 TSH BL</t>
        </is>
      </c>
      <c r="C322" s="28" t="n">
        <v>31</v>
      </c>
    </row>
    <row r="323">
      <c r="A323" t="inlineStr">
        <is>
          <t>JT.#129</t>
        </is>
      </c>
      <c r="B323" t="inlineStr">
        <is>
          <t>3-1/2" TUBING 9.2 LB/FT ALLOY 28 TSH BL</t>
        </is>
      </c>
      <c r="C323" s="28" t="n">
        <v>31</v>
      </c>
    </row>
    <row r="324">
      <c r="A324" t="inlineStr">
        <is>
          <t>JT.#130</t>
        </is>
      </c>
      <c r="B324" t="inlineStr">
        <is>
          <t>3-1/2" TUBING 9.2 LB/FT ALLOY 28 TSH BL</t>
        </is>
      </c>
      <c r="C324" s="28" t="n">
        <v>31</v>
      </c>
    </row>
    <row r="325">
      <c r="A325" t="inlineStr">
        <is>
          <t>JT.#131</t>
        </is>
      </c>
      <c r="B325" t="inlineStr">
        <is>
          <t>3-1/2" TUBING 9.2 LB/FT ALLOY 28 TSH BL</t>
        </is>
      </c>
      <c r="C325" s="28" t="n">
        <v>31</v>
      </c>
    </row>
    <row r="326">
      <c r="A326" t="inlineStr">
        <is>
          <t>JT.#132</t>
        </is>
      </c>
      <c r="B326" t="inlineStr">
        <is>
          <t>3-1/2" TUBING 9.2 LB/FT ALLOY 28 TSH BL</t>
        </is>
      </c>
      <c r="C326" s="28" t="n">
        <v>31</v>
      </c>
    </row>
    <row r="327">
      <c r="A327" t="inlineStr">
        <is>
          <t>JT.#133</t>
        </is>
      </c>
      <c r="B327" t="inlineStr">
        <is>
          <t>3-1/2" TUBING 9.2 LB/FT ALLOY 28 TSH BL</t>
        </is>
      </c>
      <c r="C327" s="28" t="n">
        <v>31</v>
      </c>
    </row>
    <row r="328">
      <c r="A328" t="inlineStr">
        <is>
          <t>JT.#134</t>
        </is>
      </c>
      <c r="B328" t="inlineStr">
        <is>
          <t>3-1/2" TUBING 9.2 LB/FT ALLOY 28 TSH BL</t>
        </is>
      </c>
      <c r="C328" s="28" t="n">
        <v>31</v>
      </c>
    </row>
    <row r="329">
      <c r="A329" t="inlineStr">
        <is>
          <t>JT.#135</t>
        </is>
      </c>
      <c r="B329" t="inlineStr">
        <is>
          <t>3-1/2" TUBING 9.2 LB/FT ALLOY 28 TSH BL</t>
        </is>
      </c>
      <c r="C329" s="28" t="n">
        <v>31</v>
      </c>
    </row>
    <row r="330">
      <c r="A330" t="inlineStr">
        <is>
          <t>JT.#136</t>
        </is>
      </c>
      <c r="B330" t="inlineStr">
        <is>
          <t>3-1/2" TUBING 9.2 LB/FT ALLOY 28 TSH BL</t>
        </is>
      </c>
      <c r="C330" s="28" t="n">
        <v>31</v>
      </c>
    </row>
    <row r="331">
      <c r="A331" t="inlineStr">
        <is>
          <t>JT.#137</t>
        </is>
      </c>
      <c r="B331" t="inlineStr">
        <is>
          <t>3-1/2" TUBING 9.2 LB/FT ALLOY 28 TSH BL</t>
        </is>
      </c>
      <c r="C331" s="28" t="n">
        <v>31</v>
      </c>
    </row>
    <row r="332">
      <c r="A332" t="inlineStr">
        <is>
          <t>JT.#138</t>
        </is>
      </c>
      <c r="B332" t="inlineStr">
        <is>
          <t>3-1/2" TUBING 9.2 LB/FT ALLOY 28 TSH BL</t>
        </is>
      </c>
      <c r="C332" s="28" t="n">
        <v>31</v>
      </c>
    </row>
    <row r="333">
      <c r="A333" t="inlineStr">
        <is>
          <t>JT.#139</t>
        </is>
      </c>
      <c r="B333" t="inlineStr">
        <is>
          <t>3-1/2" TUBING 9.2 LB/FT ALLOY 28 TSH BL</t>
        </is>
      </c>
      <c r="C333" s="28" t="n">
        <v>31</v>
      </c>
    </row>
    <row r="334">
      <c r="A334" t="inlineStr">
        <is>
          <t>JT.#140</t>
        </is>
      </c>
      <c r="B334" t="inlineStr">
        <is>
          <t>3-1/2" TUBING 9.2 LB/FT ALLOY 28 TSH BL</t>
        </is>
      </c>
      <c r="C334" s="28" t="n">
        <v>31</v>
      </c>
    </row>
    <row r="335">
      <c r="A335" t="inlineStr">
        <is>
          <t>JT.#141</t>
        </is>
      </c>
      <c r="B335" t="inlineStr">
        <is>
          <t>3-1/2" TUBING 9.2 LB/FT ALLOY 28 TSH BL</t>
        </is>
      </c>
      <c r="C335" s="28" t="n">
        <v>31</v>
      </c>
    </row>
    <row r="336">
      <c r="A336" t="inlineStr">
        <is>
          <t>JT.#142</t>
        </is>
      </c>
      <c r="B336" t="inlineStr">
        <is>
          <t>3-1/2" TUBING 9.2 LB/FT ALLOY 28 TSH BL</t>
        </is>
      </c>
      <c r="C336" s="28" t="n">
        <v>31</v>
      </c>
    </row>
    <row r="337">
      <c r="A337" t="inlineStr">
        <is>
          <t>JT.#143</t>
        </is>
      </c>
      <c r="B337" t="inlineStr">
        <is>
          <t>3-1/2" TUBING 9.2 LB/FT ALLOY 28 TSH BL</t>
        </is>
      </c>
      <c r="C337" s="28" t="n">
        <v>31</v>
      </c>
    </row>
    <row r="338">
      <c r="A338" t="inlineStr">
        <is>
          <t>JT.#144</t>
        </is>
      </c>
      <c r="B338" t="inlineStr">
        <is>
          <t>3-1/2" TUBING 9.2 LB/FT ALLOY 28 TSH BL</t>
        </is>
      </c>
      <c r="C338" s="28" t="n">
        <v>31</v>
      </c>
    </row>
    <row r="339">
      <c r="A339" t="inlineStr">
        <is>
          <t>JT.#145</t>
        </is>
      </c>
      <c r="B339" t="inlineStr">
        <is>
          <t>3-1/2" TUBING 9.2 LB/FT ALLOY 28 TSH BL</t>
        </is>
      </c>
      <c r="C339" s="28" t="n">
        <v>31</v>
      </c>
    </row>
    <row r="340" ht="72" customHeight="1" s="501">
      <c r="A340" s="849" t="inlineStr">
        <is>
          <t>B</t>
        </is>
      </c>
      <c r="B340" s="848" t="inlineStr">
        <is>
          <t>UPPER CONN. 3-1/2" VAM TOP BOX 9.2 PPF SN 28 110 KSI
DESCRIPTION: 5 FEET XOVER
SAP: 130005011340
SUPPLIER: TENARIS
LOWER CONN. 3-1/2" TSH BLUE PIN 9.2 PPF SN 28 110 KSI</t>
        </is>
      </c>
      <c r="C340" s="847" t="n">
        <v>5.18</v>
      </c>
      <c r="D340" s="1435" t="n">
        <v>3.908</v>
      </c>
      <c r="E340" s="1435" t="n">
        <v>2.959</v>
      </c>
      <c r="F340" s="845" t="inlineStr">
        <is>
          <t>N/A</t>
        </is>
      </c>
      <c r="G340" s="845" t="inlineStr">
        <is>
          <t>N/A</t>
        </is>
      </c>
      <c r="H340" s="845" t="inlineStr">
        <is>
          <t>130005011340</t>
        </is>
      </c>
      <c r="I340" s="845" t="inlineStr">
        <is>
          <t>N/A</t>
        </is>
      </c>
    </row>
    <row r="341" ht="72" customHeight="1" s="501">
      <c r="B341" s="848" t="inlineStr">
        <is>
          <t>UPPER CONN. 3-1/2" SENTINEL PRIME BOX 9.2 PPF TX28-110 KSI
DESCRIPTION: 5 FEET XOVER
SAP: 130013006385
SUPPLIER: TBX
LOWER CONN. 3-1/2" VAM TOP PIN 9.2 PPF TX28- 110 KSI</t>
        </is>
      </c>
      <c r="C341" s="847" t="n">
        <v>4.91</v>
      </c>
      <c r="D341" s="1435" t="n">
        <v>3.929</v>
      </c>
      <c r="E341" s="1435" t="n">
        <v>2.921</v>
      </c>
      <c r="F341" s="845" t="inlineStr">
        <is>
          <t>N/A</t>
        </is>
      </c>
      <c r="G341" s="845" t="inlineStr">
        <is>
          <t>N/A</t>
        </is>
      </c>
      <c r="H341" s="845" t="inlineStr">
        <is>
          <t>130013006385</t>
        </is>
      </c>
      <c r="I341" s="845" t="inlineStr">
        <is>
          <t>N/A</t>
        </is>
      </c>
    </row>
    <row r="342" ht="100.8" customHeight="1" s="501">
      <c r="B342" s="848" t="inlineStr">
        <is>
          <t>UPPER CONN. 3-1/2" SENTINEL PRIME 9.2#PPF INC 925 BOX
DESCRIPTION: NINE ENERGY MULTICYCLE BARRIER DEVICE
7 CYCLES REMAINING
P/N: 3207251
S/N: 100 086 877
SAP: 130010036003 SUPPLIER: NINE ENERGY
LOWER CONN- 3 1/2 9.2 SENTINEL PRIME 9.2 PPF INC 925 PIN</t>
        </is>
      </c>
      <c r="C342" s="847" t="n">
        <v>5.22</v>
      </c>
      <c r="D342" s="1435" t="n">
        <v>4.8</v>
      </c>
      <c r="E342" s="1435" t="n">
        <v>2.91</v>
      </c>
      <c r="F342" s="845" t="inlineStr">
        <is>
          <t>3207251</t>
        </is>
      </c>
      <c r="G342" s="845" t="inlineStr">
        <is>
          <t>100 086 877</t>
        </is>
      </c>
      <c r="H342" s="845" t="inlineStr">
        <is>
          <t>130010036003</t>
        </is>
      </c>
      <c r="I342" s="845" t="inlineStr">
        <is>
          <t>N/A</t>
        </is>
      </c>
    </row>
    <row r="343" ht="72" customHeight="1" s="501">
      <c r="B343" s="848" t="inlineStr">
        <is>
          <t>UPPER CONN. 3-1/2" VAM TOP BOX 9.2 PPF TX28- 110 KSI
DESCRIPTION: 5 FEET XOVER
SAP: 130013006383
SUPPLIER: TBX
LOWER CONN -3-1/2" SENTINEL PRIME PIN 9.2 PPF TX28-110 KSI</t>
        </is>
      </c>
      <c r="C343" s="847" t="n">
        <v>4.8</v>
      </c>
      <c r="D343" s="1435" t="n">
        <v>3.908</v>
      </c>
      <c r="E343" s="1435" t="n">
        <v>2.959</v>
      </c>
      <c r="F343" s="845" t="inlineStr">
        <is>
          <t>N/A</t>
        </is>
      </c>
      <c r="G343" s="845" t="inlineStr">
        <is>
          <t>N/A</t>
        </is>
      </c>
      <c r="H343" s="845" t="inlineStr">
        <is>
          <t>130013006383</t>
        </is>
      </c>
      <c r="I343" s="845" t="inlineStr">
        <is>
          <t>N/A</t>
        </is>
      </c>
    </row>
    <row r="344" ht="72" customHeight="1" s="501">
      <c r="B344" s="848" t="inlineStr">
        <is>
          <t>UPPER CONN. 3-1/2" TSH BLUE BOX 9.2 PPF SN 28 110 KSI
DESCRIPTION: 10 FEET XOVER
SAP: 130005011444
SUPPLIER: TENARIS
LOWER CONN. 3-1/2" VAM TOP PIN 9.2 PPF SN 28 110 KSI</t>
        </is>
      </c>
      <c r="C344" s="847" t="n">
        <v>9.83</v>
      </c>
      <c r="D344" s="1435" t="n">
        <v>3.937</v>
      </c>
      <c r="E344" s="1435" t="n">
        <v>2.969</v>
      </c>
      <c r="F344" s="845" t="inlineStr">
        <is>
          <t>N/A</t>
        </is>
      </c>
      <c r="G344" s="845" t="inlineStr">
        <is>
          <t>N/A</t>
        </is>
      </c>
      <c r="H344" s="845" t="inlineStr">
        <is>
          <t>130005011444</t>
        </is>
      </c>
      <c r="I344" s="845" t="inlineStr">
        <is>
          <t>N/A</t>
        </is>
      </c>
    </row>
    <row r="345">
      <c r="A345" t="inlineStr">
        <is>
          <t>JT.#146</t>
        </is>
      </c>
      <c r="B345" t="inlineStr">
        <is>
          <t>3-1/2" TUBING 9.2 LB/FT ALLOY 28 TSH BL</t>
        </is>
      </c>
      <c r="C345" s="28" t="n">
        <v>31</v>
      </c>
    </row>
    <row r="346">
      <c r="A346" t="inlineStr">
        <is>
          <t>JT.#147</t>
        </is>
      </c>
      <c r="B346" t="inlineStr">
        <is>
          <t>3-1/2" TUBING 9.2 LB/FT ALLOY 28 TSH BL</t>
        </is>
      </c>
      <c r="C346" s="28" t="n">
        <v>31</v>
      </c>
    </row>
    <row r="347" ht="72" customHeight="1" s="501">
      <c r="A347" s="844" t="inlineStr">
        <is>
          <t>C</t>
        </is>
      </c>
      <c r="B347" s="843" t="inlineStr">
        <is>
          <t>UPPER CONN. 3-1/2" VAM TOP BOX 9.2 PPF SN 28 110 KSI
DESCRIPTION: 5 FEET XOVER
SAP: 130005011340
SUPPLIER: TENARIS
LOWER CONN. 3-1/2" TSH BLUE PIN 9.2 PPF SN 28 110 KSI</t>
        </is>
      </c>
      <c r="C347" s="842" t="n">
        <v>5.16</v>
      </c>
      <c r="D347" s="1436" t="n">
        <v>3.908</v>
      </c>
      <c r="E347" s="1436" t="n">
        <v>2.959</v>
      </c>
      <c r="F347" s="840" t="inlineStr">
        <is>
          <t>N/A</t>
        </is>
      </c>
      <c r="G347" s="840" t="inlineStr">
        <is>
          <t>N/A</t>
        </is>
      </c>
      <c r="H347" s="840" t="inlineStr">
        <is>
          <t>130005011340</t>
        </is>
      </c>
      <c r="I347" s="840" t="inlineStr">
        <is>
          <t>N/A</t>
        </is>
      </c>
    </row>
    <row r="348" ht="100.8" customHeight="1" s="501">
      <c r="B348" s="843" t="inlineStr">
        <is>
          <t>UPPER CONN. 3-1/2" VAM TOP 9.2#PPF INC 925 KSI BOX
DESCRIPTION: 2.750 WXN Nipple
PN: 2963809
S/N :12527047-08
SAP: 130010036868
SUPPLIER: WEATHERFORD
LOWER CONN.3-1/2" VAM TOP 9.2#PPF INC 925KSI PIN</t>
        </is>
      </c>
      <c r="C348" s="842" t="n">
        <v>1.15</v>
      </c>
      <c r="D348" s="1436" t="n">
        <v>3.885</v>
      </c>
      <c r="E348" s="1436" t="n">
        <v>2.637</v>
      </c>
      <c r="F348" s="840" t="inlineStr">
        <is>
          <t>2963809</t>
        </is>
      </c>
      <c r="G348" s="840" t="inlineStr">
        <is>
          <t>12527047-08</t>
        </is>
      </c>
      <c r="H348" s="840" t="inlineStr">
        <is>
          <t>130010036868</t>
        </is>
      </c>
      <c r="I348" s="840" t="inlineStr">
        <is>
          <t>N/A</t>
        </is>
      </c>
    </row>
    <row r="349" ht="72" customHeight="1" s="501">
      <c r="B349" s="843" t="inlineStr">
        <is>
          <t>UPPER CONN. 3-1/2" VAM TOP 9.2#PPF SM 2535 BOX
DESCRIPTION: 5 FEET PUP JOINT
SAP: 130005002758
SUPPLIER: VAM
LOWER CONN. 3-1/2" VAM TOP 9.2#PPF SM 2535 PIN</t>
        </is>
      </c>
      <c r="C349" s="842" t="n">
        <v>4.92</v>
      </c>
      <c r="D349" s="1436" t="n">
        <v>3.908</v>
      </c>
      <c r="E349" s="1436" t="n">
        <v>2.959</v>
      </c>
      <c r="F349" s="840" t="inlineStr">
        <is>
          <t>N/A</t>
        </is>
      </c>
      <c r="G349" s="840" t="inlineStr">
        <is>
          <t>N/A</t>
        </is>
      </c>
      <c r="H349" s="840" t="inlineStr">
        <is>
          <t>130005002758</t>
        </is>
      </c>
      <c r="I349" s="840" t="inlineStr">
        <is>
          <t>N/A</t>
        </is>
      </c>
    </row>
    <row r="350" ht="72" customHeight="1" s="501">
      <c r="B350" s="843" t="inlineStr">
        <is>
          <t>UPPER CONN. 3-1/2" VAM TOP 9.2#PPF SM2535 BOX
DESCRIPTION: 10 FEET PUP JOINT
SAP: 130013000213
SUPPLIER: VAM
LOWER CONN. 3-1/2" VAM TOP 9.2#PPF SM2535 PIN</t>
        </is>
      </c>
      <c r="C350" s="842" t="n">
        <v>9.92</v>
      </c>
      <c r="D350" s="1436" t="n">
        <v>3.908</v>
      </c>
      <c r="E350" s="1436" t="n">
        <v>2.959</v>
      </c>
      <c r="F350" s="840" t="inlineStr">
        <is>
          <t>N/A</t>
        </is>
      </c>
      <c r="G350" s="840" t="inlineStr">
        <is>
          <t>N/A</t>
        </is>
      </c>
      <c r="H350" s="840" t="inlineStr">
        <is>
          <t>130013000213</t>
        </is>
      </c>
      <c r="I350" s="840" t="inlineStr">
        <is>
          <t>N/A</t>
        </is>
      </c>
    </row>
    <row r="351" ht="144" customHeight="1" s="501">
      <c r="B351" s="84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842" t="n">
        <v>9.710000000000001</v>
      </c>
      <c r="D351" s="1436" t="n">
        <v>5.91</v>
      </c>
      <c r="E351" s="1436" t="n">
        <v>2.919</v>
      </c>
      <c r="F351" s="840" t="inlineStr">
        <is>
          <t>2960170</t>
        </is>
      </c>
      <c r="G351" s="840" t="inlineStr">
        <is>
          <t>12857761-01</t>
        </is>
      </c>
      <c r="H351" s="840" t="inlineStr">
        <is>
          <t>130010037571</t>
        </is>
      </c>
      <c r="I351" s="840" t="inlineStr">
        <is>
          <t>N/A</t>
        </is>
      </c>
    </row>
    <row r="352" ht="72" customHeight="1" s="501">
      <c r="B352" s="843" t="inlineStr">
        <is>
          <t>UPPER CONN. 3-1/2" TSH BLUE BOX 9.2 PPF SN 28 110 KSI
DESCRIPTION: 5 FEET XOVER
SAP: 130005011444
SUPPLIER: TENARIS
LOWER CONN. 3-1/2" VAM TOP PIN 9.2 PPF SN 28 110 KSI</t>
        </is>
      </c>
      <c r="C352" s="842" t="n">
        <v>4.99</v>
      </c>
      <c r="D352" s="1436" t="n">
        <v>3.937</v>
      </c>
      <c r="E352" s="1436" t="n">
        <v>2.969</v>
      </c>
      <c r="F352" s="840" t="inlineStr">
        <is>
          <t>N/A</t>
        </is>
      </c>
      <c r="G352" s="840" t="inlineStr">
        <is>
          <t>N/A</t>
        </is>
      </c>
      <c r="H352" s="840" t="inlineStr">
        <is>
          <t>130005011444</t>
        </is>
      </c>
      <c r="I352" s="840" t="inlineStr">
        <is>
          <t>N/A</t>
        </is>
      </c>
    </row>
    <row r="353">
      <c r="A353" t="inlineStr">
        <is>
          <t>JT.#148</t>
        </is>
      </c>
      <c r="B353" t="inlineStr">
        <is>
          <t>3-1/2" TUBING 9.2 LB/FT ALLOY 28 TSH BL</t>
        </is>
      </c>
      <c r="C353" s="28" t="n">
        <v>31</v>
      </c>
    </row>
    <row r="354">
      <c r="A354" t="inlineStr">
        <is>
          <t>JT.#149</t>
        </is>
      </c>
      <c r="B354" t="inlineStr">
        <is>
          <t>3-1/2" TUBING 9.2 LB/FT ALLOY 28 TSH BL</t>
        </is>
      </c>
      <c r="C354" s="28" t="n">
        <v>31</v>
      </c>
    </row>
    <row r="355">
      <c r="A355" t="inlineStr">
        <is>
          <t>JT.#150</t>
        </is>
      </c>
      <c r="B355" t="inlineStr">
        <is>
          <t>3-1/2" TUBING 9.2 LB/FT ALLOY 28 TSH BL</t>
        </is>
      </c>
      <c r="C355" s="28" t="n">
        <v>31</v>
      </c>
    </row>
    <row r="356">
      <c r="A356" t="inlineStr">
        <is>
          <t>JT.#151</t>
        </is>
      </c>
      <c r="B356" t="inlineStr">
        <is>
          <t>3-1/2" TUBING 9.2 LB/FT ALLOY 28 TSH BL</t>
        </is>
      </c>
      <c r="C356" s="28" t="n">
        <v>31</v>
      </c>
    </row>
    <row r="357">
      <c r="A357" t="inlineStr">
        <is>
          <t>JT.#152</t>
        </is>
      </c>
      <c r="B357" t="inlineStr">
        <is>
          <t>3-1/2" TUBING 9.2 LB/FT ALLOY 28 TSH BL</t>
        </is>
      </c>
      <c r="C357" s="28" t="n">
        <v>31</v>
      </c>
    </row>
    <row r="358">
      <c r="A358" t="inlineStr">
        <is>
          <t>JT.#153</t>
        </is>
      </c>
      <c r="B358" t="inlineStr">
        <is>
          <t>3-1/2" TUBING 9.2 LB/FT ALLOY 28 TSH BL</t>
        </is>
      </c>
      <c r="C358" s="28" t="n">
        <v>31</v>
      </c>
    </row>
    <row r="359">
      <c r="A359" t="inlineStr">
        <is>
          <t>JT.#154</t>
        </is>
      </c>
      <c r="B359" t="inlineStr">
        <is>
          <t>3-1/2" TUBING 9.2 LB/FT ALLOY 28 TSH BL</t>
        </is>
      </c>
      <c r="C359" s="28" t="n">
        <v>31</v>
      </c>
    </row>
    <row r="360">
      <c r="A360" t="inlineStr">
        <is>
          <t>JT.#155</t>
        </is>
      </c>
      <c r="B360" t="inlineStr">
        <is>
          <t>3-1/2" TUBING 9.2 LB/FT ALLOY 28 TSH BL</t>
        </is>
      </c>
      <c r="C360" s="28" t="n">
        <v>31</v>
      </c>
    </row>
    <row r="361">
      <c r="A361" t="inlineStr">
        <is>
          <t>JT.#156</t>
        </is>
      </c>
      <c r="B361" t="inlineStr">
        <is>
          <t>3-1/2" TUBING 9.2 LB/FT ALLOY 28 TSH BL</t>
        </is>
      </c>
      <c r="C361" s="28" t="n">
        <v>31</v>
      </c>
    </row>
    <row r="362">
      <c r="A362" t="inlineStr">
        <is>
          <t>JT.#157</t>
        </is>
      </c>
      <c r="B362" t="inlineStr">
        <is>
          <t>3-1/2" TUBING 9.2 LB/FT ALLOY 28 TSH BL</t>
        </is>
      </c>
      <c r="C362" s="28" t="n">
        <v>31</v>
      </c>
    </row>
    <row r="363">
      <c r="A363" t="inlineStr">
        <is>
          <t>JT.#158</t>
        </is>
      </c>
      <c r="B363" t="inlineStr">
        <is>
          <t>3-1/2" TUBING 9.2 LB/FT ALLOY 28 TSH BL</t>
        </is>
      </c>
      <c r="C363" s="28" t="n">
        <v>31</v>
      </c>
    </row>
    <row r="364">
      <c r="A364" t="inlineStr">
        <is>
          <t>JT.#159</t>
        </is>
      </c>
      <c r="B364" t="inlineStr">
        <is>
          <t>3-1/2" TUBING 9.2 LB/FT ALLOY 28 TSH BL</t>
        </is>
      </c>
      <c r="C364" s="28" t="n">
        <v>31</v>
      </c>
    </row>
    <row r="365">
      <c r="A365" t="inlineStr">
        <is>
          <t>JT.#160</t>
        </is>
      </c>
      <c r="B365" t="inlineStr">
        <is>
          <t>3-1/2" TUBING 9.2 LB/FT ALLOY 28 TSH BL</t>
        </is>
      </c>
      <c r="C365" s="28" t="n">
        <v>31</v>
      </c>
    </row>
    <row r="366">
      <c r="A366" t="inlineStr">
        <is>
          <t>JT.#161</t>
        </is>
      </c>
      <c r="B366" t="inlineStr">
        <is>
          <t>3-1/2" TUBING 9.2 LB/FT ALLOY 28 TSH BL</t>
        </is>
      </c>
      <c r="C366" s="28" t="n">
        <v>31</v>
      </c>
    </row>
    <row r="367">
      <c r="A367" t="inlineStr">
        <is>
          <t>JT.#162</t>
        </is>
      </c>
      <c r="B367" t="inlineStr">
        <is>
          <t>3-1/2" TUBING 9.2 LB/FT ALLOY 28 TSH BL</t>
        </is>
      </c>
      <c r="C367" s="28" t="n">
        <v>31</v>
      </c>
    </row>
    <row r="368">
      <c r="A368" t="inlineStr">
        <is>
          <t>JT.#163</t>
        </is>
      </c>
      <c r="B368" t="inlineStr">
        <is>
          <t>3-1/2" TUBING 9.2 LB/FT ALLOY 28 TSH BL</t>
        </is>
      </c>
      <c r="C368" s="28" t="n">
        <v>31</v>
      </c>
    </row>
    <row r="369">
      <c r="A369" t="inlineStr">
        <is>
          <t>JT.#164</t>
        </is>
      </c>
      <c r="B369" t="inlineStr">
        <is>
          <t>3-1/2" TUBING 9.2 LB/FT ALLOY 28 TSH BL</t>
        </is>
      </c>
      <c r="C369" s="28" t="n">
        <v>31</v>
      </c>
    </row>
    <row r="370">
      <c r="A370" t="inlineStr">
        <is>
          <t>JT.#165</t>
        </is>
      </c>
      <c r="B370" t="inlineStr">
        <is>
          <t>3-1/2" TUBING 9.2 LB/FT ALLOY 28 TSH BL</t>
        </is>
      </c>
      <c r="C370" s="28" t="n">
        <v>31</v>
      </c>
    </row>
    <row r="371">
      <c r="A371" t="inlineStr">
        <is>
          <t>JT.#166</t>
        </is>
      </c>
      <c r="B371" t="inlineStr">
        <is>
          <t>3-1/2" TUBING 9.2 LB/FT ALLOY 28 TSH BL</t>
        </is>
      </c>
      <c r="C371" s="28" t="n">
        <v>31</v>
      </c>
    </row>
    <row r="372">
      <c r="A372" t="inlineStr">
        <is>
          <t>JT.#167</t>
        </is>
      </c>
      <c r="B372" t="inlineStr">
        <is>
          <t>3-1/2" TUBING 9.2 LB/FT ALLOY 28 TSH BL</t>
        </is>
      </c>
      <c r="C372" s="28" t="n">
        <v>31</v>
      </c>
    </row>
    <row r="373">
      <c r="A373" t="inlineStr">
        <is>
          <t>JT.#168</t>
        </is>
      </c>
      <c r="B373" t="inlineStr">
        <is>
          <t>3-1/2" TUBING 9.2 LB/FT ALLOY 28 TSH BL</t>
        </is>
      </c>
      <c r="C373" s="28" t="n">
        <v>31</v>
      </c>
    </row>
    <row r="374">
      <c r="A374" t="inlineStr">
        <is>
          <t>JT.#169</t>
        </is>
      </c>
      <c r="B374" t="inlineStr">
        <is>
          <t>3-1/2" TUBING 9.2 LB/FT ALLOY 28 TSH BL</t>
        </is>
      </c>
      <c r="C374" s="28" t="n">
        <v>31</v>
      </c>
    </row>
    <row r="375">
      <c r="A375" t="inlineStr">
        <is>
          <t>JT.#170</t>
        </is>
      </c>
      <c r="B375" t="inlineStr">
        <is>
          <t>3-1/2" TUBING 9.2 LB/FT ALLOY 28 TSH BL</t>
        </is>
      </c>
      <c r="C375" s="28" t="n">
        <v>31</v>
      </c>
    </row>
    <row r="376">
      <c r="A376" t="inlineStr">
        <is>
          <t>JT.#171</t>
        </is>
      </c>
      <c r="B376" t="inlineStr">
        <is>
          <t>3-1/2" TUBING 9.2 LB/FT ALLOY 28 TSH BL</t>
        </is>
      </c>
      <c r="C376" s="28" t="n">
        <v>31</v>
      </c>
    </row>
    <row r="377">
      <c r="A377" t="inlineStr">
        <is>
          <t>JT.#172</t>
        </is>
      </c>
      <c r="B377" t="inlineStr">
        <is>
          <t>3-1/2" TUBING 9.2 LB/FT ALLOY 28 TSH BL</t>
        </is>
      </c>
      <c r="C377" s="28" t="n">
        <v>31</v>
      </c>
    </row>
    <row r="378">
      <c r="A378" t="inlineStr">
        <is>
          <t>JT.#173</t>
        </is>
      </c>
      <c r="B378" t="inlineStr">
        <is>
          <t>3-1/2" TUBING 9.2 LB/FT ALLOY 28 TSH BL</t>
        </is>
      </c>
      <c r="C378" s="28" t="n">
        <v>31</v>
      </c>
    </row>
    <row r="379">
      <c r="A379" t="inlineStr">
        <is>
          <t>JT.#174</t>
        </is>
      </c>
      <c r="B379" t="inlineStr">
        <is>
          <t>3-1/2" TUBING 9.2 LB/FT ALLOY 28 TSH BL</t>
        </is>
      </c>
      <c r="C379" s="28" t="n">
        <v>31</v>
      </c>
    </row>
    <row r="380">
      <c r="A380" t="inlineStr">
        <is>
          <t>JT.#175</t>
        </is>
      </c>
      <c r="B380" t="inlineStr">
        <is>
          <t>3-1/2" TUBING 9.2 LB/FT ALLOY 28 TSH BL</t>
        </is>
      </c>
      <c r="C380" s="28" t="n">
        <v>31</v>
      </c>
    </row>
    <row r="381">
      <c r="A381" t="inlineStr">
        <is>
          <t>JT.#176</t>
        </is>
      </c>
      <c r="B381" t="inlineStr">
        <is>
          <t>3-1/2" TUBING 9.2 LB/FT ALLOY 28 TSH BL</t>
        </is>
      </c>
      <c r="C381" s="28" t="n">
        <v>31</v>
      </c>
    </row>
    <row r="382">
      <c r="A382" t="inlineStr">
        <is>
          <t>JT.#177</t>
        </is>
      </c>
      <c r="B382" t="inlineStr">
        <is>
          <t>3-1/2" TUBING 9.2 LB/FT ALLOY 28 TSH BL</t>
        </is>
      </c>
      <c r="C382" s="28" t="n">
        <v>31</v>
      </c>
    </row>
    <row r="383">
      <c r="A383" t="inlineStr">
        <is>
          <t>JT.#178</t>
        </is>
      </c>
      <c r="B383" t="inlineStr">
        <is>
          <t>3-1/2" TUBING 9.2 LB/FT ALLOY 28 TSH BL</t>
        </is>
      </c>
      <c r="C383" s="28" t="n">
        <v>31</v>
      </c>
    </row>
    <row r="384">
      <c r="A384" t="inlineStr">
        <is>
          <t>JT.#179</t>
        </is>
      </c>
      <c r="B384" t="inlineStr">
        <is>
          <t>3-1/2" TUBING 9.2 LB/FT ALLOY 28 TSH BL</t>
        </is>
      </c>
      <c r="C384" s="28" t="n">
        <v>31</v>
      </c>
    </row>
    <row r="385">
      <c r="A385" t="inlineStr">
        <is>
          <t>JT.#180</t>
        </is>
      </c>
      <c r="B385" t="inlineStr">
        <is>
          <t>3-1/2" TUBING 9.2 LB/FT ALLOY 28 TSH BL</t>
        </is>
      </c>
      <c r="C385" s="28" t="n">
        <v>31</v>
      </c>
    </row>
    <row r="386">
      <c r="A386" t="inlineStr">
        <is>
          <t>JT.#181</t>
        </is>
      </c>
      <c r="B386" t="inlineStr">
        <is>
          <t>3-1/2" TUBING 9.2 LB/FT ALLOY 28 TSH BL</t>
        </is>
      </c>
      <c r="C386" s="28" t="n">
        <v>31</v>
      </c>
    </row>
    <row r="387">
      <c r="A387" t="inlineStr">
        <is>
          <t>JT.#182</t>
        </is>
      </c>
      <c r="B387" t="inlineStr">
        <is>
          <t>3-1/2" TUBING 9.2 LB/FT ALLOY 28 TSH BL</t>
        </is>
      </c>
      <c r="C387" s="28" t="n">
        <v>31</v>
      </c>
    </row>
    <row r="388">
      <c r="A388" t="inlineStr">
        <is>
          <t>JT.#183</t>
        </is>
      </c>
      <c r="B388" t="inlineStr">
        <is>
          <t>3-1/2" TUBING 9.2 LB/FT ALLOY 28 TSH BL</t>
        </is>
      </c>
      <c r="C388" s="28" t="n">
        <v>31</v>
      </c>
    </row>
    <row r="389">
      <c r="A389" t="inlineStr">
        <is>
          <t>JT.#184</t>
        </is>
      </c>
      <c r="B389" t="inlineStr">
        <is>
          <t>3-1/2" TUBING 9.2 LB/FT ALLOY 28 TSH BL</t>
        </is>
      </c>
      <c r="C389" s="28" t="n">
        <v>31</v>
      </c>
    </row>
    <row r="390">
      <c r="A390" t="inlineStr">
        <is>
          <t>JT.#185</t>
        </is>
      </c>
      <c r="B390" t="inlineStr">
        <is>
          <t>3-1/2" TUBING 9.2 LB/FT ALLOY 28 TSH BL</t>
        </is>
      </c>
      <c r="C390" s="28" t="n">
        <v>31</v>
      </c>
    </row>
    <row r="391">
      <c r="A391" t="inlineStr">
        <is>
          <t>JT.#186</t>
        </is>
      </c>
      <c r="B391" t="inlineStr">
        <is>
          <t>3-1/2" TUBING 9.2 LB/FT ALLOY 28 TSH BL</t>
        </is>
      </c>
      <c r="C391" s="28" t="n">
        <v>31</v>
      </c>
    </row>
    <row r="392">
      <c r="A392" t="inlineStr">
        <is>
          <t>JT.#187</t>
        </is>
      </c>
      <c r="B392" t="inlineStr">
        <is>
          <t>3-1/2" TUBING 9.2 LB/FT ALLOY 28 TSH BL</t>
        </is>
      </c>
      <c r="C392" s="28" t="n">
        <v>31</v>
      </c>
    </row>
    <row r="393">
      <c r="A393" t="inlineStr">
        <is>
          <t>JT.#188</t>
        </is>
      </c>
      <c r="B393" t="inlineStr">
        <is>
          <t>3-1/2" TUBING 9.2 LB/FT ALLOY 28 TSH BL</t>
        </is>
      </c>
      <c r="C393" s="28" t="n">
        <v>31</v>
      </c>
    </row>
    <row r="394">
      <c r="A394" t="inlineStr">
        <is>
          <t>JT.#189</t>
        </is>
      </c>
      <c r="B394" t="inlineStr">
        <is>
          <t>3-1/2" TUBING 9.2 LB/FT ALLOY 28 TSH BL</t>
        </is>
      </c>
      <c r="C394" s="28" t="n">
        <v>31</v>
      </c>
    </row>
    <row r="395">
      <c r="A395" t="inlineStr">
        <is>
          <t>JT.#190</t>
        </is>
      </c>
      <c r="B395" t="inlineStr">
        <is>
          <t>3-1/2" TUBING 9.2 LB/FT ALLOY 28 TSH BL</t>
        </is>
      </c>
      <c r="C395" s="28" t="n">
        <v>31</v>
      </c>
    </row>
    <row r="396">
      <c r="A396" t="inlineStr">
        <is>
          <t>JT.#191</t>
        </is>
      </c>
      <c r="B396" t="inlineStr">
        <is>
          <t>3-1/2" TUBING 9.2 LB/FT ALLOY 28 TSH BL</t>
        </is>
      </c>
      <c r="C396" s="28" t="n">
        <v>31</v>
      </c>
    </row>
    <row r="397">
      <c r="A397" t="inlineStr">
        <is>
          <t>JT.#192</t>
        </is>
      </c>
      <c r="B397" t="inlineStr">
        <is>
          <t>3-1/2" TUBING 9.2 LB/FT ALLOY 28 TSH BL</t>
        </is>
      </c>
      <c r="C397" s="28" t="n">
        <v>31</v>
      </c>
    </row>
    <row r="398" ht="72" customHeight="1" s="501">
      <c r="A398" s="839" t="inlineStr">
        <is>
          <t>D1</t>
        </is>
      </c>
      <c r="B398" s="838" t="inlineStr">
        <is>
          <t>UPPER CONN. 3-1/2" VAM TOP BOX 9.2 PPF SN 28 110 KSI
DESCRIPTION: 5 FEET XOVER
SAP: 130005011340
SUPPLIER: TENARIS
LOWER CONN. 3-1/2" TSH BLUE PIN 9.2 PPF SN 28 110 KSI</t>
        </is>
      </c>
      <c r="C398" s="837" t="n">
        <v>5.2</v>
      </c>
      <c r="D398" s="1437" t="n">
        <v>3.908</v>
      </c>
      <c r="E398" s="1437" t="n">
        <v>2.959</v>
      </c>
      <c r="F398" s="835" t="inlineStr">
        <is>
          <t>N/A</t>
        </is>
      </c>
      <c r="G398" s="835" t="inlineStr">
        <is>
          <t>N/A</t>
        </is>
      </c>
      <c r="H398" s="835" t="inlineStr">
        <is>
          <t>130005011340</t>
        </is>
      </c>
      <c r="I398" s="835" t="inlineStr">
        <is>
          <t>N/A</t>
        </is>
      </c>
    </row>
    <row r="399" ht="72" customHeight="1" s="501">
      <c r="B399" s="838" t="inlineStr">
        <is>
          <t>UPPER CONN. 3-1/2" SENTINEL PRIME BOX 9.2 PPF TX28-110 KSI
DESCRIPTION: 5 FEET XOVER
SAP: 130013006385
SUPPLIER: TBX
LOWER CONN. 3-1/2" VAM TOP PIN 9.2 PPF TX28-110 KSI</t>
        </is>
      </c>
      <c r="C399" s="837" t="n">
        <v>4.96</v>
      </c>
      <c r="D399" s="1437" t="n">
        <v>3.929</v>
      </c>
      <c r="E399" s="1437" t="n">
        <v>2.921</v>
      </c>
      <c r="F399" s="835" t="inlineStr">
        <is>
          <t>N/A</t>
        </is>
      </c>
      <c r="G399" s="835" t="inlineStr">
        <is>
          <t>N/A</t>
        </is>
      </c>
      <c r="H399" s="835" t="inlineStr">
        <is>
          <t>130013006385</t>
        </is>
      </c>
      <c r="I399" s="835" t="inlineStr">
        <is>
          <t>N/A</t>
        </is>
      </c>
    </row>
    <row r="400" ht="129.6" customHeight="1" s="501">
      <c r="B400" s="8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837" t="n">
        <v>8.69</v>
      </c>
      <c r="D400" s="1437" t="n">
        <v>5.82</v>
      </c>
      <c r="E400" s="1437" t="n">
        <v>2.9</v>
      </c>
      <c r="F400" s="835" t="inlineStr">
        <is>
          <t>3205577</t>
        </is>
      </c>
      <c r="G400" s="835" t="inlineStr">
        <is>
          <t>12636080-03</t>
        </is>
      </c>
      <c r="H400" s="835" t="inlineStr">
        <is>
          <t>130010036652</t>
        </is>
      </c>
      <c r="I400" s="835" t="inlineStr">
        <is>
          <t>N/A</t>
        </is>
      </c>
    </row>
    <row r="401" ht="72" customHeight="1" s="501">
      <c r="B401" s="838" t="inlineStr">
        <is>
          <t>UPPER CONN. 3-1/2" VAM TOP BOX 9.2 PPF TX28- 110 KSI
DESCRIPTION: 5 FEET XOVER
SAP: 130013006383
SUPPLIER: TBX
LOWER CONN -3-1/2" SENTINEL PRIME PIN 9.2 PPF TX28-110 KSI</t>
        </is>
      </c>
      <c r="C401" s="837" t="n">
        <v>4.85</v>
      </c>
      <c r="D401" s="1437" t="n">
        <v>3.908</v>
      </c>
      <c r="E401" s="1437" t="n">
        <v>2.959</v>
      </c>
      <c r="F401" s="835" t="inlineStr">
        <is>
          <t>N/A</t>
        </is>
      </c>
      <c r="G401" s="835" t="inlineStr">
        <is>
          <t>N/A</t>
        </is>
      </c>
      <c r="H401" s="835" t="inlineStr">
        <is>
          <t>130013006383</t>
        </is>
      </c>
      <c r="I401" s="835" t="inlineStr">
        <is>
          <t>N/A</t>
        </is>
      </c>
    </row>
    <row r="402" ht="72" customHeight="1" s="501">
      <c r="B402" s="838" t="inlineStr">
        <is>
          <t>UPPER CONN. 3-1/2" TSH BLUE BOX 9.2 PPF SN 28 110 KSI
DESCRIPTION: 10 FEET XOVER
SAP: 130005012487
SUPPLIER: TENARIS
LOWER CONN. 3-1/2" VAM TOP PIN 9.2 PPF SN 28 110 KSI</t>
        </is>
      </c>
      <c r="C402" s="837" t="n">
        <v>9.949999999999999</v>
      </c>
      <c r="D402" s="1437" t="n">
        <v>3.937</v>
      </c>
      <c r="E402" s="1437" t="n">
        <v>2.969</v>
      </c>
      <c r="F402" s="835" t="inlineStr">
        <is>
          <t>N/A</t>
        </is>
      </c>
      <c r="G402" s="835" t="inlineStr">
        <is>
          <t>N/A</t>
        </is>
      </c>
      <c r="H402" s="835" t="inlineStr">
        <is>
          <t>130005012487</t>
        </is>
      </c>
      <c r="I402" s="835" t="inlineStr">
        <is>
          <t>N/A</t>
        </is>
      </c>
    </row>
    <row r="403">
      <c r="A403" t="inlineStr">
        <is>
          <t>JT.#193</t>
        </is>
      </c>
      <c r="B403" t="inlineStr">
        <is>
          <t>3-1/2" TUBING 9.2 LB/FT ALLOY 28 TSH BL</t>
        </is>
      </c>
      <c r="C403" s="28" t="n">
        <v>31</v>
      </c>
    </row>
    <row r="404">
      <c r="A404" t="inlineStr">
        <is>
          <t>JT.#194</t>
        </is>
      </c>
      <c r="B404" t="inlineStr">
        <is>
          <t>3-1/2" TUBING 9.2 LB/FT ALLOY 28 TSH BL</t>
        </is>
      </c>
      <c r="C404" s="28" t="n">
        <v>31</v>
      </c>
    </row>
    <row r="405">
      <c r="A405" t="inlineStr">
        <is>
          <t>JT.#195</t>
        </is>
      </c>
      <c r="B405" t="inlineStr">
        <is>
          <t>3-1/2" TUBING 9.2 LB/FT ALLOY 28 TSH BL</t>
        </is>
      </c>
      <c r="C405" s="28" t="n">
        <v>31</v>
      </c>
    </row>
    <row r="406">
      <c r="A406" t="inlineStr">
        <is>
          <t>JT.#196</t>
        </is>
      </c>
      <c r="B406" t="inlineStr">
        <is>
          <t>3-1/2" TUBING 9.2 LB/FT ALLOY 28 TSH BL</t>
        </is>
      </c>
      <c r="C406" s="28" t="n">
        <v>31</v>
      </c>
    </row>
    <row r="407">
      <c r="A407" t="inlineStr">
        <is>
          <t>JT.#197</t>
        </is>
      </c>
      <c r="B407" t="inlineStr">
        <is>
          <t>3-1/2" TUBING 9.2 LB/FT ALLOY 28 TSH BL</t>
        </is>
      </c>
      <c r="C407" s="28" t="n">
        <v>31</v>
      </c>
    </row>
    <row r="408">
      <c r="A408" t="inlineStr">
        <is>
          <t>JT.#198</t>
        </is>
      </c>
      <c r="B408" t="inlineStr">
        <is>
          <t>3-1/2" TUBING 9.2 LB/FT ALLOY 28 TSH BL</t>
        </is>
      </c>
      <c r="C408" s="28" t="n">
        <v>31</v>
      </c>
    </row>
    <row r="409">
      <c r="A409" t="inlineStr">
        <is>
          <t>JT.#199</t>
        </is>
      </c>
      <c r="B409" t="inlineStr">
        <is>
          <t>3-1/2" TUBING 9.2 LB/FT ALLOY 28 TSH BL</t>
        </is>
      </c>
      <c r="C409" s="28" t="n">
        <v>31</v>
      </c>
    </row>
    <row r="410">
      <c r="A410" t="inlineStr">
        <is>
          <t>JT.#200</t>
        </is>
      </c>
      <c r="B410" t="inlineStr">
        <is>
          <t>3-1/2" TUBING 9.2 LB/FT ALLOY 28 TSH BL</t>
        </is>
      </c>
      <c r="C410" s="28" t="n">
        <v>31</v>
      </c>
    </row>
    <row r="411">
      <c r="A411" t="inlineStr">
        <is>
          <t>JT.#201</t>
        </is>
      </c>
      <c r="B411" t="inlineStr">
        <is>
          <t>3-1/2" TUBING 9.2 LB/FT ALLOY 28 TSH BL</t>
        </is>
      </c>
      <c r="C411" s="28" t="n">
        <v>31</v>
      </c>
    </row>
    <row r="412">
      <c r="A412" t="inlineStr">
        <is>
          <t>JT.#202</t>
        </is>
      </c>
      <c r="B412" t="inlineStr">
        <is>
          <t>3-1/2" TUBING 9.2 LB/FT ALLOY 28 TSH BL</t>
        </is>
      </c>
      <c r="C412" s="28" t="n">
        <v>31</v>
      </c>
    </row>
    <row r="413">
      <c r="A413" t="inlineStr">
        <is>
          <t>JT.#203</t>
        </is>
      </c>
      <c r="B413" t="inlineStr">
        <is>
          <t>3-1/2" TUBING 9.2 LB/FT ALLOY 28 TSH BL</t>
        </is>
      </c>
      <c r="C413" s="28" t="n">
        <v>31</v>
      </c>
    </row>
    <row r="414">
      <c r="A414" t="inlineStr">
        <is>
          <t>JT.#204</t>
        </is>
      </c>
      <c r="B414" t="inlineStr">
        <is>
          <t>3-1/2" TUBING 9.2 LB/FT ALLOY 28 TSH BL</t>
        </is>
      </c>
      <c r="C414" s="28" t="n">
        <v>31</v>
      </c>
    </row>
    <row r="415">
      <c r="A415" t="inlineStr">
        <is>
          <t>JT.#205</t>
        </is>
      </c>
      <c r="B415" t="inlineStr">
        <is>
          <t>3-1/2" TUBING 9.2 LB/FT ALLOY 28 TSH BL</t>
        </is>
      </c>
      <c r="C415" s="28" t="n">
        <v>31</v>
      </c>
    </row>
    <row r="416">
      <c r="A416" t="inlineStr">
        <is>
          <t>JT.#206</t>
        </is>
      </c>
      <c r="B416" t="inlineStr">
        <is>
          <t>3-1/2" TUBING 9.2 LB/FT ALLOY 28 TSH BL</t>
        </is>
      </c>
      <c r="C416" s="28" t="n">
        <v>31</v>
      </c>
    </row>
    <row r="417">
      <c r="A417" t="inlineStr">
        <is>
          <t>JT.#207</t>
        </is>
      </c>
      <c r="B417" t="inlineStr">
        <is>
          <t>3-1/2" TUBING 9.2 LB/FT ALLOY 28 TSH BL</t>
        </is>
      </c>
      <c r="C417" s="28" t="n">
        <v>31</v>
      </c>
    </row>
    <row r="418" ht="72" customHeight="1" s="501">
      <c r="A418" s="834" t="inlineStr">
        <is>
          <t>D2</t>
        </is>
      </c>
      <c r="B418" s="833" t="inlineStr">
        <is>
          <t>UPPER CONN. 3-1/2" VAM TOP BOX 9.2 PPF SN 28 110 KSI
DESCRIPTION: 5 FEET XOVER
SAP: 130005011340
SUPPLIER: TENARIS
LOWER CONN. 3-1/2" TSH BLUE PIN 9.2 PPF SN 28 110 KSI</t>
        </is>
      </c>
      <c r="C418" s="832" t="n">
        <v>5.18</v>
      </c>
      <c r="D418" s="1438" t="n">
        <v>3.908</v>
      </c>
      <c r="E418" s="1438" t="n">
        <v>2.959</v>
      </c>
      <c r="F418" s="830" t="inlineStr">
        <is>
          <t>N/A</t>
        </is>
      </c>
      <c r="G418" s="830" t="inlineStr">
        <is>
          <t>N/A</t>
        </is>
      </c>
      <c r="H418" s="830" t="inlineStr">
        <is>
          <t>130005011340</t>
        </is>
      </c>
      <c r="I418" s="830" t="inlineStr">
        <is>
          <t>N/A</t>
        </is>
      </c>
    </row>
    <row r="419" ht="72" customHeight="1" s="501">
      <c r="B419" s="833" t="inlineStr">
        <is>
          <t>UPPER CONN. 3-1/2" SENTINEL PRIME BOX 9.2 PPF TX28- 110 KSI
DESCRIPTION: 5 FEET XOVER
SAP: 130013006385
SUPPLIER: TBX
LOWER CONN. 3-1/2" VAM TOP PIN 9.2 PPF TX28-110 KSI</t>
        </is>
      </c>
      <c r="C419" s="832" t="n">
        <v>4.97</v>
      </c>
      <c r="D419" s="1438" t="n">
        <v>3.929</v>
      </c>
      <c r="E419" s="1438" t="n">
        <v>2.921</v>
      </c>
      <c r="F419" s="830" t="inlineStr">
        <is>
          <t>N/A</t>
        </is>
      </c>
      <c r="G419" s="830" t="inlineStr">
        <is>
          <t>N/A</t>
        </is>
      </c>
      <c r="H419" s="830" t="inlineStr">
        <is>
          <t>130013006385</t>
        </is>
      </c>
      <c r="I419" s="830" t="inlineStr">
        <is>
          <t>N/A</t>
        </is>
      </c>
    </row>
    <row r="420" ht="129.6" customHeight="1" s="501">
      <c r="B420" s="8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832" t="n">
        <v>8.69</v>
      </c>
      <c r="D420" s="1438" t="n">
        <v>5.82</v>
      </c>
      <c r="E420" s="1438" t="n">
        <v>2.9</v>
      </c>
      <c r="F420" s="830" t="inlineStr">
        <is>
          <t>3205577</t>
        </is>
      </c>
      <c r="G420" s="830" t="inlineStr">
        <is>
          <t>12636080-05</t>
        </is>
      </c>
      <c r="H420" s="830" t="inlineStr">
        <is>
          <t>130010036652</t>
        </is>
      </c>
      <c r="I420" s="830" t="inlineStr">
        <is>
          <t>N/A</t>
        </is>
      </c>
    </row>
    <row r="421" ht="72" customHeight="1" s="501">
      <c r="B421" s="833" t="inlineStr">
        <is>
          <t>UPPER CONN. 3-1/2" VAM TOP BOX 9.2 PPF TX28- 110 KSI
DESCRIPTION: 5 FEET XOVER
SAP: 130013006383
SUPPLIER: TBX
LOWER CONN -3-1/2" SENTINEL PRIME PIN 9.2 PPF TX28-110 KSI</t>
        </is>
      </c>
      <c r="C421" s="832" t="n">
        <v>4.8</v>
      </c>
      <c r="D421" s="1438" t="n">
        <v>3.908</v>
      </c>
      <c r="E421" s="1438" t="n">
        <v>2.959</v>
      </c>
      <c r="F421" s="830" t="inlineStr">
        <is>
          <t>N/A</t>
        </is>
      </c>
      <c r="G421" s="830" t="inlineStr">
        <is>
          <t>N/A</t>
        </is>
      </c>
      <c r="H421" s="830" t="inlineStr">
        <is>
          <t>130013006383</t>
        </is>
      </c>
      <c r="I421" s="830" t="inlineStr">
        <is>
          <t>N/A</t>
        </is>
      </c>
    </row>
    <row r="422" ht="72" customHeight="1" s="501">
      <c r="B422" s="833" t="inlineStr">
        <is>
          <t>UPPER CONN. 3-1/2" TSH BLUE BOX 9.2 PPF SN 28 110 KSI
DESCRIPTION: 10 FEET XOVER
SAP: 130005012487
SUPPLIER: TENARIS
LOWER CONN. 3-1/2" VAM TOP PIN 9.2 PPF SN 28 110 KSI</t>
        </is>
      </c>
      <c r="C422" s="832" t="n">
        <v>9.949999999999999</v>
      </c>
      <c r="D422" s="1438" t="n">
        <v>3.937</v>
      </c>
      <c r="E422" s="1438" t="n">
        <v>2.969</v>
      </c>
      <c r="F422" s="830" t="inlineStr">
        <is>
          <t>N/A</t>
        </is>
      </c>
      <c r="G422" s="830" t="inlineStr">
        <is>
          <t>N/A</t>
        </is>
      </c>
      <c r="H422" s="830" t="inlineStr">
        <is>
          <t>130005012487</t>
        </is>
      </c>
      <c r="I422" s="830" t="inlineStr">
        <is>
          <t>N/A</t>
        </is>
      </c>
    </row>
    <row r="423">
      <c r="A423" t="inlineStr">
        <is>
          <t>JT.#208</t>
        </is>
      </c>
      <c r="B423" t="inlineStr">
        <is>
          <t>3-1/2" TUBING 9.2 LB/FT ALLOY 28 TSH BL</t>
        </is>
      </c>
      <c r="C423" s="28" t="n">
        <v>31</v>
      </c>
    </row>
    <row r="424">
      <c r="A424" t="inlineStr">
        <is>
          <t>JT.#209</t>
        </is>
      </c>
      <c r="B424" t="inlineStr">
        <is>
          <t>3-1/2" TUBING 9.2 LB/FT ALLOY 28 TSH BL</t>
        </is>
      </c>
      <c r="C424" s="28" t="n">
        <v>31</v>
      </c>
    </row>
    <row r="425">
      <c r="A425" t="inlineStr">
        <is>
          <t>JT.#210</t>
        </is>
      </c>
      <c r="B425" t="inlineStr">
        <is>
          <t>3-1/2" TUBING 9.2 LB/FT ALLOY 28 TSH BL</t>
        </is>
      </c>
      <c r="C425" s="28" t="n">
        <v>31</v>
      </c>
    </row>
    <row r="426">
      <c r="A426" t="inlineStr">
        <is>
          <t>JT.#211</t>
        </is>
      </c>
      <c r="B426" t="inlineStr">
        <is>
          <t>3-1/2" TUBING 9.2 LB/FT ALLOY 28 TSH BL</t>
        </is>
      </c>
      <c r="C426" s="28" t="n">
        <v>31</v>
      </c>
    </row>
    <row r="427">
      <c r="A427" t="inlineStr">
        <is>
          <t>JT.#212</t>
        </is>
      </c>
      <c r="B427" t="inlineStr">
        <is>
          <t>3-1/2" TUBING 9.2 LB/FT ALLOY 28 TSH BL</t>
        </is>
      </c>
      <c r="C427" s="28" t="n">
        <v>31</v>
      </c>
    </row>
    <row r="428">
      <c r="A428" t="inlineStr">
        <is>
          <t>JT.#213</t>
        </is>
      </c>
      <c r="B428" t="inlineStr">
        <is>
          <t>3-1/2" TUBING 9.2 LB/FT ALLOY 28 TSH BL</t>
        </is>
      </c>
      <c r="C428" s="28" t="n">
        <v>31</v>
      </c>
    </row>
    <row r="429">
      <c r="A429" t="inlineStr">
        <is>
          <t>JT.#214</t>
        </is>
      </c>
      <c r="B429" t="inlineStr">
        <is>
          <t>3-1/2" TUBING 9.2 LB/FT ALLOY 28 TSH BL</t>
        </is>
      </c>
      <c r="C429" s="28" t="n">
        <v>31</v>
      </c>
    </row>
    <row r="430">
      <c r="A430" t="inlineStr">
        <is>
          <t>JT.#215</t>
        </is>
      </c>
      <c r="B430" t="inlineStr">
        <is>
          <t>3-1/2" TUBING 9.2 LB/FT ALLOY 28 TSH BL</t>
        </is>
      </c>
      <c r="C430" s="28" t="n">
        <v>31</v>
      </c>
    </row>
    <row r="431">
      <c r="A431" t="inlineStr">
        <is>
          <t>JT.#216</t>
        </is>
      </c>
      <c r="B431" t="inlineStr">
        <is>
          <t>3-1/2" TUBING 9.2 LB/FT ALLOY 28 TSH BL</t>
        </is>
      </c>
      <c r="C431" s="28" t="n">
        <v>31</v>
      </c>
    </row>
    <row r="432">
      <c r="A432" t="inlineStr">
        <is>
          <t>JT.#217</t>
        </is>
      </c>
      <c r="B432" t="inlineStr">
        <is>
          <t>3-1/2" TUBING 9.2 LB/FT ALLOY 28 TSH BL</t>
        </is>
      </c>
      <c r="C432" s="28" t="n">
        <v>31</v>
      </c>
    </row>
    <row r="433">
      <c r="A433" t="inlineStr">
        <is>
          <t>JT.#218</t>
        </is>
      </c>
      <c r="B433" t="inlineStr">
        <is>
          <t>3-1/2" TUBING 9.2 LB/FT ALLOY 28 TSH BL</t>
        </is>
      </c>
      <c r="C433" s="28" t="n">
        <v>31</v>
      </c>
    </row>
    <row r="434">
      <c r="A434" t="inlineStr">
        <is>
          <t>JT.#219</t>
        </is>
      </c>
      <c r="B434" t="inlineStr">
        <is>
          <t>3-1/2" TUBING 9.2 LB/FT ALLOY 28 TSH BL</t>
        </is>
      </c>
      <c r="C434" s="28" t="n">
        <v>31</v>
      </c>
    </row>
    <row r="435">
      <c r="A435" t="inlineStr">
        <is>
          <t>JT.#220</t>
        </is>
      </c>
      <c r="B435" t="inlineStr">
        <is>
          <t>3-1/2" TUBING 9.2 LB/FT ALLOY 28 TSH BL</t>
        </is>
      </c>
      <c r="C435" s="28" t="n">
        <v>31</v>
      </c>
    </row>
    <row r="436">
      <c r="A436" t="inlineStr">
        <is>
          <t>JT.#221</t>
        </is>
      </c>
      <c r="B436" t="inlineStr">
        <is>
          <t>3-1/2" TUBING 9.2 LB/FT ALLOY 28 TSH BL</t>
        </is>
      </c>
      <c r="C436" s="28" t="n">
        <v>31</v>
      </c>
    </row>
    <row r="437">
      <c r="A437" t="inlineStr">
        <is>
          <t>JT.#222</t>
        </is>
      </c>
      <c r="B437" t="inlineStr">
        <is>
          <t>3-1/2" TUBING 9.2 LB/FT ALLOY 28 TSH BL</t>
        </is>
      </c>
      <c r="C437" s="28" t="n">
        <v>31</v>
      </c>
    </row>
    <row r="438">
      <c r="A438" t="inlineStr">
        <is>
          <t>JT.#223</t>
        </is>
      </c>
      <c r="B438" t="inlineStr">
        <is>
          <t>3-1/2" TUBING 9.2 LB/FT ALLOY 28 TSH BL</t>
        </is>
      </c>
      <c r="C438" s="28" t="n">
        <v>31</v>
      </c>
    </row>
    <row r="439">
      <c r="A439" t="inlineStr">
        <is>
          <t>JT.#224</t>
        </is>
      </c>
      <c r="B439" t="inlineStr">
        <is>
          <t>3-1/2" TUBING 9.2 LB/FT ALLOY 28 TSH BL</t>
        </is>
      </c>
      <c r="C439" s="28" t="n">
        <v>31</v>
      </c>
    </row>
    <row r="440">
      <c r="A440" t="inlineStr">
        <is>
          <t>JT.#225</t>
        </is>
      </c>
      <c r="B440" t="inlineStr">
        <is>
          <t>3-1/2" TUBING 9.2 LB/FT ALLOY 28 TSH BL</t>
        </is>
      </c>
      <c r="C440" s="28" t="n">
        <v>31</v>
      </c>
    </row>
    <row r="441">
      <c r="A441" t="inlineStr">
        <is>
          <t>JT.#226</t>
        </is>
      </c>
      <c r="B441" t="inlineStr">
        <is>
          <t>3-1/2" TUBING 9.2 LB/FT ALLOY 28 TSH BL</t>
        </is>
      </c>
      <c r="C441" s="28" t="n">
        <v>31</v>
      </c>
    </row>
    <row r="442">
      <c r="A442" t="inlineStr">
        <is>
          <t>JT.#227</t>
        </is>
      </c>
      <c r="B442" t="inlineStr">
        <is>
          <t>3-1/2" TUBING 9.2 LB/FT ALLOY 28 TSH BL</t>
        </is>
      </c>
      <c r="C442" s="28" t="n">
        <v>31</v>
      </c>
    </row>
    <row r="443">
      <c r="A443" t="inlineStr">
        <is>
          <t>JT.#228</t>
        </is>
      </c>
      <c r="B443" t="inlineStr">
        <is>
          <t>3-1/2" TUBING 9.2 LB/FT ALLOY 28 TSH BL</t>
        </is>
      </c>
      <c r="C443" s="28" t="n">
        <v>31</v>
      </c>
    </row>
    <row r="444">
      <c r="A444" t="inlineStr">
        <is>
          <t>JT.#229</t>
        </is>
      </c>
      <c r="B444" t="inlineStr">
        <is>
          <t>3-1/2" TUBING 9.2 LB/FT ALLOY 28 TSH BL</t>
        </is>
      </c>
      <c r="C444" s="28" t="n">
        <v>31</v>
      </c>
    </row>
    <row r="445">
      <c r="A445" t="inlineStr">
        <is>
          <t>JT.#230</t>
        </is>
      </c>
      <c r="B445" t="inlineStr">
        <is>
          <t>3-1/2" TUBING 9.2 LB/FT ALLOY 28 TSH BL</t>
        </is>
      </c>
      <c r="C445" s="28" t="n">
        <v>31</v>
      </c>
    </row>
    <row r="446">
      <c r="A446" t="inlineStr">
        <is>
          <t>JT.#231</t>
        </is>
      </c>
      <c r="B446" t="inlineStr">
        <is>
          <t>3-1/2" TUBING 9.2 LB/FT ALLOY 28 TSH BL</t>
        </is>
      </c>
      <c r="C446" s="28" t="n">
        <v>31</v>
      </c>
    </row>
    <row r="447">
      <c r="A447" t="inlineStr">
        <is>
          <t>JT.#232</t>
        </is>
      </c>
      <c r="B447" t="inlineStr">
        <is>
          <t>3-1/2" TUBING 9.2 LB/FT ALLOY 28 TSH BL</t>
        </is>
      </c>
      <c r="C447" s="28" t="n">
        <v>31</v>
      </c>
    </row>
    <row r="448">
      <c r="A448" t="inlineStr">
        <is>
          <t>JT.#233</t>
        </is>
      </c>
      <c r="B448" t="inlineStr">
        <is>
          <t>3-1/2" TUBING 9.2 LB/FT ALLOY 28 TSH BL</t>
        </is>
      </c>
      <c r="C448" s="28" t="n">
        <v>31</v>
      </c>
    </row>
    <row r="449">
      <c r="A449" t="inlineStr">
        <is>
          <t>JT.#234</t>
        </is>
      </c>
      <c r="B449" t="inlineStr">
        <is>
          <t>3-1/2" TUBING 9.2 LB/FT ALLOY 28 TSH BL</t>
        </is>
      </c>
      <c r="C449" s="28" t="n">
        <v>31</v>
      </c>
    </row>
    <row r="450">
      <c r="A450" t="inlineStr">
        <is>
          <t>JT.#235</t>
        </is>
      </c>
      <c r="B450" t="inlineStr">
        <is>
          <t>3-1/2" TUBING 9.2 LB/FT ALLOY 28 TSH BL</t>
        </is>
      </c>
      <c r="C450" s="28" t="n">
        <v>31</v>
      </c>
    </row>
    <row r="451" ht="72" customHeight="1" s="501">
      <c r="A451" s="829" t="inlineStr">
        <is>
          <t>D3</t>
        </is>
      </c>
      <c r="B451" s="828" t="inlineStr">
        <is>
          <t>UPPER CONN. 3-1/2" VAM TOP BOX 9.2 PPF SN 28 110 KSI
DESCRIPTION: 5 FEET XOVER
SAP: 130005011340
SUPPLIER: TENARIS
LOWER CONN. 3-1/2" TSH BLUE PIN 9.2 PPF SN 28 110 KSI</t>
        </is>
      </c>
      <c r="C451" s="827" t="n">
        <v>5.19</v>
      </c>
      <c r="D451" s="1439" t="n">
        <v>3.908</v>
      </c>
      <c r="E451" s="1439" t="n">
        <v>2.959</v>
      </c>
      <c r="F451" s="825" t="inlineStr">
        <is>
          <t>N/A</t>
        </is>
      </c>
      <c r="G451" s="825" t="inlineStr">
        <is>
          <t>N/A</t>
        </is>
      </c>
      <c r="H451" s="825" t="inlineStr">
        <is>
          <t>130005011340</t>
        </is>
      </c>
      <c r="I451" s="825" t="inlineStr">
        <is>
          <t>N/A</t>
        </is>
      </c>
    </row>
    <row r="452" ht="72" customHeight="1" s="501">
      <c r="B452" s="828" t="inlineStr">
        <is>
          <t>UPPER CONN. 3-1/2" SENTINEL PRIME BOX 9.2 PPF TX28-110 KSI
DESCRIPTION: 5 FEET XOVER
SAP: 130013006385
SUPPLIER: TBX
LOWER CONN. 3-1/2" VAM TOP PIN 9.2 PPF TX28-110 KSI</t>
        </is>
      </c>
      <c r="C452" s="827" t="n">
        <v>4.96</v>
      </c>
      <c r="D452" s="1439" t="n">
        <v>3.929</v>
      </c>
      <c r="E452" s="1439" t="n">
        <v>2.921</v>
      </c>
      <c r="F452" s="825" t="inlineStr">
        <is>
          <t>N/A</t>
        </is>
      </c>
      <c r="G452" s="825" t="inlineStr">
        <is>
          <t>N/A</t>
        </is>
      </c>
      <c r="H452" s="825" t="inlineStr">
        <is>
          <t>130013006385</t>
        </is>
      </c>
      <c r="I452" s="825" t="inlineStr">
        <is>
          <t>N/A</t>
        </is>
      </c>
    </row>
    <row r="453" ht="129.6" customHeight="1" s="501">
      <c r="B453" s="82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827" t="n">
        <v>8.69</v>
      </c>
      <c r="D453" s="1439" t="n">
        <v>5.82</v>
      </c>
      <c r="E453" s="1439" t="n">
        <v>2.9</v>
      </c>
      <c r="F453" s="825" t="inlineStr">
        <is>
          <t>3205577</t>
        </is>
      </c>
      <c r="G453" s="825" t="inlineStr">
        <is>
          <t>12600735-08</t>
        </is>
      </c>
      <c r="H453" s="825" t="inlineStr">
        <is>
          <t>130010036652</t>
        </is>
      </c>
      <c r="I453" s="825" t="inlineStr">
        <is>
          <t>N/A</t>
        </is>
      </c>
    </row>
    <row r="454" ht="72" customHeight="1" s="501">
      <c r="B454" s="828" t="inlineStr">
        <is>
          <t>UPPER CONN. 3-1/2" VAM TOP BOX 9.2 PPF TX28- 110 KSI
DESCRIPTION: 5 FEET XOVER
SAP: 130013006383
SUPPLIER: TBX
LOWER CONN -3-1/2" SENTINEL PRIME PIN 9.2 PPF TX28-110 KSI</t>
        </is>
      </c>
      <c r="C454" s="827" t="n">
        <v>4.88</v>
      </c>
      <c r="D454" s="1439" t="n">
        <v>3.908</v>
      </c>
      <c r="E454" s="1439" t="n">
        <v>2.959</v>
      </c>
      <c r="F454" s="825" t="inlineStr">
        <is>
          <t>N/A</t>
        </is>
      </c>
      <c r="G454" s="825" t="inlineStr">
        <is>
          <t>N/A</t>
        </is>
      </c>
      <c r="H454" s="825" t="inlineStr">
        <is>
          <t>130013006383</t>
        </is>
      </c>
      <c r="I454" s="825" t="inlineStr">
        <is>
          <t>N/A</t>
        </is>
      </c>
    </row>
    <row r="455" ht="72" customHeight="1" s="501">
      <c r="B455" s="828" t="inlineStr">
        <is>
          <t>UPPER CONN. 3-1/2" TSH BLUE BOX 9.2 PPF SN 28 110 KSI
DESCRIPTION: 10 FEET XOVER
SAP: 130005012487
SUPPLIER: TENARIS
LOWER CONN. 3-1/2" VAM TOP PIN 9.2 PPF SN 28 110 KSI</t>
        </is>
      </c>
      <c r="C455" s="827" t="n">
        <v>9.93</v>
      </c>
      <c r="D455" s="1439" t="n">
        <v>3.937</v>
      </c>
      <c r="E455" s="1439" t="n">
        <v>2.969</v>
      </c>
      <c r="F455" s="825" t="inlineStr">
        <is>
          <t>N/A</t>
        </is>
      </c>
      <c r="G455" s="825" t="inlineStr">
        <is>
          <t>N/A</t>
        </is>
      </c>
      <c r="H455" s="825" t="inlineStr">
        <is>
          <t>130005012487</t>
        </is>
      </c>
      <c r="I455" s="825" t="inlineStr">
        <is>
          <t>N/A</t>
        </is>
      </c>
    </row>
    <row r="456">
      <c r="A456" t="inlineStr">
        <is>
          <t>JT.#236</t>
        </is>
      </c>
      <c r="B456" t="inlineStr">
        <is>
          <t>3-1/2" TUBING 9.2 LB/FT ALLOY 28 TSH BL</t>
        </is>
      </c>
      <c r="C456" s="28" t="n">
        <v>31</v>
      </c>
    </row>
    <row r="457">
      <c r="A457" t="inlineStr">
        <is>
          <t>JT.#237</t>
        </is>
      </c>
      <c r="B457" t="inlineStr">
        <is>
          <t>3-1/2" TUBING 9.2 LB/FT ALLOY 28 TSH BL</t>
        </is>
      </c>
      <c r="C457" s="28" t="n">
        <v>31</v>
      </c>
    </row>
    <row r="458">
      <c r="A458" t="inlineStr">
        <is>
          <t>JT.#238</t>
        </is>
      </c>
      <c r="B458" t="inlineStr">
        <is>
          <t>3-1/2" TUBING 9.2 LB/FT ALLOY 28 TSH BL</t>
        </is>
      </c>
      <c r="C458" s="28" t="n">
        <v>31</v>
      </c>
    </row>
    <row r="459">
      <c r="A459" t="inlineStr">
        <is>
          <t>JT.#239</t>
        </is>
      </c>
      <c r="B459" t="inlineStr">
        <is>
          <t>3-1/2" TUBING 9.2 LB/FT ALLOY 28 TSH BL</t>
        </is>
      </c>
      <c r="C459" s="28" t="n">
        <v>31</v>
      </c>
    </row>
    <row r="460">
      <c r="A460" t="inlineStr">
        <is>
          <t>JT.#240</t>
        </is>
      </c>
      <c r="B460" t="inlineStr">
        <is>
          <t>3-1/2" TUBING 9.2 LB/FT ALLOY 28 TSH BL</t>
        </is>
      </c>
      <c r="C460" s="28" t="n">
        <v>31</v>
      </c>
    </row>
    <row r="461">
      <c r="A461" t="inlineStr">
        <is>
          <t>JT.#241</t>
        </is>
      </c>
      <c r="B461" t="inlineStr">
        <is>
          <t>3-1/2" TUBING 9.2 LB/FT ALLOY 28 TSH BL</t>
        </is>
      </c>
      <c r="C461" s="28" t="n">
        <v>31</v>
      </c>
    </row>
    <row r="462">
      <c r="A462" t="inlineStr">
        <is>
          <t>JT.#242</t>
        </is>
      </c>
      <c r="B462" t="inlineStr">
        <is>
          <t>3-1/2" TUBING 9.2 LB/FT ALLOY 28 TSH BL</t>
        </is>
      </c>
      <c r="C462" s="28" t="n">
        <v>31</v>
      </c>
    </row>
    <row r="463">
      <c r="A463" t="inlineStr">
        <is>
          <t>JT.#243</t>
        </is>
      </c>
      <c r="B463" t="inlineStr">
        <is>
          <t>3-1/2" TUBING 9.2 LB/FT ALLOY 28 TSH BL</t>
        </is>
      </c>
      <c r="C463" s="28" t="n">
        <v>31</v>
      </c>
    </row>
    <row r="464">
      <c r="A464" t="inlineStr">
        <is>
          <t>JT.#244</t>
        </is>
      </c>
      <c r="B464" t="inlineStr">
        <is>
          <t>3-1/2" TUBING 9.2 LB/FT ALLOY 28 TSH BL</t>
        </is>
      </c>
      <c r="C464" s="28" t="n">
        <v>31</v>
      </c>
    </row>
    <row r="465">
      <c r="A465" t="inlineStr">
        <is>
          <t>JT.#245</t>
        </is>
      </c>
      <c r="B465" t="inlineStr">
        <is>
          <t>3-1/2" TUBING 9.2 LB/FT ALLOY 28 TSH BL</t>
        </is>
      </c>
      <c r="C465" s="28" t="n">
        <v>31</v>
      </c>
    </row>
    <row r="466">
      <c r="A466" t="inlineStr">
        <is>
          <t>JT.#246</t>
        </is>
      </c>
      <c r="B466" t="inlineStr">
        <is>
          <t>3-1/2" TUBING 9.2 LB/FT ALLOY 28 TSH BL</t>
        </is>
      </c>
      <c r="C466" s="28" t="n">
        <v>31</v>
      </c>
    </row>
    <row r="467">
      <c r="A467" t="inlineStr">
        <is>
          <t>JT.#247</t>
        </is>
      </c>
      <c r="B467" t="inlineStr">
        <is>
          <t>3-1/2" TUBING 9.2 LB/FT ALLOY 28 TSH BL</t>
        </is>
      </c>
      <c r="C467" s="28" t="n">
        <v>31</v>
      </c>
    </row>
    <row r="468">
      <c r="A468" t="inlineStr">
        <is>
          <t>JT.#248</t>
        </is>
      </c>
      <c r="B468" t="inlineStr">
        <is>
          <t>3-1/2" TUBING 9.2 LB/FT ALLOY 28 TSH BL</t>
        </is>
      </c>
      <c r="C468" s="28" t="n">
        <v>31</v>
      </c>
    </row>
    <row r="469">
      <c r="A469" t="inlineStr">
        <is>
          <t>JT.#249</t>
        </is>
      </c>
      <c r="B469" t="inlineStr">
        <is>
          <t>3-1/2" TUBING 9.2 LB/FT ALLOY 28 TSH BL</t>
        </is>
      </c>
      <c r="C469" s="28" t="n">
        <v>31</v>
      </c>
    </row>
    <row r="470">
      <c r="A470" t="inlineStr">
        <is>
          <t>JT.#250</t>
        </is>
      </c>
      <c r="B470" t="inlineStr">
        <is>
          <t>3-1/2" TUBING 9.2 LB/FT ALLOY 28 TSH BL</t>
        </is>
      </c>
      <c r="C470" s="28" t="n">
        <v>31</v>
      </c>
    </row>
    <row r="471">
      <c r="A471" t="inlineStr">
        <is>
          <t>JT.#251</t>
        </is>
      </c>
      <c r="B471" t="inlineStr">
        <is>
          <t>3-1/2" TUBING 9.2 LB/FT ALLOY 28 TSH BL</t>
        </is>
      </c>
      <c r="C471" s="28" t="n">
        <v>31</v>
      </c>
    </row>
    <row r="472">
      <c r="A472" t="inlineStr">
        <is>
          <t>JT.#252</t>
        </is>
      </c>
      <c r="B472" t="inlineStr">
        <is>
          <t>3-1/2" TUBING 9.2 LB/FT ALLOY 28 TSH BL</t>
        </is>
      </c>
      <c r="C472" s="28" t="n">
        <v>31</v>
      </c>
    </row>
    <row r="473">
      <c r="A473" t="inlineStr">
        <is>
          <t>JT.#253</t>
        </is>
      </c>
      <c r="B473" t="inlineStr">
        <is>
          <t>3-1/2" TUBING 9.2 LB/FT ALLOY 28 TSH BL</t>
        </is>
      </c>
      <c r="C473" s="28" t="n">
        <v>31</v>
      </c>
    </row>
    <row r="474">
      <c r="A474" t="inlineStr">
        <is>
          <t>JT.#254</t>
        </is>
      </c>
      <c r="B474" t="inlineStr">
        <is>
          <t>3-1/2" TUBING 9.2 LB/FT ALLOY 28 TSH BL</t>
        </is>
      </c>
      <c r="C474" s="28" t="n">
        <v>31</v>
      </c>
    </row>
    <row r="475">
      <c r="A475" t="inlineStr">
        <is>
          <t>JT.#255</t>
        </is>
      </c>
      <c r="B475" t="inlineStr">
        <is>
          <t>3-1/2" TUBING 9.2 LB/FT ALLOY 28 TSH BL</t>
        </is>
      </c>
      <c r="C475" s="28" t="n">
        <v>31</v>
      </c>
    </row>
    <row r="476">
      <c r="A476" t="inlineStr">
        <is>
          <t>JT.#256</t>
        </is>
      </c>
      <c r="B476" t="inlineStr">
        <is>
          <t>3-1/2" TUBING 9.2 LB/FT ALLOY 28 TSH BL</t>
        </is>
      </c>
      <c r="C476" s="28" t="n">
        <v>31</v>
      </c>
    </row>
    <row r="477">
      <c r="A477" t="inlineStr">
        <is>
          <t>JT.#257</t>
        </is>
      </c>
      <c r="B477" t="inlineStr">
        <is>
          <t>3-1/2" TUBING 9.2 LB/FT ALLOY 28 TSH BL</t>
        </is>
      </c>
      <c r="C477" s="28" t="n">
        <v>31</v>
      </c>
    </row>
    <row r="478">
      <c r="A478" t="inlineStr">
        <is>
          <t>JT.#258</t>
        </is>
      </c>
      <c r="B478" t="inlineStr">
        <is>
          <t>3-1/2" TUBING 9.2 LB/FT ALLOY 28 TSH BL</t>
        </is>
      </c>
      <c r="C478" s="28" t="n">
        <v>31</v>
      </c>
    </row>
    <row r="479">
      <c r="A479" t="inlineStr">
        <is>
          <t>JT.#259</t>
        </is>
      </c>
      <c r="B479" t="inlineStr">
        <is>
          <t>3-1/2" TUBING 9.2 LB/FT ALLOY 28 TSH BL</t>
        </is>
      </c>
      <c r="C479" s="28" t="n">
        <v>31</v>
      </c>
    </row>
    <row r="480">
      <c r="A480" t="inlineStr">
        <is>
          <t>JT.#260</t>
        </is>
      </c>
      <c r="B480" t="inlineStr">
        <is>
          <t>3-1/2" TUBING 9.2 LB/FT ALLOY 28 TSH BL</t>
        </is>
      </c>
      <c r="C480" s="28" t="n">
        <v>31</v>
      </c>
    </row>
    <row r="481">
      <c r="A481" t="inlineStr">
        <is>
          <t>JT.#261</t>
        </is>
      </c>
      <c r="B481" t="inlineStr">
        <is>
          <t>3-1/2" TUBING 9.2 LB/FT ALLOY 28 TSH BL</t>
        </is>
      </c>
      <c r="C481" s="28" t="n">
        <v>31</v>
      </c>
    </row>
    <row r="482">
      <c r="A482" t="inlineStr">
        <is>
          <t>JT.#262</t>
        </is>
      </c>
      <c r="B482" t="inlineStr">
        <is>
          <t>3-1/2" TUBING 9.2 LB/FT ALLOY 28 TSH BL</t>
        </is>
      </c>
      <c r="C482" s="28" t="n">
        <v>31</v>
      </c>
    </row>
    <row r="483">
      <c r="A483" t="inlineStr">
        <is>
          <t>JT.#263</t>
        </is>
      </c>
      <c r="B483" t="inlineStr">
        <is>
          <t>3-1/2" TUBING 9.2 LB/FT ALLOY 28 TSH BL</t>
        </is>
      </c>
      <c r="C483" s="28" t="n">
        <v>31</v>
      </c>
    </row>
    <row r="484">
      <c r="A484" t="inlineStr">
        <is>
          <t>JT.#264</t>
        </is>
      </c>
      <c r="B484" t="inlineStr">
        <is>
          <t>3-1/2" TUBING 9.2 LB/FT ALLOY 28 TSH BL</t>
        </is>
      </c>
      <c r="C484" s="28" t="n">
        <v>31</v>
      </c>
    </row>
    <row r="485">
      <c r="A485" t="inlineStr">
        <is>
          <t>JT.#265</t>
        </is>
      </c>
      <c r="B485" t="inlineStr">
        <is>
          <t>3-1/2" TUBING 9.2 LB/FT ALLOY 28 TSH BL</t>
        </is>
      </c>
      <c r="C485" s="28" t="n">
        <v>31</v>
      </c>
    </row>
    <row r="486">
      <c r="A486" t="inlineStr">
        <is>
          <t>JT.#266</t>
        </is>
      </c>
      <c r="B486" t="inlineStr">
        <is>
          <t>3-1/2" TUBING 9.2 LB/FT ALLOY 28 TSH BL</t>
        </is>
      </c>
      <c r="C486" s="28" t="n">
        <v>31</v>
      </c>
    </row>
    <row r="487">
      <c r="A487" t="inlineStr">
        <is>
          <t>JT.#267</t>
        </is>
      </c>
      <c r="B487" t="inlineStr">
        <is>
          <t>3-1/2" TUBING 9.2 LB/FT ALLOY 28 TSH BL</t>
        </is>
      </c>
      <c r="C487" s="28" t="n">
        <v>31</v>
      </c>
    </row>
    <row r="488">
      <c r="A488" t="inlineStr">
        <is>
          <t>JT.#268</t>
        </is>
      </c>
      <c r="B488" t="inlineStr">
        <is>
          <t>3-1/2" TUBING 9.2 LB/FT ALLOY 28 TSH BL</t>
        </is>
      </c>
      <c r="C488" s="28" t="n">
        <v>31</v>
      </c>
    </row>
    <row r="489">
      <c r="A489" t="inlineStr">
        <is>
          <t>JT.#269</t>
        </is>
      </c>
      <c r="B489" t="inlineStr">
        <is>
          <t>3-1/2" TUBING 9.2 LB/FT ALLOY 28 TSH BL</t>
        </is>
      </c>
      <c r="C489" s="28" t="n">
        <v>31</v>
      </c>
    </row>
    <row r="490">
      <c r="A490" t="inlineStr">
        <is>
          <t>JT.#270</t>
        </is>
      </c>
      <c r="B490" t="inlineStr">
        <is>
          <t>3-1/2" TUBING 9.2 LB/FT ALLOY 28 TSH BL</t>
        </is>
      </c>
      <c r="C490" s="28" t="n">
        <v>31</v>
      </c>
    </row>
    <row r="491">
      <c r="A491" t="inlineStr">
        <is>
          <t>JT.#271</t>
        </is>
      </c>
      <c r="B491" t="inlineStr">
        <is>
          <t>3-1/2" TUBING 9.2 LB/FT ALLOY 28 TSH BL</t>
        </is>
      </c>
      <c r="C491" s="28" t="n">
        <v>31</v>
      </c>
    </row>
    <row r="492">
      <c r="A492" t="inlineStr">
        <is>
          <t>JT.#272</t>
        </is>
      </c>
      <c r="B492" t="inlineStr">
        <is>
          <t>3-1/2" TUBING 9.2 LB/FT ALLOY 28 TSH BL</t>
        </is>
      </c>
      <c r="C492" s="28" t="n">
        <v>31</v>
      </c>
    </row>
    <row r="493">
      <c r="A493" t="inlineStr">
        <is>
          <t>JT.#273</t>
        </is>
      </c>
      <c r="B493" t="inlineStr">
        <is>
          <t>3-1/2" TUBING 9.2 LB/FT ALLOY 28 TSH BL</t>
        </is>
      </c>
      <c r="C493" s="28" t="n">
        <v>31</v>
      </c>
    </row>
    <row r="494">
      <c r="A494" t="inlineStr">
        <is>
          <t>JT.#274</t>
        </is>
      </c>
      <c r="B494" t="inlineStr">
        <is>
          <t>3-1/2" TUBING 9.2 LB/FT ALLOY 28 TSH BL</t>
        </is>
      </c>
      <c r="C494" s="28" t="n">
        <v>31</v>
      </c>
    </row>
    <row r="495">
      <c r="A495" t="inlineStr">
        <is>
          <t>JT.#275</t>
        </is>
      </c>
      <c r="B495" t="inlineStr">
        <is>
          <t>3-1/2" TUBING 9.2 LB/FT ALLOY 28 TSH BL</t>
        </is>
      </c>
      <c r="C495" s="28" t="n">
        <v>31</v>
      </c>
    </row>
    <row r="496">
      <c r="A496" t="inlineStr">
        <is>
          <t>JT.#276</t>
        </is>
      </c>
      <c r="B496" t="inlineStr">
        <is>
          <t>3-1/2" TUBING 9.2 LB/FT ALLOY 28 TSH BL</t>
        </is>
      </c>
      <c r="C496" s="28" t="n">
        <v>31</v>
      </c>
    </row>
    <row r="497">
      <c r="A497" t="inlineStr">
        <is>
          <t>JT.#277</t>
        </is>
      </c>
      <c r="B497" t="inlineStr">
        <is>
          <t>3-1/2" TUBING 9.2 LB/FT ALLOY 28 TSH BL</t>
        </is>
      </c>
      <c r="C497" s="28" t="n">
        <v>31</v>
      </c>
    </row>
    <row r="498">
      <c r="A498" t="inlineStr">
        <is>
          <t>JT.#278</t>
        </is>
      </c>
      <c r="B498" t="inlineStr">
        <is>
          <t>3-1/2" TUBING 9.2 LB/FT ALLOY 28 TSH BL</t>
        </is>
      </c>
      <c r="C498" s="28" t="n">
        <v>31</v>
      </c>
    </row>
    <row r="499">
      <c r="A499" t="inlineStr">
        <is>
          <t>JT.#279</t>
        </is>
      </c>
      <c r="B499" t="inlineStr">
        <is>
          <t>3-1/2" TUBING 9.2 LB/FT ALLOY 28 TSH BL</t>
        </is>
      </c>
      <c r="C499" s="28" t="n">
        <v>31</v>
      </c>
    </row>
    <row r="500">
      <c r="A500" t="inlineStr">
        <is>
          <t>JT.#280</t>
        </is>
      </c>
      <c r="B500" t="inlineStr">
        <is>
          <t>3-1/2" TUBING 9.2 LB/FT ALLOY 28 TSH BL</t>
        </is>
      </c>
      <c r="C500" s="28" t="n">
        <v>31</v>
      </c>
    </row>
    <row r="501">
      <c r="A501" t="inlineStr">
        <is>
          <t>JT.#281</t>
        </is>
      </c>
      <c r="B501" t="inlineStr">
        <is>
          <t>3-1/2" TUBING 9.2 LB/FT ALLOY 28 TSH BL</t>
        </is>
      </c>
      <c r="C501" s="28" t="n">
        <v>31</v>
      </c>
    </row>
    <row r="502">
      <c r="A502" t="inlineStr">
        <is>
          <t>JT.#282</t>
        </is>
      </c>
      <c r="B502" t="inlineStr">
        <is>
          <t>3-1/2" TUBING 9.2 LB/FT ALLOY 28 TSH BL</t>
        </is>
      </c>
      <c r="C502" s="28" t="n">
        <v>31</v>
      </c>
    </row>
    <row r="503">
      <c r="A503" t="inlineStr">
        <is>
          <t>JT.#283</t>
        </is>
      </c>
      <c r="B503" t="inlineStr">
        <is>
          <t>3-1/2" TUBING 9.2 LB/FT ALLOY 28 TSH BL</t>
        </is>
      </c>
      <c r="C503" s="28" t="n">
        <v>31</v>
      </c>
    </row>
    <row r="504">
      <c r="A504" t="inlineStr">
        <is>
          <t>JT.#284</t>
        </is>
      </c>
      <c r="B504" t="inlineStr">
        <is>
          <t>3-1/2" TUBING 9.2 LB/FT ALLOY 28 TSH BL</t>
        </is>
      </c>
      <c r="C504" s="28" t="n">
        <v>31</v>
      </c>
    </row>
    <row r="505" ht="72" customHeight="1" s="501">
      <c r="A505" s="824" t="inlineStr">
        <is>
          <t>D4</t>
        </is>
      </c>
      <c r="B505" s="823" t="inlineStr">
        <is>
          <t>UPPER CONN. 3-1/2" VAM TOP BOX 9.2 PPF SN 28 110 KSI
DESCRIPTION: 5 FEET XOVER
SAP: 130005011340
SUPPLIER: TENARIS
LOWER CONN. 3-1/2" TSH BLUE PIN 9.2 PPF SN 28 110 KSI</t>
        </is>
      </c>
      <c r="C505" s="822" t="n">
        <v>5.18</v>
      </c>
      <c r="D505" s="1440" t="n">
        <v>3.908</v>
      </c>
      <c r="E505" s="1440" t="n">
        <v>2.959</v>
      </c>
      <c r="F505" s="820" t="inlineStr">
        <is>
          <t>N/A</t>
        </is>
      </c>
      <c r="G505" s="820" t="inlineStr">
        <is>
          <t>N/A</t>
        </is>
      </c>
      <c r="H505" s="820" t="inlineStr">
        <is>
          <t>130005011340</t>
        </is>
      </c>
      <c r="I505" s="820" t="inlineStr">
        <is>
          <t>N/A</t>
        </is>
      </c>
    </row>
    <row r="506" ht="72" customHeight="1" s="501">
      <c r="B506" s="823" t="inlineStr">
        <is>
          <t>UPPER CONN. 3-1/2" SENTINEL PRIME BOX 9.2 PPF TX28-110 KSI
DESCRIPTION: 5 FEET XOVER
SAP: 130013006385
SUPPLIER: TBX
LOWER CONN. 3-1/2" VAM TOP PIN 9.2 PPF TX28-110 KSI</t>
        </is>
      </c>
      <c r="C506" s="822" t="n">
        <v>4.96</v>
      </c>
      <c r="D506" s="1440" t="n">
        <v>3.929</v>
      </c>
      <c r="E506" s="1440" t="n">
        <v>2.921</v>
      </c>
      <c r="F506" s="820" t="inlineStr">
        <is>
          <t>N/A</t>
        </is>
      </c>
      <c r="G506" s="820" t="inlineStr">
        <is>
          <t>N/A</t>
        </is>
      </c>
      <c r="H506" s="820" t="inlineStr">
        <is>
          <t>130013006385</t>
        </is>
      </c>
      <c r="I506" s="820" t="inlineStr">
        <is>
          <t>N/A</t>
        </is>
      </c>
    </row>
    <row r="507" ht="129.6" customHeight="1" s="501">
      <c r="B507" s="82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822" t="n">
        <v>8.69</v>
      </c>
      <c r="D507" s="1440" t="n">
        <v>5.82</v>
      </c>
      <c r="E507" s="1440" t="n">
        <v>2.9</v>
      </c>
      <c r="F507" s="820" t="inlineStr">
        <is>
          <t>3205577</t>
        </is>
      </c>
      <c r="G507" s="820" t="inlineStr">
        <is>
          <t>12696654-13</t>
        </is>
      </c>
      <c r="H507" s="820" t="inlineStr">
        <is>
          <t>130010036652</t>
        </is>
      </c>
      <c r="I507" s="820" t="inlineStr">
        <is>
          <t>N/A</t>
        </is>
      </c>
    </row>
    <row r="508" ht="72" customHeight="1" s="501">
      <c r="B508" s="823" t="inlineStr">
        <is>
          <t>UPPER CONN. 3-1/2" VAM TOP BOX 9.2 PPF TX28- 110 KSI
DESCRIPTION: 10 FEET XOVER
SAP: 1130013006387
SUPPLIER: TBX
LOWER CONN-3-1/2" SENTINELPRIME PIN 9.2 PPF TX28110 KSI</t>
        </is>
      </c>
      <c r="C508" s="822" t="n">
        <v>9.779999999999999</v>
      </c>
      <c r="D508" s="1440" t="n">
        <v>3.908</v>
      </c>
      <c r="E508" s="1440" t="n">
        <v>2.959</v>
      </c>
      <c r="F508" s="820" t="inlineStr">
        <is>
          <t>N/A</t>
        </is>
      </c>
      <c r="G508" s="820" t="inlineStr">
        <is>
          <t>N/A</t>
        </is>
      </c>
      <c r="H508" s="820" t="inlineStr">
        <is>
          <t>1130013006387</t>
        </is>
      </c>
      <c r="I508" s="820" t="inlineStr">
        <is>
          <t>N/A</t>
        </is>
      </c>
    </row>
    <row r="509" ht="72" customHeight="1" s="501">
      <c r="B509" s="823" t="inlineStr">
        <is>
          <t>UPPER CONN. 3-1/2" TSH BLUE BOX 9.2 PPF SN 28 110 KSI
DESCRIPTION: 5 FEET XOVER
SAP: 130005011340
SUPPLIER: TENARIS
LOWER CONN. 3-1/2" VAM TOP PIN 9.2 PPF SN 28 110 KSI</t>
        </is>
      </c>
      <c r="C509" s="822" t="n">
        <v>4.96</v>
      </c>
      <c r="D509" s="1440" t="n">
        <v>3.937</v>
      </c>
      <c r="E509" s="1440" t="n">
        <v>2.969</v>
      </c>
      <c r="F509" s="820" t="inlineStr">
        <is>
          <t>N/A</t>
        </is>
      </c>
      <c r="G509" s="820" t="inlineStr">
        <is>
          <t>N/A</t>
        </is>
      </c>
      <c r="H509" s="820" t="inlineStr">
        <is>
          <t>130005011340</t>
        </is>
      </c>
      <c r="I509" s="820" t="inlineStr">
        <is>
          <t>N/A</t>
        </is>
      </c>
    </row>
    <row r="510">
      <c r="A510" t="inlineStr">
        <is>
          <t>JT.#285</t>
        </is>
      </c>
      <c r="B510" t="inlineStr">
        <is>
          <t>3-1/2" TUBING 9.2 LB/FT ALLOY 28 TSH BL</t>
        </is>
      </c>
      <c r="C510" s="28" t="n">
        <v>31</v>
      </c>
    </row>
    <row r="511">
      <c r="A511" t="inlineStr">
        <is>
          <t>JT.#286</t>
        </is>
      </c>
      <c r="B511" t="inlineStr">
        <is>
          <t>3-1/2" TUBING 9.2 LB/FT ALLOY 28 TSH BL</t>
        </is>
      </c>
      <c r="C511" s="28" t="n">
        <v>31</v>
      </c>
    </row>
    <row r="512">
      <c r="A512" t="inlineStr">
        <is>
          <t>JT.#287</t>
        </is>
      </c>
      <c r="B512" t="inlineStr">
        <is>
          <t>3-1/2" TUBING 9.2 LB/FT ALLOY 28 TSH BL</t>
        </is>
      </c>
      <c r="C512" s="28" t="n">
        <v>31</v>
      </c>
    </row>
    <row r="513">
      <c r="A513" t="inlineStr">
        <is>
          <t>JT.#288</t>
        </is>
      </c>
      <c r="B513" t="inlineStr">
        <is>
          <t>3-1/2" TUBING 9.2 LB/FT ALLOY 28 TSH BL</t>
        </is>
      </c>
      <c r="C513" s="28" t="n">
        <v>31</v>
      </c>
    </row>
    <row r="514">
      <c r="A514" t="inlineStr">
        <is>
          <t>JT.#289</t>
        </is>
      </c>
      <c r="B514" t="inlineStr">
        <is>
          <t>3-1/2" TUBING 9.2 LB/FT ALLOY 28 TSH BL</t>
        </is>
      </c>
      <c r="C514" s="28" t="n">
        <v>31</v>
      </c>
    </row>
    <row r="515">
      <c r="A515" t="inlineStr">
        <is>
          <t>JT.#290</t>
        </is>
      </c>
      <c r="B515" t="inlineStr">
        <is>
          <t>3-1/2" TUBING 9.2 LB/FT ALLOY 28 TSH BL</t>
        </is>
      </c>
      <c r="C515" s="28" t="n">
        <v>31</v>
      </c>
    </row>
    <row r="516">
      <c r="A516" t="inlineStr">
        <is>
          <t>JT.#291</t>
        </is>
      </c>
      <c r="B516" t="inlineStr">
        <is>
          <t>3-1/2" TUBING 9.2 LB/FT ALLOY 28 TSH BL</t>
        </is>
      </c>
      <c r="C516" s="28" t="n">
        <v>31</v>
      </c>
    </row>
    <row r="517">
      <c r="A517" t="inlineStr">
        <is>
          <t>JT.#292</t>
        </is>
      </c>
      <c r="B517" t="inlineStr">
        <is>
          <t>3-1/2" TUBING 9.2 LB/FT ALLOY 28 TSH BL</t>
        </is>
      </c>
      <c r="C517" s="28" t="n">
        <v>31</v>
      </c>
    </row>
    <row r="518">
      <c r="A518" t="inlineStr">
        <is>
          <t>JT.#293</t>
        </is>
      </c>
      <c r="B518" t="inlineStr">
        <is>
          <t>3-1/2" TUBING 9.2 LB/FT ALLOY 28 TSH BL</t>
        </is>
      </c>
      <c r="C518" s="28" t="n">
        <v>31</v>
      </c>
    </row>
    <row r="519">
      <c r="A519" t="inlineStr">
        <is>
          <t>JT.#294</t>
        </is>
      </c>
      <c r="B519" t="inlineStr">
        <is>
          <t>3-1/2" TUBING 9.2 LB/FT ALLOY 28 TSH BL</t>
        </is>
      </c>
      <c r="C519" s="28" t="n">
        <v>31</v>
      </c>
    </row>
    <row r="520">
      <c r="A520" t="inlineStr">
        <is>
          <t>JT.#295</t>
        </is>
      </c>
      <c r="B520" t="inlineStr">
        <is>
          <t>3-1/2" TUBING 9.2 LB/FT ALLOY 28 TSH BL</t>
        </is>
      </c>
      <c r="C520" s="28" t="n">
        <v>31</v>
      </c>
    </row>
    <row r="521">
      <c r="A521" t="inlineStr">
        <is>
          <t>JT.#296</t>
        </is>
      </c>
      <c r="B521" t="inlineStr">
        <is>
          <t>3-1/2" TUBING 9.2 LB/FT ALLOY 28 TSH BL</t>
        </is>
      </c>
      <c r="C521" s="28" t="n">
        <v>31</v>
      </c>
    </row>
    <row r="522">
      <c r="A522" t="inlineStr">
        <is>
          <t>JT.#297</t>
        </is>
      </c>
      <c r="B522" t="inlineStr">
        <is>
          <t>3-1/2" TUBING 9.2 LB/FT ALLOY 28 TSH BL</t>
        </is>
      </c>
      <c r="C522" s="28" t="n">
        <v>31</v>
      </c>
    </row>
    <row r="523">
      <c r="A523" t="inlineStr">
        <is>
          <t>JT.#298</t>
        </is>
      </c>
      <c r="B523" t="inlineStr">
        <is>
          <t>3-1/2" TUBING 9.2 LB/FT ALLOY 28 TSH BL</t>
        </is>
      </c>
      <c r="C523" s="28" t="n">
        <v>31</v>
      </c>
    </row>
    <row r="524">
      <c r="A524" t="inlineStr">
        <is>
          <t>JT.#299</t>
        </is>
      </c>
      <c r="B524" t="inlineStr">
        <is>
          <t>3-1/2" TUBING 9.2 LB/FT ALLOY 28 TSH BL</t>
        </is>
      </c>
      <c r="C524" s="28" t="n">
        <v>31</v>
      </c>
    </row>
    <row r="525">
      <c r="A525" t="inlineStr">
        <is>
          <t>JT.#300</t>
        </is>
      </c>
      <c r="B525" t="inlineStr">
        <is>
          <t>3-1/2" TUBING 9.2 LB/FT ALLOY 28 TSH BL</t>
        </is>
      </c>
      <c r="C525" s="28" t="n">
        <v>31</v>
      </c>
    </row>
    <row r="526">
      <c r="A526" t="inlineStr">
        <is>
          <t>JT.#301</t>
        </is>
      </c>
      <c r="B526" t="inlineStr">
        <is>
          <t>3-1/2" TUBING 9.2 LB/FT ALLOY 28 TSH BL</t>
        </is>
      </c>
      <c r="C526" s="28" t="n">
        <v>31</v>
      </c>
    </row>
    <row r="527">
      <c r="A527" t="inlineStr">
        <is>
          <t>JT.#302</t>
        </is>
      </c>
      <c r="B527" t="inlineStr">
        <is>
          <t>3-1/2" TUBING 9.2 LB/FT ALLOY 28 TSH BL</t>
        </is>
      </c>
      <c r="C527" s="28" t="n">
        <v>31</v>
      </c>
    </row>
    <row r="528">
      <c r="A528" t="inlineStr">
        <is>
          <t>JT.#303</t>
        </is>
      </c>
      <c r="B528" t="inlineStr">
        <is>
          <t>3-1/2" TUBING 9.2 LB/FT ALLOY 28 TSH BL</t>
        </is>
      </c>
      <c r="C528" s="28" t="n">
        <v>31</v>
      </c>
    </row>
    <row r="529">
      <c r="A529" t="inlineStr">
        <is>
          <t>JT.#304</t>
        </is>
      </c>
      <c r="B529" t="inlineStr">
        <is>
          <t>3-1/2" TUBING 9.2 LB/FT ALLOY 28 TSH BL</t>
        </is>
      </c>
      <c r="C529" s="28" t="n">
        <v>31</v>
      </c>
    </row>
    <row r="530">
      <c r="A530" t="inlineStr">
        <is>
          <t>JT.#305</t>
        </is>
      </c>
      <c r="B530" t="inlineStr">
        <is>
          <t>3-1/2" TUBING 9.2 LB/FT ALLOY 28 TSH BL</t>
        </is>
      </c>
      <c r="C530" s="28" t="n">
        <v>31</v>
      </c>
    </row>
    <row r="531">
      <c r="A531" t="inlineStr">
        <is>
          <t>JT.#306</t>
        </is>
      </c>
      <c r="B531" t="inlineStr">
        <is>
          <t>3-1/2" TUBING 9.2 LB/FT ALLOY 28 TSH BL</t>
        </is>
      </c>
      <c r="C531" s="28" t="n">
        <v>31</v>
      </c>
    </row>
    <row r="532">
      <c r="A532" t="inlineStr">
        <is>
          <t>JT.#307</t>
        </is>
      </c>
      <c r="B532" t="inlineStr">
        <is>
          <t>3-1/2" TUBING 9.2 LB/FT ALLOY 28 TSH BL</t>
        </is>
      </c>
      <c r="C532" s="28" t="n">
        <v>31</v>
      </c>
    </row>
    <row r="533">
      <c r="A533" t="inlineStr">
        <is>
          <t>JT.#308</t>
        </is>
      </c>
      <c r="B533" t="inlineStr">
        <is>
          <t>3-1/2" TUBING 9.2 LB/FT ALLOY 28 TSH BL</t>
        </is>
      </c>
      <c r="C533" s="28" t="n">
        <v>31</v>
      </c>
    </row>
    <row r="534">
      <c r="A534" t="inlineStr">
        <is>
          <t>JT.#309</t>
        </is>
      </c>
      <c r="B534" t="inlineStr">
        <is>
          <t>3-1/2" TUBING 9.2 LB/FT ALLOY 28 TSH BL</t>
        </is>
      </c>
      <c r="C534" s="28" t="n">
        <v>31</v>
      </c>
    </row>
    <row r="535">
      <c r="A535" t="inlineStr">
        <is>
          <t>JT.#310</t>
        </is>
      </c>
      <c r="B535" t="inlineStr">
        <is>
          <t>3-1/2" TUBING 9.2 LB/FT ALLOY 28 TSH BL</t>
        </is>
      </c>
      <c r="C535" s="28" t="n">
        <v>31</v>
      </c>
    </row>
    <row r="536">
      <c r="A536" t="inlineStr">
        <is>
          <t>JT.#311</t>
        </is>
      </c>
      <c r="B536" t="inlineStr">
        <is>
          <t>3-1/2" TUBING 9.2 LB/FT ALLOY 28 TSH BL</t>
        </is>
      </c>
      <c r="C536" s="28" t="n">
        <v>31</v>
      </c>
    </row>
    <row r="537">
      <c r="A537" t="inlineStr">
        <is>
          <t>JT.#312</t>
        </is>
      </c>
      <c r="B537" t="inlineStr">
        <is>
          <t>3-1/2" TUBING 9.2 LB/FT ALLOY 28 TSH BL</t>
        </is>
      </c>
      <c r="C537" s="28" t="n">
        <v>31</v>
      </c>
    </row>
    <row r="538">
      <c r="A538" t="inlineStr">
        <is>
          <t>JT.#313</t>
        </is>
      </c>
      <c r="B538" t="inlineStr">
        <is>
          <t>3-1/2" TUBING 9.2 LB/FT ALLOY 28 TSH BL</t>
        </is>
      </c>
      <c r="C538" s="28" t="n">
        <v>31</v>
      </c>
    </row>
    <row r="539">
      <c r="A539" t="inlineStr">
        <is>
          <t>JT.#314</t>
        </is>
      </c>
      <c r="B539" t="inlineStr">
        <is>
          <t>3-1/2" TUBING 9.2 LB/FT ALLOY 28 TSH BL</t>
        </is>
      </c>
      <c r="C539" s="28" t="n">
        <v>31</v>
      </c>
    </row>
    <row r="540">
      <c r="A540" t="inlineStr">
        <is>
          <t>JT.#315</t>
        </is>
      </c>
      <c r="B540" t="inlineStr">
        <is>
          <t>3-1/2" TUBING 9.2 LB/FT ALLOY 28 TSH BL</t>
        </is>
      </c>
      <c r="C540" s="28" t="n">
        <v>31</v>
      </c>
    </row>
    <row r="541">
      <c r="A541" t="inlineStr">
        <is>
          <t>JT.#316</t>
        </is>
      </c>
      <c r="B541" t="inlineStr">
        <is>
          <t>3-1/2" TUBING 9.2 LB/FT ALLOY 28 TSH BL</t>
        </is>
      </c>
      <c r="C541" s="28" t="n">
        <v>31</v>
      </c>
    </row>
    <row r="542">
      <c r="A542" t="inlineStr">
        <is>
          <t>JT.#317</t>
        </is>
      </c>
      <c r="B542" t="inlineStr">
        <is>
          <t>3-1/2" TUBING 9.2 LB/FT ALLOY 28 TSH BL</t>
        </is>
      </c>
      <c r="C542" s="28" t="n">
        <v>31</v>
      </c>
    </row>
    <row r="543">
      <c r="A543" t="inlineStr">
        <is>
          <t>JT.#318</t>
        </is>
      </c>
      <c r="B543" t="inlineStr">
        <is>
          <t>3-1/2" TUBING 9.2 LB/FT ALLOY 28 TSH BL</t>
        </is>
      </c>
      <c r="C543" s="28" t="n">
        <v>31</v>
      </c>
    </row>
    <row r="544">
      <c r="A544" t="inlineStr">
        <is>
          <t>JT.#319</t>
        </is>
      </c>
      <c r="B544" t="inlineStr">
        <is>
          <t>3-1/2" TUBING 9.2 LB/FT ALLOY 28 TSH BL</t>
        </is>
      </c>
      <c r="C544" s="28" t="n">
        <v>31</v>
      </c>
    </row>
    <row r="545">
      <c r="A545" t="inlineStr">
        <is>
          <t>JT.#320</t>
        </is>
      </c>
      <c r="B545" t="inlineStr">
        <is>
          <t>3-1/2" TUBING 9.2 LB/FT ALLOY 28 TSH BL</t>
        </is>
      </c>
      <c r="C545" s="28" t="n">
        <v>31</v>
      </c>
    </row>
    <row r="546">
      <c r="A546" t="inlineStr">
        <is>
          <t>JT.#321</t>
        </is>
      </c>
      <c r="B546" t="inlineStr">
        <is>
          <t>3-1/2" TUBING 9.2 LB/FT ALLOY 28 TSH BL</t>
        </is>
      </c>
      <c r="C546" s="28" t="n">
        <v>31</v>
      </c>
    </row>
    <row r="547">
      <c r="A547" t="inlineStr">
        <is>
          <t>JT.#322</t>
        </is>
      </c>
      <c r="B547" t="inlineStr">
        <is>
          <t>3-1/2" TUBING 9.2 LB/FT ALLOY 28 TSH BL</t>
        </is>
      </c>
      <c r="C547" s="28" t="n">
        <v>31</v>
      </c>
    </row>
    <row r="548">
      <c r="A548" t="inlineStr">
        <is>
          <t>JT.#323</t>
        </is>
      </c>
      <c r="B548" t="inlineStr">
        <is>
          <t>3-1/2" TUBING 9.2 LB/FT ALLOY 28 TSH BL</t>
        </is>
      </c>
      <c r="C548" s="28" t="n">
        <v>31</v>
      </c>
    </row>
    <row r="549">
      <c r="A549" t="inlineStr">
        <is>
          <t>JT.#324</t>
        </is>
      </c>
      <c r="B549" t="inlineStr">
        <is>
          <t>3-1/2" TUBING 9.2 LB/FT ALLOY 28 TSH BL</t>
        </is>
      </c>
      <c r="C549" s="28" t="n">
        <v>31</v>
      </c>
    </row>
    <row r="550">
      <c r="A550" t="inlineStr">
        <is>
          <t>JT.#325</t>
        </is>
      </c>
      <c r="B550" t="inlineStr">
        <is>
          <t>3-1/2" TUBING 9.2 LB/FT ALLOY 28 TSH BL</t>
        </is>
      </c>
      <c r="C550" s="28" t="n">
        <v>31</v>
      </c>
    </row>
    <row r="551">
      <c r="A551" t="inlineStr">
        <is>
          <t>JT.#326</t>
        </is>
      </c>
      <c r="B551" t="inlineStr">
        <is>
          <t>3-1/2" TUBING 9.2 LB/FT ALLOY 28 TSH BL</t>
        </is>
      </c>
      <c r="C551" s="28" t="n">
        <v>31</v>
      </c>
    </row>
    <row r="552">
      <c r="A552" t="inlineStr">
        <is>
          <t>JT.#327</t>
        </is>
      </c>
      <c r="B552" t="inlineStr">
        <is>
          <t>3-1/2" TUBING 9.2 LB/FT ALLOY 28 TSH BL</t>
        </is>
      </c>
      <c r="C552" s="28" t="n">
        <v>31</v>
      </c>
    </row>
    <row r="553">
      <c r="A553" t="inlineStr">
        <is>
          <t>JT.#328</t>
        </is>
      </c>
      <c r="B553" t="inlineStr">
        <is>
          <t>3-1/2" TUBING 9.2 LB/FT ALLOY 28 TSH BL</t>
        </is>
      </c>
      <c r="C553" s="28" t="n">
        <v>31</v>
      </c>
    </row>
    <row r="554">
      <c r="A554" t="inlineStr">
        <is>
          <t>JT.#329</t>
        </is>
      </c>
      <c r="B554" t="inlineStr">
        <is>
          <t>3-1/2" TUBING 9.2 LB/FT ALLOY 28 TSH BL</t>
        </is>
      </c>
      <c r="C554" s="28" t="n">
        <v>31</v>
      </c>
    </row>
    <row r="555">
      <c r="A555" t="inlineStr">
        <is>
          <t>JT.#330</t>
        </is>
      </c>
      <c r="B555" t="inlineStr">
        <is>
          <t>3-1/2" TUBING 9.2 LB/FT ALLOY 28 TSH BL</t>
        </is>
      </c>
      <c r="C555" s="28" t="n">
        <v>31</v>
      </c>
    </row>
    <row r="556">
      <c r="A556" t="inlineStr">
        <is>
          <t>JT.#331</t>
        </is>
      </c>
      <c r="B556" t="inlineStr">
        <is>
          <t>3-1/2" TUBING 9.2 LB/FT ALLOY 28 TSH BL</t>
        </is>
      </c>
      <c r="C556" s="28" t="n">
        <v>31</v>
      </c>
    </row>
    <row r="557">
      <c r="A557" t="inlineStr">
        <is>
          <t>JT.#332</t>
        </is>
      </c>
      <c r="B557" t="inlineStr">
        <is>
          <t>3-1/2" TUBING 9.2 LB/FT ALLOY 28 TSH BL</t>
        </is>
      </c>
      <c r="C557" s="28" t="n">
        <v>31</v>
      </c>
    </row>
    <row r="558">
      <c r="A558" t="inlineStr">
        <is>
          <t>JT.#333</t>
        </is>
      </c>
      <c r="B558" t="inlineStr">
        <is>
          <t>3-1/2" TUBING 9.2 LB/FT ALLOY 28 TSH BL</t>
        </is>
      </c>
      <c r="C558" s="28" t="n">
        <v>31</v>
      </c>
    </row>
    <row r="559">
      <c r="A559" t="inlineStr">
        <is>
          <t>JT.#334</t>
        </is>
      </c>
      <c r="B559" t="inlineStr">
        <is>
          <t>3-1/2" TUBING 9.2 LB/FT ALLOY 28 TSH BL</t>
        </is>
      </c>
      <c r="C559" s="28" t="n">
        <v>31</v>
      </c>
    </row>
    <row r="560">
      <c r="A560" t="inlineStr">
        <is>
          <t>JT.#335</t>
        </is>
      </c>
      <c r="B560" t="inlineStr">
        <is>
          <t>3-1/2" TUBING 9.2 LB/FT ALLOY 28 TSH BL</t>
        </is>
      </c>
      <c r="C560" s="28" t="n">
        <v>31</v>
      </c>
    </row>
    <row r="561">
      <c r="A561" t="inlineStr">
        <is>
          <t>JT.#336</t>
        </is>
      </c>
      <c r="B561" t="inlineStr">
        <is>
          <t>3-1/2" TUBING 9.2 LB/FT ALLOY 28 TSH BL</t>
        </is>
      </c>
      <c r="C561" s="28" t="n">
        <v>31</v>
      </c>
    </row>
    <row r="562">
      <c r="A562" t="inlineStr">
        <is>
          <t>JT.#337</t>
        </is>
      </c>
      <c r="B562" t="inlineStr">
        <is>
          <t>3-1/2" TUBING 9.2 LB/FT ALLOY 28 TSH BL</t>
        </is>
      </c>
      <c r="C562" s="28" t="n">
        <v>31</v>
      </c>
    </row>
    <row r="563">
      <c r="A563" t="inlineStr">
        <is>
          <t>JT.#338</t>
        </is>
      </c>
      <c r="B563" t="inlineStr">
        <is>
          <t>3-1/2" TUBING 9.2 LB/FT ALLOY 28 TSH BL</t>
        </is>
      </c>
      <c r="C563" s="28" t="n">
        <v>31</v>
      </c>
    </row>
    <row r="564">
      <c r="A564" t="inlineStr">
        <is>
          <t>JT.#339</t>
        </is>
      </c>
      <c r="B564" t="inlineStr">
        <is>
          <t>3-1/2" TUBING 9.2 LB/FT ALLOY 28 TSH BL</t>
        </is>
      </c>
      <c r="C564" s="28" t="n">
        <v>31</v>
      </c>
    </row>
    <row r="565">
      <c r="A565" t="inlineStr">
        <is>
          <t>JT.#340</t>
        </is>
      </c>
      <c r="B565" t="inlineStr">
        <is>
          <t>3-1/2" TUBING 9.2 LB/FT ALLOY 28 TSH BL</t>
        </is>
      </c>
      <c r="C565" s="28" t="n">
        <v>31</v>
      </c>
    </row>
    <row r="566">
      <c r="A566" t="inlineStr">
        <is>
          <t>JT.#341</t>
        </is>
      </c>
      <c r="B566" t="inlineStr">
        <is>
          <t>3-1/2" TUBING 9.2 LB/FT ALLOY 28 TSH BL</t>
        </is>
      </c>
      <c r="C566" s="28" t="n">
        <v>31</v>
      </c>
    </row>
    <row r="567">
      <c r="A567" t="inlineStr">
        <is>
          <t>JT.#342</t>
        </is>
      </c>
      <c r="B567" t="inlineStr">
        <is>
          <t>3-1/2" TUBING 9.2 LB/FT ALLOY 28 TSH BL</t>
        </is>
      </c>
      <c r="C567" s="28" t="n">
        <v>31</v>
      </c>
    </row>
    <row r="568">
      <c r="A568" t="inlineStr">
        <is>
          <t>JT.#343</t>
        </is>
      </c>
      <c r="B568" t="inlineStr">
        <is>
          <t>3-1/2" TUBING 9.2 LB/FT ALLOY 28 TSH BL</t>
        </is>
      </c>
      <c r="C568" s="28" t="n">
        <v>31</v>
      </c>
    </row>
    <row r="569">
      <c r="A569" t="inlineStr">
        <is>
          <t>JT.#344</t>
        </is>
      </c>
      <c r="B569" t="inlineStr">
        <is>
          <t>3-1/2" TUBING 9.2 LB/FT ALLOY 28 TSH BL</t>
        </is>
      </c>
      <c r="C569" s="28" t="n">
        <v>31</v>
      </c>
    </row>
    <row r="570">
      <c r="A570" t="inlineStr">
        <is>
          <t>JT.#345</t>
        </is>
      </c>
      <c r="B570" t="inlineStr">
        <is>
          <t>3-1/2" TUBING 9.2 LB/FT ALLOY 28 TSH BL</t>
        </is>
      </c>
      <c r="C570" s="28" t="n">
        <v>31</v>
      </c>
    </row>
    <row r="571">
      <c r="A571" t="inlineStr">
        <is>
          <t>JT.#346</t>
        </is>
      </c>
      <c r="B571" t="inlineStr">
        <is>
          <t>3-1/2" TUBING 9.2 LB/FT ALLOY 28 TSH BL</t>
        </is>
      </c>
      <c r="C571" s="28" t="n">
        <v>31</v>
      </c>
    </row>
    <row r="572">
      <c r="A572" t="inlineStr">
        <is>
          <t>JT.#347</t>
        </is>
      </c>
      <c r="B572" t="inlineStr">
        <is>
          <t>3-1/2" TUBING 9.2 LB/FT ALLOY 28 TSH BL</t>
        </is>
      </c>
      <c r="C572" s="28" t="n">
        <v>31</v>
      </c>
    </row>
    <row r="573">
      <c r="A573" t="inlineStr">
        <is>
          <t>JT.#348</t>
        </is>
      </c>
      <c r="B573" t="inlineStr">
        <is>
          <t>3-1/2" TUBING 9.2 LB/FT ALLOY 28 TSH BL</t>
        </is>
      </c>
      <c r="C573" s="28" t="n">
        <v>31</v>
      </c>
    </row>
    <row r="574">
      <c r="A574" t="inlineStr">
        <is>
          <t>JT.#349</t>
        </is>
      </c>
      <c r="B574" t="inlineStr">
        <is>
          <t>3-1/2" TUBING 9.2 LB/FT ALLOY 28 TSH BL</t>
        </is>
      </c>
      <c r="C574" s="28" t="n">
        <v>31</v>
      </c>
    </row>
    <row r="575">
      <c r="A575" t="inlineStr">
        <is>
          <t>JT.#350</t>
        </is>
      </c>
      <c r="B575" t="inlineStr">
        <is>
          <t>3-1/2" TUBING 9.2 LB/FT ALLOY 28 TSH BL</t>
        </is>
      </c>
      <c r="C575" s="28" t="n">
        <v>31</v>
      </c>
    </row>
    <row r="576">
      <c r="A576" t="inlineStr">
        <is>
          <t>JT.#351</t>
        </is>
      </c>
      <c r="B576" t="inlineStr">
        <is>
          <t>3-1/2" TUBING 9.2 LB/FT ALLOY 28 TSH BL</t>
        </is>
      </c>
      <c r="C576" s="28" t="n">
        <v>31</v>
      </c>
    </row>
    <row r="577">
      <c r="A577" t="inlineStr">
        <is>
          <t>JT.#352</t>
        </is>
      </c>
      <c r="B577" t="inlineStr">
        <is>
          <t>3-1/2" TUBING 9.2 LB/FT ALLOY 28 TSH BL</t>
        </is>
      </c>
      <c r="C577" s="28" t="n">
        <v>31</v>
      </c>
    </row>
    <row r="578">
      <c r="A578" t="inlineStr">
        <is>
          <t>JT.#353</t>
        </is>
      </c>
      <c r="B578" t="inlineStr">
        <is>
          <t>3-1/2" TUBING 9.2 LB/FT ALLOY 28 TSH BL</t>
        </is>
      </c>
      <c r="C578" s="28" t="n">
        <v>31</v>
      </c>
    </row>
    <row r="579">
      <c r="A579" t="inlineStr">
        <is>
          <t>JT.#354</t>
        </is>
      </c>
      <c r="B579" t="inlineStr">
        <is>
          <t>3-1/2" TUBING 9.2 LB/FT ALLOY 28 TSH BL</t>
        </is>
      </c>
      <c r="C579" s="28" t="n">
        <v>31</v>
      </c>
    </row>
    <row r="580">
      <c r="A580" t="inlineStr">
        <is>
          <t>JT.#355</t>
        </is>
      </c>
      <c r="B580" t="inlineStr">
        <is>
          <t>3-1/2" TUBING 9.2 LB/FT ALLOY 28 TSH BL</t>
        </is>
      </c>
      <c r="C580" s="28" t="n">
        <v>31</v>
      </c>
    </row>
    <row r="581">
      <c r="A581" t="inlineStr">
        <is>
          <t>JT.#356</t>
        </is>
      </c>
      <c r="B581" t="inlineStr">
        <is>
          <t>3-1/2" TUBING 9.2 LB/FT ALLOY 28 TSH BL</t>
        </is>
      </c>
      <c r="C581" s="28" t="n">
        <v>31</v>
      </c>
    </row>
    <row r="582">
      <c r="A582" t="inlineStr">
        <is>
          <t>JT.#357</t>
        </is>
      </c>
      <c r="B582" t="inlineStr">
        <is>
          <t>3-1/2" TUBING 9.2 LB/FT ALLOY 28 TSH BL</t>
        </is>
      </c>
      <c r="C582" s="28" t="n">
        <v>31</v>
      </c>
    </row>
    <row r="583">
      <c r="A583" t="inlineStr">
        <is>
          <t>JT.#358</t>
        </is>
      </c>
      <c r="B583" t="inlineStr">
        <is>
          <t>3-1/2" TUBING 9.2 LB/FT ALLOY 28 TSH BL</t>
        </is>
      </c>
      <c r="C583" s="28" t="n">
        <v>31</v>
      </c>
    </row>
    <row r="584">
      <c r="A584" t="inlineStr">
        <is>
          <t>JT.#359</t>
        </is>
      </c>
      <c r="B584" t="inlineStr">
        <is>
          <t>3-1/2" TUBING 9.2 LB/FT ALLOY 28 TSH BL</t>
        </is>
      </c>
      <c r="C584" s="28" t="n">
        <v>31</v>
      </c>
    </row>
    <row r="585" ht="72" customHeight="1" s="501">
      <c r="A585" s="819" t="inlineStr">
        <is>
          <t>F</t>
        </is>
      </c>
      <c r="B585" s="818" t="inlineStr">
        <is>
          <t>UPPER CONN. 3-1/2" VAM TOP BOX 9.2 PPF SN 28 110 KSI
DESCRIPTION: 5 FEET XOVER
SAP: 130005011340
SUPPLIER: TENARIS
UPPER CONN. 3-1/2" TSH BLUE PIN 9.2 PPF SN 28 110 KSI</t>
        </is>
      </c>
      <c r="C585" s="817" t="n">
        <v>5.02</v>
      </c>
      <c r="D585" s="1441" t="n">
        <v>3.908</v>
      </c>
      <c r="E585" s="1441" t="n">
        <v>2.959</v>
      </c>
      <c r="F585" s="815" t="inlineStr">
        <is>
          <t>N/A</t>
        </is>
      </c>
      <c r="G585" s="815" t="inlineStr">
        <is>
          <t>N/A</t>
        </is>
      </c>
      <c r="H585" s="815" t="inlineStr">
        <is>
          <t>130005011340</t>
        </is>
      </c>
      <c r="I585" s="815" t="inlineStr">
        <is>
          <t>N/A</t>
        </is>
      </c>
    </row>
    <row r="586" ht="100.8" customHeight="1" s="501">
      <c r="B586" s="818" t="inlineStr">
        <is>
          <t>UPPER CONN. 3-1/2" VAM TOP 9.2#PPF INCOLOY 925 BOX
DESCRIPTION: FLOW COUPLING
PN: 2996124
S/N: 130777-04-001
SAP: 130010035671
S UPPLIER: WEATHERFORD
LOWER CONN. 3-1/2" VAM TOP 9.2#PPF</t>
        </is>
      </c>
      <c r="C586" s="817" t="n">
        <v>5.75</v>
      </c>
      <c r="D586" s="1441" t="n">
        <v>3.937</v>
      </c>
      <c r="E586" s="1441" t="n">
        <v>2.949</v>
      </c>
      <c r="F586" s="815" t="inlineStr">
        <is>
          <t>2996124</t>
        </is>
      </c>
      <c r="G586" s="815" t="inlineStr">
        <is>
          <t>130777-04-001</t>
        </is>
      </c>
      <c r="H586" s="815" t="inlineStr">
        <is>
          <t>130010035671</t>
        </is>
      </c>
      <c r="I586" s="815" t="inlineStr">
        <is>
          <t>N/A</t>
        </is>
      </c>
    </row>
    <row r="587" ht="144" customHeight="1" s="501">
      <c r="B587" s="818" t="inlineStr">
        <is>
          <t>UPPER CONN. 3-1/2" VAM TOP 9.2#PPF
INCOLOY 925
BOX
DESCRIPTION: WEATHERFORD ASSY, TRSV,3.5WZPE-10
2.813WOR,2kSD,9.2# VAM TOP, WN302
PN: 2980845
S/N: 12777594-01
SAP: 130010038007
SUPPLIER: WEATHERFORD
LOWER CONN. 3-1/2" VAM TOP 9.2#PPF</t>
        </is>
      </c>
      <c r="C587" s="817" t="n">
        <v>4.44</v>
      </c>
      <c r="D587" s="1441" t="n">
        <v>5.46</v>
      </c>
      <c r="E587" s="1441" t="n">
        <v>2.813</v>
      </c>
      <c r="F587" s="815" t="inlineStr">
        <is>
          <t>2980845</t>
        </is>
      </c>
      <c r="G587" s="815" t="inlineStr">
        <is>
          <t>12777594-01</t>
        </is>
      </c>
      <c r="H587" s="815" t="inlineStr">
        <is>
          <t>130010038007</t>
        </is>
      </c>
      <c r="I587" s="815" t="inlineStr">
        <is>
          <t>N/A</t>
        </is>
      </c>
    </row>
    <row r="588" ht="129.6" customHeight="1" s="501">
      <c r="B588" s="818" t="inlineStr">
        <is>
          <t>UPPER CONN. 3-1/2" VAM TOP 9.2#PPF
INCOLOY 925
BOX
DESCRIPTION: FLOW COUPLING
P/N: 2996124
S/N: 130777-02-002
SAP: 130010035671
SUPPLIER: WEATHERFORD
LOWER CONN. 3-1/2" VAM TOP 9.2#PPF</t>
        </is>
      </c>
      <c r="C588" s="817" t="n">
        <v>5.75</v>
      </c>
      <c r="D588" s="1441" t="n">
        <v>3.937</v>
      </c>
      <c r="E588" s="1441" t="n">
        <v>2.949</v>
      </c>
      <c r="F588" s="815" t="inlineStr">
        <is>
          <t>2996124</t>
        </is>
      </c>
      <c r="G588" s="815" t="inlineStr">
        <is>
          <t>130777-02-002</t>
        </is>
      </c>
      <c r="H588" s="815" t="inlineStr">
        <is>
          <t>130010035671</t>
        </is>
      </c>
      <c r="I588" s="815" t="inlineStr">
        <is>
          <t>N/A</t>
        </is>
      </c>
    </row>
    <row r="589" ht="72" customHeight="1" s="501">
      <c r="B589" s="818" t="inlineStr">
        <is>
          <t>UPPER CONN. 3-1/2" TSH BLUE BOX 9.2 PPF SN 28 110 KSI
DESCRIPTION: 10 FEET XOVER
SAP: 130005012487
SUPPLIER: TENARIS
LOWER CONN. 3-1/2" VAM TOP PIN 9.2 PPF SN 28 110 KSI</t>
        </is>
      </c>
      <c r="C589" s="817" t="n">
        <v>9.93</v>
      </c>
      <c r="D589" s="1441" t="n">
        <v>3.937</v>
      </c>
      <c r="E589" s="1441" t="n">
        <v>2.969</v>
      </c>
      <c r="F589" s="815" t="inlineStr">
        <is>
          <t>N/A</t>
        </is>
      </c>
      <c r="G589" s="815" t="inlineStr">
        <is>
          <t>N/A</t>
        </is>
      </c>
      <c r="H589" s="815" t="inlineStr">
        <is>
          <t>130005012487</t>
        </is>
      </c>
      <c r="I589" s="815" t="inlineStr">
        <is>
          <t>N/A</t>
        </is>
      </c>
    </row>
    <row r="590">
      <c r="A590" t="inlineStr">
        <is>
          <t>JT.#360</t>
        </is>
      </c>
      <c r="B590" t="inlineStr">
        <is>
          <t>3-1/2" TUBING 9.2 LB/FT ALLOY 28 TSH BL</t>
        </is>
      </c>
      <c r="C590" s="28" t="n">
        <v>31</v>
      </c>
    </row>
    <row r="591">
      <c r="A591" t="inlineStr">
        <is>
          <t>JT.#361</t>
        </is>
      </c>
      <c r="B591" t="inlineStr">
        <is>
          <t>3-1/2" TUBING 9.2 LB/FT ALLOY 28 TSH BL</t>
        </is>
      </c>
      <c r="C591" s="28" t="n">
        <v>31</v>
      </c>
    </row>
    <row r="592">
      <c r="A592" t="inlineStr">
        <is>
          <t>JT.#362</t>
        </is>
      </c>
      <c r="B592" t="inlineStr">
        <is>
          <t>3-1/2" TUBING 9.2 LB/FT ALLOY 28 TSH BL</t>
        </is>
      </c>
      <c r="C592" s="28" t="n">
        <v>31</v>
      </c>
    </row>
    <row r="593">
      <c r="A593" t="inlineStr">
        <is>
          <t>JT.#363</t>
        </is>
      </c>
      <c r="B593" t="inlineStr">
        <is>
          <t>3-1/2" TUBING 9.2 LB/FT ALLOY 28 TSH BL</t>
        </is>
      </c>
      <c r="C593" s="28" t="n">
        <v>31</v>
      </c>
    </row>
    <row r="594">
      <c r="A594" t="inlineStr">
        <is>
          <t>JT.#364</t>
        </is>
      </c>
      <c r="B594" t="inlineStr">
        <is>
          <t>3-1/2" TUBING 9.2 LB/FT ALLOY 28 TSH BL</t>
        </is>
      </c>
      <c r="C594" s="28" t="n">
        <v>31</v>
      </c>
    </row>
    <row r="595" ht="72" customHeight="1" s="501">
      <c r="A595" s="814" t="inlineStr">
        <is>
          <t>F - 1</t>
        </is>
      </c>
      <c r="B595" s="813" t="inlineStr">
        <is>
          <t>UPPER CONN. 3-1/2" TENARIS BLUE 9.2#PPF SN 28 110 KSI
DESCRIPTION: 5 FEET PUP JOINT
SAP: 130005011338
SUPPLIER:TENARIS
LOWER CONN. 3-1/2" TENARIS BLUE 9.2#PPF SN 28 110 KSI</t>
        </is>
      </c>
      <c r="C595" s="812" t="n">
        <v>5.08</v>
      </c>
      <c r="D595" s="1442" t="n">
        <v>3.937</v>
      </c>
      <c r="E595" s="1442" t="n">
        <v>2.969</v>
      </c>
      <c r="F595" s="810" t="inlineStr">
        <is>
          <t>N/A</t>
        </is>
      </c>
      <c r="G595" s="810" t="inlineStr">
        <is>
          <t>N/A</t>
        </is>
      </c>
      <c r="H595" s="810" t="inlineStr">
        <is>
          <t>130005011338</t>
        </is>
      </c>
      <c r="I595" s="810" t="inlineStr">
        <is>
          <t>N/A</t>
        </is>
      </c>
    </row>
    <row r="596" ht="72" customHeight="1" s="501">
      <c r="B596" s="813" t="inlineStr">
        <is>
          <t>UPPER CONN. 4-1/2" VAM TOP 12.6 #PPF SN 28 120 KSI BOX
DESCRIPTION : X OVER
4 1/2 PIN TOP X 3 1/2 PIN BTM
SAP: 130005012767 SUPPLIER: TENARIS
LOWER CONN. 3-1/2" TENARIS BLUE 9.2#PPF SN 28 120 KSI PIN</t>
        </is>
      </c>
      <c r="C596" s="812" t="n">
        <v>2.48</v>
      </c>
      <c r="D596" s="1442" t="n">
        <v>4.5</v>
      </c>
      <c r="E596" s="1442" t="n">
        <v>2.969</v>
      </c>
      <c r="F596" s="810" t="inlineStr">
        <is>
          <t>N/A</t>
        </is>
      </c>
      <c r="G596" s="810" t="inlineStr">
        <is>
          <t>N/A</t>
        </is>
      </c>
      <c r="H596" s="810" t="inlineStr">
        <is>
          <t>130005012767</t>
        </is>
      </c>
      <c r="I596" s="810" t="inlineStr">
        <is>
          <t>N/A</t>
        </is>
      </c>
    </row>
    <row r="597" ht="115.2" customHeight="1" s="501">
      <c r="B597" s="813" t="inlineStr">
        <is>
          <t>UPPER CONN. 4-1/2" VAM TOP 12.6 #PPF INC 718 120 KSI BOX
DESCRIPTION: GE TBGHGR; CWCT-ED-CLL; 11 X 4-1/2; 4-1/2 12.6 PPF
VAM TOP BOX BTM; 4-1/2 VAM
P/N: R893330-1ADC11 REV D
S/N - ADWHT80698-05
SAP: 130010044633
SUPPLIER: GE
LOWER CONN. 4-1/2" VAM TOP 12.6 #PPF INC 718 120 KSI BOX</t>
        </is>
      </c>
      <c r="C597" s="812" t="n">
        <v>1.9</v>
      </c>
      <c r="D597" s="1442" t="n">
        <v>11</v>
      </c>
      <c r="E597" s="1442" t="n">
        <v>3.9</v>
      </c>
      <c r="F597" s="810" t="inlineStr">
        <is>
          <t>R893330-1ADC11 REV D</t>
        </is>
      </c>
      <c r="G597" s="810" t="inlineStr">
        <is>
          <t>ADWHT80698-05</t>
        </is>
      </c>
      <c r="H597" s="810" t="inlineStr">
        <is>
          <t>130010044633</t>
        </is>
      </c>
      <c r="I597" s="810"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L56"/>
  <sheetViews>
    <sheetView workbookViewId="0">
      <selection activeCell="A1" sqref="A1"/>
    </sheetView>
  </sheetViews>
  <sheetFormatPr baseColWidth="8" defaultRowHeight="14.4"/>
  <cols>
    <col width="20" customWidth="1" style="501" min="1" max="1"/>
    <col width="55" customWidth="1" style="501" min="2" max="2"/>
    <col width="15" customWidth="1" style="501" min="3" max="8"/>
    <col width="18" customWidth="1" style="501" min="9" max="11"/>
    <col width="14" customWidth="1" style="501" min="12" max="12"/>
  </cols>
  <sheetData>
    <row r="1">
      <c r="A1" s="945" t="inlineStr">
        <is>
          <t>Image Name</t>
        </is>
      </c>
      <c r="B1" s="945" t="inlineStr">
        <is>
          <t>Description</t>
        </is>
      </c>
      <c r="C1" s="945" t="inlineStr">
        <is>
          <t>ID</t>
        </is>
      </c>
      <c r="D1" s="944" t="n"/>
      <c r="E1" s="945" t="inlineStr">
        <is>
          <t>OD</t>
        </is>
      </c>
      <c r="F1" s="944" t="n"/>
      <c r="G1" s="945" t="inlineStr">
        <is>
          <t>Length</t>
        </is>
      </c>
      <c r="H1" s="944" t="n"/>
      <c r="I1" s="945" t="inlineStr">
        <is>
          <t>PN</t>
        </is>
      </c>
      <c r="J1" s="945" t="inlineStr">
        <is>
          <t>SN</t>
        </is>
      </c>
      <c r="K1" s="945" t="inlineStr">
        <is>
          <t>SAP</t>
        </is>
      </c>
      <c r="L1" s="945" t="inlineStr">
        <is>
          <t>CAT ID</t>
        </is>
      </c>
    </row>
    <row r="2">
      <c r="A2" s="943" t="inlineStr">
        <is>
          <t>F - 1</t>
        </is>
      </c>
      <c r="B2" s="912" t="inlineStr">
        <is>
          <t>UPPER CONN. 4-1/2" VAMTOP 12.6# L80
Box
DESCRIPTION: 30' LANDING JOINT
SAP: 130005009160
SUPPLIER:VAM
LOWER CONN. 4-1/2" VAMTOP 12.6# L80 PIN</t>
        </is>
      </c>
      <c r="C2" s="1443" t="n">
        <v>3.913</v>
      </c>
      <c r="D2" s="944" t="n"/>
      <c r="E2" s="1443" t="n">
        <v>4.937</v>
      </c>
      <c r="F2" s="944" t="n"/>
      <c r="G2" s="942" t="n">
        <v>24.82</v>
      </c>
      <c r="H2" s="944" t="n"/>
      <c r="I2" s="912" t="inlineStr">
        <is>
          <t>N/A</t>
        </is>
      </c>
      <c r="J2" s="912" t="inlineStr">
        <is>
          <t>N/A</t>
        </is>
      </c>
      <c r="K2" s="912" t="inlineStr">
        <is>
          <t>130005009160</t>
        </is>
      </c>
      <c r="L2" s="912" t="inlineStr">
        <is>
          <t>N/A</t>
        </is>
      </c>
    </row>
    <row r="3">
      <c r="A3" s="1398" t="n"/>
      <c r="B3" s="912" t="inlineStr">
        <is>
          <t>UPPER CONN. 4-1/2" VAM TOP 12.6 #PPF INC 718 120 KSI BOX
DESCRIPTION: GE TBGHGR; CWCT-ED-CLL; 11 X 4-1/2; 4-1/2 12.6 PPF
VAM TOP BOX BTM; 4-1/2 VAM
P/N: R893330-1ADC11 REV D
S/N - ADWHT80698-05
SAP: 130010044633
SUPPLIER: GE
LOWER CONN. 4-1/2" VAM TOP 12.6 #PPF INC 718 120 KSI BOX</t>
        </is>
      </c>
      <c r="C3" s="1443" t="n">
        <v>3.9</v>
      </c>
      <c r="D3" s="944" t="n"/>
      <c r="E3" s="1443" t="n">
        <v>11</v>
      </c>
      <c r="F3" s="944" t="n"/>
      <c r="G3" s="942" t="n">
        <v>1.9</v>
      </c>
      <c r="H3" s="944" t="n"/>
      <c r="I3" s="912" t="inlineStr">
        <is>
          <t>R893330-1ADC11 REV D</t>
        </is>
      </c>
      <c r="J3" s="912" t="inlineStr">
        <is>
          <t>ADWHT80698-05</t>
        </is>
      </c>
      <c r="K3" s="912" t="inlineStr">
        <is>
          <t>130010044633</t>
        </is>
      </c>
      <c r="L3" s="912" t="inlineStr">
        <is>
          <t>N/A</t>
        </is>
      </c>
    </row>
    <row r="4">
      <c r="A4" s="1398" t="n"/>
      <c r="B4" s="912" t="inlineStr">
        <is>
          <t>UPPER CONN. 4-1/2" VAM TOP 12.6 #PPF SN 28 120 KSI BOX
DESCRIPTION : X OVER
4 1/2 PIN TOP X 3 1/2 PIN BTM
SAP: 130005012767 SUPPLIER: TENARIS
LOWER CONN. 3-1/2" TENARIS BLUE 9.2#PPF SN 28 120 KSI PIN</t>
        </is>
      </c>
      <c r="C4" s="1443" t="n">
        <v>2.969</v>
      </c>
      <c r="D4" s="944" t="n"/>
      <c r="E4" s="1443" t="n">
        <v>4.5</v>
      </c>
      <c r="F4" s="944" t="n"/>
      <c r="G4" s="942" t="n">
        <v>2.48</v>
      </c>
      <c r="H4" s="944" t="n"/>
      <c r="I4" s="912" t="inlineStr">
        <is>
          <t>N/A</t>
        </is>
      </c>
      <c r="J4" s="912" t="inlineStr">
        <is>
          <t>N/A</t>
        </is>
      </c>
      <c r="K4" s="912" t="inlineStr">
        <is>
          <t>130005012767</t>
        </is>
      </c>
      <c r="L4" s="912" t="inlineStr">
        <is>
          <t>N/A</t>
        </is>
      </c>
    </row>
    <row r="5">
      <c r="A5" s="1395" t="n"/>
      <c r="B5" s="912" t="inlineStr">
        <is>
          <t>UPPER CONN. 3-1/2" TENARIS BLUE 9.2#PPF SN 28 110 KSI
DESCRIPTION: 5 FEET PUP JOINT
SAP: 130005011338
SUPPLIER:TENARIS
LOWER CONN. 3-1/2" TENARIS BLUE 9.2#PPF SN 28 110 KSI</t>
        </is>
      </c>
      <c r="C5" s="1443" t="n">
        <v>2.969</v>
      </c>
      <c r="D5" s="944" t="n"/>
      <c r="E5" s="1443" t="n">
        <v>3.937</v>
      </c>
      <c r="F5" s="944" t="n"/>
      <c r="G5" s="942" t="n">
        <v>4.779</v>
      </c>
      <c r="H5" s="944" t="n"/>
      <c r="I5" s="912" t="inlineStr">
        <is>
          <t>N/A</t>
        </is>
      </c>
      <c r="J5" s="912" t="inlineStr">
        <is>
          <t>N/A</t>
        </is>
      </c>
      <c r="K5" s="912" t="inlineStr">
        <is>
          <t>130005011338</t>
        </is>
      </c>
      <c r="L5" s="912" t="inlineStr">
        <is>
          <t>N/A</t>
        </is>
      </c>
    </row>
    <row r="6">
      <c r="B6" s="912" t="n"/>
      <c r="C6" s="1443" t="n">
        <v>2.969</v>
      </c>
      <c r="D6" s="944" t="n"/>
      <c r="E6" s="1443" t="n">
        <v>3.937</v>
      </c>
      <c r="F6" s="944" t="n"/>
      <c r="G6" s="912" t="n"/>
      <c r="H6" s="944" t="n"/>
      <c r="I6" s="912" t="n"/>
      <c r="J6" s="912" t="n"/>
      <c r="K6" s="912" t="n"/>
      <c r="L6" s="912" t="n"/>
    </row>
    <row r="7">
      <c r="A7" s="940" t="inlineStr">
        <is>
          <t>F</t>
        </is>
      </c>
      <c r="B7" s="912" t="inlineStr">
        <is>
          <t>UPPER CONN. 3-1/2" TSH BLUE BOX 9.2 PPF SN 28 110 KSI
DESCRIPTION: 10 FEET XOVER
SAP: 130005012487
SUPPLIER: TENARIS
LOWER CONN. 3-1/2" VAM TOP PIN 9.2 PPF SN 28 110 KSI</t>
        </is>
      </c>
      <c r="C7" s="1443" t="n">
        <v>2.969</v>
      </c>
      <c r="D7" s="944" t="n"/>
      <c r="E7" s="1443" t="n">
        <v>3.937</v>
      </c>
      <c r="F7" s="944" t="n"/>
      <c r="G7" s="939" t="n">
        <v>9.93</v>
      </c>
      <c r="H7" s="944" t="n"/>
      <c r="I7" s="912" t="inlineStr">
        <is>
          <t>N/A</t>
        </is>
      </c>
      <c r="J7" s="912" t="inlineStr">
        <is>
          <t>N/A</t>
        </is>
      </c>
      <c r="K7" s="912" t="inlineStr">
        <is>
          <t>130005012487</t>
        </is>
      </c>
      <c r="L7" s="912" t="inlineStr">
        <is>
          <t>N/A</t>
        </is>
      </c>
    </row>
    <row r="8">
      <c r="A8" s="1398" t="n"/>
      <c r="B8" s="912" t="inlineStr">
        <is>
          <t>UPPER CONN. 3-1/2" VAM TOP 9.2#PPF
INCOLOY 925
BOX
DESCRIPTION: FLOW COUPLING
P/N: 2996124
S/N: 130777-02-002
SAP: 130010035671
SUPPLIER: WEATHERFORD
LOWER CONN. 3-1/2" VAM TOP 9.2#PPF</t>
        </is>
      </c>
      <c r="C8" s="1443" t="n">
        <v>2.949</v>
      </c>
      <c r="D8" s="944" t="n"/>
      <c r="E8" s="1443" t="n">
        <v>3.937</v>
      </c>
      <c r="F8" s="944" t="n"/>
      <c r="G8" s="939" t="n">
        <v>5.75</v>
      </c>
      <c r="H8" s="944" t="n"/>
      <c r="I8" s="912" t="inlineStr">
        <is>
          <t>2996124</t>
        </is>
      </c>
      <c r="J8" s="912" t="inlineStr">
        <is>
          <t>130777-02-002</t>
        </is>
      </c>
      <c r="K8" s="912" t="inlineStr">
        <is>
          <t>130010035671</t>
        </is>
      </c>
      <c r="L8" s="912" t="inlineStr">
        <is>
          <t>N/A</t>
        </is>
      </c>
    </row>
    <row r="9">
      <c r="A9" s="1398" t="n"/>
      <c r="B9" s="912" t="inlineStr">
        <is>
          <t>UPPER CONN. 3-1/2" VAM TOP 9.2#PPF
INCOLOY 925
BOX
DESCRIPTION: WEATHERFORD ASSY, TRSV,3.5WZPE-10
2.813WOR,2kSD,9.2# VAM TOP, WN302
PN: 2980845
S/N: 12777594-01
SAP: 130010038007
SUPPLIER: WEATHERFORD
LOWER CONN. 3-1/2" VAM TOP 9.2#PPF</t>
        </is>
      </c>
      <c r="C9" s="1443" t="n">
        <v>2.813</v>
      </c>
      <c r="D9" s="944" t="n"/>
      <c r="E9" s="1443" t="n">
        <v>5.46</v>
      </c>
      <c r="F9" s="944" t="n"/>
      <c r="G9" s="939" t="n">
        <v>4.44</v>
      </c>
      <c r="H9" s="944" t="n"/>
      <c r="I9" s="912" t="inlineStr">
        <is>
          <t>2980845</t>
        </is>
      </c>
      <c r="J9" s="912" t="inlineStr">
        <is>
          <t>12777594-01</t>
        </is>
      </c>
      <c r="K9" s="912" t="inlineStr">
        <is>
          <t>130010038007</t>
        </is>
      </c>
      <c r="L9" s="912" t="inlineStr">
        <is>
          <t>N/A</t>
        </is>
      </c>
    </row>
    <row r="10">
      <c r="A10" s="1398" t="n"/>
      <c r="B10" s="912" t="inlineStr">
        <is>
          <t>UPPER CONN. 3-1/2" VAM TOP 9.2#PPF INCOLOY 925 BOX
DESCRIPTION: FLOW COUPLING
PN: 2996124
S/N: 130777-04-001
SAP: 130010035671
S UPPLIER: WEATHERFORD
LOWER CONN. 3-1/2" VAM TOP 9.2#PPF</t>
        </is>
      </c>
      <c r="C10" s="1443" t="n">
        <v>2.949</v>
      </c>
      <c r="D10" s="944" t="n"/>
      <c r="E10" s="1443" t="n">
        <v>3.937</v>
      </c>
      <c r="F10" s="944" t="n"/>
      <c r="G10" s="939" t="n">
        <v>5.75</v>
      </c>
      <c r="H10" s="944" t="n"/>
      <c r="I10" s="912" t="inlineStr">
        <is>
          <t>2996124</t>
        </is>
      </c>
      <c r="J10" s="912" t="inlineStr">
        <is>
          <t>130777-04-001</t>
        </is>
      </c>
      <c r="K10" s="912" t="inlineStr">
        <is>
          <t>130010035671</t>
        </is>
      </c>
      <c r="L10" s="912" t="inlineStr">
        <is>
          <t>N/A</t>
        </is>
      </c>
    </row>
    <row r="11">
      <c r="A11" s="1395" t="n"/>
      <c r="B11" s="912" t="inlineStr">
        <is>
          <t>UPPER CONN. 3-1/2" VAM TOP BOX 9.2 PPF SN 28 110 KSI
DESCRIPTION: 5 FEET XOVER
SAP: 130005011340
SUPPLIER: TENARIS
UPPER CONN. 3-1/2" TSH BLUE PIN 9.2 PPF SN 28 110 KSI</t>
        </is>
      </c>
      <c r="C11" s="1443" t="n">
        <v>2.959</v>
      </c>
      <c r="D11" s="944" t="n"/>
      <c r="E11" s="1443" t="n">
        <v>3.908</v>
      </c>
      <c r="F11" s="944" t="n"/>
      <c r="G11" s="939" t="n">
        <v>4.718999999999999</v>
      </c>
      <c r="H11" s="944" t="n"/>
      <c r="I11" s="912" t="inlineStr">
        <is>
          <t>N/A</t>
        </is>
      </c>
      <c r="J11" s="912" t="inlineStr">
        <is>
          <t>N/A</t>
        </is>
      </c>
      <c r="K11" s="912" t="inlineStr">
        <is>
          <t>130005011340</t>
        </is>
      </c>
      <c r="L11" s="912" t="inlineStr">
        <is>
          <t>N/A</t>
        </is>
      </c>
    </row>
    <row r="12">
      <c r="B12" s="912" t="n"/>
      <c r="C12" s="1443" t="n">
        <v>2.959</v>
      </c>
      <c r="D12" s="944" t="n"/>
      <c r="E12" s="1443" t="n">
        <v>3.908</v>
      </c>
      <c r="F12" s="944" t="n"/>
      <c r="G12" s="912" t="n"/>
      <c r="H12" s="944" t="n"/>
      <c r="I12" s="912" t="n"/>
      <c r="J12" s="912" t="n"/>
      <c r="K12" s="912" t="n"/>
      <c r="L12" s="912" t="n"/>
    </row>
    <row r="13">
      <c r="A13" s="937" t="inlineStr">
        <is>
          <t>D4</t>
        </is>
      </c>
      <c r="B13" s="912" t="inlineStr">
        <is>
          <t>UPPER CONN. 3-1/2" TSH BLUE BOX 9.2 PPF SN 28 110 KSI
DESCRIPTION: 5 FEET XOVER
SAP: 130005011340
SUPPLIER: TENARIS
LOWER CONN. 3-1/2" VAM TOP PIN 9.2 PPF SN 28 110 KSI</t>
        </is>
      </c>
      <c r="C13" s="1443" t="n">
        <v>2.969</v>
      </c>
      <c r="D13" s="944" t="n"/>
      <c r="E13" s="1443" t="n">
        <v>3.937</v>
      </c>
      <c r="F13" s="944" t="n"/>
      <c r="G13" s="936" t="n">
        <v>4.96</v>
      </c>
      <c r="H13" s="944" t="n"/>
      <c r="I13" s="912" t="inlineStr">
        <is>
          <t>N/A</t>
        </is>
      </c>
      <c r="J13" s="912" t="inlineStr">
        <is>
          <t>N/A</t>
        </is>
      </c>
      <c r="K13" s="912" t="inlineStr">
        <is>
          <t>130005011340</t>
        </is>
      </c>
      <c r="L13" s="912" t="inlineStr">
        <is>
          <t>N/A</t>
        </is>
      </c>
    </row>
    <row r="14">
      <c r="A14" s="1398" t="n"/>
      <c r="B14" s="912" t="inlineStr">
        <is>
          <t>UPPER CONN. 3-1/2" VAM TOP BOX 9.2 PPF TX28- 110 KSI
DESCRIPTION: 10 FEET XOVER
SAP: 1130013006387
SUPPLIER: TBX
LOWER CONN-3-1/2" SENTINELPRIME PIN 9.2 PPF TX28110 KSI</t>
        </is>
      </c>
      <c r="C14" s="1443" t="n">
        <v>2.959</v>
      </c>
      <c r="D14" s="944" t="n"/>
      <c r="E14" s="1443" t="n">
        <v>3.908</v>
      </c>
      <c r="F14" s="944" t="n"/>
      <c r="G14" s="936" t="n">
        <v>9.779999999999999</v>
      </c>
      <c r="H14" s="944" t="n"/>
      <c r="I14" s="912" t="inlineStr">
        <is>
          <t>N/A</t>
        </is>
      </c>
      <c r="J14" s="912" t="inlineStr">
        <is>
          <t>N/A</t>
        </is>
      </c>
      <c r="K14" s="912" t="inlineStr">
        <is>
          <t>1130013006387</t>
        </is>
      </c>
      <c r="L14" s="912" t="inlineStr">
        <is>
          <t>N/A</t>
        </is>
      </c>
    </row>
    <row r="15">
      <c r="A15" s="1398" t="n"/>
      <c r="B15" s="912"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443" t="n">
        <v>2.9</v>
      </c>
      <c r="D15" s="944" t="n"/>
      <c r="E15" s="1443" t="n">
        <v>5.82</v>
      </c>
      <c r="F15" s="944" t="n"/>
      <c r="G15" s="936" t="n">
        <v>8.69</v>
      </c>
      <c r="H15" s="944" t="n"/>
      <c r="I15" s="912" t="inlineStr">
        <is>
          <t>3205577</t>
        </is>
      </c>
      <c r="J15" s="912" t="inlineStr">
        <is>
          <t>12696654-13</t>
        </is>
      </c>
      <c r="K15" s="912" t="inlineStr">
        <is>
          <t>130010036652</t>
        </is>
      </c>
      <c r="L15" s="912" t="inlineStr">
        <is>
          <t>N/A</t>
        </is>
      </c>
    </row>
    <row r="16">
      <c r="A16" s="1398" t="n"/>
      <c r="B16" s="912" t="inlineStr">
        <is>
          <t>UPPER CONN. 3-1/2" SENTINEL PRIME BOX 9.2 PPF TX28-110 KSI
DESCRIPTION: 5 FEET XOVER
SAP: 130013006385
SUPPLIER: TBX
LOWER CONN. 3-1/2" VAM TOP PIN 9.2 PPF TX28-110 KSI</t>
        </is>
      </c>
      <c r="C16" s="1443" t="n">
        <v>2.921</v>
      </c>
      <c r="D16" s="944" t="n"/>
      <c r="E16" s="1443" t="n">
        <v>3.929</v>
      </c>
      <c r="F16" s="944" t="n"/>
      <c r="G16" s="936" t="n">
        <v>4.96</v>
      </c>
      <c r="H16" s="944" t="n"/>
      <c r="I16" s="912" t="inlineStr">
        <is>
          <t>N/A</t>
        </is>
      </c>
      <c r="J16" s="912" t="inlineStr">
        <is>
          <t>N/A</t>
        </is>
      </c>
      <c r="K16" s="912" t="inlineStr">
        <is>
          <t>130013006385</t>
        </is>
      </c>
      <c r="L16" s="912" t="inlineStr">
        <is>
          <t>N/A</t>
        </is>
      </c>
    </row>
    <row r="17">
      <c r="A17" s="1395" t="n"/>
      <c r="B17" s="912" t="inlineStr">
        <is>
          <t>UPPER CONN. 3-1/2" VAM TOP BOX 9.2 PPF SN 28 110 KSI
DESCRIPTION: 5 FEET XOVER
SAP: 130005011340
SUPPLIER: TENARIS
LOWER CONN. 3-1/2" TSH BLUE PIN 9.2 PPF SN 28 110 KSI</t>
        </is>
      </c>
      <c r="C17" s="1443" t="n">
        <v>2.959</v>
      </c>
      <c r="D17" s="944" t="n"/>
      <c r="E17" s="1443" t="n">
        <v>3.908</v>
      </c>
      <c r="F17" s="944" t="n"/>
      <c r="G17" s="936" t="n">
        <v>4.879</v>
      </c>
      <c r="H17" s="944" t="n"/>
      <c r="I17" s="912" t="inlineStr">
        <is>
          <t>N/A</t>
        </is>
      </c>
      <c r="J17" s="912" t="inlineStr">
        <is>
          <t>N/A</t>
        </is>
      </c>
      <c r="K17" s="912" t="inlineStr">
        <is>
          <t>130005011340</t>
        </is>
      </c>
      <c r="L17" s="912" t="inlineStr">
        <is>
          <t>N/A</t>
        </is>
      </c>
    </row>
    <row r="18">
      <c r="B18" s="912" t="n"/>
      <c r="C18" s="1443" t="n">
        <v>2.959</v>
      </c>
      <c r="D18" s="944" t="n"/>
      <c r="E18" s="1443" t="n">
        <v>3.908</v>
      </c>
      <c r="F18" s="944" t="n"/>
      <c r="G18" s="912" t="n"/>
      <c r="H18" s="944" t="n"/>
      <c r="I18" s="912" t="n"/>
      <c r="J18" s="912" t="n"/>
      <c r="K18" s="912" t="n"/>
      <c r="L18" s="912" t="n"/>
    </row>
    <row r="19">
      <c r="A19" s="934" t="inlineStr">
        <is>
          <t>D3</t>
        </is>
      </c>
      <c r="B19" s="912" t="inlineStr">
        <is>
          <t>UPPER CONN. 3-1/2" TSH BLUE BOX 9.2 PPF SN 28 110 KSI
DESCRIPTION: 10 FEET XOVER
SAP: 130005012487
SUPPLIER: TENARIS
LOWER CONN. 3-1/2" VAM TOP PIN 9.2 PPF SN 28 110 KSI</t>
        </is>
      </c>
      <c r="C19" s="1443" t="n">
        <v>2.969</v>
      </c>
      <c r="D19" s="944" t="n"/>
      <c r="E19" s="1443" t="n">
        <v>3.937</v>
      </c>
      <c r="F19" s="944" t="n"/>
      <c r="G19" s="933" t="n">
        <v>9.93</v>
      </c>
      <c r="H19" s="944" t="n"/>
      <c r="I19" s="912" t="inlineStr">
        <is>
          <t>N/A</t>
        </is>
      </c>
      <c r="J19" s="912" t="inlineStr">
        <is>
          <t>N/A</t>
        </is>
      </c>
      <c r="K19" s="912" t="inlineStr">
        <is>
          <t>130005012487</t>
        </is>
      </c>
      <c r="L19" s="912" t="inlineStr">
        <is>
          <t>N/A</t>
        </is>
      </c>
    </row>
    <row r="20">
      <c r="A20" s="1398" t="n"/>
      <c r="B20" s="912" t="inlineStr">
        <is>
          <t>UPPER CONN. 3-1/2" VAM TOP BOX 9.2 PPF TX28- 110 KSI
DESCRIPTION: 5 FEET XOVER
SAP: 130013006383
SUPPLIER: TBX
LOWER CONN -3-1/2" SENTINEL PRIME PIN 9.2 PPF TX28-110 KSI</t>
        </is>
      </c>
      <c r="C20" s="1443" t="n">
        <v>2.959</v>
      </c>
      <c r="D20" s="944" t="n"/>
      <c r="E20" s="1443" t="n">
        <v>3.908</v>
      </c>
      <c r="F20" s="944" t="n"/>
      <c r="G20" s="933" t="n">
        <v>4.88</v>
      </c>
      <c r="H20" s="944" t="n"/>
      <c r="I20" s="912" t="inlineStr">
        <is>
          <t>N/A</t>
        </is>
      </c>
      <c r="J20" s="912" t="inlineStr">
        <is>
          <t>N/A</t>
        </is>
      </c>
      <c r="K20" s="912" t="inlineStr">
        <is>
          <t>130013006383</t>
        </is>
      </c>
      <c r="L20" s="912" t="inlineStr">
        <is>
          <t>N/A</t>
        </is>
      </c>
    </row>
    <row r="21">
      <c r="A21" s="1398" t="n"/>
      <c r="B21" s="9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443" t="n">
        <v>2.9</v>
      </c>
      <c r="D21" s="944" t="n"/>
      <c r="E21" s="1443" t="n">
        <v>5.82</v>
      </c>
      <c r="F21" s="944" t="n"/>
      <c r="G21" s="933" t="n">
        <v>8.69</v>
      </c>
      <c r="H21" s="944" t="n"/>
      <c r="I21" s="912" t="inlineStr">
        <is>
          <t>3205577</t>
        </is>
      </c>
      <c r="J21" s="912" t="inlineStr">
        <is>
          <t>12600735-08</t>
        </is>
      </c>
      <c r="K21" s="912" t="inlineStr">
        <is>
          <t>130010036652</t>
        </is>
      </c>
      <c r="L21" s="912" t="inlineStr">
        <is>
          <t>N/A</t>
        </is>
      </c>
    </row>
    <row r="22">
      <c r="A22" s="1398" t="n"/>
      <c r="B22" s="912" t="inlineStr">
        <is>
          <t>UPPER CONN. 3-1/2" SENTINEL PRIME BOX 9.2 PPF TX28-110 KSI
DESCRIPTION: 5 FEET XOVER
SAP: 130013006385
SUPPLIER: TBX
LOWER CONN. 3-1/2" VAM TOP PIN 9.2 PPF TX28-110 KSI</t>
        </is>
      </c>
      <c r="C22" s="1443" t="n">
        <v>2.921</v>
      </c>
      <c r="D22" s="944" t="n"/>
      <c r="E22" s="1443" t="n">
        <v>3.929</v>
      </c>
      <c r="F22" s="944" t="n"/>
      <c r="G22" s="933" t="n">
        <v>4.96</v>
      </c>
      <c r="H22" s="944" t="n"/>
      <c r="I22" s="912" t="inlineStr">
        <is>
          <t>N/A</t>
        </is>
      </c>
      <c r="J22" s="912" t="inlineStr">
        <is>
          <t>N/A</t>
        </is>
      </c>
      <c r="K22" s="912" t="inlineStr">
        <is>
          <t>130013006385</t>
        </is>
      </c>
      <c r="L22" s="912" t="inlineStr">
        <is>
          <t>N/A</t>
        </is>
      </c>
    </row>
    <row r="23">
      <c r="A23" s="1395" t="n"/>
      <c r="B23" s="912" t="inlineStr">
        <is>
          <t>UPPER CONN. 3-1/2" VAM TOP BOX 9.2 PPF SN 28 110 KSI
DESCRIPTION: 5 FEET XOVER
SAP: 130005011340
SUPPLIER: TENARIS
LOWER CONN. 3-1/2" TSH BLUE PIN 9.2 PPF SN 28 110 KSI</t>
        </is>
      </c>
      <c r="C23" s="1443" t="n">
        <v>2.959</v>
      </c>
      <c r="D23" s="944" t="n"/>
      <c r="E23" s="1443" t="n">
        <v>3.908</v>
      </c>
      <c r="F23" s="944" t="n"/>
      <c r="G23" s="933" t="n">
        <v>4.889</v>
      </c>
      <c r="H23" s="944" t="n"/>
      <c r="I23" s="912" t="inlineStr">
        <is>
          <t>N/A</t>
        </is>
      </c>
      <c r="J23" s="912" t="inlineStr">
        <is>
          <t>N/A</t>
        </is>
      </c>
      <c r="K23" s="912" t="inlineStr">
        <is>
          <t>130005011340</t>
        </is>
      </c>
      <c r="L23" s="912" t="inlineStr">
        <is>
          <t>N/A</t>
        </is>
      </c>
    </row>
    <row r="24">
      <c r="B24" s="912" t="n"/>
      <c r="C24" s="1443" t="n">
        <v>2.959</v>
      </c>
      <c r="D24" s="944" t="n"/>
      <c r="E24" s="1443" t="n">
        <v>3.908</v>
      </c>
      <c r="F24" s="944" t="n"/>
      <c r="G24" s="912" t="n"/>
      <c r="H24" s="944" t="n"/>
      <c r="I24" s="912" t="n"/>
      <c r="J24" s="912" t="n"/>
      <c r="K24" s="912" t="n"/>
      <c r="L24" s="912" t="n"/>
    </row>
    <row r="25">
      <c r="A25" s="931" t="inlineStr">
        <is>
          <t>D2</t>
        </is>
      </c>
      <c r="B25" s="912" t="inlineStr">
        <is>
          <t>UPPER CONN. 3-1/2" TSH BLUE BOX 9.2 PPF SN 28 110 KSI
DESCRIPTION: 10 FEET XOVER
SAP: 130005012487
SUPPLIER: TENARIS
LOWER CONN. 3-1/2" VAM TOP PIN 9.2 PPF SN 28 110 KSI</t>
        </is>
      </c>
      <c r="C25" s="1443" t="n">
        <v>2.969</v>
      </c>
      <c r="D25" s="944" t="n"/>
      <c r="E25" s="1443" t="n">
        <v>3.937</v>
      </c>
      <c r="F25" s="944" t="n"/>
      <c r="G25" s="930" t="n">
        <v>9.949999999999999</v>
      </c>
      <c r="H25" s="944" t="n"/>
      <c r="I25" s="912" t="inlineStr">
        <is>
          <t>N/A</t>
        </is>
      </c>
      <c r="J25" s="912" t="inlineStr">
        <is>
          <t>N/A</t>
        </is>
      </c>
      <c r="K25" s="912" t="inlineStr">
        <is>
          <t>130005012487</t>
        </is>
      </c>
      <c r="L25" s="912" t="inlineStr">
        <is>
          <t>N/A</t>
        </is>
      </c>
    </row>
    <row r="26">
      <c r="A26" s="1398" t="n"/>
      <c r="B26" s="912" t="inlineStr">
        <is>
          <t>UPPER CONN. 3-1/2" VAM TOP BOX 9.2 PPF TX28- 110 KSI
DESCRIPTION: 5 FEET XOVER
SAP: 130013006383
SUPPLIER: TBX
LOWER CONN -3-1/2" SENTINEL PRIME PIN 9.2 PPF TX28-110 KSI</t>
        </is>
      </c>
      <c r="C26" s="1443" t="n">
        <v>2.959</v>
      </c>
      <c r="D26" s="944" t="n"/>
      <c r="E26" s="1443" t="n">
        <v>3.908</v>
      </c>
      <c r="F26" s="944" t="n"/>
      <c r="G26" s="930" t="n">
        <v>4.8</v>
      </c>
      <c r="H26" s="944" t="n"/>
      <c r="I26" s="912" t="inlineStr">
        <is>
          <t>N/A</t>
        </is>
      </c>
      <c r="J26" s="912" t="inlineStr">
        <is>
          <t>N/A</t>
        </is>
      </c>
      <c r="K26" s="912" t="inlineStr">
        <is>
          <t>130013006383</t>
        </is>
      </c>
      <c r="L26" s="912" t="inlineStr">
        <is>
          <t>N/A</t>
        </is>
      </c>
    </row>
    <row r="27">
      <c r="A27" s="1398" t="n"/>
      <c r="B27" s="91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443" t="n">
        <v>2.9</v>
      </c>
      <c r="D27" s="944" t="n"/>
      <c r="E27" s="1443" t="n">
        <v>5.82</v>
      </c>
      <c r="F27" s="944" t="n"/>
      <c r="G27" s="930" t="n">
        <v>8.69</v>
      </c>
      <c r="H27" s="944" t="n"/>
      <c r="I27" s="912" t="inlineStr">
        <is>
          <t>3205577</t>
        </is>
      </c>
      <c r="J27" s="912" t="inlineStr">
        <is>
          <t>12636080-05</t>
        </is>
      </c>
      <c r="K27" s="912" t="inlineStr">
        <is>
          <t>130010036652</t>
        </is>
      </c>
      <c r="L27" s="912" t="inlineStr">
        <is>
          <t>N/A</t>
        </is>
      </c>
    </row>
    <row r="28">
      <c r="A28" s="1398" t="n"/>
      <c r="B28" s="912" t="inlineStr">
        <is>
          <t>UPPER CONN. 3-1/2" SENTINEL PRIME BOX 9.2 PPF TX28- 110 KSI
DESCRIPTION: 5 FEET XOVER
SAP: 130013006385
SUPPLIER: TBX
LOWER CONN. 3-1/2" VAM TOP PIN 9.2 PPF TX28-110 KSI</t>
        </is>
      </c>
      <c r="C28" s="1443" t="n">
        <v>2.921</v>
      </c>
      <c r="D28" s="944" t="n"/>
      <c r="E28" s="1443" t="n">
        <v>3.929</v>
      </c>
      <c r="F28" s="944" t="n"/>
      <c r="G28" s="930" t="n">
        <v>4.97</v>
      </c>
      <c r="H28" s="944" t="n"/>
      <c r="I28" s="912" t="inlineStr">
        <is>
          <t>N/A</t>
        </is>
      </c>
      <c r="J28" s="912" t="inlineStr">
        <is>
          <t>N/A</t>
        </is>
      </c>
      <c r="K28" s="912" t="inlineStr">
        <is>
          <t>130013006385</t>
        </is>
      </c>
      <c r="L28" s="912" t="inlineStr">
        <is>
          <t>N/A</t>
        </is>
      </c>
    </row>
    <row r="29">
      <c r="A29" s="1395" t="n"/>
      <c r="B29" s="912" t="inlineStr">
        <is>
          <t>UPPER CONN. 3-1/2" VAM TOP BOX 9.2 PPF SN 28 110 KSI
DESCRIPTION: 5 FEET XOVER
SAP: 130005011340
SUPPLIER: TENARIS
LOWER CONN. 3-1/2" TSH BLUE PIN 9.2 PPF SN 28 110 KSI</t>
        </is>
      </c>
      <c r="C29" s="1443" t="n">
        <v>2.959</v>
      </c>
      <c r="D29" s="944" t="n"/>
      <c r="E29" s="1443" t="n">
        <v>3.908</v>
      </c>
      <c r="F29" s="944" t="n"/>
      <c r="G29" s="930" t="n">
        <v>4.879</v>
      </c>
      <c r="H29" s="944" t="n"/>
      <c r="I29" s="912" t="inlineStr">
        <is>
          <t>N/A</t>
        </is>
      </c>
      <c r="J29" s="912" t="inlineStr">
        <is>
          <t>N/A</t>
        </is>
      </c>
      <c r="K29" s="912" t="inlineStr">
        <is>
          <t>130005011340</t>
        </is>
      </c>
      <c r="L29" s="912" t="inlineStr">
        <is>
          <t>N/A</t>
        </is>
      </c>
    </row>
    <row r="30">
      <c r="B30" s="912" t="n"/>
      <c r="C30" s="1443" t="n">
        <v>2.959</v>
      </c>
      <c r="D30" s="944" t="n"/>
      <c r="E30" s="1443" t="n">
        <v>3.908</v>
      </c>
      <c r="F30" s="944" t="n"/>
      <c r="G30" s="912" t="n"/>
      <c r="H30" s="944" t="n"/>
      <c r="I30" s="912" t="n"/>
      <c r="J30" s="912" t="n"/>
      <c r="K30" s="912" t="n"/>
      <c r="L30" s="912" t="n"/>
    </row>
    <row r="31">
      <c r="A31" s="928" t="inlineStr">
        <is>
          <t>D1</t>
        </is>
      </c>
      <c r="B31" s="912" t="inlineStr">
        <is>
          <t>UPPER CONN. 3-1/2" TSH BLUE BOX 9.2 PPF SN 28 110 KSI
DESCRIPTION: 10 FEET XOVER
SAP: 130005012487
SUPPLIER: TENARIS
LOWER CONN. 3-1/2" VAM TOP PIN 9.2 PPF SN 28 110 KSI</t>
        </is>
      </c>
      <c r="C31" s="1443" t="n">
        <v>2.969</v>
      </c>
      <c r="D31" s="944" t="n"/>
      <c r="E31" s="1443" t="n">
        <v>3.937</v>
      </c>
      <c r="F31" s="944" t="n"/>
      <c r="G31" s="927" t="n">
        <v>9.949999999999999</v>
      </c>
      <c r="H31" s="944" t="n"/>
      <c r="I31" s="912" t="inlineStr">
        <is>
          <t>N/A</t>
        </is>
      </c>
      <c r="J31" s="912" t="inlineStr">
        <is>
          <t>N/A</t>
        </is>
      </c>
      <c r="K31" s="912" t="inlineStr">
        <is>
          <t>130005012487</t>
        </is>
      </c>
      <c r="L31" s="912" t="inlineStr">
        <is>
          <t>N/A</t>
        </is>
      </c>
    </row>
    <row r="32">
      <c r="A32" s="1398" t="n"/>
      <c r="B32" s="912" t="inlineStr">
        <is>
          <t>UPPER CONN. 3-1/2" VAM TOP BOX 9.2 PPF TX28- 110 KSI
DESCRIPTION: 5 FEET XOVER
SAP: 130013006383
SUPPLIER: TBX
LOWER CONN -3-1/2" SENTINEL PRIME PIN 9.2 PPF TX28-110 KSI</t>
        </is>
      </c>
      <c r="C32" s="1443" t="n">
        <v>2.959</v>
      </c>
      <c r="D32" s="944" t="n"/>
      <c r="E32" s="1443" t="n">
        <v>3.908</v>
      </c>
      <c r="F32" s="944" t="n"/>
      <c r="G32" s="927" t="n">
        <v>4.85</v>
      </c>
      <c r="H32" s="944" t="n"/>
      <c r="I32" s="912" t="inlineStr">
        <is>
          <t>N/A</t>
        </is>
      </c>
      <c r="J32" s="912" t="inlineStr">
        <is>
          <t>N/A</t>
        </is>
      </c>
      <c r="K32" s="912" t="inlineStr">
        <is>
          <t>130013006383</t>
        </is>
      </c>
      <c r="L32" s="912" t="inlineStr">
        <is>
          <t>N/A</t>
        </is>
      </c>
    </row>
    <row r="33">
      <c r="A33" s="1398" t="n"/>
      <c r="B33" s="912"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443" t="n">
        <v>2.9</v>
      </c>
      <c r="D33" s="944" t="n"/>
      <c r="E33" s="1443" t="n">
        <v>5.82</v>
      </c>
      <c r="F33" s="944" t="n"/>
      <c r="G33" s="927" t="n">
        <v>8.69</v>
      </c>
      <c r="H33" s="944" t="n"/>
      <c r="I33" s="912" t="inlineStr">
        <is>
          <t>3205577</t>
        </is>
      </c>
      <c r="J33" s="912" t="inlineStr">
        <is>
          <t>12636080-03</t>
        </is>
      </c>
      <c r="K33" s="912" t="inlineStr">
        <is>
          <t>130010036652</t>
        </is>
      </c>
      <c r="L33" s="912" t="inlineStr">
        <is>
          <t>N/A</t>
        </is>
      </c>
    </row>
    <row r="34">
      <c r="A34" s="1398" t="n"/>
      <c r="B34" s="912" t="inlineStr">
        <is>
          <t>UPPER CONN. 3-1/2" SENTINEL PRIME BOX 9.2 PPF TX28-110 KSI
DESCRIPTION: 5 FEET XOVER
SAP: 130013006385
SUPPLIER: TBX
LOWER CONN. 3-1/2" VAM TOP PIN 9.2 PPF TX28-110 KSI</t>
        </is>
      </c>
      <c r="C34" s="1443" t="n">
        <v>2.921</v>
      </c>
      <c r="D34" s="944" t="n"/>
      <c r="E34" s="1443" t="n">
        <v>3.929</v>
      </c>
      <c r="F34" s="944" t="n"/>
      <c r="G34" s="927" t="n">
        <v>4.96</v>
      </c>
      <c r="H34" s="944" t="n"/>
      <c r="I34" s="912" t="inlineStr">
        <is>
          <t>N/A</t>
        </is>
      </c>
      <c r="J34" s="912" t="inlineStr">
        <is>
          <t>N/A</t>
        </is>
      </c>
      <c r="K34" s="912" t="inlineStr">
        <is>
          <t>130013006385</t>
        </is>
      </c>
      <c r="L34" s="912" t="inlineStr">
        <is>
          <t>N/A</t>
        </is>
      </c>
    </row>
    <row r="35">
      <c r="A35" s="1395" t="n"/>
      <c r="B35" s="912" t="inlineStr">
        <is>
          <t>UPPER CONN. 3-1/2" VAM TOP BOX 9.2 PPF SN 28 110 KSI
DESCRIPTION: 5 FEET XOVER
SAP: 130005011340
SUPPLIER: TENARIS
LOWER CONN. 3-1/2" TSH BLUE PIN 9.2 PPF SN 28 110 KSI</t>
        </is>
      </c>
      <c r="C35" s="1443" t="n">
        <v>2.959</v>
      </c>
      <c r="D35" s="944" t="n"/>
      <c r="E35" s="1443" t="n">
        <v>3.908</v>
      </c>
      <c r="F35" s="944" t="n"/>
      <c r="G35" s="927" t="n">
        <v>4.899</v>
      </c>
      <c r="H35" s="944" t="n"/>
      <c r="I35" s="912" t="inlineStr">
        <is>
          <t>N/A</t>
        </is>
      </c>
      <c r="J35" s="912" t="inlineStr">
        <is>
          <t>N/A</t>
        </is>
      </c>
      <c r="K35" s="912" t="inlineStr">
        <is>
          <t>130005011340</t>
        </is>
      </c>
      <c r="L35" s="912" t="inlineStr">
        <is>
          <t>N/A</t>
        </is>
      </c>
    </row>
    <row r="36">
      <c r="B36" s="912" t="n"/>
      <c r="C36" s="1443" t="n">
        <v>2.959</v>
      </c>
      <c r="D36" s="944" t="n"/>
      <c r="E36" s="1443" t="n">
        <v>3.908</v>
      </c>
      <c r="F36" s="944" t="n"/>
      <c r="G36" s="912" t="n"/>
      <c r="H36" s="944" t="n"/>
      <c r="I36" s="912" t="n"/>
      <c r="J36" s="912" t="n"/>
      <c r="K36" s="912" t="n"/>
      <c r="L36" s="912" t="n"/>
    </row>
    <row r="37">
      <c r="A37" s="925" t="inlineStr">
        <is>
          <t>C</t>
        </is>
      </c>
      <c r="B37" s="912" t="inlineStr">
        <is>
          <t>UPPER CONN. 3-1/2" TSH BLUE BOX 9.2 PPF SN 28 110 KSI
DESCRIPTION: 5 FEET XOVER
SAP: 130005011444
SUPPLIER: TENARIS
LOWER CONN. 3-1/2" VAM TOP PIN 9.2 PPF SN 28 110 KSI</t>
        </is>
      </c>
      <c r="C37" s="1443" t="n">
        <v>2.969</v>
      </c>
      <c r="D37" s="944" t="n"/>
      <c r="E37" s="1443" t="n">
        <v>3.937</v>
      </c>
      <c r="F37" s="944" t="n"/>
      <c r="G37" s="924" t="n">
        <v>4.99</v>
      </c>
      <c r="H37" s="944" t="n"/>
      <c r="I37" s="912" t="inlineStr">
        <is>
          <t>N/A</t>
        </is>
      </c>
      <c r="J37" s="912" t="inlineStr">
        <is>
          <t>N/A</t>
        </is>
      </c>
      <c r="K37" s="912" t="inlineStr">
        <is>
          <t>130005011444</t>
        </is>
      </c>
      <c r="L37" s="912" t="inlineStr">
        <is>
          <t>N/A</t>
        </is>
      </c>
    </row>
    <row r="38">
      <c r="A38" s="1398" t="n"/>
      <c r="B38" s="91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443" t="n">
        <v>2.919</v>
      </c>
      <c r="D38" s="944" t="n"/>
      <c r="E38" s="1443" t="n">
        <v>5.91</v>
      </c>
      <c r="F38" s="944" t="n"/>
      <c r="G38" s="924" t="n">
        <v>9.710000000000001</v>
      </c>
      <c r="H38" s="944" t="n"/>
      <c r="I38" s="912" t="inlineStr">
        <is>
          <t>2960170</t>
        </is>
      </c>
      <c r="J38" s="912" t="inlineStr">
        <is>
          <t>12857761-01</t>
        </is>
      </c>
      <c r="K38" s="912" t="inlineStr">
        <is>
          <t>130010037571</t>
        </is>
      </c>
      <c r="L38" s="912" t="inlineStr">
        <is>
          <t>N/A</t>
        </is>
      </c>
    </row>
    <row r="39">
      <c r="A39" s="1398" t="n"/>
      <c r="B39" s="912" t="inlineStr">
        <is>
          <t>UPPER CONN. 3-1/2" VAM TOP 9.2#PPF SM2535 BOX
DESCRIPTION: 10 FEET PUP JOINT
SAP: 130013000213
SUPPLIER: VAM
LOWER CONN. 3-1/2" VAM TOP 9.2#PPF SM2535 PIN</t>
        </is>
      </c>
      <c r="C39" s="1443" t="n">
        <v>2.959</v>
      </c>
      <c r="D39" s="944" t="n"/>
      <c r="E39" s="1443" t="n">
        <v>3.908</v>
      </c>
      <c r="F39" s="944" t="n"/>
      <c r="G39" s="924" t="n">
        <v>9.92</v>
      </c>
      <c r="H39" s="944" t="n"/>
      <c r="I39" s="912" t="inlineStr">
        <is>
          <t>N/A</t>
        </is>
      </c>
      <c r="J39" s="912" t="inlineStr">
        <is>
          <t>N/A</t>
        </is>
      </c>
      <c r="K39" s="912" t="inlineStr">
        <is>
          <t>130013000213</t>
        </is>
      </c>
      <c r="L39" s="912" t="inlineStr">
        <is>
          <t>N/A</t>
        </is>
      </c>
    </row>
    <row r="40">
      <c r="A40" s="1398" t="n"/>
      <c r="B40" s="912" t="inlineStr">
        <is>
          <t>UPPER CONN. 3-1/2" VAM TOP 9.2#PPF SM 2535 BOX
DESCRIPTION: 5 FEET PUP JOINT
SAP: 130005002758
SUPPLIER: VAM
LOWER CONN. 3-1/2" VAM TOP 9.2#PPF SM 2535 PIN</t>
        </is>
      </c>
      <c r="C40" s="1443" t="n">
        <v>2.959</v>
      </c>
      <c r="D40" s="944" t="n"/>
      <c r="E40" s="1443" t="n">
        <v>3.908</v>
      </c>
      <c r="F40" s="944" t="n"/>
      <c r="G40" s="924" t="n">
        <v>4.92</v>
      </c>
      <c r="H40" s="944" t="n"/>
      <c r="I40" s="912" t="inlineStr">
        <is>
          <t>N/A</t>
        </is>
      </c>
      <c r="J40" s="912" t="inlineStr">
        <is>
          <t>N/A</t>
        </is>
      </c>
      <c r="K40" s="912" t="inlineStr">
        <is>
          <t>130005002758</t>
        </is>
      </c>
      <c r="L40" s="912" t="inlineStr">
        <is>
          <t>N/A</t>
        </is>
      </c>
    </row>
    <row r="41">
      <c r="A41" s="1398" t="n"/>
      <c r="B41" s="912" t="inlineStr">
        <is>
          <t>UPPER CONN. 3-1/2" VAM TOP 9.2#PPF INC 925 KSI BOX
DESCRIPTION: 2.750 WXN Nipple
PN: 2963809
S/N :12527047-08
SAP: 130010036868
SUPPLIER: WEATHERFORD
LOWER CONN.3-1/2" VAM TOP 9.2#PPF INC 925KSI PIN</t>
        </is>
      </c>
      <c r="C41" s="1443" t="n">
        <v>2.637</v>
      </c>
      <c r="D41" s="944" t="n"/>
      <c r="E41" s="1443" t="n">
        <v>3.885</v>
      </c>
      <c r="F41" s="944" t="n"/>
      <c r="G41" s="924" t="n">
        <v>1.15</v>
      </c>
      <c r="H41" s="944" t="n"/>
      <c r="I41" s="912" t="inlineStr">
        <is>
          <t>2963809</t>
        </is>
      </c>
      <c r="J41" s="912" t="inlineStr">
        <is>
          <t>12527047-08</t>
        </is>
      </c>
      <c r="K41" s="912" t="inlineStr">
        <is>
          <t>130010036868</t>
        </is>
      </c>
      <c r="L41" s="912" t="inlineStr">
        <is>
          <t>N/A</t>
        </is>
      </c>
    </row>
    <row r="42">
      <c r="A42" s="1395" t="n"/>
      <c r="B42" s="912" t="inlineStr">
        <is>
          <t>UPPER CONN. 3-1/2" VAM TOP BOX 9.2 PPF SN 28 110 KSI
DESCRIPTION: 5 FEET XOVER
SAP: 130005011340
SUPPLIER: TENARIS
LOWER CONN. 3-1/2" TSH BLUE PIN 9.2 PPF SN 28 110 KSI</t>
        </is>
      </c>
      <c r="C42" s="1443" t="n">
        <v>2.959</v>
      </c>
      <c r="D42" s="944" t="n"/>
      <c r="E42" s="1443" t="n">
        <v>3.908</v>
      </c>
      <c r="F42" s="944" t="n"/>
      <c r="G42" s="924" t="n">
        <v>4.859</v>
      </c>
      <c r="H42" s="944" t="n"/>
      <c r="I42" s="912" t="inlineStr">
        <is>
          <t>N/A</t>
        </is>
      </c>
      <c r="J42" s="912" t="inlineStr">
        <is>
          <t>N/A</t>
        </is>
      </c>
      <c r="K42" s="912" t="inlineStr">
        <is>
          <t>130005011340</t>
        </is>
      </c>
      <c r="L42" s="912" t="inlineStr">
        <is>
          <t>N/A</t>
        </is>
      </c>
    </row>
    <row r="43">
      <c r="B43" s="912" t="n"/>
      <c r="C43" s="1443" t="n">
        <v>2.959</v>
      </c>
      <c r="D43" s="944" t="n"/>
      <c r="E43" s="1443" t="n">
        <v>3.908</v>
      </c>
      <c r="F43" s="944" t="n"/>
      <c r="G43" s="912" t="n"/>
      <c r="H43" s="944" t="n"/>
      <c r="I43" s="912" t="n"/>
      <c r="J43" s="912" t="n"/>
      <c r="K43" s="912" t="n"/>
      <c r="L43" s="912" t="n"/>
    </row>
    <row r="44">
      <c r="A44" s="922" t="inlineStr">
        <is>
          <t>B</t>
        </is>
      </c>
      <c r="B44" s="912" t="inlineStr">
        <is>
          <t>UPPER CONN. 3-1/2" TSH BLUE BOX 9.2 PPF SN 28 110 KSI
DESCRIPTION: 10 FEET XOVER
SAP: 130005011444
SUPPLIER: TENARIS
LOWER CONN. 3-1/2" VAM TOP PIN 9.2 PPF SN 28 110 KSI</t>
        </is>
      </c>
      <c r="C44" s="1443" t="n">
        <v>2.969</v>
      </c>
      <c r="D44" s="944" t="n"/>
      <c r="E44" s="1443" t="n">
        <v>3.937</v>
      </c>
      <c r="F44" s="944" t="n"/>
      <c r="G44" s="921" t="n">
        <v>9.83</v>
      </c>
      <c r="H44" s="944" t="n"/>
      <c r="I44" s="912" t="inlineStr">
        <is>
          <t>N/A</t>
        </is>
      </c>
      <c r="J44" s="912" t="inlineStr">
        <is>
          <t>N/A</t>
        </is>
      </c>
      <c r="K44" s="912" t="inlineStr">
        <is>
          <t>130005011444</t>
        </is>
      </c>
      <c r="L44" s="912" t="inlineStr">
        <is>
          <t>N/A</t>
        </is>
      </c>
    </row>
    <row r="45">
      <c r="A45" s="1398" t="n"/>
      <c r="B45" s="912" t="inlineStr">
        <is>
          <t>UPPER CONN. 3-1/2" VAM TOP BOX 9.2 PPF TX28- 110 KSI
DESCRIPTION: 5 FEET XOVER
SAP: 130013006383
SUPPLIER: TBX
LOWER CONN -3-1/2" SENTINEL PRIME PIN 9.2 PPF TX28-110 KSI</t>
        </is>
      </c>
      <c r="C45" s="1443" t="n">
        <v>2.959</v>
      </c>
      <c r="D45" s="944" t="n"/>
      <c r="E45" s="1443" t="n">
        <v>3.908</v>
      </c>
      <c r="F45" s="944" t="n"/>
      <c r="G45" s="921" t="n">
        <v>4.8</v>
      </c>
      <c r="H45" s="944" t="n"/>
      <c r="I45" s="912" t="inlineStr">
        <is>
          <t>N/A</t>
        </is>
      </c>
      <c r="J45" s="912" t="inlineStr">
        <is>
          <t>N/A</t>
        </is>
      </c>
      <c r="K45" s="912" t="inlineStr">
        <is>
          <t>130013006383</t>
        </is>
      </c>
      <c r="L45" s="912" t="inlineStr">
        <is>
          <t>N/A</t>
        </is>
      </c>
    </row>
    <row r="46">
      <c r="A46" s="1398" t="n"/>
      <c r="B46" s="912" t="inlineStr">
        <is>
          <t>UPPER CONN. 3-1/2" SENTINEL PRIME 9.2#PPF INC 925 BOX
DESCRIPTION: NINE ENERGY MULTICYCLE BARRIER DEVICE
7 CYCLES REMAINING
P/N: 3207251
S/N: 100 086 877
SAP: 130010036003 SUPPLIER: NINE ENERGY
LOWER CONN- 3 1/2 9.2 SENTINEL PRIME 9.2 PPF INC 925 PIN</t>
        </is>
      </c>
      <c r="C46" s="1443" t="n">
        <v>2.91</v>
      </c>
      <c r="D46" s="944" t="n"/>
      <c r="E46" s="1443" t="n">
        <v>4.8</v>
      </c>
      <c r="F46" s="944" t="n"/>
      <c r="G46" s="921" t="n">
        <v>5.22</v>
      </c>
      <c r="H46" s="944" t="n"/>
      <c r="I46" s="912" t="inlineStr">
        <is>
          <t>3207251</t>
        </is>
      </c>
      <c r="J46" s="912" t="inlineStr">
        <is>
          <t>100 086 877</t>
        </is>
      </c>
      <c r="K46" s="912" t="inlineStr">
        <is>
          <t>130010036003</t>
        </is>
      </c>
      <c r="L46" s="912" t="inlineStr">
        <is>
          <t>N/A</t>
        </is>
      </c>
    </row>
    <row r="47">
      <c r="A47" s="1398" t="n"/>
      <c r="B47" s="912" t="inlineStr">
        <is>
          <t>UPPER CONN. 3-1/2" SENTINEL PRIME BOX 9.2 PPF TX28-110 KSI
DESCRIPTION: 5 FEET XOVER
SAP: 130013006385
SUPPLIER: TBX
LOWER CONN. 3-1/2" VAM TOP PIN 9.2 PPF TX28- 110 KSI</t>
        </is>
      </c>
      <c r="C47" s="1443" t="n">
        <v>2.921</v>
      </c>
      <c r="D47" s="944" t="n"/>
      <c r="E47" s="1443" t="n">
        <v>3.929</v>
      </c>
      <c r="F47" s="944" t="n"/>
      <c r="G47" s="921" t="n">
        <v>4.91</v>
      </c>
      <c r="H47" s="944" t="n"/>
      <c r="I47" s="912" t="inlineStr">
        <is>
          <t>N/A</t>
        </is>
      </c>
      <c r="J47" s="912" t="inlineStr">
        <is>
          <t>N/A</t>
        </is>
      </c>
      <c r="K47" s="912" t="inlineStr">
        <is>
          <t>130013006385</t>
        </is>
      </c>
      <c r="L47" s="912" t="inlineStr">
        <is>
          <t>N/A</t>
        </is>
      </c>
    </row>
    <row r="48">
      <c r="A48" s="1395" t="n"/>
      <c r="B48" s="912" t="inlineStr">
        <is>
          <t>UPPER CONN. 3-1/2" VAM TOP BOX 9.2 PPF SN 28 110 KSI
DESCRIPTION: 5 FEET XOVER
SAP: 130005011340
SUPPLIER: TENARIS
LOWER CONN. 3-1/2" TSH BLUE PIN 9.2 PPF SN 28 110 KSI</t>
        </is>
      </c>
      <c r="C48" s="1443" t="n">
        <v>2.959</v>
      </c>
      <c r="D48" s="944" t="n"/>
      <c r="E48" s="1443" t="n">
        <v>3.908</v>
      </c>
      <c r="F48" s="944" t="n"/>
      <c r="G48" s="921" t="n">
        <v>4.879</v>
      </c>
      <c r="H48" s="944" t="n"/>
      <c r="I48" s="912" t="inlineStr">
        <is>
          <t>N/A</t>
        </is>
      </c>
      <c r="J48" s="912" t="inlineStr">
        <is>
          <t>N/A</t>
        </is>
      </c>
      <c r="K48" s="912" t="inlineStr">
        <is>
          <t>130005011340</t>
        </is>
      </c>
      <c r="L48" s="912" t="inlineStr">
        <is>
          <t>N/A</t>
        </is>
      </c>
    </row>
    <row r="49">
      <c r="B49" s="912" t="n"/>
      <c r="C49" s="1443" t="n">
        <v>2.959</v>
      </c>
      <c r="D49" s="944" t="n"/>
      <c r="E49" s="1443" t="n">
        <v>3.908</v>
      </c>
      <c r="F49" s="944" t="n"/>
      <c r="G49" s="912" t="n"/>
      <c r="H49" s="944" t="n"/>
      <c r="I49" s="912" t="n"/>
      <c r="J49" s="912" t="n"/>
      <c r="K49" s="912" t="n"/>
      <c r="L49" s="912" t="n"/>
    </row>
    <row r="50">
      <c r="A50" s="919" t="inlineStr">
        <is>
          <t>SP-01</t>
        </is>
      </c>
      <c r="B50" s="912" t="inlineStr">
        <is>
          <t>UPPER CONN . 3-1/2" TSH BLUE BOX 9.2 PPF SN 28 110 KSI
DESCRIPTION: 3 FEET XOVER
SAP: 130005011337
SUPPLIER: TENARIS
LOWER CONN. 3-1/2" VAM TOP PIN 9.2 PPF SN 28 110 KSI</t>
        </is>
      </c>
      <c r="C50" s="1443" t="n">
        <v>2.969</v>
      </c>
      <c r="D50" s="944" t="n"/>
      <c r="E50" s="1443" t="n">
        <v>3.937</v>
      </c>
      <c r="F50" s="944" t="n"/>
      <c r="G50" s="918" t="n">
        <v>2.78</v>
      </c>
      <c r="H50" s="944" t="n"/>
      <c r="I50" s="912" t="inlineStr">
        <is>
          <t>N/A</t>
        </is>
      </c>
      <c r="J50" s="912" t="inlineStr">
        <is>
          <t>N/A</t>
        </is>
      </c>
      <c r="K50" s="912" t="inlineStr">
        <is>
          <t>130005011337</t>
        </is>
      </c>
      <c r="L50" s="912" t="inlineStr">
        <is>
          <t>N/A</t>
        </is>
      </c>
    </row>
    <row r="51">
      <c r="A51" s="1398" t="n"/>
      <c r="B51" s="912" t="inlineStr">
        <is>
          <t>UPPER CONN.
3-1/2 9.2 PPF, 110KSI VAM TOP BOX
DESCRIPTION:
PCKR, SWEL,6,3-1/2,A925, OIL
P/N: 2991712
S/N: RDT-UAE-1003629
SAP: 130010039426
SUPPLIER: WFD-REACTIVE
LOWER CONN.</t>
        </is>
      </c>
      <c r="C51" s="1443" t="n">
        <v>2.953</v>
      </c>
      <c r="D51" s="944" t="n"/>
      <c r="E51" s="1443" t="n">
        <v>5.7</v>
      </c>
      <c r="F51" s="944" t="n"/>
      <c r="G51" s="918" t="n">
        <v>30.88</v>
      </c>
      <c r="H51" s="944" t="n"/>
      <c r="I51" s="912" t="inlineStr">
        <is>
          <t>2991712</t>
        </is>
      </c>
      <c r="J51" s="912" t="inlineStr">
        <is>
          <t>RDT-UAE-1003629</t>
        </is>
      </c>
      <c r="K51" s="912" t="inlineStr">
        <is>
          <t>130010039426</t>
        </is>
      </c>
      <c r="L51" s="912" t="inlineStr">
        <is>
          <t>N/A</t>
        </is>
      </c>
    </row>
    <row r="52">
      <c r="A52" s="1395" t="n"/>
      <c r="B52" s="912" t="inlineStr">
        <is>
          <t>UPPER CONN. 3-1/2" VAM TOP BOX 9.2 PPF SN 28 110 KSI
DESCRIPTION: 5 FEET XOVER
SAP: 130005011340
SUPPLIER: TENARIS
UPPER CONN. 3-1/2" TSH BLUE PIN 9.2 PPF SN 28 110 KSI</t>
        </is>
      </c>
      <c r="C52" s="1443" t="n">
        <v>2.959</v>
      </c>
      <c r="D52" s="944" t="n"/>
      <c r="E52" s="1443" t="n">
        <v>3.908</v>
      </c>
      <c r="F52" s="944" t="n"/>
      <c r="G52" s="918" t="n">
        <v>4.879</v>
      </c>
      <c r="H52" s="944" t="n"/>
      <c r="I52" s="912" t="inlineStr">
        <is>
          <t>N/A</t>
        </is>
      </c>
      <c r="J52" s="912" t="inlineStr">
        <is>
          <t>N/A</t>
        </is>
      </c>
      <c r="K52" s="912" t="inlineStr">
        <is>
          <t>130005011340</t>
        </is>
      </c>
      <c r="L52" s="912" t="inlineStr">
        <is>
          <t>N/A</t>
        </is>
      </c>
    </row>
    <row r="53">
      <c r="B53" s="912" t="n"/>
      <c r="C53" s="1443" t="n">
        <v>2.959</v>
      </c>
      <c r="D53" s="944" t="n"/>
      <c r="E53" s="1443" t="n">
        <v>3.908</v>
      </c>
      <c r="F53" s="944" t="n"/>
      <c r="G53" s="912" t="n"/>
      <c r="H53" s="944" t="n"/>
      <c r="I53" s="912" t="n"/>
      <c r="J53" s="912" t="n"/>
      <c r="K53" s="912" t="n"/>
      <c r="L53" s="912" t="n"/>
    </row>
    <row r="54">
      <c r="A54" s="916" t="inlineStr">
        <is>
          <t>A</t>
        </is>
      </c>
      <c r="B54" s="912" t="inlineStr">
        <is>
          <t>UPPER CONN. 3-1/2" TSH BLUE BOX 9.2 PPF SN 28 110 KSI
DESCRIPTION: 5 FEET XOVER
SAP: 130005011340
SUPPLIER: TENARIS
LOWER CONN. 3-1/2" VAM TOP PIN 9.2 PPF SN 28 110 KSI</t>
        </is>
      </c>
      <c r="C54" s="1443" t="n">
        <v>2.969</v>
      </c>
      <c r="D54" s="944" t="n"/>
      <c r="E54" s="1443" t="n">
        <v>3.937</v>
      </c>
      <c r="F54" s="944" t="n"/>
      <c r="G54" s="915" t="n">
        <v>4.96</v>
      </c>
      <c r="H54" s="944" t="n"/>
      <c r="I54" s="912" t="inlineStr">
        <is>
          <t>N/A</t>
        </is>
      </c>
      <c r="J54" s="912" t="inlineStr">
        <is>
          <t>N/A</t>
        </is>
      </c>
      <c r="K54" s="912" t="inlineStr">
        <is>
          <t>130005011340</t>
        </is>
      </c>
      <c r="L54" s="912" t="inlineStr">
        <is>
          <t>N/A</t>
        </is>
      </c>
    </row>
    <row r="55">
      <c r="A55" s="1395" t="n"/>
      <c r="B55" s="912" t="inlineStr">
        <is>
          <t>UPPER CONN. 3-1/2" VAM TOP 9.2#PPF BOX VM 28 110 KSI
DESCRIPTION: WIRELINE ENTRY GUIDE
SN: 16339547-10-008
PN 2996481
SAP: 130010036277
SUPPLIER: WEATHERFORD</t>
        </is>
      </c>
      <c r="C55" s="1443" t="n">
        <v>2.949</v>
      </c>
      <c r="D55" s="944" t="n"/>
      <c r="E55" s="1443" t="n">
        <v>3.937</v>
      </c>
      <c r="F55" s="944" t="n"/>
      <c r="G55" s="915" t="n">
        <v>0.299</v>
      </c>
      <c r="H55" s="944" t="n"/>
      <c r="I55" s="912" t="inlineStr">
        <is>
          <t>2996481</t>
        </is>
      </c>
      <c r="J55" s="912" t="inlineStr">
        <is>
          <t>16339547-10-008</t>
        </is>
      </c>
      <c r="K55" s="912" t="inlineStr">
        <is>
          <t>130010036277</t>
        </is>
      </c>
      <c r="L55" s="912" t="inlineStr">
        <is>
          <t>N/A</t>
        </is>
      </c>
    </row>
    <row r="56">
      <c r="B56" s="912" t="n"/>
      <c r="C56" s="1443" t="n">
        <v>2.949</v>
      </c>
      <c r="D56" s="944" t="n"/>
      <c r="E56" s="1443" t="n">
        <v>3.937</v>
      </c>
      <c r="F56" s="944" t="n"/>
      <c r="G56" s="912" t="n"/>
      <c r="H56" s="944" t="n"/>
      <c r="I56" s="912" t="n"/>
      <c r="J56" s="912" t="n"/>
      <c r="K56" s="912" t="n"/>
      <c r="L56" s="912"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A54:A55"/>
    <mergeCell ref="E14:F14"/>
    <mergeCell ref="E48:F48"/>
    <mergeCell ref="G48:H48"/>
    <mergeCell ref="C4:D4"/>
    <mergeCell ref="E4:F4"/>
    <mergeCell ref="E38:F38"/>
    <mergeCell ref="C47:D47"/>
    <mergeCell ref="A44:A48"/>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E50:F50"/>
    <mergeCell ref="C34:D34"/>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C22:D22"/>
    <mergeCell ref="A19:A23"/>
    <mergeCell ref="G13:H13"/>
    <mergeCell ref="C31:D31"/>
    <mergeCell ref="E31:F31"/>
    <mergeCell ref="C12:D12"/>
    <mergeCell ref="E6:F6"/>
    <mergeCell ref="C46:D46"/>
    <mergeCell ref="C21:D21"/>
    <mergeCell ref="E15:F15"/>
    <mergeCell ref="E46:F46"/>
    <mergeCell ref="C51:D51"/>
    <mergeCell ref="G15:H15"/>
    <mergeCell ref="C48:D48"/>
    <mergeCell ref="C23:D23"/>
    <mergeCell ref="G51:H51"/>
    <mergeCell ref="C32:D32"/>
    <mergeCell ref="C7:D7"/>
    <mergeCell ref="C38:D38"/>
    <mergeCell ref="E32:F32"/>
    <mergeCell ref="E7:F7"/>
    <mergeCell ref="G54:H54"/>
    <mergeCell ref="G1:H1"/>
    <mergeCell ref="G32:H32"/>
    <mergeCell ref="E41:F41"/>
    <mergeCell ref="E54:F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terms:created xsi:type="dcterms:W3CDTF">2015-06-05T18:17:20Z</dcterms:created>
  <dcterms:modified xsi:type="dcterms:W3CDTF">2026-07-05T15:07:41Z</dcterms:modified>
  <cp:lastModifiedBy>Ahmed, Mahmoud A</cp:lastModifiedBy>
  <cp:lastPrinted>2026-06-18T07:20:43Z</cp:lastPrinted>
</cp:coreProperties>
</file>